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vitorribeiromachado/Downloads/"/>
    </mc:Choice>
  </mc:AlternateContent>
  <xr:revisionPtr revIDLastSave="0" documentId="8_{D8F886C0-D71C-2B46-A130-92808B1F35A8}" xr6:coauthVersionLast="47" xr6:coauthVersionMax="47" xr10:uidLastSave="{00000000-0000-0000-0000-000000000000}"/>
  <bookViews>
    <workbookView xWindow="0" yWindow="780" windowWidth="34200" windowHeight="21460" activeTab="1" xr2:uid="{5BCB94E7-15CA-456C-A479-0D0A21572EA0}"/>
  </bookViews>
  <sheets>
    <sheet name="Dinâmica" sheetId="2" r:id="rId1"/>
    <sheet name="Base EDP" sheetId="1" r:id="rId2"/>
    <sheet name="Acordos" sheetId="3" r:id="rId3"/>
    <sheet name="Planilha2" sheetId="5" r:id="rId4"/>
  </sheet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2" i="1" l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242" i="1"/>
  <c r="AK2243" i="1"/>
  <c r="AK2244" i="1"/>
  <c r="AK2245" i="1"/>
  <c r="AK2246" i="1"/>
  <c r="AK2247" i="1"/>
  <c r="AK2248" i="1"/>
  <c r="AK2249" i="1"/>
  <c r="AK2250" i="1"/>
  <c r="AK2251" i="1"/>
  <c r="AK2252" i="1"/>
  <c r="AK2253" i="1"/>
  <c r="AK2254" i="1"/>
  <c r="AK2255" i="1"/>
  <c r="AK2256" i="1"/>
  <c r="AK2257" i="1"/>
  <c r="AK2258" i="1"/>
  <c r="AK2259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354" i="1"/>
  <c r="AK2355" i="1"/>
  <c r="AK2356" i="1"/>
  <c r="AK2357" i="1"/>
  <c r="AK2358" i="1"/>
  <c r="AK2359" i="1"/>
  <c r="AK2360" i="1"/>
  <c r="AK2361" i="1"/>
  <c r="AK2362" i="1"/>
  <c r="AK2363" i="1"/>
  <c r="AK2364" i="1"/>
  <c r="AK2365" i="1"/>
  <c r="AK2366" i="1"/>
  <c r="AK2367" i="1"/>
  <c r="AK2368" i="1"/>
  <c r="AK2369" i="1"/>
  <c r="AK2370" i="1"/>
  <c r="AK2371" i="1"/>
  <c r="AK2372" i="1"/>
  <c r="AK2373" i="1"/>
  <c r="AK2374" i="1"/>
  <c r="AK2375" i="1"/>
  <c r="AK2376" i="1"/>
  <c r="AK2377" i="1"/>
  <c r="AK2378" i="1"/>
  <c r="AK2379" i="1"/>
  <c r="AK2380" i="1"/>
  <c r="AK2381" i="1"/>
  <c r="AK2382" i="1"/>
  <c r="AK2383" i="1"/>
  <c r="AK2384" i="1"/>
  <c r="AK2385" i="1"/>
  <c r="AK2386" i="1"/>
  <c r="AK2387" i="1"/>
  <c r="AK2388" i="1"/>
  <c r="AK2389" i="1"/>
  <c r="AK2390" i="1"/>
  <c r="AK2391" i="1"/>
  <c r="AK2392" i="1"/>
  <c r="AK2393" i="1"/>
  <c r="AK2394" i="1"/>
  <c r="AK2395" i="1"/>
  <c r="AK2396" i="1"/>
  <c r="AK2397" i="1"/>
  <c r="AK2398" i="1"/>
  <c r="AK2399" i="1"/>
  <c r="AK2400" i="1"/>
  <c r="AK2401" i="1"/>
  <c r="AK2402" i="1"/>
  <c r="AK2403" i="1"/>
  <c r="AK2404" i="1"/>
  <c r="AK2405" i="1"/>
  <c r="AK2406" i="1"/>
  <c r="AK2407" i="1"/>
  <c r="AK2408" i="1"/>
  <c r="AK2409" i="1"/>
  <c r="AK2410" i="1"/>
  <c r="AK2411" i="1"/>
  <c r="AK2412" i="1"/>
  <c r="AK2413" i="1"/>
  <c r="AK2414" i="1"/>
  <c r="AK2415" i="1"/>
  <c r="AK2416" i="1"/>
  <c r="AK2417" i="1"/>
  <c r="AK2418" i="1"/>
  <c r="AK2419" i="1"/>
  <c r="AK2420" i="1"/>
  <c r="AK2421" i="1"/>
  <c r="AK2422" i="1"/>
  <c r="AK2423" i="1"/>
  <c r="AK2424" i="1"/>
  <c r="AK2425" i="1"/>
  <c r="AK2426" i="1"/>
  <c r="AK2427" i="1"/>
  <c r="AK2428" i="1"/>
  <c r="AK2429" i="1"/>
  <c r="AK2430" i="1"/>
  <c r="AK2431" i="1"/>
  <c r="AK2432" i="1"/>
  <c r="AK2433" i="1"/>
  <c r="AK2434" i="1"/>
  <c r="AK2435" i="1"/>
  <c r="AK2436" i="1"/>
  <c r="AK2437" i="1"/>
  <c r="AK2438" i="1"/>
  <c r="AK2439" i="1"/>
  <c r="AK2440" i="1"/>
  <c r="AK2441" i="1"/>
  <c r="AK2442" i="1"/>
  <c r="AK2443" i="1"/>
  <c r="AK2444" i="1"/>
  <c r="AK2445" i="1"/>
  <c r="AK2446" i="1"/>
  <c r="AK2447" i="1"/>
  <c r="AK2448" i="1"/>
  <c r="AK2449" i="1"/>
  <c r="AK2450" i="1"/>
  <c r="AK2451" i="1"/>
  <c r="AK2452" i="1"/>
  <c r="AK2453" i="1"/>
  <c r="AK2454" i="1"/>
  <c r="AK2455" i="1"/>
  <c r="AK2456" i="1"/>
  <c r="AK2457" i="1"/>
  <c r="AK2458" i="1"/>
  <c r="AK2459" i="1"/>
  <c r="AK2460" i="1"/>
  <c r="AK2461" i="1"/>
  <c r="AK2462" i="1"/>
  <c r="AK2463" i="1"/>
  <c r="AK2464" i="1"/>
  <c r="AK2465" i="1"/>
  <c r="AK2466" i="1"/>
  <c r="AK2467" i="1"/>
  <c r="AK2468" i="1"/>
  <c r="AK2469" i="1"/>
  <c r="AK2470" i="1"/>
  <c r="AK2471" i="1"/>
  <c r="AK2472" i="1"/>
  <c r="AK2473" i="1"/>
  <c r="AK2474" i="1"/>
  <c r="AK2475" i="1"/>
  <c r="AK2476" i="1"/>
  <c r="AK2477" i="1"/>
  <c r="AK2478" i="1"/>
  <c r="AK2479" i="1"/>
  <c r="AK2480" i="1"/>
  <c r="AK2481" i="1"/>
  <c r="AK2482" i="1"/>
  <c r="AK2483" i="1"/>
  <c r="AK2484" i="1"/>
  <c r="AK2485" i="1"/>
  <c r="AK2486" i="1"/>
  <c r="AK2487" i="1"/>
  <c r="AK2488" i="1"/>
  <c r="AK2489" i="1"/>
  <c r="AK2490" i="1"/>
  <c r="AK2491" i="1"/>
  <c r="AK2492" i="1"/>
  <c r="AK2493" i="1"/>
  <c r="AK2494" i="1"/>
  <c r="AK2495" i="1"/>
  <c r="AK2496" i="1"/>
  <c r="AK2497" i="1"/>
  <c r="AK2498" i="1"/>
  <c r="AK2499" i="1"/>
  <c r="AK2500" i="1"/>
  <c r="AK2501" i="1"/>
  <c r="AK2502" i="1"/>
  <c r="AK2503" i="1"/>
  <c r="AK2504" i="1"/>
  <c r="AK2505" i="1"/>
  <c r="AK2506" i="1"/>
  <c r="AK2507" i="1"/>
  <c r="AK2508" i="1"/>
  <c r="AK2509" i="1"/>
  <c r="AK2510" i="1"/>
  <c r="AK2511" i="1"/>
  <c r="AK2512" i="1"/>
  <c r="AK2513" i="1"/>
  <c r="AK2514" i="1"/>
  <c r="AK2515" i="1"/>
  <c r="AK2516" i="1"/>
  <c r="AK2517" i="1"/>
  <c r="AK2518" i="1"/>
  <c r="AK2519" i="1"/>
  <c r="AK2520" i="1"/>
  <c r="AK2521" i="1"/>
  <c r="AK2522" i="1"/>
  <c r="AK2523" i="1"/>
  <c r="AK2524" i="1"/>
  <c r="AK2525" i="1"/>
  <c r="AK2526" i="1"/>
  <c r="AK2527" i="1"/>
  <c r="AK2528" i="1"/>
  <c r="AK2529" i="1"/>
  <c r="AK2530" i="1"/>
  <c r="AK2531" i="1"/>
  <c r="AK2532" i="1"/>
  <c r="AK2533" i="1"/>
  <c r="AK2534" i="1"/>
  <c r="AK2535" i="1"/>
  <c r="AK2536" i="1"/>
  <c r="AK2537" i="1"/>
  <c r="AK2538" i="1"/>
  <c r="AK2539" i="1"/>
  <c r="AK2540" i="1"/>
  <c r="AK2541" i="1"/>
  <c r="AK2542" i="1"/>
  <c r="AK2543" i="1"/>
  <c r="AK2544" i="1"/>
  <c r="AK2545" i="1"/>
  <c r="AK2546" i="1"/>
  <c r="AK2547" i="1"/>
  <c r="AK2548" i="1"/>
  <c r="AK2549" i="1"/>
  <c r="AK2550" i="1"/>
  <c r="AK2551" i="1"/>
  <c r="AK2552" i="1"/>
  <c r="AK2553" i="1"/>
  <c r="AK2554" i="1"/>
  <c r="AK2555" i="1"/>
  <c r="AK2556" i="1"/>
  <c r="AK2557" i="1"/>
  <c r="AK2558" i="1"/>
  <c r="AK2559" i="1"/>
  <c r="AK2560" i="1"/>
  <c r="AK2561" i="1"/>
  <c r="AK2562" i="1"/>
  <c r="AK2563" i="1"/>
  <c r="AK2564" i="1"/>
  <c r="AK2565" i="1"/>
  <c r="AK2566" i="1"/>
  <c r="AK2567" i="1"/>
  <c r="AK2568" i="1"/>
  <c r="AK2569" i="1"/>
  <c r="AK2570" i="1"/>
  <c r="AK2571" i="1"/>
  <c r="AK2572" i="1"/>
  <c r="AK2573" i="1"/>
  <c r="AK2574" i="1"/>
  <c r="AK2575" i="1"/>
  <c r="AK2576" i="1"/>
  <c r="AK2577" i="1"/>
  <c r="AK2578" i="1"/>
  <c r="AK2579" i="1"/>
  <c r="AK2580" i="1"/>
  <c r="AK2581" i="1"/>
  <c r="AK2582" i="1"/>
  <c r="AK2583" i="1"/>
  <c r="AK2584" i="1"/>
  <c r="AK2585" i="1"/>
  <c r="AK2586" i="1"/>
  <c r="AK2587" i="1"/>
  <c r="AK2588" i="1"/>
  <c r="AK2589" i="1"/>
  <c r="AK2590" i="1"/>
  <c r="AK2591" i="1"/>
  <c r="AK2592" i="1"/>
  <c r="AK2593" i="1"/>
  <c r="AK2594" i="1"/>
  <c r="AK2595" i="1"/>
  <c r="AK2596" i="1"/>
  <c r="AK2597" i="1"/>
  <c r="AK2598" i="1"/>
  <c r="AK2599" i="1"/>
  <c r="AK2600" i="1"/>
  <c r="AK2601" i="1"/>
  <c r="AK2602" i="1"/>
  <c r="AK2603" i="1"/>
  <c r="AK2604" i="1"/>
  <c r="AK2605" i="1"/>
  <c r="AK2606" i="1"/>
  <c r="AK2607" i="1"/>
  <c r="AK2608" i="1"/>
  <c r="AK2609" i="1"/>
  <c r="AK2610" i="1"/>
  <c r="AK2611" i="1"/>
  <c r="AK2612" i="1"/>
  <c r="AK2613" i="1"/>
  <c r="AK2614" i="1"/>
  <c r="AK2615" i="1"/>
  <c r="AK2616" i="1"/>
  <c r="AK2617" i="1"/>
  <c r="AK2618" i="1"/>
  <c r="AK2619" i="1"/>
  <c r="AK2620" i="1"/>
  <c r="AK2621" i="1"/>
  <c r="AK2622" i="1"/>
  <c r="AK2623" i="1"/>
  <c r="AK2624" i="1"/>
  <c r="AK2625" i="1"/>
  <c r="AK2626" i="1"/>
  <c r="AK2627" i="1"/>
  <c r="AK2628" i="1"/>
  <c r="AK2629" i="1"/>
  <c r="AK2630" i="1"/>
  <c r="AK2631" i="1"/>
  <c r="AK2632" i="1"/>
  <c r="AK2633" i="1"/>
  <c r="AK2634" i="1"/>
  <c r="AK2635" i="1"/>
  <c r="AK2636" i="1"/>
  <c r="AK2637" i="1"/>
  <c r="AK2638" i="1"/>
  <c r="AK2639" i="1"/>
  <c r="AK2640" i="1"/>
  <c r="AK2641" i="1"/>
  <c r="AK2642" i="1"/>
  <c r="AK2643" i="1"/>
  <c r="AK2644" i="1"/>
  <c r="AK2645" i="1"/>
  <c r="AK2646" i="1"/>
  <c r="AK2647" i="1"/>
  <c r="AK2648" i="1"/>
  <c r="AK2649" i="1"/>
  <c r="AK2650" i="1"/>
  <c r="AK2651" i="1"/>
  <c r="AK2652" i="1"/>
  <c r="AK2653" i="1"/>
  <c r="AK2654" i="1"/>
  <c r="AK2655" i="1"/>
  <c r="AK2656" i="1"/>
  <c r="AK2657" i="1"/>
  <c r="AK2658" i="1"/>
  <c r="AK2659" i="1"/>
  <c r="AK2660" i="1"/>
  <c r="AK2661" i="1"/>
  <c r="AK2662" i="1"/>
  <c r="AK2663" i="1"/>
  <c r="AK2664" i="1"/>
  <c r="AK2665" i="1"/>
  <c r="AK2666" i="1"/>
  <c r="AK2667" i="1"/>
  <c r="AK2668" i="1"/>
  <c r="AK2669" i="1"/>
  <c r="AK2670" i="1"/>
  <c r="AK2671" i="1"/>
  <c r="AK2672" i="1"/>
  <c r="AK2673" i="1"/>
  <c r="AK2674" i="1"/>
  <c r="AK2675" i="1"/>
  <c r="AK2676" i="1"/>
  <c r="AK2677" i="1"/>
  <c r="AK2678" i="1"/>
  <c r="AK2679" i="1"/>
  <c r="AK2680" i="1"/>
  <c r="AK2681" i="1"/>
  <c r="AK2682" i="1"/>
  <c r="AK2683" i="1"/>
  <c r="AK2684" i="1"/>
  <c r="AK2685" i="1"/>
  <c r="AK2686" i="1"/>
  <c r="AK2687" i="1"/>
  <c r="AK2688" i="1"/>
  <c r="AK2689" i="1"/>
  <c r="AK2690" i="1"/>
  <c r="AK2691" i="1"/>
  <c r="AK2692" i="1"/>
  <c r="AK2693" i="1"/>
  <c r="AK2694" i="1"/>
  <c r="AK2695" i="1"/>
  <c r="AK2696" i="1"/>
  <c r="AK2697" i="1"/>
  <c r="AK2698" i="1"/>
  <c r="AK2699" i="1"/>
  <c r="AK2700" i="1"/>
  <c r="AK2701" i="1"/>
  <c r="AK2702" i="1"/>
  <c r="AK2703" i="1"/>
  <c r="AK2704" i="1"/>
  <c r="AK2705" i="1"/>
  <c r="AK2706" i="1"/>
  <c r="AK2707" i="1"/>
  <c r="AK2708" i="1"/>
  <c r="AK2709" i="1"/>
  <c r="AK2710" i="1"/>
  <c r="AK2711" i="1"/>
  <c r="AK2712" i="1"/>
  <c r="AK2713" i="1"/>
  <c r="AK2714" i="1"/>
  <c r="AK2715" i="1"/>
  <c r="AK2716" i="1"/>
  <c r="AK2717" i="1"/>
  <c r="AK2718" i="1"/>
  <c r="AK2719" i="1"/>
  <c r="AK2720" i="1"/>
  <c r="AK2721" i="1"/>
  <c r="AK2722" i="1"/>
  <c r="AK2723" i="1"/>
  <c r="AK2724" i="1"/>
  <c r="AK2725" i="1"/>
  <c r="AK2726" i="1"/>
  <c r="AK2727" i="1"/>
  <c r="AK2728" i="1"/>
  <c r="AK2729" i="1"/>
  <c r="AK2730" i="1"/>
  <c r="AK2731" i="1"/>
  <c r="AK2732" i="1"/>
  <c r="AK2733" i="1"/>
  <c r="AK2734" i="1"/>
  <c r="AK2735" i="1"/>
  <c r="AK2736" i="1"/>
  <c r="AK2737" i="1"/>
  <c r="AK2738" i="1"/>
  <c r="AK2739" i="1"/>
  <c r="AK2740" i="1"/>
  <c r="AK2741" i="1"/>
  <c r="AK2742" i="1"/>
  <c r="AK2743" i="1"/>
  <c r="AK2744" i="1"/>
  <c r="AK2745" i="1"/>
  <c r="AK2746" i="1"/>
  <c r="AK2747" i="1"/>
  <c r="AK2748" i="1"/>
  <c r="AK2749" i="1"/>
  <c r="AK2750" i="1"/>
  <c r="AK2751" i="1"/>
  <c r="AK2752" i="1"/>
  <c r="AK2753" i="1"/>
  <c r="AK2754" i="1"/>
  <c r="AK2755" i="1"/>
  <c r="AK2756" i="1"/>
  <c r="AK2757" i="1"/>
  <c r="AK2758" i="1"/>
  <c r="AK2759" i="1"/>
  <c r="AK2760" i="1"/>
  <c r="AK2761" i="1"/>
  <c r="AK2762" i="1"/>
  <c r="AK2763" i="1"/>
  <c r="AK2764" i="1"/>
  <c r="AK2765" i="1"/>
  <c r="AK2766" i="1"/>
  <c r="AK2767" i="1"/>
  <c r="AK2768" i="1"/>
  <c r="AK2769" i="1"/>
  <c r="AK2770" i="1"/>
  <c r="AK2771" i="1"/>
  <c r="AK2772" i="1"/>
  <c r="AK2773" i="1"/>
  <c r="AK2774" i="1"/>
  <c r="AK2775" i="1"/>
  <c r="AK2776" i="1"/>
  <c r="AK2777" i="1"/>
  <c r="AK2778" i="1"/>
  <c r="AK2779" i="1"/>
  <c r="AK2780" i="1"/>
  <c r="AK2781" i="1"/>
  <c r="AK2782" i="1"/>
  <c r="AK2783" i="1"/>
  <c r="AK2784" i="1"/>
  <c r="AK2785" i="1"/>
  <c r="AK2786" i="1"/>
  <c r="AK2787" i="1"/>
  <c r="AK2788" i="1"/>
  <c r="AK2789" i="1"/>
  <c r="AK2790" i="1"/>
  <c r="AK2791" i="1"/>
  <c r="AK2792" i="1"/>
  <c r="AK2793" i="1"/>
  <c r="AK2794" i="1"/>
  <c r="AK2795" i="1"/>
  <c r="AK2796" i="1"/>
  <c r="AK2797" i="1"/>
  <c r="AK2798" i="1"/>
  <c r="AK2799" i="1"/>
  <c r="AK2800" i="1"/>
  <c r="AK2801" i="1"/>
  <c r="AK2802" i="1"/>
  <c r="AK2803" i="1"/>
  <c r="AK2804" i="1"/>
  <c r="AK2805" i="1"/>
  <c r="AK2806" i="1"/>
  <c r="AK2807" i="1"/>
  <c r="AK2808" i="1"/>
  <c r="AK2809" i="1"/>
  <c r="AK2810" i="1"/>
  <c r="AK2811" i="1"/>
  <c r="AK2812" i="1"/>
  <c r="AK2813" i="1"/>
  <c r="AK2814" i="1"/>
  <c r="AK2815" i="1"/>
  <c r="AK2816" i="1"/>
  <c r="AK2817" i="1"/>
  <c r="AK2818" i="1"/>
  <c r="AK2819" i="1"/>
  <c r="AK2820" i="1"/>
  <c r="AK2821" i="1"/>
  <c r="AK2822" i="1"/>
  <c r="AK2823" i="1"/>
  <c r="AK2824" i="1"/>
  <c r="AK2825" i="1"/>
  <c r="AK2826" i="1"/>
  <c r="AK2827" i="1"/>
  <c r="AK2828" i="1"/>
  <c r="AK2829" i="1"/>
  <c r="AK2830" i="1"/>
  <c r="AK2831" i="1"/>
  <c r="AK2832" i="1"/>
  <c r="AK2833" i="1"/>
  <c r="AK2834" i="1"/>
  <c r="AK2835" i="1"/>
  <c r="AK2836" i="1"/>
  <c r="AK2837" i="1"/>
  <c r="AK2838" i="1"/>
  <c r="AK2839" i="1"/>
  <c r="AK2840" i="1"/>
  <c r="AK2841" i="1"/>
  <c r="AK2842" i="1"/>
  <c r="AK2843" i="1"/>
  <c r="AK2844" i="1"/>
  <c r="AK2845" i="1"/>
  <c r="AK2846" i="1"/>
  <c r="AK2847" i="1"/>
  <c r="AK2848" i="1"/>
  <c r="AK2849" i="1"/>
  <c r="AK2850" i="1"/>
  <c r="AK2851" i="1"/>
  <c r="AK2852" i="1"/>
  <c r="AK2853" i="1"/>
  <c r="AK2854" i="1"/>
  <c r="AK2855" i="1"/>
  <c r="AK2856" i="1"/>
  <c r="AK2857" i="1"/>
  <c r="AK2858" i="1"/>
  <c r="AK2859" i="1"/>
  <c r="AK2860" i="1"/>
  <c r="AK2861" i="1"/>
  <c r="AK2862" i="1"/>
  <c r="AK2863" i="1"/>
  <c r="AK2864" i="1"/>
  <c r="AK2865" i="1"/>
  <c r="AK2866" i="1"/>
  <c r="AK2867" i="1"/>
  <c r="AK2868" i="1"/>
  <c r="AK2869" i="1"/>
  <c r="AK2870" i="1"/>
  <c r="AK2871" i="1"/>
  <c r="AK2872" i="1"/>
  <c r="AK2873" i="1"/>
  <c r="AK2874" i="1"/>
  <c r="AK2875" i="1"/>
  <c r="AK2876" i="1"/>
  <c r="AK2877" i="1"/>
  <c r="AK2878" i="1"/>
  <c r="AK2879" i="1"/>
  <c r="AK2880" i="1"/>
  <c r="AK2881" i="1"/>
  <c r="AK2882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6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593" i="1"/>
  <c r="AL2594" i="1"/>
  <c r="AL2595" i="1"/>
  <c r="AL2596" i="1"/>
  <c r="AL2597" i="1"/>
  <c r="AL2598" i="1"/>
  <c r="AL2599" i="1"/>
  <c r="AL2600" i="1"/>
  <c r="AL2601" i="1"/>
  <c r="AL2602" i="1"/>
  <c r="AL2603" i="1"/>
  <c r="AL2604" i="1"/>
  <c r="AL2605" i="1"/>
  <c r="AL2606" i="1"/>
  <c r="AL2607" i="1"/>
  <c r="AL2608" i="1"/>
  <c r="AL2609" i="1"/>
  <c r="AL2610" i="1"/>
  <c r="AL2611" i="1"/>
  <c r="AL2612" i="1"/>
  <c r="AL2613" i="1"/>
  <c r="AL2614" i="1"/>
  <c r="AL2615" i="1"/>
  <c r="AL2616" i="1"/>
  <c r="AL2617" i="1"/>
  <c r="AL2618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L2681" i="1"/>
  <c r="AL2682" i="1"/>
  <c r="AL2683" i="1"/>
  <c r="AL2684" i="1"/>
  <c r="AL2685" i="1"/>
  <c r="AL2686" i="1"/>
  <c r="AL2687" i="1"/>
  <c r="AL2688" i="1"/>
  <c r="AL2689" i="1"/>
  <c r="AL2690" i="1"/>
  <c r="AL2691" i="1"/>
  <c r="AL2692" i="1"/>
  <c r="AL2693" i="1"/>
  <c r="AL2694" i="1"/>
  <c r="AL2695" i="1"/>
  <c r="AL2696" i="1"/>
  <c r="AL2697" i="1"/>
  <c r="AL2698" i="1"/>
  <c r="AL2699" i="1"/>
  <c r="AL2700" i="1"/>
  <c r="AL2701" i="1"/>
  <c r="AL2702" i="1"/>
  <c r="AL2703" i="1"/>
  <c r="AL2704" i="1"/>
  <c r="AL2705" i="1"/>
  <c r="AL2706" i="1"/>
  <c r="AL2707" i="1"/>
  <c r="AL2708" i="1"/>
  <c r="AL2709" i="1"/>
  <c r="AL2710" i="1"/>
  <c r="AL2711" i="1"/>
  <c r="AL2712" i="1"/>
  <c r="AL2713" i="1"/>
  <c r="AL2714" i="1"/>
  <c r="AL2715" i="1"/>
  <c r="AL2716" i="1"/>
  <c r="AL2717" i="1"/>
  <c r="AL2718" i="1"/>
  <c r="AL2719" i="1"/>
  <c r="AL2720" i="1"/>
  <c r="AL2721" i="1"/>
  <c r="AL2722" i="1"/>
  <c r="AL2723" i="1"/>
  <c r="AL2724" i="1"/>
  <c r="AL2725" i="1"/>
  <c r="AL2726" i="1"/>
  <c r="AL2727" i="1"/>
  <c r="AL2728" i="1"/>
  <c r="AL2729" i="1"/>
  <c r="AL2730" i="1"/>
  <c r="AL2731" i="1"/>
  <c r="AL2732" i="1"/>
  <c r="AL2733" i="1"/>
  <c r="AL2734" i="1"/>
  <c r="AL2735" i="1"/>
  <c r="AL2736" i="1"/>
  <c r="AL2737" i="1"/>
  <c r="AL2738" i="1"/>
  <c r="AL2739" i="1"/>
  <c r="AL2740" i="1"/>
  <c r="AL2741" i="1"/>
  <c r="AL2742" i="1"/>
  <c r="AL2743" i="1"/>
  <c r="AL2744" i="1"/>
  <c r="AL2745" i="1"/>
  <c r="AL2746" i="1"/>
  <c r="AL2747" i="1"/>
  <c r="AL2748" i="1"/>
  <c r="AL2749" i="1"/>
  <c r="AL2750" i="1"/>
  <c r="AL2751" i="1"/>
  <c r="AL2752" i="1"/>
  <c r="AL2753" i="1"/>
  <c r="AL2754" i="1"/>
  <c r="AL2755" i="1"/>
  <c r="AL2756" i="1"/>
  <c r="AL2757" i="1"/>
  <c r="AL2758" i="1"/>
  <c r="AL2759" i="1"/>
  <c r="AL2760" i="1"/>
  <c r="AL2761" i="1"/>
  <c r="AL2762" i="1"/>
  <c r="AL2763" i="1"/>
  <c r="AL2764" i="1"/>
  <c r="AL2765" i="1"/>
  <c r="AL2766" i="1"/>
  <c r="AL2767" i="1"/>
  <c r="AL2768" i="1"/>
  <c r="AL2769" i="1"/>
  <c r="AL2770" i="1"/>
  <c r="AL2771" i="1"/>
  <c r="AL2772" i="1"/>
  <c r="AL2773" i="1"/>
  <c r="AL2774" i="1"/>
  <c r="AL2775" i="1"/>
  <c r="AL2776" i="1"/>
  <c r="AL2777" i="1"/>
  <c r="AL2778" i="1"/>
  <c r="AL2779" i="1"/>
  <c r="AL2780" i="1"/>
  <c r="AL2781" i="1"/>
  <c r="AL2782" i="1"/>
  <c r="AL2783" i="1"/>
  <c r="AL2784" i="1"/>
  <c r="AL2785" i="1"/>
  <c r="AL2786" i="1"/>
  <c r="AL2787" i="1"/>
  <c r="AL2788" i="1"/>
  <c r="AL2789" i="1"/>
  <c r="AL2790" i="1"/>
  <c r="AL2791" i="1"/>
  <c r="AL2792" i="1"/>
  <c r="AL2793" i="1"/>
  <c r="AL2794" i="1"/>
  <c r="AL2795" i="1"/>
  <c r="AL2796" i="1"/>
  <c r="AL2797" i="1"/>
  <c r="AL2798" i="1"/>
  <c r="AL2799" i="1"/>
  <c r="AL2800" i="1"/>
  <c r="AL2801" i="1"/>
  <c r="AL2802" i="1"/>
  <c r="AL2803" i="1"/>
  <c r="AL2804" i="1"/>
  <c r="AL2805" i="1"/>
  <c r="AL2806" i="1"/>
  <c r="AL2807" i="1"/>
  <c r="AL2808" i="1"/>
  <c r="AL2809" i="1"/>
  <c r="AL2810" i="1"/>
  <c r="AL2811" i="1"/>
  <c r="AL2812" i="1"/>
  <c r="AL2813" i="1"/>
  <c r="AL2814" i="1"/>
  <c r="AL2815" i="1"/>
  <c r="AL2816" i="1"/>
  <c r="AL2817" i="1"/>
  <c r="AL2818" i="1"/>
  <c r="AL2819" i="1"/>
  <c r="AL2820" i="1"/>
  <c r="AL2821" i="1"/>
  <c r="AL2822" i="1"/>
  <c r="AL2823" i="1"/>
  <c r="AL2824" i="1"/>
  <c r="AL2825" i="1"/>
  <c r="AL2826" i="1"/>
  <c r="AL2827" i="1"/>
  <c r="AL2828" i="1"/>
  <c r="AL2829" i="1"/>
  <c r="AL2830" i="1"/>
  <c r="AL2831" i="1"/>
  <c r="AL2832" i="1"/>
  <c r="AL2833" i="1"/>
  <c r="AL2834" i="1"/>
  <c r="AL2835" i="1"/>
  <c r="AL2836" i="1"/>
  <c r="AL2837" i="1"/>
  <c r="AL2838" i="1"/>
  <c r="AL2839" i="1"/>
  <c r="AL2840" i="1"/>
  <c r="AL2841" i="1"/>
  <c r="AL2842" i="1"/>
  <c r="AL2843" i="1"/>
  <c r="AL2844" i="1"/>
  <c r="AL2845" i="1"/>
  <c r="AL2846" i="1"/>
  <c r="AL2847" i="1"/>
  <c r="AL2848" i="1"/>
  <c r="AL2849" i="1"/>
  <c r="AL2850" i="1"/>
  <c r="AL2851" i="1"/>
  <c r="AL2852" i="1"/>
  <c r="AL2853" i="1"/>
  <c r="AL2854" i="1"/>
  <c r="AL2855" i="1"/>
  <c r="AL2856" i="1"/>
  <c r="AL2857" i="1"/>
  <c r="AL2858" i="1"/>
  <c r="AL2859" i="1"/>
  <c r="AL2860" i="1"/>
  <c r="AL2861" i="1"/>
  <c r="AL2862" i="1"/>
  <c r="AL2863" i="1"/>
  <c r="AL2864" i="1"/>
  <c r="AL2865" i="1"/>
  <c r="AL2866" i="1"/>
  <c r="AL2867" i="1"/>
  <c r="AL2868" i="1"/>
  <c r="AL2869" i="1"/>
  <c r="AL2870" i="1"/>
  <c r="AL2871" i="1"/>
  <c r="AL2872" i="1"/>
  <c r="AL2873" i="1"/>
  <c r="AL2874" i="1"/>
  <c r="AL2875" i="1"/>
  <c r="AL2876" i="1"/>
  <c r="AL2877" i="1"/>
  <c r="AL2878" i="1"/>
  <c r="AL2879" i="1"/>
  <c r="AL2880" i="1"/>
  <c r="AL2881" i="1"/>
  <c r="AL2882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630" i="1"/>
  <c r="AN2631" i="1"/>
  <c r="AN2632" i="1"/>
  <c r="AN2633" i="1"/>
  <c r="AN2634" i="1"/>
  <c r="AN2635" i="1"/>
  <c r="AN2636" i="1"/>
  <c r="AN2637" i="1"/>
  <c r="AN2638" i="1"/>
  <c r="AN2639" i="1"/>
  <c r="AN2640" i="1"/>
  <c r="AN2641" i="1"/>
  <c r="AN2642" i="1"/>
  <c r="AN2643" i="1"/>
  <c r="AN2644" i="1"/>
  <c r="AN2645" i="1"/>
  <c r="AN2646" i="1"/>
  <c r="AN2647" i="1"/>
  <c r="AN2648" i="1"/>
  <c r="AN2649" i="1"/>
  <c r="AN2650" i="1"/>
  <c r="AN2651" i="1"/>
  <c r="AN2652" i="1"/>
  <c r="AN2653" i="1"/>
  <c r="AN2654" i="1"/>
  <c r="AN2655" i="1"/>
  <c r="AN2656" i="1"/>
  <c r="AN2657" i="1"/>
  <c r="AN2658" i="1"/>
  <c r="AN2659" i="1"/>
  <c r="AN2660" i="1"/>
  <c r="AN2661" i="1"/>
  <c r="AN2662" i="1"/>
  <c r="AN2663" i="1"/>
  <c r="AN2664" i="1"/>
  <c r="AN2665" i="1"/>
  <c r="AN2666" i="1"/>
  <c r="AN2667" i="1"/>
  <c r="AN2668" i="1"/>
  <c r="AN2669" i="1"/>
  <c r="AN2670" i="1"/>
  <c r="AN2671" i="1"/>
  <c r="AN2672" i="1"/>
  <c r="AN2673" i="1"/>
  <c r="AN2674" i="1"/>
  <c r="AN2675" i="1"/>
  <c r="AN2676" i="1"/>
  <c r="AN2677" i="1"/>
  <c r="AN2678" i="1"/>
  <c r="AN2679" i="1"/>
  <c r="AN2680" i="1"/>
  <c r="AN2681" i="1"/>
  <c r="AN2682" i="1"/>
  <c r="AN2683" i="1"/>
  <c r="AN2684" i="1"/>
  <c r="AN2685" i="1"/>
  <c r="AN2686" i="1"/>
  <c r="AN2687" i="1"/>
  <c r="AN2688" i="1"/>
  <c r="AN2689" i="1"/>
  <c r="AN2690" i="1"/>
  <c r="AN2691" i="1"/>
  <c r="AN2692" i="1"/>
  <c r="AN2693" i="1"/>
  <c r="AN2694" i="1"/>
  <c r="AN2695" i="1"/>
  <c r="AN2696" i="1"/>
  <c r="AN2697" i="1"/>
  <c r="AN2698" i="1"/>
  <c r="AN2699" i="1"/>
  <c r="AN2700" i="1"/>
  <c r="AN2701" i="1"/>
  <c r="AN2702" i="1"/>
  <c r="AN2703" i="1"/>
  <c r="AN2704" i="1"/>
  <c r="AN2705" i="1"/>
  <c r="AN2706" i="1"/>
  <c r="AN2707" i="1"/>
  <c r="AN2708" i="1"/>
  <c r="AN2709" i="1"/>
  <c r="AN2710" i="1"/>
  <c r="AN2711" i="1"/>
  <c r="AN2712" i="1"/>
  <c r="AN2713" i="1"/>
  <c r="AN2714" i="1"/>
  <c r="AN2715" i="1"/>
  <c r="AN2716" i="1"/>
  <c r="AN2717" i="1"/>
  <c r="AN2718" i="1"/>
  <c r="AN2719" i="1"/>
  <c r="AN2720" i="1"/>
  <c r="AN2721" i="1"/>
  <c r="AN2722" i="1"/>
  <c r="AN2723" i="1"/>
  <c r="AN2724" i="1"/>
  <c r="AN2725" i="1"/>
  <c r="AN2726" i="1"/>
  <c r="AN2727" i="1"/>
  <c r="AN2728" i="1"/>
  <c r="AN2729" i="1"/>
  <c r="AN2730" i="1"/>
  <c r="AN2731" i="1"/>
  <c r="AN2732" i="1"/>
  <c r="AN2733" i="1"/>
  <c r="AN2734" i="1"/>
  <c r="AN2735" i="1"/>
  <c r="AN2736" i="1"/>
  <c r="AN2737" i="1"/>
  <c r="AN2738" i="1"/>
  <c r="AN2739" i="1"/>
  <c r="AN2740" i="1"/>
  <c r="AN2741" i="1"/>
  <c r="AN2742" i="1"/>
  <c r="AN2743" i="1"/>
  <c r="AN2744" i="1"/>
  <c r="AN2745" i="1"/>
  <c r="AN2746" i="1"/>
  <c r="AN2747" i="1"/>
  <c r="AN2748" i="1"/>
  <c r="AN2749" i="1"/>
  <c r="AN2750" i="1"/>
  <c r="AN2751" i="1"/>
  <c r="AN2752" i="1"/>
  <c r="AN2753" i="1"/>
  <c r="AN2754" i="1"/>
  <c r="AN2755" i="1"/>
  <c r="AN2756" i="1"/>
  <c r="AN2757" i="1"/>
  <c r="AN2758" i="1"/>
  <c r="AN2759" i="1"/>
  <c r="AN2760" i="1"/>
  <c r="AN2761" i="1"/>
  <c r="AN2762" i="1"/>
  <c r="AN2763" i="1"/>
  <c r="AN2764" i="1"/>
  <c r="AN2765" i="1"/>
  <c r="AN2766" i="1"/>
  <c r="AN2767" i="1"/>
  <c r="AN2768" i="1"/>
  <c r="AN2769" i="1"/>
  <c r="AN2770" i="1"/>
  <c r="AN2771" i="1"/>
  <c r="AN2772" i="1"/>
  <c r="AN2773" i="1"/>
  <c r="AN2774" i="1"/>
  <c r="AN2775" i="1"/>
  <c r="AN2776" i="1"/>
  <c r="AN2777" i="1"/>
  <c r="AN2778" i="1"/>
  <c r="AN2779" i="1"/>
  <c r="AN2780" i="1"/>
  <c r="AN2781" i="1"/>
  <c r="AN2782" i="1"/>
  <c r="AN2783" i="1"/>
  <c r="AN2784" i="1"/>
  <c r="AN2785" i="1"/>
  <c r="AN2786" i="1"/>
  <c r="AN2787" i="1"/>
  <c r="AN2788" i="1"/>
  <c r="AN2789" i="1"/>
  <c r="AN2790" i="1"/>
  <c r="AN2791" i="1"/>
  <c r="AN2792" i="1"/>
  <c r="AN2793" i="1"/>
  <c r="AN2794" i="1"/>
  <c r="AN2795" i="1"/>
  <c r="AN2796" i="1"/>
  <c r="AN2797" i="1"/>
  <c r="AN2798" i="1"/>
  <c r="AN2799" i="1"/>
  <c r="AN2800" i="1"/>
  <c r="AN2801" i="1"/>
  <c r="AN2802" i="1"/>
  <c r="AN2803" i="1"/>
  <c r="AN2804" i="1"/>
  <c r="AN2805" i="1"/>
  <c r="AN2806" i="1"/>
  <c r="AN2807" i="1"/>
  <c r="AN2808" i="1"/>
  <c r="AN2809" i="1"/>
  <c r="AN2810" i="1"/>
  <c r="AN2811" i="1"/>
  <c r="AN2812" i="1"/>
  <c r="AN2813" i="1"/>
  <c r="AN2814" i="1"/>
  <c r="AN2815" i="1"/>
  <c r="AN2816" i="1"/>
  <c r="AN2817" i="1"/>
  <c r="AN2818" i="1"/>
  <c r="AN2819" i="1"/>
  <c r="AN2820" i="1"/>
  <c r="AN2821" i="1"/>
  <c r="AN2822" i="1"/>
  <c r="AN2823" i="1"/>
  <c r="AN2824" i="1"/>
  <c r="AN2825" i="1"/>
  <c r="AN2826" i="1"/>
  <c r="AN2827" i="1"/>
  <c r="AN2828" i="1"/>
  <c r="AN2829" i="1"/>
  <c r="AN2830" i="1"/>
  <c r="AN2831" i="1"/>
  <c r="AN2832" i="1"/>
  <c r="AN2833" i="1"/>
  <c r="AN2834" i="1"/>
  <c r="AN2835" i="1"/>
  <c r="AN2836" i="1"/>
  <c r="AN2837" i="1"/>
  <c r="AN2838" i="1"/>
  <c r="AN2839" i="1"/>
  <c r="AN2840" i="1"/>
  <c r="AN2841" i="1"/>
  <c r="AN2842" i="1"/>
  <c r="AN2843" i="1"/>
  <c r="AN2844" i="1"/>
  <c r="AN2845" i="1"/>
  <c r="AN2846" i="1"/>
  <c r="AN2847" i="1"/>
  <c r="AN2848" i="1"/>
  <c r="AN2849" i="1"/>
  <c r="AN2850" i="1"/>
  <c r="AN2851" i="1"/>
  <c r="AN2852" i="1"/>
  <c r="AN2853" i="1"/>
  <c r="AN2854" i="1"/>
  <c r="AN2855" i="1"/>
  <c r="AN2856" i="1"/>
  <c r="AN2857" i="1"/>
  <c r="AN2858" i="1"/>
  <c r="AN2859" i="1"/>
  <c r="AN2860" i="1"/>
  <c r="AN2861" i="1"/>
  <c r="AN2862" i="1"/>
  <c r="AN2863" i="1"/>
  <c r="AN2864" i="1"/>
  <c r="AN2865" i="1"/>
  <c r="AN2866" i="1"/>
  <c r="AN2867" i="1"/>
  <c r="AN2868" i="1"/>
  <c r="AN2869" i="1"/>
  <c r="AN2870" i="1"/>
  <c r="AN2871" i="1"/>
  <c r="AN2872" i="1"/>
  <c r="AN2873" i="1"/>
  <c r="AN2874" i="1"/>
  <c r="AN2875" i="1"/>
  <c r="AN2876" i="1"/>
  <c r="AN2877" i="1"/>
  <c r="AN2878" i="1"/>
  <c r="AN2879" i="1"/>
  <c r="AN2880" i="1"/>
  <c r="AN2881" i="1"/>
  <c r="AN2882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0" i="1"/>
  <c r="AO2491" i="1"/>
  <c r="AO2492" i="1"/>
  <c r="AO2493" i="1"/>
  <c r="AO2494" i="1"/>
  <c r="AO2495" i="1"/>
  <c r="AO2496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O2571" i="1"/>
  <c r="AO2572" i="1"/>
  <c r="AO2573" i="1"/>
  <c r="AO2574" i="1"/>
  <c r="AO2575" i="1"/>
  <c r="AO2576" i="1"/>
  <c r="AO2577" i="1"/>
  <c r="AO2578" i="1"/>
  <c r="AO2579" i="1"/>
  <c r="AO2580" i="1"/>
  <c r="AO2581" i="1"/>
  <c r="AO2582" i="1"/>
  <c r="AO2583" i="1"/>
  <c r="AO2584" i="1"/>
  <c r="AO2585" i="1"/>
  <c r="AO2586" i="1"/>
  <c r="AO2587" i="1"/>
  <c r="AO2588" i="1"/>
  <c r="AO2589" i="1"/>
  <c r="AO2590" i="1"/>
  <c r="AO2591" i="1"/>
  <c r="AO2592" i="1"/>
  <c r="AO2593" i="1"/>
  <c r="AO2594" i="1"/>
  <c r="AO2595" i="1"/>
  <c r="AO2596" i="1"/>
  <c r="AO2597" i="1"/>
  <c r="AO2598" i="1"/>
  <c r="AO2599" i="1"/>
  <c r="AO2600" i="1"/>
  <c r="AO2601" i="1"/>
  <c r="AO2602" i="1"/>
  <c r="AO2603" i="1"/>
  <c r="AO2604" i="1"/>
  <c r="AO2605" i="1"/>
  <c r="AO2606" i="1"/>
  <c r="AO2607" i="1"/>
  <c r="AO2608" i="1"/>
  <c r="AO2609" i="1"/>
  <c r="AO2610" i="1"/>
  <c r="AO2611" i="1"/>
  <c r="AO2612" i="1"/>
  <c r="AO2613" i="1"/>
  <c r="AO2614" i="1"/>
  <c r="AO2615" i="1"/>
  <c r="AO2616" i="1"/>
  <c r="AO2617" i="1"/>
  <c r="AO2618" i="1"/>
  <c r="AO2619" i="1"/>
  <c r="AO2620" i="1"/>
  <c r="AO2621" i="1"/>
  <c r="AO2622" i="1"/>
  <c r="AO2623" i="1"/>
  <c r="AO2624" i="1"/>
  <c r="AO2625" i="1"/>
  <c r="AO2626" i="1"/>
  <c r="AO2627" i="1"/>
  <c r="AO2628" i="1"/>
  <c r="AO2629" i="1"/>
  <c r="AO2630" i="1"/>
  <c r="AO2631" i="1"/>
  <c r="AO2632" i="1"/>
  <c r="AO2633" i="1"/>
  <c r="AO2634" i="1"/>
  <c r="AO2635" i="1"/>
  <c r="AO2636" i="1"/>
  <c r="AO2637" i="1"/>
  <c r="AO2638" i="1"/>
  <c r="AO2639" i="1"/>
  <c r="AO2640" i="1"/>
  <c r="AO2641" i="1"/>
  <c r="AO2642" i="1"/>
  <c r="AO2643" i="1"/>
  <c r="AO2644" i="1"/>
  <c r="AO2645" i="1"/>
  <c r="AO2646" i="1"/>
  <c r="AO2647" i="1"/>
  <c r="AO2648" i="1"/>
  <c r="AO2649" i="1"/>
  <c r="AO2650" i="1"/>
  <c r="AO2651" i="1"/>
  <c r="AO2652" i="1"/>
  <c r="AO2653" i="1"/>
  <c r="AO2654" i="1"/>
  <c r="AO2655" i="1"/>
  <c r="AO2656" i="1"/>
  <c r="AO2657" i="1"/>
  <c r="AO2658" i="1"/>
  <c r="AO2659" i="1"/>
  <c r="AO2660" i="1"/>
  <c r="AO2661" i="1"/>
  <c r="AO2662" i="1"/>
  <c r="AO2663" i="1"/>
  <c r="AO2664" i="1"/>
  <c r="AO2665" i="1"/>
  <c r="AO2666" i="1"/>
  <c r="AO2667" i="1"/>
  <c r="AO2668" i="1"/>
  <c r="AO2669" i="1"/>
  <c r="AO2670" i="1"/>
  <c r="AO2671" i="1"/>
  <c r="AO2672" i="1"/>
  <c r="AO2673" i="1"/>
  <c r="AO2674" i="1"/>
  <c r="AO2675" i="1"/>
  <c r="AO2676" i="1"/>
  <c r="AO2677" i="1"/>
  <c r="AO2678" i="1"/>
  <c r="AO2679" i="1"/>
  <c r="AO2680" i="1"/>
  <c r="AO2681" i="1"/>
  <c r="AO2682" i="1"/>
  <c r="AO2683" i="1"/>
  <c r="AO2684" i="1"/>
  <c r="AO2685" i="1"/>
  <c r="AO2686" i="1"/>
  <c r="AO2687" i="1"/>
  <c r="AO2688" i="1"/>
  <c r="AO2689" i="1"/>
  <c r="AO2690" i="1"/>
  <c r="AO2691" i="1"/>
  <c r="AO2692" i="1"/>
  <c r="AO2693" i="1"/>
  <c r="AO2694" i="1"/>
  <c r="AO2695" i="1"/>
  <c r="AO2696" i="1"/>
  <c r="AO2697" i="1"/>
  <c r="AO2698" i="1"/>
  <c r="AO2699" i="1"/>
  <c r="AO2700" i="1"/>
  <c r="AO2701" i="1"/>
  <c r="AO2702" i="1"/>
  <c r="AO2703" i="1"/>
  <c r="AO2704" i="1"/>
  <c r="AO2705" i="1"/>
  <c r="AO2706" i="1"/>
  <c r="AO2707" i="1"/>
  <c r="AO2708" i="1"/>
  <c r="AO2709" i="1"/>
  <c r="AO2710" i="1"/>
  <c r="AO2711" i="1"/>
  <c r="AO2712" i="1"/>
  <c r="AO2713" i="1"/>
  <c r="AO2714" i="1"/>
  <c r="AO2715" i="1"/>
  <c r="AO2716" i="1"/>
  <c r="AO2717" i="1"/>
  <c r="AO2718" i="1"/>
  <c r="AO2719" i="1"/>
  <c r="AO2720" i="1"/>
  <c r="AO2721" i="1"/>
  <c r="AO2722" i="1"/>
  <c r="AO2723" i="1"/>
  <c r="AO2724" i="1"/>
  <c r="AO2725" i="1"/>
  <c r="AO2726" i="1"/>
  <c r="AO2727" i="1"/>
  <c r="AO2728" i="1"/>
  <c r="AO2729" i="1"/>
  <c r="AO2730" i="1"/>
  <c r="AO2731" i="1"/>
  <c r="AO2732" i="1"/>
  <c r="AO2733" i="1"/>
  <c r="AO2734" i="1"/>
  <c r="AO2735" i="1"/>
  <c r="AO2736" i="1"/>
  <c r="AO2737" i="1"/>
  <c r="AO2738" i="1"/>
  <c r="AO2739" i="1"/>
  <c r="AO2740" i="1"/>
  <c r="AO2741" i="1"/>
  <c r="AO2742" i="1"/>
  <c r="AO2743" i="1"/>
  <c r="AO2744" i="1"/>
  <c r="AO2745" i="1"/>
  <c r="AO2746" i="1"/>
  <c r="AO2747" i="1"/>
  <c r="AO2748" i="1"/>
  <c r="AO2749" i="1"/>
  <c r="AO2750" i="1"/>
  <c r="AO2751" i="1"/>
  <c r="AO2752" i="1"/>
  <c r="AO2753" i="1"/>
  <c r="AO2754" i="1"/>
  <c r="AO2755" i="1"/>
  <c r="AO2756" i="1"/>
  <c r="AO2757" i="1"/>
  <c r="AO2758" i="1"/>
  <c r="AO2759" i="1"/>
  <c r="AO2760" i="1"/>
  <c r="AO2761" i="1"/>
  <c r="AO2762" i="1"/>
  <c r="AO2763" i="1"/>
  <c r="AO2764" i="1"/>
  <c r="AO2765" i="1"/>
  <c r="AO2766" i="1"/>
  <c r="AO2767" i="1"/>
  <c r="AO2768" i="1"/>
  <c r="AO2769" i="1"/>
  <c r="AO2770" i="1"/>
  <c r="AO2771" i="1"/>
  <c r="AO2772" i="1"/>
  <c r="AO2773" i="1"/>
  <c r="AO2774" i="1"/>
  <c r="AO2775" i="1"/>
  <c r="AO2776" i="1"/>
  <c r="AO2777" i="1"/>
  <c r="AO2778" i="1"/>
  <c r="AO2779" i="1"/>
  <c r="AO2780" i="1"/>
  <c r="AO2781" i="1"/>
  <c r="AO2782" i="1"/>
  <c r="AO2783" i="1"/>
  <c r="AO2784" i="1"/>
  <c r="AO2785" i="1"/>
  <c r="AO2786" i="1"/>
  <c r="AO2787" i="1"/>
  <c r="AO2788" i="1"/>
  <c r="AO2789" i="1"/>
  <c r="AO2790" i="1"/>
  <c r="AO2791" i="1"/>
  <c r="AO2792" i="1"/>
  <c r="AO2793" i="1"/>
  <c r="AO2794" i="1"/>
  <c r="AO2795" i="1"/>
  <c r="AO2796" i="1"/>
  <c r="AO2797" i="1"/>
  <c r="AO2798" i="1"/>
  <c r="AO2799" i="1"/>
  <c r="AO2800" i="1"/>
  <c r="AO2801" i="1"/>
  <c r="AO2802" i="1"/>
  <c r="AO2803" i="1"/>
  <c r="AO2804" i="1"/>
  <c r="AO2805" i="1"/>
  <c r="AO2806" i="1"/>
  <c r="AO2807" i="1"/>
  <c r="AO2808" i="1"/>
  <c r="AO2809" i="1"/>
  <c r="AO2810" i="1"/>
  <c r="AO2811" i="1"/>
  <c r="AO2812" i="1"/>
  <c r="AO2813" i="1"/>
  <c r="AO2814" i="1"/>
  <c r="AO2815" i="1"/>
  <c r="AO2816" i="1"/>
  <c r="AO2817" i="1"/>
  <c r="AO2818" i="1"/>
  <c r="AO2819" i="1"/>
  <c r="AO2820" i="1"/>
  <c r="AO2821" i="1"/>
  <c r="AO2822" i="1"/>
  <c r="AO2823" i="1"/>
  <c r="AO2824" i="1"/>
  <c r="AO2825" i="1"/>
  <c r="AO2826" i="1"/>
  <c r="AO2827" i="1"/>
  <c r="AO2828" i="1"/>
  <c r="AO2829" i="1"/>
  <c r="AO2830" i="1"/>
  <c r="AO2831" i="1"/>
  <c r="AO2832" i="1"/>
  <c r="AO2833" i="1"/>
  <c r="AO2834" i="1"/>
  <c r="AO2835" i="1"/>
  <c r="AO2836" i="1"/>
  <c r="AO2837" i="1"/>
  <c r="AO2838" i="1"/>
  <c r="AO2839" i="1"/>
  <c r="AO2840" i="1"/>
  <c r="AO2841" i="1"/>
  <c r="AO2842" i="1"/>
  <c r="AO2843" i="1"/>
  <c r="AO2844" i="1"/>
  <c r="AO2845" i="1"/>
  <c r="AO2846" i="1"/>
  <c r="AO2847" i="1"/>
  <c r="AO2848" i="1"/>
  <c r="AO2849" i="1"/>
  <c r="AO2850" i="1"/>
  <c r="AO2851" i="1"/>
  <c r="AO2852" i="1"/>
  <c r="AO2853" i="1"/>
  <c r="AO2854" i="1"/>
  <c r="AO2855" i="1"/>
  <c r="AO2856" i="1"/>
  <c r="AO2857" i="1"/>
  <c r="AO2858" i="1"/>
  <c r="AO2859" i="1"/>
  <c r="AO2860" i="1"/>
  <c r="AO2861" i="1"/>
  <c r="AO2862" i="1"/>
  <c r="AO2863" i="1"/>
  <c r="AO2864" i="1"/>
  <c r="AO2865" i="1"/>
  <c r="AO2866" i="1"/>
  <c r="AO2867" i="1"/>
  <c r="AO2868" i="1"/>
  <c r="AO2869" i="1"/>
  <c r="AO2870" i="1"/>
  <c r="AO2871" i="1"/>
  <c r="AO2872" i="1"/>
  <c r="AO2873" i="1"/>
  <c r="AO2874" i="1"/>
  <c r="AO2875" i="1"/>
  <c r="AO2876" i="1"/>
  <c r="AO2877" i="1"/>
  <c r="AO2878" i="1"/>
  <c r="AO2879" i="1"/>
  <c r="AO2880" i="1"/>
  <c r="AO2881" i="1"/>
  <c r="AO2882" i="1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1738" i="1"/>
  <c r="AP1739" i="1"/>
  <c r="AP1740" i="1"/>
  <c r="AP1741" i="1"/>
  <c r="AP1742" i="1"/>
  <c r="AP1743" i="1"/>
  <c r="AP1744" i="1"/>
  <c r="AP1745" i="1"/>
  <c r="AP1746" i="1"/>
  <c r="AP1747" i="1"/>
  <c r="AP1748" i="1"/>
  <c r="AP1749" i="1"/>
  <c r="AP1750" i="1"/>
  <c r="AP1751" i="1"/>
  <c r="AP1752" i="1"/>
  <c r="AP1753" i="1"/>
  <c r="AP1754" i="1"/>
  <c r="AP1755" i="1"/>
  <c r="AP1756" i="1"/>
  <c r="AP1757" i="1"/>
  <c r="AP1758" i="1"/>
  <c r="AP1759" i="1"/>
  <c r="AP1760" i="1"/>
  <c r="AP1761" i="1"/>
  <c r="AP1762" i="1"/>
  <c r="AP1763" i="1"/>
  <c r="AP1764" i="1"/>
  <c r="AP1765" i="1"/>
  <c r="AP1766" i="1"/>
  <c r="AP1767" i="1"/>
  <c r="AP1768" i="1"/>
  <c r="AP1769" i="1"/>
  <c r="AP1770" i="1"/>
  <c r="AP1771" i="1"/>
  <c r="AP1772" i="1"/>
  <c r="AP1773" i="1"/>
  <c r="AP1774" i="1"/>
  <c r="AP1775" i="1"/>
  <c r="AP1776" i="1"/>
  <c r="AP1777" i="1"/>
  <c r="AP1778" i="1"/>
  <c r="AP1779" i="1"/>
  <c r="AP1780" i="1"/>
  <c r="AP1781" i="1"/>
  <c r="AP1782" i="1"/>
  <c r="AP1783" i="1"/>
  <c r="AP1784" i="1"/>
  <c r="AP1785" i="1"/>
  <c r="AP1786" i="1"/>
  <c r="AP1787" i="1"/>
  <c r="AP1788" i="1"/>
  <c r="AP1789" i="1"/>
  <c r="AP1790" i="1"/>
  <c r="AP1791" i="1"/>
  <c r="AP1792" i="1"/>
  <c r="AP1793" i="1"/>
  <c r="AP1794" i="1"/>
  <c r="AP1795" i="1"/>
  <c r="AP1796" i="1"/>
  <c r="AP1797" i="1"/>
  <c r="AP1798" i="1"/>
  <c r="AP1799" i="1"/>
  <c r="AP1800" i="1"/>
  <c r="AP1801" i="1"/>
  <c r="AP1802" i="1"/>
  <c r="AP1803" i="1"/>
  <c r="AP1804" i="1"/>
  <c r="AP1805" i="1"/>
  <c r="AP1806" i="1"/>
  <c r="AP1807" i="1"/>
  <c r="AP1808" i="1"/>
  <c r="AP1809" i="1"/>
  <c r="AP1810" i="1"/>
  <c r="AP1811" i="1"/>
  <c r="AP1812" i="1"/>
  <c r="AP1813" i="1"/>
  <c r="AP1814" i="1"/>
  <c r="AP1815" i="1"/>
  <c r="AP1816" i="1"/>
  <c r="AP1817" i="1"/>
  <c r="AP1818" i="1"/>
  <c r="AP1819" i="1"/>
  <c r="AP1820" i="1"/>
  <c r="AP1821" i="1"/>
  <c r="AP1822" i="1"/>
  <c r="AP1823" i="1"/>
  <c r="AP1824" i="1"/>
  <c r="AP1825" i="1"/>
  <c r="AP1826" i="1"/>
  <c r="AP1827" i="1"/>
  <c r="AP1828" i="1"/>
  <c r="AP1829" i="1"/>
  <c r="AP1830" i="1"/>
  <c r="AP1831" i="1"/>
  <c r="AP1832" i="1"/>
  <c r="AP1833" i="1"/>
  <c r="AP1834" i="1"/>
  <c r="AP1835" i="1"/>
  <c r="AP1836" i="1"/>
  <c r="AP1837" i="1"/>
  <c r="AP1838" i="1"/>
  <c r="AP1839" i="1"/>
  <c r="AP1840" i="1"/>
  <c r="AP1841" i="1"/>
  <c r="AP1842" i="1"/>
  <c r="AP1843" i="1"/>
  <c r="AP1844" i="1"/>
  <c r="AP1845" i="1"/>
  <c r="AP1846" i="1"/>
  <c r="AP1847" i="1"/>
  <c r="AP1848" i="1"/>
  <c r="AP1849" i="1"/>
  <c r="AP1850" i="1"/>
  <c r="AP1851" i="1"/>
  <c r="AP1852" i="1"/>
  <c r="AP1853" i="1"/>
  <c r="AP1854" i="1"/>
  <c r="AP1855" i="1"/>
  <c r="AP1856" i="1"/>
  <c r="AP1857" i="1"/>
  <c r="AP1858" i="1"/>
  <c r="AP1859" i="1"/>
  <c r="AP1860" i="1"/>
  <c r="AP1861" i="1"/>
  <c r="AP1862" i="1"/>
  <c r="AP1863" i="1"/>
  <c r="AP1864" i="1"/>
  <c r="AP1865" i="1"/>
  <c r="AP1866" i="1"/>
  <c r="AP1867" i="1"/>
  <c r="AP1868" i="1"/>
  <c r="AP1869" i="1"/>
  <c r="AP1870" i="1"/>
  <c r="AP1871" i="1"/>
  <c r="AP1872" i="1"/>
  <c r="AP1873" i="1"/>
  <c r="AP1874" i="1"/>
  <c r="AP1875" i="1"/>
  <c r="AP1876" i="1"/>
  <c r="AP1877" i="1"/>
  <c r="AP1878" i="1"/>
  <c r="AP1879" i="1"/>
  <c r="AP1880" i="1"/>
  <c r="AP1881" i="1"/>
  <c r="AP1882" i="1"/>
  <c r="AP1883" i="1"/>
  <c r="AP1884" i="1"/>
  <c r="AP1885" i="1"/>
  <c r="AP1886" i="1"/>
  <c r="AP1887" i="1"/>
  <c r="AP1888" i="1"/>
  <c r="AP1889" i="1"/>
  <c r="AP1890" i="1"/>
  <c r="AP1891" i="1"/>
  <c r="AP1892" i="1"/>
  <c r="AP1893" i="1"/>
  <c r="AP1894" i="1"/>
  <c r="AP1895" i="1"/>
  <c r="AP1896" i="1"/>
  <c r="AP1897" i="1"/>
  <c r="AP1898" i="1"/>
  <c r="AP1899" i="1"/>
  <c r="AP1900" i="1"/>
  <c r="AP1901" i="1"/>
  <c r="AP1902" i="1"/>
  <c r="AP1903" i="1"/>
  <c r="AP1904" i="1"/>
  <c r="AP1905" i="1"/>
  <c r="AP1906" i="1"/>
  <c r="AP1907" i="1"/>
  <c r="AP1908" i="1"/>
  <c r="AP1909" i="1"/>
  <c r="AP1910" i="1"/>
  <c r="AP1911" i="1"/>
  <c r="AP1912" i="1"/>
  <c r="AP1913" i="1"/>
  <c r="AP1914" i="1"/>
  <c r="AP1915" i="1"/>
  <c r="AP1916" i="1"/>
  <c r="AP1917" i="1"/>
  <c r="AP1918" i="1"/>
  <c r="AP1919" i="1"/>
  <c r="AP1920" i="1"/>
  <c r="AP1921" i="1"/>
  <c r="AP1922" i="1"/>
  <c r="AP1923" i="1"/>
  <c r="AP1924" i="1"/>
  <c r="AP1925" i="1"/>
  <c r="AP1926" i="1"/>
  <c r="AP1927" i="1"/>
  <c r="AP1928" i="1"/>
  <c r="AP1929" i="1"/>
  <c r="AP1930" i="1"/>
  <c r="AP1931" i="1"/>
  <c r="AP1932" i="1"/>
  <c r="AP1933" i="1"/>
  <c r="AP1934" i="1"/>
  <c r="AP1935" i="1"/>
  <c r="AP1936" i="1"/>
  <c r="AP1937" i="1"/>
  <c r="AP1938" i="1"/>
  <c r="AP1939" i="1"/>
  <c r="AP1940" i="1"/>
  <c r="AP1941" i="1"/>
  <c r="AP1942" i="1"/>
  <c r="AP1943" i="1"/>
  <c r="AP1944" i="1"/>
  <c r="AP1945" i="1"/>
  <c r="AP1946" i="1"/>
  <c r="AP1947" i="1"/>
  <c r="AP1948" i="1"/>
  <c r="AP1949" i="1"/>
  <c r="AP1950" i="1"/>
  <c r="AP1951" i="1"/>
  <c r="AP1952" i="1"/>
  <c r="AP1953" i="1"/>
  <c r="AP1954" i="1"/>
  <c r="AP1955" i="1"/>
  <c r="AP1956" i="1"/>
  <c r="AP1957" i="1"/>
  <c r="AP1958" i="1"/>
  <c r="AP1959" i="1"/>
  <c r="AP1960" i="1"/>
  <c r="AP1961" i="1"/>
  <c r="AP1962" i="1"/>
  <c r="AP1963" i="1"/>
  <c r="AP1964" i="1"/>
  <c r="AP1965" i="1"/>
  <c r="AP1966" i="1"/>
  <c r="AP1967" i="1"/>
  <c r="AP1968" i="1"/>
  <c r="AP1969" i="1"/>
  <c r="AP1970" i="1"/>
  <c r="AP1971" i="1"/>
  <c r="AP1972" i="1"/>
  <c r="AP1973" i="1"/>
  <c r="AP1974" i="1"/>
  <c r="AP1975" i="1"/>
  <c r="AP1976" i="1"/>
  <c r="AP1977" i="1"/>
  <c r="AP1978" i="1"/>
  <c r="AP1979" i="1"/>
  <c r="AP1980" i="1"/>
  <c r="AP1981" i="1"/>
  <c r="AP1982" i="1"/>
  <c r="AP1983" i="1"/>
  <c r="AP1984" i="1"/>
  <c r="AP1985" i="1"/>
  <c r="AP1986" i="1"/>
  <c r="AP1987" i="1"/>
  <c r="AP1988" i="1"/>
  <c r="AP1989" i="1"/>
  <c r="AP1990" i="1"/>
  <c r="AP1991" i="1"/>
  <c r="AP1992" i="1"/>
  <c r="AP1993" i="1"/>
  <c r="AP1994" i="1"/>
  <c r="AP1995" i="1"/>
  <c r="AP1996" i="1"/>
  <c r="AP1997" i="1"/>
  <c r="AP1998" i="1"/>
  <c r="AP1999" i="1"/>
  <c r="AP2000" i="1"/>
  <c r="AP2001" i="1"/>
  <c r="AP2002" i="1"/>
  <c r="AP2003" i="1"/>
  <c r="AP2004" i="1"/>
  <c r="AP2005" i="1"/>
  <c r="AP2006" i="1"/>
  <c r="AP2007" i="1"/>
  <c r="AP2008" i="1"/>
  <c r="AP2009" i="1"/>
  <c r="AP2010" i="1"/>
  <c r="AP2011" i="1"/>
  <c r="AP2012" i="1"/>
  <c r="AP2013" i="1"/>
  <c r="AP2014" i="1"/>
  <c r="AP2015" i="1"/>
  <c r="AP2016" i="1"/>
  <c r="AP2017" i="1"/>
  <c r="AP2018" i="1"/>
  <c r="AP2019" i="1"/>
  <c r="AP2020" i="1"/>
  <c r="AP2021" i="1"/>
  <c r="AP2022" i="1"/>
  <c r="AP2023" i="1"/>
  <c r="AP2024" i="1"/>
  <c r="AP2025" i="1"/>
  <c r="AP2026" i="1"/>
  <c r="AP2027" i="1"/>
  <c r="AP2028" i="1"/>
  <c r="AP2029" i="1"/>
  <c r="AP2030" i="1"/>
  <c r="AP2031" i="1"/>
  <c r="AP2032" i="1"/>
  <c r="AP2033" i="1"/>
  <c r="AP2034" i="1"/>
  <c r="AP2035" i="1"/>
  <c r="AP2036" i="1"/>
  <c r="AP2037" i="1"/>
  <c r="AP2038" i="1"/>
  <c r="AP2039" i="1"/>
  <c r="AP2040" i="1"/>
  <c r="AP2041" i="1"/>
  <c r="AP2042" i="1"/>
  <c r="AP2043" i="1"/>
  <c r="AP2044" i="1"/>
  <c r="AP2045" i="1"/>
  <c r="AP2046" i="1"/>
  <c r="AP2047" i="1"/>
  <c r="AP2048" i="1"/>
  <c r="AP2049" i="1"/>
  <c r="AP2050" i="1"/>
  <c r="AP2051" i="1"/>
  <c r="AP2052" i="1"/>
  <c r="AP2053" i="1"/>
  <c r="AP2054" i="1"/>
  <c r="AP2055" i="1"/>
  <c r="AP2056" i="1"/>
  <c r="AP2057" i="1"/>
  <c r="AP2058" i="1"/>
  <c r="AP2059" i="1"/>
  <c r="AP2060" i="1"/>
  <c r="AP2061" i="1"/>
  <c r="AP2062" i="1"/>
  <c r="AP2063" i="1"/>
  <c r="AP2064" i="1"/>
  <c r="AP2065" i="1"/>
  <c r="AP2066" i="1"/>
  <c r="AP2067" i="1"/>
  <c r="AP2068" i="1"/>
  <c r="AP2069" i="1"/>
  <c r="AP2070" i="1"/>
  <c r="AP2071" i="1"/>
  <c r="AP2072" i="1"/>
  <c r="AP2073" i="1"/>
  <c r="AP2074" i="1"/>
  <c r="AP2075" i="1"/>
  <c r="AP2076" i="1"/>
  <c r="AP2077" i="1"/>
  <c r="AP2078" i="1"/>
  <c r="AP2079" i="1"/>
  <c r="AP2080" i="1"/>
  <c r="AP2081" i="1"/>
  <c r="AP2082" i="1"/>
  <c r="AP2083" i="1"/>
  <c r="AP2084" i="1"/>
  <c r="AP2085" i="1"/>
  <c r="AP2086" i="1"/>
  <c r="AP2087" i="1"/>
  <c r="AP2088" i="1"/>
  <c r="AP2089" i="1"/>
  <c r="AP2090" i="1"/>
  <c r="AP2091" i="1"/>
  <c r="AP2092" i="1"/>
  <c r="AP2093" i="1"/>
  <c r="AP2094" i="1"/>
  <c r="AP2095" i="1"/>
  <c r="AP2096" i="1"/>
  <c r="AP2097" i="1"/>
  <c r="AP2098" i="1"/>
  <c r="AP2099" i="1"/>
  <c r="AP2100" i="1"/>
  <c r="AP2101" i="1"/>
  <c r="AP2102" i="1"/>
  <c r="AP2103" i="1"/>
  <c r="AP2104" i="1"/>
  <c r="AP2105" i="1"/>
  <c r="AP2106" i="1"/>
  <c r="AP2107" i="1"/>
  <c r="AP2108" i="1"/>
  <c r="AP2109" i="1"/>
  <c r="AP2110" i="1"/>
  <c r="AP2111" i="1"/>
  <c r="AP2112" i="1"/>
  <c r="AP2113" i="1"/>
  <c r="AP2114" i="1"/>
  <c r="AP2115" i="1"/>
  <c r="AP2116" i="1"/>
  <c r="AP2117" i="1"/>
  <c r="AP2118" i="1"/>
  <c r="AP2119" i="1"/>
  <c r="AP2120" i="1"/>
  <c r="AP2121" i="1"/>
  <c r="AP2122" i="1"/>
  <c r="AP2123" i="1"/>
  <c r="AP2124" i="1"/>
  <c r="AP2125" i="1"/>
  <c r="AP2126" i="1"/>
  <c r="AP2127" i="1"/>
  <c r="AP2128" i="1"/>
  <c r="AP2129" i="1"/>
  <c r="AP2130" i="1"/>
  <c r="AP2131" i="1"/>
  <c r="AP2132" i="1"/>
  <c r="AP2133" i="1"/>
  <c r="AP2134" i="1"/>
  <c r="AP2135" i="1"/>
  <c r="AP2136" i="1"/>
  <c r="AP2137" i="1"/>
  <c r="AP2138" i="1"/>
  <c r="AP2139" i="1"/>
  <c r="AP2140" i="1"/>
  <c r="AP2141" i="1"/>
  <c r="AP2142" i="1"/>
  <c r="AP2143" i="1"/>
  <c r="AP2144" i="1"/>
  <c r="AP2145" i="1"/>
  <c r="AP2146" i="1"/>
  <c r="AP2147" i="1"/>
  <c r="AP2148" i="1"/>
  <c r="AP2149" i="1"/>
  <c r="AP2150" i="1"/>
  <c r="AP2151" i="1"/>
  <c r="AP2152" i="1"/>
  <c r="AP2153" i="1"/>
  <c r="AP2154" i="1"/>
  <c r="AP2155" i="1"/>
  <c r="AP2156" i="1"/>
  <c r="AP2157" i="1"/>
  <c r="AP2158" i="1"/>
  <c r="AP2159" i="1"/>
  <c r="AP2160" i="1"/>
  <c r="AP2161" i="1"/>
  <c r="AP2162" i="1"/>
  <c r="AP2163" i="1"/>
  <c r="AP2164" i="1"/>
  <c r="AP2165" i="1"/>
  <c r="AP2166" i="1"/>
  <c r="AP2167" i="1"/>
  <c r="AP2168" i="1"/>
  <c r="AP2169" i="1"/>
  <c r="AP2170" i="1"/>
  <c r="AP2171" i="1"/>
  <c r="AP2172" i="1"/>
  <c r="AP2173" i="1"/>
  <c r="AP2174" i="1"/>
  <c r="AP2175" i="1"/>
  <c r="AP2176" i="1"/>
  <c r="AP2177" i="1"/>
  <c r="AP2178" i="1"/>
  <c r="AP2179" i="1"/>
  <c r="AP2180" i="1"/>
  <c r="AP2181" i="1"/>
  <c r="AP2182" i="1"/>
  <c r="AP2183" i="1"/>
  <c r="AP2184" i="1"/>
  <c r="AP2185" i="1"/>
  <c r="AP2186" i="1"/>
  <c r="AP2187" i="1"/>
  <c r="AP2188" i="1"/>
  <c r="AP2189" i="1"/>
  <c r="AP2190" i="1"/>
  <c r="AP2191" i="1"/>
  <c r="AP2192" i="1"/>
  <c r="AP2193" i="1"/>
  <c r="AP2194" i="1"/>
  <c r="AP2195" i="1"/>
  <c r="AP2196" i="1"/>
  <c r="AP2197" i="1"/>
  <c r="AP2198" i="1"/>
  <c r="AP2199" i="1"/>
  <c r="AP2200" i="1"/>
  <c r="AP2201" i="1"/>
  <c r="AP2202" i="1"/>
  <c r="AP2203" i="1"/>
  <c r="AP2204" i="1"/>
  <c r="AP2205" i="1"/>
  <c r="AP2206" i="1"/>
  <c r="AP2207" i="1"/>
  <c r="AP2208" i="1"/>
  <c r="AP2209" i="1"/>
  <c r="AP2210" i="1"/>
  <c r="AP2211" i="1"/>
  <c r="AP2212" i="1"/>
  <c r="AP2213" i="1"/>
  <c r="AP2214" i="1"/>
  <c r="AP2215" i="1"/>
  <c r="AP2216" i="1"/>
  <c r="AP2217" i="1"/>
  <c r="AP2218" i="1"/>
  <c r="AP2219" i="1"/>
  <c r="AP2220" i="1"/>
  <c r="AP2221" i="1"/>
  <c r="AP2222" i="1"/>
  <c r="AP2223" i="1"/>
  <c r="AP2224" i="1"/>
  <c r="AP2225" i="1"/>
  <c r="AP2226" i="1"/>
  <c r="AP2227" i="1"/>
  <c r="AP2228" i="1"/>
  <c r="AP2229" i="1"/>
  <c r="AP2230" i="1"/>
  <c r="AP2231" i="1"/>
  <c r="AP2232" i="1"/>
  <c r="AP2233" i="1"/>
  <c r="AP2234" i="1"/>
  <c r="AP2235" i="1"/>
  <c r="AP2236" i="1"/>
  <c r="AP2237" i="1"/>
  <c r="AP2238" i="1"/>
  <c r="AP2239" i="1"/>
  <c r="AP2240" i="1"/>
  <c r="AP2241" i="1"/>
  <c r="AP2242" i="1"/>
  <c r="AP2243" i="1"/>
  <c r="AP2244" i="1"/>
  <c r="AP2245" i="1"/>
  <c r="AP2246" i="1"/>
  <c r="AP2247" i="1"/>
  <c r="AP2248" i="1"/>
  <c r="AP2249" i="1"/>
  <c r="AP2250" i="1"/>
  <c r="AP2251" i="1"/>
  <c r="AP2252" i="1"/>
  <c r="AP2253" i="1"/>
  <c r="AP2254" i="1"/>
  <c r="AP2255" i="1"/>
  <c r="AP2256" i="1"/>
  <c r="AP2257" i="1"/>
  <c r="AP2258" i="1"/>
  <c r="AP2259" i="1"/>
  <c r="AP2260" i="1"/>
  <c r="AP2261" i="1"/>
  <c r="AP2262" i="1"/>
  <c r="AP2263" i="1"/>
  <c r="AP2264" i="1"/>
  <c r="AP2265" i="1"/>
  <c r="AP2266" i="1"/>
  <c r="AP2267" i="1"/>
  <c r="AP2268" i="1"/>
  <c r="AP2269" i="1"/>
  <c r="AP2270" i="1"/>
  <c r="AP2271" i="1"/>
  <c r="AP2272" i="1"/>
  <c r="AP2273" i="1"/>
  <c r="AP2274" i="1"/>
  <c r="AP2275" i="1"/>
  <c r="AP2276" i="1"/>
  <c r="AP2277" i="1"/>
  <c r="AP2278" i="1"/>
  <c r="AP2279" i="1"/>
  <c r="AP2280" i="1"/>
  <c r="AP2281" i="1"/>
  <c r="AP2282" i="1"/>
  <c r="AP2283" i="1"/>
  <c r="AP2284" i="1"/>
  <c r="AP2285" i="1"/>
  <c r="AP2286" i="1"/>
  <c r="AP2287" i="1"/>
  <c r="AP2288" i="1"/>
  <c r="AP2289" i="1"/>
  <c r="AP2290" i="1"/>
  <c r="AP2291" i="1"/>
  <c r="AP2292" i="1"/>
  <c r="AP2293" i="1"/>
  <c r="AP2294" i="1"/>
  <c r="AP2295" i="1"/>
  <c r="AP2296" i="1"/>
  <c r="AP2297" i="1"/>
  <c r="AP2298" i="1"/>
  <c r="AP2299" i="1"/>
  <c r="AP2300" i="1"/>
  <c r="AP2301" i="1"/>
  <c r="AP2302" i="1"/>
  <c r="AP2303" i="1"/>
  <c r="AP2304" i="1"/>
  <c r="AP2305" i="1"/>
  <c r="AP2306" i="1"/>
  <c r="AP2307" i="1"/>
  <c r="AP2308" i="1"/>
  <c r="AP2309" i="1"/>
  <c r="AP2310" i="1"/>
  <c r="AP2311" i="1"/>
  <c r="AP2312" i="1"/>
  <c r="AP2313" i="1"/>
  <c r="AP2314" i="1"/>
  <c r="AP2315" i="1"/>
  <c r="AP2316" i="1"/>
  <c r="AP2317" i="1"/>
  <c r="AP2318" i="1"/>
  <c r="AP2319" i="1"/>
  <c r="AP2320" i="1"/>
  <c r="AP2321" i="1"/>
  <c r="AP2322" i="1"/>
  <c r="AP2323" i="1"/>
  <c r="AP2324" i="1"/>
  <c r="AP2325" i="1"/>
  <c r="AP2326" i="1"/>
  <c r="AP2327" i="1"/>
  <c r="AP2328" i="1"/>
  <c r="AP2329" i="1"/>
  <c r="AP2330" i="1"/>
  <c r="AP2331" i="1"/>
  <c r="AP2332" i="1"/>
  <c r="AP2333" i="1"/>
  <c r="AP2334" i="1"/>
  <c r="AP2335" i="1"/>
  <c r="AP2336" i="1"/>
  <c r="AP2337" i="1"/>
  <c r="AP2338" i="1"/>
  <c r="AP2339" i="1"/>
  <c r="AP2340" i="1"/>
  <c r="AP2341" i="1"/>
  <c r="AP2342" i="1"/>
  <c r="AP2343" i="1"/>
  <c r="AP2344" i="1"/>
  <c r="AP2345" i="1"/>
  <c r="AP2346" i="1"/>
  <c r="AP2347" i="1"/>
  <c r="AP2348" i="1"/>
  <c r="AP2349" i="1"/>
  <c r="AP2350" i="1"/>
  <c r="AP2351" i="1"/>
  <c r="AP2352" i="1"/>
  <c r="AP2353" i="1"/>
  <c r="AP2354" i="1"/>
  <c r="AP2355" i="1"/>
  <c r="AP2356" i="1"/>
  <c r="AP2357" i="1"/>
  <c r="AP2358" i="1"/>
  <c r="AP2359" i="1"/>
  <c r="AP2360" i="1"/>
  <c r="AP2361" i="1"/>
  <c r="AP2362" i="1"/>
  <c r="AP2363" i="1"/>
  <c r="AP2364" i="1"/>
  <c r="AP2365" i="1"/>
  <c r="AP2366" i="1"/>
  <c r="AP2367" i="1"/>
  <c r="AP2368" i="1"/>
  <c r="AP2369" i="1"/>
  <c r="AP2370" i="1"/>
  <c r="AP2371" i="1"/>
  <c r="AP2372" i="1"/>
  <c r="AP2373" i="1"/>
  <c r="AP2374" i="1"/>
  <c r="AP2375" i="1"/>
  <c r="AP2376" i="1"/>
  <c r="AP2377" i="1"/>
  <c r="AP2378" i="1"/>
  <c r="AP2379" i="1"/>
  <c r="AP2380" i="1"/>
  <c r="AP2381" i="1"/>
  <c r="AP2382" i="1"/>
  <c r="AP2383" i="1"/>
  <c r="AP2384" i="1"/>
  <c r="AP2385" i="1"/>
  <c r="AP2386" i="1"/>
  <c r="AP2387" i="1"/>
  <c r="AP2388" i="1"/>
  <c r="AP2389" i="1"/>
  <c r="AP2390" i="1"/>
  <c r="AP2391" i="1"/>
  <c r="AP2392" i="1"/>
  <c r="AP2393" i="1"/>
  <c r="AP2394" i="1"/>
  <c r="AP2395" i="1"/>
  <c r="AP2396" i="1"/>
  <c r="AP2397" i="1"/>
  <c r="AP2398" i="1"/>
  <c r="AP2399" i="1"/>
  <c r="AP2400" i="1"/>
  <c r="AP2401" i="1"/>
  <c r="AP2402" i="1"/>
  <c r="AP2403" i="1"/>
  <c r="AP2404" i="1"/>
  <c r="AP2405" i="1"/>
  <c r="AP2406" i="1"/>
  <c r="AP2407" i="1"/>
  <c r="AP2408" i="1"/>
  <c r="AP2409" i="1"/>
  <c r="AP2410" i="1"/>
  <c r="AP2411" i="1"/>
  <c r="AP2412" i="1"/>
  <c r="AP2413" i="1"/>
  <c r="AP2414" i="1"/>
  <c r="AP2415" i="1"/>
  <c r="AP2416" i="1"/>
  <c r="AP2417" i="1"/>
  <c r="AP2418" i="1"/>
  <c r="AP2419" i="1"/>
  <c r="AP2420" i="1"/>
  <c r="AP2421" i="1"/>
  <c r="AP2422" i="1"/>
  <c r="AP2423" i="1"/>
  <c r="AP2424" i="1"/>
  <c r="AP2425" i="1"/>
  <c r="AP2426" i="1"/>
  <c r="AP2427" i="1"/>
  <c r="AP2428" i="1"/>
  <c r="AP2429" i="1"/>
  <c r="AP2430" i="1"/>
  <c r="AP2431" i="1"/>
  <c r="AP2432" i="1"/>
  <c r="AP2433" i="1"/>
  <c r="AP2434" i="1"/>
  <c r="AP2435" i="1"/>
  <c r="AP2436" i="1"/>
  <c r="AP2437" i="1"/>
  <c r="AP2438" i="1"/>
  <c r="AP2439" i="1"/>
  <c r="AP2440" i="1"/>
  <c r="AP2441" i="1"/>
  <c r="AP2442" i="1"/>
  <c r="AP2443" i="1"/>
  <c r="AP2444" i="1"/>
  <c r="AP2445" i="1"/>
  <c r="AP2446" i="1"/>
  <c r="AP2447" i="1"/>
  <c r="AP2448" i="1"/>
  <c r="AP2449" i="1"/>
  <c r="AP2450" i="1"/>
  <c r="AP2451" i="1"/>
  <c r="AP2452" i="1"/>
  <c r="AP2453" i="1"/>
  <c r="AP2454" i="1"/>
  <c r="AP2455" i="1"/>
  <c r="AP2456" i="1"/>
  <c r="AP2457" i="1"/>
  <c r="AP2458" i="1"/>
  <c r="AP2459" i="1"/>
  <c r="AP2460" i="1"/>
  <c r="AP2461" i="1"/>
  <c r="AP2462" i="1"/>
  <c r="AP2463" i="1"/>
  <c r="AP2464" i="1"/>
  <c r="AP2465" i="1"/>
  <c r="AP2466" i="1"/>
  <c r="AP2467" i="1"/>
  <c r="AP2468" i="1"/>
  <c r="AP2469" i="1"/>
  <c r="AP2470" i="1"/>
  <c r="AP2471" i="1"/>
  <c r="AP2472" i="1"/>
  <c r="AP2473" i="1"/>
  <c r="AP2474" i="1"/>
  <c r="AP2475" i="1"/>
  <c r="AP2476" i="1"/>
  <c r="AP2477" i="1"/>
  <c r="AP2478" i="1"/>
  <c r="AP2479" i="1"/>
  <c r="AP2480" i="1"/>
  <c r="AP2481" i="1"/>
  <c r="AP2482" i="1"/>
  <c r="AP2483" i="1"/>
  <c r="AP2484" i="1"/>
  <c r="AP2485" i="1"/>
  <c r="AP2486" i="1"/>
  <c r="AP2487" i="1"/>
  <c r="AP2488" i="1"/>
  <c r="AP2489" i="1"/>
  <c r="AP2490" i="1"/>
  <c r="AP2491" i="1"/>
  <c r="AP2492" i="1"/>
  <c r="AP2493" i="1"/>
  <c r="AP2494" i="1"/>
  <c r="AP2495" i="1"/>
  <c r="AP2496" i="1"/>
  <c r="AP2497" i="1"/>
  <c r="AP2498" i="1"/>
  <c r="AP2499" i="1"/>
  <c r="AP2500" i="1"/>
  <c r="AP2501" i="1"/>
  <c r="AP2502" i="1"/>
  <c r="AP2503" i="1"/>
  <c r="AP2504" i="1"/>
  <c r="AP2505" i="1"/>
  <c r="AP2506" i="1"/>
  <c r="AP2507" i="1"/>
  <c r="AP2508" i="1"/>
  <c r="AP2509" i="1"/>
  <c r="AP2510" i="1"/>
  <c r="AP2511" i="1"/>
  <c r="AP2512" i="1"/>
  <c r="AP2513" i="1"/>
  <c r="AP2514" i="1"/>
  <c r="AP2515" i="1"/>
  <c r="AP2516" i="1"/>
  <c r="AP2517" i="1"/>
  <c r="AP2518" i="1"/>
  <c r="AP2519" i="1"/>
  <c r="AP2520" i="1"/>
  <c r="AP2521" i="1"/>
  <c r="AP2522" i="1"/>
  <c r="AP2523" i="1"/>
  <c r="AP2524" i="1"/>
  <c r="AP2525" i="1"/>
  <c r="AP2526" i="1"/>
  <c r="AP2527" i="1"/>
  <c r="AP2528" i="1"/>
  <c r="AP2529" i="1"/>
  <c r="AP2530" i="1"/>
  <c r="AP2531" i="1"/>
  <c r="AP2532" i="1"/>
  <c r="AP2533" i="1"/>
  <c r="AP2534" i="1"/>
  <c r="AP2535" i="1"/>
  <c r="AP2536" i="1"/>
  <c r="AP2537" i="1"/>
  <c r="AP2538" i="1"/>
  <c r="AP2539" i="1"/>
  <c r="AP2540" i="1"/>
  <c r="AP2541" i="1"/>
  <c r="AP2542" i="1"/>
  <c r="AP2543" i="1"/>
  <c r="AP2544" i="1"/>
  <c r="AP2545" i="1"/>
  <c r="AP2546" i="1"/>
  <c r="AP2547" i="1"/>
  <c r="AP2548" i="1"/>
  <c r="AP2549" i="1"/>
  <c r="AP2550" i="1"/>
  <c r="AP2551" i="1"/>
  <c r="AP2552" i="1"/>
  <c r="AP2553" i="1"/>
  <c r="AP2554" i="1"/>
  <c r="AP2555" i="1"/>
  <c r="AP2556" i="1"/>
  <c r="AP2557" i="1"/>
  <c r="AP2558" i="1"/>
  <c r="AP2559" i="1"/>
  <c r="AP2560" i="1"/>
  <c r="AP2561" i="1"/>
  <c r="AP2562" i="1"/>
  <c r="AP2563" i="1"/>
  <c r="AP2564" i="1"/>
  <c r="AP2565" i="1"/>
  <c r="AP2566" i="1"/>
  <c r="AP2567" i="1"/>
  <c r="AP2568" i="1"/>
  <c r="AP2569" i="1"/>
  <c r="AP2570" i="1"/>
  <c r="AP2571" i="1"/>
  <c r="AP2572" i="1"/>
  <c r="AP2573" i="1"/>
  <c r="AP2574" i="1"/>
  <c r="AP2575" i="1"/>
  <c r="AP2576" i="1"/>
  <c r="AP2577" i="1"/>
  <c r="AP2578" i="1"/>
  <c r="AP2579" i="1"/>
  <c r="AP2580" i="1"/>
  <c r="AP2581" i="1"/>
  <c r="AP2582" i="1"/>
  <c r="AP2583" i="1"/>
  <c r="AP2584" i="1"/>
  <c r="AP2585" i="1"/>
  <c r="AP2586" i="1"/>
  <c r="AP2587" i="1"/>
  <c r="AP2588" i="1"/>
  <c r="AP2589" i="1"/>
  <c r="AP2590" i="1"/>
  <c r="AP2591" i="1"/>
  <c r="AP2592" i="1"/>
  <c r="AP2593" i="1"/>
  <c r="AP2594" i="1"/>
  <c r="AP2595" i="1"/>
  <c r="AP2596" i="1"/>
  <c r="AP2597" i="1"/>
  <c r="AP2598" i="1"/>
  <c r="AP2599" i="1"/>
  <c r="AP2600" i="1"/>
  <c r="AP2601" i="1"/>
  <c r="AP2602" i="1"/>
  <c r="AP2603" i="1"/>
  <c r="AP2604" i="1"/>
  <c r="AP2605" i="1"/>
  <c r="AP2606" i="1"/>
  <c r="AP2607" i="1"/>
  <c r="AP2608" i="1"/>
  <c r="AP2609" i="1"/>
  <c r="AP2610" i="1"/>
  <c r="AP2611" i="1"/>
  <c r="AP2612" i="1"/>
  <c r="AP2613" i="1"/>
  <c r="AP2614" i="1"/>
  <c r="AP2615" i="1"/>
  <c r="AP2616" i="1"/>
  <c r="AP2617" i="1"/>
  <c r="AP2618" i="1"/>
  <c r="AP2619" i="1"/>
  <c r="AP2620" i="1"/>
  <c r="AP2621" i="1"/>
  <c r="AP2622" i="1"/>
  <c r="AP2623" i="1"/>
  <c r="AP2624" i="1"/>
  <c r="AP2625" i="1"/>
  <c r="AP2626" i="1"/>
  <c r="AP2627" i="1"/>
  <c r="AP2628" i="1"/>
  <c r="AP2629" i="1"/>
  <c r="AP2630" i="1"/>
  <c r="AP2631" i="1"/>
  <c r="AP2632" i="1"/>
  <c r="AP2633" i="1"/>
  <c r="AP2634" i="1"/>
  <c r="AP2635" i="1"/>
  <c r="AP2636" i="1"/>
  <c r="AP2637" i="1"/>
  <c r="AP2638" i="1"/>
  <c r="AP2639" i="1"/>
  <c r="AP2640" i="1"/>
  <c r="AP2641" i="1"/>
  <c r="AP2642" i="1"/>
  <c r="AP2643" i="1"/>
  <c r="AP2644" i="1"/>
  <c r="AP2645" i="1"/>
  <c r="AP2646" i="1"/>
  <c r="AP2647" i="1"/>
  <c r="AP2648" i="1"/>
  <c r="AP2649" i="1"/>
  <c r="AP2650" i="1"/>
  <c r="AP2651" i="1"/>
  <c r="AP2652" i="1"/>
  <c r="AP2653" i="1"/>
  <c r="AP2654" i="1"/>
  <c r="AP2655" i="1"/>
  <c r="AP2656" i="1"/>
  <c r="AP2657" i="1"/>
  <c r="AP2658" i="1"/>
  <c r="AP2659" i="1"/>
  <c r="AP2660" i="1"/>
  <c r="AP2661" i="1"/>
  <c r="AP2662" i="1"/>
  <c r="AP2663" i="1"/>
  <c r="AP2664" i="1"/>
  <c r="AP2665" i="1"/>
  <c r="AP2666" i="1"/>
  <c r="AP2667" i="1"/>
  <c r="AP2668" i="1"/>
  <c r="AP2669" i="1"/>
  <c r="AP2670" i="1"/>
  <c r="AP2671" i="1"/>
  <c r="AP2672" i="1"/>
  <c r="AP2673" i="1"/>
  <c r="AP2674" i="1"/>
  <c r="AP2675" i="1"/>
  <c r="AP2676" i="1"/>
  <c r="AP2677" i="1"/>
  <c r="AP2678" i="1"/>
  <c r="AP2679" i="1"/>
  <c r="AP2680" i="1"/>
  <c r="AP2681" i="1"/>
  <c r="AP2682" i="1"/>
  <c r="AP2683" i="1"/>
  <c r="AP2684" i="1"/>
  <c r="AP2685" i="1"/>
  <c r="AP2686" i="1"/>
  <c r="AP2687" i="1"/>
  <c r="AP2688" i="1"/>
  <c r="AP2689" i="1"/>
  <c r="AP2690" i="1"/>
  <c r="AP2691" i="1"/>
  <c r="AP2692" i="1"/>
  <c r="AP2693" i="1"/>
  <c r="AP2694" i="1"/>
  <c r="AP2695" i="1"/>
  <c r="AP2696" i="1"/>
  <c r="AP2697" i="1"/>
  <c r="AP2698" i="1"/>
  <c r="AP2699" i="1"/>
  <c r="AP2700" i="1"/>
  <c r="AP2701" i="1"/>
  <c r="AP2702" i="1"/>
  <c r="AP2703" i="1"/>
  <c r="AP2704" i="1"/>
  <c r="AP2705" i="1"/>
  <c r="AP2706" i="1"/>
  <c r="AP2707" i="1"/>
  <c r="AP2708" i="1"/>
  <c r="AP2709" i="1"/>
  <c r="AP2710" i="1"/>
  <c r="AP2711" i="1"/>
  <c r="AP2712" i="1"/>
  <c r="AP2713" i="1"/>
  <c r="AP2714" i="1"/>
  <c r="AP2715" i="1"/>
  <c r="AP2716" i="1"/>
  <c r="AP2717" i="1"/>
  <c r="AP2718" i="1"/>
  <c r="AP2719" i="1"/>
  <c r="AP2720" i="1"/>
  <c r="AP2721" i="1"/>
  <c r="AP2722" i="1"/>
  <c r="AP2723" i="1"/>
  <c r="AP2724" i="1"/>
  <c r="AP2725" i="1"/>
  <c r="AP2726" i="1"/>
  <c r="AP2727" i="1"/>
  <c r="AP2728" i="1"/>
  <c r="AP2729" i="1"/>
  <c r="AP2730" i="1"/>
  <c r="AP2731" i="1"/>
  <c r="AP2732" i="1"/>
  <c r="AP2733" i="1"/>
  <c r="AP2734" i="1"/>
  <c r="AP2735" i="1"/>
  <c r="AP2736" i="1"/>
  <c r="AP2737" i="1"/>
  <c r="AP2738" i="1"/>
  <c r="AP2739" i="1"/>
  <c r="AP2740" i="1"/>
  <c r="AP2741" i="1"/>
  <c r="AP2742" i="1"/>
  <c r="AP2743" i="1"/>
  <c r="AP2744" i="1"/>
  <c r="AP2745" i="1"/>
  <c r="AP2746" i="1"/>
  <c r="AP2747" i="1"/>
  <c r="AP2748" i="1"/>
  <c r="AP2749" i="1"/>
  <c r="AP2750" i="1"/>
  <c r="AP2751" i="1"/>
  <c r="AP2752" i="1"/>
  <c r="AP2753" i="1"/>
  <c r="AP2754" i="1"/>
  <c r="AP2755" i="1"/>
  <c r="AP2756" i="1"/>
  <c r="AP2757" i="1"/>
  <c r="AP2758" i="1"/>
  <c r="AP2759" i="1"/>
  <c r="AP2760" i="1"/>
  <c r="AP2761" i="1"/>
  <c r="AP2762" i="1"/>
  <c r="AP2763" i="1"/>
  <c r="AP2764" i="1"/>
  <c r="AP2765" i="1"/>
  <c r="AP2766" i="1"/>
  <c r="AP2767" i="1"/>
  <c r="AP2768" i="1"/>
  <c r="AP2769" i="1"/>
  <c r="AP2770" i="1"/>
  <c r="AP2771" i="1"/>
  <c r="AP2772" i="1"/>
  <c r="AP2773" i="1"/>
  <c r="AP2774" i="1"/>
  <c r="AP2775" i="1"/>
  <c r="AP2776" i="1"/>
  <c r="AP2777" i="1"/>
  <c r="AP2778" i="1"/>
  <c r="AP2779" i="1"/>
  <c r="AP2780" i="1"/>
  <c r="AP2781" i="1"/>
  <c r="AP2782" i="1"/>
  <c r="AP2783" i="1"/>
  <c r="AP2784" i="1"/>
  <c r="AP2785" i="1"/>
  <c r="AP2786" i="1"/>
  <c r="AP2787" i="1"/>
  <c r="AP2788" i="1"/>
  <c r="AP2789" i="1"/>
  <c r="AP2790" i="1"/>
  <c r="AP2791" i="1"/>
  <c r="AP2792" i="1"/>
  <c r="AP2793" i="1"/>
  <c r="AP2794" i="1"/>
  <c r="AP2795" i="1"/>
  <c r="AP2796" i="1"/>
  <c r="AP2797" i="1"/>
  <c r="AP2798" i="1"/>
  <c r="AP2799" i="1"/>
  <c r="AP2800" i="1"/>
  <c r="AP2801" i="1"/>
  <c r="AP2802" i="1"/>
  <c r="AP2803" i="1"/>
  <c r="AP2804" i="1"/>
  <c r="AP2805" i="1"/>
  <c r="AP2806" i="1"/>
  <c r="AP2807" i="1"/>
  <c r="AP2808" i="1"/>
  <c r="AP2809" i="1"/>
  <c r="AP2810" i="1"/>
  <c r="AP2811" i="1"/>
  <c r="AP2812" i="1"/>
  <c r="AP2813" i="1"/>
  <c r="AP2814" i="1"/>
  <c r="AP2815" i="1"/>
  <c r="AP2816" i="1"/>
  <c r="AP2817" i="1"/>
  <c r="AP2818" i="1"/>
  <c r="AP2819" i="1"/>
  <c r="AP2820" i="1"/>
  <c r="AP2821" i="1"/>
  <c r="AP2822" i="1"/>
  <c r="AP2823" i="1"/>
  <c r="AP2824" i="1"/>
  <c r="AP2825" i="1"/>
  <c r="AP2826" i="1"/>
  <c r="AP2827" i="1"/>
  <c r="AP2828" i="1"/>
  <c r="AP2829" i="1"/>
  <c r="AP2830" i="1"/>
  <c r="AP2831" i="1"/>
  <c r="AP2832" i="1"/>
  <c r="AP2833" i="1"/>
  <c r="AP2834" i="1"/>
  <c r="AP2835" i="1"/>
  <c r="AP2836" i="1"/>
  <c r="AP2837" i="1"/>
  <c r="AP2838" i="1"/>
  <c r="AP2839" i="1"/>
  <c r="AP2840" i="1"/>
  <c r="AP2841" i="1"/>
  <c r="AP2842" i="1"/>
  <c r="AP2843" i="1"/>
  <c r="AP2844" i="1"/>
  <c r="AP2845" i="1"/>
  <c r="AP2846" i="1"/>
  <c r="AP2847" i="1"/>
  <c r="AP2848" i="1"/>
  <c r="AP2849" i="1"/>
  <c r="AP2850" i="1"/>
  <c r="AP2851" i="1"/>
  <c r="AP2852" i="1"/>
  <c r="AP2853" i="1"/>
  <c r="AP2854" i="1"/>
  <c r="AP2855" i="1"/>
  <c r="AP2856" i="1"/>
  <c r="AP2857" i="1"/>
  <c r="AP2858" i="1"/>
  <c r="AP2859" i="1"/>
  <c r="AP2860" i="1"/>
  <c r="AP2861" i="1"/>
  <c r="AP2862" i="1"/>
  <c r="AP2863" i="1"/>
  <c r="AP2864" i="1"/>
  <c r="AP2865" i="1"/>
  <c r="AP2866" i="1"/>
  <c r="AP2867" i="1"/>
  <c r="AP2868" i="1"/>
  <c r="AP2869" i="1"/>
  <c r="AP2870" i="1"/>
  <c r="AP2871" i="1"/>
  <c r="AP2872" i="1"/>
  <c r="AP2873" i="1"/>
  <c r="AP2874" i="1"/>
  <c r="AP2875" i="1"/>
  <c r="AP2876" i="1"/>
  <c r="AP2877" i="1"/>
  <c r="AP2878" i="1"/>
  <c r="AP2879" i="1"/>
  <c r="AP2880" i="1"/>
  <c r="AP2881" i="1"/>
  <c r="AP2882" i="1"/>
  <c r="AQ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527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685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1699" i="1"/>
  <c r="AQ1700" i="1"/>
  <c r="AQ1701" i="1"/>
  <c r="AQ1702" i="1"/>
  <c r="AQ1703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20" i="1"/>
  <c r="AQ1721" i="1"/>
  <c r="AQ1722" i="1"/>
  <c r="AQ1723" i="1"/>
  <c r="AQ1724" i="1"/>
  <c r="AQ1725" i="1"/>
  <c r="AQ1726" i="1"/>
  <c r="AQ1727" i="1"/>
  <c r="AQ1728" i="1"/>
  <c r="AQ1729" i="1"/>
  <c r="AQ1730" i="1"/>
  <c r="AQ1731" i="1"/>
  <c r="AQ1732" i="1"/>
  <c r="AQ1733" i="1"/>
  <c r="AQ1734" i="1"/>
  <c r="AQ1735" i="1"/>
  <c r="AQ1736" i="1"/>
  <c r="AQ1737" i="1"/>
  <c r="AQ1738" i="1"/>
  <c r="AQ1739" i="1"/>
  <c r="AQ1740" i="1"/>
  <c r="AQ1741" i="1"/>
  <c r="AQ1742" i="1"/>
  <c r="AQ1743" i="1"/>
  <c r="AQ1744" i="1"/>
  <c r="AQ1745" i="1"/>
  <c r="AQ1746" i="1"/>
  <c r="AQ1747" i="1"/>
  <c r="AQ1748" i="1"/>
  <c r="AQ1749" i="1"/>
  <c r="AQ1750" i="1"/>
  <c r="AQ1751" i="1"/>
  <c r="AQ1752" i="1"/>
  <c r="AQ1753" i="1"/>
  <c r="AQ1754" i="1"/>
  <c r="AQ1755" i="1"/>
  <c r="AQ1756" i="1"/>
  <c r="AQ1757" i="1"/>
  <c r="AQ1758" i="1"/>
  <c r="AQ1759" i="1"/>
  <c r="AQ1760" i="1"/>
  <c r="AQ1761" i="1"/>
  <c r="AQ1762" i="1"/>
  <c r="AQ1763" i="1"/>
  <c r="AQ1764" i="1"/>
  <c r="AQ1765" i="1"/>
  <c r="AQ1766" i="1"/>
  <c r="AQ1767" i="1"/>
  <c r="AQ1768" i="1"/>
  <c r="AQ1769" i="1"/>
  <c r="AQ1770" i="1"/>
  <c r="AQ1771" i="1"/>
  <c r="AQ1772" i="1"/>
  <c r="AQ1773" i="1"/>
  <c r="AQ1774" i="1"/>
  <c r="AQ1775" i="1"/>
  <c r="AQ1776" i="1"/>
  <c r="AQ1777" i="1"/>
  <c r="AQ1778" i="1"/>
  <c r="AQ1779" i="1"/>
  <c r="AQ1780" i="1"/>
  <c r="AQ1781" i="1"/>
  <c r="AQ1782" i="1"/>
  <c r="AQ1783" i="1"/>
  <c r="AQ1784" i="1"/>
  <c r="AQ1785" i="1"/>
  <c r="AQ1786" i="1"/>
  <c r="AQ1787" i="1"/>
  <c r="AQ1788" i="1"/>
  <c r="AQ1789" i="1"/>
  <c r="AQ1790" i="1"/>
  <c r="AQ1791" i="1"/>
  <c r="AQ1792" i="1"/>
  <c r="AQ1793" i="1"/>
  <c r="AQ1794" i="1"/>
  <c r="AQ1795" i="1"/>
  <c r="AQ1796" i="1"/>
  <c r="AQ1797" i="1"/>
  <c r="AQ1798" i="1"/>
  <c r="AQ1799" i="1"/>
  <c r="AQ1800" i="1"/>
  <c r="AQ1801" i="1"/>
  <c r="AQ1802" i="1"/>
  <c r="AQ1803" i="1"/>
  <c r="AQ1804" i="1"/>
  <c r="AQ1805" i="1"/>
  <c r="AQ1806" i="1"/>
  <c r="AQ1807" i="1"/>
  <c r="AQ1808" i="1"/>
  <c r="AQ1809" i="1"/>
  <c r="AQ1810" i="1"/>
  <c r="AQ1811" i="1"/>
  <c r="AQ1812" i="1"/>
  <c r="AQ1813" i="1"/>
  <c r="AQ1814" i="1"/>
  <c r="AQ1815" i="1"/>
  <c r="AQ1816" i="1"/>
  <c r="AQ1817" i="1"/>
  <c r="AQ1818" i="1"/>
  <c r="AQ1819" i="1"/>
  <c r="AQ1820" i="1"/>
  <c r="AQ1821" i="1"/>
  <c r="AQ1822" i="1"/>
  <c r="AQ1823" i="1"/>
  <c r="AQ1824" i="1"/>
  <c r="AQ1825" i="1"/>
  <c r="AQ1826" i="1"/>
  <c r="AQ1827" i="1"/>
  <c r="AQ1828" i="1"/>
  <c r="AQ1829" i="1"/>
  <c r="AQ1830" i="1"/>
  <c r="AQ1831" i="1"/>
  <c r="AQ1832" i="1"/>
  <c r="AQ1833" i="1"/>
  <c r="AQ1834" i="1"/>
  <c r="AQ1835" i="1"/>
  <c r="AQ1836" i="1"/>
  <c r="AQ1837" i="1"/>
  <c r="AQ1838" i="1"/>
  <c r="AQ1839" i="1"/>
  <c r="AQ1840" i="1"/>
  <c r="AQ1841" i="1"/>
  <c r="AQ1842" i="1"/>
  <c r="AQ1843" i="1"/>
  <c r="AQ1844" i="1"/>
  <c r="AQ1845" i="1"/>
  <c r="AQ1846" i="1"/>
  <c r="AQ1847" i="1"/>
  <c r="AQ1848" i="1"/>
  <c r="AQ1849" i="1"/>
  <c r="AQ1850" i="1"/>
  <c r="AQ1851" i="1"/>
  <c r="AQ1852" i="1"/>
  <c r="AQ1853" i="1"/>
  <c r="AQ1854" i="1"/>
  <c r="AQ1855" i="1"/>
  <c r="AQ1856" i="1"/>
  <c r="AQ1857" i="1"/>
  <c r="AQ1858" i="1"/>
  <c r="AQ1859" i="1"/>
  <c r="AQ1860" i="1"/>
  <c r="AQ1861" i="1"/>
  <c r="AQ1862" i="1"/>
  <c r="AQ1863" i="1"/>
  <c r="AQ1864" i="1"/>
  <c r="AQ1865" i="1"/>
  <c r="AQ1866" i="1"/>
  <c r="AQ1867" i="1"/>
  <c r="AQ1868" i="1"/>
  <c r="AQ1869" i="1"/>
  <c r="AQ1870" i="1"/>
  <c r="AQ1871" i="1"/>
  <c r="AQ1872" i="1"/>
  <c r="AQ1873" i="1"/>
  <c r="AQ1874" i="1"/>
  <c r="AQ1875" i="1"/>
  <c r="AQ1876" i="1"/>
  <c r="AQ1877" i="1"/>
  <c r="AQ1878" i="1"/>
  <c r="AQ1879" i="1"/>
  <c r="AQ1880" i="1"/>
  <c r="AQ1881" i="1"/>
  <c r="AQ1882" i="1"/>
  <c r="AQ1883" i="1"/>
  <c r="AQ1884" i="1"/>
  <c r="AQ1885" i="1"/>
  <c r="AQ1886" i="1"/>
  <c r="AQ1887" i="1"/>
  <c r="AQ1888" i="1"/>
  <c r="AQ1889" i="1"/>
  <c r="AQ1890" i="1"/>
  <c r="AQ1891" i="1"/>
  <c r="AQ1892" i="1"/>
  <c r="AQ1893" i="1"/>
  <c r="AQ1894" i="1"/>
  <c r="AQ1895" i="1"/>
  <c r="AQ1896" i="1"/>
  <c r="AQ1897" i="1"/>
  <c r="AQ1898" i="1"/>
  <c r="AQ1899" i="1"/>
  <c r="AQ1900" i="1"/>
  <c r="AQ1901" i="1"/>
  <c r="AQ1902" i="1"/>
  <c r="AQ1903" i="1"/>
  <c r="AQ1904" i="1"/>
  <c r="AQ1905" i="1"/>
  <c r="AQ1906" i="1"/>
  <c r="AQ1907" i="1"/>
  <c r="AQ1908" i="1"/>
  <c r="AQ1909" i="1"/>
  <c r="AQ1910" i="1"/>
  <c r="AQ1911" i="1"/>
  <c r="AQ1912" i="1"/>
  <c r="AQ1913" i="1"/>
  <c r="AQ1914" i="1"/>
  <c r="AQ1915" i="1"/>
  <c r="AQ1916" i="1"/>
  <c r="AQ1917" i="1"/>
  <c r="AQ1918" i="1"/>
  <c r="AQ1919" i="1"/>
  <c r="AQ1920" i="1"/>
  <c r="AQ1921" i="1"/>
  <c r="AQ1922" i="1"/>
  <c r="AQ1923" i="1"/>
  <c r="AQ1924" i="1"/>
  <c r="AQ1925" i="1"/>
  <c r="AQ1926" i="1"/>
  <c r="AQ1927" i="1"/>
  <c r="AQ1928" i="1"/>
  <c r="AQ1929" i="1"/>
  <c r="AQ1930" i="1"/>
  <c r="AQ1931" i="1"/>
  <c r="AQ1932" i="1"/>
  <c r="AQ1933" i="1"/>
  <c r="AQ1934" i="1"/>
  <c r="AQ1935" i="1"/>
  <c r="AQ1936" i="1"/>
  <c r="AQ1937" i="1"/>
  <c r="AQ1938" i="1"/>
  <c r="AQ1939" i="1"/>
  <c r="AQ1940" i="1"/>
  <c r="AQ1941" i="1"/>
  <c r="AQ1942" i="1"/>
  <c r="AQ1943" i="1"/>
  <c r="AQ1944" i="1"/>
  <c r="AQ1945" i="1"/>
  <c r="AQ1946" i="1"/>
  <c r="AQ1947" i="1"/>
  <c r="AQ1948" i="1"/>
  <c r="AQ1949" i="1"/>
  <c r="AQ1950" i="1"/>
  <c r="AQ1951" i="1"/>
  <c r="AQ1952" i="1"/>
  <c r="AQ1953" i="1"/>
  <c r="AQ1954" i="1"/>
  <c r="AQ1955" i="1"/>
  <c r="AQ1956" i="1"/>
  <c r="AQ1957" i="1"/>
  <c r="AQ1958" i="1"/>
  <c r="AQ1959" i="1"/>
  <c r="AQ1960" i="1"/>
  <c r="AQ1961" i="1"/>
  <c r="AQ1962" i="1"/>
  <c r="AQ1963" i="1"/>
  <c r="AQ1964" i="1"/>
  <c r="AQ1965" i="1"/>
  <c r="AQ1966" i="1"/>
  <c r="AQ1967" i="1"/>
  <c r="AQ1968" i="1"/>
  <c r="AQ1969" i="1"/>
  <c r="AQ1970" i="1"/>
  <c r="AQ1971" i="1"/>
  <c r="AQ1972" i="1"/>
  <c r="AQ1973" i="1"/>
  <c r="AQ1974" i="1"/>
  <c r="AQ1975" i="1"/>
  <c r="AQ1976" i="1"/>
  <c r="AQ1977" i="1"/>
  <c r="AQ1978" i="1"/>
  <c r="AQ1979" i="1"/>
  <c r="AQ1980" i="1"/>
  <c r="AQ1981" i="1"/>
  <c r="AQ1982" i="1"/>
  <c r="AQ1983" i="1"/>
  <c r="AQ1984" i="1"/>
  <c r="AQ1985" i="1"/>
  <c r="AQ1986" i="1"/>
  <c r="AQ1987" i="1"/>
  <c r="AQ1988" i="1"/>
  <c r="AQ1989" i="1"/>
  <c r="AQ1990" i="1"/>
  <c r="AQ1991" i="1"/>
  <c r="AQ1992" i="1"/>
  <c r="AQ1993" i="1"/>
  <c r="AQ1994" i="1"/>
  <c r="AQ1995" i="1"/>
  <c r="AQ1996" i="1"/>
  <c r="AQ1997" i="1"/>
  <c r="AQ1998" i="1"/>
  <c r="AQ1999" i="1"/>
  <c r="AQ2000" i="1"/>
  <c r="AQ2001" i="1"/>
  <c r="AQ2002" i="1"/>
  <c r="AQ2003" i="1"/>
  <c r="AQ2004" i="1"/>
  <c r="AQ2005" i="1"/>
  <c r="AQ2006" i="1"/>
  <c r="AQ2007" i="1"/>
  <c r="AQ2008" i="1"/>
  <c r="AQ2009" i="1"/>
  <c r="AQ2010" i="1"/>
  <c r="AQ2011" i="1"/>
  <c r="AQ2012" i="1"/>
  <c r="AQ2013" i="1"/>
  <c r="AQ2014" i="1"/>
  <c r="AQ2015" i="1"/>
  <c r="AQ2016" i="1"/>
  <c r="AQ2017" i="1"/>
  <c r="AQ2018" i="1"/>
  <c r="AQ2019" i="1"/>
  <c r="AQ2020" i="1"/>
  <c r="AQ2021" i="1"/>
  <c r="AQ2022" i="1"/>
  <c r="AQ2023" i="1"/>
  <c r="AQ2024" i="1"/>
  <c r="AQ2025" i="1"/>
  <c r="AQ2026" i="1"/>
  <c r="AQ2027" i="1"/>
  <c r="AQ2028" i="1"/>
  <c r="AQ2029" i="1"/>
  <c r="AQ2030" i="1"/>
  <c r="AQ2031" i="1"/>
  <c r="AQ2032" i="1"/>
  <c r="AQ2033" i="1"/>
  <c r="AQ2034" i="1"/>
  <c r="AQ2035" i="1"/>
  <c r="AQ2036" i="1"/>
  <c r="AQ2037" i="1"/>
  <c r="AQ2038" i="1"/>
  <c r="AQ2039" i="1"/>
  <c r="AQ2040" i="1"/>
  <c r="AQ2041" i="1"/>
  <c r="AQ2042" i="1"/>
  <c r="AQ2043" i="1"/>
  <c r="AQ2044" i="1"/>
  <c r="AQ2045" i="1"/>
  <c r="AQ2046" i="1"/>
  <c r="AQ2047" i="1"/>
  <c r="AQ2048" i="1"/>
  <c r="AQ2049" i="1"/>
  <c r="AQ2050" i="1"/>
  <c r="AQ2051" i="1"/>
  <c r="AQ2052" i="1"/>
  <c r="AQ2053" i="1"/>
  <c r="AQ2054" i="1"/>
  <c r="AQ2055" i="1"/>
  <c r="AQ2056" i="1"/>
  <c r="AQ2057" i="1"/>
  <c r="AQ2058" i="1"/>
  <c r="AQ2059" i="1"/>
  <c r="AQ2060" i="1"/>
  <c r="AQ2061" i="1"/>
  <c r="AQ2062" i="1"/>
  <c r="AQ2063" i="1"/>
  <c r="AQ2064" i="1"/>
  <c r="AQ2065" i="1"/>
  <c r="AQ2066" i="1"/>
  <c r="AQ2067" i="1"/>
  <c r="AQ2068" i="1"/>
  <c r="AQ2069" i="1"/>
  <c r="AQ2070" i="1"/>
  <c r="AQ2071" i="1"/>
  <c r="AQ2072" i="1"/>
  <c r="AQ2073" i="1"/>
  <c r="AQ2074" i="1"/>
  <c r="AQ2075" i="1"/>
  <c r="AQ2076" i="1"/>
  <c r="AQ2077" i="1"/>
  <c r="AQ2078" i="1"/>
  <c r="AQ2079" i="1"/>
  <c r="AQ2080" i="1"/>
  <c r="AQ2081" i="1"/>
  <c r="AQ2082" i="1"/>
  <c r="AQ2083" i="1"/>
  <c r="AQ2084" i="1"/>
  <c r="AQ2085" i="1"/>
  <c r="AQ2086" i="1"/>
  <c r="AQ2087" i="1"/>
  <c r="AQ2088" i="1"/>
  <c r="AQ2089" i="1"/>
  <c r="AQ2090" i="1"/>
  <c r="AQ2091" i="1"/>
  <c r="AQ2092" i="1"/>
  <c r="AQ2093" i="1"/>
  <c r="AQ2094" i="1"/>
  <c r="AQ2095" i="1"/>
  <c r="AQ2096" i="1"/>
  <c r="AQ2097" i="1"/>
  <c r="AQ2098" i="1"/>
  <c r="AQ2099" i="1"/>
  <c r="AQ2100" i="1"/>
  <c r="AQ2101" i="1"/>
  <c r="AQ2102" i="1"/>
  <c r="AQ2103" i="1"/>
  <c r="AQ2104" i="1"/>
  <c r="AQ2105" i="1"/>
  <c r="AQ2106" i="1"/>
  <c r="AQ2107" i="1"/>
  <c r="AQ2108" i="1"/>
  <c r="AQ2109" i="1"/>
  <c r="AQ2110" i="1"/>
  <c r="AQ2111" i="1"/>
  <c r="AQ2112" i="1"/>
  <c r="AQ2113" i="1"/>
  <c r="AQ2114" i="1"/>
  <c r="AQ2115" i="1"/>
  <c r="AQ2116" i="1"/>
  <c r="AQ2117" i="1"/>
  <c r="AQ2118" i="1"/>
  <c r="AQ2119" i="1"/>
  <c r="AQ2120" i="1"/>
  <c r="AQ2121" i="1"/>
  <c r="AQ2122" i="1"/>
  <c r="AQ2123" i="1"/>
  <c r="AQ2124" i="1"/>
  <c r="AQ2125" i="1"/>
  <c r="AQ2126" i="1"/>
  <c r="AQ2127" i="1"/>
  <c r="AQ2128" i="1"/>
  <c r="AQ2129" i="1"/>
  <c r="AQ2130" i="1"/>
  <c r="AQ2131" i="1"/>
  <c r="AQ2132" i="1"/>
  <c r="AQ2133" i="1"/>
  <c r="AQ2134" i="1"/>
  <c r="AQ2135" i="1"/>
  <c r="AQ2136" i="1"/>
  <c r="AQ2137" i="1"/>
  <c r="AQ2138" i="1"/>
  <c r="AQ2139" i="1"/>
  <c r="AQ2140" i="1"/>
  <c r="AQ2141" i="1"/>
  <c r="AQ2142" i="1"/>
  <c r="AQ2143" i="1"/>
  <c r="AQ2144" i="1"/>
  <c r="AQ2145" i="1"/>
  <c r="AQ2146" i="1"/>
  <c r="AQ2147" i="1"/>
  <c r="AQ2148" i="1"/>
  <c r="AQ2149" i="1"/>
  <c r="AQ2150" i="1"/>
  <c r="AQ2151" i="1"/>
  <c r="AQ2152" i="1"/>
  <c r="AQ2153" i="1"/>
  <c r="AQ2154" i="1"/>
  <c r="AQ2155" i="1"/>
  <c r="AQ2156" i="1"/>
  <c r="AQ2157" i="1"/>
  <c r="AQ2158" i="1"/>
  <c r="AQ2159" i="1"/>
  <c r="AQ2160" i="1"/>
  <c r="AQ2161" i="1"/>
  <c r="AQ2162" i="1"/>
  <c r="AQ2163" i="1"/>
  <c r="AQ2164" i="1"/>
  <c r="AQ2165" i="1"/>
  <c r="AQ2166" i="1"/>
  <c r="AQ2167" i="1"/>
  <c r="AQ2168" i="1"/>
  <c r="AQ2169" i="1"/>
  <c r="AQ2170" i="1"/>
  <c r="AQ2171" i="1"/>
  <c r="AQ2172" i="1"/>
  <c r="AQ2173" i="1"/>
  <c r="AQ2174" i="1"/>
  <c r="AQ2175" i="1"/>
  <c r="AQ2176" i="1"/>
  <c r="AQ2177" i="1"/>
  <c r="AQ2178" i="1"/>
  <c r="AQ2179" i="1"/>
  <c r="AQ2180" i="1"/>
  <c r="AQ2181" i="1"/>
  <c r="AQ2182" i="1"/>
  <c r="AQ2183" i="1"/>
  <c r="AQ2184" i="1"/>
  <c r="AQ2185" i="1"/>
  <c r="AQ2186" i="1"/>
  <c r="AQ2187" i="1"/>
  <c r="AQ2188" i="1"/>
  <c r="AQ2189" i="1"/>
  <c r="AQ2190" i="1"/>
  <c r="AQ2191" i="1"/>
  <c r="AQ2192" i="1"/>
  <c r="AQ2193" i="1"/>
  <c r="AQ2194" i="1"/>
  <c r="AQ2195" i="1"/>
  <c r="AQ2196" i="1"/>
  <c r="AQ2197" i="1"/>
  <c r="AQ2198" i="1"/>
  <c r="AQ2199" i="1"/>
  <c r="AQ2200" i="1"/>
  <c r="AQ2201" i="1"/>
  <c r="AQ2202" i="1"/>
  <c r="AQ2203" i="1"/>
  <c r="AQ2204" i="1"/>
  <c r="AQ2205" i="1"/>
  <c r="AQ2206" i="1"/>
  <c r="AQ2207" i="1"/>
  <c r="AQ2208" i="1"/>
  <c r="AQ2209" i="1"/>
  <c r="AQ2210" i="1"/>
  <c r="AQ2211" i="1"/>
  <c r="AQ2212" i="1"/>
  <c r="AQ2213" i="1"/>
  <c r="AQ2214" i="1"/>
  <c r="AQ2215" i="1"/>
  <c r="AQ2216" i="1"/>
  <c r="AQ2217" i="1"/>
  <c r="AQ2218" i="1"/>
  <c r="AQ2219" i="1"/>
  <c r="AQ2220" i="1"/>
  <c r="AQ2221" i="1"/>
  <c r="AQ2222" i="1"/>
  <c r="AQ2223" i="1"/>
  <c r="AQ2224" i="1"/>
  <c r="AQ2225" i="1"/>
  <c r="AQ2226" i="1"/>
  <c r="AQ2227" i="1"/>
  <c r="AQ2228" i="1"/>
  <c r="AQ2229" i="1"/>
  <c r="AQ2230" i="1"/>
  <c r="AQ2231" i="1"/>
  <c r="AQ2232" i="1"/>
  <c r="AQ2233" i="1"/>
  <c r="AQ2234" i="1"/>
  <c r="AQ2235" i="1"/>
  <c r="AQ2236" i="1"/>
  <c r="AQ2237" i="1"/>
  <c r="AQ2238" i="1"/>
  <c r="AQ2239" i="1"/>
  <c r="AQ2240" i="1"/>
  <c r="AQ2241" i="1"/>
  <c r="AQ2242" i="1"/>
  <c r="AQ2243" i="1"/>
  <c r="AQ2244" i="1"/>
  <c r="AQ2245" i="1"/>
  <c r="AQ2246" i="1"/>
  <c r="AQ2247" i="1"/>
  <c r="AQ2248" i="1"/>
  <c r="AQ2249" i="1"/>
  <c r="AQ2250" i="1"/>
  <c r="AQ2251" i="1"/>
  <c r="AQ2252" i="1"/>
  <c r="AQ2253" i="1"/>
  <c r="AQ2254" i="1"/>
  <c r="AQ2255" i="1"/>
  <c r="AQ2256" i="1"/>
  <c r="AQ2257" i="1"/>
  <c r="AQ2258" i="1"/>
  <c r="AQ2259" i="1"/>
  <c r="AQ2260" i="1"/>
  <c r="AQ2261" i="1"/>
  <c r="AQ2262" i="1"/>
  <c r="AQ2263" i="1"/>
  <c r="AQ2264" i="1"/>
  <c r="AQ2265" i="1"/>
  <c r="AQ2266" i="1"/>
  <c r="AQ2267" i="1"/>
  <c r="AQ2268" i="1"/>
  <c r="AQ2269" i="1"/>
  <c r="AQ2270" i="1"/>
  <c r="AQ2271" i="1"/>
  <c r="AQ2272" i="1"/>
  <c r="AQ2273" i="1"/>
  <c r="AQ2274" i="1"/>
  <c r="AQ2275" i="1"/>
  <c r="AQ2276" i="1"/>
  <c r="AQ2277" i="1"/>
  <c r="AQ2278" i="1"/>
  <c r="AQ2279" i="1"/>
  <c r="AQ2280" i="1"/>
  <c r="AQ2281" i="1"/>
  <c r="AQ2282" i="1"/>
  <c r="AQ2283" i="1"/>
  <c r="AQ2284" i="1"/>
  <c r="AQ2285" i="1"/>
  <c r="AQ2286" i="1"/>
  <c r="AQ2287" i="1"/>
  <c r="AQ2288" i="1"/>
  <c r="AQ2289" i="1"/>
  <c r="AQ2290" i="1"/>
  <c r="AQ2291" i="1"/>
  <c r="AQ2292" i="1"/>
  <c r="AQ2293" i="1"/>
  <c r="AQ2294" i="1"/>
  <c r="AQ2295" i="1"/>
  <c r="AQ2296" i="1"/>
  <c r="AQ2297" i="1"/>
  <c r="AQ2298" i="1"/>
  <c r="AQ2299" i="1"/>
  <c r="AQ2300" i="1"/>
  <c r="AQ2301" i="1"/>
  <c r="AQ2302" i="1"/>
  <c r="AQ2303" i="1"/>
  <c r="AQ2304" i="1"/>
  <c r="AQ2305" i="1"/>
  <c r="AQ2306" i="1"/>
  <c r="AQ2307" i="1"/>
  <c r="AQ2308" i="1"/>
  <c r="AQ2309" i="1"/>
  <c r="AQ2310" i="1"/>
  <c r="AQ2311" i="1"/>
  <c r="AQ2312" i="1"/>
  <c r="AQ2313" i="1"/>
  <c r="AQ2314" i="1"/>
  <c r="AQ2315" i="1"/>
  <c r="AQ2316" i="1"/>
  <c r="AQ2317" i="1"/>
  <c r="AQ2318" i="1"/>
  <c r="AQ2319" i="1"/>
  <c r="AQ2320" i="1"/>
  <c r="AQ2321" i="1"/>
  <c r="AQ2322" i="1"/>
  <c r="AQ2323" i="1"/>
  <c r="AQ2324" i="1"/>
  <c r="AQ2325" i="1"/>
  <c r="AQ2326" i="1"/>
  <c r="AQ2327" i="1"/>
  <c r="AQ2328" i="1"/>
  <c r="AQ2329" i="1"/>
  <c r="AQ2330" i="1"/>
  <c r="AQ2331" i="1"/>
  <c r="AQ2332" i="1"/>
  <c r="AQ2333" i="1"/>
  <c r="AQ2334" i="1"/>
  <c r="AQ2335" i="1"/>
  <c r="AQ2336" i="1"/>
  <c r="AQ2337" i="1"/>
  <c r="AQ2338" i="1"/>
  <c r="AQ2339" i="1"/>
  <c r="AQ2340" i="1"/>
  <c r="AQ2341" i="1"/>
  <c r="AQ2342" i="1"/>
  <c r="AQ2343" i="1"/>
  <c r="AQ2344" i="1"/>
  <c r="AQ2345" i="1"/>
  <c r="AQ2346" i="1"/>
  <c r="AQ2347" i="1"/>
  <c r="AQ2348" i="1"/>
  <c r="AQ2349" i="1"/>
  <c r="AQ2350" i="1"/>
  <c r="AQ2351" i="1"/>
  <c r="AQ2352" i="1"/>
  <c r="AQ2353" i="1"/>
  <c r="AQ2354" i="1"/>
  <c r="AQ2355" i="1"/>
  <c r="AQ2356" i="1"/>
  <c r="AQ2357" i="1"/>
  <c r="AQ2358" i="1"/>
  <c r="AQ2359" i="1"/>
  <c r="AQ2360" i="1"/>
  <c r="AQ2361" i="1"/>
  <c r="AQ2362" i="1"/>
  <c r="AQ2363" i="1"/>
  <c r="AQ2364" i="1"/>
  <c r="AQ2365" i="1"/>
  <c r="AQ2366" i="1"/>
  <c r="AQ2367" i="1"/>
  <c r="AQ2368" i="1"/>
  <c r="AQ2369" i="1"/>
  <c r="AQ2370" i="1"/>
  <c r="AQ2371" i="1"/>
  <c r="AQ2372" i="1"/>
  <c r="AQ2373" i="1"/>
  <c r="AQ2374" i="1"/>
  <c r="AQ2375" i="1"/>
  <c r="AQ2376" i="1"/>
  <c r="AQ2377" i="1"/>
  <c r="AQ2378" i="1"/>
  <c r="AQ2379" i="1"/>
  <c r="AQ2380" i="1"/>
  <c r="AQ2381" i="1"/>
  <c r="AQ2382" i="1"/>
  <c r="AQ2383" i="1"/>
  <c r="AQ2384" i="1"/>
  <c r="AQ2385" i="1"/>
  <c r="AQ2386" i="1"/>
  <c r="AQ2387" i="1"/>
  <c r="AQ2388" i="1"/>
  <c r="AQ2389" i="1"/>
  <c r="AQ2390" i="1"/>
  <c r="AQ2391" i="1"/>
  <c r="AQ2392" i="1"/>
  <c r="AQ2393" i="1"/>
  <c r="AQ2394" i="1"/>
  <c r="AQ2395" i="1"/>
  <c r="AQ2396" i="1"/>
  <c r="AQ2397" i="1"/>
  <c r="AQ2398" i="1"/>
  <c r="AQ2399" i="1"/>
  <c r="AQ2400" i="1"/>
  <c r="AQ2401" i="1"/>
  <c r="AQ2402" i="1"/>
  <c r="AQ2403" i="1"/>
  <c r="AQ2404" i="1"/>
  <c r="AQ2405" i="1"/>
  <c r="AQ2406" i="1"/>
  <c r="AQ2407" i="1"/>
  <c r="AQ2408" i="1"/>
  <c r="AQ2409" i="1"/>
  <c r="AQ2410" i="1"/>
  <c r="AQ2411" i="1"/>
  <c r="AQ2412" i="1"/>
  <c r="AQ2413" i="1"/>
  <c r="AQ2414" i="1"/>
  <c r="AQ2415" i="1"/>
  <c r="AQ2416" i="1"/>
  <c r="AQ2417" i="1"/>
  <c r="AQ2418" i="1"/>
  <c r="AQ2419" i="1"/>
  <c r="AQ2420" i="1"/>
  <c r="AQ2421" i="1"/>
  <c r="AQ2422" i="1"/>
  <c r="AQ2423" i="1"/>
  <c r="AQ2424" i="1"/>
  <c r="AQ2425" i="1"/>
  <c r="AQ2426" i="1"/>
  <c r="AQ2427" i="1"/>
  <c r="AQ2428" i="1"/>
  <c r="AQ2429" i="1"/>
  <c r="AQ2430" i="1"/>
  <c r="AQ2431" i="1"/>
  <c r="AQ2432" i="1"/>
  <c r="AQ2433" i="1"/>
  <c r="AQ2434" i="1"/>
  <c r="AQ2435" i="1"/>
  <c r="AQ2436" i="1"/>
  <c r="AQ2437" i="1"/>
  <c r="AQ2438" i="1"/>
  <c r="AQ2439" i="1"/>
  <c r="AQ2440" i="1"/>
  <c r="AQ2441" i="1"/>
  <c r="AQ2442" i="1"/>
  <c r="AQ2443" i="1"/>
  <c r="AQ2444" i="1"/>
  <c r="AQ2445" i="1"/>
  <c r="AQ2446" i="1"/>
  <c r="AQ2447" i="1"/>
  <c r="AQ2448" i="1"/>
  <c r="AQ2449" i="1"/>
  <c r="AQ2450" i="1"/>
  <c r="AQ2451" i="1"/>
  <c r="AQ2452" i="1"/>
  <c r="AQ2453" i="1"/>
  <c r="AQ2454" i="1"/>
  <c r="AQ2455" i="1"/>
  <c r="AQ2456" i="1"/>
  <c r="AQ2457" i="1"/>
  <c r="AQ2458" i="1"/>
  <c r="AQ2459" i="1"/>
  <c r="AQ2460" i="1"/>
  <c r="AQ2461" i="1"/>
  <c r="AQ2462" i="1"/>
  <c r="AQ2463" i="1"/>
  <c r="AQ2464" i="1"/>
  <c r="AQ2465" i="1"/>
  <c r="AQ2466" i="1"/>
  <c r="AQ2467" i="1"/>
  <c r="AQ2468" i="1"/>
  <c r="AQ2469" i="1"/>
  <c r="AQ2470" i="1"/>
  <c r="AQ2471" i="1"/>
  <c r="AQ2472" i="1"/>
  <c r="AQ2473" i="1"/>
  <c r="AQ2474" i="1"/>
  <c r="AQ2475" i="1"/>
  <c r="AQ2476" i="1"/>
  <c r="AQ2477" i="1"/>
  <c r="AQ2478" i="1"/>
  <c r="AQ2479" i="1"/>
  <c r="AQ2480" i="1"/>
  <c r="AQ2481" i="1"/>
  <c r="AQ2482" i="1"/>
  <c r="AQ2483" i="1"/>
  <c r="AQ2484" i="1"/>
  <c r="AQ2485" i="1"/>
  <c r="AQ2486" i="1"/>
  <c r="AQ2487" i="1"/>
  <c r="AQ2488" i="1"/>
  <c r="AQ2489" i="1"/>
  <c r="AQ2490" i="1"/>
  <c r="AQ2491" i="1"/>
  <c r="AQ2492" i="1"/>
  <c r="AQ2493" i="1"/>
  <c r="AQ2494" i="1"/>
  <c r="AQ2495" i="1"/>
  <c r="AQ2496" i="1"/>
  <c r="AQ2497" i="1"/>
  <c r="AQ2498" i="1"/>
  <c r="AQ2499" i="1"/>
  <c r="AQ2500" i="1"/>
  <c r="AQ2501" i="1"/>
  <c r="AQ2502" i="1"/>
  <c r="AQ2503" i="1"/>
  <c r="AQ2504" i="1"/>
  <c r="AQ2505" i="1"/>
  <c r="AQ2506" i="1"/>
  <c r="AQ2507" i="1"/>
  <c r="AQ2508" i="1"/>
  <c r="AQ2509" i="1"/>
  <c r="AQ2510" i="1"/>
  <c r="AQ2511" i="1"/>
  <c r="AQ2512" i="1"/>
  <c r="AQ2513" i="1"/>
  <c r="AQ2514" i="1"/>
  <c r="AQ2515" i="1"/>
  <c r="AQ2516" i="1"/>
  <c r="AQ2517" i="1"/>
  <c r="AQ2518" i="1"/>
  <c r="AQ2519" i="1"/>
  <c r="AQ2520" i="1"/>
  <c r="AQ2521" i="1"/>
  <c r="AQ2522" i="1"/>
  <c r="AQ2523" i="1"/>
  <c r="AQ2524" i="1"/>
  <c r="AQ2525" i="1"/>
  <c r="AQ2526" i="1"/>
  <c r="AQ2527" i="1"/>
  <c r="AQ2528" i="1"/>
  <c r="AQ2529" i="1"/>
  <c r="AQ2530" i="1"/>
  <c r="AQ2531" i="1"/>
  <c r="AQ2532" i="1"/>
  <c r="AQ2533" i="1"/>
  <c r="AQ2534" i="1"/>
  <c r="AQ2535" i="1"/>
  <c r="AQ2536" i="1"/>
  <c r="AQ2537" i="1"/>
  <c r="AQ2538" i="1"/>
  <c r="AQ2539" i="1"/>
  <c r="AQ2540" i="1"/>
  <c r="AQ2541" i="1"/>
  <c r="AQ2542" i="1"/>
  <c r="AQ2543" i="1"/>
  <c r="AQ2544" i="1"/>
  <c r="AQ2545" i="1"/>
  <c r="AQ2546" i="1"/>
  <c r="AQ2547" i="1"/>
  <c r="AQ2548" i="1"/>
  <c r="AQ2549" i="1"/>
  <c r="AQ2550" i="1"/>
  <c r="AQ2551" i="1"/>
  <c r="AQ2552" i="1"/>
  <c r="AQ2553" i="1"/>
  <c r="AQ2554" i="1"/>
  <c r="AQ2555" i="1"/>
  <c r="AQ2556" i="1"/>
  <c r="AQ2557" i="1"/>
  <c r="AQ2558" i="1"/>
  <c r="AQ2559" i="1"/>
  <c r="AQ2560" i="1"/>
  <c r="AQ2561" i="1"/>
  <c r="AQ2562" i="1"/>
  <c r="AQ2563" i="1"/>
  <c r="AQ2564" i="1"/>
  <c r="AQ2565" i="1"/>
  <c r="AQ2566" i="1"/>
  <c r="AQ2567" i="1"/>
  <c r="AQ2568" i="1"/>
  <c r="AQ2569" i="1"/>
  <c r="AQ2570" i="1"/>
  <c r="AQ2571" i="1"/>
  <c r="AQ2572" i="1"/>
  <c r="AQ2573" i="1"/>
  <c r="AQ2574" i="1"/>
  <c r="AQ2575" i="1"/>
  <c r="AQ2576" i="1"/>
  <c r="AQ2577" i="1"/>
  <c r="AQ2578" i="1"/>
  <c r="AQ2579" i="1"/>
  <c r="AQ2580" i="1"/>
  <c r="AQ2581" i="1"/>
  <c r="AQ2582" i="1"/>
  <c r="AQ2583" i="1"/>
  <c r="AQ2584" i="1"/>
  <c r="AQ2585" i="1"/>
  <c r="AQ2586" i="1"/>
  <c r="AQ2587" i="1"/>
  <c r="AQ2588" i="1"/>
  <c r="AQ2589" i="1"/>
  <c r="AQ2590" i="1"/>
  <c r="AQ2591" i="1"/>
  <c r="AQ2592" i="1"/>
  <c r="AQ2593" i="1"/>
  <c r="AQ2594" i="1"/>
  <c r="AQ2595" i="1"/>
  <c r="AQ2596" i="1"/>
  <c r="AQ2597" i="1"/>
  <c r="AQ2598" i="1"/>
  <c r="AQ2599" i="1"/>
  <c r="AQ2600" i="1"/>
  <c r="AQ2601" i="1"/>
  <c r="AQ2602" i="1"/>
  <c r="AQ2603" i="1"/>
  <c r="AQ2604" i="1"/>
  <c r="AQ2605" i="1"/>
  <c r="AQ2606" i="1"/>
  <c r="AQ2607" i="1"/>
  <c r="AQ2608" i="1"/>
  <c r="AQ2609" i="1"/>
  <c r="AQ2610" i="1"/>
  <c r="AQ2611" i="1"/>
  <c r="AQ2612" i="1"/>
  <c r="AQ2613" i="1"/>
  <c r="AQ2614" i="1"/>
  <c r="AQ2615" i="1"/>
  <c r="AQ2616" i="1"/>
  <c r="AQ2617" i="1"/>
  <c r="AQ2618" i="1"/>
  <c r="AQ2619" i="1"/>
  <c r="AQ2620" i="1"/>
  <c r="AQ2621" i="1"/>
  <c r="AQ2622" i="1"/>
  <c r="AQ2623" i="1"/>
  <c r="AQ2624" i="1"/>
  <c r="AQ2625" i="1"/>
  <c r="AQ2626" i="1"/>
  <c r="AQ2627" i="1"/>
  <c r="AQ2628" i="1"/>
  <c r="AQ2629" i="1"/>
  <c r="AQ2630" i="1"/>
  <c r="AQ2631" i="1"/>
  <c r="AQ2632" i="1"/>
  <c r="AQ2633" i="1"/>
  <c r="AQ2634" i="1"/>
  <c r="AQ2635" i="1"/>
  <c r="AQ2636" i="1"/>
  <c r="AQ2637" i="1"/>
  <c r="AQ2638" i="1"/>
  <c r="AQ2639" i="1"/>
  <c r="AQ2640" i="1"/>
  <c r="AQ2641" i="1"/>
  <c r="AQ2642" i="1"/>
  <c r="AQ2643" i="1"/>
  <c r="AQ2644" i="1"/>
  <c r="AQ2645" i="1"/>
  <c r="AQ2646" i="1"/>
  <c r="AQ2647" i="1"/>
  <c r="AQ2648" i="1"/>
  <c r="AQ2649" i="1"/>
  <c r="AQ2650" i="1"/>
  <c r="AQ2651" i="1"/>
  <c r="AQ2652" i="1"/>
  <c r="AQ2653" i="1"/>
  <c r="AQ2654" i="1"/>
  <c r="AQ2655" i="1"/>
  <c r="AQ2656" i="1"/>
  <c r="AQ2657" i="1"/>
  <c r="AQ2658" i="1"/>
  <c r="AQ2659" i="1"/>
  <c r="AQ2660" i="1"/>
  <c r="AQ2661" i="1"/>
  <c r="AQ2662" i="1"/>
  <c r="AQ2663" i="1"/>
  <c r="AQ2664" i="1"/>
  <c r="AQ2665" i="1"/>
  <c r="AQ2666" i="1"/>
  <c r="AQ2667" i="1"/>
  <c r="AQ2668" i="1"/>
  <c r="AQ2669" i="1"/>
  <c r="AQ2670" i="1"/>
  <c r="AQ2671" i="1"/>
  <c r="AQ2672" i="1"/>
  <c r="AQ2673" i="1"/>
  <c r="AQ2674" i="1"/>
  <c r="AQ2675" i="1"/>
  <c r="AQ2676" i="1"/>
  <c r="AQ2677" i="1"/>
  <c r="AQ2678" i="1"/>
  <c r="AQ2679" i="1"/>
  <c r="AQ2680" i="1"/>
  <c r="AQ2681" i="1"/>
  <c r="AQ2682" i="1"/>
  <c r="AQ2683" i="1"/>
  <c r="AQ2684" i="1"/>
  <c r="AQ2685" i="1"/>
  <c r="AQ2686" i="1"/>
  <c r="AQ2687" i="1"/>
  <c r="AQ2688" i="1"/>
  <c r="AQ2689" i="1"/>
  <c r="AQ2690" i="1"/>
  <c r="AQ2691" i="1"/>
  <c r="AQ2692" i="1"/>
  <c r="AQ2693" i="1"/>
  <c r="AQ2694" i="1"/>
  <c r="AQ2695" i="1"/>
  <c r="AQ2696" i="1"/>
  <c r="AQ2697" i="1"/>
  <c r="AQ2698" i="1"/>
  <c r="AQ2699" i="1"/>
  <c r="AQ2700" i="1"/>
  <c r="AQ2701" i="1"/>
  <c r="AQ2702" i="1"/>
  <c r="AQ2703" i="1"/>
  <c r="AQ2704" i="1"/>
  <c r="AQ2705" i="1"/>
  <c r="AQ2706" i="1"/>
  <c r="AQ2707" i="1"/>
  <c r="AQ2708" i="1"/>
  <c r="AQ2709" i="1"/>
  <c r="AQ2710" i="1"/>
  <c r="AQ2711" i="1"/>
  <c r="AQ2712" i="1"/>
  <c r="AQ2713" i="1"/>
  <c r="AQ2714" i="1"/>
  <c r="AQ2715" i="1"/>
  <c r="AQ2716" i="1"/>
  <c r="AQ2717" i="1"/>
  <c r="AQ2718" i="1"/>
  <c r="AQ2719" i="1"/>
  <c r="AQ2720" i="1"/>
  <c r="AQ2721" i="1"/>
  <c r="AQ2722" i="1"/>
  <c r="AQ2723" i="1"/>
  <c r="AQ2724" i="1"/>
  <c r="AQ2725" i="1"/>
  <c r="AQ2726" i="1"/>
  <c r="AQ2727" i="1"/>
  <c r="AQ2728" i="1"/>
  <c r="AQ2729" i="1"/>
  <c r="AQ2730" i="1"/>
  <c r="AQ2731" i="1"/>
  <c r="AQ2732" i="1"/>
  <c r="AQ2733" i="1"/>
  <c r="AQ2734" i="1"/>
  <c r="AQ2735" i="1"/>
  <c r="AQ2736" i="1"/>
  <c r="AQ2737" i="1"/>
  <c r="AQ2738" i="1"/>
  <c r="AQ2739" i="1"/>
  <c r="AQ2740" i="1"/>
  <c r="AQ2741" i="1"/>
  <c r="AQ2742" i="1"/>
  <c r="AQ2743" i="1"/>
  <c r="AQ2744" i="1"/>
  <c r="AQ2745" i="1"/>
  <c r="AQ2746" i="1"/>
  <c r="AQ2747" i="1"/>
  <c r="AQ2748" i="1"/>
  <c r="AQ2749" i="1"/>
  <c r="AQ2750" i="1"/>
  <c r="AQ2751" i="1"/>
  <c r="AQ2752" i="1"/>
  <c r="AQ2753" i="1"/>
  <c r="AQ2754" i="1"/>
  <c r="AQ2755" i="1"/>
  <c r="AQ2756" i="1"/>
  <c r="AQ2757" i="1"/>
  <c r="AQ2758" i="1"/>
  <c r="AQ2759" i="1"/>
  <c r="AQ2760" i="1"/>
  <c r="AQ2761" i="1"/>
  <c r="AQ2762" i="1"/>
  <c r="AQ2763" i="1"/>
  <c r="AQ2764" i="1"/>
  <c r="AQ2765" i="1"/>
  <c r="AQ2766" i="1"/>
  <c r="AQ2767" i="1"/>
  <c r="AQ2768" i="1"/>
  <c r="AQ2769" i="1"/>
  <c r="AQ2770" i="1"/>
  <c r="AQ2771" i="1"/>
  <c r="AQ2772" i="1"/>
  <c r="AQ2773" i="1"/>
  <c r="AQ2774" i="1"/>
  <c r="AQ2775" i="1"/>
  <c r="AQ2776" i="1"/>
  <c r="AQ2777" i="1"/>
  <c r="AQ2778" i="1"/>
  <c r="AQ2779" i="1"/>
  <c r="AQ2780" i="1"/>
  <c r="AQ2781" i="1"/>
  <c r="AQ2782" i="1"/>
  <c r="AQ2783" i="1"/>
  <c r="AQ2784" i="1"/>
  <c r="AQ2785" i="1"/>
  <c r="AQ2786" i="1"/>
  <c r="AQ2787" i="1"/>
  <c r="AQ2788" i="1"/>
  <c r="AQ2789" i="1"/>
  <c r="AQ2790" i="1"/>
  <c r="AQ2791" i="1"/>
  <c r="AQ2792" i="1"/>
  <c r="AQ2793" i="1"/>
  <c r="AQ2794" i="1"/>
  <c r="AQ2795" i="1"/>
  <c r="AQ2796" i="1"/>
  <c r="AQ2797" i="1"/>
  <c r="AQ2798" i="1"/>
  <c r="AQ2799" i="1"/>
  <c r="AQ2800" i="1"/>
  <c r="AQ2801" i="1"/>
  <c r="AQ2802" i="1"/>
  <c r="AQ2803" i="1"/>
  <c r="AQ2804" i="1"/>
  <c r="AQ2805" i="1"/>
  <c r="AQ2806" i="1"/>
  <c r="AQ2807" i="1"/>
  <c r="AQ2808" i="1"/>
  <c r="AQ2809" i="1"/>
  <c r="AQ2810" i="1"/>
  <c r="AQ2811" i="1"/>
  <c r="AQ2812" i="1"/>
  <c r="AQ2813" i="1"/>
  <c r="AQ2814" i="1"/>
  <c r="AQ2815" i="1"/>
  <c r="AQ2816" i="1"/>
  <c r="AQ2817" i="1"/>
  <c r="AQ2818" i="1"/>
  <c r="AQ2819" i="1"/>
  <c r="AQ2820" i="1"/>
  <c r="AQ2821" i="1"/>
  <c r="AQ2822" i="1"/>
  <c r="AQ2823" i="1"/>
  <c r="AQ2824" i="1"/>
  <c r="AQ2825" i="1"/>
  <c r="AQ2826" i="1"/>
  <c r="AQ2827" i="1"/>
  <c r="AQ2828" i="1"/>
  <c r="AQ2829" i="1"/>
  <c r="AQ2830" i="1"/>
  <c r="AQ2831" i="1"/>
  <c r="AQ2832" i="1"/>
  <c r="AQ2833" i="1"/>
  <c r="AQ2834" i="1"/>
  <c r="AQ2835" i="1"/>
  <c r="AQ2836" i="1"/>
  <c r="AQ2837" i="1"/>
  <c r="AQ2838" i="1"/>
  <c r="AQ2839" i="1"/>
  <c r="AQ2840" i="1"/>
  <c r="AQ2841" i="1"/>
  <c r="AQ2842" i="1"/>
  <c r="AQ2843" i="1"/>
  <c r="AQ2844" i="1"/>
  <c r="AQ2845" i="1"/>
  <c r="AQ2846" i="1"/>
  <c r="AQ2847" i="1"/>
  <c r="AQ2848" i="1"/>
  <c r="AQ2849" i="1"/>
  <c r="AQ2850" i="1"/>
  <c r="AQ2851" i="1"/>
  <c r="AQ2852" i="1"/>
  <c r="AQ2853" i="1"/>
  <c r="AQ2854" i="1"/>
  <c r="AQ2855" i="1"/>
  <c r="AQ2856" i="1"/>
  <c r="AQ2857" i="1"/>
  <c r="AQ2858" i="1"/>
  <c r="AQ2859" i="1"/>
  <c r="AQ2860" i="1"/>
  <c r="AQ2861" i="1"/>
  <c r="AQ2862" i="1"/>
  <c r="AQ2863" i="1"/>
  <c r="AQ2864" i="1"/>
  <c r="AQ2865" i="1"/>
  <c r="AQ2866" i="1"/>
  <c r="AQ2867" i="1"/>
  <c r="AQ2868" i="1"/>
  <c r="AQ2869" i="1"/>
  <c r="AQ2870" i="1"/>
  <c r="AQ2871" i="1"/>
  <c r="AQ2872" i="1"/>
  <c r="AQ2873" i="1"/>
  <c r="AQ2874" i="1"/>
  <c r="AQ2875" i="1"/>
  <c r="AQ2876" i="1"/>
  <c r="AQ2877" i="1"/>
  <c r="AQ2878" i="1"/>
  <c r="AQ2879" i="1"/>
  <c r="AQ2880" i="1"/>
  <c r="AQ2881" i="1"/>
  <c r="AQ2882" i="1"/>
  <c r="AR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S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26" i="1"/>
  <c r="AS1327" i="1"/>
  <c r="AS1328" i="1"/>
  <c r="AS1329" i="1"/>
  <c r="AS1330" i="1"/>
  <c r="AS1331" i="1"/>
  <c r="AS1332" i="1"/>
  <c r="AS1333" i="1"/>
  <c r="AS1334" i="1"/>
  <c r="AS1335" i="1"/>
  <c r="AS1336" i="1"/>
  <c r="AS1337" i="1"/>
  <c r="AS1338" i="1"/>
  <c r="AS1339" i="1"/>
  <c r="AS1340" i="1"/>
  <c r="AS1341" i="1"/>
  <c r="AS1342" i="1"/>
  <c r="AS1343" i="1"/>
  <c r="AS1344" i="1"/>
  <c r="AS1345" i="1"/>
  <c r="AS1346" i="1"/>
  <c r="AS1347" i="1"/>
  <c r="AS1348" i="1"/>
  <c r="AS1349" i="1"/>
  <c r="AS1350" i="1"/>
  <c r="AS1351" i="1"/>
  <c r="AS1352" i="1"/>
  <c r="AS1353" i="1"/>
  <c r="AS1354" i="1"/>
  <c r="AS1355" i="1"/>
  <c r="AS1356" i="1"/>
  <c r="AS1357" i="1"/>
  <c r="AS1358" i="1"/>
  <c r="AS1359" i="1"/>
  <c r="AS1360" i="1"/>
  <c r="AS1361" i="1"/>
  <c r="AS1362" i="1"/>
  <c r="AS1363" i="1"/>
  <c r="AS1364" i="1"/>
  <c r="AS1365" i="1"/>
  <c r="AS1366" i="1"/>
  <c r="AS1367" i="1"/>
  <c r="AS1368" i="1"/>
  <c r="AS1369" i="1"/>
  <c r="AS1370" i="1"/>
  <c r="AS1371" i="1"/>
  <c r="AS1372" i="1"/>
  <c r="AS1373" i="1"/>
  <c r="AS1374" i="1"/>
  <c r="AS1375" i="1"/>
  <c r="AS1376" i="1"/>
  <c r="AS1377" i="1"/>
  <c r="AS1378" i="1"/>
  <c r="AS1379" i="1"/>
  <c r="AS1380" i="1"/>
  <c r="AS1381" i="1"/>
  <c r="AS1382" i="1"/>
  <c r="AS1383" i="1"/>
  <c r="AS1384" i="1"/>
  <c r="AS1385" i="1"/>
  <c r="AS1386" i="1"/>
  <c r="AS1387" i="1"/>
  <c r="AS1388" i="1"/>
  <c r="AS1389" i="1"/>
  <c r="AS1390" i="1"/>
  <c r="AS1391" i="1"/>
  <c r="AS1392" i="1"/>
  <c r="AS1393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AS1420" i="1"/>
  <c r="AS1421" i="1"/>
  <c r="AS1422" i="1"/>
  <c r="AS1423" i="1"/>
  <c r="AS1424" i="1"/>
  <c r="AS1425" i="1"/>
  <c r="AS1426" i="1"/>
  <c r="AS1427" i="1"/>
  <c r="AS1428" i="1"/>
  <c r="AS1429" i="1"/>
  <c r="AS1430" i="1"/>
  <c r="AS1431" i="1"/>
  <c r="AS1432" i="1"/>
  <c r="AS1433" i="1"/>
  <c r="AS1434" i="1"/>
  <c r="AS1435" i="1"/>
  <c r="AS1436" i="1"/>
  <c r="AS1437" i="1"/>
  <c r="AS1438" i="1"/>
  <c r="AS1439" i="1"/>
  <c r="AS1440" i="1"/>
  <c r="AS1441" i="1"/>
  <c r="AS1442" i="1"/>
  <c r="AS1443" i="1"/>
  <c r="AS1444" i="1"/>
  <c r="AS1445" i="1"/>
  <c r="AS1446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AS1465" i="1"/>
  <c r="AS1466" i="1"/>
  <c r="AS1467" i="1"/>
  <c r="AS1468" i="1"/>
  <c r="AS1469" i="1"/>
  <c r="AS1470" i="1"/>
  <c r="AS1471" i="1"/>
  <c r="AS1472" i="1"/>
  <c r="AS1473" i="1"/>
  <c r="AS1474" i="1"/>
  <c r="AS1475" i="1"/>
  <c r="AS1476" i="1"/>
  <c r="AS1477" i="1"/>
  <c r="AS1478" i="1"/>
  <c r="AS1479" i="1"/>
  <c r="AS1480" i="1"/>
  <c r="AS1481" i="1"/>
  <c r="AS1482" i="1"/>
  <c r="AS1483" i="1"/>
  <c r="AS1484" i="1"/>
  <c r="AS1485" i="1"/>
  <c r="AS1486" i="1"/>
  <c r="AS1487" i="1"/>
  <c r="AS1488" i="1"/>
  <c r="AS1489" i="1"/>
  <c r="AS1490" i="1"/>
  <c r="AS1491" i="1"/>
  <c r="AS1492" i="1"/>
  <c r="AS1493" i="1"/>
  <c r="AS1494" i="1"/>
  <c r="AS1495" i="1"/>
  <c r="AS1496" i="1"/>
  <c r="AS1497" i="1"/>
  <c r="AS1498" i="1"/>
  <c r="AS1499" i="1"/>
  <c r="AS1500" i="1"/>
  <c r="AS1501" i="1"/>
  <c r="AS1502" i="1"/>
  <c r="AS1503" i="1"/>
  <c r="AS1504" i="1"/>
  <c r="AS1505" i="1"/>
  <c r="AS1506" i="1"/>
  <c r="AS1507" i="1"/>
  <c r="AS1508" i="1"/>
  <c r="AS1509" i="1"/>
  <c r="AS1510" i="1"/>
  <c r="AS1511" i="1"/>
  <c r="AS1512" i="1"/>
  <c r="AS1513" i="1"/>
  <c r="AS1514" i="1"/>
  <c r="AS1515" i="1"/>
  <c r="AS1516" i="1"/>
  <c r="AS1517" i="1"/>
  <c r="AS1518" i="1"/>
  <c r="AS1519" i="1"/>
  <c r="AS1520" i="1"/>
  <c r="AS1521" i="1"/>
  <c r="AS1522" i="1"/>
  <c r="AS1523" i="1"/>
  <c r="AS1524" i="1"/>
  <c r="AS1525" i="1"/>
  <c r="AS1526" i="1"/>
  <c r="AS1527" i="1"/>
  <c r="AS1528" i="1"/>
  <c r="AS1529" i="1"/>
  <c r="AS1530" i="1"/>
  <c r="AS1531" i="1"/>
  <c r="AS1532" i="1"/>
  <c r="AS1533" i="1"/>
  <c r="AS1534" i="1"/>
  <c r="AS1535" i="1"/>
  <c r="AS1536" i="1"/>
  <c r="AS1537" i="1"/>
  <c r="AS1538" i="1"/>
  <c r="AS1539" i="1"/>
  <c r="AS1540" i="1"/>
  <c r="AS1541" i="1"/>
  <c r="AS1542" i="1"/>
  <c r="AS1543" i="1"/>
  <c r="AS1544" i="1"/>
  <c r="AS1545" i="1"/>
  <c r="AS1546" i="1"/>
  <c r="AS1547" i="1"/>
  <c r="AS1548" i="1"/>
  <c r="AS1549" i="1"/>
  <c r="AS1550" i="1"/>
  <c r="AS1551" i="1"/>
  <c r="AS1552" i="1"/>
  <c r="AS1553" i="1"/>
  <c r="AS1554" i="1"/>
  <c r="AS1555" i="1"/>
  <c r="AS1556" i="1"/>
  <c r="AS1557" i="1"/>
  <c r="AS1558" i="1"/>
  <c r="AS1559" i="1"/>
  <c r="AS1560" i="1"/>
  <c r="AS1561" i="1"/>
  <c r="AS1562" i="1"/>
  <c r="AS1563" i="1"/>
  <c r="AS1564" i="1"/>
  <c r="AS1565" i="1"/>
  <c r="AS1566" i="1"/>
  <c r="AS1567" i="1"/>
  <c r="AS1568" i="1"/>
  <c r="AS1569" i="1"/>
  <c r="AS1570" i="1"/>
  <c r="AS1571" i="1"/>
  <c r="AS1572" i="1"/>
  <c r="AS1573" i="1"/>
  <c r="AS1574" i="1"/>
  <c r="AS1575" i="1"/>
  <c r="AS1576" i="1"/>
  <c r="AS1577" i="1"/>
  <c r="AS1578" i="1"/>
  <c r="AS1579" i="1"/>
  <c r="AS1580" i="1"/>
  <c r="AS1581" i="1"/>
  <c r="AS1582" i="1"/>
  <c r="AS1583" i="1"/>
  <c r="AS1584" i="1"/>
  <c r="AS1585" i="1"/>
  <c r="AS1586" i="1"/>
  <c r="AS1587" i="1"/>
  <c r="AS1588" i="1"/>
  <c r="AS1589" i="1"/>
  <c r="AS1590" i="1"/>
  <c r="AS1591" i="1"/>
  <c r="AS1592" i="1"/>
  <c r="AS1593" i="1"/>
  <c r="AS1594" i="1"/>
  <c r="AS1595" i="1"/>
  <c r="AS1596" i="1"/>
  <c r="AS1597" i="1"/>
  <c r="AS1598" i="1"/>
  <c r="AS1599" i="1"/>
  <c r="AS1600" i="1"/>
  <c r="AS1601" i="1"/>
  <c r="AS1602" i="1"/>
  <c r="AS1603" i="1"/>
  <c r="AS1604" i="1"/>
  <c r="AS1605" i="1"/>
  <c r="AS1606" i="1"/>
  <c r="AS1607" i="1"/>
  <c r="AS1608" i="1"/>
  <c r="AS1609" i="1"/>
  <c r="AS1610" i="1"/>
  <c r="AS1611" i="1"/>
  <c r="AS1612" i="1"/>
  <c r="AS1613" i="1"/>
  <c r="AS1614" i="1"/>
  <c r="AS1615" i="1"/>
  <c r="AS1616" i="1"/>
  <c r="AS1617" i="1"/>
  <c r="AS1618" i="1"/>
  <c r="AS1619" i="1"/>
  <c r="AS1620" i="1"/>
  <c r="AS1621" i="1"/>
  <c r="AS1622" i="1"/>
  <c r="AS1623" i="1"/>
  <c r="AS1624" i="1"/>
  <c r="AS1625" i="1"/>
  <c r="AS1626" i="1"/>
  <c r="AS1627" i="1"/>
  <c r="AS1628" i="1"/>
  <c r="AS1629" i="1"/>
  <c r="AS1630" i="1"/>
  <c r="AS1631" i="1"/>
  <c r="AS1632" i="1"/>
  <c r="AS1633" i="1"/>
  <c r="AS1634" i="1"/>
  <c r="AS1635" i="1"/>
  <c r="AS1636" i="1"/>
  <c r="AS1637" i="1"/>
  <c r="AS1638" i="1"/>
  <c r="AS1639" i="1"/>
  <c r="AS1640" i="1"/>
  <c r="AS1641" i="1"/>
  <c r="AS1642" i="1"/>
  <c r="AS1643" i="1"/>
  <c r="AS1644" i="1"/>
  <c r="AS1645" i="1"/>
  <c r="AS1646" i="1"/>
  <c r="AS1647" i="1"/>
  <c r="AS1648" i="1"/>
  <c r="AS1649" i="1"/>
  <c r="AS1650" i="1"/>
  <c r="AS1651" i="1"/>
  <c r="AS1652" i="1"/>
  <c r="AS1653" i="1"/>
  <c r="AS1654" i="1"/>
  <c r="AS1655" i="1"/>
  <c r="AS1656" i="1"/>
  <c r="AS1657" i="1"/>
  <c r="AS1658" i="1"/>
  <c r="AS1659" i="1"/>
  <c r="AS1660" i="1"/>
  <c r="AS1661" i="1"/>
  <c r="AS1662" i="1"/>
  <c r="AS1663" i="1"/>
  <c r="AS1664" i="1"/>
  <c r="AS1665" i="1"/>
  <c r="AS1666" i="1"/>
  <c r="AS1667" i="1"/>
  <c r="AS1668" i="1"/>
  <c r="AS1669" i="1"/>
  <c r="AS1670" i="1"/>
  <c r="AS1671" i="1"/>
  <c r="AS1672" i="1"/>
  <c r="AS1673" i="1"/>
  <c r="AS1674" i="1"/>
  <c r="AS1675" i="1"/>
  <c r="AS1676" i="1"/>
  <c r="AS1677" i="1"/>
  <c r="AS1678" i="1"/>
  <c r="AS1679" i="1"/>
  <c r="AS1680" i="1"/>
  <c r="AS1681" i="1"/>
  <c r="AS1682" i="1"/>
  <c r="AS1683" i="1"/>
  <c r="AS1684" i="1"/>
  <c r="AS1685" i="1"/>
  <c r="AS1686" i="1"/>
  <c r="AS1687" i="1"/>
  <c r="AS1688" i="1"/>
  <c r="AS1689" i="1"/>
  <c r="AS1690" i="1"/>
  <c r="AS1691" i="1"/>
  <c r="AS1692" i="1"/>
  <c r="AS1693" i="1"/>
  <c r="AS1694" i="1"/>
  <c r="AS1695" i="1"/>
  <c r="AS1696" i="1"/>
  <c r="AS1697" i="1"/>
  <c r="AS1698" i="1"/>
  <c r="AS1699" i="1"/>
  <c r="AS1700" i="1"/>
  <c r="AS1701" i="1"/>
  <c r="AS1702" i="1"/>
  <c r="AS1703" i="1"/>
  <c r="AS1704" i="1"/>
  <c r="AS1705" i="1"/>
  <c r="AS1706" i="1"/>
  <c r="AS1707" i="1"/>
  <c r="AS1708" i="1"/>
  <c r="AS1709" i="1"/>
  <c r="AS1710" i="1"/>
  <c r="AS1711" i="1"/>
  <c r="AS1712" i="1"/>
  <c r="AS1713" i="1"/>
  <c r="AS1714" i="1"/>
  <c r="AS1715" i="1"/>
  <c r="AS1716" i="1"/>
  <c r="AS1717" i="1"/>
  <c r="AS1718" i="1"/>
  <c r="AS1719" i="1"/>
  <c r="AS1720" i="1"/>
  <c r="AS1721" i="1"/>
  <c r="AS1722" i="1"/>
  <c r="AS1723" i="1"/>
  <c r="AS1724" i="1"/>
  <c r="AS1725" i="1"/>
  <c r="AS1726" i="1"/>
  <c r="AS1727" i="1"/>
  <c r="AS1728" i="1"/>
  <c r="AS1729" i="1"/>
  <c r="AS1730" i="1"/>
  <c r="AS1731" i="1"/>
  <c r="AS1732" i="1"/>
  <c r="AS1733" i="1"/>
  <c r="AS1734" i="1"/>
  <c r="AS1735" i="1"/>
  <c r="AS1736" i="1"/>
  <c r="AS1737" i="1"/>
  <c r="AS1738" i="1"/>
  <c r="AS1739" i="1"/>
  <c r="AS1740" i="1"/>
  <c r="AS1741" i="1"/>
  <c r="AS1742" i="1"/>
  <c r="AS1743" i="1"/>
  <c r="AS1744" i="1"/>
  <c r="AS1745" i="1"/>
  <c r="AS1746" i="1"/>
  <c r="AS1747" i="1"/>
  <c r="AS1748" i="1"/>
  <c r="AS1749" i="1"/>
  <c r="AS1750" i="1"/>
  <c r="AS1751" i="1"/>
  <c r="AS1752" i="1"/>
  <c r="AS1753" i="1"/>
  <c r="AS1754" i="1"/>
  <c r="AS1755" i="1"/>
  <c r="AS1756" i="1"/>
  <c r="AS1757" i="1"/>
  <c r="AS1758" i="1"/>
  <c r="AS1759" i="1"/>
  <c r="AS1760" i="1"/>
  <c r="AS1761" i="1"/>
  <c r="AS1762" i="1"/>
  <c r="AS1763" i="1"/>
  <c r="AS1764" i="1"/>
  <c r="AS1765" i="1"/>
  <c r="AS1766" i="1"/>
  <c r="AS1767" i="1"/>
  <c r="AS1768" i="1"/>
  <c r="AS1769" i="1"/>
  <c r="AS1770" i="1"/>
  <c r="AS1771" i="1"/>
  <c r="AS1772" i="1"/>
  <c r="AS1773" i="1"/>
  <c r="AS1774" i="1"/>
  <c r="AS1775" i="1"/>
  <c r="AS1776" i="1"/>
  <c r="AS1777" i="1"/>
  <c r="AS1778" i="1"/>
  <c r="AS1779" i="1"/>
  <c r="AS1780" i="1"/>
  <c r="AS1781" i="1"/>
  <c r="AS1782" i="1"/>
  <c r="AS1783" i="1"/>
  <c r="AS1784" i="1"/>
  <c r="AS1785" i="1"/>
  <c r="AS1786" i="1"/>
  <c r="AS1787" i="1"/>
  <c r="AS1788" i="1"/>
  <c r="AS1789" i="1"/>
  <c r="AS1790" i="1"/>
  <c r="AS1791" i="1"/>
  <c r="AS1792" i="1"/>
  <c r="AS1793" i="1"/>
  <c r="AS1794" i="1"/>
  <c r="AS1795" i="1"/>
  <c r="AS1796" i="1"/>
  <c r="AS1797" i="1"/>
  <c r="AS1798" i="1"/>
  <c r="AS1799" i="1"/>
  <c r="AS1800" i="1"/>
  <c r="AS1801" i="1"/>
  <c r="AS1802" i="1"/>
  <c r="AS1803" i="1"/>
  <c r="AS1804" i="1"/>
  <c r="AS1805" i="1"/>
  <c r="AS1806" i="1"/>
  <c r="AS1807" i="1"/>
  <c r="AS1808" i="1"/>
  <c r="AS1809" i="1"/>
  <c r="AS1810" i="1"/>
  <c r="AS1811" i="1"/>
  <c r="AS1812" i="1"/>
  <c r="AS1813" i="1"/>
  <c r="AS1814" i="1"/>
  <c r="AS1815" i="1"/>
  <c r="AS1816" i="1"/>
  <c r="AS1817" i="1"/>
  <c r="AS1818" i="1"/>
  <c r="AS1819" i="1"/>
  <c r="AS1820" i="1"/>
  <c r="AS1821" i="1"/>
  <c r="AS1822" i="1"/>
  <c r="AS1823" i="1"/>
  <c r="AS1824" i="1"/>
  <c r="AS1825" i="1"/>
  <c r="AS1826" i="1"/>
  <c r="AS1827" i="1"/>
  <c r="AS1828" i="1"/>
  <c r="AS1829" i="1"/>
  <c r="AS1830" i="1"/>
  <c r="AS1831" i="1"/>
  <c r="AS1832" i="1"/>
  <c r="AS1833" i="1"/>
  <c r="AS1834" i="1"/>
  <c r="AS1835" i="1"/>
  <c r="AS1836" i="1"/>
  <c r="AS1837" i="1"/>
  <c r="AS1838" i="1"/>
  <c r="AS1839" i="1"/>
  <c r="AS1840" i="1"/>
  <c r="AS1841" i="1"/>
  <c r="AS1842" i="1"/>
  <c r="AS1843" i="1"/>
  <c r="AS1844" i="1"/>
  <c r="AS1845" i="1"/>
  <c r="AS1846" i="1"/>
  <c r="AS1847" i="1"/>
  <c r="AS1848" i="1"/>
  <c r="AS1849" i="1"/>
  <c r="AS1850" i="1"/>
  <c r="AS1851" i="1"/>
  <c r="AS1852" i="1"/>
  <c r="AS1853" i="1"/>
  <c r="AS1854" i="1"/>
  <c r="AS1855" i="1"/>
  <c r="AS1856" i="1"/>
  <c r="AS1857" i="1"/>
  <c r="AS1858" i="1"/>
  <c r="AS1859" i="1"/>
  <c r="AS1860" i="1"/>
  <c r="AS1861" i="1"/>
  <c r="AS1862" i="1"/>
  <c r="AS1863" i="1"/>
  <c r="AS1864" i="1"/>
  <c r="AS1865" i="1"/>
  <c r="AS1866" i="1"/>
  <c r="AS1867" i="1"/>
  <c r="AS1868" i="1"/>
  <c r="AS1869" i="1"/>
  <c r="AS1870" i="1"/>
  <c r="AS1871" i="1"/>
  <c r="AS1872" i="1"/>
  <c r="AS1873" i="1"/>
  <c r="AS1874" i="1"/>
  <c r="AS1875" i="1"/>
  <c r="AS1876" i="1"/>
  <c r="AS1877" i="1"/>
  <c r="AS1878" i="1"/>
  <c r="AS1879" i="1"/>
  <c r="AS1880" i="1"/>
  <c r="AS1881" i="1"/>
  <c r="AS1882" i="1"/>
  <c r="AS1883" i="1"/>
  <c r="AS1884" i="1"/>
  <c r="AS1885" i="1"/>
  <c r="AS1886" i="1"/>
  <c r="AS1887" i="1"/>
  <c r="AS1888" i="1"/>
  <c r="AS1889" i="1"/>
  <c r="AS1890" i="1"/>
  <c r="AS1891" i="1"/>
  <c r="AS1892" i="1"/>
  <c r="AS1893" i="1"/>
  <c r="AS1894" i="1"/>
  <c r="AS1895" i="1"/>
  <c r="AS1896" i="1"/>
  <c r="AS1897" i="1"/>
  <c r="AS1898" i="1"/>
  <c r="AS1899" i="1"/>
  <c r="AS1900" i="1"/>
  <c r="AS1901" i="1"/>
  <c r="AS1902" i="1"/>
  <c r="AS1903" i="1"/>
  <c r="AS1904" i="1"/>
  <c r="AS1905" i="1"/>
  <c r="AS1906" i="1"/>
  <c r="AS1907" i="1"/>
  <c r="AS1908" i="1"/>
  <c r="AS1909" i="1"/>
  <c r="AS1910" i="1"/>
  <c r="AS1911" i="1"/>
  <c r="AS1912" i="1"/>
  <c r="AS1913" i="1"/>
  <c r="AS1914" i="1"/>
  <c r="AS1915" i="1"/>
  <c r="AS1916" i="1"/>
  <c r="AS1917" i="1"/>
  <c r="AS1918" i="1"/>
  <c r="AS1919" i="1"/>
  <c r="AS1920" i="1"/>
  <c r="AS1921" i="1"/>
  <c r="AS1922" i="1"/>
  <c r="AS1923" i="1"/>
  <c r="AS1924" i="1"/>
  <c r="AS1925" i="1"/>
  <c r="AS1926" i="1"/>
  <c r="AS1927" i="1"/>
  <c r="AS1928" i="1"/>
  <c r="AS1929" i="1"/>
  <c r="AS1930" i="1"/>
  <c r="AS1931" i="1"/>
  <c r="AS1932" i="1"/>
  <c r="AS1933" i="1"/>
  <c r="AS1934" i="1"/>
  <c r="AS1935" i="1"/>
  <c r="AS1936" i="1"/>
  <c r="AS1937" i="1"/>
  <c r="AS1938" i="1"/>
  <c r="AS1939" i="1"/>
  <c r="AS1940" i="1"/>
  <c r="AS1941" i="1"/>
  <c r="AS1942" i="1"/>
  <c r="AS1943" i="1"/>
  <c r="AS1944" i="1"/>
  <c r="AS1945" i="1"/>
  <c r="AS1946" i="1"/>
  <c r="AS1947" i="1"/>
  <c r="AS1948" i="1"/>
  <c r="AS1949" i="1"/>
  <c r="AS1950" i="1"/>
  <c r="AS1951" i="1"/>
  <c r="AS1952" i="1"/>
  <c r="AS1953" i="1"/>
  <c r="AS1954" i="1"/>
  <c r="AS1955" i="1"/>
  <c r="AS1956" i="1"/>
  <c r="AS1957" i="1"/>
  <c r="AS1958" i="1"/>
  <c r="AS1959" i="1"/>
  <c r="AS1960" i="1"/>
  <c r="AS1961" i="1"/>
  <c r="AS1962" i="1"/>
  <c r="AS1963" i="1"/>
  <c r="AS1964" i="1"/>
  <c r="AS1965" i="1"/>
  <c r="AS1966" i="1"/>
  <c r="AS1967" i="1"/>
  <c r="AS1968" i="1"/>
  <c r="AS1969" i="1"/>
  <c r="AS1970" i="1"/>
  <c r="AS1971" i="1"/>
  <c r="AS1972" i="1"/>
  <c r="AS1973" i="1"/>
  <c r="AS1974" i="1"/>
  <c r="AS1975" i="1"/>
  <c r="AS1976" i="1"/>
  <c r="AS1977" i="1"/>
  <c r="AS1978" i="1"/>
  <c r="AS1979" i="1"/>
  <c r="AS1980" i="1"/>
  <c r="AS1981" i="1"/>
  <c r="AS1982" i="1"/>
  <c r="AS1983" i="1"/>
  <c r="AS1984" i="1"/>
  <c r="AS1985" i="1"/>
  <c r="AS1986" i="1"/>
  <c r="AS1987" i="1"/>
  <c r="AS1988" i="1"/>
  <c r="AS1989" i="1"/>
  <c r="AS1990" i="1"/>
  <c r="AS1991" i="1"/>
  <c r="AS1992" i="1"/>
  <c r="AS1993" i="1"/>
  <c r="AS1994" i="1"/>
  <c r="AS1995" i="1"/>
  <c r="AS1996" i="1"/>
  <c r="AS1997" i="1"/>
  <c r="AS1998" i="1"/>
  <c r="AS1999" i="1"/>
  <c r="AS2000" i="1"/>
  <c r="AS2001" i="1"/>
  <c r="AS2002" i="1"/>
  <c r="AS2003" i="1"/>
  <c r="AS2004" i="1"/>
  <c r="AS2005" i="1"/>
  <c r="AS2006" i="1"/>
  <c r="AS2007" i="1"/>
  <c r="AS2008" i="1"/>
  <c r="AS2009" i="1"/>
  <c r="AS2010" i="1"/>
  <c r="AS2011" i="1"/>
  <c r="AS2012" i="1"/>
  <c r="AS2013" i="1"/>
  <c r="AS2014" i="1"/>
  <c r="AS2015" i="1"/>
  <c r="AS2016" i="1"/>
  <c r="AS2017" i="1"/>
  <c r="AS2018" i="1"/>
  <c r="AS2019" i="1"/>
  <c r="AS2020" i="1"/>
  <c r="AS2021" i="1"/>
  <c r="AS2022" i="1"/>
  <c r="AS2023" i="1"/>
  <c r="AS2024" i="1"/>
  <c r="AS2025" i="1"/>
  <c r="AS2026" i="1"/>
  <c r="AS2027" i="1"/>
  <c r="AS2028" i="1"/>
  <c r="AS2029" i="1"/>
  <c r="AS2030" i="1"/>
  <c r="AS2031" i="1"/>
  <c r="AS2032" i="1"/>
  <c r="AS2033" i="1"/>
  <c r="AS2034" i="1"/>
  <c r="AS2035" i="1"/>
  <c r="AS2036" i="1"/>
  <c r="AS2037" i="1"/>
  <c r="AS2038" i="1"/>
  <c r="AS2039" i="1"/>
  <c r="AS2040" i="1"/>
  <c r="AS2041" i="1"/>
  <c r="AS2042" i="1"/>
  <c r="AS2043" i="1"/>
  <c r="AS2044" i="1"/>
  <c r="AS2045" i="1"/>
  <c r="AS2046" i="1"/>
  <c r="AS2047" i="1"/>
  <c r="AS2048" i="1"/>
  <c r="AS2049" i="1"/>
  <c r="AS2050" i="1"/>
  <c r="AS2051" i="1"/>
  <c r="AS2052" i="1"/>
  <c r="AS2053" i="1"/>
  <c r="AS2054" i="1"/>
  <c r="AS2055" i="1"/>
  <c r="AS2056" i="1"/>
  <c r="AS2057" i="1"/>
  <c r="AS2058" i="1"/>
  <c r="AS2059" i="1"/>
  <c r="AS2060" i="1"/>
  <c r="AS2061" i="1"/>
  <c r="AS2062" i="1"/>
  <c r="AS2063" i="1"/>
  <c r="AS2064" i="1"/>
  <c r="AS2065" i="1"/>
  <c r="AS2066" i="1"/>
  <c r="AS2067" i="1"/>
  <c r="AS2068" i="1"/>
  <c r="AS2069" i="1"/>
  <c r="AS2070" i="1"/>
  <c r="AS2071" i="1"/>
  <c r="AS2072" i="1"/>
  <c r="AS2073" i="1"/>
  <c r="AS2074" i="1"/>
  <c r="AS2075" i="1"/>
  <c r="AS2076" i="1"/>
  <c r="AS2077" i="1"/>
  <c r="AS2078" i="1"/>
  <c r="AS2079" i="1"/>
  <c r="AS2080" i="1"/>
  <c r="AS2081" i="1"/>
  <c r="AS2082" i="1"/>
  <c r="AS2083" i="1"/>
  <c r="AS2084" i="1"/>
  <c r="AS2085" i="1"/>
  <c r="AS2086" i="1"/>
  <c r="AS2087" i="1"/>
  <c r="AS2088" i="1"/>
  <c r="AS2089" i="1"/>
  <c r="AS2090" i="1"/>
  <c r="AS2091" i="1"/>
  <c r="AS2092" i="1"/>
  <c r="AS2093" i="1"/>
  <c r="AS2094" i="1"/>
  <c r="AS2095" i="1"/>
  <c r="AS2096" i="1"/>
  <c r="AS2097" i="1"/>
  <c r="AS2098" i="1"/>
  <c r="AS2099" i="1"/>
  <c r="AS2100" i="1"/>
  <c r="AS2101" i="1"/>
  <c r="AS2102" i="1"/>
  <c r="AS2103" i="1"/>
  <c r="AS2104" i="1"/>
  <c r="AS2105" i="1"/>
  <c r="AS2106" i="1"/>
  <c r="AS2107" i="1"/>
  <c r="AS2108" i="1"/>
  <c r="AS2109" i="1"/>
  <c r="AS2110" i="1"/>
  <c r="AS2111" i="1"/>
  <c r="AS2112" i="1"/>
  <c r="AS2113" i="1"/>
  <c r="AS2114" i="1"/>
  <c r="AS2115" i="1"/>
  <c r="AS2116" i="1"/>
  <c r="AS2117" i="1"/>
  <c r="AS2118" i="1"/>
  <c r="AS2119" i="1"/>
  <c r="AS2120" i="1"/>
  <c r="AS2121" i="1"/>
  <c r="AS2122" i="1"/>
  <c r="AS2123" i="1"/>
  <c r="AS2124" i="1"/>
  <c r="AS2125" i="1"/>
  <c r="AS2126" i="1"/>
  <c r="AS2127" i="1"/>
  <c r="AS2128" i="1"/>
  <c r="AS2129" i="1"/>
  <c r="AS2130" i="1"/>
  <c r="AS2131" i="1"/>
  <c r="AS2132" i="1"/>
  <c r="AS2133" i="1"/>
  <c r="AS2134" i="1"/>
  <c r="AS2135" i="1"/>
  <c r="AS2136" i="1"/>
  <c r="AS2137" i="1"/>
  <c r="AS2138" i="1"/>
  <c r="AS2139" i="1"/>
  <c r="AS2140" i="1"/>
  <c r="AS2141" i="1"/>
  <c r="AS2142" i="1"/>
  <c r="AS2143" i="1"/>
  <c r="AS2144" i="1"/>
  <c r="AS2145" i="1"/>
  <c r="AS2146" i="1"/>
  <c r="AS2147" i="1"/>
  <c r="AS2148" i="1"/>
  <c r="AS2149" i="1"/>
  <c r="AS2150" i="1"/>
  <c r="AS2151" i="1"/>
  <c r="AS2152" i="1"/>
  <c r="AS2153" i="1"/>
  <c r="AS2154" i="1"/>
  <c r="AS2155" i="1"/>
  <c r="AS2156" i="1"/>
  <c r="AS2157" i="1"/>
  <c r="AS2158" i="1"/>
  <c r="AS2159" i="1"/>
  <c r="AS2160" i="1"/>
  <c r="AS2161" i="1"/>
  <c r="AS2162" i="1"/>
  <c r="AS2163" i="1"/>
  <c r="AS2164" i="1"/>
  <c r="AS2165" i="1"/>
  <c r="AS2166" i="1"/>
  <c r="AS2167" i="1"/>
  <c r="AS2168" i="1"/>
  <c r="AS2169" i="1"/>
  <c r="AS2170" i="1"/>
  <c r="AS2171" i="1"/>
  <c r="AS2172" i="1"/>
  <c r="AS2173" i="1"/>
  <c r="AS2174" i="1"/>
  <c r="AS2175" i="1"/>
  <c r="AS2176" i="1"/>
  <c r="AS2177" i="1"/>
  <c r="AS2178" i="1"/>
  <c r="AS2179" i="1"/>
  <c r="AS2180" i="1"/>
  <c r="AS2181" i="1"/>
  <c r="AS2182" i="1"/>
  <c r="AS2183" i="1"/>
  <c r="AS2184" i="1"/>
  <c r="AS2185" i="1"/>
  <c r="AS2186" i="1"/>
  <c r="AS2187" i="1"/>
  <c r="AS2188" i="1"/>
  <c r="AS2189" i="1"/>
  <c r="AS2190" i="1"/>
  <c r="AS2191" i="1"/>
  <c r="AS2192" i="1"/>
  <c r="AS2193" i="1"/>
  <c r="AS2194" i="1"/>
  <c r="AS2195" i="1"/>
  <c r="AS2196" i="1"/>
  <c r="AS2197" i="1"/>
  <c r="AS2198" i="1"/>
  <c r="AS2199" i="1"/>
  <c r="AS2200" i="1"/>
  <c r="AS2201" i="1"/>
  <c r="AS2202" i="1"/>
  <c r="AS2203" i="1"/>
  <c r="AS2204" i="1"/>
  <c r="AS2205" i="1"/>
  <c r="AS2206" i="1"/>
  <c r="AS2207" i="1"/>
  <c r="AS2208" i="1"/>
  <c r="AS2209" i="1"/>
  <c r="AS2210" i="1"/>
  <c r="AS2211" i="1"/>
  <c r="AS2212" i="1"/>
  <c r="AS2213" i="1"/>
  <c r="AS2214" i="1"/>
  <c r="AS2215" i="1"/>
  <c r="AS2216" i="1"/>
  <c r="AS2217" i="1"/>
  <c r="AS2218" i="1"/>
  <c r="AS2219" i="1"/>
  <c r="AS2220" i="1"/>
  <c r="AS2221" i="1"/>
  <c r="AS2222" i="1"/>
  <c r="AS2223" i="1"/>
  <c r="AS2224" i="1"/>
  <c r="AS2225" i="1"/>
  <c r="AS2226" i="1"/>
  <c r="AS2227" i="1"/>
  <c r="AS2228" i="1"/>
  <c r="AS2229" i="1"/>
  <c r="AS2230" i="1"/>
  <c r="AS2231" i="1"/>
  <c r="AS2232" i="1"/>
  <c r="AS2233" i="1"/>
  <c r="AS2234" i="1"/>
  <c r="AS2235" i="1"/>
  <c r="AS2236" i="1"/>
  <c r="AS2237" i="1"/>
  <c r="AS2238" i="1"/>
  <c r="AS2239" i="1"/>
  <c r="AS2240" i="1"/>
  <c r="AS2241" i="1"/>
  <c r="AS2242" i="1"/>
  <c r="AS2243" i="1"/>
  <c r="AS2244" i="1"/>
  <c r="AS2245" i="1"/>
  <c r="AS2246" i="1"/>
  <c r="AS2247" i="1"/>
  <c r="AS2248" i="1"/>
  <c r="AS2249" i="1"/>
  <c r="AS2250" i="1"/>
  <c r="AS2251" i="1"/>
  <c r="AS2252" i="1"/>
  <c r="AS2253" i="1"/>
  <c r="AS2254" i="1"/>
  <c r="AS2255" i="1"/>
  <c r="AS2256" i="1"/>
  <c r="AS2257" i="1"/>
  <c r="AS2258" i="1"/>
  <c r="AS2259" i="1"/>
  <c r="AS2260" i="1"/>
  <c r="AS2261" i="1"/>
  <c r="AS2262" i="1"/>
  <c r="AS2263" i="1"/>
  <c r="AS2264" i="1"/>
  <c r="AS2265" i="1"/>
  <c r="AS2266" i="1"/>
  <c r="AS2267" i="1"/>
  <c r="AS2268" i="1"/>
  <c r="AS2269" i="1"/>
  <c r="AS2270" i="1"/>
  <c r="AS2271" i="1"/>
  <c r="AS2272" i="1"/>
  <c r="AS2273" i="1"/>
  <c r="AS2274" i="1"/>
  <c r="AS2275" i="1"/>
  <c r="AS2276" i="1"/>
  <c r="AS2277" i="1"/>
  <c r="AS2278" i="1"/>
  <c r="AS2279" i="1"/>
  <c r="AS2280" i="1"/>
  <c r="AS2281" i="1"/>
  <c r="AS2282" i="1"/>
  <c r="AS2283" i="1"/>
  <c r="AS2284" i="1"/>
  <c r="AS2285" i="1"/>
  <c r="AS2286" i="1"/>
  <c r="AS2287" i="1"/>
  <c r="AS2288" i="1"/>
  <c r="AS2289" i="1"/>
  <c r="AS2290" i="1"/>
  <c r="AS2291" i="1"/>
  <c r="AS2292" i="1"/>
  <c r="AS2293" i="1"/>
  <c r="AS2294" i="1"/>
  <c r="AS2295" i="1"/>
  <c r="AS2296" i="1"/>
  <c r="AS2297" i="1"/>
  <c r="AS2298" i="1"/>
  <c r="AS2299" i="1"/>
  <c r="AS2300" i="1"/>
  <c r="AS2301" i="1"/>
  <c r="AS2302" i="1"/>
  <c r="AS2303" i="1"/>
  <c r="AS2304" i="1"/>
  <c r="AS2305" i="1"/>
  <c r="AS2306" i="1"/>
  <c r="AS2307" i="1"/>
  <c r="AS2308" i="1"/>
  <c r="AS2309" i="1"/>
  <c r="AS2310" i="1"/>
  <c r="AS2311" i="1"/>
  <c r="AS2312" i="1"/>
  <c r="AS2313" i="1"/>
  <c r="AS2314" i="1"/>
  <c r="AS2315" i="1"/>
  <c r="AS2316" i="1"/>
  <c r="AS2317" i="1"/>
  <c r="AS2318" i="1"/>
  <c r="AS2319" i="1"/>
  <c r="AS2320" i="1"/>
  <c r="AS2321" i="1"/>
  <c r="AS2322" i="1"/>
  <c r="AS2323" i="1"/>
  <c r="AS2324" i="1"/>
  <c r="AS2325" i="1"/>
  <c r="AS2326" i="1"/>
  <c r="AS2327" i="1"/>
  <c r="AS2328" i="1"/>
  <c r="AS2329" i="1"/>
  <c r="AS2330" i="1"/>
  <c r="AS2331" i="1"/>
  <c r="AS2332" i="1"/>
  <c r="AS2333" i="1"/>
  <c r="AS2334" i="1"/>
  <c r="AS2335" i="1"/>
  <c r="AS2336" i="1"/>
  <c r="AS2337" i="1"/>
  <c r="AS2338" i="1"/>
  <c r="AS2339" i="1"/>
  <c r="AS2340" i="1"/>
  <c r="AS2341" i="1"/>
  <c r="AS2342" i="1"/>
  <c r="AS2343" i="1"/>
  <c r="AS2344" i="1"/>
  <c r="AS2345" i="1"/>
  <c r="AS2346" i="1"/>
  <c r="AS2347" i="1"/>
  <c r="AS2348" i="1"/>
  <c r="AS2349" i="1"/>
  <c r="AS2350" i="1"/>
  <c r="AS2351" i="1"/>
  <c r="AS2352" i="1"/>
  <c r="AS2353" i="1"/>
  <c r="AS2354" i="1"/>
  <c r="AS2355" i="1"/>
  <c r="AS2356" i="1"/>
  <c r="AS2357" i="1"/>
  <c r="AS2358" i="1"/>
  <c r="AS2359" i="1"/>
  <c r="AS2360" i="1"/>
  <c r="AS2361" i="1"/>
  <c r="AS2362" i="1"/>
  <c r="AS2363" i="1"/>
  <c r="AS2364" i="1"/>
  <c r="AS2365" i="1"/>
  <c r="AS2366" i="1"/>
  <c r="AS2367" i="1"/>
  <c r="AS2368" i="1"/>
  <c r="AS2369" i="1"/>
  <c r="AS2370" i="1"/>
  <c r="AS2371" i="1"/>
  <c r="AS2372" i="1"/>
  <c r="AS2373" i="1"/>
  <c r="AS2374" i="1"/>
  <c r="AS2375" i="1"/>
  <c r="AS2376" i="1"/>
  <c r="AS2377" i="1"/>
  <c r="AS2378" i="1"/>
  <c r="AS2379" i="1"/>
  <c r="AS2380" i="1"/>
  <c r="AS2381" i="1"/>
  <c r="AS2382" i="1"/>
  <c r="AS2383" i="1"/>
  <c r="AS2384" i="1"/>
  <c r="AS2385" i="1"/>
  <c r="AS2386" i="1"/>
  <c r="AS2387" i="1"/>
  <c r="AS2388" i="1"/>
  <c r="AS2389" i="1"/>
  <c r="AS2390" i="1"/>
  <c r="AS2391" i="1"/>
  <c r="AS2392" i="1"/>
  <c r="AS2393" i="1"/>
  <c r="AS2394" i="1"/>
  <c r="AS2395" i="1"/>
  <c r="AS2396" i="1"/>
  <c r="AS2397" i="1"/>
  <c r="AS2398" i="1"/>
  <c r="AS2399" i="1"/>
  <c r="AS2400" i="1"/>
  <c r="AS2401" i="1"/>
  <c r="AS2402" i="1"/>
  <c r="AS2403" i="1"/>
  <c r="AS2404" i="1"/>
  <c r="AS2405" i="1"/>
  <c r="AS2406" i="1"/>
  <c r="AS2407" i="1"/>
  <c r="AS2408" i="1"/>
  <c r="AS2409" i="1"/>
  <c r="AS2410" i="1"/>
  <c r="AS2411" i="1"/>
  <c r="AS2412" i="1"/>
  <c r="AS2413" i="1"/>
  <c r="AS2414" i="1"/>
  <c r="AS2415" i="1"/>
  <c r="AS2416" i="1"/>
  <c r="AS2417" i="1"/>
  <c r="AS2418" i="1"/>
  <c r="AS2419" i="1"/>
  <c r="AS2420" i="1"/>
  <c r="AS2421" i="1"/>
  <c r="AS2422" i="1"/>
  <c r="AS2423" i="1"/>
  <c r="AS2424" i="1"/>
  <c r="AS2425" i="1"/>
  <c r="AS2426" i="1"/>
  <c r="AS2427" i="1"/>
  <c r="AS2428" i="1"/>
  <c r="AS2429" i="1"/>
  <c r="AS2430" i="1"/>
  <c r="AS2431" i="1"/>
  <c r="AS2432" i="1"/>
  <c r="AS2433" i="1"/>
  <c r="AS2434" i="1"/>
  <c r="AS2435" i="1"/>
  <c r="AS2436" i="1"/>
  <c r="AS2437" i="1"/>
  <c r="AS2438" i="1"/>
  <c r="AS2439" i="1"/>
  <c r="AS2440" i="1"/>
  <c r="AS2441" i="1"/>
  <c r="AS2442" i="1"/>
  <c r="AS2443" i="1"/>
  <c r="AS2444" i="1"/>
  <c r="AS2445" i="1"/>
  <c r="AS2446" i="1"/>
  <c r="AS2447" i="1"/>
  <c r="AS2448" i="1"/>
  <c r="AS2449" i="1"/>
  <c r="AS2450" i="1"/>
  <c r="AS2451" i="1"/>
  <c r="AS2452" i="1"/>
  <c r="AS2453" i="1"/>
  <c r="AS2454" i="1"/>
  <c r="AS2455" i="1"/>
  <c r="AS2456" i="1"/>
  <c r="AS2457" i="1"/>
  <c r="AS2458" i="1"/>
  <c r="AS2459" i="1"/>
  <c r="AS2460" i="1"/>
  <c r="AS2461" i="1"/>
  <c r="AS2462" i="1"/>
  <c r="AS2463" i="1"/>
  <c r="AS2464" i="1"/>
  <c r="AS2465" i="1"/>
  <c r="AS2466" i="1"/>
  <c r="AS2467" i="1"/>
  <c r="AS2468" i="1"/>
  <c r="AS2469" i="1"/>
  <c r="AS2470" i="1"/>
  <c r="AS2471" i="1"/>
  <c r="AS2472" i="1"/>
  <c r="AS2473" i="1"/>
  <c r="AS2474" i="1"/>
  <c r="AS2475" i="1"/>
  <c r="AS2476" i="1"/>
  <c r="AS2477" i="1"/>
  <c r="AS2478" i="1"/>
  <c r="AS2479" i="1"/>
  <c r="AS2480" i="1"/>
  <c r="AS2481" i="1"/>
  <c r="AS2482" i="1"/>
  <c r="AS2483" i="1"/>
  <c r="AS2484" i="1"/>
  <c r="AS2485" i="1"/>
  <c r="AS2486" i="1"/>
  <c r="AS2487" i="1"/>
  <c r="AS2488" i="1"/>
  <c r="AS2489" i="1"/>
  <c r="AS2490" i="1"/>
  <c r="AS2491" i="1"/>
  <c r="AS2492" i="1"/>
  <c r="AS2493" i="1"/>
  <c r="AS2494" i="1"/>
  <c r="AS2495" i="1"/>
  <c r="AS2496" i="1"/>
  <c r="AS2497" i="1"/>
  <c r="AS2498" i="1"/>
  <c r="AS2499" i="1"/>
  <c r="AS2500" i="1"/>
  <c r="AS2501" i="1"/>
  <c r="AS2502" i="1"/>
  <c r="AS2503" i="1"/>
  <c r="AS2504" i="1"/>
  <c r="AS2505" i="1"/>
  <c r="AS2506" i="1"/>
  <c r="AS2507" i="1"/>
  <c r="AS2508" i="1"/>
  <c r="AS2509" i="1"/>
  <c r="AS2510" i="1"/>
  <c r="AS2511" i="1"/>
  <c r="AS2512" i="1"/>
  <c r="AS2513" i="1"/>
  <c r="AS2514" i="1"/>
  <c r="AS2515" i="1"/>
  <c r="AS2516" i="1"/>
  <c r="AS2517" i="1"/>
  <c r="AS2518" i="1"/>
  <c r="AS2519" i="1"/>
  <c r="AS2520" i="1"/>
  <c r="AS2521" i="1"/>
  <c r="AS2522" i="1"/>
  <c r="AS2523" i="1"/>
  <c r="AS2524" i="1"/>
  <c r="AS2525" i="1"/>
  <c r="AS2526" i="1"/>
  <c r="AS2527" i="1"/>
  <c r="AS2528" i="1"/>
  <c r="AS2529" i="1"/>
  <c r="AS2530" i="1"/>
  <c r="AS2531" i="1"/>
  <c r="AS2532" i="1"/>
  <c r="AS2533" i="1"/>
  <c r="AS2534" i="1"/>
  <c r="AS2535" i="1"/>
  <c r="AS2536" i="1"/>
  <c r="AS2537" i="1"/>
  <c r="AS2538" i="1"/>
  <c r="AS2539" i="1"/>
  <c r="AS2540" i="1"/>
  <c r="AS2541" i="1"/>
  <c r="AS2542" i="1"/>
  <c r="AS2543" i="1"/>
  <c r="AS2544" i="1"/>
  <c r="AS2545" i="1"/>
  <c r="AS2546" i="1"/>
  <c r="AS2547" i="1"/>
  <c r="AS2548" i="1"/>
  <c r="AS2549" i="1"/>
  <c r="AS2550" i="1"/>
  <c r="AS2551" i="1"/>
  <c r="AS2552" i="1"/>
  <c r="AS2553" i="1"/>
  <c r="AS2554" i="1"/>
  <c r="AS2555" i="1"/>
  <c r="AS2556" i="1"/>
  <c r="AS2557" i="1"/>
  <c r="AS2558" i="1"/>
  <c r="AS2559" i="1"/>
  <c r="AS2560" i="1"/>
  <c r="AS2561" i="1"/>
  <c r="AS2562" i="1"/>
  <c r="AS2563" i="1"/>
  <c r="AS2564" i="1"/>
  <c r="AS2565" i="1"/>
  <c r="AS2566" i="1"/>
  <c r="AS2567" i="1"/>
  <c r="AS2568" i="1"/>
  <c r="AS2569" i="1"/>
  <c r="AS2570" i="1"/>
  <c r="AS2571" i="1"/>
  <c r="AS2572" i="1"/>
  <c r="AS2573" i="1"/>
  <c r="AS2574" i="1"/>
  <c r="AS2575" i="1"/>
  <c r="AS2576" i="1"/>
  <c r="AS2577" i="1"/>
  <c r="AS2578" i="1"/>
  <c r="AS2579" i="1"/>
  <c r="AS2580" i="1"/>
  <c r="AS2581" i="1"/>
  <c r="AS2582" i="1"/>
  <c r="AS2583" i="1"/>
  <c r="AS2584" i="1"/>
  <c r="AS2585" i="1"/>
  <c r="AS2586" i="1"/>
  <c r="AS2587" i="1"/>
  <c r="AS2588" i="1"/>
  <c r="AS2589" i="1"/>
  <c r="AS2590" i="1"/>
  <c r="AS2591" i="1"/>
  <c r="AS2592" i="1"/>
  <c r="AS2593" i="1"/>
  <c r="AS2594" i="1"/>
  <c r="AS2595" i="1"/>
  <c r="AS2596" i="1"/>
  <c r="AS2597" i="1"/>
  <c r="AS2598" i="1"/>
  <c r="AS2599" i="1"/>
  <c r="AS2600" i="1"/>
  <c r="AS2601" i="1"/>
  <c r="AS2602" i="1"/>
  <c r="AS2603" i="1"/>
  <c r="AS2604" i="1"/>
  <c r="AS2605" i="1"/>
  <c r="AS2606" i="1"/>
  <c r="AS2607" i="1"/>
  <c r="AS2608" i="1"/>
  <c r="AS2609" i="1"/>
  <c r="AS2610" i="1"/>
  <c r="AS2611" i="1"/>
  <c r="AS2612" i="1"/>
  <c r="AS2613" i="1"/>
  <c r="AS2614" i="1"/>
  <c r="AS2615" i="1"/>
  <c r="AS2616" i="1"/>
  <c r="AS2617" i="1"/>
  <c r="AS2618" i="1"/>
  <c r="AS2619" i="1"/>
  <c r="AS2620" i="1"/>
  <c r="AS2621" i="1"/>
  <c r="AS2622" i="1"/>
  <c r="AS2623" i="1"/>
  <c r="AS2624" i="1"/>
  <c r="AS2625" i="1"/>
  <c r="AS2626" i="1"/>
  <c r="AS2627" i="1"/>
  <c r="AS2628" i="1"/>
  <c r="AS2629" i="1"/>
  <c r="AS2630" i="1"/>
  <c r="AS2631" i="1"/>
  <c r="AS2632" i="1"/>
  <c r="AS2633" i="1"/>
  <c r="AS2634" i="1"/>
  <c r="AS2635" i="1"/>
  <c r="AS2636" i="1"/>
  <c r="AS2637" i="1"/>
  <c r="AS2638" i="1"/>
  <c r="AS2639" i="1"/>
  <c r="AS2640" i="1"/>
  <c r="AS2641" i="1"/>
  <c r="AS2642" i="1"/>
  <c r="AS2643" i="1"/>
  <c r="AS2644" i="1"/>
  <c r="AS2645" i="1"/>
  <c r="AS2646" i="1"/>
  <c r="AS2647" i="1"/>
  <c r="AS2648" i="1"/>
  <c r="AS2649" i="1"/>
  <c r="AS2650" i="1"/>
  <c r="AS2651" i="1"/>
  <c r="AS2652" i="1"/>
  <c r="AS2653" i="1"/>
  <c r="AS2654" i="1"/>
  <c r="AS2655" i="1"/>
  <c r="AS2656" i="1"/>
  <c r="AS2657" i="1"/>
  <c r="AS2658" i="1"/>
  <c r="AS2659" i="1"/>
  <c r="AS2660" i="1"/>
  <c r="AS2661" i="1"/>
  <c r="AS2662" i="1"/>
  <c r="AS2663" i="1"/>
  <c r="AS2664" i="1"/>
  <c r="AS2665" i="1"/>
  <c r="AS2666" i="1"/>
  <c r="AS2667" i="1"/>
  <c r="AS2668" i="1"/>
  <c r="AS2669" i="1"/>
  <c r="AS2670" i="1"/>
  <c r="AS2671" i="1"/>
  <c r="AS2672" i="1"/>
  <c r="AS2673" i="1"/>
  <c r="AS2674" i="1"/>
  <c r="AS2675" i="1"/>
  <c r="AS2676" i="1"/>
  <c r="AS2677" i="1"/>
  <c r="AS2678" i="1"/>
  <c r="AS2679" i="1"/>
  <c r="AS2680" i="1"/>
  <c r="AS2681" i="1"/>
  <c r="AS2682" i="1"/>
  <c r="AS2683" i="1"/>
  <c r="AS2684" i="1"/>
  <c r="AS2685" i="1"/>
  <c r="AS2686" i="1"/>
  <c r="AS2687" i="1"/>
  <c r="AS2688" i="1"/>
  <c r="AS2689" i="1"/>
  <c r="AS2690" i="1"/>
  <c r="AS2691" i="1"/>
  <c r="AS2692" i="1"/>
  <c r="AS2693" i="1"/>
  <c r="AS2694" i="1"/>
  <c r="AS2695" i="1"/>
  <c r="AS2696" i="1"/>
  <c r="AS2697" i="1"/>
  <c r="AS2698" i="1"/>
  <c r="AS2699" i="1"/>
  <c r="AS2700" i="1"/>
  <c r="AS2701" i="1"/>
  <c r="AS2702" i="1"/>
  <c r="AS2703" i="1"/>
  <c r="AS2704" i="1"/>
  <c r="AS2705" i="1"/>
  <c r="AS2706" i="1"/>
  <c r="AS2707" i="1"/>
  <c r="AS2708" i="1"/>
  <c r="AS2709" i="1"/>
  <c r="AS2710" i="1"/>
  <c r="AS2711" i="1"/>
  <c r="AS2712" i="1"/>
  <c r="AS2713" i="1"/>
  <c r="AS2714" i="1"/>
  <c r="AS2715" i="1"/>
  <c r="AS2716" i="1"/>
  <c r="AS2717" i="1"/>
  <c r="AS2718" i="1"/>
  <c r="AS2719" i="1"/>
  <c r="AS2720" i="1"/>
  <c r="AS2721" i="1"/>
  <c r="AS2722" i="1"/>
  <c r="AS2723" i="1"/>
  <c r="AS2724" i="1"/>
  <c r="AS2725" i="1"/>
  <c r="AS2726" i="1"/>
  <c r="AS2727" i="1"/>
  <c r="AS2728" i="1"/>
  <c r="AS2729" i="1"/>
  <c r="AS2730" i="1"/>
  <c r="AS2731" i="1"/>
  <c r="AS2732" i="1"/>
  <c r="AS2733" i="1"/>
  <c r="AS2734" i="1"/>
  <c r="AS2735" i="1"/>
  <c r="AS2736" i="1"/>
  <c r="AS2737" i="1"/>
  <c r="AS2738" i="1"/>
  <c r="AS2739" i="1"/>
  <c r="AS2740" i="1"/>
  <c r="AS2741" i="1"/>
  <c r="AS2742" i="1"/>
  <c r="AS2743" i="1"/>
  <c r="AS2744" i="1"/>
  <c r="AS2745" i="1"/>
  <c r="AS2746" i="1"/>
  <c r="AS2747" i="1"/>
  <c r="AS2748" i="1"/>
  <c r="AS2749" i="1"/>
  <c r="AS2750" i="1"/>
  <c r="AS2751" i="1"/>
  <c r="AS2752" i="1"/>
  <c r="AS2753" i="1"/>
  <c r="AS2754" i="1"/>
  <c r="AS2755" i="1"/>
  <c r="AS2756" i="1"/>
  <c r="AS2757" i="1"/>
  <c r="AS2758" i="1"/>
  <c r="AS2759" i="1"/>
  <c r="AS2760" i="1"/>
  <c r="AS2761" i="1"/>
  <c r="AS2762" i="1"/>
  <c r="AS2763" i="1"/>
  <c r="AS2764" i="1"/>
  <c r="AS2765" i="1"/>
  <c r="AS2766" i="1"/>
  <c r="AS2767" i="1"/>
  <c r="AS2768" i="1"/>
  <c r="AS2769" i="1"/>
  <c r="AS2770" i="1"/>
  <c r="AS2771" i="1"/>
  <c r="AS2772" i="1"/>
  <c r="AS2773" i="1"/>
  <c r="AS2774" i="1"/>
  <c r="AS2775" i="1"/>
  <c r="AS2776" i="1"/>
  <c r="AS2777" i="1"/>
  <c r="AS2778" i="1"/>
  <c r="AS2779" i="1"/>
  <c r="AS2780" i="1"/>
  <c r="AS2781" i="1"/>
  <c r="AS2782" i="1"/>
  <c r="AS2783" i="1"/>
  <c r="AS2784" i="1"/>
  <c r="AS2785" i="1"/>
  <c r="AS2786" i="1"/>
  <c r="AS2787" i="1"/>
  <c r="AS2788" i="1"/>
  <c r="AS2789" i="1"/>
  <c r="AS2790" i="1"/>
  <c r="AS2791" i="1"/>
  <c r="AS2792" i="1"/>
  <c r="AS2793" i="1"/>
  <c r="AS2794" i="1"/>
  <c r="AS2795" i="1"/>
  <c r="AS2796" i="1"/>
  <c r="AS2797" i="1"/>
  <c r="AS2798" i="1"/>
  <c r="AS2799" i="1"/>
  <c r="AS2800" i="1"/>
  <c r="AS2801" i="1"/>
  <c r="AS2802" i="1"/>
  <c r="AS2803" i="1"/>
  <c r="AS2804" i="1"/>
  <c r="AS2805" i="1"/>
  <c r="AS2806" i="1"/>
  <c r="AS2807" i="1"/>
  <c r="AS2808" i="1"/>
  <c r="AS2809" i="1"/>
  <c r="AS2810" i="1"/>
  <c r="AS2811" i="1"/>
  <c r="AS2812" i="1"/>
  <c r="AS2813" i="1"/>
  <c r="AS2814" i="1"/>
  <c r="AS2815" i="1"/>
  <c r="AS2816" i="1"/>
  <c r="AS2817" i="1"/>
  <c r="AS2818" i="1"/>
  <c r="AS2819" i="1"/>
  <c r="AS2820" i="1"/>
  <c r="AS2821" i="1"/>
  <c r="AS2822" i="1"/>
  <c r="AS2823" i="1"/>
  <c r="AS2824" i="1"/>
  <c r="AS2825" i="1"/>
  <c r="AS2826" i="1"/>
  <c r="AS2827" i="1"/>
  <c r="AS2828" i="1"/>
  <c r="AS2829" i="1"/>
  <c r="AS2830" i="1"/>
  <c r="AS2831" i="1"/>
  <c r="AS2832" i="1"/>
  <c r="AS2833" i="1"/>
  <c r="AS2834" i="1"/>
  <c r="AS2835" i="1"/>
  <c r="AS2836" i="1"/>
  <c r="AS2837" i="1"/>
  <c r="AS2838" i="1"/>
  <c r="AS2839" i="1"/>
  <c r="AS2840" i="1"/>
  <c r="AS2841" i="1"/>
  <c r="AS2842" i="1"/>
  <c r="AS2843" i="1"/>
  <c r="AS2844" i="1"/>
  <c r="AS2845" i="1"/>
  <c r="AS2846" i="1"/>
  <c r="AS2847" i="1"/>
  <c r="AS2848" i="1"/>
  <c r="AS2849" i="1"/>
  <c r="AS2850" i="1"/>
  <c r="AS2851" i="1"/>
  <c r="AS2852" i="1"/>
  <c r="AS2853" i="1"/>
  <c r="AS2854" i="1"/>
  <c r="AS2855" i="1"/>
  <c r="AS2856" i="1"/>
  <c r="AS2857" i="1"/>
  <c r="AS2858" i="1"/>
  <c r="AS2859" i="1"/>
  <c r="AS2860" i="1"/>
  <c r="AS2861" i="1"/>
  <c r="AS2862" i="1"/>
  <c r="AS2863" i="1"/>
  <c r="AS2864" i="1"/>
  <c r="AS2865" i="1"/>
  <c r="AS2866" i="1"/>
  <c r="AS2867" i="1"/>
  <c r="AS2868" i="1"/>
  <c r="AS2869" i="1"/>
  <c r="AS2870" i="1"/>
  <c r="AS2871" i="1"/>
  <c r="AS2872" i="1"/>
  <c r="AS2873" i="1"/>
  <c r="AS2874" i="1"/>
  <c r="AS2875" i="1"/>
  <c r="AS2876" i="1"/>
  <c r="AS2877" i="1"/>
  <c r="AS2878" i="1"/>
  <c r="AS2879" i="1"/>
  <c r="AS2880" i="1"/>
  <c r="AS2881" i="1"/>
  <c r="AS2882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T1477" i="1"/>
  <c r="AT1478" i="1"/>
  <c r="AT1479" i="1"/>
  <c r="AT1480" i="1"/>
  <c r="AT1481" i="1"/>
  <c r="AT1482" i="1"/>
  <c r="AT1483" i="1"/>
  <c r="AT1484" i="1"/>
  <c r="AT1485" i="1"/>
  <c r="AT1486" i="1"/>
  <c r="AT1487" i="1"/>
  <c r="AT1488" i="1"/>
  <c r="AT1489" i="1"/>
  <c r="AT1490" i="1"/>
  <c r="AT1491" i="1"/>
  <c r="AT1492" i="1"/>
  <c r="AT1493" i="1"/>
  <c r="AT1494" i="1"/>
  <c r="AT1495" i="1"/>
  <c r="AT1496" i="1"/>
  <c r="AT1497" i="1"/>
  <c r="AT1498" i="1"/>
  <c r="AT1499" i="1"/>
  <c r="AT1500" i="1"/>
  <c r="AT1501" i="1"/>
  <c r="AT1502" i="1"/>
  <c r="AT1503" i="1"/>
  <c r="AT1504" i="1"/>
  <c r="AT1505" i="1"/>
  <c r="AT1506" i="1"/>
  <c r="AT1507" i="1"/>
  <c r="AT1508" i="1"/>
  <c r="AT1509" i="1"/>
  <c r="AT1510" i="1"/>
  <c r="AT1511" i="1"/>
  <c r="AT1512" i="1"/>
  <c r="AT1513" i="1"/>
  <c r="AT1514" i="1"/>
  <c r="AT1515" i="1"/>
  <c r="AT1516" i="1"/>
  <c r="AT1517" i="1"/>
  <c r="AT1518" i="1"/>
  <c r="AT1519" i="1"/>
  <c r="AT1520" i="1"/>
  <c r="AT1521" i="1"/>
  <c r="AT1522" i="1"/>
  <c r="AT1523" i="1"/>
  <c r="AT1524" i="1"/>
  <c r="AT1525" i="1"/>
  <c r="AT1526" i="1"/>
  <c r="AT1527" i="1"/>
  <c r="AT1528" i="1"/>
  <c r="AT1529" i="1"/>
  <c r="AT1530" i="1"/>
  <c r="AT1531" i="1"/>
  <c r="AT1532" i="1"/>
  <c r="AT1533" i="1"/>
  <c r="AT1534" i="1"/>
  <c r="AT1535" i="1"/>
  <c r="AT1536" i="1"/>
  <c r="AT1537" i="1"/>
  <c r="AT1538" i="1"/>
  <c r="AT1539" i="1"/>
  <c r="AT1540" i="1"/>
  <c r="AT1541" i="1"/>
  <c r="AT1542" i="1"/>
  <c r="AT1543" i="1"/>
  <c r="AT1544" i="1"/>
  <c r="AT1545" i="1"/>
  <c r="AT1546" i="1"/>
  <c r="AT1547" i="1"/>
  <c r="AT1548" i="1"/>
  <c r="AT1549" i="1"/>
  <c r="AT1550" i="1"/>
  <c r="AT1551" i="1"/>
  <c r="AT1552" i="1"/>
  <c r="AT1553" i="1"/>
  <c r="AT1554" i="1"/>
  <c r="AT1555" i="1"/>
  <c r="AT1556" i="1"/>
  <c r="AT1557" i="1"/>
  <c r="AT1558" i="1"/>
  <c r="AT1559" i="1"/>
  <c r="AT1560" i="1"/>
  <c r="AT1561" i="1"/>
  <c r="AT1562" i="1"/>
  <c r="AT1563" i="1"/>
  <c r="AT1564" i="1"/>
  <c r="AT1565" i="1"/>
  <c r="AT1566" i="1"/>
  <c r="AT1567" i="1"/>
  <c r="AT1568" i="1"/>
  <c r="AT1569" i="1"/>
  <c r="AT1570" i="1"/>
  <c r="AT1571" i="1"/>
  <c r="AT1572" i="1"/>
  <c r="AT1573" i="1"/>
  <c r="AT1574" i="1"/>
  <c r="AT1575" i="1"/>
  <c r="AT1576" i="1"/>
  <c r="AT1577" i="1"/>
  <c r="AT1578" i="1"/>
  <c r="AT1579" i="1"/>
  <c r="AT1580" i="1"/>
  <c r="AT1581" i="1"/>
  <c r="AT1582" i="1"/>
  <c r="AT1583" i="1"/>
  <c r="AT1584" i="1"/>
  <c r="AT1585" i="1"/>
  <c r="AT1586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52" i="1"/>
  <c r="AT1653" i="1"/>
  <c r="AT1654" i="1"/>
  <c r="AT1655" i="1"/>
  <c r="AT1656" i="1"/>
  <c r="AT1657" i="1"/>
  <c r="AT1658" i="1"/>
  <c r="AT1659" i="1"/>
  <c r="AT1660" i="1"/>
  <c r="AT1661" i="1"/>
  <c r="AT1662" i="1"/>
  <c r="AT1663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729" i="1"/>
  <c r="AT1730" i="1"/>
  <c r="AT1731" i="1"/>
  <c r="AT1732" i="1"/>
  <c r="AT1733" i="1"/>
  <c r="AT1734" i="1"/>
  <c r="AT1735" i="1"/>
  <c r="AT1736" i="1"/>
  <c r="AT1737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AT1750" i="1"/>
  <c r="AT1751" i="1"/>
  <c r="AT1752" i="1"/>
  <c r="AT1753" i="1"/>
  <c r="AT1754" i="1"/>
  <c r="AT1755" i="1"/>
  <c r="AT1756" i="1"/>
  <c r="AT1757" i="1"/>
  <c r="AT1758" i="1"/>
  <c r="AT1759" i="1"/>
  <c r="AT1760" i="1"/>
  <c r="AT1761" i="1"/>
  <c r="AT1762" i="1"/>
  <c r="AT1763" i="1"/>
  <c r="AT1764" i="1"/>
  <c r="AT1765" i="1"/>
  <c r="AT1766" i="1"/>
  <c r="AT1767" i="1"/>
  <c r="AT1768" i="1"/>
  <c r="AT1769" i="1"/>
  <c r="AT1770" i="1"/>
  <c r="AT1771" i="1"/>
  <c r="AT1772" i="1"/>
  <c r="AT1773" i="1"/>
  <c r="AT1774" i="1"/>
  <c r="AT1775" i="1"/>
  <c r="AT1776" i="1"/>
  <c r="AT1777" i="1"/>
  <c r="AT1778" i="1"/>
  <c r="AT1779" i="1"/>
  <c r="AT1780" i="1"/>
  <c r="AT1781" i="1"/>
  <c r="AT1782" i="1"/>
  <c r="AT1783" i="1"/>
  <c r="AT1784" i="1"/>
  <c r="AT1785" i="1"/>
  <c r="AT1786" i="1"/>
  <c r="AT1787" i="1"/>
  <c r="AT1788" i="1"/>
  <c r="AT1789" i="1"/>
  <c r="AT1790" i="1"/>
  <c r="AT1791" i="1"/>
  <c r="AT1792" i="1"/>
  <c r="AT1793" i="1"/>
  <c r="AT1794" i="1"/>
  <c r="AT1795" i="1"/>
  <c r="AT1796" i="1"/>
  <c r="AT1797" i="1"/>
  <c r="AT1798" i="1"/>
  <c r="AT1799" i="1"/>
  <c r="AT1800" i="1"/>
  <c r="AT1801" i="1"/>
  <c r="AT1802" i="1"/>
  <c r="AT1803" i="1"/>
  <c r="AT1804" i="1"/>
  <c r="AT1805" i="1"/>
  <c r="AT1806" i="1"/>
  <c r="AT1807" i="1"/>
  <c r="AT1808" i="1"/>
  <c r="AT1809" i="1"/>
  <c r="AT1810" i="1"/>
  <c r="AT1811" i="1"/>
  <c r="AT1812" i="1"/>
  <c r="AT1813" i="1"/>
  <c r="AT1814" i="1"/>
  <c r="AT1815" i="1"/>
  <c r="AT1816" i="1"/>
  <c r="AT1817" i="1"/>
  <c r="AT1818" i="1"/>
  <c r="AT1819" i="1"/>
  <c r="AT1820" i="1"/>
  <c r="AT1821" i="1"/>
  <c r="AT1822" i="1"/>
  <c r="AT1823" i="1"/>
  <c r="AT1824" i="1"/>
  <c r="AT1825" i="1"/>
  <c r="AT1826" i="1"/>
  <c r="AT1827" i="1"/>
  <c r="AT1828" i="1"/>
  <c r="AT1829" i="1"/>
  <c r="AT1830" i="1"/>
  <c r="AT1831" i="1"/>
  <c r="AT1832" i="1"/>
  <c r="AT1833" i="1"/>
  <c r="AT1834" i="1"/>
  <c r="AT1835" i="1"/>
  <c r="AT1836" i="1"/>
  <c r="AT1837" i="1"/>
  <c r="AT1838" i="1"/>
  <c r="AT1839" i="1"/>
  <c r="AT1840" i="1"/>
  <c r="AT1841" i="1"/>
  <c r="AT1842" i="1"/>
  <c r="AT1843" i="1"/>
  <c r="AT1844" i="1"/>
  <c r="AT1845" i="1"/>
  <c r="AT1846" i="1"/>
  <c r="AT1847" i="1"/>
  <c r="AT1848" i="1"/>
  <c r="AT1849" i="1"/>
  <c r="AT1850" i="1"/>
  <c r="AT1851" i="1"/>
  <c r="AT1852" i="1"/>
  <c r="AT1853" i="1"/>
  <c r="AT1854" i="1"/>
  <c r="AT1855" i="1"/>
  <c r="AT1856" i="1"/>
  <c r="AT1857" i="1"/>
  <c r="AT1858" i="1"/>
  <c r="AT1859" i="1"/>
  <c r="AT1860" i="1"/>
  <c r="AT1861" i="1"/>
  <c r="AT1862" i="1"/>
  <c r="AT1863" i="1"/>
  <c r="AT1864" i="1"/>
  <c r="AT1865" i="1"/>
  <c r="AT1866" i="1"/>
  <c r="AT1867" i="1"/>
  <c r="AT1868" i="1"/>
  <c r="AT1869" i="1"/>
  <c r="AT1870" i="1"/>
  <c r="AT1871" i="1"/>
  <c r="AT1872" i="1"/>
  <c r="AT1873" i="1"/>
  <c r="AT1874" i="1"/>
  <c r="AT1875" i="1"/>
  <c r="AT1876" i="1"/>
  <c r="AT1877" i="1"/>
  <c r="AT1878" i="1"/>
  <c r="AT1879" i="1"/>
  <c r="AT1880" i="1"/>
  <c r="AT1881" i="1"/>
  <c r="AT1882" i="1"/>
  <c r="AT1883" i="1"/>
  <c r="AT1884" i="1"/>
  <c r="AT1885" i="1"/>
  <c r="AT1886" i="1"/>
  <c r="AT1887" i="1"/>
  <c r="AT1888" i="1"/>
  <c r="AT1889" i="1"/>
  <c r="AT1890" i="1"/>
  <c r="AT1891" i="1"/>
  <c r="AT1892" i="1"/>
  <c r="AT1893" i="1"/>
  <c r="AT1894" i="1"/>
  <c r="AT1895" i="1"/>
  <c r="AT1896" i="1"/>
  <c r="AT1897" i="1"/>
  <c r="AT1898" i="1"/>
  <c r="AT1899" i="1"/>
  <c r="AT1900" i="1"/>
  <c r="AT1901" i="1"/>
  <c r="AT1902" i="1"/>
  <c r="AT1903" i="1"/>
  <c r="AT1904" i="1"/>
  <c r="AT1905" i="1"/>
  <c r="AT1906" i="1"/>
  <c r="AT1907" i="1"/>
  <c r="AT1908" i="1"/>
  <c r="AT1909" i="1"/>
  <c r="AT1910" i="1"/>
  <c r="AT1911" i="1"/>
  <c r="AT1912" i="1"/>
  <c r="AT1913" i="1"/>
  <c r="AT1914" i="1"/>
  <c r="AT1915" i="1"/>
  <c r="AT1916" i="1"/>
  <c r="AT1917" i="1"/>
  <c r="AT1918" i="1"/>
  <c r="AT1919" i="1"/>
  <c r="AT1920" i="1"/>
  <c r="AT1921" i="1"/>
  <c r="AT1922" i="1"/>
  <c r="AT1923" i="1"/>
  <c r="AT1924" i="1"/>
  <c r="AT1925" i="1"/>
  <c r="AT1926" i="1"/>
  <c r="AT1927" i="1"/>
  <c r="AT1928" i="1"/>
  <c r="AT1929" i="1"/>
  <c r="AT1930" i="1"/>
  <c r="AT1931" i="1"/>
  <c r="AT1932" i="1"/>
  <c r="AT1933" i="1"/>
  <c r="AT1934" i="1"/>
  <c r="AT1935" i="1"/>
  <c r="AT1936" i="1"/>
  <c r="AT1937" i="1"/>
  <c r="AT1938" i="1"/>
  <c r="AT1939" i="1"/>
  <c r="AT1940" i="1"/>
  <c r="AT1941" i="1"/>
  <c r="AT1942" i="1"/>
  <c r="AT1943" i="1"/>
  <c r="AT1944" i="1"/>
  <c r="AT1945" i="1"/>
  <c r="AT1946" i="1"/>
  <c r="AT1947" i="1"/>
  <c r="AT1948" i="1"/>
  <c r="AT1949" i="1"/>
  <c r="AT1950" i="1"/>
  <c r="AT1951" i="1"/>
  <c r="AT1952" i="1"/>
  <c r="AT1953" i="1"/>
  <c r="AT1954" i="1"/>
  <c r="AT1955" i="1"/>
  <c r="AT1956" i="1"/>
  <c r="AT1957" i="1"/>
  <c r="AT1958" i="1"/>
  <c r="AT1959" i="1"/>
  <c r="AT1960" i="1"/>
  <c r="AT1961" i="1"/>
  <c r="AT1962" i="1"/>
  <c r="AT1963" i="1"/>
  <c r="AT1964" i="1"/>
  <c r="AT1965" i="1"/>
  <c r="AT1966" i="1"/>
  <c r="AT1967" i="1"/>
  <c r="AT1968" i="1"/>
  <c r="AT1969" i="1"/>
  <c r="AT1970" i="1"/>
  <c r="AT1971" i="1"/>
  <c r="AT1972" i="1"/>
  <c r="AT1973" i="1"/>
  <c r="AT1974" i="1"/>
  <c r="AT1975" i="1"/>
  <c r="AT1976" i="1"/>
  <c r="AT1977" i="1"/>
  <c r="AT1978" i="1"/>
  <c r="AT1979" i="1"/>
  <c r="AT1980" i="1"/>
  <c r="AT1981" i="1"/>
  <c r="AT1982" i="1"/>
  <c r="AT1983" i="1"/>
  <c r="AT1984" i="1"/>
  <c r="AT1985" i="1"/>
  <c r="AT1986" i="1"/>
  <c r="AT1987" i="1"/>
  <c r="AT1988" i="1"/>
  <c r="AT1989" i="1"/>
  <c r="AT1990" i="1"/>
  <c r="AT1991" i="1"/>
  <c r="AT1992" i="1"/>
  <c r="AT1993" i="1"/>
  <c r="AT1994" i="1"/>
  <c r="AT1995" i="1"/>
  <c r="AT1996" i="1"/>
  <c r="AT1997" i="1"/>
  <c r="AT1998" i="1"/>
  <c r="AT1999" i="1"/>
  <c r="AT2000" i="1"/>
  <c r="AT2001" i="1"/>
  <c r="AT2002" i="1"/>
  <c r="AT2003" i="1"/>
  <c r="AT2004" i="1"/>
  <c r="AT2005" i="1"/>
  <c r="AT2006" i="1"/>
  <c r="AT2007" i="1"/>
  <c r="AT2008" i="1"/>
  <c r="AT2009" i="1"/>
  <c r="AT2010" i="1"/>
  <c r="AT2011" i="1"/>
  <c r="AT2012" i="1"/>
  <c r="AT2013" i="1"/>
  <c r="AT2014" i="1"/>
  <c r="AT2015" i="1"/>
  <c r="AT2016" i="1"/>
  <c r="AT2017" i="1"/>
  <c r="AT2018" i="1"/>
  <c r="AT2019" i="1"/>
  <c r="AT2020" i="1"/>
  <c r="AT2021" i="1"/>
  <c r="AT2022" i="1"/>
  <c r="AT2023" i="1"/>
  <c r="AT2024" i="1"/>
  <c r="AT2025" i="1"/>
  <c r="AT2026" i="1"/>
  <c r="AT2027" i="1"/>
  <c r="AT2028" i="1"/>
  <c r="AT2029" i="1"/>
  <c r="AT2030" i="1"/>
  <c r="AT2031" i="1"/>
  <c r="AT2032" i="1"/>
  <c r="AT2033" i="1"/>
  <c r="AT2034" i="1"/>
  <c r="AT2035" i="1"/>
  <c r="AT2036" i="1"/>
  <c r="AT2037" i="1"/>
  <c r="AT2038" i="1"/>
  <c r="AT2039" i="1"/>
  <c r="AT2040" i="1"/>
  <c r="AT2041" i="1"/>
  <c r="AT2042" i="1"/>
  <c r="AT2043" i="1"/>
  <c r="AT2044" i="1"/>
  <c r="AT2045" i="1"/>
  <c r="AT2046" i="1"/>
  <c r="AT2047" i="1"/>
  <c r="AT2048" i="1"/>
  <c r="AT2049" i="1"/>
  <c r="AT2050" i="1"/>
  <c r="AT2051" i="1"/>
  <c r="AT2052" i="1"/>
  <c r="AT2053" i="1"/>
  <c r="AT2054" i="1"/>
  <c r="AT2055" i="1"/>
  <c r="AT2056" i="1"/>
  <c r="AT2057" i="1"/>
  <c r="AT2058" i="1"/>
  <c r="AT2059" i="1"/>
  <c r="AT2060" i="1"/>
  <c r="AT2061" i="1"/>
  <c r="AT2062" i="1"/>
  <c r="AT2063" i="1"/>
  <c r="AT2064" i="1"/>
  <c r="AT2065" i="1"/>
  <c r="AT2066" i="1"/>
  <c r="AT2067" i="1"/>
  <c r="AT2068" i="1"/>
  <c r="AT2069" i="1"/>
  <c r="AT2070" i="1"/>
  <c r="AT2071" i="1"/>
  <c r="AT2072" i="1"/>
  <c r="AT2073" i="1"/>
  <c r="AT2074" i="1"/>
  <c r="AT2075" i="1"/>
  <c r="AT2076" i="1"/>
  <c r="AT2077" i="1"/>
  <c r="AT2078" i="1"/>
  <c r="AT2079" i="1"/>
  <c r="AT2080" i="1"/>
  <c r="AT2081" i="1"/>
  <c r="AT2082" i="1"/>
  <c r="AT2083" i="1"/>
  <c r="AT2084" i="1"/>
  <c r="AT2085" i="1"/>
  <c r="AT2086" i="1"/>
  <c r="AT2087" i="1"/>
  <c r="AT2088" i="1"/>
  <c r="AT2089" i="1"/>
  <c r="AT2090" i="1"/>
  <c r="AT2091" i="1"/>
  <c r="AT2092" i="1"/>
  <c r="AT2093" i="1"/>
  <c r="AT2094" i="1"/>
  <c r="AT2095" i="1"/>
  <c r="AT2096" i="1"/>
  <c r="AT2097" i="1"/>
  <c r="AT2098" i="1"/>
  <c r="AT2099" i="1"/>
  <c r="AT2100" i="1"/>
  <c r="AT2101" i="1"/>
  <c r="AT2102" i="1"/>
  <c r="AT2103" i="1"/>
  <c r="AT2104" i="1"/>
  <c r="AT2105" i="1"/>
  <c r="AT2106" i="1"/>
  <c r="AT2107" i="1"/>
  <c r="AT2108" i="1"/>
  <c r="AT2109" i="1"/>
  <c r="AT2110" i="1"/>
  <c r="AT2111" i="1"/>
  <c r="AT2112" i="1"/>
  <c r="AT2113" i="1"/>
  <c r="AT2114" i="1"/>
  <c r="AT2115" i="1"/>
  <c r="AT2116" i="1"/>
  <c r="AT2117" i="1"/>
  <c r="AT2118" i="1"/>
  <c r="AT2119" i="1"/>
  <c r="AT2120" i="1"/>
  <c r="AT2121" i="1"/>
  <c r="AT2122" i="1"/>
  <c r="AT2123" i="1"/>
  <c r="AT2124" i="1"/>
  <c r="AT2125" i="1"/>
  <c r="AT2126" i="1"/>
  <c r="AT2127" i="1"/>
  <c r="AT2128" i="1"/>
  <c r="AT2129" i="1"/>
  <c r="AT2130" i="1"/>
  <c r="AT2131" i="1"/>
  <c r="AT2132" i="1"/>
  <c r="AT2133" i="1"/>
  <c r="AT2134" i="1"/>
  <c r="AT2135" i="1"/>
  <c r="AT2136" i="1"/>
  <c r="AT2137" i="1"/>
  <c r="AT2138" i="1"/>
  <c r="AT2139" i="1"/>
  <c r="AT2140" i="1"/>
  <c r="AT2141" i="1"/>
  <c r="AT2142" i="1"/>
  <c r="AT2143" i="1"/>
  <c r="AT2144" i="1"/>
  <c r="AT2145" i="1"/>
  <c r="AT2146" i="1"/>
  <c r="AT2147" i="1"/>
  <c r="AT2148" i="1"/>
  <c r="AT2149" i="1"/>
  <c r="AT2150" i="1"/>
  <c r="AT2151" i="1"/>
  <c r="AT2152" i="1"/>
  <c r="AT2153" i="1"/>
  <c r="AT2154" i="1"/>
  <c r="AT2155" i="1"/>
  <c r="AT2156" i="1"/>
  <c r="AT2157" i="1"/>
  <c r="AT2158" i="1"/>
  <c r="AT2159" i="1"/>
  <c r="AT2160" i="1"/>
  <c r="AT2161" i="1"/>
  <c r="AT2162" i="1"/>
  <c r="AT2163" i="1"/>
  <c r="AT2164" i="1"/>
  <c r="AT2165" i="1"/>
  <c r="AT2166" i="1"/>
  <c r="AT2167" i="1"/>
  <c r="AT2168" i="1"/>
  <c r="AT2169" i="1"/>
  <c r="AT2170" i="1"/>
  <c r="AT2171" i="1"/>
  <c r="AT2172" i="1"/>
  <c r="AT2173" i="1"/>
  <c r="AT2174" i="1"/>
  <c r="AT2175" i="1"/>
  <c r="AT2176" i="1"/>
  <c r="AT2177" i="1"/>
  <c r="AT2178" i="1"/>
  <c r="AT2179" i="1"/>
  <c r="AT2180" i="1"/>
  <c r="AT2181" i="1"/>
  <c r="AT2182" i="1"/>
  <c r="AT2183" i="1"/>
  <c r="AT2184" i="1"/>
  <c r="AT2185" i="1"/>
  <c r="AT2186" i="1"/>
  <c r="AT2187" i="1"/>
  <c r="AT2188" i="1"/>
  <c r="AT2189" i="1"/>
  <c r="AT2190" i="1"/>
  <c r="AT2191" i="1"/>
  <c r="AT2192" i="1"/>
  <c r="AT2193" i="1"/>
  <c r="AT2194" i="1"/>
  <c r="AT2195" i="1"/>
  <c r="AT2196" i="1"/>
  <c r="AT2197" i="1"/>
  <c r="AT2198" i="1"/>
  <c r="AT2199" i="1"/>
  <c r="AT2200" i="1"/>
  <c r="AT2201" i="1"/>
  <c r="AT2202" i="1"/>
  <c r="AT2203" i="1"/>
  <c r="AT2204" i="1"/>
  <c r="AT2205" i="1"/>
  <c r="AT2206" i="1"/>
  <c r="AT2207" i="1"/>
  <c r="AT2208" i="1"/>
  <c r="AT2209" i="1"/>
  <c r="AT2210" i="1"/>
  <c r="AT2211" i="1"/>
  <c r="AT2212" i="1"/>
  <c r="AT2213" i="1"/>
  <c r="AT2214" i="1"/>
  <c r="AT2215" i="1"/>
  <c r="AT2216" i="1"/>
  <c r="AT2217" i="1"/>
  <c r="AT2218" i="1"/>
  <c r="AT2219" i="1"/>
  <c r="AT2220" i="1"/>
  <c r="AT2221" i="1"/>
  <c r="AT2222" i="1"/>
  <c r="AT2223" i="1"/>
  <c r="AT2224" i="1"/>
  <c r="AT2225" i="1"/>
  <c r="AT2226" i="1"/>
  <c r="AT2227" i="1"/>
  <c r="AT2228" i="1"/>
  <c r="AT2229" i="1"/>
  <c r="AT2230" i="1"/>
  <c r="AT2231" i="1"/>
  <c r="AT2232" i="1"/>
  <c r="AT2233" i="1"/>
  <c r="AT2234" i="1"/>
  <c r="AT2235" i="1"/>
  <c r="AT2236" i="1"/>
  <c r="AT2237" i="1"/>
  <c r="AT2238" i="1"/>
  <c r="AT2239" i="1"/>
  <c r="AT2240" i="1"/>
  <c r="AT2241" i="1"/>
  <c r="AT2242" i="1"/>
  <c r="AT2243" i="1"/>
  <c r="AT2244" i="1"/>
  <c r="AT2245" i="1"/>
  <c r="AT2246" i="1"/>
  <c r="AT2247" i="1"/>
  <c r="AT2248" i="1"/>
  <c r="AT2249" i="1"/>
  <c r="AT2250" i="1"/>
  <c r="AT2251" i="1"/>
  <c r="AT2252" i="1"/>
  <c r="AT2253" i="1"/>
  <c r="AT2254" i="1"/>
  <c r="AT2255" i="1"/>
  <c r="AT2256" i="1"/>
  <c r="AT2257" i="1"/>
  <c r="AT2258" i="1"/>
  <c r="AT2259" i="1"/>
  <c r="AT2260" i="1"/>
  <c r="AT2261" i="1"/>
  <c r="AT2262" i="1"/>
  <c r="AT2263" i="1"/>
  <c r="AT2264" i="1"/>
  <c r="AT2265" i="1"/>
  <c r="AT2266" i="1"/>
  <c r="AT2267" i="1"/>
  <c r="AT2268" i="1"/>
  <c r="AT2269" i="1"/>
  <c r="AT2270" i="1"/>
  <c r="AT2271" i="1"/>
  <c r="AT2272" i="1"/>
  <c r="AT2273" i="1"/>
  <c r="AT2274" i="1"/>
  <c r="AT2275" i="1"/>
  <c r="AT2276" i="1"/>
  <c r="AT2277" i="1"/>
  <c r="AT2278" i="1"/>
  <c r="AT2279" i="1"/>
  <c r="AT2280" i="1"/>
  <c r="AT2281" i="1"/>
  <c r="AT2282" i="1"/>
  <c r="AT2283" i="1"/>
  <c r="AT2284" i="1"/>
  <c r="AT2285" i="1"/>
  <c r="AT2286" i="1"/>
  <c r="AT2287" i="1"/>
  <c r="AT2288" i="1"/>
  <c r="AT2289" i="1"/>
  <c r="AT2290" i="1"/>
  <c r="AT2291" i="1"/>
  <c r="AT2292" i="1"/>
  <c r="AT2293" i="1"/>
  <c r="AT2294" i="1"/>
  <c r="AT2295" i="1"/>
  <c r="AT2296" i="1"/>
  <c r="AT2297" i="1"/>
  <c r="AT2298" i="1"/>
  <c r="AT2299" i="1"/>
  <c r="AT2300" i="1"/>
  <c r="AT2301" i="1"/>
  <c r="AT2302" i="1"/>
  <c r="AT2303" i="1"/>
  <c r="AT2304" i="1"/>
  <c r="AT2305" i="1"/>
  <c r="AT2306" i="1"/>
  <c r="AT2307" i="1"/>
  <c r="AT2308" i="1"/>
  <c r="AT2309" i="1"/>
  <c r="AT2310" i="1"/>
  <c r="AT2311" i="1"/>
  <c r="AT2312" i="1"/>
  <c r="AT2313" i="1"/>
  <c r="AT2314" i="1"/>
  <c r="AT2315" i="1"/>
  <c r="AT2316" i="1"/>
  <c r="AT2317" i="1"/>
  <c r="AT2318" i="1"/>
  <c r="AT2319" i="1"/>
  <c r="AT2320" i="1"/>
  <c r="AT2321" i="1"/>
  <c r="AT2322" i="1"/>
  <c r="AT2323" i="1"/>
  <c r="AT2324" i="1"/>
  <c r="AT2325" i="1"/>
  <c r="AT2326" i="1"/>
  <c r="AT2327" i="1"/>
  <c r="AT2328" i="1"/>
  <c r="AT2329" i="1"/>
  <c r="AT2330" i="1"/>
  <c r="AT2331" i="1"/>
  <c r="AT2332" i="1"/>
  <c r="AT2333" i="1"/>
  <c r="AT2334" i="1"/>
  <c r="AT2335" i="1"/>
  <c r="AT2336" i="1"/>
  <c r="AT2337" i="1"/>
  <c r="AT2338" i="1"/>
  <c r="AT2339" i="1"/>
  <c r="AT2340" i="1"/>
  <c r="AT2341" i="1"/>
  <c r="AT2342" i="1"/>
  <c r="AT2343" i="1"/>
  <c r="AT2344" i="1"/>
  <c r="AT2345" i="1"/>
  <c r="AT2346" i="1"/>
  <c r="AT2347" i="1"/>
  <c r="AT2348" i="1"/>
  <c r="AT2349" i="1"/>
  <c r="AT2350" i="1"/>
  <c r="AT2351" i="1"/>
  <c r="AT2352" i="1"/>
  <c r="AT2353" i="1"/>
  <c r="AT2354" i="1"/>
  <c r="AT2355" i="1"/>
  <c r="AT2356" i="1"/>
  <c r="AT2357" i="1"/>
  <c r="AT2358" i="1"/>
  <c r="AT2359" i="1"/>
  <c r="AT2360" i="1"/>
  <c r="AT2361" i="1"/>
  <c r="AT2362" i="1"/>
  <c r="AT2363" i="1"/>
  <c r="AT2364" i="1"/>
  <c r="AT2365" i="1"/>
  <c r="AT2366" i="1"/>
  <c r="AT2367" i="1"/>
  <c r="AT2368" i="1"/>
  <c r="AT2369" i="1"/>
  <c r="AT2370" i="1"/>
  <c r="AT2371" i="1"/>
  <c r="AT2372" i="1"/>
  <c r="AT2373" i="1"/>
  <c r="AT2374" i="1"/>
  <c r="AT2375" i="1"/>
  <c r="AT2376" i="1"/>
  <c r="AT2377" i="1"/>
  <c r="AT2378" i="1"/>
  <c r="AT2379" i="1"/>
  <c r="AT2380" i="1"/>
  <c r="AT2381" i="1"/>
  <c r="AT2382" i="1"/>
  <c r="AT2383" i="1"/>
  <c r="AT2384" i="1"/>
  <c r="AT2385" i="1"/>
  <c r="AT2386" i="1"/>
  <c r="AT2387" i="1"/>
  <c r="AT2388" i="1"/>
  <c r="AT2389" i="1"/>
  <c r="AT2390" i="1"/>
  <c r="AT2391" i="1"/>
  <c r="AT2392" i="1"/>
  <c r="AT2393" i="1"/>
  <c r="AT2394" i="1"/>
  <c r="AT2395" i="1"/>
  <c r="AT2396" i="1"/>
  <c r="AT2397" i="1"/>
  <c r="AT2398" i="1"/>
  <c r="AT2399" i="1"/>
  <c r="AT2400" i="1"/>
  <c r="AT2401" i="1"/>
  <c r="AT2402" i="1"/>
  <c r="AT2403" i="1"/>
  <c r="AT2404" i="1"/>
  <c r="AT2405" i="1"/>
  <c r="AT2406" i="1"/>
  <c r="AT2407" i="1"/>
  <c r="AT2408" i="1"/>
  <c r="AT2409" i="1"/>
  <c r="AT2410" i="1"/>
  <c r="AT2411" i="1"/>
  <c r="AT2412" i="1"/>
  <c r="AT2413" i="1"/>
  <c r="AT2414" i="1"/>
  <c r="AT2415" i="1"/>
  <c r="AT2416" i="1"/>
  <c r="AT2417" i="1"/>
  <c r="AT2418" i="1"/>
  <c r="AT2419" i="1"/>
  <c r="AT2420" i="1"/>
  <c r="AT2421" i="1"/>
  <c r="AT2422" i="1"/>
  <c r="AT2423" i="1"/>
  <c r="AT2424" i="1"/>
  <c r="AT2425" i="1"/>
  <c r="AT2426" i="1"/>
  <c r="AT2427" i="1"/>
  <c r="AT2428" i="1"/>
  <c r="AT2429" i="1"/>
  <c r="AT2430" i="1"/>
  <c r="AT2431" i="1"/>
  <c r="AT2432" i="1"/>
  <c r="AT2433" i="1"/>
  <c r="AT2434" i="1"/>
  <c r="AT2435" i="1"/>
  <c r="AT2436" i="1"/>
  <c r="AT2437" i="1"/>
  <c r="AT2438" i="1"/>
  <c r="AT2439" i="1"/>
  <c r="AT2440" i="1"/>
  <c r="AT2441" i="1"/>
  <c r="AT2442" i="1"/>
  <c r="AT2443" i="1"/>
  <c r="AT2444" i="1"/>
  <c r="AT2445" i="1"/>
  <c r="AT2446" i="1"/>
  <c r="AT2447" i="1"/>
  <c r="AT2448" i="1"/>
  <c r="AT2449" i="1"/>
  <c r="AT2450" i="1"/>
  <c r="AT2451" i="1"/>
  <c r="AT2452" i="1"/>
  <c r="AT2453" i="1"/>
  <c r="AT2454" i="1"/>
  <c r="AT2455" i="1"/>
  <c r="AT2456" i="1"/>
  <c r="AT2457" i="1"/>
  <c r="AT2458" i="1"/>
  <c r="AT2459" i="1"/>
  <c r="AT2460" i="1"/>
  <c r="AT2461" i="1"/>
  <c r="AT2462" i="1"/>
  <c r="AT2463" i="1"/>
  <c r="AT2464" i="1"/>
  <c r="AT2465" i="1"/>
  <c r="AT2466" i="1"/>
  <c r="AT2467" i="1"/>
  <c r="AT2468" i="1"/>
  <c r="AT2469" i="1"/>
  <c r="AT2470" i="1"/>
  <c r="AT2471" i="1"/>
  <c r="AT2472" i="1"/>
  <c r="AT2473" i="1"/>
  <c r="AT2474" i="1"/>
  <c r="AT2475" i="1"/>
  <c r="AT2476" i="1"/>
  <c r="AT2477" i="1"/>
  <c r="AT2478" i="1"/>
  <c r="AT2479" i="1"/>
  <c r="AT2480" i="1"/>
  <c r="AT2481" i="1"/>
  <c r="AT2482" i="1"/>
  <c r="AT2483" i="1"/>
  <c r="AT2484" i="1"/>
  <c r="AT2485" i="1"/>
  <c r="AT2486" i="1"/>
  <c r="AT2487" i="1"/>
  <c r="AT2488" i="1"/>
  <c r="AT2489" i="1"/>
  <c r="AT2490" i="1"/>
  <c r="AT2491" i="1"/>
  <c r="AT2492" i="1"/>
  <c r="AT2493" i="1"/>
  <c r="AT2494" i="1"/>
  <c r="AT2495" i="1"/>
  <c r="AT2496" i="1"/>
  <c r="AT2497" i="1"/>
  <c r="AT2498" i="1"/>
  <c r="AT2499" i="1"/>
  <c r="AT2500" i="1"/>
  <c r="AT2501" i="1"/>
  <c r="AT2502" i="1"/>
  <c r="AT2503" i="1"/>
  <c r="AT2504" i="1"/>
  <c r="AT2505" i="1"/>
  <c r="AT2506" i="1"/>
  <c r="AT2507" i="1"/>
  <c r="AT2508" i="1"/>
  <c r="AT2509" i="1"/>
  <c r="AT2510" i="1"/>
  <c r="AT2511" i="1"/>
  <c r="AT2512" i="1"/>
  <c r="AT2513" i="1"/>
  <c r="AT2514" i="1"/>
  <c r="AT2515" i="1"/>
  <c r="AT2516" i="1"/>
  <c r="AT2517" i="1"/>
  <c r="AT2518" i="1"/>
  <c r="AT2519" i="1"/>
  <c r="AT2520" i="1"/>
  <c r="AT2521" i="1"/>
  <c r="AT2522" i="1"/>
  <c r="AT2523" i="1"/>
  <c r="AT2524" i="1"/>
  <c r="AT2525" i="1"/>
  <c r="AT2526" i="1"/>
  <c r="AT2527" i="1"/>
  <c r="AT2528" i="1"/>
  <c r="AT2529" i="1"/>
  <c r="AT2530" i="1"/>
  <c r="AT2531" i="1"/>
  <c r="AT2532" i="1"/>
  <c r="AT2533" i="1"/>
  <c r="AT2534" i="1"/>
  <c r="AT2535" i="1"/>
  <c r="AT2536" i="1"/>
  <c r="AT2537" i="1"/>
  <c r="AT2538" i="1"/>
  <c r="AT2539" i="1"/>
  <c r="AT2540" i="1"/>
  <c r="AT2541" i="1"/>
  <c r="AT2542" i="1"/>
  <c r="AT2543" i="1"/>
  <c r="AT2544" i="1"/>
  <c r="AT2545" i="1"/>
  <c r="AT2546" i="1"/>
  <c r="AT2547" i="1"/>
  <c r="AT2548" i="1"/>
  <c r="AT2549" i="1"/>
  <c r="AT2550" i="1"/>
  <c r="AT2551" i="1"/>
  <c r="AT2552" i="1"/>
  <c r="AT2553" i="1"/>
  <c r="AT2554" i="1"/>
  <c r="AT2555" i="1"/>
  <c r="AT2556" i="1"/>
  <c r="AT2557" i="1"/>
  <c r="AT2558" i="1"/>
  <c r="AT2559" i="1"/>
  <c r="AT2560" i="1"/>
  <c r="AT2561" i="1"/>
  <c r="AT2562" i="1"/>
  <c r="AT2563" i="1"/>
  <c r="AT2564" i="1"/>
  <c r="AT2565" i="1"/>
  <c r="AT2566" i="1"/>
  <c r="AT2567" i="1"/>
  <c r="AT2568" i="1"/>
  <c r="AT2569" i="1"/>
  <c r="AT2570" i="1"/>
  <c r="AT2571" i="1"/>
  <c r="AT2572" i="1"/>
  <c r="AT2573" i="1"/>
  <c r="AT2574" i="1"/>
  <c r="AT2575" i="1"/>
  <c r="AT2576" i="1"/>
  <c r="AT2577" i="1"/>
  <c r="AT2578" i="1"/>
  <c r="AT2579" i="1"/>
  <c r="AT2580" i="1"/>
  <c r="AT2581" i="1"/>
  <c r="AT2582" i="1"/>
  <c r="AT2583" i="1"/>
  <c r="AT2584" i="1"/>
  <c r="AT2585" i="1"/>
  <c r="AT2586" i="1"/>
  <c r="AT2587" i="1"/>
  <c r="AT2588" i="1"/>
  <c r="AT2589" i="1"/>
  <c r="AT2590" i="1"/>
  <c r="AT2591" i="1"/>
  <c r="AT2592" i="1"/>
  <c r="AT2593" i="1"/>
  <c r="AT2594" i="1"/>
  <c r="AT2595" i="1"/>
  <c r="AT2596" i="1"/>
  <c r="AT2597" i="1"/>
  <c r="AT2598" i="1"/>
  <c r="AT2599" i="1"/>
  <c r="AT2600" i="1"/>
  <c r="AT2601" i="1"/>
  <c r="AT2602" i="1"/>
  <c r="AT2603" i="1"/>
  <c r="AT2604" i="1"/>
  <c r="AT2605" i="1"/>
  <c r="AT2606" i="1"/>
  <c r="AT2607" i="1"/>
  <c r="AT2608" i="1"/>
  <c r="AT2609" i="1"/>
  <c r="AT2610" i="1"/>
  <c r="AT2611" i="1"/>
  <c r="AT2612" i="1"/>
  <c r="AT2613" i="1"/>
  <c r="AT2614" i="1"/>
  <c r="AT2615" i="1"/>
  <c r="AT2616" i="1"/>
  <c r="AT2617" i="1"/>
  <c r="AT2618" i="1"/>
  <c r="AT2619" i="1"/>
  <c r="AT2620" i="1"/>
  <c r="AT2621" i="1"/>
  <c r="AT2622" i="1"/>
  <c r="AT2623" i="1"/>
  <c r="AT2624" i="1"/>
  <c r="AT2625" i="1"/>
  <c r="AT2626" i="1"/>
  <c r="AT2627" i="1"/>
  <c r="AT2628" i="1"/>
  <c r="AT2629" i="1"/>
  <c r="AT2630" i="1"/>
  <c r="AT2631" i="1"/>
  <c r="AT2632" i="1"/>
  <c r="AT2633" i="1"/>
  <c r="AT2634" i="1"/>
  <c r="AT2635" i="1"/>
  <c r="AT2636" i="1"/>
  <c r="AT2637" i="1"/>
  <c r="AT2638" i="1"/>
  <c r="AT2639" i="1"/>
  <c r="AT2640" i="1"/>
  <c r="AT2641" i="1"/>
  <c r="AT2642" i="1"/>
  <c r="AT2643" i="1"/>
  <c r="AT2644" i="1"/>
  <c r="AT2645" i="1"/>
  <c r="AT2646" i="1"/>
  <c r="AT2647" i="1"/>
  <c r="AT2648" i="1"/>
  <c r="AT2649" i="1"/>
  <c r="AT2650" i="1"/>
  <c r="AT2651" i="1"/>
  <c r="AT2652" i="1"/>
  <c r="AT2653" i="1"/>
  <c r="AT2654" i="1"/>
  <c r="AT2655" i="1"/>
  <c r="AT2656" i="1"/>
  <c r="AT2657" i="1"/>
  <c r="AT2658" i="1"/>
  <c r="AT2659" i="1"/>
  <c r="AT2660" i="1"/>
  <c r="AT2661" i="1"/>
  <c r="AT2662" i="1"/>
  <c r="AT2663" i="1"/>
  <c r="AT2664" i="1"/>
  <c r="AT2665" i="1"/>
  <c r="AT2666" i="1"/>
  <c r="AT2667" i="1"/>
  <c r="AT2668" i="1"/>
  <c r="AT2669" i="1"/>
  <c r="AT2670" i="1"/>
  <c r="AT2671" i="1"/>
  <c r="AT2672" i="1"/>
  <c r="AT2673" i="1"/>
  <c r="AT2674" i="1"/>
  <c r="AT2675" i="1"/>
  <c r="AT2676" i="1"/>
  <c r="AT2677" i="1"/>
  <c r="AT2678" i="1"/>
  <c r="AT2679" i="1"/>
  <c r="AT2680" i="1"/>
  <c r="AT2681" i="1"/>
  <c r="AT2682" i="1"/>
  <c r="AT2683" i="1"/>
  <c r="AT2684" i="1"/>
  <c r="AT2685" i="1"/>
  <c r="AT2686" i="1"/>
  <c r="AT2687" i="1"/>
  <c r="AT2688" i="1"/>
  <c r="AT2689" i="1"/>
  <c r="AT2690" i="1"/>
  <c r="AT2691" i="1"/>
  <c r="AT2692" i="1"/>
  <c r="AT2693" i="1"/>
  <c r="AT2694" i="1"/>
  <c r="AT2695" i="1"/>
  <c r="AT2696" i="1"/>
  <c r="AT2697" i="1"/>
  <c r="AT2698" i="1"/>
  <c r="AT2699" i="1"/>
  <c r="AT2700" i="1"/>
  <c r="AT2701" i="1"/>
  <c r="AT2702" i="1"/>
  <c r="AT2703" i="1"/>
  <c r="AT2704" i="1"/>
  <c r="AT2705" i="1"/>
  <c r="AT2706" i="1"/>
  <c r="AT2707" i="1"/>
  <c r="AT2708" i="1"/>
  <c r="AT2709" i="1"/>
  <c r="AT2710" i="1"/>
  <c r="AT2711" i="1"/>
  <c r="AT2712" i="1"/>
  <c r="AT2713" i="1"/>
  <c r="AT2714" i="1"/>
  <c r="AT2715" i="1"/>
  <c r="AT2716" i="1"/>
  <c r="AT2717" i="1"/>
  <c r="AT2718" i="1"/>
  <c r="AT2719" i="1"/>
  <c r="AT2720" i="1"/>
  <c r="AT2721" i="1"/>
  <c r="AT2722" i="1"/>
  <c r="AT2723" i="1"/>
  <c r="AT2724" i="1"/>
  <c r="AT2725" i="1"/>
  <c r="AT2726" i="1"/>
  <c r="AT2727" i="1"/>
  <c r="AT2728" i="1"/>
  <c r="AT2729" i="1"/>
  <c r="AT2730" i="1"/>
  <c r="AT2731" i="1"/>
  <c r="AT2732" i="1"/>
  <c r="AT2733" i="1"/>
  <c r="AT2734" i="1"/>
  <c r="AT2735" i="1"/>
  <c r="AT2736" i="1"/>
  <c r="AT2737" i="1"/>
  <c r="AT2738" i="1"/>
  <c r="AT2739" i="1"/>
  <c r="AT2740" i="1"/>
  <c r="AT2741" i="1"/>
  <c r="AT2742" i="1"/>
  <c r="AT2743" i="1"/>
  <c r="AT2744" i="1"/>
  <c r="AT2745" i="1"/>
  <c r="AT2746" i="1"/>
  <c r="AT2747" i="1"/>
  <c r="AT2748" i="1"/>
  <c r="AT2749" i="1"/>
  <c r="AT2750" i="1"/>
  <c r="AT2751" i="1"/>
  <c r="AT2752" i="1"/>
  <c r="AT2753" i="1"/>
  <c r="AT2754" i="1"/>
  <c r="AT2755" i="1"/>
  <c r="AT2756" i="1"/>
  <c r="AT2757" i="1"/>
  <c r="AT2758" i="1"/>
  <c r="AT2759" i="1"/>
  <c r="AT2760" i="1"/>
  <c r="AT2761" i="1"/>
  <c r="AT2762" i="1"/>
  <c r="AT2763" i="1"/>
  <c r="AT2764" i="1"/>
  <c r="AT2765" i="1"/>
  <c r="AT2766" i="1"/>
  <c r="AT2767" i="1"/>
  <c r="AT2768" i="1"/>
  <c r="AT2769" i="1"/>
  <c r="AT2770" i="1"/>
  <c r="AT2771" i="1"/>
  <c r="AT2772" i="1"/>
  <c r="AT2773" i="1"/>
  <c r="AT2774" i="1"/>
  <c r="AT2775" i="1"/>
  <c r="AT2776" i="1"/>
  <c r="AT2777" i="1"/>
  <c r="AT2778" i="1"/>
  <c r="AT2779" i="1"/>
  <c r="AT2780" i="1"/>
  <c r="AT2781" i="1"/>
  <c r="AT2782" i="1"/>
  <c r="AT2783" i="1"/>
  <c r="AT2784" i="1"/>
  <c r="AT2785" i="1"/>
  <c r="AT2786" i="1"/>
  <c r="AT2787" i="1"/>
  <c r="AT2788" i="1"/>
  <c r="AT2789" i="1"/>
  <c r="AT2790" i="1"/>
  <c r="AT2791" i="1"/>
  <c r="AT2792" i="1"/>
  <c r="AT2793" i="1"/>
  <c r="AT2794" i="1"/>
  <c r="AT2795" i="1"/>
  <c r="AT2796" i="1"/>
  <c r="AT2797" i="1"/>
  <c r="AT2798" i="1"/>
  <c r="AT2799" i="1"/>
  <c r="AT2800" i="1"/>
  <c r="AT2801" i="1"/>
  <c r="AT2802" i="1"/>
  <c r="AT2803" i="1"/>
  <c r="AT2804" i="1"/>
  <c r="AT2805" i="1"/>
  <c r="AT2806" i="1"/>
  <c r="AT2807" i="1"/>
  <c r="AT2808" i="1"/>
  <c r="AT2809" i="1"/>
  <c r="AT2810" i="1"/>
  <c r="AT2811" i="1"/>
  <c r="AT2812" i="1"/>
  <c r="AT2813" i="1"/>
  <c r="AT2814" i="1"/>
  <c r="AT2815" i="1"/>
  <c r="AT2816" i="1"/>
  <c r="AT2817" i="1"/>
  <c r="AT2818" i="1"/>
  <c r="AT2819" i="1"/>
  <c r="AT2820" i="1"/>
  <c r="AT2821" i="1"/>
  <c r="AT2822" i="1"/>
  <c r="AT2823" i="1"/>
  <c r="AT2824" i="1"/>
  <c r="AT2825" i="1"/>
  <c r="AT2826" i="1"/>
  <c r="AT2827" i="1"/>
  <c r="AT2828" i="1"/>
  <c r="AT2829" i="1"/>
  <c r="AT2830" i="1"/>
  <c r="AT2831" i="1"/>
  <c r="AT2832" i="1"/>
  <c r="AT2833" i="1"/>
  <c r="AT2834" i="1"/>
  <c r="AT2835" i="1"/>
  <c r="AT2836" i="1"/>
  <c r="AT2837" i="1"/>
  <c r="AT2838" i="1"/>
  <c r="AT2839" i="1"/>
  <c r="AT2840" i="1"/>
  <c r="AT2841" i="1"/>
  <c r="AT2842" i="1"/>
  <c r="AT2843" i="1"/>
  <c r="AT2844" i="1"/>
  <c r="AT2845" i="1"/>
  <c r="AT2846" i="1"/>
  <c r="AT2847" i="1"/>
  <c r="AT2848" i="1"/>
  <c r="AT2849" i="1"/>
  <c r="AT2850" i="1"/>
  <c r="AT2851" i="1"/>
  <c r="AT2852" i="1"/>
  <c r="AT2853" i="1"/>
  <c r="AT2854" i="1"/>
  <c r="AT2855" i="1"/>
  <c r="AT2856" i="1"/>
  <c r="AT2857" i="1"/>
  <c r="AT2858" i="1"/>
  <c r="AT2859" i="1"/>
  <c r="AT2860" i="1"/>
  <c r="AT2861" i="1"/>
  <c r="AT2862" i="1"/>
  <c r="AT2863" i="1"/>
  <c r="AT2864" i="1"/>
  <c r="AT2865" i="1"/>
  <c r="AT2866" i="1"/>
  <c r="AT2867" i="1"/>
  <c r="AT2868" i="1"/>
  <c r="AT2869" i="1"/>
  <c r="AT2870" i="1"/>
  <c r="AT2871" i="1"/>
  <c r="AT2872" i="1"/>
  <c r="AT2873" i="1"/>
  <c r="AT2874" i="1"/>
  <c r="AT2875" i="1"/>
  <c r="AT2876" i="1"/>
  <c r="AT2877" i="1"/>
  <c r="AT2878" i="1"/>
  <c r="AT2879" i="1"/>
  <c r="AT2880" i="1"/>
  <c r="AT2881" i="1"/>
  <c r="AT2882" i="1"/>
  <c r="AU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1008" i="1"/>
  <c r="AU1009" i="1"/>
  <c r="AU1010" i="1"/>
  <c r="AU1011" i="1"/>
  <c r="AU1012" i="1"/>
  <c r="AU1013" i="1"/>
  <c r="AU1014" i="1"/>
  <c r="AU1015" i="1"/>
  <c r="AU1016" i="1"/>
  <c r="AU1017" i="1"/>
  <c r="AU1018" i="1"/>
  <c r="AU1019" i="1"/>
  <c r="AU1020" i="1"/>
  <c r="AU1021" i="1"/>
  <c r="AU1022" i="1"/>
  <c r="AU1023" i="1"/>
  <c r="AU1024" i="1"/>
  <c r="AU1025" i="1"/>
  <c r="AU1026" i="1"/>
  <c r="AU1027" i="1"/>
  <c r="AU1028" i="1"/>
  <c r="AU1029" i="1"/>
  <c r="AU1030" i="1"/>
  <c r="AU1031" i="1"/>
  <c r="AU1032" i="1"/>
  <c r="AU1033" i="1"/>
  <c r="AU1034" i="1"/>
  <c r="AU1035" i="1"/>
  <c r="AU1036" i="1"/>
  <c r="AU1037" i="1"/>
  <c r="AU1038" i="1"/>
  <c r="AU1039" i="1"/>
  <c r="AU1040" i="1"/>
  <c r="AU1041" i="1"/>
  <c r="AU1042" i="1"/>
  <c r="AU1043" i="1"/>
  <c r="AU1044" i="1"/>
  <c r="AU1045" i="1"/>
  <c r="AU1046" i="1"/>
  <c r="AU1047" i="1"/>
  <c r="AU1048" i="1"/>
  <c r="AU1049" i="1"/>
  <c r="AU1050" i="1"/>
  <c r="AU1051" i="1"/>
  <c r="AU1052" i="1"/>
  <c r="AU1053" i="1"/>
  <c r="AU1054" i="1"/>
  <c r="AU1055" i="1"/>
  <c r="AU1056" i="1"/>
  <c r="AU1057" i="1"/>
  <c r="AU1058" i="1"/>
  <c r="AU1059" i="1"/>
  <c r="AU1060" i="1"/>
  <c r="AU1061" i="1"/>
  <c r="AU1062" i="1"/>
  <c r="AU1063" i="1"/>
  <c r="AU1064" i="1"/>
  <c r="AU1065" i="1"/>
  <c r="AU1066" i="1"/>
  <c r="AU1067" i="1"/>
  <c r="AU1068" i="1"/>
  <c r="AU1069" i="1"/>
  <c r="AU1070" i="1"/>
  <c r="AU1071" i="1"/>
  <c r="AU1072" i="1"/>
  <c r="AU1073" i="1"/>
  <c r="AU1074" i="1"/>
  <c r="AU1075" i="1"/>
  <c r="AU1076" i="1"/>
  <c r="AU1077" i="1"/>
  <c r="AU1078" i="1"/>
  <c r="AU1079" i="1"/>
  <c r="AU1080" i="1"/>
  <c r="AU1081" i="1"/>
  <c r="AU1082" i="1"/>
  <c r="AU1083" i="1"/>
  <c r="AU1084" i="1"/>
  <c r="AU1085" i="1"/>
  <c r="AU1086" i="1"/>
  <c r="AU1087" i="1"/>
  <c r="AU1088" i="1"/>
  <c r="AU1089" i="1"/>
  <c r="AU1090" i="1"/>
  <c r="AU1091" i="1"/>
  <c r="AU1092" i="1"/>
  <c r="AU1093" i="1"/>
  <c r="AU1094" i="1"/>
  <c r="AU1095" i="1"/>
  <c r="AU1096" i="1"/>
  <c r="AU1097" i="1"/>
  <c r="AU1098" i="1"/>
  <c r="AU1099" i="1"/>
  <c r="AU1100" i="1"/>
  <c r="AU1101" i="1"/>
  <c r="AU1102" i="1"/>
  <c r="AU1103" i="1"/>
  <c r="AU1104" i="1"/>
  <c r="AU1105" i="1"/>
  <c r="AU1106" i="1"/>
  <c r="AU1107" i="1"/>
  <c r="AU1108" i="1"/>
  <c r="AU1109" i="1"/>
  <c r="AU1110" i="1"/>
  <c r="AU1111" i="1"/>
  <c r="AU1112" i="1"/>
  <c r="AU1113" i="1"/>
  <c r="AU1114" i="1"/>
  <c r="AU1115" i="1"/>
  <c r="AU1116" i="1"/>
  <c r="AU1117" i="1"/>
  <c r="AU1118" i="1"/>
  <c r="AU1119" i="1"/>
  <c r="AU1120" i="1"/>
  <c r="AU1121" i="1"/>
  <c r="AU1122" i="1"/>
  <c r="AU1123" i="1"/>
  <c r="AU1124" i="1"/>
  <c r="AU1125" i="1"/>
  <c r="AU1126" i="1"/>
  <c r="AU1127" i="1"/>
  <c r="AU1128" i="1"/>
  <c r="AU1129" i="1"/>
  <c r="AU1130" i="1"/>
  <c r="AU1131" i="1"/>
  <c r="AU1132" i="1"/>
  <c r="AU1133" i="1"/>
  <c r="AU1134" i="1"/>
  <c r="AU1135" i="1"/>
  <c r="AU1136" i="1"/>
  <c r="AU1137" i="1"/>
  <c r="AU1138" i="1"/>
  <c r="AU1139" i="1"/>
  <c r="AU1140" i="1"/>
  <c r="AU1141" i="1"/>
  <c r="AU1142" i="1"/>
  <c r="AU1143" i="1"/>
  <c r="AU1144" i="1"/>
  <c r="AU1145" i="1"/>
  <c r="AU1146" i="1"/>
  <c r="AU1147" i="1"/>
  <c r="AU1148" i="1"/>
  <c r="AU1149" i="1"/>
  <c r="AU1150" i="1"/>
  <c r="AU1151" i="1"/>
  <c r="AU1152" i="1"/>
  <c r="AU1153" i="1"/>
  <c r="AU1154" i="1"/>
  <c r="AU1155" i="1"/>
  <c r="AU1156" i="1"/>
  <c r="AU1157" i="1"/>
  <c r="AU1158" i="1"/>
  <c r="AU1159" i="1"/>
  <c r="AU1160" i="1"/>
  <c r="AU1161" i="1"/>
  <c r="AU1162" i="1"/>
  <c r="AU1163" i="1"/>
  <c r="AU1164" i="1"/>
  <c r="AU1165" i="1"/>
  <c r="AU1166" i="1"/>
  <c r="AU1167" i="1"/>
  <c r="AU1168" i="1"/>
  <c r="AU1169" i="1"/>
  <c r="AU1170" i="1"/>
  <c r="AU1171" i="1"/>
  <c r="AU1172" i="1"/>
  <c r="AU1173" i="1"/>
  <c r="AU1174" i="1"/>
  <c r="AU1175" i="1"/>
  <c r="AU1176" i="1"/>
  <c r="AU1177" i="1"/>
  <c r="AU1178" i="1"/>
  <c r="AU1179" i="1"/>
  <c r="AU1180" i="1"/>
  <c r="AU1181" i="1"/>
  <c r="AU1182" i="1"/>
  <c r="AU1183" i="1"/>
  <c r="AU1184" i="1"/>
  <c r="AU1185" i="1"/>
  <c r="AU1186" i="1"/>
  <c r="AU1187" i="1"/>
  <c r="AU1188" i="1"/>
  <c r="AU1189" i="1"/>
  <c r="AU1190" i="1"/>
  <c r="AU1191" i="1"/>
  <c r="AU1192" i="1"/>
  <c r="AU1193" i="1"/>
  <c r="AU1194" i="1"/>
  <c r="AU1195" i="1"/>
  <c r="AU1196" i="1"/>
  <c r="AU1197" i="1"/>
  <c r="AU1198" i="1"/>
  <c r="AU1199" i="1"/>
  <c r="AU1200" i="1"/>
  <c r="AU1201" i="1"/>
  <c r="AU1202" i="1"/>
  <c r="AU1203" i="1"/>
  <c r="AU1204" i="1"/>
  <c r="AU1205" i="1"/>
  <c r="AU1206" i="1"/>
  <c r="AU1207" i="1"/>
  <c r="AU1208" i="1"/>
  <c r="AU1209" i="1"/>
  <c r="AU1210" i="1"/>
  <c r="AU1211" i="1"/>
  <c r="AU1212" i="1"/>
  <c r="AU1213" i="1"/>
  <c r="AU1214" i="1"/>
  <c r="AU1215" i="1"/>
  <c r="AU1216" i="1"/>
  <c r="AU1217" i="1"/>
  <c r="AU1218" i="1"/>
  <c r="AU1219" i="1"/>
  <c r="AU1220" i="1"/>
  <c r="AU1221" i="1"/>
  <c r="AU1222" i="1"/>
  <c r="AU1223" i="1"/>
  <c r="AU1224" i="1"/>
  <c r="AU1225" i="1"/>
  <c r="AU1226" i="1"/>
  <c r="AU1227" i="1"/>
  <c r="AU1228" i="1"/>
  <c r="AU1229" i="1"/>
  <c r="AU1230" i="1"/>
  <c r="AU1231" i="1"/>
  <c r="AU1232" i="1"/>
  <c r="AU1233" i="1"/>
  <c r="AU1234" i="1"/>
  <c r="AU1235" i="1"/>
  <c r="AU1236" i="1"/>
  <c r="AU1237" i="1"/>
  <c r="AU1238" i="1"/>
  <c r="AU1239" i="1"/>
  <c r="AU1240" i="1"/>
  <c r="AU1241" i="1"/>
  <c r="AU1242" i="1"/>
  <c r="AU1243" i="1"/>
  <c r="AU1244" i="1"/>
  <c r="AU1245" i="1"/>
  <c r="AU1246" i="1"/>
  <c r="AU1247" i="1"/>
  <c r="AU1248" i="1"/>
  <c r="AU1249" i="1"/>
  <c r="AU1250" i="1"/>
  <c r="AU1251" i="1"/>
  <c r="AU1252" i="1"/>
  <c r="AU1253" i="1"/>
  <c r="AU1254" i="1"/>
  <c r="AU1255" i="1"/>
  <c r="AU1256" i="1"/>
  <c r="AU1257" i="1"/>
  <c r="AU1258" i="1"/>
  <c r="AU1259" i="1"/>
  <c r="AU1260" i="1"/>
  <c r="AU1261" i="1"/>
  <c r="AU1262" i="1"/>
  <c r="AU1263" i="1"/>
  <c r="AU1264" i="1"/>
  <c r="AU1265" i="1"/>
  <c r="AU1266" i="1"/>
  <c r="AU1267" i="1"/>
  <c r="AU1268" i="1"/>
  <c r="AU1269" i="1"/>
  <c r="AU1270" i="1"/>
  <c r="AU1271" i="1"/>
  <c r="AU1272" i="1"/>
  <c r="AU1273" i="1"/>
  <c r="AU1274" i="1"/>
  <c r="AU1275" i="1"/>
  <c r="AU1276" i="1"/>
  <c r="AU1277" i="1"/>
  <c r="AU1278" i="1"/>
  <c r="AU1279" i="1"/>
  <c r="AU1280" i="1"/>
  <c r="AU1281" i="1"/>
  <c r="AU1282" i="1"/>
  <c r="AU1283" i="1"/>
  <c r="AU1284" i="1"/>
  <c r="AU1285" i="1"/>
  <c r="AU1286" i="1"/>
  <c r="AU1287" i="1"/>
  <c r="AU1288" i="1"/>
  <c r="AU1289" i="1"/>
  <c r="AU1290" i="1"/>
  <c r="AU1291" i="1"/>
  <c r="AU1292" i="1"/>
  <c r="AU1293" i="1"/>
  <c r="AU1294" i="1"/>
  <c r="AU1295" i="1"/>
  <c r="AU1296" i="1"/>
  <c r="AU1297" i="1"/>
  <c r="AU1298" i="1"/>
  <c r="AU1299" i="1"/>
  <c r="AU1300" i="1"/>
  <c r="AU1301" i="1"/>
  <c r="AU1302" i="1"/>
  <c r="AU1303" i="1"/>
  <c r="AU1304" i="1"/>
  <c r="AU1305" i="1"/>
  <c r="AU1306" i="1"/>
  <c r="AU1307" i="1"/>
  <c r="AU1308" i="1"/>
  <c r="AU1309" i="1"/>
  <c r="AU1310" i="1"/>
  <c r="AU1311" i="1"/>
  <c r="AU1312" i="1"/>
  <c r="AU1313" i="1"/>
  <c r="AU1314" i="1"/>
  <c r="AU1315" i="1"/>
  <c r="AU1316" i="1"/>
  <c r="AU1317" i="1"/>
  <c r="AU1318" i="1"/>
  <c r="AU1319" i="1"/>
  <c r="AU1320" i="1"/>
  <c r="AU1321" i="1"/>
  <c r="AU1322" i="1"/>
  <c r="AU1323" i="1"/>
  <c r="AU1324" i="1"/>
  <c r="AU1325" i="1"/>
  <c r="AU1326" i="1"/>
  <c r="AU1327" i="1"/>
  <c r="AU1328" i="1"/>
  <c r="AU1329" i="1"/>
  <c r="AU1330" i="1"/>
  <c r="AU1331" i="1"/>
  <c r="AU1332" i="1"/>
  <c r="AU1333" i="1"/>
  <c r="AU1334" i="1"/>
  <c r="AU1335" i="1"/>
  <c r="AU1336" i="1"/>
  <c r="AU1337" i="1"/>
  <c r="AU1338" i="1"/>
  <c r="AU1339" i="1"/>
  <c r="AU1340" i="1"/>
  <c r="AU1341" i="1"/>
  <c r="AU1342" i="1"/>
  <c r="AU1343" i="1"/>
  <c r="AU1344" i="1"/>
  <c r="AU1345" i="1"/>
  <c r="AU1346" i="1"/>
  <c r="AU1347" i="1"/>
  <c r="AU1348" i="1"/>
  <c r="AU1349" i="1"/>
  <c r="AU1350" i="1"/>
  <c r="AU1351" i="1"/>
  <c r="AU1352" i="1"/>
  <c r="AU1353" i="1"/>
  <c r="AU1354" i="1"/>
  <c r="AU1355" i="1"/>
  <c r="AU1356" i="1"/>
  <c r="AU1357" i="1"/>
  <c r="AU1358" i="1"/>
  <c r="AU1359" i="1"/>
  <c r="AU1360" i="1"/>
  <c r="AU1361" i="1"/>
  <c r="AU1362" i="1"/>
  <c r="AU1363" i="1"/>
  <c r="AU1364" i="1"/>
  <c r="AU1365" i="1"/>
  <c r="AU1366" i="1"/>
  <c r="AU1367" i="1"/>
  <c r="AU1368" i="1"/>
  <c r="AU1369" i="1"/>
  <c r="AU1370" i="1"/>
  <c r="AU1371" i="1"/>
  <c r="AU1372" i="1"/>
  <c r="AU1373" i="1"/>
  <c r="AU1374" i="1"/>
  <c r="AU1375" i="1"/>
  <c r="AU1376" i="1"/>
  <c r="AU1377" i="1"/>
  <c r="AU1378" i="1"/>
  <c r="AU1379" i="1"/>
  <c r="AU1380" i="1"/>
  <c r="AU1381" i="1"/>
  <c r="AU1382" i="1"/>
  <c r="AU1383" i="1"/>
  <c r="AU1384" i="1"/>
  <c r="AU1385" i="1"/>
  <c r="AU1386" i="1"/>
  <c r="AU1387" i="1"/>
  <c r="AU1388" i="1"/>
  <c r="AU1389" i="1"/>
  <c r="AU1390" i="1"/>
  <c r="AU1391" i="1"/>
  <c r="AU1392" i="1"/>
  <c r="AU1393" i="1"/>
  <c r="AU1394" i="1"/>
  <c r="AU1395" i="1"/>
  <c r="AU1396" i="1"/>
  <c r="AU1397" i="1"/>
  <c r="AU1398" i="1"/>
  <c r="AU1399" i="1"/>
  <c r="AU1400" i="1"/>
  <c r="AU1401" i="1"/>
  <c r="AU1402" i="1"/>
  <c r="AU1403" i="1"/>
  <c r="AU1404" i="1"/>
  <c r="AU1405" i="1"/>
  <c r="AU1406" i="1"/>
  <c r="AU1407" i="1"/>
  <c r="AU1408" i="1"/>
  <c r="AU1409" i="1"/>
  <c r="AU1410" i="1"/>
  <c r="AU1411" i="1"/>
  <c r="AU1412" i="1"/>
  <c r="AU1413" i="1"/>
  <c r="AU1414" i="1"/>
  <c r="AU1415" i="1"/>
  <c r="AU1416" i="1"/>
  <c r="AU1417" i="1"/>
  <c r="AU1418" i="1"/>
  <c r="AU1419" i="1"/>
  <c r="AU1420" i="1"/>
  <c r="AU1421" i="1"/>
  <c r="AU1422" i="1"/>
  <c r="AU1423" i="1"/>
  <c r="AU1424" i="1"/>
  <c r="AU1425" i="1"/>
  <c r="AU1426" i="1"/>
  <c r="AU1427" i="1"/>
  <c r="AU1428" i="1"/>
  <c r="AU1429" i="1"/>
  <c r="AU1430" i="1"/>
  <c r="AU1431" i="1"/>
  <c r="AU1432" i="1"/>
  <c r="AU1433" i="1"/>
  <c r="AU1434" i="1"/>
  <c r="AU1435" i="1"/>
  <c r="AU1436" i="1"/>
  <c r="AU1437" i="1"/>
  <c r="AU1438" i="1"/>
  <c r="AU1439" i="1"/>
  <c r="AU1440" i="1"/>
  <c r="AU1441" i="1"/>
  <c r="AU1442" i="1"/>
  <c r="AU1443" i="1"/>
  <c r="AU1444" i="1"/>
  <c r="AU1445" i="1"/>
  <c r="AU1446" i="1"/>
  <c r="AU1447" i="1"/>
  <c r="AU1448" i="1"/>
  <c r="AU1449" i="1"/>
  <c r="AU1450" i="1"/>
  <c r="AU1451" i="1"/>
  <c r="AU1452" i="1"/>
  <c r="AU1453" i="1"/>
  <c r="AU1454" i="1"/>
  <c r="AU1455" i="1"/>
  <c r="AU1456" i="1"/>
  <c r="AU1457" i="1"/>
  <c r="AU1458" i="1"/>
  <c r="AU1459" i="1"/>
  <c r="AU1460" i="1"/>
  <c r="AU1461" i="1"/>
  <c r="AU1462" i="1"/>
  <c r="AU1463" i="1"/>
  <c r="AU1464" i="1"/>
  <c r="AU1465" i="1"/>
  <c r="AU1466" i="1"/>
  <c r="AU1467" i="1"/>
  <c r="AU1468" i="1"/>
  <c r="AU1469" i="1"/>
  <c r="AU1470" i="1"/>
  <c r="AU1471" i="1"/>
  <c r="AU1472" i="1"/>
  <c r="AU1473" i="1"/>
  <c r="AU1474" i="1"/>
  <c r="AU1475" i="1"/>
  <c r="AU1476" i="1"/>
  <c r="AU1477" i="1"/>
  <c r="AU1478" i="1"/>
  <c r="AU1479" i="1"/>
  <c r="AU1480" i="1"/>
  <c r="AU1481" i="1"/>
  <c r="AU1482" i="1"/>
  <c r="AU1483" i="1"/>
  <c r="AU1484" i="1"/>
  <c r="AU1485" i="1"/>
  <c r="AU1486" i="1"/>
  <c r="AU1487" i="1"/>
  <c r="AU1488" i="1"/>
  <c r="AU1489" i="1"/>
  <c r="AU1490" i="1"/>
  <c r="AU1491" i="1"/>
  <c r="AU1492" i="1"/>
  <c r="AU1493" i="1"/>
  <c r="AU1494" i="1"/>
  <c r="AU1495" i="1"/>
  <c r="AU1496" i="1"/>
  <c r="AU1497" i="1"/>
  <c r="AU1498" i="1"/>
  <c r="AU1499" i="1"/>
  <c r="AU1500" i="1"/>
  <c r="AU1501" i="1"/>
  <c r="AU1502" i="1"/>
  <c r="AU1503" i="1"/>
  <c r="AU1504" i="1"/>
  <c r="AU1505" i="1"/>
  <c r="AU1506" i="1"/>
  <c r="AU1507" i="1"/>
  <c r="AU1508" i="1"/>
  <c r="AU1509" i="1"/>
  <c r="AU1510" i="1"/>
  <c r="AU1511" i="1"/>
  <c r="AU1512" i="1"/>
  <c r="AU1513" i="1"/>
  <c r="AU1514" i="1"/>
  <c r="AU1515" i="1"/>
  <c r="AU1516" i="1"/>
  <c r="AU1517" i="1"/>
  <c r="AU1518" i="1"/>
  <c r="AU1519" i="1"/>
  <c r="AU1520" i="1"/>
  <c r="AU1521" i="1"/>
  <c r="AU1522" i="1"/>
  <c r="AU1523" i="1"/>
  <c r="AU1524" i="1"/>
  <c r="AU1525" i="1"/>
  <c r="AU1526" i="1"/>
  <c r="AU1527" i="1"/>
  <c r="AU1528" i="1"/>
  <c r="AU1529" i="1"/>
  <c r="AU1530" i="1"/>
  <c r="AU1531" i="1"/>
  <c r="AU1532" i="1"/>
  <c r="AU1533" i="1"/>
  <c r="AU1534" i="1"/>
  <c r="AU1535" i="1"/>
  <c r="AU1536" i="1"/>
  <c r="AU1537" i="1"/>
  <c r="AU1538" i="1"/>
  <c r="AU1539" i="1"/>
  <c r="AU1540" i="1"/>
  <c r="AU1541" i="1"/>
  <c r="AU1542" i="1"/>
  <c r="AU1543" i="1"/>
  <c r="AU1544" i="1"/>
  <c r="AU1545" i="1"/>
  <c r="AU1546" i="1"/>
  <c r="AU1547" i="1"/>
  <c r="AU1548" i="1"/>
  <c r="AU1549" i="1"/>
  <c r="AU1550" i="1"/>
  <c r="AU1551" i="1"/>
  <c r="AU1552" i="1"/>
  <c r="AU1553" i="1"/>
  <c r="AU1554" i="1"/>
  <c r="AU1555" i="1"/>
  <c r="AU1556" i="1"/>
  <c r="AU1557" i="1"/>
  <c r="AU1558" i="1"/>
  <c r="AU1559" i="1"/>
  <c r="AU1560" i="1"/>
  <c r="AU1561" i="1"/>
  <c r="AU1562" i="1"/>
  <c r="AU1563" i="1"/>
  <c r="AU1564" i="1"/>
  <c r="AU1565" i="1"/>
  <c r="AU1566" i="1"/>
  <c r="AU1567" i="1"/>
  <c r="AU1568" i="1"/>
  <c r="AU1569" i="1"/>
  <c r="AU1570" i="1"/>
  <c r="AU1571" i="1"/>
  <c r="AU1572" i="1"/>
  <c r="AU1573" i="1"/>
  <c r="AU1574" i="1"/>
  <c r="AU1575" i="1"/>
  <c r="AU1576" i="1"/>
  <c r="AU1577" i="1"/>
  <c r="AU1578" i="1"/>
  <c r="AU1579" i="1"/>
  <c r="AU1580" i="1"/>
  <c r="AU1581" i="1"/>
  <c r="AU1582" i="1"/>
  <c r="AU1583" i="1"/>
  <c r="AU1584" i="1"/>
  <c r="AU1585" i="1"/>
  <c r="AU1586" i="1"/>
  <c r="AU1587" i="1"/>
  <c r="AU1588" i="1"/>
  <c r="AU1589" i="1"/>
  <c r="AU1590" i="1"/>
  <c r="AU1591" i="1"/>
  <c r="AU1592" i="1"/>
  <c r="AU1593" i="1"/>
  <c r="AU1594" i="1"/>
  <c r="AU1595" i="1"/>
  <c r="AU1596" i="1"/>
  <c r="AU1597" i="1"/>
  <c r="AU1598" i="1"/>
  <c r="AU1599" i="1"/>
  <c r="AU1600" i="1"/>
  <c r="AU1601" i="1"/>
  <c r="AU1602" i="1"/>
  <c r="AU1603" i="1"/>
  <c r="AU1604" i="1"/>
  <c r="AU1605" i="1"/>
  <c r="AU1606" i="1"/>
  <c r="AU1607" i="1"/>
  <c r="AU1608" i="1"/>
  <c r="AU1609" i="1"/>
  <c r="AU1610" i="1"/>
  <c r="AU1611" i="1"/>
  <c r="AU1612" i="1"/>
  <c r="AU1613" i="1"/>
  <c r="AU1614" i="1"/>
  <c r="AU1615" i="1"/>
  <c r="AU1616" i="1"/>
  <c r="AU1617" i="1"/>
  <c r="AU1618" i="1"/>
  <c r="AU1619" i="1"/>
  <c r="AU1620" i="1"/>
  <c r="AU1621" i="1"/>
  <c r="AU1622" i="1"/>
  <c r="AU1623" i="1"/>
  <c r="AU1624" i="1"/>
  <c r="AU1625" i="1"/>
  <c r="AU1626" i="1"/>
  <c r="AU1627" i="1"/>
  <c r="AU1628" i="1"/>
  <c r="AU1629" i="1"/>
  <c r="AU1630" i="1"/>
  <c r="AU1631" i="1"/>
  <c r="AU1632" i="1"/>
  <c r="AU1633" i="1"/>
  <c r="AU1634" i="1"/>
  <c r="AU1635" i="1"/>
  <c r="AU1636" i="1"/>
  <c r="AU1637" i="1"/>
  <c r="AU1638" i="1"/>
  <c r="AU1639" i="1"/>
  <c r="AU1640" i="1"/>
  <c r="AU1641" i="1"/>
  <c r="AU1642" i="1"/>
  <c r="AU1643" i="1"/>
  <c r="AU1644" i="1"/>
  <c r="AU1645" i="1"/>
  <c r="AU1646" i="1"/>
  <c r="AU1647" i="1"/>
  <c r="AU1648" i="1"/>
  <c r="AU1649" i="1"/>
  <c r="AU1650" i="1"/>
  <c r="AU1651" i="1"/>
  <c r="AU1652" i="1"/>
  <c r="AU1653" i="1"/>
  <c r="AU1654" i="1"/>
  <c r="AU1655" i="1"/>
  <c r="AU1656" i="1"/>
  <c r="AU1657" i="1"/>
  <c r="AU1658" i="1"/>
  <c r="AU1659" i="1"/>
  <c r="AU1660" i="1"/>
  <c r="AU1661" i="1"/>
  <c r="AU1662" i="1"/>
  <c r="AU1663" i="1"/>
  <c r="AU1664" i="1"/>
  <c r="AU1665" i="1"/>
  <c r="AU1666" i="1"/>
  <c r="AU1667" i="1"/>
  <c r="AU1668" i="1"/>
  <c r="AU1669" i="1"/>
  <c r="AU1670" i="1"/>
  <c r="AU1671" i="1"/>
  <c r="AU1672" i="1"/>
  <c r="AU1673" i="1"/>
  <c r="AU1674" i="1"/>
  <c r="AU1675" i="1"/>
  <c r="AU1676" i="1"/>
  <c r="AU1677" i="1"/>
  <c r="AU1678" i="1"/>
  <c r="AU1679" i="1"/>
  <c r="AU1680" i="1"/>
  <c r="AU1681" i="1"/>
  <c r="AU1682" i="1"/>
  <c r="AU1683" i="1"/>
  <c r="AU1684" i="1"/>
  <c r="AU1685" i="1"/>
  <c r="AU1686" i="1"/>
  <c r="AU1687" i="1"/>
  <c r="AU1688" i="1"/>
  <c r="AU1689" i="1"/>
  <c r="AU1690" i="1"/>
  <c r="AU1691" i="1"/>
  <c r="AU1692" i="1"/>
  <c r="AU1693" i="1"/>
  <c r="AU1694" i="1"/>
  <c r="AU1695" i="1"/>
  <c r="AU1696" i="1"/>
  <c r="AU1697" i="1"/>
  <c r="AU1698" i="1"/>
  <c r="AU1699" i="1"/>
  <c r="AU1700" i="1"/>
  <c r="AU1701" i="1"/>
  <c r="AU1702" i="1"/>
  <c r="AU1703" i="1"/>
  <c r="AU1704" i="1"/>
  <c r="AU1705" i="1"/>
  <c r="AU1706" i="1"/>
  <c r="AU1707" i="1"/>
  <c r="AU1708" i="1"/>
  <c r="AU1709" i="1"/>
  <c r="AU1710" i="1"/>
  <c r="AU1711" i="1"/>
  <c r="AU1712" i="1"/>
  <c r="AU1713" i="1"/>
  <c r="AU1714" i="1"/>
  <c r="AU1715" i="1"/>
  <c r="AU1716" i="1"/>
  <c r="AU1717" i="1"/>
  <c r="AU1718" i="1"/>
  <c r="AU1719" i="1"/>
  <c r="AU1720" i="1"/>
  <c r="AU1721" i="1"/>
  <c r="AU1722" i="1"/>
  <c r="AU1723" i="1"/>
  <c r="AU1724" i="1"/>
  <c r="AU1725" i="1"/>
  <c r="AU1726" i="1"/>
  <c r="AU1727" i="1"/>
  <c r="AU1728" i="1"/>
  <c r="AU1729" i="1"/>
  <c r="AU1730" i="1"/>
  <c r="AU1731" i="1"/>
  <c r="AU1732" i="1"/>
  <c r="AU1733" i="1"/>
  <c r="AU1734" i="1"/>
  <c r="AU1735" i="1"/>
  <c r="AU1736" i="1"/>
  <c r="AU1737" i="1"/>
  <c r="AU1738" i="1"/>
  <c r="AU1739" i="1"/>
  <c r="AU1740" i="1"/>
  <c r="AU1741" i="1"/>
  <c r="AU1742" i="1"/>
  <c r="AU1743" i="1"/>
  <c r="AU1744" i="1"/>
  <c r="AU1745" i="1"/>
  <c r="AU1746" i="1"/>
  <c r="AU1747" i="1"/>
  <c r="AU1748" i="1"/>
  <c r="AU1749" i="1"/>
  <c r="AU1750" i="1"/>
  <c r="AU1751" i="1"/>
  <c r="AU1752" i="1"/>
  <c r="AU1753" i="1"/>
  <c r="AU1754" i="1"/>
  <c r="AU1755" i="1"/>
  <c r="AU1756" i="1"/>
  <c r="AU1757" i="1"/>
  <c r="AU1758" i="1"/>
  <c r="AU1759" i="1"/>
  <c r="AU1760" i="1"/>
  <c r="AU1761" i="1"/>
  <c r="AU1762" i="1"/>
  <c r="AU1763" i="1"/>
  <c r="AU1764" i="1"/>
  <c r="AU1765" i="1"/>
  <c r="AU1766" i="1"/>
  <c r="AU1767" i="1"/>
  <c r="AU1768" i="1"/>
  <c r="AU1769" i="1"/>
  <c r="AU1770" i="1"/>
  <c r="AU1771" i="1"/>
  <c r="AU1772" i="1"/>
  <c r="AU1773" i="1"/>
  <c r="AU1774" i="1"/>
  <c r="AU1775" i="1"/>
  <c r="AU1776" i="1"/>
  <c r="AU1777" i="1"/>
  <c r="AU1778" i="1"/>
  <c r="AU1779" i="1"/>
  <c r="AU1780" i="1"/>
  <c r="AU1781" i="1"/>
  <c r="AU1782" i="1"/>
  <c r="AU1783" i="1"/>
  <c r="AU1784" i="1"/>
  <c r="AU1785" i="1"/>
  <c r="AU1786" i="1"/>
  <c r="AU1787" i="1"/>
  <c r="AU1788" i="1"/>
  <c r="AU1789" i="1"/>
  <c r="AU1790" i="1"/>
  <c r="AU1791" i="1"/>
  <c r="AU1792" i="1"/>
  <c r="AU1793" i="1"/>
  <c r="AU1794" i="1"/>
  <c r="AU1795" i="1"/>
  <c r="AU1796" i="1"/>
  <c r="AU1797" i="1"/>
  <c r="AU1798" i="1"/>
  <c r="AU1799" i="1"/>
  <c r="AU1800" i="1"/>
  <c r="AU1801" i="1"/>
  <c r="AU1802" i="1"/>
  <c r="AU1803" i="1"/>
  <c r="AU1804" i="1"/>
  <c r="AU1805" i="1"/>
  <c r="AU1806" i="1"/>
  <c r="AU1807" i="1"/>
  <c r="AU1808" i="1"/>
  <c r="AU1809" i="1"/>
  <c r="AU1810" i="1"/>
  <c r="AU1811" i="1"/>
  <c r="AU1812" i="1"/>
  <c r="AU1813" i="1"/>
  <c r="AU1814" i="1"/>
  <c r="AU1815" i="1"/>
  <c r="AU1816" i="1"/>
  <c r="AU1817" i="1"/>
  <c r="AU1818" i="1"/>
  <c r="AU1819" i="1"/>
  <c r="AU1820" i="1"/>
  <c r="AU1821" i="1"/>
  <c r="AU1822" i="1"/>
  <c r="AU1823" i="1"/>
  <c r="AU1824" i="1"/>
  <c r="AU1825" i="1"/>
  <c r="AU1826" i="1"/>
  <c r="AU1827" i="1"/>
  <c r="AU1828" i="1"/>
  <c r="AU1829" i="1"/>
  <c r="AU1830" i="1"/>
  <c r="AU1831" i="1"/>
  <c r="AU1832" i="1"/>
  <c r="AU1833" i="1"/>
  <c r="AU1834" i="1"/>
  <c r="AU1835" i="1"/>
  <c r="AU1836" i="1"/>
  <c r="AU1837" i="1"/>
  <c r="AU1838" i="1"/>
  <c r="AU1839" i="1"/>
  <c r="AU1840" i="1"/>
  <c r="AU1841" i="1"/>
  <c r="AU1842" i="1"/>
  <c r="AU1843" i="1"/>
  <c r="AU1844" i="1"/>
  <c r="AU1845" i="1"/>
  <c r="AU1846" i="1"/>
  <c r="AU1847" i="1"/>
  <c r="AU1848" i="1"/>
  <c r="AU1849" i="1"/>
  <c r="AU1850" i="1"/>
  <c r="AU1851" i="1"/>
  <c r="AU1852" i="1"/>
  <c r="AU1853" i="1"/>
  <c r="AU1854" i="1"/>
  <c r="AU1855" i="1"/>
  <c r="AU1856" i="1"/>
  <c r="AU1857" i="1"/>
  <c r="AU1858" i="1"/>
  <c r="AU1859" i="1"/>
  <c r="AU1860" i="1"/>
  <c r="AU1861" i="1"/>
  <c r="AU1862" i="1"/>
  <c r="AU1863" i="1"/>
  <c r="AU1864" i="1"/>
  <c r="AU1865" i="1"/>
  <c r="AU1866" i="1"/>
  <c r="AU1867" i="1"/>
  <c r="AU1868" i="1"/>
  <c r="AU1869" i="1"/>
  <c r="AU1870" i="1"/>
  <c r="AU1871" i="1"/>
  <c r="AU1872" i="1"/>
  <c r="AU1873" i="1"/>
  <c r="AU1874" i="1"/>
  <c r="AU1875" i="1"/>
  <c r="AU1876" i="1"/>
  <c r="AU1877" i="1"/>
  <c r="AU1878" i="1"/>
  <c r="AU1879" i="1"/>
  <c r="AU1880" i="1"/>
  <c r="AU1881" i="1"/>
  <c r="AU1882" i="1"/>
  <c r="AU1883" i="1"/>
  <c r="AU1884" i="1"/>
  <c r="AU1885" i="1"/>
  <c r="AU1886" i="1"/>
  <c r="AU1887" i="1"/>
  <c r="AU1888" i="1"/>
  <c r="AU1889" i="1"/>
  <c r="AU1890" i="1"/>
  <c r="AU1891" i="1"/>
  <c r="AU1892" i="1"/>
  <c r="AU1893" i="1"/>
  <c r="AU1894" i="1"/>
  <c r="AU1895" i="1"/>
  <c r="AU1896" i="1"/>
  <c r="AU1897" i="1"/>
  <c r="AU1898" i="1"/>
  <c r="AU1899" i="1"/>
  <c r="AU1900" i="1"/>
  <c r="AU1901" i="1"/>
  <c r="AU1902" i="1"/>
  <c r="AU1903" i="1"/>
  <c r="AU1904" i="1"/>
  <c r="AU1905" i="1"/>
  <c r="AU1906" i="1"/>
  <c r="AU1907" i="1"/>
  <c r="AU1908" i="1"/>
  <c r="AU1909" i="1"/>
  <c r="AU1910" i="1"/>
  <c r="AU1911" i="1"/>
  <c r="AU1912" i="1"/>
  <c r="AU1913" i="1"/>
  <c r="AU1914" i="1"/>
  <c r="AU1915" i="1"/>
  <c r="AU1916" i="1"/>
  <c r="AU1917" i="1"/>
  <c r="AU1918" i="1"/>
  <c r="AU1919" i="1"/>
  <c r="AU1920" i="1"/>
  <c r="AU1921" i="1"/>
  <c r="AU1922" i="1"/>
  <c r="AU1923" i="1"/>
  <c r="AU1924" i="1"/>
  <c r="AU1925" i="1"/>
  <c r="AU1926" i="1"/>
  <c r="AU1927" i="1"/>
  <c r="AU1928" i="1"/>
  <c r="AU1929" i="1"/>
  <c r="AU1930" i="1"/>
  <c r="AU1931" i="1"/>
  <c r="AU1932" i="1"/>
  <c r="AU1933" i="1"/>
  <c r="AU1934" i="1"/>
  <c r="AU1935" i="1"/>
  <c r="AU1936" i="1"/>
  <c r="AU1937" i="1"/>
  <c r="AU1938" i="1"/>
  <c r="AU1939" i="1"/>
  <c r="AU1940" i="1"/>
  <c r="AU1941" i="1"/>
  <c r="AU1942" i="1"/>
  <c r="AU1943" i="1"/>
  <c r="AU1944" i="1"/>
  <c r="AU1945" i="1"/>
  <c r="AU1946" i="1"/>
  <c r="AU1947" i="1"/>
  <c r="AU1948" i="1"/>
  <c r="AU1949" i="1"/>
  <c r="AU1950" i="1"/>
  <c r="AU1951" i="1"/>
  <c r="AU1952" i="1"/>
  <c r="AU1953" i="1"/>
  <c r="AU1954" i="1"/>
  <c r="AU1955" i="1"/>
  <c r="AU1956" i="1"/>
  <c r="AU1957" i="1"/>
  <c r="AU1958" i="1"/>
  <c r="AU1959" i="1"/>
  <c r="AU1960" i="1"/>
  <c r="AU1961" i="1"/>
  <c r="AU1962" i="1"/>
  <c r="AU1963" i="1"/>
  <c r="AU1964" i="1"/>
  <c r="AU1965" i="1"/>
  <c r="AU1966" i="1"/>
  <c r="AU1967" i="1"/>
  <c r="AU1968" i="1"/>
  <c r="AU1969" i="1"/>
  <c r="AU1970" i="1"/>
  <c r="AU1971" i="1"/>
  <c r="AU1972" i="1"/>
  <c r="AU1973" i="1"/>
  <c r="AU1974" i="1"/>
  <c r="AU1975" i="1"/>
  <c r="AU1976" i="1"/>
  <c r="AU1977" i="1"/>
  <c r="AU1978" i="1"/>
  <c r="AU1979" i="1"/>
  <c r="AU1980" i="1"/>
  <c r="AU1981" i="1"/>
  <c r="AU1982" i="1"/>
  <c r="AU1983" i="1"/>
  <c r="AU1984" i="1"/>
  <c r="AU1985" i="1"/>
  <c r="AU1986" i="1"/>
  <c r="AU1987" i="1"/>
  <c r="AU1988" i="1"/>
  <c r="AU1989" i="1"/>
  <c r="AU1990" i="1"/>
  <c r="AU1991" i="1"/>
  <c r="AU1992" i="1"/>
  <c r="AU1993" i="1"/>
  <c r="AU1994" i="1"/>
  <c r="AU1995" i="1"/>
  <c r="AU1996" i="1"/>
  <c r="AU1997" i="1"/>
  <c r="AU1998" i="1"/>
  <c r="AU1999" i="1"/>
  <c r="AU2000" i="1"/>
  <c r="AU2001" i="1"/>
  <c r="AU2002" i="1"/>
  <c r="AU2003" i="1"/>
  <c r="AU2004" i="1"/>
  <c r="AU2005" i="1"/>
  <c r="AU2006" i="1"/>
  <c r="AU2007" i="1"/>
  <c r="AU2008" i="1"/>
  <c r="AU2009" i="1"/>
  <c r="AU2010" i="1"/>
  <c r="AU2011" i="1"/>
  <c r="AU2012" i="1"/>
  <c r="AU2013" i="1"/>
  <c r="AU2014" i="1"/>
  <c r="AU2015" i="1"/>
  <c r="AU2016" i="1"/>
  <c r="AU2017" i="1"/>
  <c r="AU2018" i="1"/>
  <c r="AU2019" i="1"/>
  <c r="AU2020" i="1"/>
  <c r="AU2021" i="1"/>
  <c r="AU2022" i="1"/>
  <c r="AU2023" i="1"/>
  <c r="AU2024" i="1"/>
  <c r="AU2025" i="1"/>
  <c r="AU2026" i="1"/>
  <c r="AU2027" i="1"/>
  <c r="AU2028" i="1"/>
  <c r="AU2029" i="1"/>
  <c r="AU2030" i="1"/>
  <c r="AU2031" i="1"/>
  <c r="AU2032" i="1"/>
  <c r="AU2033" i="1"/>
  <c r="AU2034" i="1"/>
  <c r="AU2035" i="1"/>
  <c r="AU2036" i="1"/>
  <c r="AU2037" i="1"/>
  <c r="AU2038" i="1"/>
  <c r="AU2039" i="1"/>
  <c r="AU2040" i="1"/>
  <c r="AU2041" i="1"/>
  <c r="AU2042" i="1"/>
  <c r="AU2043" i="1"/>
  <c r="AU2044" i="1"/>
  <c r="AU2045" i="1"/>
  <c r="AU2046" i="1"/>
  <c r="AU2047" i="1"/>
  <c r="AU2048" i="1"/>
  <c r="AU2049" i="1"/>
  <c r="AU2050" i="1"/>
  <c r="AU2051" i="1"/>
  <c r="AU2052" i="1"/>
  <c r="AU2053" i="1"/>
  <c r="AU2054" i="1"/>
  <c r="AU2055" i="1"/>
  <c r="AU2056" i="1"/>
  <c r="AU2057" i="1"/>
  <c r="AU2058" i="1"/>
  <c r="AU2059" i="1"/>
  <c r="AU2060" i="1"/>
  <c r="AU2061" i="1"/>
  <c r="AU2062" i="1"/>
  <c r="AU2063" i="1"/>
  <c r="AU2064" i="1"/>
  <c r="AU2065" i="1"/>
  <c r="AU2066" i="1"/>
  <c r="AU2067" i="1"/>
  <c r="AU2068" i="1"/>
  <c r="AU2069" i="1"/>
  <c r="AU2070" i="1"/>
  <c r="AU2071" i="1"/>
  <c r="AU2072" i="1"/>
  <c r="AU2073" i="1"/>
  <c r="AU2074" i="1"/>
  <c r="AU2075" i="1"/>
  <c r="AU2076" i="1"/>
  <c r="AU2077" i="1"/>
  <c r="AU2078" i="1"/>
  <c r="AU2079" i="1"/>
  <c r="AU2080" i="1"/>
  <c r="AU2081" i="1"/>
  <c r="AU2082" i="1"/>
  <c r="AU2083" i="1"/>
  <c r="AU2084" i="1"/>
  <c r="AU2085" i="1"/>
  <c r="AU2086" i="1"/>
  <c r="AU2087" i="1"/>
  <c r="AU2088" i="1"/>
  <c r="AU2089" i="1"/>
  <c r="AU2090" i="1"/>
  <c r="AU2091" i="1"/>
  <c r="AU2092" i="1"/>
  <c r="AU2093" i="1"/>
  <c r="AU2094" i="1"/>
  <c r="AU2095" i="1"/>
  <c r="AU2096" i="1"/>
  <c r="AU2097" i="1"/>
  <c r="AU2098" i="1"/>
  <c r="AU2099" i="1"/>
  <c r="AU2100" i="1"/>
  <c r="AU2101" i="1"/>
  <c r="AU2102" i="1"/>
  <c r="AU2103" i="1"/>
  <c r="AU2104" i="1"/>
  <c r="AU2105" i="1"/>
  <c r="AU2106" i="1"/>
  <c r="AU2107" i="1"/>
  <c r="AU2108" i="1"/>
  <c r="AU2109" i="1"/>
  <c r="AU2110" i="1"/>
  <c r="AU2111" i="1"/>
  <c r="AU2112" i="1"/>
  <c r="AU2113" i="1"/>
  <c r="AU2114" i="1"/>
  <c r="AU2115" i="1"/>
  <c r="AU2116" i="1"/>
  <c r="AU2117" i="1"/>
  <c r="AU2118" i="1"/>
  <c r="AU2119" i="1"/>
  <c r="AU2120" i="1"/>
  <c r="AU2121" i="1"/>
  <c r="AU2122" i="1"/>
  <c r="AU2123" i="1"/>
  <c r="AU2124" i="1"/>
  <c r="AU2125" i="1"/>
  <c r="AU2126" i="1"/>
  <c r="AU2127" i="1"/>
  <c r="AU2128" i="1"/>
  <c r="AU2129" i="1"/>
  <c r="AU2130" i="1"/>
  <c r="AU2131" i="1"/>
  <c r="AU2132" i="1"/>
  <c r="AU2133" i="1"/>
  <c r="AU2134" i="1"/>
  <c r="AU2135" i="1"/>
  <c r="AU2136" i="1"/>
  <c r="AU2137" i="1"/>
  <c r="AU2138" i="1"/>
  <c r="AU2139" i="1"/>
  <c r="AU2140" i="1"/>
  <c r="AU2141" i="1"/>
  <c r="AU2142" i="1"/>
  <c r="AU2143" i="1"/>
  <c r="AU2144" i="1"/>
  <c r="AU2145" i="1"/>
  <c r="AU2146" i="1"/>
  <c r="AU2147" i="1"/>
  <c r="AU2148" i="1"/>
  <c r="AU2149" i="1"/>
  <c r="AU2150" i="1"/>
  <c r="AU2151" i="1"/>
  <c r="AU2152" i="1"/>
  <c r="AU2153" i="1"/>
  <c r="AU2154" i="1"/>
  <c r="AU2155" i="1"/>
  <c r="AU2156" i="1"/>
  <c r="AU2157" i="1"/>
  <c r="AU2158" i="1"/>
  <c r="AU2159" i="1"/>
  <c r="AU2160" i="1"/>
  <c r="AU2161" i="1"/>
  <c r="AU2162" i="1"/>
  <c r="AU2163" i="1"/>
  <c r="AU2164" i="1"/>
  <c r="AU2165" i="1"/>
  <c r="AU2166" i="1"/>
  <c r="AU2167" i="1"/>
  <c r="AU2168" i="1"/>
  <c r="AU2169" i="1"/>
  <c r="AU2170" i="1"/>
  <c r="AU2171" i="1"/>
  <c r="AU2172" i="1"/>
  <c r="AU2173" i="1"/>
  <c r="AU2174" i="1"/>
  <c r="AU2175" i="1"/>
  <c r="AU2176" i="1"/>
  <c r="AU2177" i="1"/>
  <c r="AU2178" i="1"/>
  <c r="AU2179" i="1"/>
  <c r="AU2180" i="1"/>
  <c r="AU2181" i="1"/>
  <c r="AU2182" i="1"/>
  <c r="AU2183" i="1"/>
  <c r="AU2184" i="1"/>
  <c r="AU2185" i="1"/>
  <c r="AU2186" i="1"/>
  <c r="AU2187" i="1"/>
  <c r="AU2188" i="1"/>
  <c r="AU2189" i="1"/>
  <c r="AU2190" i="1"/>
  <c r="AU2191" i="1"/>
  <c r="AU2192" i="1"/>
  <c r="AU2193" i="1"/>
  <c r="AU2194" i="1"/>
  <c r="AU2195" i="1"/>
  <c r="AU2196" i="1"/>
  <c r="AU2197" i="1"/>
  <c r="AU2198" i="1"/>
  <c r="AU2199" i="1"/>
  <c r="AU2200" i="1"/>
  <c r="AU2201" i="1"/>
  <c r="AU2202" i="1"/>
  <c r="AU2203" i="1"/>
  <c r="AU2204" i="1"/>
  <c r="AU2205" i="1"/>
  <c r="AU2206" i="1"/>
  <c r="AU2207" i="1"/>
  <c r="AU2208" i="1"/>
  <c r="AU2209" i="1"/>
  <c r="AU2210" i="1"/>
  <c r="AU2211" i="1"/>
  <c r="AU2212" i="1"/>
  <c r="AU2213" i="1"/>
  <c r="AU2214" i="1"/>
  <c r="AU2215" i="1"/>
  <c r="AU2216" i="1"/>
  <c r="AU2217" i="1"/>
  <c r="AU2218" i="1"/>
  <c r="AU2219" i="1"/>
  <c r="AU2220" i="1"/>
  <c r="AU2221" i="1"/>
  <c r="AU2222" i="1"/>
  <c r="AU2223" i="1"/>
  <c r="AU2224" i="1"/>
  <c r="AU2225" i="1"/>
  <c r="AU2226" i="1"/>
  <c r="AU2227" i="1"/>
  <c r="AU2228" i="1"/>
  <c r="AU2229" i="1"/>
  <c r="AU2230" i="1"/>
  <c r="AU2231" i="1"/>
  <c r="AU2232" i="1"/>
  <c r="AU2233" i="1"/>
  <c r="AU2234" i="1"/>
  <c r="AU2235" i="1"/>
  <c r="AU2236" i="1"/>
  <c r="AU2237" i="1"/>
  <c r="AU2238" i="1"/>
  <c r="AU2239" i="1"/>
  <c r="AU2240" i="1"/>
  <c r="AU2241" i="1"/>
  <c r="AU2242" i="1"/>
  <c r="AU2243" i="1"/>
  <c r="AU2244" i="1"/>
  <c r="AU2245" i="1"/>
  <c r="AU2246" i="1"/>
  <c r="AU2247" i="1"/>
  <c r="AU2248" i="1"/>
  <c r="AU2249" i="1"/>
  <c r="AU2250" i="1"/>
  <c r="AU2251" i="1"/>
  <c r="AU2252" i="1"/>
  <c r="AU2253" i="1"/>
  <c r="AU2254" i="1"/>
  <c r="AU2255" i="1"/>
  <c r="AU2256" i="1"/>
  <c r="AU2257" i="1"/>
  <c r="AU2258" i="1"/>
  <c r="AU2259" i="1"/>
  <c r="AU2260" i="1"/>
  <c r="AU2261" i="1"/>
  <c r="AU2262" i="1"/>
  <c r="AU2263" i="1"/>
  <c r="AU2264" i="1"/>
  <c r="AU2265" i="1"/>
  <c r="AU2266" i="1"/>
  <c r="AU2267" i="1"/>
  <c r="AU2268" i="1"/>
  <c r="AU2269" i="1"/>
  <c r="AU2270" i="1"/>
  <c r="AU2271" i="1"/>
  <c r="AU2272" i="1"/>
  <c r="AU2273" i="1"/>
  <c r="AU2274" i="1"/>
  <c r="AU2275" i="1"/>
  <c r="AU2276" i="1"/>
  <c r="AU2277" i="1"/>
  <c r="AU2278" i="1"/>
  <c r="AU2279" i="1"/>
  <c r="AU2280" i="1"/>
  <c r="AU2281" i="1"/>
  <c r="AU2282" i="1"/>
  <c r="AU2283" i="1"/>
  <c r="AU2284" i="1"/>
  <c r="AU2285" i="1"/>
  <c r="AU2286" i="1"/>
  <c r="AU2287" i="1"/>
  <c r="AU2288" i="1"/>
  <c r="AU2289" i="1"/>
  <c r="AU2290" i="1"/>
  <c r="AU2291" i="1"/>
  <c r="AU2292" i="1"/>
  <c r="AU2293" i="1"/>
  <c r="AU2294" i="1"/>
  <c r="AU2295" i="1"/>
  <c r="AU2296" i="1"/>
  <c r="AU2297" i="1"/>
  <c r="AU2298" i="1"/>
  <c r="AU2299" i="1"/>
  <c r="AU2300" i="1"/>
  <c r="AU2301" i="1"/>
  <c r="AU2302" i="1"/>
  <c r="AU2303" i="1"/>
  <c r="AU2304" i="1"/>
  <c r="AU2305" i="1"/>
  <c r="AU2306" i="1"/>
  <c r="AU2307" i="1"/>
  <c r="AU2308" i="1"/>
  <c r="AU2309" i="1"/>
  <c r="AU2310" i="1"/>
  <c r="AU2311" i="1"/>
  <c r="AU2312" i="1"/>
  <c r="AU2313" i="1"/>
  <c r="AU2314" i="1"/>
  <c r="AU2315" i="1"/>
  <c r="AU2316" i="1"/>
  <c r="AU2317" i="1"/>
  <c r="AU2318" i="1"/>
  <c r="AU2319" i="1"/>
  <c r="AU2320" i="1"/>
  <c r="AU2321" i="1"/>
  <c r="AU2322" i="1"/>
  <c r="AU2323" i="1"/>
  <c r="AU2324" i="1"/>
  <c r="AU2325" i="1"/>
  <c r="AU2326" i="1"/>
  <c r="AU2327" i="1"/>
  <c r="AU2328" i="1"/>
  <c r="AU2329" i="1"/>
  <c r="AU2330" i="1"/>
  <c r="AU2331" i="1"/>
  <c r="AU2332" i="1"/>
  <c r="AU2333" i="1"/>
  <c r="AU2334" i="1"/>
  <c r="AU2335" i="1"/>
  <c r="AU2336" i="1"/>
  <c r="AU2337" i="1"/>
  <c r="AU2338" i="1"/>
  <c r="AU2339" i="1"/>
  <c r="AU2340" i="1"/>
  <c r="AU2341" i="1"/>
  <c r="AU2342" i="1"/>
  <c r="AU2343" i="1"/>
  <c r="AU2344" i="1"/>
  <c r="AU2345" i="1"/>
  <c r="AU2346" i="1"/>
  <c r="AU2347" i="1"/>
  <c r="AU2348" i="1"/>
  <c r="AU2349" i="1"/>
  <c r="AU2350" i="1"/>
  <c r="AU2351" i="1"/>
  <c r="AU2352" i="1"/>
  <c r="AU2353" i="1"/>
  <c r="AU2354" i="1"/>
  <c r="AU2355" i="1"/>
  <c r="AU2356" i="1"/>
  <c r="AU2357" i="1"/>
  <c r="AU2358" i="1"/>
  <c r="AU2359" i="1"/>
  <c r="AU2360" i="1"/>
  <c r="AU2361" i="1"/>
  <c r="AU2362" i="1"/>
  <c r="AU2363" i="1"/>
  <c r="AU2364" i="1"/>
  <c r="AU2365" i="1"/>
  <c r="AU2366" i="1"/>
  <c r="AU2367" i="1"/>
  <c r="AU2368" i="1"/>
  <c r="AU2369" i="1"/>
  <c r="AU2370" i="1"/>
  <c r="AU2371" i="1"/>
  <c r="AU2372" i="1"/>
  <c r="AU2373" i="1"/>
  <c r="AU2374" i="1"/>
  <c r="AU2375" i="1"/>
  <c r="AU2376" i="1"/>
  <c r="AU2377" i="1"/>
  <c r="AU2378" i="1"/>
  <c r="AU2379" i="1"/>
  <c r="AU2380" i="1"/>
  <c r="AU2381" i="1"/>
  <c r="AU2382" i="1"/>
  <c r="AU2383" i="1"/>
  <c r="AU2384" i="1"/>
  <c r="AU2385" i="1"/>
  <c r="AU2386" i="1"/>
  <c r="AU2387" i="1"/>
  <c r="AU2388" i="1"/>
  <c r="AU2389" i="1"/>
  <c r="AU2390" i="1"/>
  <c r="AU2391" i="1"/>
  <c r="AU2392" i="1"/>
  <c r="AU2393" i="1"/>
  <c r="AU2394" i="1"/>
  <c r="AU2395" i="1"/>
  <c r="AU2396" i="1"/>
  <c r="AU2397" i="1"/>
  <c r="AU2398" i="1"/>
  <c r="AU2399" i="1"/>
  <c r="AU2400" i="1"/>
  <c r="AU2401" i="1"/>
  <c r="AU2402" i="1"/>
  <c r="AU2403" i="1"/>
  <c r="AU2404" i="1"/>
  <c r="AU2405" i="1"/>
  <c r="AU2406" i="1"/>
  <c r="AU2407" i="1"/>
  <c r="AU2408" i="1"/>
  <c r="AU2409" i="1"/>
  <c r="AU2410" i="1"/>
  <c r="AU2411" i="1"/>
  <c r="AU2412" i="1"/>
  <c r="AU2413" i="1"/>
  <c r="AU2414" i="1"/>
  <c r="AU2415" i="1"/>
  <c r="AU2416" i="1"/>
  <c r="AU2417" i="1"/>
  <c r="AU2418" i="1"/>
  <c r="AU2419" i="1"/>
  <c r="AU2420" i="1"/>
  <c r="AU2421" i="1"/>
  <c r="AU2422" i="1"/>
  <c r="AU2423" i="1"/>
  <c r="AU2424" i="1"/>
  <c r="AU2425" i="1"/>
  <c r="AU2426" i="1"/>
  <c r="AU2427" i="1"/>
  <c r="AU2428" i="1"/>
  <c r="AU2429" i="1"/>
  <c r="AU2430" i="1"/>
  <c r="AU2431" i="1"/>
  <c r="AU2432" i="1"/>
  <c r="AU2433" i="1"/>
  <c r="AU2434" i="1"/>
  <c r="AU2435" i="1"/>
  <c r="AU2436" i="1"/>
  <c r="AU2437" i="1"/>
  <c r="AU2438" i="1"/>
  <c r="AU2439" i="1"/>
  <c r="AU2440" i="1"/>
  <c r="AU2441" i="1"/>
  <c r="AU2442" i="1"/>
  <c r="AU2443" i="1"/>
  <c r="AU2444" i="1"/>
  <c r="AU2445" i="1"/>
  <c r="AU2446" i="1"/>
  <c r="AU2447" i="1"/>
  <c r="AU2448" i="1"/>
  <c r="AU2449" i="1"/>
  <c r="AU2450" i="1"/>
  <c r="AU2451" i="1"/>
  <c r="AU2452" i="1"/>
  <c r="AU2453" i="1"/>
  <c r="AU2454" i="1"/>
  <c r="AU2455" i="1"/>
  <c r="AU2456" i="1"/>
  <c r="AU2457" i="1"/>
  <c r="AU2458" i="1"/>
  <c r="AU2459" i="1"/>
  <c r="AU2460" i="1"/>
  <c r="AU2461" i="1"/>
  <c r="AU2462" i="1"/>
  <c r="AU2463" i="1"/>
  <c r="AU2464" i="1"/>
  <c r="AU2465" i="1"/>
  <c r="AU2466" i="1"/>
  <c r="AU2467" i="1"/>
  <c r="AU2468" i="1"/>
  <c r="AU2469" i="1"/>
  <c r="AU2470" i="1"/>
  <c r="AU2471" i="1"/>
  <c r="AU2472" i="1"/>
  <c r="AU2473" i="1"/>
  <c r="AU2474" i="1"/>
  <c r="AU2475" i="1"/>
  <c r="AU2476" i="1"/>
  <c r="AU2477" i="1"/>
  <c r="AU2478" i="1"/>
  <c r="AU2479" i="1"/>
  <c r="AU2480" i="1"/>
  <c r="AU2481" i="1"/>
  <c r="AU2482" i="1"/>
  <c r="AU2483" i="1"/>
  <c r="AU2484" i="1"/>
  <c r="AU2485" i="1"/>
  <c r="AU2486" i="1"/>
  <c r="AU2487" i="1"/>
  <c r="AU2488" i="1"/>
  <c r="AU2489" i="1"/>
  <c r="AU2490" i="1"/>
  <c r="AU2491" i="1"/>
  <c r="AU2492" i="1"/>
  <c r="AU2493" i="1"/>
  <c r="AU2494" i="1"/>
  <c r="AU2495" i="1"/>
  <c r="AU2496" i="1"/>
  <c r="AU2497" i="1"/>
  <c r="AU2498" i="1"/>
  <c r="AU2499" i="1"/>
  <c r="AU2500" i="1"/>
  <c r="AU2501" i="1"/>
  <c r="AU2502" i="1"/>
  <c r="AU2503" i="1"/>
  <c r="AU2504" i="1"/>
  <c r="AU2505" i="1"/>
  <c r="AU2506" i="1"/>
  <c r="AU2507" i="1"/>
  <c r="AU2508" i="1"/>
  <c r="AU2509" i="1"/>
  <c r="AU2510" i="1"/>
  <c r="AU2511" i="1"/>
  <c r="AU2512" i="1"/>
  <c r="AU2513" i="1"/>
  <c r="AU2514" i="1"/>
  <c r="AU2515" i="1"/>
  <c r="AU2516" i="1"/>
  <c r="AU2517" i="1"/>
  <c r="AU2518" i="1"/>
  <c r="AU2519" i="1"/>
  <c r="AU2520" i="1"/>
  <c r="AU2521" i="1"/>
  <c r="AU2522" i="1"/>
  <c r="AU2523" i="1"/>
  <c r="AU2524" i="1"/>
  <c r="AU2525" i="1"/>
  <c r="AU2526" i="1"/>
  <c r="AU2527" i="1"/>
  <c r="AU2528" i="1"/>
  <c r="AU2529" i="1"/>
  <c r="AU2530" i="1"/>
  <c r="AU2531" i="1"/>
  <c r="AU2532" i="1"/>
  <c r="AU2533" i="1"/>
  <c r="AU2534" i="1"/>
  <c r="AU2535" i="1"/>
  <c r="AU2536" i="1"/>
  <c r="AU2537" i="1"/>
  <c r="AU2538" i="1"/>
  <c r="AU2539" i="1"/>
  <c r="AU2540" i="1"/>
  <c r="AU2541" i="1"/>
  <c r="AU2542" i="1"/>
  <c r="AU2543" i="1"/>
  <c r="AU2544" i="1"/>
  <c r="AU2545" i="1"/>
  <c r="AU2546" i="1"/>
  <c r="AU2547" i="1"/>
  <c r="AU2548" i="1"/>
  <c r="AU2549" i="1"/>
  <c r="AU2550" i="1"/>
  <c r="AU2551" i="1"/>
  <c r="AU2552" i="1"/>
  <c r="AU2553" i="1"/>
  <c r="AU2554" i="1"/>
  <c r="AU2555" i="1"/>
  <c r="AU2556" i="1"/>
  <c r="AU2557" i="1"/>
  <c r="AU2558" i="1"/>
  <c r="AU2559" i="1"/>
  <c r="AU2560" i="1"/>
  <c r="AU2561" i="1"/>
  <c r="AU2562" i="1"/>
  <c r="AU2563" i="1"/>
  <c r="AU2564" i="1"/>
  <c r="AU2565" i="1"/>
  <c r="AU2566" i="1"/>
  <c r="AU2567" i="1"/>
  <c r="AU2568" i="1"/>
  <c r="AU2569" i="1"/>
  <c r="AU2570" i="1"/>
  <c r="AU2571" i="1"/>
  <c r="AU2572" i="1"/>
  <c r="AU2573" i="1"/>
  <c r="AU2574" i="1"/>
  <c r="AU2575" i="1"/>
  <c r="AU2576" i="1"/>
  <c r="AU2577" i="1"/>
  <c r="AU2578" i="1"/>
  <c r="AU2579" i="1"/>
  <c r="AU2580" i="1"/>
  <c r="AU2581" i="1"/>
  <c r="AU2582" i="1"/>
  <c r="AU2583" i="1"/>
  <c r="AU2584" i="1"/>
  <c r="AU2585" i="1"/>
  <c r="AU2586" i="1"/>
  <c r="AU2587" i="1"/>
  <c r="AU2588" i="1"/>
  <c r="AU2589" i="1"/>
  <c r="AU2590" i="1"/>
  <c r="AU2591" i="1"/>
  <c r="AU2592" i="1"/>
  <c r="AU2593" i="1"/>
  <c r="AU2594" i="1"/>
  <c r="AU2595" i="1"/>
  <c r="AU2596" i="1"/>
  <c r="AU2597" i="1"/>
  <c r="AU2598" i="1"/>
  <c r="AU2599" i="1"/>
  <c r="AU2600" i="1"/>
  <c r="AU2601" i="1"/>
  <c r="AU2602" i="1"/>
  <c r="AU2603" i="1"/>
  <c r="AU2604" i="1"/>
  <c r="AU2605" i="1"/>
  <c r="AU2606" i="1"/>
  <c r="AU2607" i="1"/>
  <c r="AU2608" i="1"/>
  <c r="AU2609" i="1"/>
  <c r="AU2610" i="1"/>
  <c r="AU2611" i="1"/>
  <c r="AU2612" i="1"/>
  <c r="AU2613" i="1"/>
  <c r="AU2614" i="1"/>
  <c r="AU2615" i="1"/>
  <c r="AU2616" i="1"/>
  <c r="AU2617" i="1"/>
  <c r="AU2618" i="1"/>
  <c r="AU2619" i="1"/>
  <c r="AU2620" i="1"/>
  <c r="AU2621" i="1"/>
  <c r="AU2622" i="1"/>
  <c r="AU2623" i="1"/>
  <c r="AU2624" i="1"/>
  <c r="AU2625" i="1"/>
  <c r="AU2626" i="1"/>
  <c r="AU2627" i="1"/>
  <c r="AU2628" i="1"/>
  <c r="AU2629" i="1"/>
  <c r="AU2630" i="1"/>
  <c r="AU2631" i="1"/>
  <c r="AU2632" i="1"/>
  <c r="AU2633" i="1"/>
  <c r="AU2634" i="1"/>
  <c r="AU2635" i="1"/>
  <c r="AU2636" i="1"/>
  <c r="AU2637" i="1"/>
  <c r="AU2638" i="1"/>
  <c r="AU2639" i="1"/>
  <c r="AU2640" i="1"/>
  <c r="AU2641" i="1"/>
  <c r="AU2642" i="1"/>
  <c r="AU2643" i="1"/>
  <c r="AU2644" i="1"/>
  <c r="AU2645" i="1"/>
  <c r="AU2646" i="1"/>
  <c r="AU2647" i="1"/>
  <c r="AU2648" i="1"/>
  <c r="AU2649" i="1"/>
  <c r="AU2650" i="1"/>
  <c r="AU2651" i="1"/>
  <c r="AU2652" i="1"/>
  <c r="AU2653" i="1"/>
  <c r="AU2654" i="1"/>
  <c r="AU2655" i="1"/>
  <c r="AU2656" i="1"/>
  <c r="AU2657" i="1"/>
  <c r="AU2658" i="1"/>
  <c r="AU2659" i="1"/>
  <c r="AU2660" i="1"/>
  <c r="AU2661" i="1"/>
  <c r="AU2662" i="1"/>
  <c r="AU2663" i="1"/>
  <c r="AU2664" i="1"/>
  <c r="AU2665" i="1"/>
  <c r="AU2666" i="1"/>
  <c r="AU2667" i="1"/>
  <c r="AU2668" i="1"/>
  <c r="AU2669" i="1"/>
  <c r="AU2670" i="1"/>
  <c r="AU2671" i="1"/>
  <c r="AU2672" i="1"/>
  <c r="AU2673" i="1"/>
  <c r="AU2674" i="1"/>
  <c r="AU2675" i="1"/>
  <c r="AU2676" i="1"/>
  <c r="AU2677" i="1"/>
  <c r="AU2678" i="1"/>
  <c r="AU2679" i="1"/>
  <c r="AU2680" i="1"/>
  <c r="AU2681" i="1"/>
  <c r="AU2682" i="1"/>
  <c r="AU2683" i="1"/>
  <c r="AU2684" i="1"/>
  <c r="AU2685" i="1"/>
  <c r="AU2686" i="1"/>
  <c r="AU2687" i="1"/>
  <c r="AU2688" i="1"/>
  <c r="AU2689" i="1"/>
  <c r="AU2690" i="1"/>
  <c r="AU2691" i="1"/>
  <c r="AU2692" i="1"/>
  <c r="AU2693" i="1"/>
  <c r="AU2694" i="1"/>
  <c r="AU2695" i="1"/>
  <c r="AU2696" i="1"/>
  <c r="AU2697" i="1"/>
  <c r="AU2698" i="1"/>
  <c r="AU2699" i="1"/>
  <c r="AU2700" i="1"/>
  <c r="AU2701" i="1"/>
  <c r="AU2702" i="1"/>
  <c r="AU2703" i="1"/>
  <c r="AU2704" i="1"/>
  <c r="AU2705" i="1"/>
  <c r="AU2706" i="1"/>
  <c r="AU2707" i="1"/>
  <c r="AU2708" i="1"/>
  <c r="AU2709" i="1"/>
  <c r="AU2710" i="1"/>
  <c r="AU2711" i="1"/>
  <c r="AU2712" i="1"/>
  <c r="AU2713" i="1"/>
  <c r="AU2714" i="1"/>
  <c r="AU2715" i="1"/>
  <c r="AU2716" i="1"/>
  <c r="AU2717" i="1"/>
  <c r="AU2718" i="1"/>
  <c r="AU2719" i="1"/>
  <c r="AU2720" i="1"/>
  <c r="AU2721" i="1"/>
  <c r="AU2722" i="1"/>
  <c r="AU2723" i="1"/>
  <c r="AU2724" i="1"/>
  <c r="AU2725" i="1"/>
  <c r="AU2726" i="1"/>
  <c r="AU2727" i="1"/>
  <c r="AU2728" i="1"/>
  <c r="AU2729" i="1"/>
  <c r="AU2730" i="1"/>
  <c r="AU2731" i="1"/>
  <c r="AU2732" i="1"/>
  <c r="AU2733" i="1"/>
  <c r="AU2734" i="1"/>
  <c r="AU2735" i="1"/>
  <c r="AU2736" i="1"/>
  <c r="AU2737" i="1"/>
  <c r="AU2738" i="1"/>
  <c r="AU2739" i="1"/>
  <c r="AU2740" i="1"/>
  <c r="AU2741" i="1"/>
  <c r="AU2742" i="1"/>
  <c r="AU2743" i="1"/>
  <c r="AU2744" i="1"/>
  <c r="AU2745" i="1"/>
  <c r="AU2746" i="1"/>
  <c r="AU2747" i="1"/>
  <c r="AU2748" i="1"/>
  <c r="AU2749" i="1"/>
  <c r="AU2750" i="1"/>
  <c r="AU2751" i="1"/>
  <c r="AU2752" i="1"/>
  <c r="AU2753" i="1"/>
  <c r="AU2754" i="1"/>
  <c r="AU2755" i="1"/>
  <c r="AU2756" i="1"/>
  <c r="AU2757" i="1"/>
  <c r="AU2758" i="1"/>
  <c r="AU2759" i="1"/>
  <c r="AU2760" i="1"/>
  <c r="AU2761" i="1"/>
  <c r="AU2762" i="1"/>
  <c r="AU2763" i="1"/>
  <c r="AU2764" i="1"/>
  <c r="AU2765" i="1"/>
  <c r="AU2766" i="1"/>
  <c r="AU2767" i="1"/>
  <c r="AU2768" i="1"/>
  <c r="AU2769" i="1"/>
  <c r="AU2770" i="1"/>
  <c r="AU2771" i="1"/>
  <c r="AU2772" i="1"/>
  <c r="AU2773" i="1"/>
  <c r="AU2774" i="1"/>
  <c r="AU2775" i="1"/>
  <c r="AU2776" i="1"/>
  <c r="AU2777" i="1"/>
  <c r="AU2778" i="1"/>
  <c r="AU2779" i="1"/>
  <c r="AU2780" i="1"/>
  <c r="AU2781" i="1"/>
  <c r="AU2782" i="1"/>
  <c r="AU2783" i="1"/>
  <c r="AU2784" i="1"/>
  <c r="AU2785" i="1"/>
  <c r="AU2786" i="1"/>
  <c r="AU2787" i="1"/>
  <c r="AU2788" i="1"/>
  <c r="AU2789" i="1"/>
  <c r="AU2790" i="1"/>
  <c r="AU2791" i="1"/>
  <c r="AU2792" i="1"/>
  <c r="AU2793" i="1"/>
  <c r="AU2794" i="1"/>
  <c r="AU2795" i="1"/>
  <c r="AU2796" i="1"/>
  <c r="AU2797" i="1"/>
  <c r="AU2798" i="1"/>
  <c r="AU2799" i="1"/>
  <c r="AU2800" i="1"/>
  <c r="AU2801" i="1"/>
  <c r="AU2802" i="1"/>
  <c r="AU2803" i="1"/>
  <c r="AU2804" i="1"/>
  <c r="AU2805" i="1"/>
  <c r="AU2806" i="1"/>
  <c r="AU2807" i="1"/>
  <c r="AU2808" i="1"/>
  <c r="AU2809" i="1"/>
  <c r="AU2810" i="1"/>
  <c r="AU2811" i="1"/>
  <c r="AU2812" i="1"/>
  <c r="AU2813" i="1"/>
  <c r="AU2814" i="1"/>
  <c r="AU2815" i="1"/>
  <c r="AU2816" i="1"/>
  <c r="AU2817" i="1"/>
  <c r="AU2818" i="1"/>
  <c r="AU2819" i="1"/>
  <c r="AU2820" i="1"/>
  <c r="AU2821" i="1"/>
  <c r="AU2822" i="1"/>
  <c r="AU2823" i="1"/>
  <c r="AU2824" i="1"/>
  <c r="AU2825" i="1"/>
  <c r="AU2826" i="1"/>
  <c r="AU2827" i="1"/>
  <c r="AU2828" i="1"/>
  <c r="AU2829" i="1"/>
  <c r="AU2830" i="1"/>
  <c r="AU2831" i="1"/>
  <c r="AU2832" i="1"/>
  <c r="AU2833" i="1"/>
  <c r="AU2834" i="1"/>
  <c r="AU2835" i="1"/>
  <c r="AU2836" i="1"/>
  <c r="AU2837" i="1"/>
  <c r="AU2838" i="1"/>
  <c r="AU2839" i="1"/>
  <c r="AU2840" i="1"/>
  <c r="AU2841" i="1"/>
  <c r="AU2842" i="1"/>
  <c r="AU2843" i="1"/>
  <c r="AU2844" i="1"/>
  <c r="AU2845" i="1"/>
  <c r="AU2846" i="1"/>
  <c r="AU2847" i="1"/>
  <c r="AU2848" i="1"/>
  <c r="AU2849" i="1"/>
  <c r="AU2850" i="1"/>
  <c r="AU2851" i="1"/>
  <c r="AU2852" i="1"/>
  <c r="AU2853" i="1"/>
  <c r="AU2854" i="1"/>
  <c r="AU2855" i="1"/>
  <c r="AU2856" i="1"/>
  <c r="AU2857" i="1"/>
  <c r="AU2858" i="1"/>
  <c r="AU2859" i="1"/>
  <c r="AU2860" i="1"/>
  <c r="AU2861" i="1"/>
  <c r="AU2862" i="1"/>
  <c r="AU2863" i="1"/>
  <c r="AU2864" i="1"/>
  <c r="AU2865" i="1"/>
  <c r="AU2866" i="1"/>
  <c r="AU2867" i="1"/>
  <c r="AU2868" i="1"/>
  <c r="AU2869" i="1"/>
  <c r="AU2870" i="1"/>
  <c r="AU2871" i="1"/>
  <c r="AU2872" i="1"/>
  <c r="AU2873" i="1"/>
  <c r="AU2874" i="1"/>
  <c r="AU2875" i="1"/>
  <c r="AU2876" i="1"/>
  <c r="AU2877" i="1"/>
  <c r="AU2878" i="1"/>
  <c r="AU2879" i="1"/>
  <c r="AU2880" i="1"/>
  <c r="AU2881" i="1"/>
  <c r="AU2882" i="1"/>
  <c r="AV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5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38" i="1"/>
  <c r="AV1039" i="1"/>
  <c r="AV1040" i="1"/>
  <c r="AV1041" i="1"/>
  <c r="AV1042" i="1"/>
  <c r="AV1043" i="1"/>
  <c r="AV1044" i="1"/>
  <c r="AV1045" i="1"/>
  <c r="AV1046" i="1"/>
  <c r="AV1047" i="1"/>
  <c r="AV1048" i="1"/>
  <c r="AV1049" i="1"/>
  <c r="AV1050" i="1"/>
  <c r="AV1051" i="1"/>
  <c r="AV1052" i="1"/>
  <c r="AV1053" i="1"/>
  <c r="AV1054" i="1"/>
  <c r="AV1055" i="1"/>
  <c r="AV1056" i="1"/>
  <c r="AV1057" i="1"/>
  <c r="AV1058" i="1"/>
  <c r="AV1059" i="1"/>
  <c r="AV1060" i="1"/>
  <c r="AV1061" i="1"/>
  <c r="AV1062" i="1"/>
  <c r="AV1063" i="1"/>
  <c r="AV1064" i="1"/>
  <c r="AV1065" i="1"/>
  <c r="AV1066" i="1"/>
  <c r="AV1067" i="1"/>
  <c r="AV1068" i="1"/>
  <c r="AV1069" i="1"/>
  <c r="AV1070" i="1"/>
  <c r="AV1071" i="1"/>
  <c r="AV1072" i="1"/>
  <c r="AV1073" i="1"/>
  <c r="AV1074" i="1"/>
  <c r="AV1075" i="1"/>
  <c r="AV1076" i="1"/>
  <c r="AV1077" i="1"/>
  <c r="AV1078" i="1"/>
  <c r="AV1079" i="1"/>
  <c r="AV1080" i="1"/>
  <c r="AV1081" i="1"/>
  <c r="AV1082" i="1"/>
  <c r="AV1083" i="1"/>
  <c r="AV1084" i="1"/>
  <c r="AV1085" i="1"/>
  <c r="AV1086" i="1"/>
  <c r="AV1087" i="1"/>
  <c r="AV1088" i="1"/>
  <c r="AV1089" i="1"/>
  <c r="AV1090" i="1"/>
  <c r="AV1091" i="1"/>
  <c r="AV1092" i="1"/>
  <c r="AV1093" i="1"/>
  <c r="AV1094" i="1"/>
  <c r="AV1095" i="1"/>
  <c r="AV1096" i="1"/>
  <c r="AV1097" i="1"/>
  <c r="AV1098" i="1"/>
  <c r="AV1099" i="1"/>
  <c r="AV1100" i="1"/>
  <c r="AV1101" i="1"/>
  <c r="AV1102" i="1"/>
  <c r="AV1103" i="1"/>
  <c r="AV1104" i="1"/>
  <c r="AV1105" i="1"/>
  <c r="AV1106" i="1"/>
  <c r="AV1107" i="1"/>
  <c r="AV1108" i="1"/>
  <c r="AV1109" i="1"/>
  <c r="AV1110" i="1"/>
  <c r="AV1111" i="1"/>
  <c r="AV1112" i="1"/>
  <c r="AV1113" i="1"/>
  <c r="AV1114" i="1"/>
  <c r="AV1115" i="1"/>
  <c r="AV1116" i="1"/>
  <c r="AV1117" i="1"/>
  <c r="AV1118" i="1"/>
  <c r="AV1119" i="1"/>
  <c r="AV1120" i="1"/>
  <c r="AV1121" i="1"/>
  <c r="AV1122" i="1"/>
  <c r="AV1123" i="1"/>
  <c r="AV1124" i="1"/>
  <c r="AV1125" i="1"/>
  <c r="AV1126" i="1"/>
  <c r="AV1127" i="1"/>
  <c r="AV1128" i="1"/>
  <c r="AV1129" i="1"/>
  <c r="AV1130" i="1"/>
  <c r="AV1131" i="1"/>
  <c r="AV1132" i="1"/>
  <c r="AV1133" i="1"/>
  <c r="AV1134" i="1"/>
  <c r="AV1135" i="1"/>
  <c r="AV1136" i="1"/>
  <c r="AV1137" i="1"/>
  <c r="AV1138" i="1"/>
  <c r="AV1139" i="1"/>
  <c r="AV1140" i="1"/>
  <c r="AV1141" i="1"/>
  <c r="AV1142" i="1"/>
  <c r="AV1143" i="1"/>
  <c r="AV1144" i="1"/>
  <c r="AV1145" i="1"/>
  <c r="AV1146" i="1"/>
  <c r="AV1147" i="1"/>
  <c r="AV1148" i="1"/>
  <c r="AV1149" i="1"/>
  <c r="AV1150" i="1"/>
  <c r="AV1151" i="1"/>
  <c r="AV1152" i="1"/>
  <c r="AV1153" i="1"/>
  <c r="AV1154" i="1"/>
  <c r="AV1155" i="1"/>
  <c r="AV1156" i="1"/>
  <c r="AV1157" i="1"/>
  <c r="AV1158" i="1"/>
  <c r="AV1159" i="1"/>
  <c r="AV1160" i="1"/>
  <c r="AV1161" i="1"/>
  <c r="AV1162" i="1"/>
  <c r="AV1163" i="1"/>
  <c r="AV1164" i="1"/>
  <c r="AV1165" i="1"/>
  <c r="AV1166" i="1"/>
  <c r="AV1167" i="1"/>
  <c r="AV1168" i="1"/>
  <c r="AV1169" i="1"/>
  <c r="AV1170" i="1"/>
  <c r="AV1171" i="1"/>
  <c r="AV1172" i="1"/>
  <c r="AV1173" i="1"/>
  <c r="AV1174" i="1"/>
  <c r="AV1175" i="1"/>
  <c r="AV1176" i="1"/>
  <c r="AV1177" i="1"/>
  <c r="AV1178" i="1"/>
  <c r="AV1179" i="1"/>
  <c r="AV1180" i="1"/>
  <c r="AV1181" i="1"/>
  <c r="AV1182" i="1"/>
  <c r="AV1183" i="1"/>
  <c r="AV1184" i="1"/>
  <c r="AV1185" i="1"/>
  <c r="AV1186" i="1"/>
  <c r="AV1187" i="1"/>
  <c r="AV1188" i="1"/>
  <c r="AV1189" i="1"/>
  <c r="AV1190" i="1"/>
  <c r="AV1191" i="1"/>
  <c r="AV1192" i="1"/>
  <c r="AV1193" i="1"/>
  <c r="AV1194" i="1"/>
  <c r="AV1195" i="1"/>
  <c r="AV1196" i="1"/>
  <c r="AV1197" i="1"/>
  <c r="AV1198" i="1"/>
  <c r="AV1199" i="1"/>
  <c r="AV1200" i="1"/>
  <c r="AV1201" i="1"/>
  <c r="AV1202" i="1"/>
  <c r="AV1203" i="1"/>
  <c r="AV1204" i="1"/>
  <c r="AV1205" i="1"/>
  <c r="AV1206" i="1"/>
  <c r="AV1207" i="1"/>
  <c r="AV1208" i="1"/>
  <c r="AV1209" i="1"/>
  <c r="AV1210" i="1"/>
  <c r="AV1211" i="1"/>
  <c r="AV1212" i="1"/>
  <c r="AV1213" i="1"/>
  <c r="AV1214" i="1"/>
  <c r="AV1215" i="1"/>
  <c r="AV1216" i="1"/>
  <c r="AV1217" i="1"/>
  <c r="AV1218" i="1"/>
  <c r="AV1219" i="1"/>
  <c r="AV1220" i="1"/>
  <c r="AV1221" i="1"/>
  <c r="AV1222" i="1"/>
  <c r="AV1223" i="1"/>
  <c r="AV1224" i="1"/>
  <c r="AV1225" i="1"/>
  <c r="AV1226" i="1"/>
  <c r="AV1227" i="1"/>
  <c r="AV1228" i="1"/>
  <c r="AV1229" i="1"/>
  <c r="AV1230" i="1"/>
  <c r="AV1231" i="1"/>
  <c r="AV1232" i="1"/>
  <c r="AV1233" i="1"/>
  <c r="AV1234" i="1"/>
  <c r="AV1235" i="1"/>
  <c r="AV1236" i="1"/>
  <c r="AV1237" i="1"/>
  <c r="AV1238" i="1"/>
  <c r="AV1239" i="1"/>
  <c r="AV1240" i="1"/>
  <c r="AV1241" i="1"/>
  <c r="AV1242" i="1"/>
  <c r="AV1243" i="1"/>
  <c r="AV1244" i="1"/>
  <c r="AV1245" i="1"/>
  <c r="AV1246" i="1"/>
  <c r="AV1247" i="1"/>
  <c r="AV1248" i="1"/>
  <c r="AV1249" i="1"/>
  <c r="AV1250" i="1"/>
  <c r="AV1251" i="1"/>
  <c r="AV1252" i="1"/>
  <c r="AV1253" i="1"/>
  <c r="AV1254" i="1"/>
  <c r="AV1255" i="1"/>
  <c r="AV1256" i="1"/>
  <c r="AV1257" i="1"/>
  <c r="AV1258" i="1"/>
  <c r="AV1259" i="1"/>
  <c r="AV1260" i="1"/>
  <c r="AV1261" i="1"/>
  <c r="AV1262" i="1"/>
  <c r="AV1263" i="1"/>
  <c r="AV1264" i="1"/>
  <c r="AV1265" i="1"/>
  <c r="AV1266" i="1"/>
  <c r="AV1267" i="1"/>
  <c r="AV1268" i="1"/>
  <c r="AV1269" i="1"/>
  <c r="AV1270" i="1"/>
  <c r="AV1271" i="1"/>
  <c r="AV1272" i="1"/>
  <c r="AV1273" i="1"/>
  <c r="AV1274" i="1"/>
  <c r="AV1275" i="1"/>
  <c r="AV1276" i="1"/>
  <c r="AV1277" i="1"/>
  <c r="AV1278" i="1"/>
  <c r="AV1279" i="1"/>
  <c r="AV1280" i="1"/>
  <c r="AV1281" i="1"/>
  <c r="AV1282" i="1"/>
  <c r="AV1283" i="1"/>
  <c r="AV1284" i="1"/>
  <c r="AV1285" i="1"/>
  <c r="AV1286" i="1"/>
  <c r="AV1287" i="1"/>
  <c r="AV1288" i="1"/>
  <c r="AV1289" i="1"/>
  <c r="AV1290" i="1"/>
  <c r="AV1291" i="1"/>
  <c r="AV1292" i="1"/>
  <c r="AV1293" i="1"/>
  <c r="AV1294" i="1"/>
  <c r="AV1295" i="1"/>
  <c r="AV1296" i="1"/>
  <c r="AV1297" i="1"/>
  <c r="AV1298" i="1"/>
  <c r="AV1299" i="1"/>
  <c r="AV1300" i="1"/>
  <c r="AV1301" i="1"/>
  <c r="AV1302" i="1"/>
  <c r="AV1303" i="1"/>
  <c r="AV1304" i="1"/>
  <c r="AV1305" i="1"/>
  <c r="AV1306" i="1"/>
  <c r="AV1307" i="1"/>
  <c r="AV1308" i="1"/>
  <c r="AV1309" i="1"/>
  <c r="AV1310" i="1"/>
  <c r="AV1311" i="1"/>
  <c r="AV1312" i="1"/>
  <c r="AV1313" i="1"/>
  <c r="AV1314" i="1"/>
  <c r="AV1315" i="1"/>
  <c r="AV1316" i="1"/>
  <c r="AV1317" i="1"/>
  <c r="AV1318" i="1"/>
  <c r="AV1319" i="1"/>
  <c r="AV1320" i="1"/>
  <c r="AV1321" i="1"/>
  <c r="AV1322" i="1"/>
  <c r="AV1323" i="1"/>
  <c r="AV1324" i="1"/>
  <c r="AV1325" i="1"/>
  <c r="AV1326" i="1"/>
  <c r="AV1327" i="1"/>
  <c r="AV1328" i="1"/>
  <c r="AV1329" i="1"/>
  <c r="AV1330" i="1"/>
  <c r="AV1331" i="1"/>
  <c r="AV1332" i="1"/>
  <c r="AV1333" i="1"/>
  <c r="AV1334" i="1"/>
  <c r="AV1335" i="1"/>
  <c r="AV1336" i="1"/>
  <c r="AV1337" i="1"/>
  <c r="AV1338" i="1"/>
  <c r="AV1339" i="1"/>
  <c r="AV1340" i="1"/>
  <c r="AV1341" i="1"/>
  <c r="AV1342" i="1"/>
  <c r="AV1343" i="1"/>
  <c r="AV1344" i="1"/>
  <c r="AV1345" i="1"/>
  <c r="AV1346" i="1"/>
  <c r="AV1347" i="1"/>
  <c r="AV1348" i="1"/>
  <c r="AV1349" i="1"/>
  <c r="AV1350" i="1"/>
  <c r="AV1351" i="1"/>
  <c r="AV1352" i="1"/>
  <c r="AV1353" i="1"/>
  <c r="AV1354" i="1"/>
  <c r="AV1355" i="1"/>
  <c r="AV1356" i="1"/>
  <c r="AV1357" i="1"/>
  <c r="AV1358" i="1"/>
  <c r="AV1359" i="1"/>
  <c r="AV1360" i="1"/>
  <c r="AV1361" i="1"/>
  <c r="AV1362" i="1"/>
  <c r="AV1363" i="1"/>
  <c r="AV1364" i="1"/>
  <c r="AV1365" i="1"/>
  <c r="AV1366" i="1"/>
  <c r="AV1367" i="1"/>
  <c r="AV1368" i="1"/>
  <c r="AV1369" i="1"/>
  <c r="AV1370" i="1"/>
  <c r="AV1371" i="1"/>
  <c r="AV1372" i="1"/>
  <c r="AV1373" i="1"/>
  <c r="AV1374" i="1"/>
  <c r="AV1375" i="1"/>
  <c r="AV1376" i="1"/>
  <c r="AV1377" i="1"/>
  <c r="AV1378" i="1"/>
  <c r="AV1379" i="1"/>
  <c r="AV1380" i="1"/>
  <c r="AV1381" i="1"/>
  <c r="AV1382" i="1"/>
  <c r="AV1383" i="1"/>
  <c r="AV1384" i="1"/>
  <c r="AV1385" i="1"/>
  <c r="AV1386" i="1"/>
  <c r="AV1387" i="1"/>
  <c r="AV1388" i="1"/>
  <c r="AV1389" i="1"/>
  <c r="AV1390" i="1"/>
  <c r="AV1391" i="1"/>
  <c r="AV1392" i="1"/>
  <c r="AV1393" i="1"/>
  <c r="AV1394" i="1"/>
  <c r="AV1395" i="1"/>
  <c r="AV1396" i="1"/>
  <c r="AV1397" i="1"/>
  <c r="AV1398" i="1"/>
  <c r="AV1399" i="1"/>
  <c r="AV1400" i="1"/>
  <c r="AV1401" i="1"/>
  <c r="AV1402" i="1"/>
  <c r="AV1403" i="1"/>
  <c r="AV1404" i="1"/>
  <c r="AV1405" i="1"/>
  <c r="AV1406" i="1"/>
  <c r="AV1407" i="1"/>
  <c r="AV1408" i="1"/>
  <c r="AV1409" i="1"/>
  <c r="AV1410" i="1"/>
  <c r="AV1411" i="1"/>
  <c r="AV1412" i="1"/>
  <c r="AV1413" i="1"/>
  <c r="AV1414" i="1"/>
  <c r="AV1415" i="1"/>
  <c r="AV1416" i="1"/>
  <c r="AV1417" i="1"/>
  <c r="AV1418" i="1"/>
  <c r="AV1419" i="1"/>
  <c r="AV1420" i="1"/>
  <c r="AV1421" i="1"/>
  <c r="AV1422" i="1"/>
  <c r="AV1423" i="1"/>
  <c r="AV1424" i="1"/>
  <c r="AV1425" i="1"/>
  <c r="AV1426" i="1"/>
  <c r="AV1427" i="1"/>
  <c r="AV1428" i="1"/>
  <c r="AV1429" i="1"/>
  <c r="AV1430" i="1"/>
  <c r="AV1431" i="1"/>
  <c r="AV1432" i="1"/>
  <c r="AV1433" i="1"/>
  <c r="AV1434" i="1"/>
  <c r="AV1435" i="1"/>
  <c r="AV1436" i="1"/>
  <c r="AV1437" i="1"/>
  <c r="AV1438" i="1"/>
  <c r="AV1439" i="1"/>
  <c r="AV1440" i="1"/>
  <c r="AV1441" i="1"/>
  <c r="AV1442" i="1"/>
  <c r="AV1443" i="1"/>
  <c r="AV1444" i="1"/>
  <c r="AV1445" i="1"/>
  <c r="AV1446" i="1"/>
  <c r="AV1447" i="1"/>
  <c r="AV1448" i="1"/>
  <c r="AV1449" i="1"/>
  <c r="AV1450" i="1"/>
  <c r="AV1451" i="1"/>
  <c r="AV1452" i="1"/>
  <c r="AV1453" i="1"/>
  <c r="AV1454" i="1"/>
  <c r="AV1455" i="1"/>
  <c r="AV1456" i="1"/>
  <c r="AV1457" i="1"/>
  <c r="AV1458" i="1"/>
  <c r="AV1459" i="1"/>
  <c r="AV1460" i="1"/>
  <c r="AV1461" i="1"/>
  <c r="AV1462" i="1"/>
  <c r="AV1463" i="1"/>
  <c r="AV1464" i="1"/>
  <c r="AV1465" i="1"/>
  <c r="AV1466" i="1"/>
  <c r="AV1467" i="1"/>
  <c r="AV1468" i="1"/>
  <c r="AV1469" i="1"/>
  <c r="AV1470" i="1"/>
  <c r="AV1471" i="1"/>
  <c r="AV1472" i="1"/>
  <c r="AV1473" i="1"/>
  <c r="AV1474" i="1"/>
  <c r="AV1475" i="1"/>
  <c r="AV1476" i="1"/>
  <c r="AV1477" i="1"/>
  <c r="AV1478" i="1"/>
  <c r="AV1479" i="1"/>
  <c r="AV1480" i="1"/>
  <c r="AV1481" i="1"/>
  <c r="AV1482" i="1"/>
  <c r="AV1483" i="1"/>
  <c r="AV1484" i="1"/>
  <c r="AV1485" i="1"/>
  <c r="AV1486" i="1"/>
  <c r="AV1487" i="1"/>
  <c r="AV1488" i="1"/>
  <c r="AV1489" i="1"/>
  <c r="AV1490" i="1"/>
  <c r="AV1491" i="1"/>
  <c r="AV1492" i="1"/>
  <c r="AV1493" i="1"/>
  <c r="AV1494" i="1"/>
  <c r="AV1495" i="1"/>
  <c r="AV1496" i="1"/>
  <c r="AV1497" i="1"/>
  <c r="AV1498" i="1"/>
  <c r="AV1499" i="1"/>
  <c r="AV1500" i="1"/>
  <c r="AV1501" i="1"/>
  <c r="AV1502" i="1"/>
  <c r="AV1503" i="1"/>
  <c r="AV1504" i="1"/>
  <c r="AV1505" i="1"/>
  <c r="AV1506" i="1"/>
  <c r="AV1507" i="1"/>
  <c r="AV1508" i="1"/>
  <c r="AV1509" i="1"/>
  <c r="AV1510" i="1"/>
  <c r="AV1511" i="1"/>
  <c r="AV1512" i="1"/>
  <c r="AV1513" i="1"/>
  <c r="AV1514" i="1"/>
  <c r="AV1515" i="1"/>
  <c r="AV1516" i="1"/>
  <c r="AV1517" i="1"/>
  <c r="AV1518" i="1"/>
  <c r="AV1519" i="1"/>
  <c r="AV1520" i="1"/>
  <c r="AV1521" i="1"/>
  <c r="AV1522" i="1"/>
  <c r="AV1523" i="1"/>
  <c r="AV1524" i="1"/>
  <c r="AV1525" i="1"/>
  <c r="AV1526" i="1"/>
  <c r="AV1527" i="1"/>
  <c r="AV1528" i="1"/>
  <c r="AV1529" i="1"/>
  <c r="AV1530" i="1"/>
  <c r="AV1531" i="1"/>
  <c r="AV1532" i="1"/>
  <c r="AV1533" i="1"/>
  <c r="AV1534" i="1"/>
  <c r="AV1535" i="1"/>
  <c r="AV1536" i="1"/>
  <c r="AV1537" i="1"/>
  <c r="AV1538" i="1"/>
  <c r="AV1539" i="1"/>
  <c r="AV1540" i="1"/>
  <c r="AV1541" i="1"/>
  <c r="AV1542" i="1"/>
  <c r="AV1543" i="1"/>
  <c r="AV1544" i="1"/>
  <c r="AV1545" i="1"/>
  <c r="AV1546" i="1"/>
  <c r="AV1547" i="1"/>
  <c r="AV1548" i="1"/>
  <c r="AV1549" i="1"/>
  <c r="AV1550" i="1"/>
  <c r="AV1551" i="1"/>
  <c r="AV1552" i="1"/>
  <c r="AV1553" i="1"/>
  <c r="AV1554" i="1"/>
  <c r="AV1555" i="1"/>
  <c r="AV1556" i="1"/>
  <c r="AV1557" i="1"/>
  <c r="AV1558" i="1"/>
  <c r="AV1559" i="1"/>
  <c r="AV1560" i="1"/>
  <c r="AV1561" i="1"/>
  <c r="AV1562" i="1"/>
  <c r="AV1563" i="1"/>
  <c r="AV1564" i="1"/>
  <c r="AV1565" i="1"/>
  <c r="AV1566" i="1"/>
  <c r="AV1567" i="1"/>
  <c r="AV1568" i="1"/>
  <c r="AV1569" i="1"/>
  <c r="AV1570" i="1"/>
  <c r="AV1571" i="1"/>
  <c r="AV1572" i="1"/>
  <c r="AV1573" i="1"/>
  <c r="AV1574" i="1"/>
  <c r="AV1575" i="1"/>
  <c r="AV1576" i="1"/>
  <c r="AV1577" i="1"/>
  <c r="AV1578" i="1"/>
  <c r="AV1579" i="1"/>
  <c r="AV1580" i="1"/>
  <c r="AV1581" i="1"/>
  <c r="AV1582" i="1"/>
  <c r="AV1583" i="1"/>
  <c r="AV1584" i="1"/>
  <c r="AV1585" i="1"/>
  <c r="AV1586" i="1"/>
  <c r="AV1587" i="1"/>
  <c r="AV1588" i="1"/>
  <c r="AV1589" i="1"/>
  <c r="AV1590" i="1"/>
  <c r="AV1591" i="1"/>
  <c r="AV1592" i="1"/>
  <c r="AV1593" i="1"/>
  <c r="AV1594" i="1"/>
  <c r="AV1595" i="1"/>
  <c r="AV1596" i="1"/>
  <c r="AV1597" i="1"/>
  <c r="AV1598" i="1"/>
  <c r="AV1599" i="1"/>
  <c r="AV1600" i="1"/>
  <c r="AV1601" i="1"/>
  <c r="AV1602" i="1"/>
  <c r="AV1603" i="1"/>
  <c r="AV1604" i="1"/>
  <c r="AV1605" i="1"/>
  <c r="AV1606" i="1"/>
  <c r="AV1607" i="1"/>
  <c r="AV1608" i="1"/>
  <c r="AV1609" i="1"/>
  <c r="AV1610" i="1"/>
  <c r="AV1611" i="1"/>
  <c r="AV1612" i="1"/>
  <c r="AV1613" i="1"/>
  <c r="AV1614" i="1"/>
  <c r="AV1615" i="1"/>
  <c r="AV1616" i="1"/>
  <c r="AV1617" i="1"/>
  <c r="AV1618" i="1"/>
  <c r="AV1619" i="1"/>
  <c r="AV1620" i="1"/>
  <c r="AV1621" i="1"/>
  <c r="AV1622" i="1"/>
  <c r="AV1623" i="1"/>
  <c r="AV1624" i="1"/>
  <c r="AV1625" i="1"/>
  <c r="AV1626" i="1"/>
  <c r="AV1627" i="1"/>
  <c r="AV1628" i="1"/>
  <c r="AV1629" i="1"/>
  <c r="AV1630" i="1"/>
  <c r="AV1631" i="1"/>
  <c r="AV1632" i="1"/>
  <c r="AV1633" i="1"/>
  <c r="AV1634" i="1"/>
  <c r="AV1635" i="1"/>
  <c r="AV1636" i="1"/>
  <c r="AV1637" i="1"/>
  <c r="AV1638" i="1"/>
  <c r="AV1639" i="1"/>
  <c r="AV1640" i="1"/>
  <c r="AV1641" i="1"/>
  <c r="AV1642" i="1"/>
  <c r="AV1643" i="1"/>
  <c r="AV1644" i="1"/>
  <c r="AV1645" i="1"/>
  <c r="AV1646" i="1"/>
  <c r="AV1647" i="1"/>
  <c r="AV1648" i="1"/>
  <c r="AV1649" i="1"/>
  <c r="AV1650" i="1"/>
  <c r="AV1651" i="1"/>
  <c r="AV1652" i="1"/>
  <c r="AV1653" i="1"/>
  <c r="AV1654" i="1"/>
  <c r="AV1655" i="1"/>
  <c r="AV1656" i="1"/>
  <c r="AV1657" i="1"/>
  <c r="AV1658" i="1"/>
  <c r="AV1659" i="1"/>
  <c r="AV1660" i="1"/>
  <c r="AV1661" i="1"/>
  <c r="AV1662" i="1"/>
  <c r="AV1663" i="1"/>
  <c r="AV1664" i="1"/>
  <c r="AV1665" i="1"/>
  <c r="AV1666" i="1"/>
  <c r="AV1667" i="1"/>
  <c r="AV1668" i="1"/>
  <c r="AV1669" i="1"/>
  <c r="AV1670" i="1"/>
  <c r="AV1671" i="1"/>
  <c r="AV1672" i="1"/>
  <c r="AV1673" i="1"/>
  <c r="AV1674" i="1"/>
  <c r="AV1675" i="1"/>
  <c r="AV1676" i="1"/>
  <c r="AV1677" i="1"/>
  <c r="AV1678" i="1"/>
  <c r="AV1679" i="1"/>
  <c r="AV1680" i="1"/>
  <c r="AV1681" i="1"/>
  <c r="AV1682" i="1"/>
  <c r="AV1683" i="1"/>
  <c r="AV1684" i="1"/>
  <c r="AV1685" i="1"/>
  <c r="AV1686" i="1"/>
  <c r="AV1687" i="1"/>
  <c r="AV1688" i="1"/>
  <c r="AV1689" i="1"/>
  <c r="AV1690" i="1"/>
  <c r="AV1691" i="1"/>
  <c r="AV1692" i="1"/>
  <c r="AV1693" i="1"/>
  <c r="AV1694" i="1"/>
  <c r="AV1695" i="1"/>
  <c r="AV1696" i="1"/>
  <c r="AV1697" i="1"/>
  <c r="AV1698" i="1"/>
  <c r="AV1699" i="1"/>
  <c r="AV1700" i="1"/>
  <c r="AV1701" i="1"/>
  <c r="AV1702" i="1"/>
  <c r="AV1703" i="1"/>
  <c r="AV1704" i="1"/>
  <c r="AV1705" i="1"/>
  <c r="AV1706" i="1"/>
  <c r="AV1707" i="1"/>
  <c r="AV1708" i="1"/>
  <c r="AV1709" i="1"/>
  <c r="AV1710" i="1"/>
  <c r="AV1711" i="1"/>
  <c r="AV1712" i="1"/>
  <c r="AV1713" i="1"/>
  <c r="AV1714" i="1"/>
  <c r="AV1715" i="1"/>
  <c r="AV1716" i="1"/>
  <c r="AV1717" i="1"/>
  <c r="AV1718" i="1"/>
  <c r="AV1719" i="1"/>
  <c r="AV1720" i="1"/>
  <c r="AV1721" i="1"/>
  <c r="AV1722" i="1"/>
  <c r="AV1723" i="1"/>
  <c r="AV1724" i="1"/>
  <c r="AV1725" i="1"/>
  <c r="AV1726" i="1"/>
  <c r="AV1727" i="1"/>
  <c r="AV1728" i="1"/>
  <c r="AV1729" i="1"/>
  <c r="AV1730" i="1"/>
  <c r="AV1731" i="1"/>
  <c r="AV1732" i="1"/>
  <c r="AV1733" i="1"/>
  <c r="AV1734" i="1"/>
  <c r="AV1735" i="1"/>
  <c r="AV1736" i="1"/>
  <c r="AV1737" i="1"/>
  <c r="AV1738" i="1"/>
  <c r="AV1739" i="1"/>
  <c r="AV1740" i="1"/>
  <c r="AV1741" i="1"/>
  <c r="AV1742" i="1"/>
  <c r="AV1743" i="1"/>
  <c r="AV1744" i="1"/>
  <c r="AV1745" i="1"/>
  <c r="AV1746" i="1"/>
  <c r="AV1747" i="1"/>
  <c r="AV1748" i="1"/>
  <c r="AV1749" i="1"/>
  <c r="AV1750" i="1"/>
  <c r="AV1751" i="1"/>
  <c r="AV1752" i="1"/>
  <c r="AV1753" i="1"/>
  <c r="AV1754" i="1"/>
  <c r="AV1755" i="1"/>
  <c r="AV1756" i="1"/>
  <c r="AV1757" i="1"/>
  <c r="AV1758" i="1"/>
  <c r="AV1759" i="1"/>
  <c r="AV1760" i="1"/>
  <c r="AV1761" i="1"/>
  <c r="AV1762" i="1"/>
  <c r="AV1763" i="1"/>
  <c r="AV1764" i="1"/>
  <c r="AV1765" i="1"/>
  <c r="AV1766" i="1"/>
  <c r="AV1767" i="1"/>
  <c r="AV1768" i="1"/>
  <c r="AV1769" i="1"/>
  <c r="AV1770" i="1"/>
  <c r="AV1771" i="1"/>
  <c r="AV1772" i="1"/>
  <c r="AV1773" i="1"/>
  <c r="AV1774" i="1"/>
  <c r="AV1775" i="1"/>
  <c r="AV1776" i="1"/>
  <c r="AV1777" i="1"/>
  <c r="AV1778" i="1"/>
  <c r="AV1779" i="1"/>
  <c r="AV1780" i="1"/>
  <c r="AV1781" i="1"/>
  <c r="AV1782" i="1"/>
  <c r="AV1783" i="1"/>
  <c r="AV1784" i="1"/>
  <c r="AV1785" i="1"/>
  <c r="AV1786" i="1"/>
  <c r="AV1787" i="1"/>
  <c r="AV1788" i="1"/>
  <c r="AV1789" i="1"/>
  <c r="AV1790" i="1"/>
  <c r="AV1791" i="1"/>
  <c r="AV1792" i="1"/>
  <c r="AV1793" i="1"/>
  <c r="AV1794" i="1"/>
  <c r="AV1795" i="1"/>
  <c r="AV1796" i="1"/>
  <c r="AV1797" i="1"/>
  <c r="AV1798" i="1"/>
  <c r="AV1799" i="1"/>
  <c r="AV1800" i="1"/>
  <c r="AV1801" i="1"/>
  <c r="AV1802" i="1"/>
  <c r="AV1803" i="1"/>
  <c r="AV1804" i="1"/>
  <c r="AV1805" i="1"/>
  <c r="AV1806" i="1"/>
  <c r="AV1807" i="1"/>
  <c r="AV1808" i="1"/>
  <c r="AV1809" i="1"/>
  <c r="AV1810" i="1"/>
  <c r="AV1811" i="1"/>
  <c r="AV1812" i="1"/>
  <c r="AV1813" i="1"/>
  <c r="AV1814" i="1"/>
  <c r="AV1815" i="1"/>
  <c r="AV1816" i="1"/>
  <c r="AV1817" i="1"/>
  <c r="AV1818" i="1"/>
  <c r="AV1819" i="1"/>
  <c r="AV1820" i="1"/>
  <c r="AV1821" i="1"/>
  <c r="AV1822" i="1"/>
  <c r="AV1823" i="1"/>
  <c r="AV1824" i="1"/>
  <c r="AV1825" i="1"/>
  <c r="AV1826" i="1"/>
  <c r="AV1827" i="1"/>
  <c r="AV1828" i="1"/>
  <c r="AV1829" i="1"/>
  <c r="AV1830" i="1"/>
  <c r="AV1831" i="1"/>
  <c r="AV1832" i="1"/>
  <c r="AV1833" i="1"/>
  <c r="AV1834" i="1"/>
  <c r="AV1835" i="1"/>
  <c r="AV1836" i="1"/>
  <c r="AV1837" i="1"/>
  <c r="AV1838" i="1"/>
  <c r="AV1839" i="1"/>
  <c r="AV1840" i="1"/>
  <c r="AV1841" i="1"/>
  <c r="AV1842" i="1"/>
  <c r="AV1843" i="1"/>
  <c r="AV1844" i="1"/>
  <c r="AV1845" i="1"/>
  <c r="AV1846" i="1"/>
  <c r="AV1847" i="1"/>
  <c r="AV1848" i="1"/>
  <c r="AV1849" i="1"/>
  <c r="AV1850" i="1"/>
  <c r="AV1851" i="1"/>
  <c r="AV1852" i="1"/>
  <c r="AV1853" i="1"/>
  <c r="AV1854" i="1"/>
  <c r="AV1855" i="1"/>
  <c r="AV1856" i="1"/>
  <c r="AV1857" i="1"/>
  <c r="AV1858" i="1"/>
  <c r="AV1859" i="1"/>
  <c r="AV1860" i="1"/>
  <c r="AV1861" i="1"/>
  <c r="AV1862" i="1"/>
  <c r="AV1863" i="1"/>
  <c r="AV1864" i="1"/>
  <c r="AV1865" i="1"/>
  <c r="AV1866" i="1"/>
  <c r="AV1867" i="1"/>
  <c r="AV1868" i="1"/>
  <c r="AV1869" i="1"/>
  <c r="AV1870" i="1"/>
  <c r="AV1871" i="1"/>
  <c r="AV1872" i="1"/>
  <c r="AV1873" i="1"/>
  <c r="AV1874" i="1"/>
  <c r="AV1875" i="1"/>
  <c r="AV1876" i="1"/>
  <c r="AV1877" i="1"/>
  <c r="AV1878" i="1"/>
  <c r="AV1879" i="1"/>
  <c r="AV1880" i="1"/>
  <c r="AV1881" i="1"/>
  <c r="AV1882" i="1"/>
  <c r="AV1883" i="1"/>
  <c r="AV1884" i="1"/>
  <c r="AV1885" i="1"/>
  <c r="AV1886" i="1"/>
  <c r="AV1887" i="1"/>
  <c r="AV1888" i="1"/>
  <c r="AV1889" i="1"/>
  <c r="AV1890" i="1"/>
  <c r="AV1891" i="1"/>
  <c r="AV1892" i="1"/>
  <c r="AV1893" i="1"/>
  <c r="AV1894" i="1"/>
  <c r="AV1895" i="1"/>
  <c r="AV1896" i="1"/>
  <c r="AV1897" i="1"/>
  <c r="AV1898" i="1"/>
  <c r="AV1899" i="1"/>
  <c r="AV1900" i="1"/>
  <c r="AV1901" i="1"/>
  <c r="AV1902" i="1"/>
  <c r="AV1903" i="1"/>
  <c r="AV1904" i="1"/>
  <c r="AV1905" i="1"/>
  <c r="AV1906" i="1"/>
  <c r="AV1907" i="1"/>
  <c r="AV1908" i="1"/>
  <c r="AV1909" i="1"/>
  <c r="AV1910" i="1"/>
  <c r="AV1911" i="1"/>
  <c r="AV1912" i="1"/>
  <c r="AV1913" i="1"/>
  <c r="AV1914" i="1"/>
  <c r="AV1915" i="1"/>
  <c r="AV1916" i="1"/>
  <c r="AV1917" i="1"/>
  <c r="AV1918" i="1"/>
  <c r="AV1919" i="1"/>
  <c r="AV1920" i="1"/>
  <c r="AV1921" i="1"/>
  <c r="AV1922" i="1"/>
  <c r="AV1923" i="1"/>
  <c r="AV1924" i="1"/>
  <c r="AV1925" i="1"/>
  <c r="AV1926" i="1"/>
  <c r="AV1927" i="1"/>
  <c r="AV1928" i="1"/>
  <c r="AV1929" i="1"/>
  <c r="AV1930" i="1"/>
  <c r="AV1931" i="1"/>
  <c r="AV1932" i="1"/>
  <c r="AV1933" i="1"/>
  <c r="AV1934" i="1"/>
  <c r="AV1935" i="1"/>
  <c r="AV1936" i="1"/>
  <c r="AV1937" i="1"/>
  <c r="AV1938" i="1"/>
  <c r="AV1939" i="1"/>
  <c r="AV1940" i="1"/>
  <c r="AV1941" i="1"/>
  <c r="AV1942" i="1"/>
  <c r="AV1943" i="1"/>
  <c r="AV1944" i="1"/>
  <c r="AV1945" i="1"/>
  <c r="AV1946" i="1"/>
  <c r="AV1947" i="1"/>
  <c r="AV1948" i="1"/>
  <c r="AV1949" i="1"/>
  <c r="AV1950" i="1"/>
  <c r="AV1951" i="1"/>
  <c r="AV1952" i="1"/>
  <c r="AV1953" i="1"/>
  <c r="AV1954" i="1"/>
  <c r="AV1955" i="1"/>
  <c r="AV1956" i="1"/>
  <c r="AV1957" i="1"/>
  <c r="AV1958" i="1"/>
  <c r="AV1959" i="1"/>
  <c r="AV1960" i="1"/>
  <c r="AV1961" i="1"/>
  <c r="AV1962" i="1"/>
  <c r="AV1963" i="1"/>
  <c r="AV1964" i="1"/>
  <c r="AV1965" i="1"/>
  <c r="AV1966" i="1"/>
  <c r="AV1967" i="1"/>
  <c r="AV1968" i="1"/>
  <c r="AV1969" i="1"/>
  <c r="AV1970" i="1"/>
  <c r="AV1971" i="1"/>
  <c r="AV1972" i="1"/>
  <c r="AV1973" i="1"/>
  <c r="AV1974" i="1"/>
  <c r="AV1975" i="1"/>
  <c r="AV1976" i="1"/>
  <c r="AV1977" i="1"/>
  <c r="AV1978" i="1"/>
  <c r="AV1979" i="1"/>
  <c r="AV1980" i="1"/>
  <c r="AV1981" i="1"/>
  <c r="AV1982" i="1"/>
  <c r="AV1983" i="1"/>
  <c r="AV1984" i="1"/>
  <c r="AV1985" i="1"/>
  <c r="AV1986" i="1"/>
  <c r="AV1987" i="1"/>
  <c r="AV1988" i="1"/>
  <c r="AV1989" i="1"/>
  <c r="AV1990" i="1"/>
  <c r="AV1991" i="1"/>
  <c r="AV1992" i="1"/>
  <c r="AV1993" i="1"/>
  <c r="AV1994" i="1"/>
  <c r="AV1995" i="1"/>
  <c r="AV1996" i="1"/>
  <c r="AV1997" i="1"/>
  <c r="AV1998" i="1"/>
  <c r="AV1999" i="1"/>
  <c r="AV2000" i="1"/>
  <c r="AV2001" i="1"/>
  <c r="AV2002" i="1"/>
  <c r="AV2003" i="1"/>
  <c r="AV2004" i="1"/>
  <c r="AV2005" i="1"/>
  <c r="AV2006" i="1"/>
  <c r="AV2007" i="1"/>
  <c r="AV2008" i="1"/>
  <c r="AV2009" i="1"/>
  <c r="AV2010" i="1"/>
  <c r="AV2011" i="1"/>
  <c r="AV2012" i="1"/>
  <c r="AV2013" i="1"/>
  <c r="AV2014" i="1"/>
  <c r="AV2015" i="1"/>
  <c r="AV2016" i="1"/>
  <c r="AV2017" i="1"/>
  <c r="AV2018" i="1"/>
  <c r="AV2019" i="1"/>
  <c r="AV2020" i="1"/>
  <c r="AV2021" i="1"/>
  <c r="AV2022" i="1"/>
  <c r="AV2023" i="1"/>
  <c r="AV2024" i="1"/>
  <c r="AV2025" i="1"/>
  <c r="AV2026" i="1"/>
  <c r="AV2027" i="1"/>
  <c r="AV2028" i="1"/>
  <c r="AV2029" i="1"/>
  <c r="AV2030" i="1"/>
  <c r="AV2031" i="1"/>
  <c r="AV2032" i="1"/>
  <c r="AV2033" i="1"/>
  <c r="AV2034" i="1"/>
  <c r="AV2035" i="1"/>
  <c r="AV2036" i="1"/>
  <c r="AV2037" i="1"/>
  <c r="AV2038" i="1"/>
  <c r="AV2039" i="1"/>
  <c r="AV2040" i="1"/>
  <c r="AV2041" i="1"/>
  <c r="AV2042" i="1"/>
  <c r="AV2043" i="1"/>
  <c r="AV2044" i="1"/>
  <c r="AV2045" i="1"/>
  <c r="AV2046" i="1"/>
  <c r="AV2047" i="1"/>
  <c r="AV2048" i="1"/>
  <c r="AV2049" i="1"/>
  <c r="AV2050" i="1"/>
  <c r="AV2051" i="1"/>
  <c r="AV2052" i="1"/>
  <c r="AV2053" i="1"/>
  <c r="AV2054" i="1"/>
  <c r="AV2055" i="1"/>
  <c r="AV2056" i="1"/>
  <c r="AV2057" i="1"/>
  <c r="AV2058" i="1"/>
  <c r="AV2059" i="1"/>
  <c r="AV2060" i="1"/>
  <c r="AV2061" i="1"/>
  <c r="AV2062" i="1"/>
  <c r="AV2063" i="1"/>
  <c r="AV2064" i="1"/>
  <c r="AV2065" i="1"/>
  <c r="AV2066" i="1"/>
  <c r="AV2067" i="1"/>
  <c r="AV2068" i="1"/>
  <c r="AV2069" i="1"/>
  <c r="AV2070" i="1"/>
  <c r="AV2071" i="1"/>
  <c r="AV2072" i="1"/>
  <c r="AV2073" i="1"/>
  <c r="AV2074" i="1"/>
  <c r="AV2075" i="1"/>
  <c r="AV2076" i="1"/>
  <c r="AV2077" i="1"/>
  <c r="AV2078" i="1"/>
  <c r="AV2079" i="1"/>
  <c r="AV2080" i="1"/>
  <c r="AV2081" i="1"/>
  <c r="AV2082" i="1"/>
  <c r="AV2083" i="1"/>
  <c r="AV2084" i="1"/>
  <c r="AV2085" i="1"/>
  <c r="AV2086" i="1"/>
  <c r="AV2087" i="1"/>
  <c r="AV2088" i="1"/>
  <c r="AV2089" i="1"/>
  <c r="AV2090" i="1"/>
  <c r="AV2091" i="1"/>
  <c r="AV2092" i="1"/>
  <c r="AV2093" i="1"/>
  <c r="AV2094" i="1"/>
  <c r="AV2095" i="1"/>
  <c r="AV2096" i="1"/>
  <c r="AV2097" i="1"/>
  <c r="AV2098" i="1"/>
  <c r="AV2099" i="1"/>
  <c r="AV2100" i="1"/>
  <c r="AV2101" i="1"/>
  <c r="AV2102" i="1"/>
  <c r="AV2103" i="1"/>
  <c r="AV2104" i="1"/>
  <c r="AV2105" i="1"/>
  <c r="AV2106" i="1"/>
  <c r="AV2107" i="1"/>
  <c r="AV2108" i="1"/>
  <c r="AV2109" i="1"/>
  <c r="AV2110" i="1"/>
  <c r="AV2111" i="1"/>
  <c r="AV2112" i="1"/>
  <c r="AV2113" i="1"/>
  <c r="AV2114" i="1"/>
  <c r="AV2115" i="1"/>
  <c r="AV2116" i="1"/>
  <c r="AV2117" i="1"/>
  <c r="AV2118" i="1"/>
  <c r="AV2119" i="1"/>
  <c r="AV2120" i="1"/>
  <c r="AV2121" i="1"/>
  <c r="AV2122" i="1"/>
  <c r="AV2123" i="1"/>
  <c r="AV2124" i="1"/>
  <c r="AV2125" i="1"/>
  <c r="AV2126" i="1"/>
  <c r="AV2127" i="1"/>
  <c r="AV2128" i="1"/>
  <c r="AV2129" i="1"/>
  <c r="AV2130" i="1"/>
  <c r="AV2131" i="1"/>
  <c r="AV2132" i="1"/>
  <c r="AV2133" i="1"/>
  <c r="AV2134" i="1"/>
  <c r="AV2135" i="1"/>
  <c r="AV2136" i="1"/>
  <c r="AV2137" i="1"/>
  <c r="AV2138" i="1"/>
  <c r="AV2139" i="1"/>
  <c r="AV2140" i="1"/>
  <c r="AV2141" i="1"/>
  <c r="AV2142" i="1"/>
  <c r="AV2143" i="1"/>
  <c r="AV2144" i="1"/>
  <c r="AV2145" i="1"/>
  <c r="AV2146" i="1"/>
  <c r="AV2147" i="1"/>
  <c r="AV2148" i="1"/>
  <c r="AV2149" i="1"/>
  <c r="AV2150" i="1"/>
  <c r="AV2151" i="1"/>
  <c r="AV2152" i="1"/>
  <c r="AV2153" i="1"/>
  <c r="AV2154" i="1"/>
  <c r="AV2155" i="1"/>
  <c r="AV2156" i="1"/>
  <c r="AV2157" i="1"/>
  <c r="AV2158" i="1"/>
  <c r="AV2159" i="1"/>
  <c r="AV2160" i="1"/>
  <c r="AV2161" i="1"/>
  <c r="AV2162" i="1"/>
  <c r="AV2163" i="1"/>
  <c r="AV2164" i="1"/>
  <c r="AV2165" i="1"/>
  <c r="AV2166" i="1"/>
  <c r="AV2167" i="1"/>
  <c r="AV2168" i="1"/>
  <c r="AV2169" i="1"/>
  <c r="AV2170" i="1"/>
  <c r="AV2171" i="1"/>
  <c r="AV2172" i="1"/>
  <c r="AV2173" i="1"/>
  <c r="AV2174" i="1"/>
  <c r="AV2175" i="1"/>
  <c r="AV2176" i="1"/>
  <c r="AV2177" i="1"/>
  <c r="AV2178" i="1"/>
  <c r="AV2179" i="1"/>
  <c r="AV2180" i="1"/>
  <c r="AV2181" i="1"/>
  <c r="AV2182" i="1"/>
  <c r="AV2183" i="1"/>
  <c r="AV2184" i="1"/>
  <c r="AV2185" i="1"/>
  <c r="AV2186" i="1"/>
  <c r="AV2187" i="1"/>
  <c r="AV2188" i="1"/>
  <c r="AV2189" i="1"/>
  <c r="AV2190" i="1"/>
  <c r="AV2191" i="1"/>
  <c r="AV2192" i="1"/>
  <c r="AV2193" i="1"/>
  <c r="AV2194" i="1"/>
  <c r="AV2195" i="1"/>
  <c r="AV2196" i="1"/>
  <c r="AV2197" i="1"/>
  <c r="AV2198" i="1"/>
  <c r="AV2199" i="1"/>
  <c r="AV2200" i="1"/>
  <c r="AV2201" i="1"/>
  <c r="AV2202" i="1"/>
  <c r="AV2203" i="1"/>
  <c r="AV2204" i="1"/>
  <c r="AV2205" i="1"/>
  <c r="AV2206" i="1"/>
  <c r="AV2207" i="1"/>
  <c r="AV2208" i="1"/>
  <c r="AV2209" i="1"/>
  <c r="AV2210" i="1"/>
  <c r="AV2211" i="1"/>
  <c r="AV2212" i="1"/>
  <c r="AV2213" i="1"/>
  <c r="AV2214" i="1"/>
  <c r="AV2215" i="1"/>
  <c r="AV2216" i="1"/>
  <c r="AV2217" i="1"/>
  <c r="AV2218" i="1"/>
  <c r="AV2219" i="1"/>
  <c r="AV2220" i="1"/>
  <c r="AV2221" i="1"/>
  <c r="AV2222" i="1"/>
  <c r="AV2223" i="1"/>
  <c r="AV2224" i="1"/>
  <c r="AV2225" i="1"/>
  <c r="AV2226" i="1"/>
  <c r="AV2227" i="1"/>
  <c r="AV2228" i="1"/>
  <c r="AV2229" i="1"/>
  <c r="AV2230" i="1"/>
  <c r="AV2231" i="1"/>
  <c r="AV2232" i="1"/>
  <c r="AV2233" i="1"/>
  <c r="AV2234" i="1"/>
  <c r="AV2235" i="1"/>
  <c r="AV2236" i="1"/>
  <c r="AV2237" i="1"/>
  <c r="AV2238" i="1"/>
  <c r="AV2239" i="1"/>
  <c r="AV2240" i="1"/>
  <c r="AV2241" i="1"/>
  <c r="AV2242" i="1"/>
  <c r="AV2243" i="1"/>
  <c r="AV2244" i="1"/>
  <c r="AV2245" i="1"/>
  <c r="AV2246" i="1"/>
  <c r="AV2247" i="1"/>
  <c r="AV2248" i="1"/>
  <c r="AV2249" i="1"/>
  <c r="AV2250" i="1"/>
  <c r="AV2251" i="1"/>
  <c r="AV2252" i="1"/>
  <c r="AV2253" i="1"/>
  <c r="AV2254" i="1"/>
  <c r="AV2255" i="1"/>
  <c r="AV2256" i="1"/>
  <c r="AV2257" i="1"/>
  <c r="AV2258" i="1"/>
  <c r="AV2259" i="1"/>
  <c r="AV2260" i="1"/>
  <c r="AV2261" i="1"/>
  <c r="AV2262" i="1"/>
  <c r="AV2263" i="1"/>
  <c r="AV2264" i="1"/>
  <c r="AV2265" i="1"/>
  <c r="AV2266" i="1"/>
  <c r="AV2267" i="1"/>
  <c r="AV2268" i="1"/>
  <c r="AV2269" i="1"/>
  <c r="AV2270" i="1"/>
  <c r="AV2271" i="1"/>
  <c r="AV2272" i="1"/>
  <c r="AV2273" i="1"/>
  <c r="AV2274" i="1"/>
  <c r="AV2275" i="1"/>
  <c r="AV2276" i="1"/>
  <c r="AV2277" i="1"/>
  <c r="AV2278" i="1"/>
  <c r="AV2279" i="1"/>
  <c r="AV2280" i="1"/>
  <c r="AV2281" i="1"/>
  <c r="AV2282" i="1"/>
  <c r="AV2283" i="1"/>
  <c r="AV2284" i="1"/>
  <c r="AV2285" i="1"/>
  <c r="AV2286" i="1"/>
  <c r="AV2287" i="1"/>
  <c r="AV2288" i="1"/>
  <c r="AV2289" i="1"/>
  <c r="AV2290" i="1"/>
  <c r="AV2291" i="1"/>
  <c r="AV2292" i="1"/>
  <c r="AV2293" i="1"/>
  <c r="AV2294" i="1"/>
  <c r="AV2295" i="1"/>
  <c r="AV2296" i="1"/>
  <c r="AV2297" i="1"/>
  <c r="AV2298" i="1"/>
  <c r="AV2299" i="1"/>
  <c r="AV2300" i="1"/>
  <c r="AV2301" i="1"/>
  <c r="AV2302" i="1"/>
  <c r="AV2303" i="1"/>
  <c r="AV2304" i="1"/>
  <c r="AV2305" i="1"/>
  <c r="AV2306" i="1"/>
  <c r="AV2307" i="1"/>
  <c r="AV2308" i="1"/>
  <c r="AV2309" i="1"/>
  <c r="AV2310" i="1"/>
  <c r="AV2311" i="1"/>
  <c r="AV2312" i="1"/>
  <c r="AV2313" i="1"/>
  <c r="AV2314" i="1"/>
  <c r="AV2315" i="1"/>
  <c r="AV2316" i="1"/>
  <c r="AV2317" i="1"/>
  <c r="AV2318" i="1"/>
  <c r="AV2319" i="1"/>
  <c r="AV2320" i="1"/>
  <c r="AV2321" i="1"/>
  <c r="AV2322" i="1"/>
  <c r="AV2323" i="1"/>
  <c r="AV2324" i="1"/>
  <c r="AV2325" i="1"/>
  <c r="AV2326" i="1"/>
  <c r="AV2327" i="1"/>
  <c r="AV2328" i="1"/>
  <c r="AV2329" i="1"/>
  <c r="AV2330" i="1"/>
  <c r="AV2331" i="1"/>
  <c r="AV2332" i="1"/>
  <c r="AV2333" i="1"/>
  <c r="AV2334" i="1"/>
  <c r="AV2335" i="1"/>
  <c r="AV2336" i="1"/>
  <c r="AV2337" i="1"/>
  <c r="AV2338" i="1"/>
  <c r="AV2339" i="1"/>
  <c r="AV2340" i="1"/>
  <c r="AV2341" i="1"/>
  <c r="AV2342" i="1"/>
  <c r="AV2343" i="1"/>
  <c r="AV2344" i="1"/>
  <c r="AV2345" i="1"/>
  <c r="AV2346" i="1"/>
  <c r="AV2347" i="1"/>
  <c r="AV2348" i="1"/>
  <c r="AV2349" i="1"/>
  <c r="AV2350" i="1"/>
  <c r="AV2351" i="1"/>
  <c r="AV2352" i="1"/>
  <c r="AV2353" i="1"/>
  <c r="AV2354" i="1"/>
  <c r="AV2355" i="1"/>
  <c r="AV2356" i="1"/>
  <c r="AV2357" i="1"/>
  <c r="AV2358" i="1"/>
  <c r="AV2359" i="1"/>
  <c r="AV2360" i="1"/>
  <c r="AV2361" i="1"/>
  <c r="AV2362" i="1"/>
  <c r="AV2363" i="1"/>
  <c r="AV2364" i="1"/>
  <c r="AV2365" i="1"/>
  <c r="AV2366" i="1"/>
  <c r="AV2367" i="1"/>
  <c r="AV2368" i="1"/>
  <c r="AV2369" i="1"/>
  <c r="AV2370" i="1"/>
  <c r="AV2371" i="1"/>
  <c r="AV2372" i="1"/>
  <c r="AV2373" i="1"/>
  <c r="AV2374" i="1"/>
  <c r="AV2375" i="1"/>
  <c r="AV2376" i="1"/>
  <c r="AV2377" i="1"/>
  <c r="AV2378" i="1"/>
  <c r="AV2379" i="1"/>
  <c r="AV2380" i="1"/>
  <c r="AV2381" i="1"/>
  <c r="AV2382" i="1"/>
  <c r="AV2383" i="1"/>
  <c r="AV2384" i="1"/>
  <c r="AV2385" i="1"/>
  <c r="AV2386" i="1"/>
  <c r="AV2387" i="1"/>
  <c r="AV2388" i="1"/>
  <c r="AV2389" i="1"/>
  <c r="AV2390" i="1"/>
  <c r="AV2391" i="1"/>
  <c r="AV2392" i="1"/>
  <c r="AV2393" i="1"/>
  <c r="AV2394" i="1"/>
  <c r="AV2395" i="1"/>
  <c r="AV2396" i="1"/>
  <c r="AV2397" i="1"/>
  <c r="AV2398" i="1"/>
  <c r="AV2399" i="1"/>
  <c r="AV2400" i="1"/>
  <c r="AV2401" i="1"/>
  <c r="AV2402" i="1"/>
  <c r="AV2403" i="1"/>
  <c r="AV2404" i="1"/>
  <c r="AV2405" i="1"/>
  <c r="AV2406" i="1"/>
  <c r="AV2407" i="1"/>
  <c r="AV2408" i="1"/>
  <c r="AV2409" i="1"/>
  <c r="AV2410" i="1"/>
  <c r="AV2411" i="1"/>
  <c r="AV2412" i="1"/>
  <c r="AV2413" i="1"/>
  <c r="AV2414" i="1"/>
  <c r="AV2415" i="1"/>
  <c r="AV2416" i="1"/>
  <c r="AV2417" i="1"/>
  <c r="AV2418" i="1"/>
  <c r="AV2419" i="1"/>
  <c r="AV2420" i="1"/>
  <c r="AV2421" i="1"/>
  <c r="AV2422" i="1"/>
  <c r="AV2423" i="1"/>
  <c r="AV2424" i="1"/>
  <c r="AV2425" i="1"/>
  <c r="AV2426" i="1"/>
  <c r="AV2427" i="1"/>
  <c r="AV2428" i="1"/>
  <c r="AV2429" i="1"/>
  <c r="AV2430" i="1"/>
  <c r="AV2431" i="1"/>
  <c r="AV2432" i="1"/>
  <c r="AV2433" i="1"/>
  <c r="AV2434" i="1"/>
  <c r="AV2435" i="1"/>
  <c r="AV2436" i="1"/>
  <c r="AV2437" i="1"/>
  <c r="AV2438" i="1"/>
  <c r="AV2439" i="1"/>
  <c r="AV2440" i="1"/>
  <c r="AV2441" i="1"/>
  <c r="AV2442" i="1"/>
  <c r="AV2443" i="1"/>
  <c r="AV2444" i="1"/>
  <c r="AV2445" i="1"/>
  <c r="AV2446" i="1"/>
  <c r="AV2447" i="1"/>
  <c r="AV2448" i="1"/>
  <c r="AV2449" i="1"/>
  <c r="AV2450" i="1"/>
  <c r="AV2451" i="1"/>
  <c r="AV2452" i="1"/>
  <c r="AV2453" i="1"/>
  <c r="AV2454" i="1"/>
  <c r="AV2455" i="1"/>
  <c r="AV2456" i="1"/>
  <c r="AV2457" i="1"/>
  <c r="AV2458" i="1"/>
  <c r="AV2459" i="1"/>
  <c r="AV2460" i="1"/>
  <c r="AV2461" i="1"/>
  <c r="AV2462" i="1"/>
  <c r="AV2463" i="1"/>
  <c r="AV2464" i="1"/>
  <c r="AV2465" i="1"/>
  <c r="AV2466" i="1"/>
  <c r="AV2467" i="1"/>
  <c r="AV2468" i="1"/>
  <c r="AV2469" i="1"/>
  <c r="AV2470" i="1"/>
  <c r="AV2471" i="1"/>
  <c r="AV2472" i="1"/>
  <c r="AV2473" i="1"/>
  <c r="AV2474" i="1"/>
  <c r="AV2475" i="1"/>
  <c r="AV2476" i="1"/>
  <c r="AV2477" i="1"/>
  <c r="AV2478" i="1"/>
  <c r="AV2479" i="1"/>
  <c r="AV2480" i="1"/>
  <c r="AV2481" i="1"/>
  <c r="AV2482" i="1"/>
  <c r="AV2483" i="1"/>
  <c r="AV2484" i="1"/>
  <c r="AV2485" i="1"/>
  <c r="AV2486" i="1"/>
  <c r="AV2487" i="1"/>
  <c r="AV2488" i="1"/>
  <c r="AV2489" i="1"/>
  <c r="AV2490" i="1"/>
  <c r="AV2491" i="1"/>
  <c r="AV2492" i="1"/>
  <c r="AV2493" i="1"/>
  <c r="AV2494" i="1"/>
  <c r="AV2495" i="1"/>
  <c r="AV2496" i="1"/>
  <c r="AV2497" i="1"/>
  <c r="AV2498" i="1"/>
  <c r="AV2499" i="1"/>
  <c r="AV2500" i="1"/>
  <c r="AV2501" i="1"/>
  <c r="AV2502" i="1"/>
  <c r="AV2503" i="1"/>
  <c r="AV2504" i="1"/>
  <c r="AV2505" i="1"/>
  <c r="AV2506" i="1"/>
  <c r="AV2507" i="1"/>
  <c r="AV2508" i="1"/>
  <c r="AV2509" i="1"/>
  <c r="AV2510" i="1"/>
  <c r="AV2511" i="1"/>
  <c r="AV2512" i="1"/>
  <c r="AV2513" i="1"/>
  <c r="AV2514" i="1"/>
  <c r="AV2515" i="1"/>
  <c r="AV2516" i="1"/>
  <c r="AV2517" i="1"/>
  <c r="AV2518" i="1"/>
  <c r="AV2519" i="1"/>
  <c r="AV2520" i="1"/>
  <c r="AV2521" i="1"/>
  <c r="AV2522" i="1"/>
  <c r="AV2523" i="1"/>
  <c r="AV2524" i="1"/>
  <c r="AV2525" i="1"/>
  <c r="AV2526" i="1"/>
  <c r="AV2527" i="1"/>
  <c r="AV2528" i="1"/>
  <c r="AV2529" i="1"/>
  <c r="AV2530" i="1"/>
  <c r="AV2531" i="1"/>
  <c r="AV2532" i="1"/>
  <c r="AV2533" i="1"/>
  <c r="AV2534" i="1"/>
  <c r="AV2535" i="1"/>
  <c r="AV2536" i="1"/>
  <c r="AV2537" i="1"/>
  <c r="AV2538" i="1"/>
  <c r="AV2539" i="1"/>
  <c r="AV2540" i="1"/>
  <c r="AV2541" i="1"/>
  <c r="AV2542" i="1"/>
  <c r="AV2543" i="1"/>
  <c r="AV2544" i="1"/>
  <c r="AV2545" i="1"/>
  <c r="AV2546" i="1"/>
  <c r="AV2547" i="1"/>
  <c r="AV2548" i="1"/>
  <c r="AV2549" i="1"/>
  <c r="AV2550" i="1"/>
  <c r="AV2551" i="1"/>
  <c r="AV2552" i="1"/>
  <c r="AV2553" i="1"/>
  <c r="AV2554" i="1"/>
  <c r="AV2555" i="1"/>
  <c r="AV2556" i="1"/>
  <c r="AV2557" i="1"/>
  <c r="AV2558" i="1"/>
  <c r="AV2559" i="1"/>
  <c r="AV2560" i="1"/>
  <c r="AV2561" i="1"/>
  <c r="AV2562" i="1"/>
  <c r="AV2563" i="1"/>
  <c r="AV2564" i="1"/>
  <c r="AV2565" i="1"/>
  <c r="AV2566" i="1"/>
  <c r="AV2567" i="1"/>
  <c r="AV2568" i="1"/>
  <c r="AV2569" i="1"/>
  <c r="AV2570" i="1"/>
  <c r="AV2571" i="1"/>
  <c r="AV2572" i="1"/>
  <c r="AV2573" i="1"/>
  <c r="AV2574" i="1"/>
  <c r="AV2575" i="1"/>
  <c r="AV2576" i="1"/>
  <c r="AV2577" i="1"/>
  <c r="AV2578" i="1"/>
  <c r="AV2579" i="1"/>
  <c r="AV2580" i="1"/>
  <c r="AV2581" i="1"/>
  <c r="AV2582" i="1"/>
  <c r="AV2583" i="1"/>
  <c r="AV2584" i="1"/>
  <c r="AV2585" i="1"/>
  <c r="AV2586" i="1"/>
  <c r="AV2587" i="1"/>
  <c r="AV2588" i="1"/>
  <c r="AV2589" i="1"/>
  <c r="AV2590" i="1"/>
  <c r="AV2591" i="1"/>
  <c r="AV2592" i="1"/>
  <c r="AV2593" i="1"/>
  <c r="AV2594" i="1"/>
  <c r="AV2595" i="1"/>
  <c r="AV2596" i="1"/>
  <c r="AV2597" i="1"/>
  <c r="AV2598" i="1"/>
  <c r="AV2599" i="1"/>
  <c r="AV2600" i="1"/>
  <c r="AV2601" i="1"/>
  <c r="AV2602" i="1"/>
  <c r="AV2603" i="1"/>
  <c r="AV2604" i="1"/>
  <c r="AV2605" i="1"/>
  <c r="AV2606" i="1"/>
  <c r="AV2607" i="1"/>
  <c r="AV2608" i="1"/>
  <c r="AV2609" i="1"/>
  <c r="AV2610" i="1"/>
  <c r="AV2611" i="1"/>
  <c r="AV2612" i="1"/>
  <c r="AV2613" i="1"/>
  <c r="AV2614" i="1"/>
  <c r="AV2615" i="1"/>
  <c r="AV2616" i="1"/>
  <c r="AV2617" i="1"/>
  <c r="AV2618" i="1"/>
  <c r="AV2619" i="1"/>
  <c r="AV2620" i="1"/>
  <c r="AV2621" i="1"/>
  <c r="AV2622" i="1"/>
  <c r="AV2623" i="1"/>
  <c r="AV2624" i="1"/>
  <c r="AV2625" i="1"/>
  <c r="AV2626" i="1"/>
  <c r="AV2627" i="1"/>
  <c r="AV2628" i="1"/>
  <c r="AV2629" i="1"/>
  <c r="AV2630" i="1"/>
  <c r="AV2631" i="1"/>
  <c r="AV2632" i="1"/>
  <c r="AV2633" i="1"/>
  <c r="AV2634" i="1"/>
  <c r="AV2635" i="1"/>
  <c r="AV2636" i="1"/>
  <c r="AV2637" i="1"/>
  <c r="AV2638" i="1"/>
  <c r="AV2639" i="1"/>
  <c r="AV2640" i="1"/>
  <c r="AV2641" i="1"/>
  <c r="AV2642" i="1"/>
  <c r="AV2643" i="1"/>
  <c r="AV2644" i="1"/>
  <c r="AV2645" i="1"/>
  <c r="AV2646" i="1"/>
  <c r="AV2647" i="1"/>
  <c r="AV2648" i="1"/>
  <c r="AV2649" i="1"/>
  <c r="AV2650" i="1"/>
  <c r="AV2651" i="1"/>
  <c r="AV2652" i="1"/>
  <c r="AV2653" i="1"/>
  <c r="AV2654" i="1"/>
  <c r="AV2655" i="1"/>
  <c r="AV2656" i="1"/>
  <c r="AV2657" i="1"/>
  <c r="AV2658" i="1"/>
  <c r="AV2659" i="1"/>
  <c r="AV2660" i="1"/>
  <c r="AV2661" i="1"/>
  <c r="AV2662" i="1"/>
  <c r="AV2663" i="1"/>
  <c r="AV2664" i="1"/>
  <c r="AV2665" i="1"/>
  <c r="AV2666" i="1"/>
  <c r="AV2667" i="1"/>
  <c r="AV2668" i="1"/>
  <c r="AV2669" i="1"/>
  <c r="AV2670" i="1"/>
  <c r="AV2671" i="1"/>
  <c r="AV2672" i="1"/>
  <c r="AV2673" i="1"/>
  <c r="AV2674" i="1"/>
  <c r="AV2675" i="1"/>
  <c r="AV2676" i="1"/>
  <c r="AV2677" i="1"/>
  <c r="AV2678" i="1"/>
  <c r="AV2679" i="1"/>
  <c r="AV2680" i="1"/>
  <c r="AV2681" i="1"/>
  <c r="AV2682" i="1"/>
  <c r="AV2683" i="1"/>
  <c r="AV2684" i="1"/>
  <c r="AV2685" i="1"/>
  <c r="AV2686" i="1"/>
  <c r="AV2687" i="1"/>
  <c r="AV2688" i="1"/>
  <c r="AV2689" i="1"/>
  <c r="AV2690" i="1"/>
  <c r="AV2691" i="1"/>
  <c r="AV2692" i="1"/>
  <c r="AV2693" i="1"/>
  <c r="AV2694" i="1"/>
  <c r="AV2695" i="1"/>
  <c r="AV2696" i="1"/>
  <c r="AV2697" i="1"/>
  <c r="AV2698" i="1"/>
  <c r="AV2699" i="1"/>
  <c r="AV2700" i="1"/>
  <c r="AV2701" i="1"/>
  <c r="AV2702" i="1"/>
  <c r="AV2703" i="1"/>
  <c r="AV2704" i="1"/>
  <c r="AV2705" i="1"/>
  <c r="AV2706" i="1"/>
  <c r="AV2707" i="1"/>
  <c r="AV2708" i="1"/>
  <c r="AV2709" i="1"/>
  <c r="AV2710" i="1"/>
  <c r="AV2711" i="1"/>
  <c r="AV2712" i="1"/>
  <c r="AV2713" i="1"/>
  <c r="AV2714" i="1"/>
  <c r="AV2715" i="1"/>
  <c r="AV2716" i="1"/>
  <c r="AV2717" i="1"/>
  <c r="AV2718" i="1"/>
  <c r="AV2719" i="1"/>
  <c r="AV2720" i="1"/>
  <c r="AV2721" i="1"/>
  <c r="AV2722" i="1"/>
  <c r="AV2723" i="1"/>
  <c r="AV2724" i="1"/>
  <c r="AV2725" i="1"/>
  <c r="AV2726" i="1"/>
  <c r="AV2727" i="1"/>
  <c r="AV2728" i="1"/>
  <c r="AV2729" i="1"/>
  <c r="AV2730" i="1"/>
  <c r="AV2731" i="1"/>
  <c r="AV2732" i="1"/>
  <c r="AV2733" i="1"/>
  <c r="AV2734" i="1"/>
  <c r="AV2735" i="1"/>
  <c r="AV2736" i="1"/>
  <c r="AV2737" i="1"/>
  <c r="AV2738" i="1"/>
  <c r="AV2739" i="1"/>
  <c r="AV2740" i="1"/>
  <c r="AV2741" i="1"/>
  <c r="AV2742" i="1"/>
  <c r="AV2743" i="1"/>
  <c r="AV2744" i="1"/>
  <c r="AV2745" i="1"/>
  <c r="AV2746" i="1"/>
  <c r="AV2747" i="1"/>
  <c r="AV2748" i="1"/>
  <c r="AV2749" i="1"/>
  <c r="AV2750" i="1"/>
  <c r="AV2751" i="1"/>
  <c r="AV2752" i="1"/>
  <c r="AV2753" i="1"/>
  <c r="AV2754" i="1"/>
  <c r="AV2755" i="1"/>
  <c r="AV2756" i="1"/>
  <c r="AV2757" i="1"/>
  <c r="AV2758" i="1"/>
  <c r="AV2759" i="1"/>
  <c r="AV2760" i="1"/>
  <c r="AV2761" i="1"/>
  <c r="AV2762" i="1"/>
  <c r="AV2763" i="1"/>
  <c r="AV2764" i="1"/>
  <c r="AV2765" i="1"/>
  <c r="AV2766" i="1"/>
  <c r="AV2767" i="1"/>
  <c r="AV2768" i="1"/>
  <c r="AV2769" i="1"/>
  <c r="AV2770" i="1"/>
  <c r="AV2771" i="1"/>
  <c r="AV2772" i="1"/>
  <c r="AV2773" i="1"/>
  <c r="AV2774" i="1"/>
  <c r="AV2775" i="1"/>
  <c r="AV2776" i="1"/>
  <c r="AV2777" i="1"/>
  <c r="AV2778" i="1"/>
  <c r="AV2779" i="1"/>
  <c r="AV2780" i="1"/>
  <c r="AV2781" i="1"/>
  <c r="AV2782" i="1"/>
  <c r="AV2783" i="1"/>
  <c r="AV2784" i="1"/>
  <c r="AV2785" i="1"/>
  <c r="AV2786" i="1"/>
  <c r="AV2787" i="1"/>
  <c r="AV2788" i="1"/>
  <c r="AV2789" i="1"/>
  <c r="AV2790" i="1"/>
  <c r="AV2791" i="1"/>
  <c r="AV2792" i="1"/>
  <c r="AV2793" i="1"/>
  <c r="AV2794" i="1"/>
  <c r="AV2795" i="1"/>
  <c r="AV2796" i="1"/>
  <c r="AV2797" i="1"/>
  <c r="AV2798" i="1"/>
  <c r="AV2799" i="1"/>
  <c r="AV2800" i="1"/>
  <c r="AV2801" i="1"/>
  <c r="AV2802" i="1"/>
  <c r="AV2803" i="1"/>
  <c r="AV2804" i="1"/>
  <c r="AV2805" i="1"/>
  <c r="AV2806" i="1"/>
  <c r="AV2807" i="1"/>
  <c r="AV2808" i="1"/>
  <c r="AV2809" i="1"/>
  <c r="AV2810" i="1"/>
  <c r="AV2811" i="1"/>
  <c r="AV2812" i="1"/>
  <c r="AV2813" i="1"/>
  <c r="AV2814" i="1"/>
  <c r="AV2815" i="1"/>
  <c r="AV2816" i="1"/>
  <c r="AV2817" i="1"/>
  <c r="AV2818" i="1"/>
  <c r="AV2819" i="1"/>
  <c r="AV2820" i="1"/>
  <c r="AV2821" i="1"/>
  <c r="AV2822" i="1"/>
  <c r="AV2823" i="1"/>
  <c r="AV2824" i="1"/>
  <c r="AV2825" i="1"/>
  <c r="AV2826" i="1"/>
  <c r="AV2827" i="1"/>
  <c r="AV2828" i="1"/>
  <c r="AV2829" i="1"/>
  <c r="AV2830" i="1"/>
  <c r="AV2831" i="1"/>
  <c r="AV2832" i="1"/>
  <c r="AV2833" i="1"/>
  <c r="AV2834" i="1"/>
  <c r="AV2835" i="1"/>
  <c r="AV2836" i="1"/>
  <c r="AV2837" i="1"/>
  <c r="AV2838" i="1"/>
  <c r="AV2839" i="1"/>
  <c r="AV2840" i="1"/>
  <c r="AV2841" i="1"/>
  <c r="AV2842" i="1"/>
  <c r="AV2843" i="1"/>
  <c r="AV2844" i="1"/>
  <c r="AV2845" i="1"/>
  <c r="AV2846" i="1"/>
  <c r="AV2847" i="1"/>
  <c r="AV2848" i="1"/>
  <c r="AV2849" i="1"/>
  <c r="AV2850" i="1"/>
  <c r="AV2851" i="1"/>
  <c r="AV2852" i="1"/>
  <c r="AV2853" i="1"/>
  <c r="AV2854" i="1"/>
  <c r="AV2855" i="1"/>
  <c r="AV2856" i="1"/>
  <c r="AV2857" i="1"/>
  <c r="AV2858" i="1"/>
  <c r="AV2859" i="1"/>
  <c r="AV2860" i="1"/>
  <c r="AV2861" i="1"/>
  <c r="AV2862" i="1"/>
  <c r="AV2863" i="1"/>
  <c r="AV2864" i="1"/>
  <c r="AV2865" i="1"/>
  <c r="AV2866" i="1"/>
  <c r="AV2867" i="1"/>
  <c r="AV2868" i="1"/>
  <c r="AV2869" i="1"/>
  <c r="AV2870" i="1"/>
  <c r="AV2871" i="1"/>
  <c r="AV2872" i="1"/>
  <c r="AV2873" i="1"/>
  <c r="AV2874" i="1"/>
  <c r="AV2875" i="1"/>
  <c r="AV2876" i="1"/>
  <c r="AV2877" i="1"/>
  <c r="AV2878" i="1"/>
  <c r="AV2879" i="1"/>
  <c r="AV2880" i="1"/>
  <c r="AV2881" i="1"/>
  <c r="AV2882" i="1"/>
  <c r="AI2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C7" i="2"/>
  <c r="C6" i="2"/>
  <c r="C5" i="2"/>
  <c r="C4" i="2"/>
</calcChain>
</file>

<file path=xl/sharedStrings.xml><?xml version="1.0" encoding="utf-8"?>
<sst xmlns="http://schemas.openxmlformats.org/spreadsheetml/2006/main" count="52137" uniqueCount="10655">
  <si>
    <t>ID Cobranca</t>
  </si>
  <si>
    <t>Status Fat</t>
  </si>
  <si>
    <t>Núm Inst</t>
  </si>
  <si>
    <t>CNPJ / CPF</t>
  </si>
  <si>
    <t>Razão Social / Nome</t>
  </si>
  <si>
    <t>Endereço</t>
  </si>
  <si>
    <t>ID do Contrato</t>
  </si>
  <si>
    <t>referência</t>
  </si>
  <si>
    <t>Mês de Referência</t>
  </si>
  <si>
    <t>Valor da Cobrança (R$)</t>
  </si>
  <si>
    <t>Vlr Adicional - Total</t>
  </si>
  <si>
    <t>Valor em Atraso (R$)</t>
  </si>
  <si>
    <t>Valor Pago (R$)</t>
  </si>
  <si>
    <t>Invoice Num</t>
  </si>
  <si>
    <t xml:space="preserve">Data Emissão </t>
  </si>
  <si>
    <t xml:space="preserve">Data Vencimento </t>
  </si>
  <si>
    <t xml:space="preserve">Data Pagamento </t>
  </si>
  <si>
    <t>Dias Atraso</t>
  </si>
  <si>
    <t>Tp Inscr</t>
  </si>
  <si>
    <t>STATUS EDP</t>
  </si>
  <si>
    <t>STATUS ALEXANDRIA</t>
  </si>
  <si>
    <t>cod venda</t>
  </si>
  <si>
    <t>status</t>
  </si>
  <si>
    <t>usina_pg</t>
  </si>
  <si>
    <t>Status FAT - LF</t>
  </si>
  <si>
    <t>FINAL</t>
  </si>
  <si>
    <t>Nome</t>
  </si>
  <si>
    <t>Representante</t>
  </si>
  <si>
    <t>Tipo Medição</t>
  </si>
  <si>
    <t>Fat.Agrup.</t>
  </si>
  <si>
    <t>Aging edp</t>
  </si>
  <si>
    <t>UUID</t>
  </si>
  <si>
    <t>Vencimento Lex</t>
  </si>
  <si>
    <t>Aging Alexandria</t>
  </si>
  <si>
    <t>COB-243058</t>
  </si>
  <si>
    <t>Faturado</t>
  </si>
  <si>
    <t>VENTURA SERVICOS MEDICOS LTDA</t>
  </si>
  <si>
    <t>Rua Doutor José Peroba 325 SL-1406 Stiep Salvador BA 41770-235</t>
  </si>
  <si>
    <t>ADE-17650-X3P0X6</t>
  </si>
  <si>
    <t>1 - CNPJ</t>
  </si>
  <si>
    <t>Em aberto - Vencido</t>
  </si>
  <si>
    <t>U41JLVB</t>
  </si>
  <si>
    <t>false</t>
  </si>
  <si>
    <t>ASSOCIAÇÃO BA ? L1</t>
  </si>
  <si>
    <t>35.686.965/0001-64 - ALEXANDRIA TECH</t>
  </si>
  <si>
    <t>Estimado</t>
  </si>
  <si>
    <t xml:space="preserve"> </t>
  </si>
  <si>
    <t>1 a 30 dias</t>
  </si>
  <si>
    <t>8522cc6f-66f1-4a8e-99bf-7b04f8b2a8aa</t>
  </si>
  <si>
    <t>COB-243042</t>
  </si>
  <si>
    <t>GERALDO CARDOSO DOS SANTOS</t>
  </si>
  <si>
    <t>RUA MONTE DAS OLIVEIRAS 34  Alto do Cristo Caetité BA 46400000</t>
  </si>
  <si>
    <t>ADE-17365-S4H7T6</t>
  </si>
  <si>
    <t>2 - CPF</t>
  </si>
  <si>
    <t>77JE70K</t>
  </si>
  <si>
    <t>60e65356-e6f9-483a-ac37-ce26512ba3ff</t>
  </si>
  <si>
    <t>COB-243024</t>
  </si>
  <si>
    <t>FLAVIANE ARAUJO MOREIRA</t>
  </si>
  <si>
    <t>RUA E 20  SANTA TEREZA Brumado BA 46100-000</t>
  </si>
  <si>
    <t>ADE-17197-V7Q1L0</t>
  </si>
  <si>
    <t>X1AQCA7</t>
  </si>
  <si>
    <t>1b1353ff-2679-4e66-a4e1-8e6cb9807f4d</t>
  </si>
  <si>
    <t>COB-120638</t>
  </si>
  <si>
    <t>FELLIPE BITENCOURT DE OLIVEIRA</t>
  </si>
  <si>
    <t>RUA PAQUETA, Q. 38, L. 10-12, S/N PARQUE ARAGUARI CEP: 72880000 CIDADE OCIDENTAL GO BRASIL</t>
  </si>
  <si>
    <t>ADE-11135-V3G8V8</t>
  </si>
  <si>
    <t>632TDKU</t>
  </si>
  <si>
    <t>ASSOCIAÇÃO GO-L1</t>
  </si>
  <si>
    <t>171 a 450 dias</t>
  </si>
  <si>
    <t>ac63bd63-376f-4148-b396-b2f86a95d9a3</t>
  </si>
  <si>
    <t>Maior que 90</t>
  </si>
  <si>
    <t>COB-242944</t>
  </si>
  <si>
    <t>MIRELIA NUNES PEREIRA</t>
  </si>
  <si>
    <t>RUA DA PAROQUIA 170  CENTRO Érico Cardoso BA 46180-000</t>
  </si>
  <si>
    <t>ADE-16846-B0T3S5</t>
  </si>
  <si>
    <t>O3M6EB9</t>
  </si>
  <si>
    <t>c874ae86-bfe5-48a1-84c3-350d7091e666</t>
  </si>
  <si>
    <t>COB-242941</t>
  </si>
  <si>
    <t>JUSCELIA DOS SANTOS DIAS ALMEIDA</t>
  </si>
  <si>
    <t>RUA PRINCESA LEOPOLDINA 197 FT DR JURACY PIRES GOMES Brumado BA 46100-000</t>
  </si>
  <si>
    <t>ADE-16812-B1F5D3</t>
  </si>
  <si>
    <t>PCWO0XR</t>
  </si>
  <si>
    <t>4fd06ac5-aa94-4d20-9802-e4b62c886713</t>
  </si>
  <si>
    <t>COB-242936</t>
  </si>
  <si>
    <t>KAYC VITOR ASSIS OLIVEIRA</t>
  </si>
  <si>
    <t>FZ ILICURITIBA 9999  CENTRO Conceição do Jacuípe BA 44245-000</t>
  </si>
  <si>
    <t>ADE-16795-N2Y0W7</t>
  </si>
  <si>
    <t>E7XRQO7</t>
  </si>
  <si>
    <t>85c2c47d-d065-4e4d-928b-e750b48be0b5</t>
  </si>
  <si>
    <t>COB-242926</t>
  </si>
  <si>
    <t>EVANILDA DE SOUZA SILVA SANTOS</t>
  </si>
  <si>
    <t>RUA AUTA LEITE OLIVEIRA 774  DO TANQUE Brumado BA 46100-000</t>
  </si>
  <si>
    <t>ADE-16762-W4C4Y0</t>
  </si>
  <si>
    <t>05J946B</t>
  </si>
  <si>
    <t/>
  </si>
  <si>
    <t>NA</t>
  </si>
  <si>
    <t>7102abfa-f467-4498-9224-b177677008f0</t>
  </si>
  <si>
    <t>COB-242920</t>
  </si>
  <si>
    <t>MARIA JOSE FERREIRA DE OLIVEIRA</t>
  </si>
  <si>
    <t>RUA PADRE MANOEL NOBREGA 32  CRUZEIRO Vitória da Conquista BA 45000-000</t>
  </si>
  <si>
    <t>ADE-16632-P5Q3G8</t>
  </si>
  <si>
    <t>D9506SY</t>
  </si>
  <si>
    <t>47b1bf63-a080-4de2-ae40-d66a39bb05f1</t>
  </si>
  <si>
    <t>COB-242908</t>
  </si>
  <si>
    <t>CLAUDIVANE MIRANDA DA SILVA</t>
  </si>
  <si>
    <t>RUA DIRETA DA MANGABEIRA 69 C Cajazeiras VIII Salvador BA 41338-710</t>
  </si>
  <si>
    <t>ADE-16529-W6Y2L0</t>
  </si>
  <si>
    <t>PRADFKG</t>
  </si>
  <si>
    <t>e0013a76-c338-4256-bfb2-f914966e5c27</t>
  </si>
  <si>
    <t>COB-125624</t>
  </si>
  <si>
    <t>VAGNER MAURO ALCARAZ</t>
  </si>
  <si>
    <t>RUA CARLOTA MARCIO 475 11677-000 MASSAGUACU / CARAGUATATUBA - SP</t>
  </si>
  <si>
    <t>ADE-12297-B5R6H6</t>
  </si>
  <si>
    <t>9QGZO0A</t>
  </si>
  <si>
    <t>ASSOCIAÇÃO SP-L3</t>
  </si>
  <si>
    <t>159cfc1a-ef8c-4fcc-8ac4-999baf6c1e2a</t>
  </si>
  <si>
    <t>COB-242907</t>
  </si>
  <si>
    <t>JOSE SANTANA FRANCA</t>
  </si>
  <si>
    <t>Rua Opatciana da Silva Oliveira 132 AP: 102 CJ Rodrigo Salvador BROTAS Salvador BA 40276-070</t>
  </si>
  <si>
    <t>ADE-16525-J2C8R6</t>
  </si>
  <si>
    <t>BQSCN0K</t>
  </si>
  <si>
    <t>622cd132-8f40-44ea-93fd-965ed0144832</t>
  </si>
  <si>
    <t>COB-242906</t>
  </si>
  <si>
    <t>ANA CORDEIRO VICENTE</t>
  </si>
  <si>
    <t>RUA ANTONIO OLIMP DA SILVA 136  JUCA ROSA Eunápolis BA 45833-999</t>
  </si>
  <si>
    <t>ADE-16509-Z2N3T3</t>
  </si>
  <si>
    <t>XQOC28O</t>
  </si>
  <si>
    <t>639dd04c-82dd-45f9-a862-8da0cb96b2c1</t>
  </si>
  <si>
    <t>COB-242902</t>
  </si>
  <si>
    <t>SEBASTIAO CASTRO DA SILVA</t>
  </si>
  <si>
    <t>CA 22 2 B  GLEBA E/CAMACARI Camaçari BA 42849-999</t>
  </si>
  <si>
    <t>ADE-16502-H5B5N2</t>
  </si>
  <si>
    <t>TRZA0UH</t>
  </si>
  <si>
    <t>896e934c-975f-47a0-8f55-a7d2e63dd813</t>
  </si>
  <si>
    <t>COB-242901</t>
  </si>
  <si>
    <t>SANDOVAL AMARAL DOS SANTOS</t>
  </si>
  <si>
    <t>VIA COLETADORA B 1300 CD Res Portal do Vale Bl 03 Ap 303 CAJAZEIRAS Salvador BA 41345-100</t>
  </si>
  <si>
    <t>ADE-16500-Q3B1N7</t>
  </si>
  <si>
    <t>11FTOV0</t>
  </si>
  <si>
    <t>f5817f41-7a5d-452f-ba2b-648168cd5e6b</t>
  </si>
  <si>
    <t>COB-242897</t>
  </si>
  <si>
    <t>QUEVENI DEIRON DOS SANTOS</t>
  </si>
  <si>
    <t>RUA ACU DA TORRE 59 A Praia do Forte Mata de São João BA 48287-000</t>
  </si>
  <si>
    <t>ADE-16492-V1J0S7</t>
  </si>
  <si>
    <t>RFD99E0</t>
  </si>
  <si>
    <t>ca7705bf-29a8-46a6-b1f1-23e3ba1bef05</t>
  </si>
  <si>
    <t>COB-242891</t>
  </si>
  <si>
    <t>UILES OLIVEIRA MEIRA</t>
  </si>
  <si>
    <t>RUA SAO JUDAS TADEU 19  Rosa Neto Eunápolis BA 45823-210</t>
  </si>
  <si>
    <t>ADE-16435-R8F8P5</t>
  </si>
  <si>
    <t>3Z3BNU1</t>
  </si>
  <si>
    <t>58f53212-2251-4d6a-ab70-f3b3b8bf414f</t>
  </si>
  <si>
    <t>COB-242892</t>
  </si>
  <si>
    <t>ALCIR GOMES SANTOS</t>
  </si>
  <si>
    <t>CA D 08 19  NOVO HORIZONTE Camaçari BA 42849-999</t>
  </si>
  <si>
    <t>ADE-16434-J1P7Q2</t>
  </si>
  <si>
    <t>P3OEP8P</t>
  </si>
  <si>
    <t>1e6ffd93-9562-48f3-8e39-27de4349d95e</t>
  </si>
  <si>
    <t>COB-242888</t>
  </si>
  <si>
    <t>TAMISSON SILVA MELO</t>
  </si>
  <si>
    <t>RUA DO BALNEARIO 110 ED AMARALINA PREDIO DA LOTERICA ESPORTIV AMARALINA Salvador BA 41900-050</t>
  </si>
  <si>
    <t>ADE-16431-Q3T8C6</t>
  </si>
  <si>
    <t>6KDR19A</t>
  </si>
  <si>
    <t>6d962e72-a894-45b6-83e0-43f20aecc3a2</t>
  </si>
  <si>
    <t>COB-242548</t>
  </si>
  <si>
    <t>REGINA BARBARA SANTOS SILVA</t>
  </si>
  <si>
    <t>RUA BELA VISTA DO CABRAL 94 SALVADOR 94  Nazaré Salvador BA 40055-000</t>
  </si>
  <si>
    <t>ADE-14206-P2S4H8</t>
  </si>
  <si>
    <t>4NHRTWD</t>
  </si>
  <si>
    <t>5123a75a-49f9-4223-b470-821f9e7bd3a7</t>
  </si>
  <si>
    <t>COB-242471</t>
  </si>
  <si>
    <t>JOAQUIM SIQUEIRA DA SILVA</t>
  </si>
  <si>
    <t>RUA DA SERRINHA 5  ITACARANHASALVADOR Salvador BA 40713-354</t>
  </si>
  <si>
    <t>ADE-13770-Y7W6V9</t>
  </si>
  <si>
    <t>E5OOKMY</t>
  </si>
  <si>
    <t>21d4813a-c6fc-4a13-b8dd-bd9ec6e50911</t>
  </si>
  <si>
    <t>COB-125895</t>
  </si>
  <si>
    <t>MEYLERLOURDES FERREIRA MIRANDA LEITE</t>
  </si>
  <si>
    <t>RUA KARINA TATIANE SAMPAIO 60 PROV. OBRA 12000-000 RES ESTORIL / TAUBATE - SP</t>
  </si>
  <si>
    <t>ADE-12436-P7V0B7</t>
  </si>
  <si>
    <t>7QJ7R1K</t>
  </si>
  <si>
    <t>ffcbc6dd-50fe-4475-a0c9-f22d2c728140</t>
  </si>
  <si>
    <t>COB-242467</t>
  </si>
  <si>
    <t>ALTAIR EDUARDO SANTANA GOMES</t>
  </si>
  <si>
    <t>RUA PAU MIUDO 34  Pau Miúdo Euclides da Cunha BA 48500-000</t>
  </si>
  <si>
    <t>ADE-13750-N0J4N2</t>
  </si>
  <si>
    <t>LIMD0A9</t>
  </si>
  <si>
    <t>701f3a48-9f07-44a6-9386-8487d816d1e7</t>
  </si>
  <si>
    <t>COB-145312</t>
  </si>
  <si>
    <t>ALEX SANDRO MIRANDA DE JESUS</t>
  </si>
  <si>
    <t>R MANOEL RIBAS, 85 NOSSO TETO 16370-000 PROMISSAO - SP</t>
  </si>
  <si>
    <t>ADE-11673-K1L8Y8</t>
  </si>
  <si>
    <t>A4ASJ7B</t>
  </si>
  <si>
    <t>ASSOCIACAO SP-L2</t>
  </si>
  <si>
    <t>fba0a144-c4d4-4a18-8d90-ba314fbdfadc</t>
  </si>
  <si>
    <t>COB-242377</t>
  </si>
  <si>
    <t>NELTON JOSE LOPES FREIRE</t>
  </si>
  <si>
    <t>RUA A 2  CENTRO-MATA DE SAO JOAO/MATA DE SAO JOAO Mata de São João BA 48280-000</t>
  </si>
  <si>
    <t>ADE-13130-V4K3X8</t>
  </si>
  <si>
    <t>SSGJT1R</t>
  </si>
  <si>
    <t>4e0cdf25-bc3d-4e05-b42c-82b541814bf6</t>
  </si>
  <si>
    <t>COB-242353</t>
  </si>
  <si>
    <t>ALEX CARLOS TRINDADE BRITO</t>
  </si>
  <si>
    <t>RUA CRISTOVAO FERREIRA 66 ZZ Ap 1 Boca do Rio Salvador BA 41710-030</t>
  </si>
  <si>
    <t>ADE-13030-G5R4W4</t>
  </si>
  <si>
    <t>8Y36H6M</t>
  </si>
  <si>
    <t>5a6df157-18b3-4643-a1c4-2d9d96469901</t>
  </si>
  <si>
    <t>COB-242347</t>
  </si>
  <si>
    <t>CARLOS ANTUNES SILVA PEREIRA</t>
  </si>
  <si>
    <t>Rua Esbela Costa 0  Medeiros Neto Medeiros Neto BA 45960-000</t>
  </si>
  <si>
    <t>ADE-13016-P4B5T7</t>
  </si>
  <si>
    <t>67W9BRH</t>
  </si>
  <si>
    <t>8b73fa3c-1273-4a87-8e7f-1331613320a1</t>
  </si>
  <si>
    <t>COB-242338</t>
  </si>
  <si>
    <t>RILDO MARQUES DE ARAUJO FILHO</t>
  </si>
  <si>
    <t>RUA COLONIA BOA UNIAO 99  Reserva Parque Camaçari BA 42821-900</t>
  </si>
  <si>
    <t>ADE-12992-R9Y8N0</t>
  </si>
  <si>
    <t>6KH4DY5</t>
  </si>
  <si>
    <t>5de7aebf-cef5-49dd-b92a-5439104b3a49</t>
  </si>
  <si>
    <t>COB-242332</t>
  </si>
  <si>
    <t>CICERO CONCEICAO DA HORA</t>
  </si>
  <si>
    <t>RUA MELLO LEITE 30  CENTRO Ituberá BA 45435-000</t>
  </si>
  <si>
    <t>ADE-12940-K4M4L2</t>
  </si>
  <si>
    <t>UK8F9T0</t>
  </si>
  <si>
    <t>3633625c-63e3-4b5e-8083-e5fe427051b3</t>
  </si>
  <si>
    <t>COB-242326</t>
  </si>
  <si>
    <t>JAILSON GUIMARAES PINHEIRO</t>
  </si>
  <si>
    <t>Rua Melvin Jones 147 AP- 1104 ED ACQUA MARINE RESIDENCIAL Jardim Armação Salvador BA 41750-010</t>
  </si>
  <si>
    <t>ADE-12898-Z7W9R9</t>
  </si>
  <si>
    <t>S8J68XB</t>
  </si>
  <si>
    <t>57da7b8d-f0e3-480d-9c91-b54adbb3b304</t>
  </si>
  <si>
    <t>COB-242325</t>
  </si>
  <si>
    <t>JOSE SOARES DA SILVA</t>
  </si>
  <si>
    <t>Rua 11 11 a  Lot Vila Elisa Vitória da Conquista BA 45038-130</t>
  </si>
  <si>
    <t>ADE-12894-B0R6Z1</t>
  </si>
  <si>
    <t>YXDZ0ZE</t>
  </si>
  <si>
    <t>cd74d20b-b1ea-42fb-9ee6-2065d9ae8cab</t>
  </si>
  <si>
    <t>COB-242323</t>
  </si>
  <si>
    <t>WECKSLLEY SANTOS E SANTOS</t>
  </si>
  <si>
    <t>RUA JUVENCIO PERI LIMA 29 A Centro Coaraci BA 45638-000</t>
  </si>
  <si>
    <t>ADE-12890-Z0D2G2</t>
  </si>
  <si>
    <t>XB9O08D</t>
  </si>
  <si>
    <t>4256b8f1-d225-440e-ad53-9d52a5a5b6ca</t>
  </si>
  <si>
    <t>COB-242320</t>
  </si>
  <si>
    <t>KARINA MAGALHAES WOLFF</t>
  </si>
  <si>
    <t>AT DA BOA VISTA 20 LADO SUL E LADO LESTE ALTO DA BOA VISTA Itacaré BA 45530-000</t>
  </si>
  <si>
    <t>ADE-12879-B4D1H1</t>
  </si>
  <si>
    <t>VK6JFIM</t>
  </si>
  <si>
    <t>4484875e-c79a-4da7-a12e-919abafba708</t>
  </si>
  <si>
    <t>COB-242319</t>
  </si>
  <si>
    <t>RAFAEL BORGES DOS SANTOS</t>
  </si>
  <si>
    <t>AL Salvador 1057  Caminho das Árvores Salvador BA 41820-790</t>
  </si>
  <si>
    <t>ADE-12872-V4P5Z8</t>
  </si>
  <si>
    <t>M653KNL</t>
  </si>
  <si>
    <t>Em aberto</t>
  </si>
  <si>
    <t>dac20b7f-63df-43db-8980-f789f0e0d287</t>
  </si>
  <si>
    <t>COB-242313</t>
  </si>
  <si>
    <t>VALDEMIRO DA LUZ</t>
  </si>
  <si>
    <t>Rua Sao Pedro 5  BONFIM DA MATA Mata de São João BA 48280-000</t>
  </si>
  <si>
    <t>ADE-12856-B0K7G3</t>
  </si>
  <si>
    <t>K4GQIWO</t>
  </si>
  <si>
    <t>45836e09-a069-4752-8d89-7f2bce3fc472</t>
  </si>
  <si>
    <t>COB-242311</t>
  </si>
  <si>
    <t>JAELTON FONSECA DE SOUZA</t>
  </si>
  <si>
    <t>PC Virgilio Damasio 206  Centro Ipiaú BA 45570-000</t>
  </si>
  <si>
    <t>ADE-12849-B4S7S5</t>
  </si>
  <si>
    <t>BZ33VYD</t>
  </si>
  <si>
    <t>b86380e8-f9a9-43ec-9837-6567773a34c3</t>
  </si>
  <si>
    <t>COB-242283</t>
  </si>
  <si>
    <t>SCHIRLEI APARECIDA OLIVEIRA DE SOUZA</t>
  </si>
  <si>
    <t>Avenida Otávio Santos 570  CENTRO Vitória da Conquista BA 45020-750</t>
  </si>
  <si>
    <t>ADE-12502-H3H9S8</t>
  </si>
  <si>
    <t>JOEM5Z9</t>
  </si>
  <si>
    <t>2442c987-dbfa-4d30-88a9-be089ce2802f</t>
  </si>
  <si>
    <t>COB-242282</t>
  </si>
  <si>
    <t>ANCELMO PARENTE DO NASCIMENTO</t>
  </si>
  <si>
    <t>RUA JURACY MAGALHAES 16 B CS- 16 Ibiaçu Maraú BA 45523-000</t>
  </si>
  <si>
    <t>ADE-12501-N2Y4K5</t>
  </si>
  <si>
    <t>RYJ9MA7</t>
  </si>
  <si>
    <t>d0dc3c56-e364-4c9a-b761-671962e1693c</t>
  </si>
  <si>
    <t>COB-242189</t>
  </si>
  <si>
    <t>JOSE CARLOS SANTOS DAVID</t>
  </si>
  <si>
    <t>Avenida 1º de Janeiro 9b  Recanto das Arvores Irecê BA 44873-000</t>
  </si>
  <si>
    <t>ADE-11830-H6X7P5</t>
  </si>
  <si>
    <t>2A3OWLJ</t>
  </si>
  <si>
    <t>7878ccfc-ac1a-42fc-8217-fb4a8af57c00</t>
  </si>
  <si>
    <t>COB-243054</t>
  </si>
  <si>
    <t>ERIC MILLER XAVIER DOS SANTOS</t>
  </si>
  <si>
    <t>RUA 2 S/N Q. 14, L. 15, Jardim Planalto Luziânia GO 75000-000</t>
  </si>
  <si>
    <t>ADE-17595-G5J2Q4</t>
  </si>
  <si>
    <t>ZAFQGFY</t>
  </si>
  <si>
    <t>f38c46c3-0cb3-4666-b989-e8661e65ff4a</t>
  </si>
  <si>
    <t>COB-176568</t>
  </si>
  <si>
    <t>GEOVANE DA COSTA</t>
  </si>
  <si>
    <t>RUA ATENEU 10 CAIXA 1 RESIDENCIAL ITAPARICA / VILA VELHA - ES CEP: 29102-853</t>
  </si>
  <si>
    <t>ADE-12048-Z5F0H9</t>
  </si>
  <si>
    <t>XZV40FB</t>
  </si>
  <si>
    <t>ASSOCIAÇÃO ES-L1</t>
  </si>
  <si>
    <t>61 a 120 dias</t>
  </si>
  <si>
    <t>bfeca25e-6bcf-4d8b-809f-0fd96de8bacd</t>
  </si>
  <si>
    <t>COB-243049</t>
  </si>
  <si>
    <t>EVA MARIA DUTRA REZENDE</t>
  </si>
  <si>
    <t>RUA JOSE PEREIRA FAUSTINO 467 Q. 2 A, L. 0, Setor Central Cristianópolis GO 75230000</t>
  </si>
  <si>
    <t>ADE-17506-Q2N6N8</t>
  </si>
  <si>
    <t>864T6A1</t>
  </si>
  <si>
    <t>2e1318ad-cc32-4734-bab9-f51dc39f5776</t>
  </si>
  <si>
    <t>COB-176576</t>
  </si>
  <si>
    <t>SARHA MONTEIRO ITALO UCHOA</t>
  </si>
  <si>
    <t>AV ESTD JOSE JULIO DE SOUZA 1742 AP 504 VINA DEL MAR PRAIA DE ITAPARICA / VILA VELHA - ES CEP: 29102-010</t>
  </si>
  <si>
    <t>ADE-12055-R7B9T1</t>
  </si>
  <si>
    <t>J1ZBFEJ</t>
  </si>
  <si>
    <t>fb6c53fc-5e97-40b9-bb31-6f26d200f40a</t>
  </si>
  <si>
    <t>COB-243048</t>
  </si>
  <si>
    <t>VALDOMIRO LOPES DA SILVA</t>
  </si>
  <si>
    <t>RUA DAS FLORES 163 Q. 1, LT. 23 SETOR NORTE São Domingos GO 73860-000</t>
  </si>
  <si>
    <t>ADE-17502-T2C7B5</t>
  </si>
  <si>
    <t>3RSP0T5</t>
  </si>
  <si>
    <t>5d5770a9-da57-4a91-9308-b5468881a58d</t>
  </si>
  <si>
    <t>COB-243035</t>
  </si>
  <si>
    <t>SILVIO VICTOR ALBINO</t>
  </si>
  <si>
    <t>RUA MARIA BERNADA DA SILVA 136 Q. 02, L. 01-A RESIDENCIAL AGUAS CLARAS Tatuí SP 18270-840</t>
  </si>
  <si>
    <t>ADE-17342-F5H9B0</t>
  </si>
  <si>
    <t>X6VZ72B</t>
  </si>
  <si>
    <t>3e133274-0da7-4f58-89bc-868f3bc7d437</t>
  </si>
  <si>
    <t>COB-243031</t>
  </si>
  <si>
    <t>SANTIAGO CASTRO MACHADO</t>
  </si>
  <si>
    <t>Rua IPE S/N Q.1 L.20 Setor floresta Cristianópolis GO 75230-000</t>
  </si>
  <si>
    <t>ADE-17253-N8Y6R1</t>
  </si>
  <si>
    <t>USAZ3VO</t>
  </si>
  <si>
    <t>1c566181-f099-4b29-8eab-12d627391283</t>
  </si>
  <si>
    <t>COB-243030</t>
  </si>
  <si>
    <t>ANDRE LUIZ AQUINO</t>
  </si>
  <si>
    <t>AVENIDA PERIMETRAL SN Q. 90, L. 16, CASA - 2 Setor Central Santo Antônio do Descoberto GO 72900970</t>
  </si>
  <si>
    <t>ADE-17250-R2S3F2</t>
  </si>
  <si>
    <t>A9JGFVT</t>
  </si>
  <si>
    <t>c2da4718-3099-48c7-8fb4-5c649d4e3326</t>
  </si>
  <si>
    <t>COB-176533</t>
  </si>
  <si>
    <t>LUCIA HELENA FERNANDES</t>
  </si>
  <si>
    <t>RUA ONOFRIO MACHADO DE SOUZA 1 NOSSA SENHORA DA CONCEICAO / GUARAPARI - ES CEP: 29213-070</t>
  </si>
  <si>
    <t>ADE-12068-X5X3C3</t>
  </si>
  <si>
    <t>JW4W8BT</t>
  </si>
  <si>
    <t>4cd960a2-4657-4d0f-985e-3aecd505f4ed</t>
  </si>
  <si>
    <t>COB-242924</t>
  </si>
  <si>
    <t>JONIEL SILVA PASSOS</t>
  </si>
  <si>
    <t>AVENIDA REGINA PACES S/N Q. 28, L. 11 PARQUE SANTA MARTA Inhumas GO 75405141</t>
  </si>
  <si>
    <t>ADE-16643-C5V6S3</t>
  </si>
  <si>
    <t>TTOLYCG</t>
  </si>
  <si>
    <t>d772f0a8-266c-46b9-b853-c7032d214f56</t>
  </si>
  <si>
    <t>COB-242917</t>
  </si>
  <si>
    <t>ARTAXERXES PENICHE DOS SANTOS</t>
  </si>
  <si>
    <t>AVENIDA MARILIA LOPES S/N Q. 14, L. 5, PARK ITAMARATY Aparecida de Goiânia GO 74990480</t>
  </si>
  <si>
    <t>ADE-16615-Y2H7D3</t>
  </si>
  <si>
    <t>L2NNE3E</t>
  </si>
  <si>
    <t>54db5e57-6862-4b1f-af74-369836ed32ed</t>
  </si>
  <si>
    <t>COB-242915</t>
  </si>
  <si>
    <t>DINILSON BERBARDES SILVA JUNIOR</t>
  </si>
  <si>
    <t>AVENIDA FRANCISCO MAGALHAES S/N Q. 8, L. 8, SALA 1 SETOR URIAS MAGALHÃES Goiânia GO 74565480</t>
  </si>
  <si>
    <t>ADE-16605-T1N8B1</t>
  </si>
  <si>
    <t>2U628M9</t>
  </si>
  <si>
    <t>f25ea77f-195b-4789-b640-6a8f23ddbccb</t>
  </si>
  <si>
    <t>COB-242876</t>
  </si>
  <si>
    <t>ANA PAULA PRIETO PERES</t>
  </si>
  <si>
    <t>RUA PE LUZO 26 Q. 12, L. 26 Jardim Dom Bosco Aparecida de Goiânia GO 74963550</t>
  </si>
  <si>
    <t>ADE-16266-X5B8J0</t>
  </si>
  <si>
    <t>7WD3DXQ</t>
  </si>
  <si>
    <t>419be122-5b90-48fc-8430-874a840fd82f</t>
  </si>
  <si>
    <t>COB-239246</t>
  </si>
  <si>
    <t>GABRIELLE OHANA LINHARES DOS SANTOS</t>
  </si>
  <si>
    <t>RUA AUGUSTA, Q. 84, L. 1/12, S/N, APART - 101 A, BLOCO - A, OUTROS - COND RECIDENCIAL MARAVILLE PARQUE DAS NA PARQUE DAS NACOES CEP: 74957090 APARECIDA DE GOIANIA GO BRASIL</t>
  </si>
  <si>
    <t>ADE-16217-Z3T5G8</t>
  </si>
  <si>
    <t>PKM5GSD</t>
  </si>
  <si>
    <t>c30db5f6-12ac-4e0d-a396-f7f6f0784908</t>
  </si>
  <si>
    <t>COB-242858</t>
  </si>
  <si>
    <t>MARCIO AUGUSTO DO NASCIMENTO</t>
  </si>
  <si>
    <t>RUA FRANCISCO F DOS SANTOS, Q. 17, L. 20/21, S/N, - CASA 3 S/N Q. 17, L. 20/21 - CASA 3 JARDIM BELA MORADA Aparecida de Goiânia GO 74920755</t>
  </si>
  <si>
    <t>ADE-16166-N8L4N1</t>
  </si>
  <si>
    <t>0HCUR5H</t>
  </si>
  <si>
    <t>2527fa4f-d8d6-4a12-bd32-a5b49e4236ea</t>
  </si>
  <si>
    <t>COB-242856</t>
  </si>
  <si>
    <t>ADEILDO FREITAS DOS SANTOS</t>
  </si>
  <si>
    <t>RUA TAMBORIL S/N Q. 18, L. 9 Residencial Aldeia dos Sonhos Anápolis GO 75054763</t>
  </si>
  <si>
    <t>ADE-16163-Z3J9Z5</t>
  </si>
  <si>
    <t>BSDDXE8</t>
  </si>
  <si>
    <t>4ec7bd47-b1c2-455c-b845-dca37090d2a2</t>
  </si>
  <si>
    <t>COB-242853</t>
  </si>
  <si>
    <t>MARCIA ALENCAR LEMOS</t>
  </si>
  <si>
    <t>RUA 03 S/N Q. 12, L. 9, - CASA 4 Jardim América Anápolis GO 75115680</t>
  </si>
  <si>
    <t>ADE-16157-P4X8F5</t>
  </si>
  <si>
    <t>81MQAQ1</t>
  </si>
  <si>
    <t>c5d3258c-00e2-4c18-986a-405acffe1630</t>
  </si>
  <si>
    <t>COB-242843</t>
  </si>
  <si>
    <t>LIGIANE RIBEIRO MARANHÃO SILVA</t>
  </si>
  <si>
    <t>RUA PA-19 S/N Q. 16, L. 22, CASA 2 Parque Alvorada Senador Canedo GO 75255728</t>
  </si>
  <si>
    <t>ADE-16029-X3J9V5</t>
  </si>
  <si>
    <t>WX7TZLU</t>
  </si>
  <si>
    <t>59015a73-c946-4cf3-b22f-1e05daa5b73a</t>
  </si>
  <si>
    <t>COB-242842</t>
  </si>
  <si>
    <t>COMERCIAL DE ALIMENTOS PLANALTO LTDA</t>
  </si>
  <si>
    <t>RUA 02 S/N Q. 14, L. 12A JARDIM PLANALTO Luziânia GO 72850-000</t>
  </si>
  <si>
    <t>ADE-16020-G7V6T7</t>
  </si>
  <si>
    <t>FWT0VB0</t>
  </si>
  <si>
    <t>ee305644-273c-4927-b5b1-6b464985316a</t>
  </si>
  <si>
    <t>COB-242841</t>
  </si>
  <si>
    <t>WELINGTON DE JESUS CRUZ</t>
  </si>
  <si>
    <t>RUA 03 S/N Q. 1, L. 12, TONICO BENTO Quirinópolis GO 75860-000</t>
  </si>
  <si>
    <t>ADE-16019-Q6X4Z6</t>
  </si>
  <si>
    <t>J6CY555</t>
  </si>
  <si>
    <t>c1f756c9-3fed-4eb4-851b-a3beb814f7e4</t>
  </si>
  <si>
    <t>COB-126342</t>
  </si>
  <si>
    <t>CONDOMINIO DO ED VAN GOGH</t>
  </si>
  <si>
    <t>AV AFONSO PENA 404 CONDOMINIO , ED VAN GOGH PRAIA DA COSTA / VILA VELHA - ES CEP: 29101-442</t>
  </si>
  <si>
    <t>ADE-12090-Q5C4B4</t>
  </si>
  <si>
    <t>PW3740Q</t>
  </si>
  <si>
    <t>d600c44e-0068-4d48-bf0a-635d196f7ef6</t>
  </si>
  <si>
    <t>COB-176565</t>
  </si>
  <si>
    <t>MARCIO DE OLIVEIRA GOMES</t>
  </si>
  <si>
    <t>RUA S LUIZ 17 CAIXA 01 BOA SORTE / CARIACICA - ES CEP: 29141-210</t>
  </si>
  <si>
    <t>ADE-12094-X2V2J5</t>
  </si>
  <si>
    <t>N8Z1P41</t>
  </si>
  <si>
    <t>a25d56ec-8251-4ec9-9c91-5175052204f6</t>
  </si>
  <si>
    <t>COB-176579</t>
  </si>
  <si>
    <t>IGOR ISAO RODRIGUES MATUFUZI</t>
  </si>
  <si>
    <t>RUA JOSE PENNA MEDINA 216 LJ 06 PRAIA DA COSTA / VILA VELHA - ES CEP: 29101-320</t>
  </si>
  <si>
    <t>ADE-12095-X0T0V1</t>
  </si>
  <si>
    <t>UL1DT12</t>
  </si>
  <si>
    <t>0c2e3a17-c3de-4647-bfee-f7877de45cb2</t>
  </si>
  <si>
    <t>COB-242830</t>
  </si>
  <si>
    <t>JORDANIA JOSE DE SOUZA SANTOS</t>
  </si>
  <si>
    <t>RUA 23 S/N Q. 43, L. 26, Jardim Tiradentes Aparecida de Goiânia GO 74961180</t>
  </si>
  <si>
    <t>ADE-15946-T5L1S2</t>
  </si>
  <si>
    <t>GRMHEJG</t>
  </si>
  <si>
    <t>01a83a6c-2a26-45a0-a6ab-55d69fcfc7fb</t>
  </si>
  <si>
    <t>COB-242828</t>
  </si>
  <si>
    <t>RAMON RONES SANTOS DE OLIVEIRA</t>
  </si>
  <si>
    <t>RUA GAL GLICERIO S/N Q. 117, L. 46 Jardim Buriti Sereno Aparecida de Goiânia GO 74943080</t>
  </si>
  <si>
    <t>ADE-15941-W3D0B3</t>
  </si>
  <si>
    <t>F3JK089</t>
  </si>
  <si>
    <t>845d21c7-65b4-4c7a-9558-e5d0896e18f3</t>
  </si>
  <si>
    <t>COB-239356</t>
  </si>
  <si>
    <t>FREDERICK VIEIRA SILVA</t>
  </si>
  <si>
    <t>RUA RIT-1, Q. AREA, L. AREA, S/N, - COND ALTO DA BOA VISTA, CASA - 90B RESIDENCIAL ITAMARACA CEP: 74580810 GOIANIA GO BRASIL</t>
  </si>
  <si>
    <t>ADE-15919-Y9C7N9</t>
  </si>
  <si>
    <t>270YDAM</t>
  </si>
  <si>
    <t>104b1b4e-713d-41f2-90dd-8003e873ffa7</t>
  </si>
  <si>
    <t>COB-242814</t>
  </si>
  <si>
    <t>ILSON MENDES DE MORAIS</t>
  </si>
  <si>
    <t>Rua Sete de Setembro S/N Q. 16, L. 25, - CASA 103 Alvorada Anápolis GO 75084-620</t>
  </si>
  <si>
    <t>ADE-15888-F2C0L3</t>
  </si>
  <si>
    <t>RC7VT0M</t>
  </si>
  <si>
    <t>3898e7b5-f0d7-4362-a160-8d9e3677238c</t>
  </si>
  <si>
    <t>COB-242806</t>
  </si>
  <si>
    <t>SUZANE MENDES DE OLIVEIRA</t>
  </si>
  <si>
    <t>RUA SEM NOME, RUA 57 S/N Q. 78, L. 07,  APART - 102 JARDIM CEU AZUL Valparaíso de Goiás GO 00000-000</t>
  </si>
  <si>
    <t>ADE-15866-J0S3Y1</t>
  </si>
  <si>
    <t>DIKLM4R</t>
  </si>
  <si>
    <t>4dd779d7-27fe-41e3-af86-3b5c66534f27</t>
  </si>
  <si>
    <t>COB-242805</t>
  </si>
  <si>
    <t>MARIA ROSA DE OLIVEIRA</t>
  </si>
  <si>
    <t>RUA CIRCULAR S/N Q. 09, L. 01, LAGOA DOS SANTOS Formosa GO 73800-000</t>
  </si>
  <si>
    <t>ADE-15858-Z9M8S7</t>
  </si>
  <si>
    <t>8VML93Z</t>
  </si>
  <si>
    <t>60841d7e-dd46-42ff-9c35-86fb437366e1</t>
  </si>
  <si>
    <t>COB-242804</t>
  </si>
  <si>
    <t>ELVIRENE PEREIRA DOS SANTOS</t>
  </si>
  <si>
    <t>RUA PSR-1, Q. 4, L. 5, S/N GOIANIA S/N  Residencial Portal Santa Rita Goiânia GO 74395067</t>
  </si>
  <si>
    <t>ADE-15857-P4L3H3</t>
  </si>
  <si>
    <t>VQR6RFJ</t>
  </si>
  <si>
    <t>true</t>
  </si>
  <si>
    <t>d03c2e5b-3af5-45b2-800f-781e423b6e1a</t>
  </si>
  <si>
    <t>COB-242796</t>
  </si>
  <si>
    <t>ANNA CARLA DOS SANTOS LEMOS</t>
  </si>
  <si>
    <t>RUA FADUA FARA S/N Q. 22, L. 10 Setor Central Professor Jamil GO 75645000</t>
  </si>
  <si>
    <t>ADE-15836-C1P2T6</t>
  </si>
  <si>
    <t>3ZA4R8C</t>
  </si>
  <si>
    <t>45910891-790f-43af-8a88-1b04f34be3fa</t>
  </si>
  <si>
    <t>COB-242751</t>
  </si>
  <si>
    <t>KESYA MATIAS ALVES PEREIRA</t>
  </si>
  <si>
    <t>AVENIDA PRES VARGAS S/N Q. 34, L. 5 Goiânia Park Sul Aparecida de Goiânia GO 74945300</t>
  </si>
  <si>
    <t>ADE-15633-J5H6X4</t>
  </si>
  <si>
    <t>NZP1EK2</t>
  </si>
  <si>
    <t>0e39997d-8999-415a-8708-c84174899a47</t>
  </si>
  <si>
    <t>COB-242750</t>
  </si>
  <si>
    <t>DEBORA CRISTINA SILVA MAIA</t>
  </si>
  <si>
    <t>RUA DEOCLECIANO MOREIRA ALVES S/N Q. 3, L. 19 SETOR RESIDENCIAL PEDRO LUDOVICO Anápolis GO 75000-000</t>
  </si>
  <si>
    <t>ADE-15630-R3K1R3</t>
  </si>
  <si>
    <t>T5YQ6FC</t>
  </si>
  <si>
    <t>f2169ae3-52f8-45cf-8ff2-b26a09d8a0af</t>
  </si>
  <si>
    <t>COB-242749</t>
  </si>
  <si>
    <t>ELSON GOMES DA FONSECA</t>
  </si>
  <si>
    <t>RUA OTACILIA DE MORAES NERES, Q. 23, L. 06, S/N S/N Q. 23, L. 06, PARQUE SAO PEDRO Iaciara GO 73920000</t>
  </si>
  <si>
    <t>ADE-15625-D3R3G4</t>
  </si>
  <si>
    <t>HCH3PZD</t>
  </si>
  <si>
    <t>3149e720-01b0-43d5-849d-086d6774f7c3</t>
  </si>
  <si>
    <t>COB-242734</t>
  </si>
  <si>
    <t>WANDERSON BRAGA</t>
  </si>
  <si>
    <t>AVENIDA DA LUZ S/N Q. 5, L. 2,  SALA - 1 Jardim Tropical Aparecida de Goiânia GO 74946550</t>
  </si>
  <si>
    <t>ADE-15577-L5B6P8</t>
  </si>
  <si>
    <t>WAELT7M</t>
  </si>
  <si>
    <t>ee65cc3b-d2e2-4ca5-ae70-2a6ee9341bf3</t>
  </si>
  <si>
    <t>COB-176523</t>
  </si>
  <si>
    <t>LUCIANA GRASSI ALVES</t>
  </si>
  <si>
    <t>AV CONCEICAO DA BARRA 2266 T.A TREVISO AP 102 SHELL / LINHARES - ES CEP: 29901-592</t>
  </si>
  <si>
    <t>ADE-12152-G3S9X1</t>
  </si>
  <si>
    <t>GL9KVNS</t>
  </si>
  <si>
    <t>e35a9f13-ff65-4098-bad7-e0afdcb3dfe8</t>
  </si>
  <si>
    <t>COB-242733</t>
  </si>
  <si>
    <t>GISLENE MARIA DE OLIVEIRA DOS SANTOS LIMA</t>
  </si>
  <si>
    <t>Avenida Pedro Paulo de Souza S/N Q. 0, L. 0, S/N, APART - 3, BLOCO - 6, RES. CLUB CHEVERNY TOWER F3 Goiânia GO 74663-520</t>
  </si>
  <si>
    <t>ADE-15576-B6C7P2</t>
  </si>
  <si>
    <t>W32Q9FW</t>
  </si>
  <si>
    <t>75d158fc-0cca-4b15-bbf7-4d53947b7d71</t>
  </si>
  <si>
    <t>COB-242730</t>
  </si>
  <si>
    <t>ABRAIM COSTA LINS DE SOUZA</t>
  </si>
  <si>
    <t>RUA X-25 S/N Q. 12, L. 25 - CASA 1 Jardim Olímpico Aparecida de Goiânia GO 74922330</t>
  </si>
  <si>
    <t>ADE-15571-V2Q0L0</t>
  </si>
  <si>
    <t>D3SCIWK</t>
  </si>
  <si>
    <t>fcbbdf56-ee5e-4f20-9102-081d764c48a3</t>
  </si>
  <si>
    <t>COB-242729</t>
  </si>
  <si>
    <t>ROSINEIDE NUNES DA COSTA</t>
  </si>
  <si>
    <t>AVENIDA BRASIL CENTRAL, Q. 50, L. 16, S/N, CASA - 2 S/N Q. 50, L. 16 CENTRO Mambaí GO 73970000</t>
  </si>
  <si>
    <t>ADE-15570-G7K8M9</t>
  </si>
  <si>
    <t>AEIPQQH</t>
  </si>
  <si>
    <t>022ba0c0-0e94-4111-ab5e-fcd2160f62f2</t>
  </si>
  <si>
    <t>COB-242728</t>
  </si>
  <si>
    <t>RAFAEL DOS SANTOS SOUZA</t>
  </si>
  <si>
    <t>Avenida Moinho dos Ventos S/N Q 00 L 00, APART - 103, BLOCO - 10, - RUA MDV 1 MOINHO DOS VENTOS Goiânia GO 74391-395</t>
  </si>
  <si>
    <t>ADE-15569-C1B0S3</t>
  </si>
  <si>
    <t>1FYZZC1</t>
  </si>
  <si>
    <t>330a11f9-5d53-4e4a-b9dc-38581ae1e7f7</t>
  </si>
  <si>
    <t>COB-242727</t>
  </si>
  <si>
    <t>PATRICIA GONCALVES MENDONCA</t>
  </si>
  <si>
    <t>RUA LUCIANA, Q. 53, L. 22, S/N, - CASA 1 ANAPOLIS S/N Q. 53, L. 22, CASA 01 JK Nova Capital Anápolis GO 75114725</t>
  </si>
  <si>
    <t>ADE-15566-P9N7Q3</t>
  </si>
  <si>
    <t>B0TSE37</t>
  </si>
  <si>
    <t>59efc0ef-0718-4094-8f3c-878e3e539eaf</t>
  </si>
  <si>
    <t>COB-242706</t>
  </si>
  <si>
    <t>ALAN DAVID DE OLIVEIRA SILVA</t>
  </si>
  <si>
    <t>RUA 19 s/n Q. 67, L. 19 Setor 08 Águas Lindas de Goiás GO 72910001</t>
  </si>
  <si>
    <t>ADE-15369-L6Z4R5</t>
  </si>
  <si>
    <t>E5RMAF8</t>
  </si>
  <si>
    <t>c35072fc-af9a-49ef-b08f-86befac11179</t>
  </si>
  <si>
    <t>COB-242700</t>
  </si>
  <si>
    <t>ROMARIO SOUZA DOS REIS</t>
  </si>
  <si>
    <t>RUA 14 SN Q. 23, L. 12, S/N, - RUA 13/14, - LOJA 01 JARDIM ORIENTE Valparaíso de Goiás GO 72870-000</t>
  </si>
  <si>
    <t>ADE-15345-G8G5B1</t>
  </si>
  <si>
    <t>J8LJ8GS</t>
  </si>
  <si>
    <t>a2df9785-5872-4bd3-bd3e-327f65ee6ff8</t>
  </si>
  <si>
    <t>COB-242694</t>
  </si>
  <si>
    <t>FERNANDO KRISTIAN FERREIRA BARBOSA</t>
  </si>
  <si>
    <t>RUA BLUMENAU S/N Q. 55, L. 7, | CASA 1 Jardim Novo Mundo Goiânia GO 74715080</t>
  </si>
  <si>
    <t>ADE-15102-D5Z8P7</t>
  </si>
  <si>
    <t>PVZ0JNS</t>
  </si>
  <si>
    <t>425588d5-dbd1-47bd-8ab4-c0a813372cfb</t>
  </si>
  <si>
    <t>COB-176561</t>
  </si>
  <si>
    <t>PAULO ROBERTO DOS SANTOS</t>
  </si>
  <si>
    <t>RUA ADELAIDE CINELLI 15 ULISSES GUIMARAES / VILA VELHA - ES CEP: 29131-105</t>
  </si>
  <si>
    <t>ADE-12215-H8P7M8</t>
  </si>
  <si>
    <t>UBLI1FM</t>
  </si>
  <si>
    <t>a1ef1d08-eb6c-4325-bf59-5965358cfa8f</t>
  </si>
  <si>
    <t>COB-242688</t>
  </si>
  <si>
    <t>NELMA DOS SANTOS</t>
  </si>
  <si>
    <t>RUA SEM NOME, Q. 26, L. 14, S/N, APT 103 AGUAS LINDAS DE GOIAS S/N  Parque da Barragem Setor 08 Águas Lindas de Goiás GO 72910001</t>
  </si>
  <si>
    <t>ADE-15088-R1S1T1</t>
  </si>
  <si>
    <t>NGMOESY</t>
  </si>
  <si>
    <t>3304b013-e8f3-4959-a8af-ad86d2aeba03</t>
  </si>
  <si>
    <t>COB-242687</t>
  </si>
  <si>
    <t>PAULO SERGIO JOSE DE OLIVEIRA</t>
  </si>
  <si>
    <t>AVENIDA INDAIA OESTE, Q. 27, L. 0, N. 59 CHAPADAO DO CEU 59  CENTRO Chapadão do Céu GO 75828000</t>
  </si>
  <si>
    <t>ADE-15087-F5P5C4</t>
  </si>
  <si>
    <t>V9Z3XK7</t>
  </si>
  <si>
    <t>73219331-0372-4b43-befa-60b3a756de50</t>
  </si>
  <si>
    <t>COB-242656</t>
  </si>
  <si>
    <t>GRACE KELLY FERREIRA MAIA SOUTO</t>
  </si>
  <si>
    <t>RUA C 118  VILA INDUSTRIAL JUNDIAI Anápolis GO 75115205</t>
  </si>
  <si>
    <t>ADE-14883-M5T1H4</t>
  </si>
  <si>
    <t>RKYKZZ9</t>
  </si>
  <si>
    <t>70337b5c-3108-478b-8e1a-0d6e1010ca47</t>
  </si>
  <si>
    <t>COB-242655</t>
  </si>
  <si>
    <t>LEIDILENE SOARES CASTRO</t>
  </si>
  <si>
    <t>RUA MARQ MACIEL EVANGELIS S/N Q. 00, L.  | N. 0S/N, - - 1 Vila canaa Divinópolis de Goiás GO 73865000</t>
  </si>
  <si>
    <t>ADE-14880-J2P2W1</t>
  </si>
  <si>
    <t>QWMCQY7</t>
  </si>
  <si>
    <t>90367fb0-4fb5-4fbb-81c5-717f2e47fa1a</t>
  </si>
  <si>
    <t>COB-242650</t>
  </si>
  <si>
    <t>GILCIMAR WATHERSON GUERRA TOME</t>
  </si>
  <si>
    <t>RUA 29 S/N Q. 16, L. 12 ESTANCIA ITAGUAI Caldas Novas GO 75690-000</t>
  </si>
  <si>
    <t>ADE-14870-P4Y5T9</t>
  </si>
  <si>
    <t>UGQKL4F</t>
  </si>
  <si>
    <t>d47110c4-892b-4b1b-b6bd-a31abc3abc8a</t>
  </si>
  <si>
    <t>COB-242646</t>
  </si>
  <si>
    <t>ELAINE RIBEIRO BARROS</t>
  </si>
  <si>
    <t>RUA TOCANTINS S/N Q. 12, L. 58 JARDIM ESPERANÇA Tatuí SP 18270-840</t>
  </si>
  <si>
    <t>ADE-14822-Y4M8M2</t>
  </si>
  <si>
    <t>UGNV92A</t>
  </si>
  <si>
    <t>49e792bc-26e3-4f70-8b52-0979d91149f9</t>
  </si>
  <si>
    <t>COB-242624</t>
  </si>
  <si>
    <t>RONILDO JALES DE SOUZA</t>
  </si>
  <si>
    <t>RUA JONAS DUARTE, Q. 28, L. 3, S/N ANAPOLIS S/N Q. 28, L. 3 Calixtolândia Anápolis GO 75130530</t>
  </si>
  <si>
    <t>ADE-14699-Y0G8C5</t>
  </si>
  <si>
    <t>RDRK600</t>
  </si>
  <si>
    <t>61f3ca56-ab5c-4d75-980e-cb12f6ac8ced</t>
  </si>
  <si>
    <t>COB-242621</t>
  </si>
  <si>
    <t>GLORIA LORENA BATISTA VIEIRA</t>
  </si>
  <si>
    <t>RUA ARAGUAIA S/N Q. 22, L. 02 Setor Central Colinas do Sul GO 73740000</t>
  </si>
  <si>
    <t>ADE-14689-G7T1X0</t>
  </si>
  <si>
    <t>GI6IW1H</t>
  </si>
  <si>
    <t>a8944f63-cb3d-4458-895d-ba4c21a4680b</t>
  </si>
  <si>
    <t>COB-242620</t>
  </si>
  <si>
    <t>SANDRA REGINA EUGENIA PACHECO</t>
  </si>
  <si>
    <t>RUA DOS MAGISTRADOS, S/N Q. 355, L. 1, APART - 304, BLOCO - 8 Jardim Buriti Sereno Aparecida de Goiânia GO 74942504</t>
  </si>
  <si>
    <t>ADE-14688-C5S2N1</t>
  </si>
  <si>
    <t>JTPPW4K</t>
  </si>
  <si>
    <t>574620ef-5bc3-46db-a797-774998f63d2f</t>
  </si>
  <si>
    <t>COB-242618</t>
  </si>
  <si>
    <t>GENESIO JOSE ROSA</t>
  </si>
  <si>
    <t>RUA JOAO PAULO I S/N Q. 45, L. 11 SETOR LESTE São Domingos GO 73860-000</t>
  </si>
  <si>
    <t>ADE-14683-W3D2W8</t>
  </si>
  <si>
    <t>SEPHORO</t>
  </si>
  <si>
    <t>1a1a42c3-36ae-40af-8f82-814ab4461b86</t>
  </si>
  <si>
    <t>COB-242614</t>
  </si>
  <si>
    <t>JOYCE DE OLIVEIRA MOURA MARQUES</t>
  </si>
  <si>
    <t>Rua Gaviões SN 18, L. 8 Jardim das Acácias A Aparecida de Goiânia GO 74987-210</t>
  </si>
  <si>
    <t>ADE-14668-D4B7X4</t>
  </si>
  <si>
    <t>M6LKM39</t>
  </si>
  <si>
    <t>e02bb8d3-52a5-41bf-8d47-86742c84dc98</t>
  </si>
  <si>
    <t>COB-130813</t>
  </si>
  <si>
    <t>ROSEVANIA CONCEICAO DE SOUZA</t>
  </si>
  <si>
    <t>AVENIDA FERROVIARIA E, N. 1361 SETOR NORDESTE CEP: 73807330 FORMOSA GO BRASIL</t>
  </si>
  <si>
    <t>ADE-11730-Q6H2K4</t>
  </si>
  <si>
    <t>NZKLMFL</t>
  </si>
  <si>
    <t>f721e58e-0d87-4f50-8ae5-f906e8dbce05</t>
  </si>
  <si>
    <t>COB-242613</t>
  </si>
  <si>
    <t>ILDO ALVES BORGES</t>
  </si>
  <si>
    <t>RUA DO BRAZ, Q. 963 Q. 9, L. 20 Dom Bosco Itumbiara GO 75533780</t>
  </si>
  <si>
    <t>ADE-14667-P5R1W8</t>
  </si>
  <si>
    <t>3WA2IYY</t>
  </si>
  <si>
    <t>f9587467-e482-4bf1-a28c-c2efe1c33dfe</t>
  </si>
  <si>
    <t>COB-242612</t>
  </si>
  <si>
    <t>ANTONIA LIDINARIA LAGO BARBOSA</t>
  </si>
  <si>
    <t>AVENIDA DR EPITACIO S DA CRUZ, S/N , Q. 61, L. 9 JARDIM DOM BOSCO II Aparecida de Goiânia GO 74963645</t>
  </si>
  <si>
    <t>ADE-14663-C6G3L4</t>
  </si>
  <si>
    <t>5H1NVIS</t>
  </si>
  <si>
    <t>5134880b-8de8-44ff-adec-81a5034f262a</t>
  </si>
  <si>
    <t>COB-242610</t>
  </si>
  <si>
    <t>ALEX DIAS MUNIZ</t>
  </si>
  <si>
    <t>RUA 1 DE MAIO, S/N Q. 48, L. 1 Cidade Livre Aparecida de Goiânia GO 74970280</t>
  </si>
  <si>
    <t>ADE-14658-T8C9H4</t>
  </si>
  <si>
    <t>FJQXI96</t>
  </si>
  <si>
    <t>0ac42009-cddb-40ae-8980-8d725dd5fa3a</t>
  </si>
  <si>
    <t>COB-242608</t>
  </si>
  <si>
    <t>ALDEMIRO ALVES DUARTE</t>
  </si>
  <si>
    <t>RUA 07 S/N Q. 11, L. 15 Frei Eustáquio Anápolis GO 75044110</t>
  </si>
  <si>
    <t>ADE-14655-G8W0Y8</t>
  </si>
  <si>
    <t>UIOCGPT</t>
  </si>
  <si>
    <t>0da3fdd9-fe33-406a-861e-c19b0e7435db</t>
  </si>
  <si>
    <t>COB-242606</t>
  </si>
  <si>
    <t>WESLEI PARLANDI</t>
  </si>
  <si>
    <t>RUA MONTE CARLO, Q. 14, L. 5, S/N ANAPOLIS SN Q. 14, L. 5 Residencial Ayrton Senna Anápolis GO 75097100</t>
  </si>
  <si>
    <t>ADE-14650-Q8H9D5</t>
  </si>
  <si>
    <t>POAAYCQ</t>
  </si>
  <si>
    <t>bb4211cd-22f0-4a26-8afd-449a4c72a77e</t>
  </si>
  <si>
    <t>COB-242602</t>
  </si>
  <si>
    <t>NEIRON VITORINO</t>
  </si>
  <si>
    <t>RUA MONTREAL SN Q. 08, L. 23 RESIDENCIAL AYRTON SENNA Anápolis GO 75097123</t>
  </si>
  <si>
    <t>ADE-14629-T2R8K0</t>
  </si>
  <si>
    <t>VVW9MSW</t>
  </si>
  <si>
    <t>f6153ad4-39ad-4d84-b0d2-0c87d78f9983</t>
  </si>
  <si>
    <t>COB-239597</t>
  </si>
  <si>
    <t>LEIDIANE RODRIGUES VIEIRA FILHO</t>
  </si>
  <si>
    <t>RUA DAS FLORES, Q. 32, L. 11, S/N JARDIM RAIO DE SOL CEP: 75407194 INHUMAS GO BRASIL</t>
  </si>
  <si>
    <t>ADE-14603-D8Y3J1</t>
  </si>
  <si>
    <t>BPW6U1T</t>
  </si>
  <si>
    <t>d58a3da7-189b-402c-8886-f318a133d9c5</t>
  </si>
  <si>
    <t>COB-242598</t>
  </si>
  <si>
    <t>MYRIAM REGIS VALENTE</t>
  </si>
  <si>
    <t>RUA S VICENTE S/N Q. 5, L. 4 SETOR NORTE São Domingos GO 73860-000</t>
  </si>
  <si>
    <t>ADE-14455-J6Y1C7</t>
  </si>
  <si>
    <t>Q6MX7M9</t>
  </si>
  <si>
    <t>107d7926-a4e5-4d84-ae8b-53247c6669ae</t>
  </si>
  <si>
    <t>COB-242588</t>
  </si>
  <si>
    <t>PEDRO OTONI NETO</t>
  </si>
  <si>
    <t>RUA DOS LIMOEIROS S/N Q. 10, L. 2 RESIDENCIAL NORTE SUL Aparecida de Goiânia GO 74917190</t>
  </si>
  <si>
    <t>ADE-14394-G0T7P9</t>
  </si>
  <si>
    <t>3PQMYLO</t>
  </si>
  <si>
    <t>a6bd2d7d-e2a8-46bb-91ab-f2eeaabe6167</t>
  </si>
  <si>
    <t>COB-242587</t>
  </si>
  <si>
    <t>CARLOS ALBERTO DA ROCHA FREITAS</t>
  </si>
  <si>
    <t>RUA SEM NOME, Q. 0, L. 50, S/N, ASS P A AGUA QUENTE PADRE BERNARDO SN Q. 0, L. 50 ASSENTAMENTO AGUA QUENTE Padre Bernardo GO 73700000</t>
  </si>
  <si>
    <t>ADE-14390-R8X9C1</t>
  </si>
  <si>
    <t>836XE4C</t>
  </si>
  <si>
    <t>10af5dba-80bc-4f2e-b062-820b070f4b94</t>
  </si>
  <si>
    <t>COB-242586</t>
  </si>
  <si>
    <t>DANIEL MARQUES DA SILVA</t>
  </si>
  <si>
    <t>AVENIDA DR JOAQUIM CRAVEIRO DE SA SN Q. 81, L. 08-B EXPANSUL Aparecida de Goiânia GO 74986320</t>
  </si>
  <si>
    <t>ADE-14389-T9C6M8</t>
  </si>
  <si>
    <t>75TASYG</t>
  </si>
  <si>
    <t>72b71e54-2eae-49bb-82f9-7711f7da79fb</t>
  </si>
  <si>
    <t>COB-242575</t>
  </si>
  <si>
    <t>CARLOS ANDRE PEREIRA DOS SANTOS</t>
  </si>
  <si>
    <t>RUA RAIMUNDO O CRUZ, S/N Q. 12, L. 11,  CASA 2 Jardim Dom Bosco 2ª Etapa Aparecida de Goiânia GO 74963650</t>
  </si>
  <si>
    <t>ADE-14281-J9R0B3</t>
  </si>
  <si>
    <t>9VPY9MD</t>
  </si>
  <si>
    <t>3acfd97a-6bd1-47e9-b167-0343cbcab243</t>
  </si>
  <si>
    <t>COB-242564</t>
  </si>
  <si>
    <t>MARLI GERMANA DOS SANTOS</t>
  </si>
  <si>
    <t>RUA ADERBAL CUNHA, SN Q. 45, L. 2 Conjunto Habitacional Filostro Machado Carneiro Anápolis GO 75091025</t>
  </si>
  <si>
    <t>ADE-14256-J5X3L0</t>
  </si>
  <si>
    <t>53EYASO</t>
  </si>
  <si>
    <t>8aa0f321-c0e9-4035-bb0e-59667ab56c2f</t>
  </si>
  <si>
    <t>COB-242543</t>
  </si>
  <si>
    <t>DIVINO LOPES SILVA</t>
  </si>
  <si>
    <t>RUA HONDURAS S/N Q. 17, L. 11 PLANALTO Itumbiara GO 75500-001</t>
  </si>
  <si>
    <t>ADE-14199-D8D4B8</t>
  </si>
  <si>
    <t>CGMHG4N</t>
  </si>
  <si>
    <t>0a7b12ba-9198-4e72-beb9-63bd9b703782</t>
  </si>
  <si>
    <t>COB-242541</t>
  </si>
  <si>
    <t>IVANILDE PEREIRA DOS SANTOS</t>
  </si>
  <si>
    <t>RUA 33 S/N Q. 16, L. 6, S/N, - CASA 1 Jardim Tiradentes Aparecida de Goiânia GO 74961250</t>
  </si>
  <si>
    <t>ADE-14195-Y7M8G0</t>
  </si>
  <si>
    <t>5VVBCEG</t>
  </si>
  <si>
    <t>6968f7bb-aa1f-46ba-8e7a-593b8fcff6c1</t>
  </si>
  <si>
    <t>COB-242500</t>
  </si>
  <si>
    <t>RUA PE GUERINO S/N Q. 44, L. 14, SETOR LESTE São Domingos GO 73860000</t>
  </si>
  <si>
    <t>ADE-13935-N4L2Y4</t>
  </si>
  <si>
    <t>JI0IVU5</t>
  </si>
  <si>
    <t>695190b6-d763-4e5e-a1dd-5c18626203cc</t>
  </si>
  <si>
    <t>COB-242499</t>
  </si>
  <si>
    <t>NEILA MARIA FREITAS DA SILVA</t>
  </si>
  <si>
    <t>AVENIDA RIO BRANCO SN Q76 L2A Jardim céu azul Valparaíso de Goiás GO 72871033</t>
  </si>
  <si>
    <t>ADE-13933-R9Y9Z4</t>
  </si>
  <si>
    <t>E3W84O4</t>
  </si>
  <si>
    <t>7aa69a6b-0176-4a94-b810-0eda9d31743f</t>
  </si>
  <si>
    <t>COB-242496</t>
  </si>
  <si>
    <t>DIEGO DOS SANTOS CALIXTO</t>
  </si>
  <si>
    <t>RUA SEN. CANEDO S/N Q. 1, L. 12 JUNDIAI Anápolis GO 75110820</t>
  </si>
  <si>
    <t>ADE-13899-P6Y9D4</t>
  </si>
  <si>
    <t>B1ZBTSP</t>
  </si>
  <si>
    <t>7c52f6d4-d6fd-425c-b2d6-a47711e6a768</t>
  </si>
  <si>
    <t>COB-242487</t>
  </si>
  <si>
    <t>IZAIAS PAULO SERRACENA</t>
  </si>
  <si>
    <t>RUA E-1 S/N Q.9, L.8 SETOR AEROPORTO São Domingos GO 73860-000</t>
  </si>
  <si>
    <t>ADE-13825-G8X9Y1</t>
  </si>
  <si>
    <t>NWYN8YK</t>
  </si>
  <si>
    <t>23ccceab-8b8f-41c6-b77b-1d63f33389f8</t>
  </si>
  <si>
    <t>COB-242486</t>
  </si>
  <si>
    <t>NELSON NUNES ARRUDA</t>
  </si>
  <si>
    <t>AVENIDA PROF BOAVENTURA, N. 24 IPAMERI 24  CENTRO Ipameri GO 75780000</t>
  </si>
  <si>
    <t>ADE-13824-T3K3B3</t>
  </si>
  <si>
    <t>KBB00JQ</t>
  </si>
  <si>
    <t>937898e6-fb04-4d79-a55b-f3fc90b5f94b</t>
  </si>
  <si>
    <t>COB-242472</t>
  </si>
  <si>
    <t>WELBER JOSE SANTANA</t>
  </si>
  <si>
    <t>Rua SR 45 5  Setor Recanto das Minas Gerais Goiânia GO 74785170</t>
  </si>
  <si>
    <t>ADE-13782-P4C5F8</t>
  </si>
  <si>
    <t>7XUVB2C</t>
  </si>
  <si>
    <t>c7c9b352-2519-450e-8f95-4adccd5bdca2</t>
  </si>
  <si>
    <t>COB-242464</t>
  </si>
  <si>
    <t>CRISTINA BENEDITA BORGES</t>
  </si>
  <si>
    <t>RUA 02 S/N Q. 9, L. 2 JARDIM ZULEIKA Luziânia GO 72850-000</t>
  </si>
  <si>
    <t>ADE-13707-R2F8D5</t>
  </si>
  <si>
    <t>1F92FHA</t>
  </si>
  <si>
    <t>3eb03087-7ba8-4440-ab57-c4175b4ce4f3</t>
  </si>
  <si>
    <t>COB-242456</t>
  </si>
  <si>
    <t>BRUNO MACIEL MARTINS DE FREITAS</t>
  </si>
  <si>
    <t>RUA UNIAO S/N Q. 1, L. 2-H SETOR SANTA RITA Pontalina GO 75620000</t>
  </si>
  <si>
    <t>ADE-13690-Z3S5V2</t>
  </si>
  <si>
    <t>3D1UZC8</t>
  </si>
  <si>
    <t>95929d72-f812-4765-9979-907378f4593c</t>
  </si>
  <si>
    <t>COB-242454</t>
  </si>
  <si>
    <t>MARCILENE PEREIRA RIBEIRO</t>
  </si>
  <si>
    <t>AVENIDA AYRTON SENNA, Q. 12, L. 1, S/N, SALA - 01 ANAPOLIS SN  Parque Brasília Anápolis GO 75093135</t>
  </si>
  <si>
    <t>ADE-13687-N9Z2M8</t>
  </si>
  <si>
    <t>K7IFT0T</t>
  </si>
  <si>
    <t>3b1c3b08-61e5-45a8-98a2-8ded074b77b4</t>
  </si>
  <si>
    <t>COB-137545</t>
  </si>
  <si>
    <t>MARCOS ANTONIO DIAS DE JESUS</t>
  </si>
  <si>
    <t>AVENIDA SUMMERVILLE, Q. 18, L. 21, S/N RESIDENCIAL SUMMERVILLE CEP: 75101400 ANAPOLIS GO BRASIL</t>
  </si>
  <si>
    <t>ADE-11893-W0J7N9</t>
  </si>
  <si>
    <t>XP4358M</t>
  </si>
  <si>
    <t>754efed0-1894-4d1b-b453-8b99b1ec3035</t>
  </si>
  <si>
    <t>COB-242450</t>
  </si>
  <si>
    <t>LUCAS NOGUEIRA DE FREITAS</t>
  </si>
  <si>
    <t>RUA LEOPOLDO NONATO OLIVEIRA N 68 Q. 67, L. 4 DOM ABEL Jataí GO 75800-000</t>
  </si>
  <si>
    <t>ADE-13680-X3F2N3</t>
  </si>
  <si>
    <t>6PJWLKL</t>
  </si>
  <si>
    <t>4c9c52f1-206d-4e80-bb71-c3e3131776dd</t>
  </si>
  <si>
    <t>COB-242384</t>
  </si>
  <si>
    <t>FELIPE AFONSO SIQUEIRA</t>
  </si>
  <si>
    <t>Rua 17 A s/n Q.30A Setor Aeroporto Goiânia GO 74070-100</t>
  </si>
  <si>
    <t>ADE-13189-P9V7Z6</t>
  </si>
  <si>
    <t>H34P39C</t>
  </si>
  <si>
    <t>3ff75a61-165d-499d-b98d-07d5957c119f</t>
  </si>
  <si>
    <t>COB-242383</t>
  </si>
  <si>
    <t>RUA 17-A, Q. 30 A, L. 1, S/N SALA 1 Setor Aeroporto Goiânia GO 74070-100</t>
  </si>
  <si>
    <t>ADE-13188-B3F2G8</t>
  </si>
  <si>
    <t>42LPFHC</t>
  </si>
  <si>
    <t>70951d1f-27cd-4598-b933-ae6ea01bc475</t>
  </si>
  <si>
    <t>COB-242382</t>
  </si>
  <si>
    <t>VILMAR DA SILVA ARAUJO</t>
  </si>
  <si>
    <t>RUA LEONOR A POVOA, Q.50, L.1, S/N, CASA 2 s/n  Jardim Dom Bosco 2ª Etapa Aparecida de Goiânia GO 74963310</t>
  </si>
  <si>
    <t>ADE-13181-Z1R9Y6</t>
  </si>
  <si>
    <t>5W5IDF6</t>
  </si>
  <si>
    <t>619afc54-447c-4109-a6d0-f3e56a12c86a</t>
  </si>
  <si>
    <t>COB-135824</t>
  </si>
  <si>
    <t>PREMIUM SUPERMERCADO LTDA</t>
  </si>
  <si>
    <t>AVENIDA ANTONIO FIDELIS, Q. 65, L. 6, S/N, SALA - 2 PARQUE AMAZONIA CEP: 74840090 GOIANIA GO BRASIL</t>
  </si>
  <si>
    <t>ADE-11927-M8Q7D7</t>
  </si>
  <si>
    <t>EFFRC9O</t>
  </si>
  <si>
    <t>0a60404b-bc67-40a3-b91b-1c9e2a952211</t>
  </si>
  <si>
    <t>COB-239230</t>
  </si>
  <si>
    <t>PAULO ROBERTO PEREIRA</t>
  </si>
  <si>
    <t>RUA 16, Q. 15, L. 8 A, S/N RESIDENCIAL MIGUEL JORGE CEP: 75123686 ANAPOLIS GO BRASIL</t>
  </si>
  <si>
    <t>ADE-13180-F4C8P9</t>
  </si>
  <si>
    <t>RHSY4KF</t>
  </si>
  <si>
    <t>6c3d11aa-b62d-42e6-b04d-14a52dc72a7f</t>
  </si>
  <si>
    <t>COB-242381</t>
  </si>
  <si>
    <t>ADAO MARTINS PEREIRA DA SILVA</t>
  </si>
  <si>
    <t>RUA DAS CAMELIAS, Q. 37, L. 07, N. 161, CASA - 2 161  JARDIM ANA EDITH Jaraguá GO 76330000</t>
  </si>
  <si>
    <t>ADE-13179-K9F9C0</t>
  </si>
  <si>
    <t>VIDEJ1H</t>
  </si>
  <si>
    <t>34d46e56-0e86-4037-97b8-d6b7d0df7c9e</t>
  </si>
  <si>
    <t>COB-242374</t>
  </si>
  <si>
    <t>WECSLEI ARAÚJO DE SOUSA</t>
  </si>
  <si>
    <t>RUA LUIZ GONZAGA DE MENEZES S/N Q. 57, L. 20 PARQUE REAL Caldas Novas GO 75689-189</t>
  </si>
  <si>
    <t>ADE-13123-B0G9Q7</t>
  </si>
  <si>
    <t>JEDRR0J</t>
  </si>
  <si>
    <t>e07b85e1-ddb9-41a6-88d4-98f8fdedc444</t>
  </si>
  <si>
    <t>COB-242202</t>
  </si>
  <si>
    <t>THALITA FAGUNDES FLOR LEMES</t>
  </si>
  <si>
    <t>Rua 8 S/N CHAC - 6A VILA SÃO JOAQUIM Aparecida de Goiânia GO 74910490</t>
  </si>
  <si>
    <t>ADE-11895-V1F8Q1</t>
  </si>
  <si>
    <t>HT9P65C</t>
  </si>
  <si>
    <t>219b73ee-24e4-48af-b479-b899261d27ee</t>
  </si>
  <si>
    <t>COB-242186</t>
  </si>
  <si>
    <t>MARIA DE JESUS PEREIRA DE SOUSA</t>
  </si>
  <si>
    <t>RUA SEM NOME S/A Q. 19, L. 05, AP201 JARDIM SANTA LUCIA Águas Lindas de Goiás GO 72910-000</t>
  </si>
  <si>
    <t>ADE-11821-P3Y0C4</t>
  </si>
  <si>
    <t>ER7WP13</t>
  </si>
  <si>
    <t>bc44f317-36bc-44cc-bf1e-f219689e8f62</t>
  </si>
  <si>
    <t>COB-242115</t>
  </si>
  <si>
    <t>THIERS BARBOSA MARQUES</t>
  </si>
  <si>
    <t>RUA S GERALDO, Q. 9, L. 1 A, 9  VILA XAVIER Goiânia GO 74550330</t>
  </si>
  <si>
    <t>ADE-11516-H5Q6B1</t>
  </si>
  <si>
    <t>5FA9V19</t>
  </si>
  <si>
    <t>9f265d76-c5b2-4ddd-a0bd-994c0aebe6e7</t>
  </si>
  <si>
    <t>COB-181452</t>
  </si>
  <si>
    <t>JANETE OLIVERIO FRAPORTI</t>
  </si>
  <si>
    <t>RUA ROMEU SAMARANI FERREIRA, 40 - VIL NOVA-DEMHAB PORTO ALEGRE - RS - CEP 91750-740</t>
  </si>
  <si>
    <t>ADE-11746-R8K8S5</t>
  </si>
  <si>
    <t>5NUA3M7</t>
  </si>
  <si>
    <t>ASSOCIAÇÃO RS-L1</t>
  </si>
  <si>
    <t>7fd444c2-b66b-42b3-adc7-6f85485ca66a</t>
  </si>
  <si>
    <t>COB-242114</t>
  </si>
  <si>
    <t>MARIA APARECIDA DA SILVA</t>
  </si>
  <si>
    <t>AS-1, Q. 04, L. 24, S/N 1  SETOR AEROPORTO SUL Piracanjuba GO 75640-000</t>
  </si>
  <si>
    <t>ADE-11509-Q3H7F0</t>
  </si>
  <si>
    <t>Y5HC9PQ</t>
  </si>
  <si>
    <t>fe914a0c-8d6b-4cb8-88ab-256de2f056cc</t>
  </si>
  <si>
    <t>COB-242113</t>
  </si>
  <si>
    <t>JUBER NOGUEIRA</t>
  </si>
  <si>
    <t>Rua 03, Q. 13, L. 13 3  Parque da Barragem Setor 08 Águas Lindas de Goiás GO 72910001</t>
  </si>
  <si>
    <t>ADE-11508-T8W9H3</t>
  </si>
  <si>
    <t>7IFIGCK</t>
  </si>
  <si>
    <t>a6ed831a-fd2a-4aa7-be31-4c785a285132</t>
  </si>
  <si>
    <t>COB-181303</t>
  </si>
  <si>
    <t>CONDOMINIO EDIFICIO PEDRA BONITA</t>
  </si>
  <si>
    <t>AV DA CAVALHADA, 5980 - CAVALHADA PORTO ALEGRE - RS - CEP 91751-831</t>
  </si>
  <si>
    <t>ADE-11806-J9Q6G1</t>
  </si>
  <si>
    <t>HK99N06</t>
  </si>
  <si>
    <t>06e9cd2a-fe30-4c26-9f37-983549f2ccb4</t>
  </si>
  <si>
    <t>COB-181299</t>
  </si>
  <si>
    <t>AV DA CAVALHADA, 5980 - BL F CAVALHADA PORTO ALEGRE - RS - CEP 91751-831</t>
  </si>
  <si>
    <t>ADE-11808-R0V2D7</t>
  </si>
  <si>
    <t>LV9SE20</t>
  </si>
  <si>
    <t>591969c9-a5a9-47f3-90c7-13cd78256642</t>
  </si>
  <si>
    <t>COB-242004</t>
  </si>
  <si>
    <t>DARI VICENTE LUIZ</t>
  </si>
  <si>
    <t>Rua da Imprensa, Q. 157, L. 12 157  JARDIM BURITI SERENO Aparecida de Goiânia GO 74943240</t>
  </si>
  <si>
    <t>ADE-11183-L8S8J3</t>
  </si>
  <si>
    <t>Z1U11ZB</t>
  </si>
  <si>
    <t>febd1627-aa89-41e7-be50-c024a0f78e7c</t>
  </si>
  <si>
    <t>COB-242003</t>
  </si>
  <si>
    <t>PABLO INACIO AMARAL</t>
  </si>
  <si>
    <t>Rua 01, Q. 1, L. 57 1  Conjunto Mara Morena Caldas Novas GO 75681694</t>
  </si>
  <si>
    <t>ADE-11182-X5B2D1</t>
  </si>
  <si>
    <t>QF1SQYG</t>
  </si>
  <si>
    <t>fb596d08-56a1-4ffb-875a-8e0d54a06374</t>
  </si>
  <si>
    <t>COB-242002</t>
  </si>
  <si>
    <t>Renata GAMA ALVES VIEIRA</t>
  </si>
  <si>
    <t>Rua 12, Q. 24, L. S 12  PARQUE SAO BERNARDO Valparaíso de Goiás GO 72870409</t>
  </si>
  <si>
    <t>ADE-11181-X2R3D4</t>
  </si>
  <si>
    <t>9WWS8H8</t>
  </si>
  <si>
    <t>92ca4f3e-9539-42d7-abed-0b299684e5ec</t>
  </si>
  <si>
    <t>COB-172488</t>
  </si>
  <si>
    <t>CARLOS VINICIUS DE OLIVEIRA</t>
  </si>
  <si>
    <t>RUA ESPANHA 14 JARDIM EUROPA / ITAQUAQUECETUBA - SP CEP: 08572-240</t>
  </si>
  <si>
    <t>ADE-12273-Z1Q3C3</t>
  </si>
  <si>
    <t>M3M8HKQ</t>
  </si>
  <si>
    <t>e9f46186-15dc-40f7-b915-71a88558393f</t>
  </si>
  <si>
    <t>COB-242000</t>
  </si>
  <si>
    <t>JOSE MARIANO DE FREITAS FILHO</t>
  </si>
  <si>
    <t>Avenida Ary Ribeiro Valadao, Q. 13, L. 17, S/N 13  Centro Alto Paraíso de Goiás GO 73770000</t>
  </si>
  <si>
    <t>ADE-11178-L3B7D8</t>
  </si>
  <si>
    <t>EN2UYUT</t>
  </si>
  <si>
    <t>e1b118be-1e69-4290-be86-b78be07d0fc3</t>
  </si>
  <si>
    <t>COB-241999</t>
  </si>
  <si>
    <t>JENIFFER DAYANNA COELHO MENDANHA</t>
  </si>
  <si>
    <t>RUA QUILOMBO, Q. 5, L. 13, S/N 5  RESIDENCIAL MONTE ALEGRE Inhumas GO 75401054</t>
  </si>
  <si>
    <t>ADE-11171-S5G9T6</t>
  </si>
  <si>
    <t>U2UC4KP</t>
  </si>
  <si>
    <t>ffb1690c-1148-48f6-a253-c0ed30f0299d</t>
  </si>
  <si>
    <t>COB-241997</t>
  </si>
  <si>
    <t>THARIANY MELO DE ARAUJO</t>
  </si>
  <si>
    <t>AVENIDA CRISTAL, Q. 31, L. 11 S/N Casa - 2 JARDIM CALIFORNIA Goiânia GO 74735080</t>
  </si>
  <si>
    <t>ADE-11167-H8Q3P5</t>
  </si>
  <si>
    <t>MAHFN88</t>
  </si>
  <si>
    <t>03f2d1c9-191a-4463-b171-0c3d87ff4c5b</t>
  </si>
  <si>
    <t>COB-241995</t>
  </si>
  <si>
    <t>CRISTIANO DA ROCHA PEREIRA</t>
  </si>
  <si>
    <t>RUA MAMORE, Q. H6, L. 02 6  Alphaville Flamboyant Residencial Araguaia Goiânia GO 74883015</t>
  </si>
  <si>
    <t>ADE-11156-Q5X0N2</t>
  </si>
  <si>
    <t>3DY794J</t>
  </si>
  <si>
    <t>10f2c85f-6acb-4f53-b8e5-aba19606d1fa</t>
  </si>
  <si>
    <t>COB-241993</t>
  </si>
  <si>
    <t>ANA SILVIA DO CARMO SILVA</t>
  </si>
  <si>
    <t>Rua 19, Q. 41, L. 29, S/N 19  JARDIM TIRADENTES Aparecida de Goiânia GO 74961160</t>
  </si>
  <si>
    <t>ADE-11153-P6C9T9</t>
  </si>
  <si>
    <t>VH5N7GE</t>
  </si>
  <si>
    <t>b37704ed-799d-4696-89f1-bc8bf48b2d82</t>
  </si>
  <si>
    <t>COB-179050</t>
  </si>
  <si>
    <t>IVANI VIEIRA MORGADO</t>
  </si>
  <si>
    <t>RUA JUCA ESTEVES 264 CENTRO / TAUBATE - SP CEP: 12080-330</t>
  </si>
  <si>
    <t>ADE-12306-V8S7M3</t>
  </si>
  <si>
    <t>NFG0IBX</t>
  </si>
  <si>
    <t>a4434d97-2279-419e-8c35-0b1171063bc2</t>
  </si>
  <si>
    <t>COB-241991</t>
  </si>
  <si>
    <t>ANDERSON PARISATO</t>
  </si>
  <si>
    <t>RUA ENG EURICO VIANA, N. 30, APART - 301-C, ED - RESIDENCIAL OPERAS RESIDENCE 30  TORRE CARMEM Goiânia GO 74815725</t>
  </si>
  <si>
    <t>ADE-11150-K6P4X6</t>
  </si>
  <si>
    <t>1M71T95</t>
  </si>
  <si>
    <t>11d046fe-b83a-4e7f-81fe-9f0cdd87eef0</t>
  </si>
  <si>
    <t>COB-241990</t>
  </si>
  <si>
    <t>Fernanda COSTA</t>
  </si>
  <si>
    <t>RUA SEM NOME, Q. 0, L. CHAC 2, S/N, - COND RESIDENCIAL ANHANGUERA GARDEN 0  JARDIM CEU AZUL Valparaíso de Goiás GO 72871503</t>
  </si>
  <si>
    <t>ADE-11148-Y5W5S1</t>
  </si>
  <si>
    <t>YI3ZE6V</t>
  </si>
  <si>
    <t>57b34033-a6ee-4d53-964c-fca99f9263ec</t>
  </si>
  <si>
    <t>COB-241989</t>
  </si>
  <si>
    <t>WALLERSON PEREIRA SIMAO</t>
  </si>
  <si>
    <t>RUA G-10A, Q. 16, L. 16 S/N  RESIDENCIAL MORADA DAS GARCAS Cidade Ocidental GO 72880-000</t>
  </si>
  <si>
    <t>ADE-11147-N4V6B0</t>
  </si>
  <si>
    <t>GXFC45W</t>
  </si>
  <si>
    <t>b3e730d5-06f5-423c-a923-f2698a2891e1</t>
  </si>
  <si>
    <t>COB-241988</t>
  </si>
  <si>
    <t>OSVANDO BORGES GONCALVES</t>
  </si>
  <si>
    <t>Rua dos Ciprestes, Q. 60, L. 4, S/N, - Esq C/ Rua dos Eucaliptos, Jardim Maria Inês 60  JARDIM MARIA INES Aparecida de Goiânia GO 74914180</t>
  </si>
  <si>
    <t>ADE-11145-L0S5K9</t>
  </si>
  <si>
    <t>3UMTVUI</t>
  </si>
  <si>
    <t>50e816b5-6abd-4772-88ab-fc4674b5e55a</t>
  </si>
  <si>
    <t>COB-241985</t>
  </si>
  <si>
    <t>RODOLPHO DE JESUS MACHADO</t>
  </si>
  <si>
    <t>RUA 07, Q. 17, L. 8, N. 96 7  BANDEIRANTE Caldas Novas GO 75680142</t>
  </si>
  <si>
    <t>ADE-11130-R7F3Q8</t>
  </si>
  <si>
    <t>ZQMGHJ4</t>
  </si>
  <si>
    <t>05da499a-daa6-458b-8bca-3a84744fa692</t>
  </si>
  <si>
    <t>COB-241982</t>
  </si>
  <si>
    <t>PAULO DOS ANJOS BARROS</t>
  </si>
  <si>
    <t>RUA 53, Q. K-18, L. 12, S/N 53  INDEPENDENCIA Aparecida de Goiânia GO 74966070</t>
  </si>
  <si>
    <t>ADE-11125-Q7W4T5</t>
  </si>
  <si>
    <t>U1Z8Q1Q</t>
  </si>
  <si>
    <t>425621c5-99f3-4843-b952-efb5102a052a</t>
  </si>
  <si>
    <t>COB-241978</t>
  </si>
  <si>
    <t>GLAUCO VINICIUS SOUZA THOME</t>
  </si>
  <si>
    <t>Rua Inativa 75 ESCRITÓRIO FORMOSINHA Formosa GO 73813301</t>
  </si>
  <si>
    <t>ADE-11116-P3Z2B9</t>
  </si>
  <si>
    <t>R4463AQ</t>
  </si>
  <si>
    <t>e45daf33-217b-45c3-ba22-1312337d94ce</t>
  </si>
  <si>
    <t>COB-243052</t>
  </si>
  <si>
    <t>DANIELA PORFIRIO</t>
  </si>
  <si>
    <t>R Ponta Pora 1672 Q02 L026 Jardim Cruzeiro Sarandi PR 87112-042</t>
  </si>
  <si>
    <t>ADE-17546-Y1C2Q3</t>
  </si>
  <si>
    <t>LSI7PHM</t>
  </si>
  <si>
    <t>ASSOCIAÇÃO PR-L1</t>
  </si>
  <si>
    <t>d1574bd7-cdb2-43a0-8f7b-5c3b5a0bde6c</t>
  </si>
  <si>
    <t>COB-242978</t>
  </si>
  <si>
    <t>JOAO VITOR SOBREIRA</t>
  </si>
  <si>
    <t>R Holanda 1750  Boa Vista Curitiba PR 82540-040</t>
  </si>
  <si>
    <t>ADE-17043-B8B1D8</t>
  </si>
  <si>
    <t>OMM5XQM</t>
  </si>
  <si>
    <t>611fd462-b5b8-4887-be9d-ca190b6d7045</t>
  </si>
  <si>
    <t>COB-242977</t>
  </si>
  <si>
    <t>PAULO RAFAEL LUCAS DE OLIVEIRA E SILVA</t>
  </si>
  <si>
    <t>R Portugal 807 Tr12 Apto101 CENTRO Cambé PR 86181-310</t>
  </si>
  <si>
    <t>ADE-17042-D0S3D5</t>
  </si>
  <si>
    <t>SE6MBQJ</t>
  </si>
  <si>
    <t>ca386f54-778f-4d6b-af37-1a90e61b7400</t>
  </si>
  <si>
    <t>COB-242975</t>
  </si>
  <si>
    <t>MURILO PIOLI CAETANO</t>
  </si>
  <si>
    <t>R IVai 169 Cohapar Fernando Gomes Irati PR 84505-452</t>
  </si>
  <si>
    <t>ADE-17038-T6Z2J7</t>
  </si>
  <si>
    <t>CSECF72</t>
  </si>
  <si>
    <t>76e2b65e-13ba-4e54-b7ad-34c8115ef1d8</t>
  </si>
  <si>
    <t>COB-242665</t>
  </si>
  <si>
    <t>ADRIELLE APARECIDA DA SILVA</t>
  </si>
  <si>
    <t>R Rui Barbosa 271  Vila Rio Branco Castro PR 84172-440</t>
  </si>
  <si>
    <t>ADE-14941-K0S2G0</t>
  </si>
  <si>
    <t>R9V1A4Q</t>
  </si>
  <si>
    <t>1dfde075-15c7-4caf-ba20-b8fe4ea359a0</t>
  </si>
  <si>
    <t>COB-242523</t>
  </si>
  <si>
    <t>LEANDRO Maciel da Silva</t>
  </si>
  <si>
    <t>R Arthur Viero 1449  Centro Cidade Gaúcha PR 87820-000</t>
  </si>
  <si>
    <t>ADE-13994-M3D1L5</t>
  </si>
  <si>
    <t>2ADRVAB</t>
  </si>
  <si>
    <t>b1e40ff3-3738-4a19-807d-e7081b4c6345</t>
  </si>
  <si>
    <t>COB-242520</t>
  </si>
  <si>
    <t>Fernanda DO ROCIO RIBAS</t>
  </si>
  <si>
    <t>R Luiz Leduc 812  Vista Alegre Curitiba PR 82100-010</t>
  </si>
  <si>
    <t>ADE-13990-P7M1Q2</t>
  </si>
  <si>
    <t>93PV4CW</t>
  </si>
  <si>
    <t>e2f1bb9f-1140-4da4-a4e2-98ce6c51e2d5</t>
  </si>
  <si>
    <t>COB-242342</t>
  </si>
  <si>
    <t>ANACKSANDRO FAGUNDES HANSER</t>
  </si>
  <si>
    <t>R Pres Getulio Vargas 936 APTO 03 São Miguel Francisco Beltrão PR 85602-120</t>
  </si>
  <si>
    <t>ADE-13001-G5J0W7</t>
  </si>
  <si>
    <t>E1FKO59</t>
  </si>
  <si>
    <t>f195d607-f24a-4a99-a132-0bbb40ce2f88</t>
  </si>
  <si>
    <t>COB-242328</t>
  </si>
  <si>
    <t>ALBERT LOIS FERNANDEZ GIMON</t>
  </si>
  <si>
    <t>R João Eneas Ramos de Sá 1048  Tatuquara Curitiba PR 81470085</t>
  </si>
  <si>
    <t>ADE-12922-G2F4Y5</t>
  </si>
  <si>
    <t>BXA7ZX1</t>
  </si>
  <si>
    <t>1ec97d93-8321-4553-b208-16b9e51c24bf</t>
  </si>
  <si>
    <t>COB-242207</t>
  </si>
  <si>
    <t>FLAVIA CRISTIANE DE ARAUJO</t>
  </si>
  <si>
    <t>Tr Pien 450 Cs 61 Estados Fazenda Rio Grande PR 83830-430</t>
  </si>
  <si>
    <t>ADE-11934-D3T3X3</t>
  </si>
  <si>
    <t>5SK3N1P</t>
  </si>
  <si>
    <t>2e05302f-d008-4a84-a439-c22d1129754e</t>
  </si>
  <si>
    <t>COB-242181</t>
  </si>
  <si>
    <t>EVELIN DE ALMEIDA MULLER</t>
  </si>
  <si>
    <t>Rua Ladislau Luka 20 Qd54 Lt17 Md 01 Cidade Industrial Curitiba PR 81460-350</t>
  </si>
  <si>
    <t>ADE-11807-S8S4S2</t>
  </si>
  <si>
    <t>A5TD9SA</t>
  </si>
  <si>
    <t>e780e13c-d343-4991-9f3e-68578c1d0e37</t>
  </si>
  <si>
    <t>COB-242156</t>
  </si>
  <si>
    <t>ZILMA DE PAULA CAMPOS</t>
  </si>
  <si>
    <t>Av Pno Antonio Ruiz Saldanha 1847 Tr01 Ap01 A7 And02 Estacoes Jd Das Maringa Maringá PR 87065-303</t>
  </si>
  <si>
    <t>ADE-11681-W0D7R7</t>
  </si>
  <si>
    <t>CY5X6QC</t>
  </si>
  <si>
    <t>59b846cb-6cd2-4f04-8d45-9432d3d936e9</t>
  </si>
  <si>
    <t>COB-242133</t>
  </si>
  <si>
    <t>MARIA DE FATIMA ZABOT</t>
  </si>
  <si>
    <t>R Ademar Rosa 179 Fundos Res 02 Qd1150 Lt25 Aeroporto Pato Branco PR 85503-170</t>
  </si>
  <si>
    <t>ADE-11548-M8J8W0</t>
  </si>
  <si>
    <t>YLC0MDP</t>
  </si>
  <si>
    <t>0d14c6d9-0d46-4c00-8c0e-12ccb9ced320</t>
  </si>
  <si>
    <t>COB-242131</t>
  </si>
  <si>
    <t>DANIELLY DA SILVA ADRIANO</t>
  </si>
  <si>
    <t>Mal Floriano Peixoto 422  Imperial Jd Japurá PR 87225-000</t>
  </si>
  <si>
    <t>ADE-11544-T0B9R4</t>
  </si>
  <si>
    <t>2TLHQ6V</t>
  </si>
  <si>
    <t>4066954b-5239-4738-8e7b-0c3056bf2a56</t>
  </si>
  <si>
    <t>COB-179064</t>
  </si>
  <si>
    <t>FABIO DO CARMO TOQUEIRO</t>
  </si>
  <si>
    <t>RUA MARIO SCARPELLI 96 PARQUE BUENOS AYRES / SUZANO - SP CEP: 08640-695</t>
  </si>
  <si>
    <t>ADE-12428-Q1P9V5</t>
  </si>
  <si>
    <t>J1T0ELP</t>
  </si>
  <si>
    <t>3e33e352-f0dc-4f90-b384-dcee59c71aa2</t>
  </si>
  <si>
    <t>COB-242129</t>
  </si>
  <si>
    <t>CARLOS Henrique da Silva</t>
  </si>
  <si>
    <t>R Pst Antonio Polito 1100  Alto boqueirão Curitiba PR 81770-260</t>
  </si>
  <si>
    <t>ADE-11542-N8W1P0</t>
  </si>
  <si>
    <t>NQTEQUB</t>
  </si>
  <si>
    <t>0539dbfc-3bb4-494c-9cfd-a713dd9a6a18</t>
  </si>
  <si>
    <t>COB-242125</t>
  </si>
  <si>
    <t>LUIZ CARLOS DE SOUZA</t>
  </si>
  <si>
    <t>R Dr Vicente Machado 559  Sao Jorge Jd Paranavaí PR 87710-230</t>
  </si>
  <si>
    <t>ADE-11538-N9V8L6</t>
  </si>
  <si>
    <t>RG3J383</t>
  </si>
  <si>
    <t>a0eb8ecb-1552-4bb9-9700-e463d4d5e7a6</t>
  </si>
  <si>
    <t>COB-242124</t>
  </si>
  <si>
    <t>CHRISTIANE MIRIAM SCHNEIDER DA SILVA</t>
  </si>
  <si>
    <t>R Cassiano Ricardo 560  Vargem Grande Pinhais PR 83321-090</t>
  </si>
  <si>
    <t>ADE-11535-R7V6M2</t>
  </si>
  <si>
    <t>ITSWYSE</t>
  </si>
  <si>
    <t>fe1f2f8a-40c1-424e-a773-672b2723e531</t>
  </si>
  <si>
    <t>COB-242107</t>
  </si>
  <si>
    <t>RENATO JOSE NEVES</t>
  </si>
  <si>
    <t>R Theodoro Makiolka 1529  Santa Candida Curitiba PR 82640-010</t>
  </si>
  <si>
    <t>ADE-11501-H2Y0T3</t>
  </si>
  <si>
    <t>JW2QR12</t>
  </si>
  <si>
    <t>430f8d77-3d17-40c9-8d68-ad97b17fef94</t>
  </si>
  <si>
    <t>COB-242102</t>
  </si>
  <si>
    <t>CLAUDIO PEDROSO</t>
  </si>
  <si>
    <t>Rua Artur Pelaio 113  União 2 Bandeirantes PR 86360-000</t>
  </si>
  <si>
    <t>ADE-11481-D6Q0T7</t>
  </si>
  <si>
    <t>3OK6EFS</t>
  </si>
  <si>
    <t>18a205b6-399f-4167-8892-31d7c34a8ab7</t>
  </si>
  <si>
    <t>COB-242088</t>
  </si>
  <si>
    <t>ALEXIS FABIANO LIMA E SILVA</t>
  </si>
  <si>
    <t>Al Colibri 81  Vila Franca Piraquara PR 83305-000</t>
  </si>
  <si>
    <t>ADE-11452-J3N5D5</t>
  </si>
  <si>
    <t>UPYTB8N</t>
  </si>
  <si>
    <t>7c66e0ea-ca90-4c84-afe3-628e972848bc</t>
  </si>
  <si>
    <t>COB-242069</t>
  </si>
  <si>
    <t>Miriam PEGHIN GOUVEIA</t>
  </si>
  <si>
    <t>Rua João Bilha 229 Qd03 Lt19 Alvorada Santa Fé PR 86770-000</t>
  </si>
  <si>
    <t>ADE-11387-X0C4Z0</t>
  </si>
  <si>
    <t>M263HO3</t>
  </si>
  <si>
    <t>6fffc850-dfc3-436d-a7eb-5a05152f2b87</t>
  </si>
  <si>
    <t>COB-242068</t>
  </si>
  <si>
    <t>ANDRE JONAS DE FREITAS</t>
  </si>
  <si>
    <t>R Rudolf Russ 109  Coopagro Toledo PR 85903-590</t>
  </si>
  <si>
    <t>ADE-11383-Y5S2Y8</t>
  </si>
  <si>
    <t>SX3RQY6</t>
  </si>
  <si>
    <t>bc719979-4995-417b-beb1-cf4fddb07047</t>
  </si>
  <si>
    <t>COB-242067</t>
  </si>
  <si>
    <t>JOEL Adriane Lintzmaia</t>
  </si>
  <si>
    <t>R Jaguariaiva, 1490 - Casa 1490  Estados Fazenda Rio Grande PR 83830-033</t>
  </si>
  <si>
    <t>ADE-11378-M5W3X1</t>
  </si>
  <si>
    <t>L9N2H2P</t>
  </si>
  <si>
    <t>8e0f2224-6d63-43fa-8e2e-6d589be4abe9</t>
  </si>
  <si>
    <t>COB-242065</t>
  </si>
  <si>
    <t>LUIS ERNESTO MARROQUIN CHAVEZ</t>
  </si>
  <si>
    <t>R Elias Joaquim 558 Sb 17 Pilarzinho Curitiba PR 82120-350</t>
  </si>
  <si>
    <t>ADE-11375-Q6P8N7</t>
  </si>
  <si>
    <t>4F6H1G9</t>
  </si>
  <si>
    <t>62bf9a0e-5a53-420d-854e-d88f51f7eae8</t>
  </si>
  <si>
    <t>COB-242062</t>
  </si>
  <si>
    <t>GRICIA MARIA LIMA FURTADO</t>
  </si>
  <si>
    <t>R Hiram Augusto Maia 1927  Jardim Independencia São José dos Pinhais PR 83050-510</t>
  </si>
  <si>
    <t>ADE-11367-W1P4L6</t>
  </si>
  <si>
    <t>4M15RX7</t>
  </si>
  <si>
    <t>70ae46c7-0a43-406f-8956-b641510bbc9c</t>
  </si>
  <si>
    <t>COB-242057</t>
  </si>
  <si>
    <t>ADEMIR DREYER</t>
  </si>
  <si>
    <t>Av Dambros e Piva 1660 Apto 07 Centro Marmeleiro PR 85614-020</t>
  </si>
  <si>
    <t>ADE-11356-J9J9J9</t>
  </si>
  <si>
    <t>1A96CLP</t>
  </si>
  <si>
    <t>c452abda-2164-4265-8299-6335dd66e15a</t>
  </si>
  <si>
    <t>COB-242054</t>
  </si>
  <si>
    <t>MAURICIO ROUSSEAU ABAGGE</t>
  </si>
  <si>
    <t>R da Bandeira 415 AP 0024 B Cabral Curitiba PR 80035-270</t>
  </si>
  <si>
    <t>ADE-11344-Z1X8Y2</t>
  </si>
  <si>
    <t>6ZVCGZA</t>
  </si>
  <si>
    <t>8b54bf50-4212-4299-8fca-8c8fb5fe3cb0</t>
  </si>
  <si>
    <t>COB-242052</t>
  </si>
  <si>
    <t>IVONE ROSSETTI ALVES PEREIRA</t>
  </si>
  <si>
    <t>R Bacurau Barrado 201  Residencial Araucárias Arapongas PR 86710024</t>
  </si>
  <si>
    <t>ADE-11340-D8V2D3</t>
  </si>
  <si>
    <t>HI6C47I</t>
  </si>
  <si>
    <t>d376b907-993f-42ad-b0f1-02462f30c347</t>
  </si>
  <si>
    <t>COB-242051</t>
  </si>
  <si>
    <t>DAVINA BERNARDO DO NASCIMENTO</t>
  </si>
  <si>
    <t>Av Thiago Peixoto 2953  Batel Antonina PR 83370-000</t>
  </si>
  <si>
    <t>ADE-11334-X3H1V2</t>
  </si>
  <si>
    <t>5IX0V68</t>
  </si>
  <si>
    <t>f0a6cc42-c0f2-4bf7-b893-7395e9222b71</t>
  </si>
  <si>
    <t>COB-145156</t>
  </si>
  <si>
    <t>ARMANDO GELAIN JUNIOR</t>
  </si>
  <si>
    <t>R JOSE FRAZATO, 340 LOT STO ANTONIO 13912-690 JAGUARIUNA - SP</t>
  </si>
  <si>
    <t>ADE-12275-B7B1Q8</t>
  </si>
  <si>
    <t>CZR5QZE</t>
  </si>
  <si>
    <t>ASSOCIAÇÃO SP-L5</t>
  </si>
  <si>
    <t>b17a7ee7-1210-473a-98d3-fd5b68040180</t>
  </si>
  <si>
    <t>COB-242044</t>
  </si>
  <si>
    <t>ANTONIO MARCOS RODRIGUES GONCALVES</t>
  </si>
  <si>
    <t>R Haiti 181  Centro Pinhais PR 83320-160</t>
  </si>
  <si>
    <t>ADE-11307-J3Q0H7</t>
  </si>
  <si>
    <t>MB87AS5</t>
  </si>
  <si>
    <t>6b6e4b48-98d4-49f9-9286-4cfb0e484495</t>
  </si>
  <si>
    <t>COB-242038</t>
  </si>
  <si>
    <t>LETICIA GOMES EUFRAUZINO MESSAGI</t>
  </si>
  <si>
    <t>Av. Eng. Francisco Beltrão 1177 BL01 APTO 22 TÉRREO CENTRO Ibiporã PR 86200-000</t>
  </si>
  <si>
    <t>ADE-11282-G8L7N5</t>
  </si>
  <si>
    <t>0K7TAW7</t>
  </si>
  <si>
    <t>606ea9c8-f71e-48b8-a7ce-2e17e92642f9</t>
  </si>
  <si>
    <t>COB-242037</t>
  </si>
  <si>
    <t>RICARDO RAMOS</t>
  </si>
  <si>
    <t>R Santos Dumont 1321  Centro União da Vitória PR 84600-305</t>
  </si>
  <si>
    <t>ADE-11279-V9N7Z8</t>
  </si>
  <si>
    <t>7H6PQ86</t>
  </si>
  <si>
    <t>12bc3d24-de6b-4f21-b7f9-f0b51ab9f034</t>
  </si>
  <si>
    <t>COB-242034</t>
  </si>
  <si>
    <t>Luciano FERREIRA DE OLIVEIRA</t>
  </si>
  <si>
    <t>R. Joaquim Simões 1218  Guarituba Piraquara PR 83314010</t>
  </si>
  <si>
    <t>ADE-11270-Q9P3V9</t>
  </si>
  <si>
    <t>4CENKNX</t>
  </si>
  <si>
    <t>5d47ad77-0747-47c0-a9b8-3f9c876072f8</t>
  </si>
  <si>
    <t>COB-242032</t>
  </si>
  <si>
    <t>JEFFERSANDRO DE OLIVEIRA</t>
  </si>
  <si>
    <t>R Vicente Genaroso 801  Boa vista Curitiba PR 82560-270</t>
  </si>
  <si>
    <t>ADE-11263-G3S8L1</t>
  </si>
  <si>
    <t>WBG205E</t>
  </si>
  <si>
    <t>270accf1-ae43-4c8b-b949-fb164d9f8fdf</t>
  </si>
  <si>
    <t>COB-144981</t>
  </si>
  <si>
    <t>LUCIMAR PEREIRA DE MORAIS FONTES</t>
  </si>
  <si>
    <t>R JOAO RAMPONI, 450 JD M LUIZA IV 18684-552 LENCOIS PAULISTA - SP</t>
  </si>
  <si>
    <t>ADE-11667-Y1X1M5</t>
  </si>
  <si>
    <t>M46ELD5</t>
  </si>
  <si>
    <t>2d6db097-ad04-42a5-a45f-e0055c9e3e20</t>
  </si>
  <si>
    <t>COB-242031</t>
  </si>
  <si>
    <t>WALTER DE FREITAS GONCALVES</t>
  </si>
  <si>
    <t>R Dr Joao Goncalves Padilha 910  Centro Pitanga PR 85200-039</t>
  </si>
  <si>
    <t>ADE-11262-F6X9L6</t>
  </si>
  <si>
    <t>EOROXRO</t>
  </si>
  <si>
    <t>dc557a68-4b4f-46af-b923-bfb9374e1504</t>
  </si>
  <si>
    <t>COB-145874</t>
  </si>
  <si>
    <t>2cee5bc5-c9be-430c-9b1c-4121c56646be</t>
  </si>
  <si>
    <t>COB-242019</t>
  </si>
  <si>
    <t>DEBORA CRISTINA VERRUCK</t>
  </si>
  <si>
    <t>R dos Sabias 658  Planalto Pato Branco PR 85509-220</t>
  </si>
  <si>
    <t>ADE-11233-R2W1J6</t>
  </si>
  <si>
    <t>IQSNVX3</t>
  </si>
  <si>
    <t>9af28de5-3f37-43ab-abe7-0c297c086bf0</t>
  </si>
  <si>
    <t>COB-242016</t>
  </si>
  <si>
    <t>OZANA MODESTO DE SOUZA</t>
  </si>
  <si>
    <t>Rod Pr 412 Eng Darci Gomes de Morais 6269 Ap 02 Ipanema Pontal do Paraná PR 83255-000</t>
  </si>
  <si>
    <t>ADE-11226-W4M5Q3</t>
  </si>
  <si>
    <t>CHNRX1G</t>
  </si>
  <si>
    <t>2b62f9a3-0383-443a-beba-a9bbd241490f</t>
  </si>
  <si>
    <t>COB-242008</t>
  </si>
  <si>
    <t>LOUISE DE MACEDO SOLDI MONTEIRO</t>
  </si>
  <si>
    <t>R Ver Antonio Carnasciali 1891 Sb 02 Boqueirão Curitiba PR 81670-420</t>
  </si>
  <si>
    <t>ADE-11201-L8N7G6</t>
  </si>
  <si>
    <t>N1BTB5A</t>
  </si>
  <si>
    <t>d91979c5-e206-43a3-91b3-e06b0d94bb26</t>
  </si>
  <si>
    <t>COB-242007</t>
  </si>
  <si>
    <t>ERIC FARKAS FERNANDES</t>
  </si>
  <si>
    <t>R Montreal, 180 - Canada 180  Canada Maringá PR 87080-076</t>
  </si>
  <si>
    <t>ADE-11192-T0B9B2</t>
  </si>
  <si>
    <t>F2UIK6B</t>
  </si>
  <si>
    <t>9f3027ac-21fa-414b-80de-411c9939055d</t>
  </si>
  <si>
    <t>COB-242006</t>
  </si>
  <si>
    <t>EDNA CLEMENTINA DINATO DE OLIVEIRA</t>
  </si>
  <si>
    <t>R Tres Maria 377 Chacara IVp 08 Ipora Ivaiporã PR 86870-000</t>
  </si>
  <si>
    <t>ADE-11191-N7W1J2</t>
  </si>
  <si>
    <t>QPYWSEX</t>
  </si>
  <si>
    <t>e980c178-3b1f-42db-bac8-a3e66ca3aceb</t>
  </si>
  <si>
    <t>COB-180867</t>
  </si>
  <si>
    <t>VITOR LEANDRO BARBOSA</t>
  </si>
  <si>
    <t>R MANUEL DE CAMARGO, 04-040 AP 7 VL ENGLER 17047-100 BAURU - SP</t>
  </si>
  <si>
    <t>ADE-11704-G2N6J9</t>
  </si>
  <si>
    <t>XEIR3ZU</t>
  </si>
  <si>
    <t>07059da6-e1d7-44f6-9966-8eb5a38257e7</t>
  </si>
  <si>
    <t>COB-144959</t>
  </si>
  <si>
    <t>REGINA MARIA SCHIAVOLIN VAZ</t>
  </si>
  <si>
    <t>R RICARDO FRACASSI, 360 FD FD DT INDUSTRIAL I 13457-209 SANTA BARBARA D OESTE - SP</t>
  </si>
  <si>
    <t>ADE-11714-F2C4W9</t>
  </si>
  <si>
    <t>K7PJRK4</t>
  </si>
  <si>
    <t>b4f41b1f-7638-4e92-9c25-de60e967dda2</t>
  </si>
  <si>
    <t>COB-243064</t>
  </si>
  <si>
    <t>COMERCIAL GASMAIS DE ARUJA LTDA</t>
  </si>
  <si>
    <t>AV AMAZONAS 156  CENTRO Arujá SP 07440-208</t>
  </si>
  <si>
    <t>ADE-17769-G2D0T8</t>
  </si>
  <si>
    <t>SQUP0NP</t>
  </si>
  <si>
    <t>ASSOCIAÇÃO SP-L6</t>
  </si>
  <si>
    <t>39c41eca-ae86-43ea-aa2c-bed2fd77aca7</t>
  </si>
  <si>
    <t>COB-243063</t>
  </si>
  <si>
    <t>GANHA SEMPRE DROGARIAS LTDA</t>
  </si>
  <si>
    <t>Avenida Armando Colangelo 1130  Arujá Center Ville Arujá SP 07401-070</t>
  </si>
  <si>
    <t>ADE-17767-T3Z5W0</t>
  </si>
  <si>
    <t>E79K5BU</t>
  </si>
  <si>
    <t>b4fee217-e5e5-4be0-b306-ddc553ac31e0</t>
  </si>
  <si>
    <t>COB-243062</t>
  </si>
  <si>
    <t>R CEL RAMOS 58  CENTRO Santa Isabel SP 07500-000</t>
  </si>
  <si>
    <t>ADE-17765-K3J1W5</t>
  </si>
  <si>
    <t>SKTSF9N</t>
  </si>
  <si>
    <t>96e1e826-7d29-41a1-bf1f-1724829d6195</t>
  </si>
  <si>
    <t>COB-243061</t>
  </si>
  <si>
    <t>CELI LOURENCO DE OLIVEIRA MARTINS</t>
  </si>
  <si>
    <t>R MAX ZENKER JUNIOR 591  JD SÃO LUCAS Pirassununga SP 13635-081</t>
  </si>
  <si>
    <t>ADE-17764-S6V0F2</t>
  </si>
  <si>
    <t>B03HXP0</t>
  </si>
  <si>
    <t>850ea5aa-4c13-4860-a0f8-12b15e417f13</t>
  </si>
  <si>
    <t>COB-243059</t>
  </si>
  <si>
    <t>PAULO EUGENIO CASALE</t>
  </si>
  <si>
    <t>AV ATLANTICA 80  VL ATLANTICA Mongaguá SP 11730-000</t>
  </si>
  <si>
    <t>ADE-17732-K4F6V0</t>
  </si>
  <si>
    <t>W34TSLF</t>
  </si>
  <si>
    <t>7470c660-3e67-4070-8f7b-a2f778f2f33d</t>
  </si>
  <si>
    <t>COB-243045</t>
  </si>
  <si>
    <t>REINALDO DE JESUS SANTOS</t>
  </si>
  <si>
    <t>R 11 DE AGOSTO 2800  CENTRO Tatuí SP 18270-001</t>
  </si>
  <si>
    <t>ADE-17414-S1S0W4</t>
  </si>
  <si>
    <t>A617VS7</t>
  </si>
  <si>
    <t>fdeac8c3-ea0d-4222-b7c9-f99fe4360742</t>
  </si>
  <si>
    <t>COB-243041</t>
  </si>
  <si>
    <t>RICARDO LOURENCO STRUCS</t>
  </si>
  <si>
    <t>R NORMAM JOSEPH LUSSIER 91  DIST IND SEBASTIAO FUMAGALLI Limeira SP 13480-000</t>
  </si>
  <si>
    <t>ADE-17379-W0K6S3</t>
  </si>
  <si>
    <t>4EIXWQE</t>
  </si>
  <si>
    <t>a71339ae-4e97-423d-98d6-cb0a45752f2a</t>
  </si>
  <si>
    <t>COB-180868</t>
  </si>
  <si>
    <t>AMANDA HOLANDA DE OLIVEIRA VASCONCELOS</t>
  </si>
  <si>
    <t>R EVARISTO BAPTISTA DA FREIRIA, 110 FD JD ARROYO 15047-265 SAO JOSE DO RIO PRETO - SP</t>
  </si>
  <si>
    <t>ADE-11752-N0B6H5</t>
  </si>
  <si>
    <t>RW93E7T</t>
  </si>
  <si>
    <t>62d2ef15-674c-4cfa-9057-e541a9f52411</t>
  </si>
  <si>
    <t>COB-144993</t>
  </si>
  <si>
    <t>ROSMARI DE FATIMA GRAEFF GERHARDT</t>
  </si>
  <si>
    <t>TR VINTE E DOIS, 220 CENTRO 14783-239 BARRETOS - SP</t>
  </si>
  <si>
    <t>ADE-11753-Q0T8D4</t>
  </si>
  <si>
    <t>ITJOWR1</t>
  </si>
  <si>
    <t>8ae9421b-8cca-4d87-ba96-991c4cc14a23</t>
  </si>
  <si>
    <t>COB-243040</t>
  </si>
  <si>
    <t>LUCIA HELENA LOPES RAMOS</t>
  </si>
  <si>
    <t>AV BOM JESUS 345  CENTRO Bananal SP 12850-000</t>
  </si>
  <si>
    <t>ADE-17377-M8N7S3</t>
  </si>
  <si>
    <t>IQSY53X</t>
  </si>
  <si>
    <t>5757cd05-ab1d-4420-9c7e-0fa7746bbfc4</t>
  </si>
  <si>
    <t>COB-243034</t>
  </si>
  <si>
    <t>RENATA APARECIDA DE SOUZA BELINI</t>
  </si>
  <si>
    <t>Avenida da Saudade 38  Consolação Rio Claro SP 13500-300</t>
  </si>
  <si>
    <t>ADE-17315-G7Y9W8</t>
  </si>
  <si>
    <t>USY79QL</t>
  </si>
  <si>
    <t>67a8f9a0-7508-48df-8b5f-6cba6cd130ad</t>
  </si>
  <si>
    <t>COB-243025</t>
  </si>
  <si>
    <t>DENIS POLIDO</t>
  </si>
  <si>
    <t>PSO DE ITAPARICA 212  RIVIERA DE SAO LOURENCO Bertioga SP 11250-528</t>
  </si>
  <si>
    <t>ADE-17199-M2Y5W0</t>
  </si>
  <si>
    <t>J7X62GH</t>
  </si>
  <si>
    <t>0757af5e-ac46-4fb4-891b-ee961b268cb2</t>
  </si>
  <si>
    <t>COB-243022</t>
  </si>
  <si>
    <t>Pietro Giovanni Cairo Parini</t>
  </si>
  <si>
    <t>R PROFA DIONISIA BUENO VELLOSO 17  PRAIA TONINHAS Ubatuba SP 11680-000</t>
  </si>
  <si>
    <t>ADE-17194-D3Z0G5</t>
  </si>
  <si>
    <t>9DBACDE</t>
  </si>
  <si>
    <t>09a99d6d-f404-454c-b3b0-ee52a296bb03</t>
  </si>
  <si>
    <t>COB-242982</t>
  </si>
  <si>
    <t>EGILSON MARTINS SAMPAIO</t>
  </si>
  <si>
    <t>R Benedito Ferreira 9  CENTRO Lagoinha SP 12130013</t>
  </si>
  <si>
    <t>ADE-17077-D9W3S4</t>
  </si>
  <si>
    <t>C9GWIAZ</t>
  </si>
  <si>
    <t>6a7ebd43-5a7a-4238-9fea-29b0d45c413c</t>
  </si>
  <si>
    <t>COB-242981</t>
  </si>
  <si>
    <t>ANA BEATRIZ PACHECO GONCALVES GUERRA</t>
  </si>
  <si>
    <t>R MONTE OLIMPIO 3974  Monte Carlo Campos do Jordão SP 12460-000</t>
  </si>
  <si>
    <t>ADE-17076-F1W7D3</t>
  </si>
  <si>
    <t>BD4I2D8</t>
  </si>
  <si>
    <t>3c9f08f1-828c-4174-9454-ba05d36e4d1a</t>
  </si>
  <si>
    <t>COB-242980</t>
  </si>
  <si>
    <t>CAROLINE FIGUEIREDO FARIA</t>
  </si>
  <si>
    <t>AL DOS PASSAROS 186 GLEBA 1 Jardim Siriuba Ilhabela SP 11635-712</t>
  </si>
  <si>
    <t>ADE-17049-C3S3L7</t>
  </si>
  <si>
    <t>6RS90IV</t>
  </si>
  <si>
    <t>92949cad-7481-4d22-a757-eb38f01d4a3d</t>
  </si>
  <si>
    <t>COB-144995</t>
  </si>
  <si>
    <t>FELIPE DE PAULA REIS</t>
  </si>
  <si>
    <t>R LUIZ CARLOS LORENCATTO, 112 RES JD VAUGHAN 13172-731 SUMARE - SP</t>
  </si>
  <si>
    <t>ADE-11762-P9M4X2</t>
  </si>
  <si>
    <t>V7PTBK2</t>
  </si>
  <si>
    <t>1c204853-0a03-491b-8812-831d96e5b3b2</t>
  </si>
  <si>
    <t>COB-242972</t>
  </si>
  <si>
    <t>MARIA JEANETE PEREIRA DE JESUS</t>
  </si>
  <si>
    <t>R Ruben Janine, 857  JD OLGA VERONI Limeira SP 13487-156</t>
  </si>
  <si>
    <t>ADE-16981-G9P8L9</t>
  </si>
  <si>
    <t>EO1I5XP</t>
  </si>
  <si>
    <t>43115f8d-163d-49f0-877b-da5e47037ebe</t>
  </si>
  <si>
    <t>COB-242970</t>
  </si>
  <si>
    <t>ISABEL CRISTINA SILVA PAIVA</t>
  </si>
  <si>
    <t>R Crispim Coimbra 839  Interlagos Três Lagoas MS 79640-090</t>
  </si>
  <si>
    <t>ADE-16978-L8C5R2</t>
  </si>
  <si>
    <t>GBYI78G</t>
  </si>
  <si>
    <t>787b5d18-3e38-467a-bbd6-9a24f206426a</t>
  </si>
  <si>
    <t>COB-242968</t>
  </si>
  <si>
    <t>ANA ROSA LEITE</t>
  </si>
  <si>
    <t>R Odilon Camargo Barros 227  Jardim Wanderley Tatuí SP 18277-630</t>
  </si>
  <si>
    <t>ADE-16975-L2W6B8</t>
  </si>
  <si>
    <t>P8EB0LX</t>
  </si>
  <si>
    <t>1ddd17a2-fedf-4e4a-86e7-08b800e441cb</t>
  </si>
  <si>
    <t>COB-145195</t>
  </si>
  <si>
    <t>SERGIO RODRIGUES VIEIRA</t>
  </si>
  <si>
    <t>R ANTONIO PINO, 59 IPANEMA 13402-286 PIRACICABA - SP</t>
  </si>
  <si>
    <t>ADE-11766-S7R1L3</t>
  </si>
  <si>
    <t>EDWEMOS</t>
  </si>
  <si>
    <t>86c7f441-47c5-4b7f-9c4c-f41f83c5a0c1</t>
  </si>
  <si>
    <t>COB-242967</t>
  </si>
  <si>
    <t>IVAN MOREIRA DA SILVA</t>
  </si>
  <si>
    <t>R REGINA MACHADO DE OLIVEIRA 23  RES ALVORADA Tatuí SP 18277842</t>
  </si>
  <si>
    <t>ADE-16971-V6Q4Y5</t>
  </si>
  <si>
    <t>PVM6DY9</t>
  </si>
  <si>
    <t>868681be-3937-45f3-a46a-920521ffe583</t>
  </si>
  <si>
    <t>COB-145026</t>
  </si>
  <si>
    <t>EMELY TAUANI FONSECA BONFOCHI</t>
  </si>
  <si>
    <t>R JOSE BATISTA, 101 JD ARROYO 15047-248 SAO JOSE DO RIO PRETO - SP</t>
  </si>
  <si>
    <t>ADE-11770-H1R3F5</t>
  </si>
  <si>
    <t>Z5Q24CZ</t>
  </si>
  <si>
    <t>4d780c7e-a067-420d-bdf2-9e461aa77227</t>
  </si>
  <si>
    <t>COB-242963</t>
  </si>
  <si>
    <t>AGNALDO ROSA DAMASCENO</t>
  </si>
  <si>
    <t>R AVELINA M PORPHIRIA 180 FRENTE CENTRO Guapiara SP 18310-000</t>
  </si>
  <si>
    <t>ADE-16963-F9J4Y1</t>
  </si>
  <si>
    <t>Z3Q47CG</t>
  </si>
  <si>
    <t>8bc853aa-2702-4900-8349-8ef7d280d2e0</t>
  </si>
  <si>
    <t>COB-242962</t>
  </si>
  <si>
    <t>MARCO AURELIO FACIONI</t>
  </si>
  <si>
    <t>AL ROMA 11  SITIOS E RECREIO VIDA NOVA Porangaba SP 18260-000</t>
  </si>
  <si>
    <t>ADE-16961-X9K8B5</t>
  </si>
  <si>
    <t>RKUCH5A</t>
  </si>
  <si>
    <t>34d50e09-ccea-4e53-b8c7-e26a4bb85b4f</t>
  </si>
  <si>
    <t>COB-180863</t>
  </si>
  <si>
    <t>THAIS SABRINA LIMA DA SILVA</t>
  </si>
  <si>
    <t>R TITO BONAGAMBA, 350 TP 4BLC AP 24 VALENTINA FIGUE 14061-660 RIBEIRAO PRETO - SP</t>
  </si>
  <si>
    <t>ADE-11791-R0J6K8</t>
  </si>
  <si>
    <t>3CE5F45</t>
  </si>
  <si>
    <t>bfe9a844-2fa7-4aec-900f-8528493755c4</t>
  </si>
  <si>
    <t>COB-145203</t>
  </si>
  <si>
    <t>JONATHAN NICESIO MARQUES</t>
  </si>
  <si>
    <t>R PT JOSE FERREIRA DE FREITAS, 394 RES VENTUROLLI 16000-000 ARACATUBA - SP</t>
  </si>
  <si>
    <t>ADE-11792-Y9C0H0</t>
  </si>
  <si>
    <t>A6IFWCF</t>
  </si>
  <si>
    <t>50c8da88-cd5e-461d-bf38-41c727eaae9c</t>
  </si>
  <si>
    <t>COB-145141</t>
  </si>
  <si>
    <t>TASSIANA CAMARGO MARCHI</t>
  </si>
  <si>
    <t>AV JOAQUIM DE SOUZA PINHEIRO, 488 NICE 14802-020 ARARAQUARA - SP</t>
  </si>
  <si>
    <t>ADE-11793-G2X0G0</t>
  </si>
  <si>
    <t>D3HL0KA</t>
  </si>
  <si>
    <t>9a93efad-7c63-468e-88cf-9576bacbe5c6</t>
  </si>
  <si>
    <t>COB-242961</t>
  </si>
  <si>
    <t>ANDERSON GASPAR DOS SANTOS</t>
  </si>
  <si>
    <t>R OSWALDO JOAO HERGERT 1025  JD Santa Adelia Limeira SP 13482-751</t>
  </si>
  <si>
    <t>ADE-16959-K4N2T0</t>
  </si>
  <si>
    <t>DMHQNB6</t>
  </si>
  <si>
    <t>c15855b3-b7e9-4c4f-98bd-cc7c8779276e</t>
  </si>
  <si>
    <t>COB-242959</t>
  </si>
  <si>
    <t>ETIENNE RAQUELLY ALVES DUQUE</t>
  </si>
  <si>
    <t>R Irmaos Cameschi 484  JD Eunice Três Lagoas MS 79621-150</t>
  </si>
  <si>
    <t>ADE-16955-L5T4F6</t>
  </si>
  <si>
    <t>MW3PYJ2</t>
  </si>
  <si>
    <t>ffdb8eec-4b4d-4974-823d-c19ac3c3a57e</t>
  </si>
  <si>
    <t>COB-242957</t>
  </si>
  <si>
    <t>PEDRO FERREIRA DE CARVALHO</t>
  </si>
  <si>
    <t>Av Dr Jose Ermirio Moraes 1975  CENTRO Itapeva SP 18400-510</t>
  </si>
  <si>
    <t>ADE-16952-X7R4T1</t>
  </si>
  <si>
    <t>Q7OT57S</t>
  </si>
  <si>
    <t>d6edda9b-c6b1-498b-898b-08042fa31a59</t>
  </si>
  <si>
    <t>COB-242953</t>
  </si>
  <si>
    <t>MARIZETE SANTOS LACERDA</t>
  </si>
  <si>
    <t>Rua Geraldo Fernando Camargo 31  Jardim Europa Mogi Mirim SP 13802-430</t>
  </si>
  <si>
    <t>ADE-16945-H0G1R6</t>
  </si>
  <si>
    <t>WWOSKC2</t>
  </si>
  <si>
    <t>db6790ed-09cd-4b9c-af10-0db19ead0d89</t>
  </si>
  <si>
    <t>COB-242952</t>
  </si>
  <si>
    <t>CONDOMINIO EDIFICIO MONTE CARLO</t>
  </si>
  <si>
    <t>SENADOR VERGUEIRO 715  CENTRO Limeira SP 13480901</t>
  </si>
  <si>
    <t>ADE-16944-J6B1L0</t>
  </si>
  <si>
    <t>IHV5HA7</t>
  </si>
  <si>
    <t>cde4ee16-bbd4-4b10-96a4-af73642d12e8</t>
  </si>
  <si>
    <t>COB-242942</t>
  </si>
  <si>
    <t>MARIA REGINA MONTEVERDE CORTI</t>
  </si>
  <si>
    <t>R Joao Rigon 87 Casa 01 Jd Manacá Limeira SP 13482-675</t>
  </si>
  <si>
    <t>ADE-16814-G7G8L2</t>
  </si>
  <si>
    <t>8STFDVH</t>
  </si>
  <si>
    <t>31909abd-5ba0-4cdb-a7b5-955943804674</t>
  </si>
  <si>
    <t>COB-145022</t>
  </si>
  <si>
    <t>GRACE KELLY LISBOA SANTOS</t>
  </si>
  <si>
    <t>R DR OSWALDO ADIB ABIB, 473 TP 2 AP 601 RES C D VENTOS 13044-491 CAMPINAS - SP</t>
  </si>
  <si>
    <t>ADE-11803-Y0M9C7</t>
  </si>
  <si>
    <t>PKEK6HW</t>
  </si>
  <si>
    <t>19506b36-d84c-4928-b9be-d78f3e526ba1</t>
  </si>
  <si>
    <t>COB-242940</t>
  </si>
  <si>
    <t>ANTONIO VALDEIR APARECIDO DALAN</t>
  </si>
  <si>
    <t>R MARIA CONCEICAO OLIVEIRA BERTRAMI 56  Jardim Lírio Tatuí SP 18272-400</t>
  </si>
  <si>
    <t>ADE-16806-L1T4L2</t>
  </si>
  <si>
    <t>4F4NO4R</t>
  </si>
  <si>
    <t>8d5f0aef-c7ef-44cd-b940-ea79a5329af8</t>
  </si>
  <si>
    <t>COB-242939</t>
  </si>
  <si>
    <t>VANDERSON DE ALMEIDA LIMA</t>
  </si>
  <si>
    <t>R 15 DE NOVEMBRO 711  CENTRO Tatuí SP 18270-310</t>
  </si>
  <si>
    <t>ADE-16803-T7Z4Z4</t>
  </si>
  <si>
    <t>68Q7RG9</t>
  </si>
  <si>
    <t>b1979115-ec25-4649-ad3d-b7bf9f3fa3d9</t>
  </si>
  <si>
    <t>COB-242938</t>
  </si>
  <si>
    <t>LUZINEIDE SILVA CARVALHO RIBAS</t>
  </si>
  <si>
    <t>R Coronel Lucio Seabra 702  CENTRO Tatuí SP 18270-240</t>
  </si>
  <si>
    <t>ADE-16801-Y8D1Z2</t>
  </si>
  <si>
    <t>A7JR4HS</t>
  </si>
  <si>
    <t>2cf8a45e-c25e-4ff0-bc21-0771a8fe261e</t>
  </si>
  <si>
    <t>COB-242937</t>
  </si>
  <si>
    <t>TAIANE MARIA DOMINGUES</t>
  </si>
  <si>
    <t>R MARIA LUCIA CERQUEIRA MARQUES FERREIRA 258 H LOTE 4 QUADRA CENTRO Tatuí SP 18270-000</t>
  </si>
  <si>
    <t>ADE-16798-Y0Z3R9</t>
  </si>
  <si>
    <t>6SCQ192</t>
  </si>
  <si>
    <t>c699799e-54d9-4fe2-8ba3-a7a59129a0a8</t>
  </si>
  <si>
    <t>COB-242935</t>
  </si>
  <si>
    <t>MARCIA DE ARRUDA E SILVA DOS SANTOS</t>
  </si>
  <si>
    <t>R Florindo Antunes Machado 270  VL ESPERANCA Tatuí SP 18278-110</t>
  </si>
  <si>
    <t>ADE-16784-D2T8P7</t>
  </si>
  <si>
    <t>3P6E8SY</t>
  </si>
  <si>
    <t>d1cef670-460a-476e-abd1-da1e4590ccaf</t>
  </si>
  <si>
    <t>COB-145132</t>
  </si>
  <si>
    <t>PAULA DE CARVALHO PELICANO</t>
  </si>
  <si>
    <t>R LIDA FERREIRA BARUFFI, 3501 LT 23 QD AB JD MONACO 15115-000 BADY BASSITT - SP</t>
  </si>
  <si>
    <t>ADE-12135-C8H6P4</t>
  </si>
  <si>
    <t>34X88HY</t>
  </si>
  <si>
    <t>eceb6abb-2775-47cf-84aa-e7edbc76085c</t>
  </si>
  <si>
    <t>COB-242933</t>
  </si>
  <si>
    <t>FELIPE ANTONIO POLIDORIO</t>
  </si>
  <si>
    <t>R FRANKLIM CORNELIO LAMOZA 518  Jardim Wanderley Tatuí SP 18277-550</t>
  </si>
  <si>
    <t>ADE-16775-M6M8K5</t>
  </si>
  <si>
    <t>449L94W</t>
  </si>
  <si>
    <t>d64d480d-07e8-4f36-967e-fc25a241dc7b</t>
  </si>
  <si>
    <t>COB-242931</t>
  </si>
  <si>
    <t>ADRIANO DE MELO E SILVA</t>
  </si>
  <si>
    <t>R RUY BARBOSA 356  CENTRO Itapeva SP 18400-385</t>
  </si>
  <si>
    <t>ADE-16771-F7J5J4</t>
  </si>
  <si>
    <t>BLKMG79</t>
  </si>
  <si>
    <t>7750384b-2272-4a35-a765-13f9b2e1138a</t>
  </si>
  <si>
    <t>COB-242930</t>
  </si>
  <si>
    <t>AMERICO MARTIMIANOS GOMES</t>
  </si>
  <si>
    <t>R IPANEMA 557  Vila Aparecida Itapeva SP 18401-200</t>
  </si>
  <si>
    <t>ADE-16770-M0N3G7</t>
  </si>
  <si>
    <t>CKNPRJR</t>
  </si>
  <si>
    <t>84f3f0e3-c530-4f2b-9cab-a204d80f2178</t>
  </si>
  <si>
    <t>COB-242929</t>
  </si>
  <si>
    <t>MAILA DE ALMEIDA BARROS</t>
  </si>
  <si>
    <t>R OSVALDO PICIRILLI 1 QUADRA 8 LOTE 20 Loteamento Residencial Vista Alta Tatuí SP 18272-581</t>
  </si>
  <si>
    <t>ADE-16768-Z9B0F2</t>
  </si>
  <si>
    <t>CVJORPZ</t>
  </si>
  <si>
    <t>e645d69f-9a1c-4bcc-ba00-7329b151516c</t>
  </si>
  <si>
    <t>COB-242928</t>
  </si>
  <si>
    <t>MARIA ALICE DE OLIVEIRA GARCIA</t>
  </si>
  <si>
    <t>Rua Tabelião Paula Gomes 51  MARAPE Tatuí SP 18271-240</t>
  </si>
  <si>
    <t>ADE-16766-B6T8H6</t>
  </si>
  <si>
    <t>BHBWPIE</t>
  </si>
  <si>
    <t>b5e1c6cd-c7a5-4ff2-861c-8860e174b124</t>
  </si>
  <si>
    <t>COB-242927</t>
  </si>
  <si>
    <t>IZABETH BARBOSA COSTA</t>
  </si>
  <si>
    <t>R FRANCISCO CASAMASSA 209  PQ VITORIA Franco da Rocha SP 07855120</t>
  </si>
  <si>
    <t>ADE-16764-B3K5X1</t>
  </si>
  <si>
    <t>40XMGQS</t>
  </si>
  <si>
    <t>8b1ec70a-61fb-449a-8f02-73ba70d54a5b</t>
  </si>
  <si>
    <t>COB-242925</t>
  </si>
  <si>
    <t>ELTRON SOM ACESSORIOS LTDA</t>
  </si>
  <si>
    <t>Rua Quinze de Novembro 582  Centro Tatuí SP 18270-310</t>
  </si>
  <si>
    <t>ADE-16695-F6M0Z9</t>
  </si>
  <si>
    <t>M3194R6</t>
  </si>
  <si>
    <t>97393dd6-0b6d-48f4-a7f3-d8a3978718c5</t>
  </si>
  <si>
    <t>COB-242910</t>
  </si>
  <si>
    <t>FABYO MIRANDA</t>
  </si>
  <si>
    <t>R JORGE RIZEK FILHO 201  JD STA EMILIA Tatuí SP 18277-041</t>
  </si>
  <si>
    <t>ADE-16582-J2M1F8</t>
  </si>
  <si>
    <t>B2ZRQZX</t>
  </si>
  <si>
    <t>3af3a6e6-8311-4ab4-aa17-10f0f90c1c72</t>
  </si>
  <si>
    <t>COB-242886</t>
  </si>
  <si>
    <t>Luciano PINHEIRO</t>
  </si>
  <si>
    <t>Rua Benedito Lacerda 61  Solemar Praia Grande SP 11709-120</t>
  </si>
  <si>
    <t>ADE-16394-H7X0P1</t>
  </si>
  <si>
    <t>2WZ7RRW</t>
  </si>
  <si>
    <t>4bc29c4c-bffb-4ffd-8715-4779f3fac95e</t>
  </si>
  <si>
    <t>COB-242885</t>
  </si>
  <si>
    <t>MASANOBU SUGAWARA</t>
  </si>
  <si>
    <t>AV PRES VARGAS, 1676  Jardim das Cerejeiras Atibaia SP 12951-000</t>
  </si>
  <si>
    <t>ADE-16358-T0C7B6</t>
  </si>
  <si>
    <t>9F0AXNA</t>
  </si>
  <si>
    <t>0ce501fd-46c2-4af2-b0dc-0d586d13a218</t>
  </si>
  <si>
    <t>COB-242865</t>
  </si>
  <si>
    <t>VINICIUS AUGUSTO DOS SANTOS MOREIRA</t>
  </si>
  <si>
    <t>Rua Joaquim Nascimento 515  Vila São Paulo Campos do Jordão SP 12460-000</t>
  </si>
  <si>
    <t>ADE-16183-R2F9B6</t>
  </si>
  <si>
    <t>GBSM9RC</t>
  </si>
  <si>
    <t>8274fb3b-d5f7-47a4-bb58-9289aa86574d</t>
  </si>
  <si>
    <t>COB-242859</t>
  </si>
  <si>
    <t>LUCINEIA DE SOUZA CARVALHO</t>
  </si>
  <si>
    <t>Rua Professora Maria Apparecida Mar 1008  Parque Egisto Ragazzo Limeira SP 13485-316</t>
  </si>
  <si>
    <t>ADE-16167-X0R4J3</t>
  </si>
  <si>
    <t>FJ6DCWR</t>
  </si>
  <si>
    <t>5cc300c9-105d-4309-b9bf-67d42c8f1942</t>
  </si>
  <si>
    <t>COB-242850</t>
  </si>
  <si>
    <t>NELSON DE SA BEZERRA</t>
  </si>
  <si>
    <t>R MARIANO LAET GOMES 614 CASA 04 Indaiá Bertioga SP 11260-324</t>
  </si>
  <si>
    <t>ADE-16084-F0R5D3</t>
  </si>
  <si>
    <t>RYHN0I9</t>
  </si>
  <si>
    <t>6efde0ea-75e1-4117-881d-4b35baca8d57</t>
  </si>
  <si>
    <t>COB-242836</t>
  </si>
  <si>
    <t>CARLOS HENRIQUE DE OLIVEIRA</t>
  </si>
  <si>
    <t>JULIO RODRIGUES DE ABREU 46  JD GUANABARA Itapeva SP 18400-000</t>
  </si>
  <si>
    <t>ADE-15956-D6R6S9</t>
  </si>
  <si>
    <t>C1AZ63F</t>
  </si>
  <si>
    <t>e52fa4c5-08e5-463c-beb6-663eb4ed7493</t>
  </si>
  <si>
    <t>COB-242832</t>
  </si>
  <si>
    <t>AFONSO RODRIGUES DE PAULA</t>
  </si>
  <si>
    <t>R ROQUE NEGRAO FILHO DR 238  Jardim Lucila Tatuí SP 18277006</t>
  </si>
  <si>
    <t>ADE-15949-K9V8F2</t>
  </si>
  <si>
    <t>RTCUKV2</t>
  </si>
  <si>
    <t>a41fba8c-5f15-46f4-a2f3-6030b89ac8c1</t>
  </si>
  <si>
    <t>COB-242819</t>
  </si>
  <si>
    <t>BRUNO ANDERSON CARRIEL ALVES</t>
  </si>
  <si>
    <t>R 11 DE AGOSTO, 761  CENTRO Tatuí SP 18275000</t>
  </si>
  <si>
    <t>ADE-15916-X1K2H5</t>
  </si>
  <si>
    <t>QCFS5OV</t>
  </si>
  <si>
    <t>d554467c-fbd7-499e-b4dc-75b05260b458</t>
  </si>
  <si>
    <t>COB-242793</t>
  </si>
  <si>
    <t>DANILO PEREIRA AGUIS</t>
  </si>
  <si>
    <t>AV PIETRO PETRI 940  Terra Preta Mairiporã SP 07661-435</t>
  </si>
  <si>
    <t>ADE-15825-N6V1C9</t>
  </si>
  <si>
    <t>1ND4BWD</t>
  </si>
  <si>
    <t>7355af4a-88fb-4342-bc40-8972139cd00a</t>
  </si>
  <si>
    <t>COB-145201</t>
  </si>
  <si>
    <t>SANDRA QUEIROZ DE SOUZA SIMPLICIO</t>
  </si>
  <si>
    <t>R BELA VISTA, 402 VL DEIENNO 14600-000 SAO JOAQUIM DA BARRA - SP</t>
  </si>
  <si>
    <t>ADE-12392-X2M3D6</t>
  </si>
  <si>
    <t>AZH0ZJY</t>
  </si>
  <si>
    <t>2f67f98b-0112-4c45-b97d-71c17f568a5f</t>
  </si>
  <si>
    <t>COB-242785</t>
  </si>
  <si>
    <t>RAPHAEL TIMOTEO DOS REIS</t>
  </si>
  <si>
    <t>R DR HUGO SANTOS SILVA, 1173 BERTIOGA 1173  VL AGAO Bertioga SP 11251-340</t>
  </si>
  <si>
    <t>ADE-15722-F5Y0G3</t>
  </si>
  <si>
    <t>2WOUCR1</t>
  </si>
  <si>
    <t>9d131a27-0683-4853-9ca3-7d7e819fcacc</t>
  </si>
  <si>
    <t>COB-242775</t>
  </si>
  <si>
    <t>ANTONIO CARLOS THEODORO</t>
  </si>
  <si>
    <t>R VICTORIA PINTO 66  JARDIM EMBAIXADOR Mogi Mirim SP 13800-000</t>
  </si>
  <si>
    <t>ADE-15685-L5V0S2</t>
  </si>
  <si>
    <t>6479MY1</t>
  </si>
  <si>
    <t>47ddc3d0-1fc9-4d74-bfaf-ae0f39b3ef9d</t>
  </si>
  <si>
    <t>COB-242768</t>
  </si>
  <si>
    <t>MARCIO VINICIUS DA SILVA SANTOS</t>
  </si>
  <si>
    <t>Rua 09 de Julho 952 SALA 01 Centro Cesário Lange SP 18285-013</t>
  </si>
  <si>
    <t>ADE-15673-Q9H2L0</t>
  </si>
  <si>
    <t>N61Q8NT</t>
  </si>
  <si>
    <t>8c33788a-1d92-4a59-8ddc-bcebb98709ae</t>
  </si>
  <si>
    <t>COB-242763</t>
  </si>
  <si>
    <t>JOSE JOAQUIM SOUTO</t>
  </si>
  <si>
    <t>Av Augusto Simoneti 130  Bro São Roque Tietê SP 18530-000</t>
  </si>
  <si>
    <t>ADE-15661-X2X2W3</t>
  </si>
  <si>
    <t>6NKEEVN</t>
  </si>
  <si>
    <t>10f2bdfa-699c-4290-8f38-e84d36f1f9a6</t>
  </si>
  <si>
    <t>COB-242760</t>
  </si>
  <si>
    <t>MARIA DA CONCEICAO DOS SANTOS MERCURI</t>
  </si>
  <si>
    <t>BL EST DOS GREVES 2297  CHA B GRAMINHA PER 8 Limeira SP 13480-000</t>
  </si>
  <si>
    <t>ADE-15651-F9L6X8</t>
  </si>
  <si>
    <t>OGKVWW8</t>
  </si>
  <si>
    <t>ae4887c7-847a-4f05-8fac-95107df0719c</t>
  </si>
  <si>
    <t>COB-242744</t>
  </si>
  <si>
    <t>MIRIAN JUSTINA PATRICIO DOS SANTOS</t>
  </si>
  <si>
    <t>R FRANCISCO ISSE 101  TAPIRAI Tapiraí SP 18180-000</t>
  </si>
  <si>
    <t>ADE-15603-F1Y9L1</t>
  </si>
  <si>
    <t>J0LQABU</t>
  </si>
  <si>
    <t>6fd89249-ecad-4646-9a0e-de4196f13863</t>
  </si>
  <si>
    <t>COB-242738</t>
  </si>
  <si>
    <t>MARIZA DE ARRUDA SILVA</t>
  </si>
  <si>
    <t>R NHO QUIM MARQUES 48  Vila Doutor Laurindo Tatuí SP 18275160</t>
  </si>
  <si>
    <t>ADE-15590-F9Y0G3</t>
  </si>
  <si>
    <t>KYGNLAA</t>
  </si>
  <si>
    <t>dd5dbe58-2c36-4c0c-8d2e-7855fef36108</t>
  </si>
  <si>
    <t>COB-242721</t>
  </si>
  <si>
    <t>JULIA BERTOCCI DOS SANTOS</t>
  </si>
  <si>
    <t>Rua Santa Cruz 874  Santa Cruz Mogi Mirim SP 13800-440</t>
  </si>
  <si>
    <t>ADE-15523-W0Z4Z6</t>
  </si>
  <si>
    <t>3TWNVP3</t>
  </si>
  <si>
    <t>36e018a7-f53e-4d0a-94d7-4f2ae547d77f</t>
  </si>
  <si>
    <t>COB-242705</t>
  </si>
  <si>
    <t>LUCILENE APARECIDA CAMPOS ROSA</t>
  </si>
  <si>
    <t>R OSMIL MARTINS 53  Jardim Santa Rita de Cássia Tatuí SP 18274-200</t>
  </si>
  <si>
    <t>ADE-15364-T2S1B9</t>
  </si>
  <si>
    <t>KU0NPD6</t>
  </si>
  <si>
    <t>83f3b2c1-006b-4658-89db-f17bca7827a5</t>
  </si>
  <si>
    <t>COB-145002</t>
  </si>
  <si>
    <t>ALMIR CUNHA DE SOUZA</t>
  </si>
  <si>
    <t>R JOAO KUGEL, 192 PQ DONA ESTER 13150-000 COSMOPOLIS - SP</t>
  </si>
  <si>
    <t>ADE-12550-F5P5L8</t>
  </si>
  <si>
    <t>QSTU25P</t>
  </si>
  <si>
    <t>f93a8632-92a5-441d-a994-aea3e3d589a3</t>
  </si>
  <si>
    <t>COB-242693</t>
  </si>
  <si>
    <t>REAL MADEIRAS &amp; TELHAS MOGI MIRIM LTDA</t>
  </si>
  <si>
    <t>Avenida Professor Adib Chaib 3715  Centro Mogi Mirim SP 13800-010</t>
  </si>
  <si>
    <t>ADE-15101-F2P7C6</t>
  </si>
  <si>
    <t>L2IENK1</t>
  </si>
  <si>
    <t>af9a75f5-5e6c-4be2-aa8a-9588bf069dc5</t>
  </si>
  <si>
    <t>COB-242689</t>
  </si>
  <si>
    <t>LEONILDO APARECIDO BISCARO ALVES</t>
  </si>
  <si>
    <t>R INDALECIO COSTA 55  BRO BARRA FUNDA Tietê SP 18530-000</t>
  </si>
  <si>
    <t>ADE-15090-S8Y3C7</t>
  </si>
  <si>
    <t>KO6A5MT</t>
  </si>
  <si>
    <t>8edb457f-1491-4395-b77c-6fbbfecb7eff</t>
  </si>
  <si>
    <t>COB-242685</t>
  </si>
  <si>
    <t>R ALBERTO CHRISTOFOLETTI 537  PARQUE DAS LARANJEIRAS Mogi Mirim SP 13802-280</t>
  </si>
  <si>
    <t>ADE-15065-B3S1B9</t>
  </si>
  <si>
    <t>FOB7TYV</t>
  </si>
  <si>
    <t>7ebd92a1-f026-4e44-93fc-dd8b9131d1ea</t>
  </si>
  <si>
    <t>COB-145014</t>
  </si>
  <si>
    <t>SERGIO MANOEL DA SILVA</t>
  </si>
  <si>
    <t>R MARANHAO, 625 PR AZUL 13476-735 AMERICANA - SP</t>
  </si>
  <si>
    <t>ADE-12567-K4R6R7</t>
  </si>
  <si>
    <t>PJSO6FX</t>
  </si>
  <si>
    <t>16f73e25-58ec-41e4-9909-246562f7e118</t>
  </si>
  <si>
    <t>COB-242681</t>
  </si>
  <si>
    <t>BERNADETE APARECIDA DE OLIVEIRA CAMARGO</t>
  </si>
  <si>
    <t>Rua Aprigio Gonçalves da Silveira 190  Vila São José Mogi Mirim SP 13801327</t>
  </si>
  <si>
    <t>ADE-15052-H1J3N5</t>
  </si>
  <si>
    <t>VNJN42F</t>
  </si>
  <si>
    <t>bce6a128-d445-43e5-bf96-ef946b0461f2</t>
  </si>
  <si>
    <t>COB-145106</t>
  </si>
  <si>
    <t>EDUARDO APARECIDO CASONATO PERES</t>
  </si>
  <si>
    <t>R ALCEU NUNES, 20 JD EULINA 13063-221 CAMPINAS - SP</t>
  </si>
  <si>
    <t>ADE-12670-Y8Q2K8</t>
  </si>
  <si>
    <t>AVP5RPT</t>
  </si>
  <si>
    <t>44ba583e-367a-4c26-a2a6-9f17fa6dc516</t>
  </si>
  <si>
    <t>COB-242677</t>
  </si>
  <si>
    <t>MARIA DAS NEVES COSTA HARAKI</t>
  </si>
  <si>
    <t>Rua Major Rebello 721  CENTRO Iguape SP 11920-000</t>
  </si>
  <si>
    <t>ADE-15049-V2F6M9</t>
  </si>
  <si>
    <t>08DQ2V0</t>
  </si>
  <si>
    <t>7d765853-307a-4193-8654-bbfd32b062bd</t>
  </si>
  <si>
    <t>COB-242675</t>
  </si>
  <si>
    <t>MARCOS DA SILVA</t>
  </si>
  <si>
    <t>RUA PEIXE GALO 41  RESSACA Ubatuba SP 11680-000</t>
  </si>
  <si>
    <t>ADE-15042-T1S5V1</t>
  </si>
  <si>
    <t>1ZJQUR2</t>
  </si>
  <si>
    <t>f478e054-52f3-4091-916e-9b95800d4ccf</t>
  </si>
  <si>
    <t>COB-242666</t>
  </si>
  <si>
    <t>ESTEVAO ALEXANDRE MILANI</t>
  </si>
  <si>
    <t>R SAO BENTO 504  CENTRO Tatuí SP 18270-820</t>
  </si>
  <si>
    <t>ADE-14943-G0D9W9</t>
  </si>
  <si>
    <t>Q0RYM59</t>
  </si>
  <si>
    <t>685e04fb-b191-41c6-af53-3ddff1d5bf86</t>
  </si>
  <si>
    <t>COB-242664</t>
  </si>
  <si>
    <t>JAIR APARECIDO DE CAMPOS</t>
  </si>
  <si>
    <t>Rua Ângelo Bruno 354  Parque das Laranjeiras Mogi Mirim SP 13802-300</t>
  </si>
  <si>
    <t>ADE-14908-Z0D3S6</t>
  </si>
  <si>
    <t>D4XOK2L</t>
  </si>
  <si>
    <t>f71a9ff4-ab9c-4fc5-a19f-85a7441abc35</t>
  </si>
  <si>
    <t>COB-145071</t>
  </si>
  <si>
    <t>CAMILA BARBOSA SANDOVAL</t>
  </si>
  <si>
    <t>R CEL AMELIO, 205 CENTRO 18640-000 PARDINHO - SP</t>
  </si>
  <si>
    <t>ADE-13338-G7L2L5</t>
  </si>
  <si>
    <t>WXRLXLA</t>
  </si>
  <si>
    <t>f20191fe-7fb6-49ed-b3d5-e859d78914dc</t>
  </si>
  <si>
    <t>COB-242663</t>
  </si>
  <si>
    <t>SOLANGE APARECIDA ALVES ALENCAR BEZERRA</t>
  </si>
  <si>
    <t>AV ROSARIO CONGRO 3643  JD Colinos Três Lagoas MS 79611-009</t>
  </si>
  <si>
    <t>ADE-14906-L2G7B5</t>
  </si>
  <si>
    <t>HBN7R7U</t>
  </si>
  <si>
    <t>fb384f55-bf3c-451a-9158-83916f19f6cf</t>
  </si>
  <si>
    <t>COB-242659</t>
  </si>
  <si>
    <t>JESSICA DANTAS SANTOS</t>
  </si>
  <si>
    <t>R DR PRUDENTE DE MORAES 537  CENTRO Tatuí SP 18270-280</t>
  </si>
  <si>
    <t>ADE-14900-H8R3Y8</t>
  </si>
  <si>
    <t>L3ZZ0EN</t>
  </si>
  <si>
    <t>56b86b3b-c57f-4ea2-92d6-221c731ddbab</t>
  </si>
  <si>
    <t>COB-242649</t>
  </si>
  <si>
    <t>GISLENE SANTOS DE OLIVEIRA</t>
  </si>
  <si>
    <t>R 111 - Canta Galo Resid Enseada Guaruja 53 Enseada I Bl 01 Apto 21 Canta Galo- Resid Enseada do Guaruja Guarujá SP 11400-000</t>
  </si>
  <si>
    <t>ADE-14841-D5Q6P6</t>
  </si>
  <si>
    <t>91SLE2Z</t>
  </si>
  <si>
    <t>ea0550ae-0aaf-4f10-90d8-53cdf19ae30d</t>
  </si>
  <si>
    <t>COB-242647</t>
  </si>
  <si>
    <t>BRUNO MAGALHAES DE LIMA</t>
  </si>
  <si>
    <t>Rua Laurinda Braga Jensen 142  Jardim São Francisco Itapeva SP 18411-080</t>
  </si>
  <si>
    <t>ADE-14825-K7M1W8</t>
  </si>
  <si>
    <t>1GEWHOK</t>
  </si>
  <si>
    <t>061a66f2-e43b-458d-8e8b-a77e9568e3e0</t>
  </si>
  <si>
    <t>COB-242645</t>
  </si>
  <si>
    <t>FELIPE WECKE TOSTA</t>
  </si>
  <si>
    <t>Avenida Presidente Kennedy 14053 LOJA 03 Caiçara Praia Grande SP 11706-000</t>
  </si>
  <si>
    <t>ADE-14820-F4F4F4</t>
  </si>
  <si>
    <t>3M00I1H</t>
  </si>
  <si>
    <t>82a215b4-822f-4c96-aab5-5ee6b62a2fad</t>
  </si>
  <si>
    <t>COB-242641</t>
  </si>
  <si>
    <t>ROBERTO CARLOS SOARES</t>
  </si>
  <si>
    <t>Rua José Olivieri 326  Parque Santa Maria Tatuí SP 18271-790</t>
  </si>
  <si>
    <t>ADE-14813-B2T9W6</t>
  </si>
  <si>
    <t>ZQ8NOWP</t>
  </si>
  <si>
    <t>8a0b9779-a741-4bfa-9a23-cf05ea7ea0e3</t>
  </si>
  <si>
    <t>COB-242639</t>
  </si>
  <si>
    <t>ADRIANA ALVES DA VINHA GIORGINI</t>
  </si>
  <si>
    <t>Rua João Guilherme 306  Cidade Jardim Limeira SP 13480-276</t>
  </si>
  <si>
    <t>ADE-14809-B0L9Q2</t>
  </si>
  <si>
    <t>DZ4UY3E</t>
  </si>
  <si>
    <t>8432a417-f6ff-433e-bfe2-ef415a778df2</t>
  </si>
  <si>
    <t>COB-242638</t>
  </si>
  <si>
    <t>JOSE AMORIM RIBEIRO</t>
  </si>
  <si>
    <t>Avenida Pedro Botesi , 968 B  Jardim Scomparim Mogi Mirim SP 13806-635</t>
  </si>
  <si>
    <t>ADE-14802-R1H2K7</t>
  </si>
  <si>
    <t>P8EDVRL</t>
  </si>
  <si>
    <t>842550c2-f401-4dbc-b118-8b398f087cd3</t>
  </si>
  <si>
    <t>COB-242632</t>
  </si>
  <si>
    <t>Andreia CRISTINA BELTRAN DE ATAIDE</t>
  </si>
  <si>
    <t>Rua Adhemar de Barros 95 sala 09 centro Arujá SP 07401-290</t>
  </si>
  <si>
    <t>ADE-14758-C6N2Y9</t>
  </si>
  <si>
    <t>HIZRNBB</t>
  </si>
  <si>
    <t>bc246827-a1df-4778-96d5-57250e4f8a6b</t>
  </si>
  <si>
    <t>COB-242631</t>
  </si>
  <si>
    <t>LILIAN RAMOS DOS SANTOS DE SANTANA</t>
  </si>
  <si>
    <t>AL RICARDO JOSE L CASTELO BLANCO 220  BAL. PONTA DA PRAIA Ilha Comprida SP 11925000</t>
  </si>
  <si>
    <t>ADE-14757-D2T5C1</t>
  </si>
  <si>
    <t>SYKJTDX</t>
  </si>
  <si>
    <t>19d087ce-a9c2-410a-a95a-3ef2ac9ea23d</t>
  </si>
  <si>
    <t>COB-242630</t>
  </si>
  <si>
    <t>SABRINA CLAUDIA DE OLIVEIRA FERRO</t>
  </si>
  <si>
    <t>R MARIA TOMEO DE ALMEIDA, 143 - JD GLORIA LIMEIRA 143  JD Glória Limeira SP 13487-243</t>
  </si>
  <si>
    <t>ADE-14750-T4Y8F0</t>
  </si>
  <si>
    <t>GK807MV</t>
  </si>
  <si>
    <t>d4e4afe1-3b7e-4174-85d4-4892ef131317</t>
  </si>
  <si>
    <t>COB-242582</t>
  </si>
  <si>
    <t>REGINALDO JOSE DA SILVA</t>
  </si>
  <si>
    <t>R Violeta 55 CND VL VERDE, Vila verde Franco da Rocha SP 07813-190</t>
  </si>
  <si>
    <t>ADE-14298-X2Z3Z8</t>
  </si>
  <si>
    <t>51K6QY7</t>
  </si>
  <si>
    <t>c7864a78-9ce7-40f2-b3f7-81494a2161e3</t>
  </si>
  <si>
    <t>COB-242580</t>
  </si>
  <si>
    <t>RHAYSSA ASHLEY SPITALETI SKIRDA DOS SANTOS</t>
  </si>
  <si>
    <t>AV ARPOADOR, 1916  Bal Jussara Mongaguá SP 11730-000</t>
  </si>
  <si>
    <t>ADE-14296-J0W0Z2</t>
  </si>
  <si>
    <t>YGH9PIR</t>
  </si>
  <si>
    <t>aefe194a-42b6-48c1-9353-c5ff8f54eaf4</t>
  </si>
  <si>
    <t>COB-242577</t>
  </si>
  <si>
    <t>VALDIRENE MOREIRA LOPES</t>
  </si>
  <si>
    <t>R Afonso ArcurI 355  Jardim Maria Beatriz Mogi Mirim SP 13803-028</t>
  </si>
  <si>
    <t>ADE-14288-D3F6H7</t>
  </si>
  <si>
    <t>09W7XIU</t>
  </si>
  <si>
    <t>53325b3c-ed52-4690-8c23-fb1dd5397c71</t>
  </si>
  <si>
    <t>COB-242572</t>
  </si>
  <si>
    <t>LEONICE DIAS DE SOUZA</t>
  </si>
  <si>
    <t>Rua Treze de Maio 186  CENTRO Mogi Mirim SP 13800-051</t>
  </si>
  <si>
    <t>ADE-14271-M6J4Q9</t>
  </si>
  <si>
    <t>EIHOSCG</t>
  </si>
  <si>
    <t>0d05f829-db18-42ec-a7fc-487063534b99</t>
  </si>
  <si>
    <t>COB-242571</t>
  </si>
  <si>
    <t>MARIA ALICE DA CONCEICAO LOBO</t>
  </si>
  <si>
    <t>AV DONA PAULINA DE MORAES, 285, VL OPHELIA ITAPEVA 285  Vila Ophélia Itapeva SP 18400-818</t>
  </si>
  <si>
    <t>ADE-14269-J3H5S7</t>
  </si>
  <si>
    <t>K8PF265</t>
  </si>
  <si>
    <t>93f50a33-c8e4-4327-a3b9-521c3e3cdd7c</t>
  </si>
  <si>
    <t>COB-179392</t>
  </si>
  <si>
    <t>LAIS REGINA SIMOES DA SILVA ALMEIDA</t>
  </si>
  <si>
    <t>R MANOEL CIRIACO RAMOS NOGUEIRA, 890 - - JD BELA VISTA ANGATUBA - SP - CEP 18240-000</t>
  </si>
  <si>
    <t>ADE-12484-V8L5K2</t>
  </si>
  <si>
    <t>WV4JS2R</t>
  </si>
  <si>
    <t>f0cd9f6c-8376-45b9-875b-9111a8545ccf</t>
  </si>
  <si>
    <t>COB-179375</t>
  </si>
  <si>
    <t>VITORIA IZABEL MARTINS CAMARGO</t>
  </si>
  <si>
    <t>AV AMAZONAS, 841 - - VL BELA VISTA CAPAO BONITO - SP - CEP 18301-095</t>
  </si>
  <si>
    <t>ADE-12503-B5B6G8</t>
  </si>
  <si>
    <t>I2OKEAI</t>
  </si>
  <si>
    <t>65ba56de-b2f6-4ba0-a231-1a1b5f95292e</t>
  </si>
  <si>
    <t>COB-242567</t>
  </si>
  <si>
    <t>MAGNO FARIA</t>
  </si>
  <si>
    <t>AV FLAMBOYANT - VITORIA REGIA, 217 ATIBAIA 217  Vitória Régia Atibaia SP 12949-364</t>
  </si>
  <si>
    <t>ADE-14264-L3B9V8</t>
  </si>
  <si>
    <t>NJDDNUY</t>
  </si>
  <si>
    <t>80328c24-7275-4774-8876-2f277cae54f9</t>
  </si>
  <si>
    <t>COB-242560</t>
  </si>
  <si>
    <t>FABIO DE OLIVEIRA SANTOS</t>
  </si>
  <si>
    <t>AV ARMANDO COLANGELO, 890 - CENTRO ARUJA 890  CENTRO Arujá SP 07401-070</t>
  </si>
  <si>
    <t>ADE-14235-Y4Y7H0</t>
  </si>
  <si>
    <t>IEQ0MDK</t>
  </si>
  <si>
    <t>38d0afd2-6863-4226-996a-0ad17c1939c1</t>
  </si>
  <si>
    <t>COB-242547</t>
  </si>
  <si>
    <t>MARLI BARROS ROQUE SANTICIOLI</t>
  </si>
  <si>
    <t>R ANTONIO PAES BARBOSA, 36 LIMEIRA 36  PQ N SRA DAS DORES Limeira SP 13483-032</t>
  </si>
  <si>
    <t>ADE-14203-W1C6F7</t>
  </si>
  <si>
    <t>EW7KHNG</t>
  </si>
  <si>
    <t>e4cd0f42-81e5-49db-817e-abfefe50ab97</t>
  </si>
  <si>
    <t>COB-242546</t>
  </si>
  <si>
    <t>EMILIO MARCOS FONSECA NEVES</t>
  </si>
  <si>
    <t>R Orestes Prata Tibery, 3009 Tres Lagoas 3009  CENTRO Três Lagoas MS 79600-070</t>
  </si>
  <si>
    <t>ADE-14202-M4Q0G6</t>
  </si>
  <si>
    <t>PRMZD7U</t>
  </si>
  <si>
    <t>da0639fb-cc73-4d85-b789-7524b320ce7c</t>
  </si>
  <si>
    <t>COB-242538</t>
  </si>
  <si>
    <t>ALICE DE OLIVEIRA</t>
  </si>
  <si>
    <t>BRO ALTO 0  Centro Igaratá SP 12350-000</t>
  </si>
  <si>
    <t>ADE-14161-G2R2Q2</t>
  </si>
  <si>
    <t>Y4XFU8Y</t>
  </si>
  <si>
    <t>f279314c-7107-47f4-a7e2-033272e79221</t>
  </si>
  <si>
    <t>COB-242535</t>
  </si>
  <si>
    <t>HOTEL RESERVA SANTO ANTONIO DO PINHAL LTDA</t>
  </si>
  <si>
    <t>R DR LOURENCO DE SA, 1060 SANTO ANTONIO DO PINHAL 1060  CENTRO Santo Antônio do Pinhal SP 12450-000</t>
  </si>
  <si>
    <t>ADE-14143-Y1T7C6</t>
  </si>
  <si>
    <t>7716D3T</t>
  </si>
  <si>
    <t>cd103236-a13d-4f3e-89dd-bf6358d1bab9</t>
  </si>
  <si>
    <t>COB-242534</t>
  </si>
  <si>
    <t>MADETEL COMERCIAL LTDA</t>
  </si>
  <si>
    <t>ESTRADA 4 32 CHACARA VISTA LINDA VILA ITAPANHAU Bertioga SP 11250-000</t>
  </si>
  <si>
    <t>ADE-14124-Y4K8Z8</t>
  </si>
  <si>
    <t>ZJ1YFTV</t>
  </si>
  <si>
    <t>75aca397-0333-4372-b599-94914b63dbf4</t>
  </si>
  <si>
    <t>COB-242531</t>
  </si>
  <si>
    <t>GILSOMAR FERREIRA DE SOUZA</t>
  </si>
  <si>
    <t>VEL 3 - RES SETSUL 125  Lot. Res setsul Três Lagoas MS 79610-362</t>
  </si>
  <si>
    <t>ADE-14021-N5B2J2</t>
  </si>
  <si>
    <t>BPHI5RT</t>
  </si>
  <si>
    <t>5dad4288-d444-4ef7-a57e-bdc110a45b73</t>
  </si>
  <si>
    <t>COB-242529</t>
  </si>
  <si>
    <t>ELIANA CARDOSO MACHADO</t>
  </si>
  <si>
    <t>R LAURINDO MARQUES 465  Vila Americana Tatuí SP 18272-135</t>
  </si>
  <si>
    <t>ADE-14014-T1K8Z9</t>
  </si>
  <si>
    <t>J8UZTGG</t>
  </si>
  <si>
    <t>6639ba33-3813-4438-9706-f630c066b947</t>
  </si>
  <si>
    <t>COB-242525</t>
  </si>
  <si>
    <t>CELIA FERREIRA MENDES</t>
  </si>
  <si>
    <t>RUA ARGENTINA 1206  JD DAS PALMEIRAS III Dracena SP 17900-000</t>
  </si>
  <si>
    <t>ADE-14003-D2P3J5</t>
  </si>
  <si>
    <t>VGBZH76</t>
  </si>
  <si>
    <t>d6317941-7645-4c26-b9d3-6728f34382a9</t>
  </si>
  <si>
    <t>COB-242514</t>
  </si>
  <si>
    <t>ALEX SANDRO BARBIERI</t>
  </si>
  <si>
    <t>RUA CHIQUINHA RODRIGUES 144 B VL DR LAURINDO Tatuí SP 18271-712</t>
  </si>
  <si>
    <t>ADE-13952-M8J7K8</t>
  </si>
  <si>
    <t>XNFP03E</t>
  </si>
  <si>
    <t>1504bb83-df49-4798-a3e4-274a9440cdbb</t>
  </si>
  <si>
    <t>COB-242508</t>
  </si>
  <si>
    <t>JUCILENE SANTOS SOUZA</t>
  </si>
  <si>
    <t>R PASCHOAL PINTO FERRAZ 771  PQ STHALBERG LIMEIRA Limeira SP 13482-379</t>
  </si>
  <si>
    <t>ADE-13946-M6K5P6</t>
  </si>
  <si>
    <t>W1EDA99</t>
  </si>
  <si>
    <t>2c6f8193-bcbe-4d14-b3a1-692b4fd5cabe</t>
  </si>
  <si>
    <t>COB-242507</t>
  </si>
  <si>
    <t>ROSELENA APARECIDA DA SILVA CRUZ</t>
  </si>
  <si>
    <t>R SALVADOR JOSE SOARES 103  VL BRASIL Tatuí SP 18277-055</t>
  </si>
  <si>
    <t>ADE-13945-S5R2R3</t>
  </si>
  <si>
    <t>GJSDMSW</t>
  </si>
  <si>
    <t>2fff77a5-8efe-4700-8684-a16cfaab69c7</t>
  </si>
  <si>
    <t>COB-242505</t>
  </si>
  <si>
    <t>MARCELO NOGUEIRA MARQUES</t>
  </si>
  <si>
    <t>AV FRANCISCO JALLES 1856  JD MONTEREY Jales SP 15700-022</t>
  </si>
  <si>
    <t>ADE-13943-M7Q5T4</t>
  </si>
  <si>
    <t>DBRV52H</t>
  </si>
  <si>
    <t>970e2c55-5e5f-4b19-8b76-cdf81b892ea7</t>
  </si>
  <si>
    <t>COB-242502</t>
  </si>
  <si>
    <t>VIVIAM CRISTINA PIRES</t>
  </si>
  <si>
    <t>BRO QUADRINHA SN  BRO QUADRINHA Tatuí SP 18270-000</t>
  </si>
  <si>
    <t>ADE-13940-F2M9J3</t>
  </si>
  <si>
    <t>OFOI79T</t>
  </si>
  <si>
    <t>0a27aaf7-2448-4f14-93a7-f47ad526a7d4</t>
  </si>
  <si>
    <t>COB-242495</t>
  </si>
  <si>
    <t>SABRINA ZUANAZZI POMPONI</t>
  </si>
  <si>
    <t>RUA BOLIVIA 3546  JD SANTO EXPEDITO Jales SP 15707-074</t>
  </si>
  <si>
    <t>ADE-13840-F2L4Y4</t>
  </si>
  <si>
    <t>I2H2TUU</t>
  </si>
  <si>
    <t>1e0da437-1afb-4d37-8cff-737b18c505a8</t>
  </si>
  <si>
    <t>COB-141310</t>
  </si>
  <si>
    <t>RENATO CLAUDIO DE OLIVEIRA</t>
  </si>
  <si>
    <t>RUA C-181, Q. 441, L. 12, S/N, - CASA 1 JARDIM AMERICA CEP: 74275200 GOIANIA GO BRASIL</t>
  </si>
  <si>
    <t>ADE-11444-T4R3S8</t>
  </si>
  <si>
    <t>F8HTYRZ</t>
  </si>
  <si>
    <t>6e07874c-2a76-4c63-9353-13ff4e208988</t>
  </si>
  <si>
    <t>COB-242494</t>
  </si>
  <si>
    <t>CELSO DE MEDEIROS FILHO</t>
  </si>
  <si>
    <t>R CORONEL AURELIANO DE CAMARGO 35  CENTRO Tatuí SP 18270-170</t>
  </si>
  <si>
    <t>ADE-13839-S0Q1X4</t>
  </si>
  <si>
    <t>TAG979G</t>
  </si>
  <si>
    <t>f700ba54-78fe-496e-a8cb-2f9f319690f1</t>
  </si>
  <si>
    <t>COB-242492</t>
  </si>
  <si>
    <t>ROBERTO DONIZETTI CAMARGO</t>
  </si>
  <si>
    <t>R CAPITAO MAURILIO MASSARO, 366 - Q.D L. 36 - JARDIM DAS ACACIAS SAO JOAO DA BOA VISTA 366  Jardim das Acácias São João da Boa Vista SP 13877-004</t>
  </si>
  <si>
    <t>ADE-13837-Q5C3C7</t>
  </si>
  <si>
    <t>N6MYGCQ</t>
  </si>
  <si>
    <t>831a2d96-069e-4e02-b173-63e6c4c1deb2</t>
  </si>
  <si>
    <t>COB-242491</t>
  </si>
  <si>
    <t>MARIA INES DE CAMPOS FIUZA</t>
  </si>
  <si>
    <t>Rua Dos Palmitos 214  Ipiranguinha Ubatuba SP 11680-000</t>
  </si>
  <si>
    <t>ADE-13836-J9B3R0</t>
  </si>
  <si>
    <t>STBEA7I</t>
  </si>
  <si>
    <t>7f88637d-690d-4d5c-a36a-986b0b019559</t>
  </si>
  <si>
    <t>COB-242489</t>
  </si>
  <si>
    <t>MARIA HELENA FERREIRA</t>
  </si>
  <si>
    <t>R SALVADOR SCAGLIONE, 314 314 B Jardim Santa Rita de Cássia Tatuí SP 18274-270</t>
  </si>
  <si>
    <t>ADE-13834-L3L7G8</t>
  </si>
  <si>
    <t>PZRFOJ7</t>
  </si>
  <si>
    <t>6a386024-13b5-491c-8d05-17d67881e560</t>
  </si>
  <si>
    <t>COB-242480</t>
  </si>
  <si>
    <t>MARCILON - ASSESSORIA &amp; CONTABILIDADE LTDA</t>
  </si>
  <si>
    <t>R JOSE NUNES PAINO 145  JD RIBEIRA Cajati SP 11950-000</t>
  </si>
  <si>
    <t>ADE-13814-T3F9X8</t>
  </si>
  <si>
    <t>NH2A2B8</t>
  </si>
  <si>
    <t>02c20063-ecb8-4d8a-a548-d0171e4cb426</t>
  </si>
  <si>
    <t>COB-143079</t>
  </si>
  <si>
    <t>a80aec9e-c4f4-4e98-ac8c-726d8234d5f1</t>
  </si>
  <si>
    <t>COB-242476</t>
  </si>
  <si>
    <t>MARIANA SANTOS DE SOUZA OLIVEIRA</t>
  </si>
  <si>
    <t>TR ROMEU PICHI 511  CENTRO Tatuí SP 18275-105</t>
  </si>
  <si>
    <t>ADE-13790-B9T1B0</t>
  </si>
  <si>
    <t>5PO08DF</t>
  </si>
  <si>
    <t>d812236b-9521-4232-ba63-f8bf5714713c</t>
  </si>
  <si>
    <t>COB-242363</t>
  </si>
  <si>
    <t>HANIEL SILVA PEDROSO</t>
  </si>
  <si>
    <t>R MARINGA 139  CENTRO Registro SP 11900-000</t>
  </si>
  <si>
    <t>ADE-13060-F3L4D0</t>
  </si>
  <si>
    <t>H4PXFHT</t>
  </si>
  <si>
    <t>33005abd-15be-4f8f-b057-6906fa4c0021</t>
  </si>
  <si>
    <t>COB-242317</t>
  </si>
  <si>
    <t>ELIANE PINHEIRO DE OLIVEIRA</t>
  </si>
  <si>
    <t>BRO BONIFACIOS 0  Bonifácio Joanópolis SP 12980-000</t>
  </si>
  <si>
    <t>ADE-12864-X7T5Y1</t>
  </si>
  <si>
    <t>KIU7EFS</t>
  </si>
  <si>
    <t>3933a230-1b8d-4126-864a-41012f3d0851</t>
  </si>
  <si>
    <t>COB-242696</t>
  </si>
  <si>
    <t>SILVANA MARIA FABRIS AGNHESI</t>
  </si>
  <si>
    <t>RUA EMILIA TRINDADE DA SILVA 558 CX 02 GUARAPARI 558 CX 02 Itapebussu Guarapari ES 29210-010</t>
  </si>
  <si>
    <t>ADE-15108-F2T0V2</t>
  </si>
  <si>
    <t>3TRJK30</t>
  </si>
  <si>
    <t>3470f155-a7bb-4cb2-b697-c22d6c1c0f7c</t>
  </si>
  <si>
    <t>COB-242679</t>
  </si>
  <si>
    <t>KENNIA BARBOSA LOPES COUTO</t>
  </si>
  <si>
    <t>AV DR ARISTIDES 319 9 Caixa 2 Basiléia Cachoeiro de Itapemirim ES 29302-801</t>
  </si>
  <si>
    <t>ADE-15050-B4L6N5</t>
  </si>
  <si>
    <t>B5014TL</t>
  </si>
  <si>
    <t>fa6026bb-6ebc-44a5-ac1e-605c3e8a406b</t>
  </si>
  <si>
    <t>COB-242670</t>
  </si>
  <si>
    <t>ALZINETE AMORIM LIMA RODRIGUES</t>
  </si>
  <si>
    <t>RUA JOANA DARC LINHARES 204  Interlagos Linhares ES 29903-400</t>
  </si>
  <si>
    <t>ADE-15011-Y5Q6Y7</t>
  </si>
  <si>
    <t>DTL9D78</t>
  </si>
  <si>
    <t>5ebb93cb-ec63-4159-9712-4965d55ccbc7</t>
  </si>
  <si>
    <t>COB-242662</t>
  </si>
  <si>
    <t>EDINEIA GONCALVES DO NASCIMENTO</t>
  </si>
  <si>
    <t>ROD DO SOL 44 BTZERO GUARAPARI 44  Elza Nader Guarapari ES 29216705</t>
  </si>
  <si>
    <t>ADE-14904-W1B2C5</t>
  </si>
  <si>
    <t>AYGV29T</t>
  </si>
  <si>
    <t>716f73c2-db2d-426f-b73c-dd80dd84a364</t>
  </si>
  <si>
    <t>COB-242661</t>
  </si>
  <si>
    <t>DANIELLI GONCALVES MOZER GOMES</t>
  </si>
  <si>
    <t>Rua João Batista Piumbini 128  Praia do Morro Guarapari ES 29216-015</t>
  </si>
  <si>
    <t>ADE-14903-Y7D1G9</t>
  </si>
  <si>
    <t>03SAEES</t>
  </si>
  <si>
    <t>9c9ad130-a4e7-43c6-b5ca-efcfcb7be4cb</t>
  </si>
  <si>
    <t>COB-145256</t>
  </si>
  <si>
    <t>RUA SEM NOME, Q. 19, L. 05, N. AP201 JARDIM SANTA LUCIA CEP: 72910000 AGUAS LINDAS DE GOIAS GO BRASIL</t>
  </si>
  <si>
    <t>d46faf3b-c42b-44a6-ba21-a6e4b4550aa3</t>
  </si>
  <si>
    <t>COB-242592</t>
  </si>
  <si>
    <t>ELIELSO MAGNO  INDLY</t>
  </si>
  <si>
    <t>RUA VICTOR TRAVAGLIA 243  CENTRO Marechal Floriano ES 29255-000</t>
  </si>
  <si>
    <t>ADE-14428-T4W0R3</t>
  </si>
  <si>
    <t>IIZ0WLI</t>
  </si>
  <si>
    <t>4754066c-61b6-460e-9f2f-731094722791</t>
  </si>
  <si>
    <t>COB-242300</t>
  </si>
  <si>
    <t>PATRICIA DE MORAES BOECHAT</t>
  </si>
  <si>
    <t>RUA INACIO HIGNIO 1170, T.B ALANT AP 2008 1170  PRAIA DA COSTA Vila Velha ES 29101-094</t>
  </si>
  <si>
    <t>ADE-12769-R1H0B9</t>
  </si>
  <si>
    <t>MLPX24I</t>
  </si>
  <si>
    <t>030e6d82-9a8a-4548-b31e-33ce98769a9f</t>
  </si>
  <si>
    <t>COB-242233</t>
  </si>
  <si>
    <t>MARIA LUCIA RIBEIRO GONCALVES</t>
  </si>
  <si>
    <t>RUA ALDA SILVEIRA MOTA 1220 AP 102 ED PINHEIROS Centro Vila Velha ES 29100-440</t>
  </si>
  <si>
    <t>ADE-12179-R4T5C4</t>
  </si>
  <si>
    <t>2MRB0QC</t>
  </si>
  <si>
    <t>55da3998-8be7-42ae-9cae-3aab266f8cf9</t>
  </si>
  <si>
    <t>COB-242228</t>
  </si>
  <si>
    <t>ELZA SCHAFFEL PIFFER</t>
  </si>
  <si>
    <t>Rua Antonio Aleixo 71  Horto Vitória ES 29045-170</t>
  </si>
  <si>
    <t>ADE-12118-S3M2P9</t>
  </si>
  <si>
    <t>O4IQU5M</t>
  </si>
  <si>
    <t>59a2fbf2-3efb-4f4f-9fe8-3953ef3ba0b5</t>
  </si>
  <si>
    <t>COB-242226</t>
  </si>
  <si>
    <t>ADRIANA ALMEIDA SANT ANA RIBEIRO</t>
  </si>
  <si>
    <t>RUA JOSE PENNA MEDINA S/N AP 202 LT 2 E 3 QD 18, ED ATENAS PRAIA DA COSTA Vila Velha ES 29101-320</t>
  </si>
  <si>
    <t>ADE-12102-Q7F4D5</t>
  </si>
  <si>
    <t>9085CEC</t>
  </si>
  <si>
    <t>92bd0274-3c1f-4af5-b775-7e8823fe740c</t>
  </si>
  <si>
    <t>COB-242222</t>
  </si>
  <si>
    <t>ALMIR RIBEIRO GAZZONI</t>
  </si>
  <si>
    <t>PCA DR AUGUSTO DE BARROS S/N  CENTRO Guaçuí ES 29560-000</t>
  </si>
  <si>
    <t>ADE-12058-Q0J9D3</t>
  </si>
  <si>
    <t>SQP2W77</t>
  </si>
  <si>
    <t>fc5075bd-06e8-4689-91a1-47aeceff1ba6</t>
  </si>
  <si>
    <t>COB-242219</t>
  </si>
  <si>
    <t>PAMELLA DO CARMO</t>
  </si>
  <si>
    <t>RUA JOSE PEREIRA 179 CX 5 NOVA PALESTINA Vitória ES 29000-000</t>
  </si>
  <si>
    <t>ADE-12024-N9F0G9</t>
  </si>
  <si>
    <t>UCBTTTZ</t>
  </si>
  <si>
    <t>ea0d86ed-d833-417b-8fe7-9cdb85e179bb</t>
  </si>
  <si>
    <t>COB-242431</t>
  </si>
  <si>
    <t>BRUNA SILVA DE SOUZA</t>
  </si>
  <si>
    <t>R IBRANTINA CARDONA 8 SA 1 Dic V (Conjunto Habitacional Chico Campinas SP 13054-513</t>
  </si>
  <si>
    <t>ADE-13476-S0X1X2</t>
  </si>
  <si>
    <t>LF6EQ0F</t>
  </si>
  <si>
    <t>8dec6573-44c7-42c0-8b0d-e07887a5cf81</t>
  </si>
  <si>
    <t>COB-242430</t>
  </si>
  <si>
    <t>PEDRO EDUARDO RAMIRO LOPES</t>
  </si>
  <si>
    <t>R JOSE VILLAGELIN JUNIOR 203 AP 32 Cambuí Campinas SP 13024-120</t>
  </si>
  <si>
    <t>ADE-13472-Y1Z1T8</t>
  </si>
  <si>
    <t>EVCS7H4</t>
  </si>
  <si>
    <t>78b9f4d7-8ce4-483e-9f0c-1c40a372e5bc</t>
  </si>
  <si>
    <t>COB-242429</t>
  </si>
  <si>
    <t>ALESSANDRA DAVID REZECK DE BIASO</t>
  </si>
  <si>
    <t>R ALCIDES GODOY 91  Jardim Paraíso Campinas SP 13100-020</t>
  </si>
  <si>
    <t>ADE-13471-W0H7D6</t>
  </si>
  <si>
    <t>B8U4CDO</t>
  </si>
  <si>
    <t>ac83ce41-85c8-4de0-9f29-0b1b355fc2ed</t>
  </si>
  <si>
    <t>COB-242424</t>
  </si>
  <si>
    <t>GIOVANNI SOUZA DE MELO</t>
  </si>
  <si>
    <t>R S SEBASTIAO 19-073  CENTRO Mirassol SP 15130-071</t>
  </si>
  <si>
    <t>ADE-13458-F3Z7T3</t>
  </si>
  <si>
    <t>Q3Z5JLK</t>
  </si>
  <si>
    <t>07276d69-b977-43b3-a47a-eda6b5e14406</t>
  </si>
  <si>
    <t>COB-242402</t>
  </si>
  <si>
    <t>RAIMUNDA PERCILIANA DE SOUZA</t>
  </si>
  <si>
    <t>PAS DA LIBERDADE 233 NUC Jardim Nova Morada Campinas SP 13060-264</t>
  </si>
  <si>
    <t>ADE-13297-L1D3Q9</t>
  </si>
  <si>
    <t>QS698TQ</t>
  </si>
  <si>
    <t>9c1aaa74-6258-4d9f-8f4a-71d59b6ccc37</t>
  </si>
  <si>
    <t>COB-242395</t>
  </si>
  <si>
    <t>FERNANDO PACHECO YUNES</t>
  </si>
  <si>
    <t>R DONA ESTER NOGUEIRA, 188 AP 21 188  VL NOVA Campinas SP 13073-040</t>
  </si>
  <si>
    <t>ADE-13252-V2B6D2</t>
  </si>
  <si>
    <t>IFCZKJR</t>
  </si>
  <si>
    <t>fa43f3bb-0751-440e-ae2a-cd6afd2abd74</t>
  </si>
  <si>
    <t>COB-242393</t>
  </si>
  <si>
    <t>FRANCINEIDE PRATO BARBOSA</t>
  </si>
  <si>
    <t>R FRANCISCO MIGLIORANZA 2588  JD PALESTINA Franca SP 14402-335</t>
  </si>
  <si>
    <t>ADE-13247-D5S8M7</t>
  </si>
  <si>
    <t>D5RNMDJ</t>
  </si>
  <si>
    <t>fcf66248-ec12-4321-9010-16e97250117d</t>
  </si>
  <si>
    <t>COB-242360</t>
  </si>
  <si>
    <t>JONAS ROBERTO MOREIRA DE JESUS</t>
  </si>
  <si>
    <t>R UM 117  S JOAQUIM Paulínia SP 13140-000</t>
  </si>
  <si>
    <t>ADE-13053-H0M9W3</t>
  </si>
  <si>
    <t>DJV0VJ7</t>
  </si>
  <si>
    <t>63d2ee09-6bbb-431f-bc5c-fd03d4bc2379</t>
  </si>
  <si>
    <t>COB-145294</t>
  </si>
  <si>
    <t>c82735d0-242e-4c53-84ec-53aa20c8ebe1</t>
  </si>
  <si>
    <t>COB-242356</t>
  </si>
  <si>
    <t>SIDNEI AMORIM LOPES</t>
  </si>
  <si>
    <t>R GENI MARIA ALVES 430  Jardim Eugênio Mendes Lopes Ribeirão Preto SP 14057-435</t>
  </si>
  <si>
    <t>ADE-13036-F3B4Y2</t>
  </si>
  <si>
    <t>PUCACKK</t>
  </si>
  <si>
    <t>8de7acc5-b4d4-4d45-a61f-573c32c27095</t>
  </si>
  <si>
    <t>COB-242341</t>
  </si>
  <si>
    <t>IVONE DE MORAIS PORTELLA FONTES</t>
  </si>
  <si>
    <t>R WALDEMAR SITA 720  Dodson Santa Bárbara d'Oeste SP 13456-678</t>
  </si>
  <si>
    <t>ADE-13000-Z2Q5P2</t>
  </si>
  <si>
    <t>YB6AIT9</t>
  </si>
  <si>
    <t>152a27ca-6737-4e86-b6b6-3daa6ef809b2</t>
  </si>
  <si>
    <t>COB-242339</t>
  </si>
  <si>
    <t>RAISSA MILENA SILVA DE OLIVEIRA</t>
  </si>
  <si>
    <t>R DR CARDOSO DE ALMEIDA 825  Centro Botucatu SP 18600-005</t>
  </si>
  <si>
    <t>ADE-12997-G1H7K2</t>
  </si>
  <si>
    <t>NQDQL0U</t>
  </si>
  <si>
    <t>e539c207-f836-4927-9574-39a74ea0d2e8</t>
  </si>
  <si>
    <t>COB-239281</t>
  </si>
  <si>
    <t>JERONIMO ORLANDINI</t>
  </si>
  <si>
    <t>R DA SOLIDARIEDADE, 92 JD DA PAZ AMERICANA - SP 13470-460</t>
  </si>
  <si>
    <t>ADE-12737-F1P0X3</t>
  </si>
  <si>
    <t>B42G54I</t>
  </si>
  <si>
    <t>27b75c20-0bad-4cb1-b394-6d5c450fa6f1</t>
  </si>
  <si>
    <t>COB-239673</t>
  </si>
  <si>
    <t>REGINA COSTA SANTANA</t>
  </si>
  <si>
    <t>R JOSE PEREIRA ENCARNACAO, 465 CA A JD CPO VERDES HORTOLANDIA - SP 13186-160</t>
  </si>
  <si>
    <t>ADE-12734-L8Q3F1</t>
  </si>
  <si>
    <t>GVJVGQR</t>
  </si>
  <si>
    <t>819353bb-6ca9-42fc-9020-ed72cff2806a</t>
  </si>
  <si>
    <t>COB-242295</t>
  </si>
  <si>
    <t>ADAILDE PEREIRA DOS SANTOS</t>
  </si>
  <si>
    <t>R ANGELINA FRANCISCANGELIS PICONI 481  PQ F L IGLESIAS Nova Odessa SP 13385-512</t>
  </si>
  <si>
    <t>ADE-12674-D2C3B7</t>
  </si>
  <si>
    <t>LCJ2JUA</t>
  </si>
  <si>
    <t>31ffdcbd-579e-4fa2-843b-5b33914e5143</t>
  </si>
  <si>
    <t>COB-236814</t>
  </si>
  <si>
    <t>PRISCILA FERREIRA DOS SANTOS AMARANTE</t>
  </si>
  <si>
    <t>R ORLANDO ANTONIO DE MATTOS, 937 JD CONSTECCA SUMARE - SP 13172-716</t>
  </si>
  <si>
    <t>ADE-12672-L7W1L5</t>
  </si>
  <si>
    <t>WAU314M</t>
  </si>
  <si>
    <t>970710ee-c379-46cc-989c-3b0663f88bbe</t>
  </si>
  <si>
    <t>COB-238106</t>
  </si>
  <si>
    <t>MAURICIO DE MELLO</t>
  </si>
  <si>
    <t>R TREZE DE MAIO, 30 CENTRO LINS - SP 16400-045</t>
  </si>
  <si>
    <t>ADE-12660-K6X3S8</t>
  </si>
  <si>
    <t>SQKDO2A</t>
  </si>
  <si>
    <t>e758aea1-5a53-418e-843d-3a2cba18421a</t>
  </si>
  <si>
    <t>COB-237885</t>
  </si>
  <si>
    <t>MARIA REGINA DA SILVA BRUNHERA</t>
  </si>
  <si>
    <t>R SILVA JARDIM, 568 BL COPACAB AP 174 CD ALTA PIRACICABA - SP 13419-140</t>
  </si>
  <si>
    <t>ADE-12653-X5R7X0</t>
  </si>
  <si>
    <t>TA7N5HX</t>
  </si>
  <si>
    <t>08b6bae8-7d08-4435-a6dc-6f49932e9343</t>
  </si>
  <si>
    <t>COB-237799</t>
  </si>
  <si>
    <t>BRUNO ROCHA RODRIGUES</t>
  </si>
  <si>
    <t>AV CARLOS BOTELHO, 300 CENTRO NOVA ODESSA - SP 13380-001</t>
  </si>
  <si>
    <t>ADE-12552-S4B0M8</t>
  </si>
  <si>
    <t>81PO0HB</t>
  </si>
  <si>
    <t>f841e64e-b5e5-4062-90b2-4f4cae9c0162</t>
  </si>
  <si>
    <t>COB-237818</t>
  </si>
  <si>
    <t>AV CARLOS BOTELHO, 165 CENTRO NOVA ODESSA - SP 13380-001</t>
  </si>
  <si>
    <t>ADE-12551-L2Y7F4</t>
  </si>
  <si>
    <t>F6NZR6O</t>
  </si>
  <si>
    <t>68836a6f-ae1a-416e-a3de-73668a6a7d36</t>
  </si>
  <si>
    <t>COB-238078</t>
  </si>
  <si>
    <t>SILVIA REGINA DA PONTE REIS</t>
  </si>
  <si>
    <t>R JOAO SAURA, 1465 JD PRIMAVERA JOSE BONIFACIO - SP 15200-000</t>
  </si>
  <si>
    <t>ADE-12479-M6Z2P7</t>
  </si>
  <si>
    <t>SG04Z0Z</t>
  </si>
  <si>
    <t>8717d5db-2bf9-472d-9fe3-6d03848a28fc</t>
  </si>
  <si>
    <t>COB-238661</t>
  </si>
  <si>
    <t>Antonio SOUZA DOS REIS</t>
  </si>
  <si>
    <t>R MANUEL DE OLIVEIRA AZENHA, 526 JD S MANOEL NOVA ODESSA - SP 13386-048</t>
  </si>
  <si>
    <t>ADE-12258-J5F7F8</t>
  </si>
  <si>
    <t>7TKSA7A</t>
  </si>
  <si>
    <t>fafd8368-902c-4783-907f-e81a0ed1ffc0</t>
  </si>
  <si>
    <t>COB-238672</t>
  </si>
  <si>
    <t>APARECIDO FRANCISCO</t>
  </si>
  <si>
    <t>R GOIANIA, 1663 CS 01 CD NOVA SANTA BARBARA D OESTE - SP 13454-335</t>
  </si>
  <si>
    <t>ADE-12253-B8G3H6</t>
  </si>
  <si>
    <t>XO7W2A1</t>
  </si>
  <si>
    <t>a481560d-d63a-4fc1-81e6-22331a2d4b94</t>
  </si>
  <si>
    <t>COB-236378</t>
  </si>
  <si>
    <t>Marcos AURELIO DA SILVA</t>
  </si>
  <si>
    <t>R DAS CASTANHEIRAS, 394 JD CAPUAVA NOVA ODESSA - SP 13382-514</t>
  </si>
  <si>
    <t>ADE-12187-X1M9H6</t>
  </si>
  <si>
    <t>RJPLZO0</t>
  </si>
  <si>
    <t>27ae5dcc-142c-4d65-82e1-69ba3cb9e915</t>
  </si>
  <si>
    <t>COB-237669</t>
  </si>
  <si>
    <t>R ILDA FERREIRA BARUFFI, 3501 LT 23 QD AB JD MONACO BADY BASSITT - SP 15115-000</t>
  </si>
  <si>
    <t>e2da6521-9048-4cf5-a81c-b061b2b89600</t>
  </si>
  <si>
    <t>COB-239276</t>
  </si>
  <si>
    <t>JEFFERSON WILLIAN DE FARIA</t>
  </si>
  <si>
    <t>R ROSANA ADELIA MARCHETTI A CASTRO, 135 PQ RES KLAVIN NOVA ODESSA - SP 13380-001</t>
  </si>
  <si>
    <t>ADE-12127-Q9Q7C7</t>
  </si>
  <si>
    <t>SKUMWT4</t>
  </si>
  <si>
    <t>b441f4c3-ce29-46ff-92a9-41d023c4088b</t>
  </si>
  <si>
    <t>COB-238377</t>
  </si>
  <si>
    <t>Gabriel BIANCO AVANCI</t>
  </si>
  <si>
    <t>R PROF ANTONIO NOGUEIRA BRAGA, 110 CA 45 JD STA CANDIDA CAMPINAS - SP 13087-601</t>
  </si>
  <si>
    <t>ADE-12126-J7G4V9</t>
  </si>
  <si>
    <t>TF7R2PE</t>
  </si>
  <si>
    <t>429918df-5218-489d-8cc9-13e9b7f542f0</t>
  </si>
  <si>
    <t>COB-145259</t>
  </si>
  <si>
    <t>MEIRE MARIA DE CASTRO NUNES DA SILVA</t>
  </si>
  <si>
    <t>RUA DA FELICIDADE, Q. 5, L. 6, S/N, - - 1 BAIRRO POPULAR CEP: 75681634 CALDAS NOVAS GO BRASIL</t>
  </si>
  <si>
    <t>ADE-13183-D6J8K0</t>
  </si>
  <si>
    <t>GWRLXFO</t>
  </si>
  <si>
    <t>a1c86210-8665-43b6-8f9e-a1019ef4e9c4</t>
  </si>
  <si>
    <t>COB-142023</t>
  </si>
  <si>
    <t>LEANDRA MACHADO BORGES</t>
  </si>
  <si>
    <t>RUA C-143, Q. 337, L. 11, S/N JARDIM AMERICA CEP: 74250100 GOIANIA GO BRASIL</t>
  </si>
  <si>
    <t>ADE-13184-B4K0R9</t>
  </si>
  <si>
    <t>S8HK17V</t>
  </si>
  <si>
    <t>ce9ac5b3-059e-489b-9a89-40cd4eb55f00</t>
  </si>
  <si>
    <t>COB-239691</t>
  </si>
  <si>
    <t>AV JOAQUIM DE SOUZA PINHEIRO, 488 NICE ARARAQUARA - SP 14802-020</t>
  </si>
  <si>
    <t>353c9f9d-3da0-486a-ad97-7de83e23925c</t>
  </si>
  <si>
    <t>COB-239684</t>
  </si>
  <si>
    <t>DEMIS RICARDI FRANCISCO JUNIOR</t>
  </si>
  <si>
    <t>R DOS JACARANDAS, 71 BL B AP 83 JD D PALMEIRAS NOVA ODESSA - SP 13382-432</t>
  </si>
  <si>
    <t>ADE-11761-S5V9K9</t>
  </si>
  <si>
    <t>QSLYPME</t>
  </si>
  <si>
    <t>3d2abce0-1dd1-4afd-b185-a02a23363587</t>
  </si>
  <si>
    <t>COB-238662</t>
  </si>
  <si>
    <t>EULER TOMELINO SANTOS</t>
  </si>
  <si>
    <t>R DOIS, 57 CONCHA DE OURO JAHU - SP 17203-508</t>
  </si>
  <si>
    <t>ADE-11756-T7H5H2</t>
  </si>
  <si>
    <t>6ODQ4C5</t>
  </si>
  <si>
    <t>ca57a4b5-6f15-4c48-9fce-287dc0cf8b2b</t>
  </si>
  <si>
    <t>COB-239365</t>
  </si>
  <si>
    <t>TR VINTE E DOIS, 220 CENTRO BARRETOS - SP 14783-239</t>
  </si>
  <si>
    <t>6fd5a668-f2a7-498a-b5d0-3b815740d33c</t>
  </si>
  <si>
    <t>COB-242162</t>
  </si>
  <si>
    <t>R MANUEL DE CAMARGO 04-040  VL ENGLER Bauru SP 17047-100</t>
  </si>
  <si>
    <t>baf31b99-89fd-48d5-a8ec-e8162171b764</t>
  </si>
  <si>
    <t>COB-239439</t>
  </si>
  <si>
    <t>MARCIO JOSE MARQUES DE MORAIS</t>
  </si>
  <si>
    <t>R CENTO E VINTE E QUATRO, 124 CA CASA NINHO VERDE PARDINHO - SP 18640-000</t>
  </si>
  <si>
    <t>ADE-11682-G8L4N2</t>
  </si>
  <si>
    <t>ZQUP7LE</t>
  </si>
  <si>
    <t>2a16b472-9f42-4ac1-b118-5c4a721d27ec</t>
  </si>
  <si>
    <t>COB-237903</t>
  </si>
  <si>
    <t>AKITA BARBARA TEIXEIRA OSORIO</t>
  </si>
  <si>
    <t>R BARBARA BLUMER, 71 VL SANTANA SUMARE - SP 13170-575</t>
  </si>
  <si>
    <t>ADE-11663-W4L8K6</t>
  </si>
  <si>
    <t>B6MES9E</t>
  </si>
  <si>
    <t>653beb0c-38f7-471d-8023-65c9645ca319</t>
  </si>
  <si>
    <t>COB-243046</t>
  </si>
  <si>
    <t>MARCELO DE OLIVEIRA MELO</t>
  </si>
  <si>
    <t>Rua Lucio Dias da Fonseca 71  Altos da Boa Vista Avaré SP 18708-620</t>
  </si>
  <si>
    <t>ADE-17434-K1R9Q9</t>
  </si>
  <si>
    <t>EDWWO1J</t>
  </si>
  <si>
    <t>c8979443-5303-452e-a4b3-f3a0ecb11b63</t>
  </si>
  <si>
    <t>COB-242979</t>
  </si>
  <si>
    <t>MARIA LOBATO PRUDENTE</t>
  </si>
  <si>
    <t>R TULIPA 101  CERCADINHO Alambari SP 18220-000</t>
  </si>
  <si>
    <t>ADE-17045-D5P6Q5</t>
  </si>
  <si>
    <t>YOIO8DT</t>
  </si>
  <si>
    <t>4af81583-b448-4b6d-9841-382b180e8b0a</t>
  </si>
  <si>
    <t>COB-242898</t>
  </si>
  <si>
    <t>PEDRO OSCAR LANDI KALVAITIR</t>
  </si>
  <si>
    <t>R PEDRO NUNES ALMEIDA 149  LOT S VIRGINIA Taquarituba SP 18740-000</t>
  </si>
  <si>
    <t>ADE-16494-V1T6W6</t>
  </si>
  <si>
    <t>H7DOUSM</t>
  </si>
  <si>
    <t>c63c72eb-1ccb-4d53-b4d8-daf8638359a3</t>
  </si>
  <si>
    <t>COB-242252</t>
  </si>
  <si>
    <t>RAFAEL RIBEIRO VICENTE</t>
  </si>
  <si>
    <t>R GUIOMAR ANDRADE BORGES, 41  RES PARAISO Santa Cruz do Rio Pardo SP 18900-000</t>
  </si>
  <si>
    <t>ADE-12283-Q0F5R7</t>
  </si>
  <si>
    <t>3YZIQ7A</t>
  </si>
  <si>
    <t>49c2b46e-66c1-4896-a744-24a801af0936</t>
  </si>
  <si>
    <t>COB-242288</t>
  </si>
  <si>
    <t>ANA CAROLINA S FERREIRA MERCEARIA</t>
  </si>
  <si>
    <t>AV ADEMAR M BARBOSA ROMEU 265  Parque Residencial Eldorado Caçapava SP 12289-060</t>
  </si>
  <si>
    <t>ADE-12566-M9L9Y2</t>
  </si>
  <si>
    <t>TQOX6OL</t>
  </si>
  <si>
    <t>9052affe-aff4-4378-add6-b0844b0d5149</t>
  </si>
  <si>
    <t>COB-242279</t>
  </si>
  <si>
    <t>RODRIGO GUARIZO CASTRO DE MELLO</t>
  </si>
  <si>
    <t>AV ANTONIO MARQUES FIGUEIRA 1670  Vila Figueira Suzano SP 08676-000</t>
  </si>
  <si>
    <t>ADE-12430-C4W7B9</t>
  </si>
  <si>
    <t>5WXPEI7</t>
  </si>
  <si>
    <t>68c0c484-62fe-47b2-9b6b-0a8d3976b0db</t>
  </si>
  <si>
    <t>COB-242275</t>
  </si>
  <si>
    <t>JOAO PEDRO DANTAS DOS SANTOS</t>
  </si>
  <si>
    <t>RUA ANTONIO MARCONDES 32  JARDIM CENTENARIO Guarulhos SP 07270-110</t>
  </si>
  <si>
    <t>ADE-12419-W8P1H3</t>
  </si>
  <si>
    <t>9HE2LGI</t>
  </si>
  <si>
    <t>507dba88-cd82-4826-ae04-3922e382d300</t>
  </si>
  <si>
    <t>COB-181354</t>
  </si>
  <si>
    <t>OSMAR GIACOMOLLI</t>
  </si>
  <si>
    <t>RUA DO PARQUE, 508 - SAO GERALDO PORTO ALEGRE - RS - CEP 90230-200</t>
  </si>
  <si>
    <t>ADE-11609-F7N4Y3</t>
  </si>
  <si>
    <t>JI3QHA8</t>
  </si>
  <si>
    <t>CONSORCIO RS-L1</t>
  </si>
  <si>
    <t>d7dbedbf-5aa9-431f-8d04-7b64baa233b6</t>
  </si>
  <si>
    <t>COB-239837</t>
  </si>
  <si>
    <t>Celia PEREIRA DE MATOS</t>
  </si>
  <si>
    <t>RUA CACHOEIRA DA 21 NR B NR B MARESIAS / SAO SEBASTIAO - SP CEP: 11600-000</t>
  </si>
  <si>
    <t>ADE-12404-Z0M8M2</t>
  </si>
  <si>
    <t>9X3G6VC</t>
  </si>
  <si>
    <t>41775269-f92f-48a6-a573-06ff1bdb62ca</t>
  </si>
  <si>
    <t>COB-181293</t>
  </si>
  <si>
    <t>AGUINALDO SILVA BAUER</t>
  </si>
  <si>
    <t>AV PARAGUASSU, 2850 - AP 00001 CAPAO DA CANOA CENTRO CAPAO DA CANOA - RS - CEP 95555-000</t>
  </si>
  <si>
    <t>ADE-11611-L3W8K9</t>
  </si>
  <si>
    <t>ML8D786</t>
  </si>
  <si>
    <t>5086b468-56e5-48dd-a49f-3d580b4516cd</t>
  </si>
  <si>
    <t>COB-242264</t>
  </si>
  <si>
    <t>FRANCISCO JOSE RUIVO</t>
  </si>
  <si>
    <t>RUA INGLATERRA 304  Jardim das Nações Guarulhos SP 07183-480</t>
  </si>
  <si>
    <t>ADE-12396-K7L8W1</t>
  </si>
  <si>
    <t>O74W7KJ</t>
  </si>
  <si>
    <t>340e35c6-dfa4-46d3-a21f-f493f64f21ee</t>
  </si>
  <si>
    <t>COB-242263</t>
  </si>
  <si>
    <t>CONDOMINIO RECANTO DO SOL</t>
  </si>
  <si>
    <t>EST JOSE BENEDITO MARCONDES VIERA 3553  GOIABAL Pindamonhangaba SP 12400-000</t>
  </si>
  <si>
    <t>ADE-12386-Q6Q5Q0</t>
  </si>
  <si>
    <t>U08BBIF</t>
  </si>
  <si>
    <t>d288acc4-7a2f-4ab1-8c6f-f1b6809334a9</t>
  </si>
  <si>
    <t>COB-242257</t>
  </si>
  <si>
    <t>LUIS CESAR FERREIRA DE ALMEIDA</t>
  </si>
  <si>
    <t>RUA GABRIEL FAGUNDES DA ROSA 95  Getuba Caraguatatuba SP 11676-000</t>
  </si>
  <si>
    <t>ADE-12292-K6P0V3</t>
  </si>
  <si>
    <t>N2552PN</t>
  </si>
  <si>
    <t>ea135005-0f9e-4534-ac07-66106d45c96f</t>
  </si>
  <si>
    <t>COB-181386</t>
  </si>
  <si>
    <t>WILLIAM FIGUEIREDO CATELAN</t>
  </si>
  <si>
    <t>RUA DOS MAIAS, 746 - AP 00001 RUBEM BERTA PORTO ALEGRE - RS - CEP 91170-200</t>
  </si>
  <si>
    <t>ADE-11656-N8F8Z5</t>
  </si>
  <si>
    <t>F0M8H8O</t>
  </si>
  <si>
    <t>2a41f165-1e6f-46a3-92c0-3f431d2bf3d9</t>
  </si>
  <si>
    <t>COB-243015</t>
  </si>
  <si>
    <t>GLAUBER IACKS ROMMEL</t>
  </si>
  <si>
    <t>RUA LEONARDO COLARES 113  CENTRO Pelotas RS 96020-190</t>
  </si>
  <si>
    <t>ADE-17159-S3W2C1</t>
  </si>
  <si>
    <t>VII4Y4P</t>
  </si>
  <si>
    <t>54a0a138-8c21-4413-bcd7-f6e1f551c63c</t>
  </si>
  <si>
    <t>COB-243014</t>
  </si>
  <si>
    <t>DAVID DUARTE LEMOS</t>
  </si>
  <si>
    <t>RUA MAL DEODORO 912  CENTRO Pelotas RS 96020-220</t>
  </si>
  <si>
    <t>ADE-17157-B8Y0B7</t>
  </si>
  <si>
    <t>HB68RU7</t>
  </si>
  <si>
    <t>845740b2-6bf1-4854-9f3f-100d8cc0000c</t>
  </si>
  <si>
    <t>COB-243013</t>
  </si>
  <si>
    <t>CARINA JUNG GOUVEIA</t>
  </si>
  <si>
    <t>RUA TREZE ARCO IRIS 2851  4 NUCLEO RESIDENCIAL ARCO IRIS Pelotas RS 96087-105</t>
  </si>
  <si>
    <t>ADE-17156-L0W1L6</t>
  </si>
  <si>
    <t>P2N3UOX</t>
  </si>
  <si>
    <t>a92e6360-b634-4f3b-9f77-b15a7056f3c6</t>
  </si>
  <si>
    <t>COB-243010</t>
  </si>
  <si>
    <t>GUILHERME MARQUES DA SILVA</t>
  </si>
  <si>
    <t>RUA ELIZABETE 312  VILA ELIZABETE Viamão RS 94400-970</t>
  </si>
  <si>
    <t>ADE-17153-F8C6X7</t>
  </si>
  <si>
    <t>DLR0OV2</t>
  </si>
  <si>
    <t>34b3301f-c657-4955-bb1d-cfbc209fc8a8</t>
  </si>
  <si>
    <t>COB-243009</t>
  </si>
  <si>
    <t>JOSE ALVANIR DA CUNHA GUSMAO</t>
  </si>
  <si>
    <t>AV BARAO DO UPACARAI, 2234 DOM PEDRITO 2234  CENTRO Dom Pedrito RS 96450-000</t>
  </si>
  <si>
    <t>ADE-17151-J2R0J7</t>
  </si>
  <si>
    <t>8W0AQNQ</t>
  </si>
  <si>
    <t>884280c3-384f-4208-b641-f7001ed3336e</t>
  </si>
  <si>
    <t>COB-243004</t>
  </si>
  <si>
    <t>DENILSON DE CASTRO CELENTE</t>
  </si>
  <si>
    <t>AV PREFEITO ARY ALCANTARA, 1000 - AP 00343 PELOTAS 1000 AP 00343 4 DERIVA DA ILDEFONSO SIMOES LOPES AREAL Pelotas RS 96081-700</t>
  </si>
  <si>
    <t>ADE-17144-T9V0G7</t>
  </si>
  <si>
    <t>GCDEGST</t>
  </si>
  <si>
    <t>43164879-082a-4479-847b-721026f0de06</t>
  </si>
  <si>
    <t>COB-243002</t>
  </si>
  <si>
    <t>PEDRO ANTONIO DA CUNHA PIZARRO</t>
  </si>
  <si>
    <t>Avenida Domingos José de Almeida 1012 BL A AP 00001 Areal Pelotas RS 96085-470</t>
  </si>
  <si>
    <t>ADE-17142-M5W0J3</t>
  </si>
  <si>
    <t>NSYM9U5</t>
  </si>
  <si>
    <t>a64d92ff-42d6-4126-8a80-0862afcc8ec0</t>
  </si>
  <si>
    <t>COB-243001</t>
  </si>
  <si>
    <t>ANANDA PEREIRA COELHO</t>
  </si>
  <si>
    <t>RUA VOLUNTARIOS DA PATRIA 1258 BL A CENTRO Pelotas RS 96015-730</t>
  </si>
  <si>
    <t>ADE-17141-B2D0F9</t>
  </si>
  <si>
    <t>RHBFRUQ</t>
  </si>
  <si>
    <t>e78f1b17-77b5-4380-af17-2f88faee8c14</t>
  </si>
  <si>
    <t>COB-243000</t>
  </si>
  <si>
    <t>FABIANO MESQUITA DA SILVA</t>
  </si>
  <si>
    <t>RUA GUIDA 713  Vila Tordilho Alvorada RS 94853-290</t>
  </si>
  <si>
    <t>ADE-17140-L0X8D7</t>
  </si>
  <si>
    <t>DBS8M7K</t>
  </si>
  <si>
    <t>acaec11c-54b8-4559-9544-035f82835630</t>
  </si>
  <si>
    <t>COB-242998</t>
  </si>
  <si>
    <t>MAURICIO DE AVILA DOROW</t>
  </si>
  <si>
    <t>AV DQ DE CAXIAS 305 AP 00001 FRAGATA Pelotas RS 96030-001</t>
  </si>
  <si>
    <t>ADE-17137-H3Y3R8</t>
  </si>
  <si>
    <t>OFI4TWJ</t>
  </si>
  <si>
    <t>001d9e77-43c5-43f3-bafd-466608d37c2f</t>
  </si>
  <si>
    <t>COB-181443</t>
  </si>
  <si>
    <t>JONATAS DAVI DOS SANTOS</t>
  </si>
  <si>
    <t>AV PARANA, 1488 - NAVEGANTES / SAO GERALDO PORTO ALEGRE - RS - CEP 90240-601</t>
  </si>
  <si>
    <t>ADE-11737-Q6R9J1</t>
  </si>
  <si>
    <t>RGSD1VZ</t>
  </si>
  <si>
    <t>60513c0d-4970-44bb-9cb3-2a7374a16aa4</t>
  </si>
  <si>
    <t>COB-242994</t>
  </si>
  <si>
    <t>DANIELE LOPES DA ROCHA</t>
  </si>
  <si>
    <t>Rua Sete de Setembro 408 1 RUA LADO DA STA.CASA DE MISERICORDIA CENTRO Pelotas RS 96015-300</t>
  </si>
  <si>
    <t>ADE-17113-J0P7S2</t>
  </si>
  <si>
    <t>WB6GS2W</t>
  </si>
  <si>
    <t>e24699c7-d0fc-4f8a-9fcc-54ffd6b95e55</t>
  </si>
  <si>
    <t>COB-242986</t>
  </si>
  <si>
    <t>ANDERSON ALTES MARTINS</t>
  </si>
  <si>
    <t>RUA ORMINDO DA SILVA 2266  Sitio Floresta Pelotas RS 96070-147</t>
  </si>
  <si>
    <t>ADE-17098-H1Q3T9</t>
  </si>
  <si>
    <t>GMVO196</t>
  </si>
  <si>
    <t>5a0e3e4a-cd48-4241-b761-5e1fb97ae0bf</t>
  </si>
  <si>
    <t>COB-242985</t>
  </si>
  <si>
    <t>ALINE MARCIA CEOLIN COLPO</t>
  </si>
  <si>
    <t>RUA SILVERIO S DE MORAES, 545 - 5 SANTA FLORA BAGE 545  5 SANTA FLORA Bagé RS 96415-190</t>
  </si>
  <si>
    <t>ADE-17096-J0Q2Q9</t>
  </si>
  <si>
    <t>QSJKFVU</t>
  </si>
  <si>
    <t>2046e8b9-3ba5-431c-8d69-c181623e4278</t>
  </si>
  <si>
    <t>COB-242786</t>
  </si>
  <si>
    <t>JOSEANE CURVELLO HERREIRA</t>
  </si>
  <si>
    <t>AV LEOPOLDO BROD 7118  Três Vendas Pelotas RS 96070-370</t>
  </si>
  <si>
    <t>ADE-15723-D2J7J5</t>
  </si>
  <si>
    <t>Q91XDDX</t>
  </si>
  <si>
    <t>9df4c9b9-a8d1-499d-99df-8e50b5526261</t>
  </si>
  <si>
    <t>COB-242782</t>
  </si>
  <si>
    <t>ALEXSANDRO DOS SANTOS</t>
  </si>
  <si>
    <t>RUA FRANCISCO BORGES DE LIMA, 748 - AP 00001 PORTO ALEGRE 748 APTO 01 BOM PRINCIPIO Santo Antônio da Patrulha RS 95500000</t>
  </si>
  <si>
    <t>ADE-15718-J5R5T8</t>
  </si>
  <si>
    <t>M3ANX5Q</t>
  </si>
  <si>
    <t>0c7cd030-356c-4dd4-b4d4-969776d7cd34</t>
  </si>
  <si>
    <t>COB-242776</t>
  </si>
  <si>
    <t>PEDRO LEONARDO DE SOUZA MUNIZ</t>
  </si>
  <si>
    <t>RUA FRANCISCO BORGES DE LIMA 475  BOM PRINCIPIO Santo Antônio da Patrulha RS 95500000</t>
  </si>
  <si>
    <t>ADE-15689-V2T5M4</t>
  </si>
  <si>
    <t>RVUETQW</t>
  </si>
  <si>
    <t>39cd1886-39d0-40df-8c98-59aa0f3f5b5c</t>
  </si>
  <si>
    <t>COB-242771</t>
  </si>
  <si>
    <t>JOAO HENRIQUE STREB DA SILVA</t>
  </si>
  <si>
    <t>AV PRES GETULIO VARGAS 2180 AP 00003 Bela Vista Alvorada RS 94810-001</t>
  </si>
  <si>
    <t>ADE-15677-P6M2N5</t>
  </si>
  <si>
    <t>PHIPV9M</t>
  </si>
  <si>
    <t>8dc202a6-6076-4d77-a63c-2f9e4a64ccbf</t>
  </si>
  <si>
    <t>COB-181308</t>
  </si>
  <si>
    <t>AV DA CAVALHADA, 5980 - BL H CAVALHADA PORTO ALEGRE - RS - CEP 91751-831</t>
  </si>
  <si>
    <t>ADE-11754-N5V0T5</t>
  </si>
  <si>
    <t>66MBD12</t>
  </si>
  <si>
    <t>f609dda9-8f89-43ad-911a-aef63bfc7a11</t>
  </si>
  <si>
    <t>COB-242770</t>
  </si>
  <si>
    <t>SIMARI BECHER DA SILVA</t>
  </si>
  <si>
    <t>AV ITALIA 2759  PINHAL Balneário Pinhal RS 95599-000</t>
  </si>
  <si>
    <t>ADE-15676-R1C4X1</t>
  </si>
  <si>
    <t>PC5VHQT</t>
  </si>
  <si>
    <t>b1c7ba86-8966-468f-8ea4-a089d8e2ec95</t>
  </si>
  <si>
    <t>COB-242766</t>
  </si>
  <si>
    <t>ANDRE PAULO DE OLIVEIRA ROCHA</t>
  </si>
  <si>
    <t>RUA HUGO VEIGA 376  CENTRO Pelotas RS 96015-350</t>
  </si>
  <si>
    <t>ADE-15665-L5W1Q6</t>
  </si>
  <si>
    <t>PBLI3LE</t>
  </si>
  <si>
    <t>c05166ce-de78-4a1d-8aae-cf7e551c5db2</t>
  </si>
  <si>
    <t>COB-242764</t>
  </si>
  <si>
    <t>JORGE ROBERTO CORREA BACELO</t>
  </si>
  <si>
    <t>Av. Juscelino D. Oliveira, 4808 - Bl. A AP 00206, Bairro Parque Pelotas 4808 Bl. A AP 00206 AREAL Pelotas RS 96087080</t>
  </si>
  <si>
    <t>ADE-15663-V0C5M5</t>
  </si>
  <si>
    <t>TIXSQHZ</t>
  </si>
  <si>
    <t>86ae7049-da6e-4bf8-b58a-160282daa053</t>
  </si>
  <si>
    <t>COB-181295</t>
  </si>
  <si>
    <t>AV DA CAVALHADA, 5980 - BL D CAVALHADA PORTO ALEGRE - RS - CEP 91751-831</t>
  </si>
  <si>
    <t>ADE-11790-D7M1K4</t>
  </si>
  <si>
    <t>ND5B8KI</t>
  </si>
  <si>
    <t>4b2739c6-46dd-424d-b6fa-fa8f0460cda4</t>
  </si>
  <si>
    <t>COB-242761</t>
  </si>
  <si>
    <t>GEYSA CRISTINA MENDES SANTA ROSA</t>
  </si>
  <si>
    <t>RUA BARAO DE COTEGIPE 761 AP 00202 CENTRO Rio Grande RS 96200-290</t>
  </si>
  <si>
    <t>ADE-15654-J8L0R9</t>
  </si>
  <si>
    <t>9GXQ2G7</t>
  </si>
  <si>
    <t>14620f92-182c-4232-acdb-d8ca10d3f199</t>
  </si>
  <si>
    <t>COB-242753</t>
  </si>
  <si>
    <t>DANIELA GOULARTE DA ROSA</t>
  </si>
  <si>
    <t>RUA JARBAS MARTINS, 102 DOM PEDRITO 102  Vila das Pereiras Dom Pedrito RS 96450-000</t>
  </si>
  <si>
    <t>ADE-15637-T5C9D4</t>
  </si>
  <si>
    <t>JDNTWIZ</t>
  </si>
  <si>
    <t>a1b8a8e8-1592-4897-8437-21f63b07b0fa</t>
  </si>
  <si>
    <t>COB-242747</t>
  </si>
  <si>
    <t>CLERENICE RITTER DA SILVA</t>
  </si>
  <si>
    <t>AV PRIMEIRO DE MAIO 671  CENTRO Charqueadas RS 96745-000</t>
  </si>
  <si>
    <t>ADE-15613-H0C3V3</t>
  </si>
  <si>
    <t>Q3R6CHE</t>
  </si>
  <si>
    <t>174e3667-ddf5-4806-bd0a-13dd519c9cd3</t>
  </si>
  <si>
    <t>COB-242741</t>
  </si>
  <si>
    <t>LUCAS DE OLIVEIRA SINNOTT</t>
  </si>
  <si>
    <t>Rua Sao Jorge 403  Três Vendas Pelotas RS 96065-500</t>
  </si>
  <si>
    <t>ADE-15599-Y0R4S8</t>
  </si>
  <si>
    <t>LF4SZ9L</t>
  </si>
  <si>
    <t>86efb593-2f70-4f24-a22a-02e8b8d17c6b</t>
  </si>
  <si>
    <t>COB-242740</t>
  </si>
  <si>
    <t>RAFAELA FONTES DOS SANTOS</t>
  </si>
  <si>
    <t>ROD TAPIR ROCHA, 6000 - AP 00004 VIAMAO 6000 APTO 04 FAIXA VIAMAO PORTO ALEGRE Viamão RS 94450-000</t>
  </si>
  <si>
    <t>ADE-15597-D5V0Y4</t>
  </si>
  <si>
    <t>GXIAUH0</t>
  </si>
  <si>
    <t>b5e2e1e3-12c8-4f96-b9b5-5b0479958f03</t>
  </si>
  <si>
    <t>COB-242739</t>
  </si>
  <si>
    <t>INGRID AIRES PADILHA</t>
  </si>
  <si>
    <t>RUA GENERAL NETO 884  CENTRO Pelotas RS 96015-280</t>
  </si>
  <si>
    <t>ADE-15592-G8L3R3</t>
  </si>
  <si>
    <t>MTXG8LV</t>
  </si>
  <si>
    <t>dabd3989-508a-4510-9895-b89c531ba22a</t>
  </si>
  <si>
    <t>COB-242736</t>
  </si>
  <si>
    <t>GILNEI MEDEIROS RODRIGUES</t>
  </si>
  <si>
    <t>Av Manoel Antonio Peres 2840 Bl Q, Ap 00504 ANT OBELISCO ENT F.V Pelotas RS 96085-000</t>
  </si>
  <si>
    <t>ADE-15584-G1J8R2</t>
  </si>
  <si>
    <t>I1XWEG0</t>
  </si>
  <si>
    <t>d270ea14-aaff-499f-bbea-0024772b7b5a</t>
  </si>
  <si>
    <t>COB-242726</t>
  </si>
  <si>
    <t>SANDRO SODRE SOARES</t>
  </si>
  <si>
    <t>Rua Marechal Deodoro 1195 BL A Vila Nova Canguçu Canguçu RS 96600-000</t>
  </si>
  <si>
    <t>ADE-15561-W8W7H1</t>
  </si>
  <si>
    <t>E1L249F</t>
  </si>
  <si>
    <t>8adc3325-e503-4604-b968-85f5f8cd11ce</t>
  </si>
  <si>
    <t>COB-242371</t>
  </si>
  <si>
    <t>COOPERATIVA DE TRABALHO E HABITACAO 2 DE JUNHO LTDA</t>
  </si>
  <si>
    <t>AV BORGES DE MEDEIROS 992 AP 00001 CENTRO Porto Alegre RS 90020-024</t>
  </si>
  <si>
    <t>ADE-13099-G9G7H8</t>
  </si>
  <si>
    <t>IJD2J7O</t>
  </si>
  <si>
    <t>d69fb5fd-7f7b-49be-87f4-5a30d661ea38</t>
  </si>
  <si>
    <t>COB-242299</t>
  </si>
  <si>
    <t>VALDACI CANDIDO DO PASSOS</t>
  </si>
  <si>
    <t>RUA MAL FLORIANO PEIXOTO 226  CIDADE ALTA Santo Antônio da Patrulha RS 95500-000</t>
  </si>
  <si>
    <t>ADE-12741-M3P5L7</t>
  </si>
  <si>
    <t>VW4HZ25</t>
  </si>
  <si>
    <t>e776415b-5d85-4341-9975-b586643b5dd1</t>
  </si>
  <si>
    <t>COB-242173</t>
  </si>
  <si>
    <t>RUA ROMEU SAMARANI FERREIRA 40  VIL NOVA-DEMHAB Porto Alegre RS 91750-740</t>
  </si>
  <si>
    <t>8c31ef9d-ce23-41d1-aedd-e2ac5076b17c</t>
  </si>
  <si>
    <t>COB-242366</t>
  </si>
  <si>
    <t>KLEIN &amp; RAMALHO LTDA</t>
  </si>
  <si>
    <t>RUA DOS ANDRADAS 1121  CENTRO Porto Alegre RS 90020-007</t>
  </si>
  <si>
    <t>ADE-13065-W9T5L8</t>
  </si>
  <si>
    <t>UKUT3U9</t>
  </si>
  <si>
    <t>74908998-0a5f-422d-b02c-5b00ed09b288</t>
  </si>
  <si>
    <t>COB-242149</t>
  </si>
  <si>
    <t>MIGUEL ANGELO BARROCO</t>
  </si>
  <si>
    <t>AV SILVA PAES 283  CENTRO Rio Grande RS 96200-340</t>
  </si>
  <si>
    <t>ADE-11652-S6J7V9</t>
  </si>
  <si>
    <t>9HF359E</t>
  </si>
  <si>
    <t>014adca5-99b9-4372-99c8-382e28603956</t>
  </si>
  <si>
    <t>COB-242148</t>
  </si>
  <si>
    <t>ISRAEL SILVA PIRES</t>
  </si>
  <si>
    <t>AV SAO PEDRO 818  SAO GERALDO Porto Alegre RS 90230-122</t>
  </si>
  <si>
    <t>ADE-11651-H8F1C8</t>
  </si>
  <si>
    <t>KS4KR7L</t>
  </si>
  <si>
    <t>fb953b89-2ad3-4f5a-98e1-11ae1d2f7284</t>
  </si>
  <si>
    <t>COB-184672</t>
  </si>
  <si>
    <t>RAPHAEL GARCIA DE OLIVEIRA</t>
  </si>
  <si>
    <t>RUA GEN JOAO MANOEL 201  CENTRO Porto Alegre RS 90010-030</t>
  </si>
  <si>
    <t>ADE-11670-Y4T5K2</t>
  </si>
  <si>
    <t>M2ALLS7</t>
  </si>
  <si>
    <t>3a99a76e-9faf-4a45-a86a-7b7b7639848d</t>
  </si>
  <si>
    <t>COB-166910</t>
  </si>
  <si>
    <t>93fabe8a-5655-4818-98a8-0594f92229bb</t>
  </si>
  <si>
    <t>COB-242147</t>
  </si>
  <si>
    <t>LELIA LIMA PORTO</t>
  </si>
  <si>
    <t>RUA PE TODESCO 248 AP 00001 VIL INTERCAP-SAO JOSE Porto Alegre RS 91530360</t>
  </si>
  <si>
    <t>ADE-11615-Z3Y7P1</t>
  </si>
  <si>
    <t>TAWOUI8</t>
  </si>
  <si>
    <t>050092a4-fbc2-48dc-82f8-57cbccfc1ec5</t>
  </si>
  <si>
    <t>COB-242143</t>
  </si>
  <si>
    <t>DULCE TEREZINHA ALVES PARIZ</t>
  </si>
  <si>
    <t>AV DA CAVALHADA 3778  CAVALHADA Porto Alegre RS 91740-000</t>
  </si>
  <si>
    <t>ADE-11608-C1C8G9</t>
  </si>
  <si>
    <t>2GAUONV</t>
  </si>
  <si>
    <t>a7f7fde6-6af0-4765-8010-818d84e846aa</t>
  </si>
  <si>
    <t>COB-242699</t>
  </si>
  <si>
    <t>VILLAGGIO DI NAPOLI II EMPREENDIMENTO IMOBILIARIO SPE LTDA</t>
  </si>
  <si>
    <t>AV AMPELIO GAZZETTA, 252 NOVA ODESSA 252  Parque Residencial Francisco Lopes Iglesia Nova Odessa SP 13385-511</t>
  </si>
  <si>
    <t>ADE-15250-H0K5C2</t>
  </si>
  <si>
    <t>D0PJFF0</t>
  </si>
  <si>
    <t>CONSÓRCIO GRANADINAS SP L2 SP</t>
  </si>
  <si>
    <t>6a88d332-b08c-4e22-aef7-a107419bb80f</t>
  </si>
  <si>
    <t>COB-181291</t>
  </si>
  <si>
    <t>f3f9a8c1-98e9-4d3c-8316-b3cedcf3dc79</t>
  </si>
  <si>
    <t>COB-181306</t>
  </si>
  <si>
    <t>15ae7196-8c93-42ff-81e2-0fe8beb8db0f</t>
  </si>
  <si>
    <t>COB-181304</t>
  </si>
  <si>
    <t>AV DA CAVALHADA, 5980 - BL B CAVALHADA PORTO ALEGRE - RS - CEP 91751-831</t>
  </si>
  <si>
    <t>ADE-11871-P8H3H5</t>
  </si>
  <si>
    <t>W8Z40GF</t>
  </si>
  <si>
    <t>COB-242253</t>
  </si>
  <si>
    <t>RENATO SIQUEIRA REIS</t>
  </si>
  <si>
    <t>R OUVIDOR 189 CS1 CENTRO Rio de Janeiro RJ 20040-031</t>
  </si>
  <si>
    <t>ADE-12284-S1Y3D9</t>
  </si>
  <si>
    <t>DUUY2ZD</t>
  </si>
  <si>
    <t>CONSORCIO RJ-L1</t>
  </si>
  <si>
    <t>f1a8c3d4-f11c-4e10-91b4-b9ecda0316a4</t>
  </si>
  <si>
    <t>COB-242180</t>
  </si>
  <si>
    <t>AMERICAS CENTRO DE BELEZA LTDA</t>
  </si>
  <si>
    <t>AV AMERICAS 4430  BARRA DA TIJUCA Rio de Janeiro RJ 22640-102</t>
  </si>
  <si>
    <t>ADE-11804-S9V0T1</t>
  </si>
  <si>
    <t>8XJRVMK</t>
  </si>
  <si>
    <t>64a0bb69-8cf8-4b19-abd5-ff6b8e97b2ad</t>
  </si>
  <si>
    <t>COB-233773</t>
  </si>
  <si>
    <t>31 a 60 dias</t>
  </si>
  <si>
    <t>6fb2733d-c288-4267-b62a-d1b177aef0e3</t>
  </si>
  <si>
    <t>COB-233766</t>
  </si>
  <si>
    <t>684c6728-c9e8-4869-980e-0f893b2ba000</t>
  </si>
  <si>
    <t>COB-181340</t>
  </si>
  <si>
    <t>CONDOMINIO RESIDENCIAL PORTO BAHAMAS</t>
  </si>
  <si>
    <t>RUA IR NORBERTO FRANCISCO RAUCH, 575 - JARDIM CARVALHO PORTO ALEGRE - RS - CEP 91450-147</t>
  </si>
  <si>
    <t>ADE-12802-F7D3D6</t>
  </si>
  <si>
    <t>C1Y2700</t>
  </si>
  <si>
    <t>02f7c14c-d5ab-4f6a-9607-7025d83d4e21</t>
  </si>
  <si>
    <t>COB-233682</t>
  </si>
  <si>
    <t>ec1391e8-d8f4-415f-8bb3-6995357c9c55</t>
  </si>
  <si>
    <t>COB-233680</t>
  </si>
  <si>
    <t>1593dce6-3baf-41d7-9223-98825f081cae</t>
  </si>
  <si>
    <t>COB-233671</t>
  </si>
  <si>
    <t>c03af508-1f95-41ed-be14-796a467db37e</t>
  </si>
  <si>
    <t>COB-233668</t>
  </si>
  <si>
    <t>SANDRA APARECIDA DA SILVA</t>
  </si>
  <si>
    <t>VI MILITAR RUA 01 6 CS-09 Barra Ilhéus BA 45658-135</t>
  </si>
  <si>
    <t>ADE-16504-G2S2W3</t>
  </si>
  <si>
    <t>OWJHLCM</t>
  </si>
  <si>
    <t>9a094568-eec1-4c59-80d9-da7349010b3e</t>
  </si>
  <si>
    <t>COB-167058</t>
  </si>
  <si>
    <t>KAREN GIOVANA LONGARAY DA FONSECA</t>
  </si>
  <si>
    <t>AV PROTASIO ALVES, 8425 - MORRO SANTANA PORTO ALEGRE - RS - CEP 91260-000</t>
  </si>
  <si>
    <t>ADE-13752-K8V9S8</t>
  </si>
  <si>
    <t>3LNRQ5Z</t>
  </si>
  <si>
    <t>a1b51af9-700e-45a1-8fec-00cbd3c1f3f0</t>
  </si>
  <si>
    <t>COB-233667</t>
  </si>
  <si>
    <t>4bcd56b3-b616-4836-aab2-94bcf5abe4e9</t>
  </si>
  <si>
    <t>COB-233666</t>
  </si>
  <si>
    <t>50f27893-1b10-4367-863f-4eac49aeee25</t>
  </si>
  <si>
    <t>COB-233662</t>
  </si>
  <si>
    <t>23b80051-2395-49ca-884c-be30dcd29c0d</t>
  </si>
  <si>
    <t>COB-233661</t>
  </si>
  <si>
    <t>PRISCILA DE SOUZA</t>
  </si>
  <si>
    <t>RUA MANOEL SILVESTRE LEITE 190 AP- 207 CENTRO Lauro de Freitas BA 42703-050</t>
  </si>
  <si>
    <t>ADE-16490-C8Q6P6</t>
  </si>
  <si>
    <t>PIPLHLY</t>
  </si>
  <si>
    <t>411f8546-bd03-450f-8111-df7fb4120d7b</t>
  </si>
  <si>
    <t>COB-233622</t>
  </si>
  <si>
    <t>85787997-4e52-44f9-bf4f-9a941c7f8c41</t>
  </si>
  <si>
    <t>COB-233623</t>
  </si>
  <si>
    <t>d710eed3-1eab-4e2c-9e0b-e98659ad54a0</t>
  </si>
  <si>
    <t>COB-166938</t>
  </si>
  <si>
    <t>RAIMUNDO Santos Silva</t>
  </si>
  <si>
    <t>RUA JOSE DE SOUZA ABRANTES 272 07176-710 JARDIM ALAMO / GUARULHOS - SP</t>
  </si>
  <si>
    <t>ADE-12233-X7P7D6</t>
  </si>
  <si>
    <t>RXJZ3FJ</t>
  </si>
  <si>
    <t>519bbb9c-c707-4706-b35d-b2fed7f8311d</t>
  </si>
  <si>
    <t>COB-232268</t>
  </si>
  <si>
    <t>LUCIVALDO FERREIRA DOS ANJOS</t>
  </si>
  <si>
    <t>RUA ALMEIDA MACHADO 311 P AP-102 LAURO DE FREITAS Vila Praiana Lauro de Freitas BA 42705-230</t>
  </si>
  <si>
    <t>ADE-14214-Z6L6S7</t>
  </si>
  <si>
    <t>JV2AWOL</t>
  </si>
  <si>
    <t>38d8ddbc-7f73-4981-b05b-aee3213c20ab</t>
  </si>
  <si>
    <t>COB-232261</t>
  </si>
  <si>
    <t>fe5cf2f5-b4ca-471f-9ef7-53a86bee23ee</t>
  </si>
  <si>
    <t>COB-232258</t>
  </si>
  <si>
    <t>CARLOS VANILTON PASSOS SANTANA</t>
  </si>
  <si>
    <t>RUA AMARGOSA 1110 ZZ SALVADOR 1110  Pernambués Salvador BA 41100-180</t>
  </si>
  <si>
    <t>ADE-14201-G4W8M8</t>
  </si>
  <si>
    <t>YML6Z2X</t>
  </si>
  <si>
    <t>7c0c63ab-bb1b-4ddb-b909-b2d5e87a9e04</t>
  </si>
  <si>
    <t>COB-232166</t>
  </si>
  <si>
    <t>THIAGO VILAS BOAS PARAISO</t>
  </si>
  <si>
    <t>AV TANCREDO NEVES 1485  Caminho das Árvores Salvador BA 41820-021</t>
  </si>
  <si>
    <t>ADE-14022-K2F6V4</t>
  </si>
  <si>
    <t>1MSINQV</t>
  </si>
  <si>
    <t>ee3baaf6-487f-414a-a05f-6891f354390c</t>
  </si>
  <si>
    <t>COB-231956</t>
  </si>
  <si>
    <t>1c6250ed-5c14-4261-baf0-712318eda095</t>
  </si>
  <si>
    <t>COB-231940</t>
  </si>
  <si>
    <t>fa59cb5b-851e-4db6-ba6e-11daebb51962</t>
  </si>
  <si>
    <t>COB-231676</t>
  </si>
  <si>
    <t>YASMIN RODRIGUES BISPO LIMA</t>
  </si>
  <si>
    <t>Praça da Piedade 156 E  Centro Feira de Santana BA 44001-704</t>
  </si>
  <si>
    <t>ADE-13383-G6J8G4</t>
  </si>
  <si>
    <t>UBO6EE3</t>
  </si>
  <si>
    <t>8e8a0f92-d8b0-4bdd-a7ff-bed95dbac52a</t>
  </si>
  <si>
    <t>COB-184899</t>
  </si>
  <si>
    <t>ALINE DE JESUS COSTA ALVES</t>
  </si>
  <si>
    <t>RUA DOS DANTAS 289  Caputera Guarulhos SP 07152-250</t>
  </si>
  <si>
    <t>ADE-12268-T7F5F8</t>
  </si>
  <si>
    <t>ZITXOTP</t>
  </si>
  <si>
    <t>5e7bc1bd-e204-4fed-9a2d-618e94b8ffe7</t>
  </si>
  <si>
    <t>COB-231491</t>
  </si>
  <si>
    <t>ADMAR GONCALVES PALHAO</t>
  </si>
  <si>
    <t>RUA ITAPIRAI 1  Bom Viver Feira de Santana BA 44149-999</t>
  </si>
  <si>
    <t>ADE-13133-K6Y4X5</t>
  </si>
  <si>
    <t>2X1PKZA</t>
  </si>
  <si>
    <t>8dddc64d-d35d-438b-a435-6ef379c7eb99</t>
  </si>
  <si>
    <t>COB-231488</t>
  </si>
  <si>
    <t>205ae91f-6147-417a-b3f8-cda2b0c06e01</t>
  </si>
  <si>
    <t>COB-166939</t>
  </si>
  <si>
    <t>RUA ESPANHA 14 08572-240 JARDIM EUROPA / ITAQUAQUECETUBA - SP</t>
  </si>
  <si>
    <t>121 a 170 dias</t>
  </si>
  <si>
    <t>5a4a70db-b47b-4a63-baa2-49c51a6362a4</t>
  </si>
  <si>
    <t>COB-231430</t>
  </si>
  <si>
    <t>PEDRO GORDILHO DAMASO</t>
  </si>
  <si>
    <t>RUA TAMOIOS 314  Rio Vermelho Salvador BA 41940-040</t>
  </si>
  <si>
    <t>ADE-13042-B8B7K0</t>
  </si>
  <si>
    <t>XL88BV3</t>
  </si>
  <si>
    <t>3554afbd-e20c-4a12-a869-99c88ac8aa44</t>
  </si>
  <si>
    <t>COB-231420</t>
  </si>
  <si>
    <t>PAULO CESAR PEREIRA DOS SANTOS</t>
  </si>
  <si>
    <t>RUA MONSENHOR GASPAR SADOC 686 AP - 201 EDFICIO FANTU Costa azul Salvador BA 41760-200</t>
  </si>
  <si>
    <t>ADE-13031-Q8B2G8</t>
  </si>
  <si>
    <t>M2SS4V0</t>
  </si>
  <si>
    <t>1d672102-c4f7-4da5-bf96-063ea493049b</t>
  </si>
  <si>
    <t>COB-231419</t>
  </si>
  <si>
    <t>7dfacd69-d5e3-41a0-abb6-b593272a3e99</t>
  </si>
  <si>
    <t>COB-231418</t>
  </si>
  <si>
    <t>HARALD HANS MANDEL</t>
  </si>
  <si>
    <t>RUA ENGENHEIRO ALEXANDRE MAIA 402  Graça Salvador BA 40150-190</t>
  </si>
  <si>
    <t>ADE-13028-P3Q8F8</t>
  </si>
  <si>
    <t>XRV8TT7</t>
  </si>
  <si>
    <t>a374070d-dba5-48b1-8568-96b81e5bc262</t>
  </si>
  <si>
    <t>COB-231417</t>
  </si>
  <si>
    <t>EDUARDO DE MELO RIBEIRO</t>
  </si>
  <si>
    <t>AV HENRIQUE BRITO 545  Centro São José da Vitória BA 45620-000</t>
  </si>
  <si>
    <t>ADE-13027-S9S5M4</t>
  </si>
  <si>
    <t>RFW1RMU</t>
  </si>
  <si>
    <t>22770995-affb-4676-9c46-ce789250b7a8</t>
  </si>
  <si>
    <t>COB-231415</t>
  </si>
  <si>
    <t>MARTA DE SOUZA MESSIAS SANTOS</t>
  </si>
  <si>
    <t>RUA E 93  EUCALIPTOS/ITABUNA Itabuna BA 45609-999</t>
  </si>
  <si>
    <t>ADE-13023-G6C2Y6</t>
  </si>
  <si>
    <t>CB365W2</t>
  </si>
  <si>
    <t>7d9b49f3-707b-403b-9db6-b55cca29c8fc</t>
  </si>
  <si>
    <t>COB-184906</t>
  </si>
  <si>
    <t>CINTIA LUCIANA KLIMAN BENEDITO CORREA PINTO</t>
  </si>
  <si>
    <t>AV BARBER GREENE 664  Jardim Santa Clara Guarulhos SP 07120-260</t>
  </si>
  <si>
    <t>ADE-12285-B8G1L9</t>
  </si>
  <si>
    <t>2XDMZ3I</t>
  </si>
  <si>
    <t>56f09f32-6308-4d36-af93-45b7605dc0dd</t>
  </si>
  <si>
    <t>61 a 90 dias</t>
  </si>
  <si>
    <t>COB-231410</t>
  </si>
  <si>
    <t>ALMAR MACEDO SANTOS</t>
  </si>
  <si>
    <t>RUA ADOLPHO XAVIER GOMES 860  Dinah Borges Eunápolis BA 45830-140</t>
  </si>
  <si>
    <t>ADE-13018-C3R3T2</t>
  </si>
  <si>
    <t>5U15TMK</t>
  </si>
  <si>
    <t>c41c8e63-97a1-4b30-bb53-1b10638221b1</t>
  </si>
  <si>
    <t>COB-184909</t>
  </si>
  <si>
    <t>DINA TEREZA DO AMPARO DE OLIVEIRA</t>
  </si>
  <si>
    <t>AV MAURICIO BENEDITO FAUSTINO 1043 CS 02 JUQUEHY São Sebastião SP 11600-000</t>
  </si>
  <si>
    <t>ADE-12290-C5V7B8</t>
  </si>
  <si>
    <t>1SNUTTN</t>
  </si>
  <si>
    <t>92d42a04-70ce-4e2b-9ade-bcb6bc466caf</t>
  </si>
  <si>
    <t>COB-231409</t>
  </si>
  <si>
    <t>JOSE RENATO OLIVEIRA MASCARENHAS</t>
  </si>
  <si>
    <t>RUA SERRA DO OURO 43  SANTA TEREZINHAALAGOINHAS Alagoinhas BA 48107-999</t>
  </si>
  <si>
    <t>ADE-13017-T5W6S9</t>
  </si>
  <si>
    <t>WDSNX58</t>
  </si>
  <si>
    <t>6576fbfd-0722-4870-bc91-140b15956ae4</t>
  </si>
  <si>
    <t>COB-231407</t>
  </si>
  <si>
    <t>357dd3d2-3099-4884-ad26-8d5b1b0fd9ef</t>
  </si>
  <si>
    <t>COB-231386</t>
  </si>
  <si>
    <t>aa5b9e3c-7612-459e-b15e-cbf0798c431a</t>
  </si>
  <si>
    <t>COB-184912</t>
  </si>
  <si>
    <t>DANIEL ORTIZ DE SOUZA</t>
  </si>
  <si>
    <t>RUA BENEDITO TEOFILO DE PAULA 169  Chácaras Catagua Taubaté SP 12010-000</t>
  </si>
  <si>
    <t>ADE-12294-H6F2M8</t>
  </si>
  <si>
    <t>K2FW2HR</t>
  </si>
  <si>
    <t>bdb9253b-10cd-4c8d-9e65-c311539cfece</t>
  </si>
  <si>
    <t>COB-231373</t>
  </si>
  <si>
    <t>CARLOS LEANDRO MOREIRA NERI</t>
  </si>
  <si>
    <t>Rua da Caixa D Água 5  Centro-Gameleira/Gameleira João Dourado BA 44920-000</t>
  </si>
  <si>
    <t>ADE-12976-V0B4H2</t>
  </si>
  <si>
    <t>SR7RXXM</t>
  </si>
  <si>
    <t>a1015c1b-6a6a-44da-a96b-2b92096291dd</t>
  </si>
  <si>
    <t>COB-231348</t>
  </si>
  <si>
    <t>b5a73396-5bea-40db-862b-cc0035eb20ee</t>
  </si>
  <si>
    <t>COB-184914</t>
  </si>
  <si>
    <t>Rua Carlota Marcio 475  MASSAGUACU Caraguatatuba SP 11677-120</t>
  </si>
  <si>
    <t>caaa1f1e-eb43-4b57-9650-9c1cc2d03e07</t>
  </si>
  <si>
    <t>COB-184915</t>
  </si>
  <si>
    <t>CHARLES WASHINGTON DE ALMEIDA DA COSTA</t>
  </si>
  <si>
    <t>AV JAPAO 2591  Vila Brasileira Mogi das Cruzes SP 08738-010</t>
  </si>
  <si>
    <t>ADE-12298-F2D4B0</t>
  </si>
  <si>
    <t>F23BYR7</t>
  </si>
  <si>
    <t>0fd82d12-7dc0-4cee-88f0-4fcc0a2f0fbe</t>
  </si>
  <si>
    <t>COB-231347</t>
  </si>
  <si>
    <t>FLORISÂNIA BARRETO BRITO CABRAL</t>
  </si>
  <si>
    <t>RUA ALMIR FERREIRA 22  CENTRO Curitiba PR 81200528</t>
  </si>
  <si>
    <t>ADE-12939-G3N8X4</t>
  </si>
  <si>
    <t>A409J1U</t>
  </si>
  <si>
    <t>56fe66b4-f5c8-4681-80ad-6a3bf1124ba1</t>
  </si>
  <si>
    <t>COB-231336</t>
  </si>
  <si>
    <t>MARINALVA PEREIRA DA SILVA</t>
  </si>
  <si>
    <t>RO BA 25  Barra Grande Vera Cruz BA 44470-000</t>
  </si>
  <si>
    <t>ADE-12927-N7Y8J7</t>
  </si>
  <si>
    <t>8879SOH</t>
  </si>
  <si>
    <t>0a609c89-5859-441c-8499-34949b73b38c</t>
  </si>
  <si>
    <t>COB-231330</t>
  </si>
  <si>
    <t>EUFLOZINA SOUZA GOMES</t>
  </si>
  <si>
    <t>RUA 12 12  Porto Alegre 1 Porto Seguro BA 45810-000</t>
  </si>
  <si>
    <t>ADE-12920-Y4T7J0</t>
  </si>
  <si>
    <t>CH8I0EM</t>
  </si>
  <si>
    <t>7b99ab74-4bcf-4598-a643-8a67ce5f8ea5</t>
  </si>
  <si>
    <t>COB-231313</t>
  </si>
  <si>
    <t>40f16903-9827-4319-96f8-2269970f42e0</t>
  </si>
  <si>
    <t>COB-231310</t>
  </si>
  <si>
    <t>ef5275f6-2613-4dbd-b210-3917557fa251</t>
  </si>
  <si>
    <t>COB-231306</t>
  </si>
  <si>
    <t>2075389c-5147-4701-872a-f275b4f4e99c</t>
  </si>
  <si>
    <t>COB-231303</t>
  </si>
  <si>
    <t>IRANILDO FERREIRA DE SOUSA</t>
  </si>
  <si>
    <t>RUA GUSTAVO SOUZA 175 AP 01 Felix Tomaz Jacobina BA 44700-000</t>
  </si>
  <si>
    <t>ADE-12887-C7H3V8</t>
  </si>
  <si>
    <t>51QSKV4</t>
  </si>
  <si>
    <t>a6e14ea4-c4f6-4522-be97-313fa29a920b</t>
  </si>
  <si>
    <t>COB-177290</t>
  </si>
  <si>
    <t>0bcb51aa-fc91-49d7-9dfb-af1b3ed9e11e</t>
  </si>
  <si>
    <t>COB-231280</t>
  </si>
  <si>
    <t>c34ca9d9-8560-40eb-bcd2-3fc5450fa4d2</t>
  </si>
  <si>
    <t>COB-177467</t>
  </si>
  <si>
    <t>JOSE PURCINO DA SILVA</t>
  </si>
  <si>
    <t>RUA JOAO MANOEL RAMIRO 330 SITIO SANTO ANTONIO / TAUBATE - SP CEP: 12072-120</t>
  </si>
  <si>
    <t>ADE-12308-F3C7K1</t>
  </si>
  <si>
    <t>B7H6HF0</t>
  </si>
  <si>
    <t>162b5fc8-281c-440d-aa61-86063f901248</t>
  </si>
  <si>
    <t>COB-231276</t>
  </si>
  <si>
    <t>Gabriel VASCONCELOS SANTANA</t>
  </si>
  <si>
    <t>Rua Pero Vaz 343  Pero Vaz Salvador BA 40335-000</t>
  </si>
  <si>
    <t>ADE-12850-Y3M2W1</t>
  </si>
  <si>
    <t>IFTUY5C</t>
  </si>
  <si>
    <t>bd2fdeb5-36b1-4a8c-99f5-0e4bce5f0761</t>
  </si>
  <si>
    <t>COB-231275</t>
  </si>
  <si>
    <t>5ee6dd1e-9a66-4598-bc51-80695d0ce1ff</t>
  </si>
  <si>
    <t>COB-231274</t>
  </si>
  <si>
    <t>RUA DR MACARIO CERQUEIRA 3150 F CD PRINCESA DO SERTAO BL 03 Muchila Feira de Santana BA 44005-000</t>
  </si>
  <si>
    <t>ADE-12848-B0W7G7</t>
  </si>
  <si>
    <t>07588746-5ab5-45bc-85f9-d948da75e063</t>
  </si>
  <si>
    <t>COB-231124</t>
  </si>
  <si>
    <t>FELIPE CALIXTO LACERDA DE OLIVEIRA</t>
  </si>
  <si>
    <t>RUA PRINCIPAL 57  CENTRO Vereda BA 45955-000</t>
  </si>
  <si>
    <t>ADE-12564-K4T2N2</t>
  </si>
  <si>
    <t>SF1EYTK</t>
  </si>
  <si>
    <t>c9aaef45-4682-40a0-a6bc-194d54fbec9c</t>
  </si>
  <si>
    <t>COB-231091</t>
  </si>
  <si>
    <t>16064382-b64d-4693-bd54-c01c88cff6eb</t>
  </si>
  <si>
    <t>COB-230866</t>
  </si>
  <si>
    <t>CARLOS ROBERTO DE LIMA</t>
  </si>
  <si>
    <t>RUA MICRONESIA 203  SAO MARCOS/SALVADOR Salvador BA 41250-160</t>
  </si>
  <si>
    <t>ADE-12185-M4J6H0</t>
  </si>
  <si>
    <t>3JUIB4O</t>
  </si>
  <si>
    <t>45cab89a-a11b-4290-9ea6-49ae1a92a207</t>
  </si>
  <si>
    <t>COB-230864</t>
  </si>
  <si>
    <t>JOSE APARECIDO NOLASCO RIBEIRO</t>
  </si>
  <si>
    <t>RUA RAMIRO MATOS 6  CENTRO-IGUAI Iguaí BA 45280-000</t>
  </si>
  <si>
    <t>ADE-12183-G7J4C5</t>
  </si>
  <si>
    <t>5TO5LF8</t>
  </si>
  <si>
    <t>65dfd66d-d94c-40a9-a16d-01b4dad74003</t>
  </si>
  <si>
    <t>COB-230732</t>
  </si>
  <si>
    <t>RONALDO DO PRADO OLIVEIRA</t>
  </si>
  <si>
    <t>Travessa Pedro Henrique Santos Barros 6 ZZ  Ibirapuera Vitória da Conquista BA 45075-303</t>
  </si>
  <si>
    <t>ADE-11901-S4Y7B2</t>
  </si>
  <si>
    <t>GEZ9BSW</t>
  </si>
  <si>
    <t>ebc70375-9965-4096-bde4-d8417a6746fb</t>
  </si>
  <si>
    <t>COB-230699</t>
  </si>
  <si>
    <t>ILARA MARIA ALMEIDA MENDES</t>
  </si>
  <si>
    <t>RUA RIO BRANCO 74  CENTRO-IPIAU Ipiaú BA 45570-000</t>
  </si>
  <si>
    <t>ADE-11846-Y0B2Y1</t>
  </si>
  <si>
    <t>N9G7O3U</t>
  </si>
  <si>
    <t>ffbe086f-c604-4463-8d70-03d2603158ab</t>
  </si>
  <si>
    <t>COB-230697</t>
  </si>
  <si>
    <t>PAULO ROBERTO DANTAS GOVEIA</t>
  </si>
  <si>
    <t>Rua Padre Manuel Barbosa 1890  Itaigara Salvador BA 41815-050</t>
  </si>
  <si>
    <t>ADE-11843-L8K3S9</t>
  </si>
  <si>
    <t>53ZPTT1</t>
  </si>
  <si>
    <t>8d409037-6f7e-4eba-ba9f-150811e6d9a3</t>
  </si>
  <si>
    <t>COB-230690</t>
  </si>
  <si>
    <t>5b31e1c6-a519-4cef-b5c0-72707aa2b9ec</t>
  </si>
  <si>
    <t>COB-236971</t>
  </si>
  <si>
    <t>LUCIANO CORREA DE LIMA</t>
  </si>
  <si>
    <t>ALA E, Q. 173, L. 75, N. 0S/N, - CHACARAS 173/174/261/262/263/264/C75 CHACARAS SAO PEDRO CEP: 74923210 APARECIDA DE GOIANIA GO BRASIL</t>
  </si>
  <si>
    <t>ADE-17515-R2N0G1</t>
  </si>
  <si>
    <t>CA3V3GU</t>
  </si>
  <si>
    <t>3a0fcca2-c5a4-4e7a-a131-d9c9d46defde</t>
  </si>
  <si>
    <t>COB-235952</t>
  </si>
  <si>
    <t>OZIMAR FERREIRA DA SILVA</t>
  </si>
  <si>
    <t>RUA CALDAS NOVAS, Q. 71, L. 23, S/N SETOR CENTRAL CEP: 73740000 COLINAS DO SUL GO BRASIL</t>
  </si>
  <si>
    <t>ADE-17507-S2F5W3</t>
  </si>
  <si>
    <t>MFLO8F2</t>
  </si>
  <si>
    <t>6a295f88-94ca-4d60-bb19-8247e81a9b4a</t>
  </si>
  <si>
    <t>COB-234106</t>
  </si>
  <si>
    <t>J. F. DA SILVA E COMPANHIA</t>
  </si>
  <si>
    <t>CHACARA CAMPOS ELISIO SN Q. 12, L. 00 ZONA RURAL Abadia de Goiás GO 75345-000</t>
  </si>
  <si>
    <t>ADE-17392-X7T4P2</t>
  </si>
  <si>
    <t>NBN1MS8</t>
  </si>
  <si>
    <t>c0464306-d67d-4d4b-aaac-0c72cbeab695</t>
  </si>
  <si>
    <t>COB-234060</t>
  </si>
  <si>
    <t>0f74679e-8932-42b1-8df9-a1e128bdb4a6</t>
  </si>
  <si>
    <t>COB-234074</t>
  </si>
  <si>
    <t>SILVA DO CARMO VALCACIO ALVES PEREIRA</t>
  </si>
  <si>
    <t>Avenida Espirito Santo S/N Q. B, L. 42/49 setor Nova florida Alexânia GO 72930-000</t>
  </si>
  <si>
    <t>ADE-17322-D3S9Q3</t>
  </si>
  <si>
    <t>BZ783V5</t>
  </si>
  <si>
    <t>16526f53-ab6e-48cd-ac43-cc443fb7656d</t>
  </si>
  <si>
    <t>COB-234021</t>
  </si>
  <si>
    <t>MARA AIMÊ MODESTO DE SOUSA</t>
  </si>
  <si>
    <t>RUA C-237 303 Q. 540, L. 4,  CASA 2 Jardim América Goiânia GO 74290140</t>
  </si>
  <si>
    <t>ADE-17260-F8C4Y7</t>
  </si>
  <si>
    <t>FRQT385</t>
  </si>
  <si>
    <t>45306a0f-9d10-482d-beee-dabaa7cebdc2</t>
  </si>
  <si>
    <t>COB-234017</t>
  </si>
  <si>
    <t>CAMILA CONCEICAO</t>
  </si>
  <si>
    <t>RUA 06 260 Q. R, L. 8, APART - 203, BLOCO - B Vila Isaura Goiânia GO 74553100</t>
  </si>
  <si>
    <t>ADE-17255-H9V5K0</t>
  </si>
  <si>
    <t>5FEAT4R</t>
  </si>
  <si>
    <t>a503488f-55b4-4ab2-a8a4-bf9219e9749f</t>
  </si>
  <si>
    <t>COB-184928</t>
  </si>
  <si>
    <t>Fernanda MARIA RIBEIRO CAETANO</t>
  </si>
  <si>
    <t>Avenida Minas Gerais 769  Retiro da Mantiqueira Cruzeiro SP 12712-010</t>
  </si>
  <si>
    <t>ADE-12401-X3H1L6</t>
  </si>
  <si>
    <t>SUZ1X0M</t>
  </si>
  <si>
    <t>75029528-bb6d-48f3-81c1-e6d9247ccf7d</t>
  </si>
  <si>
    <t>COB-234015</t>
  </si>
  <si>
    <t>e4542654-d229-4322-a168-5e63b0b48f6a</t>
  </si>
  <si>
    <t>COB-233876</t>
  </si>
  <si>
    <t>FRANCISCO VICENTE ALCOFORADO</t>
  </si>
  <si>
    <t>RUA DO NINHO S/N Q. 6, L. 18 CONDOMINIO PORTUGAL Senador Canedo GO 75254568</t>
  </si>
  <si>
    <t>ADE-17005-L3T2P6</t>
  </si>
  <si>
    <t>AA2CEZQ</t>
  </si>
  <si>
    <t>53586df3-37ac-4176-9ef3-686e07d42d6a</t>
  </si>
  <si>
    <t>COB-233740</t>
  </si>
  <si>
    <t>MARCELO MENDES RICART</t>
  </si>
  <si>
    <t>RUA J-3 S/N Q. 14, L. 30 CONJUNTO ARUANA I Goiânia GO 74740180</t>
  </si>
  <si>
    <t>ADE-16641-M2G8Q5</t>
  </si>
  <si>
    <t>LTQ29MU</t>
  </si>
  <si>
    <t>b648b210-6c7a-47e3-902c-7ad5c892d52f</t>
  </si>
  <si>
    <t>COB-233729</t>
  </si>
  <si>
    <t>33c2dbd8-13c6-4708-9a23-9c64f485ee69</t>
  </si>
  <si>
    <t>COB-233727</t>
  </si>
  <si>
    <t>MATHEUS BANDEIRA DE OLIVEIRA</t>
  </si>
  <si>
    <t>ACS ANTONIO EVARISTO DE MORAIS S/N Q. 27/3, L. 83  CASA - 83 São Francisco II Senador Canedo GO 75261692</t>
  </si>
  <si>
    <t>ADE-16613-B6D8F8</t>
  </si>
  <si>
    <t>J5VTW70</t>
  </si>
  <si>
    <t>9901c23b-095f-4e48-98c7-8f4c653a000f</t>
  </si>
  <si>
    <t>COB-233726</t>
  </si>
  <si>
    <t>JANDIRA DIAS DOS SANTOS</t>
  </si>
  <si>
    <t>RUA JUSCELINO KUBITSCHEK S/N Q. 15, L. 44 Setor Central Colinas do Sul GO 73740000</t>
  </si>
  <si>
    <t>ADE-16612-D6K8C7</t>
  </si>
  <si>
    <t>YQRRJ7Z</t>
  </si>
  <si>
    <t>88662813-f191-47df-91b4-834ac1c821dc</t>
  </si>
  <si>
    <t>COB-233722</t>
  </si>
  <si>
    <t>TACIANA BARBOSA FERREIRA</t>
  </si>
  <si>
    <t>RUA FC-17 S/N Q. 21, L. 19, ESQ FC-19 Residencial Flor do Cerrado Anápolis GO 75086008</t>
  </si>
  <si>
    <t>ADE-16608-V1P9H0</t>
  </si>
  <si>
    <t>6ZUT3MY</t>
  </si>
  <si>
    <t>5030cbe5-eb0a-47df-a4ec-ca1ba44aeb81</t>
  </si>
  <si>
    <t>COB-233719</t>
  </si>
  <si>
    <t>3adcb5ba-d8b8-46d4-8461-7b5f05bc95df</t>
  </si>
  <si>
    <t>COB-233579</t>
  </si>
  <si>
    <t>VALDIVINO PEREIRA GONCALVES</t>
  </si>
  <si>
    <t>Rua Blumenau S/N Q. 56, L. 6 Casa 2 Jardim Novo Mundo Goiânia GO 74715-080</t>
  </si>
  <si>
    <t>ADE-16368-F9D4V9</t>
  </si>
  <si>
    <t>F6EU582</t>
  </si>
  <si>
    <t>5527c892-1c84-47c3-ac4d-273a5c183cb9</t>
  </si>
  <si>
    <t>COB-233522</t>
  </si>
  <si>
    <t>PATRICIA SILVA DE ALMEIDA</t>
  </si>
  <si>
    <t>RUA DAS ACACIAS S/N Q. 48, L. 21 Jardim Maria Inês Aparecida de Goiânia GO 74914010</t>
  </si>
  <si>
    <t>ADE-16238-Q7Z1R4</t>
  </si>
  <si>
    <t>S04DYEY</t>
  </si>
  <si>
    <t>fd342d2d-923c-4b08-9cdf-ae51ab7c22c2</t>
  </si>
  <si>
    <t>COB-233520</t>
  </si>
  <si>
    <t>DIEGO ALVES COELHO FERNANDES</t>
  </si>
  <si>
    <t>AVENIDA 106 S/N Q. 116, L. 7, CASA - 2 Itapoã Aparecida de Goiânia GO 74940260</t>
  </si>
  <si>
    <t>ADE-16236-D6B1Z4</t>
  </si>
  <si>
    <t>X2FVPF4</t>
  </si>
  <si>
    <t>d6b4a351-31ad-4d5c-ac3a-1a665fee185b</t>
  </si>
  <si>
    <t>COB-225991</t>
  </si>
  <si>
    <t>NARA NUBIA DE CABRAL PINA</t>
  </si>
  <si>
    <t>RUA 8 DE SETEMBRO, N. 164 VILA BRASILINHA CEP: 76330000 JARAGUA GO BRASIL</t>
  </si>
  <si>
    <t>ADE-16218-S7H4F4</t>
  </si>
  <si>
    <t>QD3LW1P</t>
  </si>
  <si>
    <t>09656595-a39e-490a-b767-dba18ee2122d</t>
  </si>
  <si>
    <t>COB-233515</t>
  </si>
  <si>
    <t>Rua Augusta S/N Q. 84, L. 1/12, APART - 101 A, BLOCO - A. Parque das Nações Aparecida de Goiânia GO 74957-090</t>
  </si>
  <si>
    <t>bb43601e-96fc-4526-a4d7-ae7efedde5df</t>
  </si>
  <si>
    <t>COB-233514</t>
  </si>
  <si>
    <t>SANDRA OLIVEIRA DOS SANTOS JERÔNIMO</t>
  </si>
  <si>
    <t>RUA SEM NOME S/N Q. 46, L. 14, CASA - 2 PARQUE AGUAS BONITAS Águas Lindas de Goiás GO 72910-000</t>
  </si>
  <si>
    <t>ADE-16216-Z3S7N6</t>
  </si>
  <si>
    <t>RHD7RA8</t>
  </si>
  <si>
    <t>ab1bfd9b-9675-45f1-b787-73e6b023451d</t>
  </si>
  <si>
    <t>COB-233508</t>
  </si>
  <si>
    <t>WILLIAN GOMES DA SILVA</t>
  </si>
  <si>
    <t>RUA T-6 S/N Q. 17, L. 14,  UNIDADE 4 SETOR REAL Palmeiras de Goiás GO 76190000</t>
  </si>
  <si>
    <t>ADE-16207-Q0V8Q7</t>
  </si>
  <si>
    <t>KT8H3DS</t>
  </si>
  <si>
    <t>335d14c5-ebd3-4342-8837-65cfc5dbca04</t>
  </si>
  <si>
    <t>COB-233507</t>
  </si>
  <si>
    <t>ALDEVANDES ANTONIO GONZAGA</t>
  </si>
  <si>
    <t>RUA ONOFRE QUINAN, Q. 6, L. 10, S/N Q. 6, L. 10 SETOR RESIDENCIAL NOBRE Leopoldo de Bulhões GO 75190000</t>
  </si>
  <si>
    <t>ADE-16206-D4G8P9</t>
  </si>
  <si>
    <t>SMS193Y</t>
  </si>
  <si>
    <t>58205752-55bf-4373-9666-04682d31c18d</t>
  </si>
  <si>
    <t>COB-233506</t>
  </si>
  <si>
    <t>LUCIANO CARDOSO OLIVEIRA</t>
  </si>
  <si>
    <t>RUA RS-2 S/N Q. 3, L. 7,  CASA - 2 Residencial Sevilha Goiânia GO 74369205</t>
  </si>
  <si>
    <t>ADE-16205-P1G0F7</t>
  </si>
  <si>
    <t>6WDIFUU</t>
  </si>
  <si>
    <t>b2cb3a6c-f7b4-40a2-bb89-f1b1fb545bd6</t>
  </si>
  <si>
    <t>COB-233497</t>
  </si>
  <si>
    <t>RUA BLUMENAU S/N Q. 56, L. 6 Casa 1 Jardim Novo Mundo Goiânia GO 74715080</t>
  </si>
  <si>
    <t>ADE-16194-Q6G7Y7</t>
  </si>
  <si>
    <t>1PHQEXA</t>
  </si>
  <si>
    <t>2752f499-a738-49fa-a77d-37bf3d3a7806</t>
  </si>
  <si>
    <t>COB-225886</t>
  </si>
  <si>
    <t>WESLEI FERREIRA DA CUNHA</t>
  </si>
  <si>
    <t>RUA IMPERATRIZ, Q. 132, L. 1, S/N JARDIM BURITI SERENO CEP: 74943230 APARECIDA DE GOIANIA GO BRASIL</t>
  </si>
  <si>
    <t>ADE-16193-C7K2V6</t>
  </si>
  <si>
    <t>1CTNSNU</t>
  </si>
  <si>
    <t>9e48b8e7-ca22-4959-80c3-7bc92296b23e</t>
  </si>
  <si>
    <t>COB-233496</t>
  </si>
  <si>
    <t>CLEBER FERREIRA DA SILVA</t>
  </si>
  <si>
    <t>RUA 02, S/N Q. 6, L. 1, Frei Eustáquio Anápolis GO 75044060</t>
  </si>
  <si>
    <t>ADE-16192-D5P9Y4</t>
  </si>
  <si>
    <t>HBZ6GXA</t>
  </si>
  <si>
    <t>6b24fc02-af0a-4e39-bfec-34590106d287</t>
  </si>
  <si>
    <t>COB-233480</t>
  </si>
  <si>
    <t>2318e20d-a8f5-471a-b5bf-039e9e8cffcc</t>
  </si>
  <si>
    <t>COB-233479</t>
  </si>
  <si>
    <t>PAULO VICTOR GOMES DE CARVALHO</t>
  </si>
  <si>
    <t>RUA SEM NOME S/N Q. 22, L. 01- CASA - 02 JARDIM AMERICA II Águas Lindas de Goiás GO 72910-000</t>
  </si>
  <si>
    <t>ADE-16165-W6V3D4</t>
  </si>
  <si>
    <t>01HJKVG</t>
  </si>
  <si>
    <t>37dbcf12-047c-4f7b-b714-d98ca6e1edfe</t>
  </si>
  <si>
    <t>COB-233393</t>
  </si>
  <si>
    <t>YRVINN AGNOVIO LIMA DE OLIVEIRA</t>
  </si>
  <si>
    <t>RUA 75 S/N Q. 178, L. 9-E Mansões Águas Quentes Caldas Novas GO 75694384</t>
  </si>
  <si>
    <t>ADE-16030-T0V9M7</t>
  </si>
  <si>
    <t>VMDK35W</t>
  </si>
  <si>
    <t>7972b3f1-60e5-44cb-9d27-7220f687c956</t>
  </si>
  <si>
    <t>COB-233371</t>
  </si>
  <si>
    <t>ANANIAS FERNANDES DA CUNHA FILHO</t>
  </si>
  <si>
    <t>RUA 09 353 1101, COND - ED HIMALAIA SETOR OESTE Goiânia GO 74120010</t>
  </si>
  <si>
    <t>ADE-15998-Y3Y6D0</t>
  </si>
  <si>
    <t>SLTO555</t>
  </si>
  <si>
    <t>fdfe9c8d-585a-4dd5-9476-930df3edf9a4</t>
  </si>
  <si>
    <t>COB-224425</t>
  </si>
  <si>
    <t>RUA 23, Q. 43, L. 26, S/N JARDIM TIRADENTES CEP: 74961180 APARECIDA DE GOIANIA GO BRASIL</t>
  </si>
  <si>
    <t>e3e3d498-c8dc-4447-99c6-075655a6f3bf</t>
  </si>
  <si>
    <t>COB-233334</t>
  </si>
  <si>
    <t>ALESSANDRA DOS SANTOS ROSAS DIAS</t>
  </si>
  <si>
    <t>RUA TB-21 S/N Q. 46, L. 29 TERRABELA CERRADO II Senador Canedo GO 75264-266</t>
  </si>
  <si>
    <t>ADE-15936-Q8R0W1</t>
  </si>
  <si>
    <t>3RITY61</t>
  </si>
  <si>
    <t>0246de9f-5e96-46db-aca5-5e23c1cfa765</t>
  </si>
  <si>
    <t>COB-233322</t>
  </si>
  <si>
    <t>IASMAYNE DOS REIS ROSA</t>
  </si>
  <si>
    <t>RUA FILADELFO CRUVINEL S/N Q. 3, L. 66, APART - 4 RESIDENCIAL ARAGUAIA Rio Verde GO 75900001</t>
  </si>
  <si>
    <t>ADE-15921-J5R1V8</t>
  </si>
  <si>
    <t>27YBOZD</t>
  </si>
  <si>
    <t>9207b626-a166-4609-a375-35457721778e</t>
  </si>
  <si>
    <t>COB-226209</t>
  </si>
  <si>
    <t>2fdcdb71-23d0-4ecf-9be7-cbd55fee0453</t>
  </si>
  <si>
    <t>COB-233309</t>
  </si>
  <si>
    <t>SENHORINHA RITA DE OLIVEIRA MARTINS</t>
  </si>
  <si>
    <t>RUA RAZEM ELIAS, S/N Q. 1, L. 6, RESIDENCIAL CLAUDEMIRA MENDONCA Campo Limpo de Goiás GO 75160000</t>
  </si>
  <si>
    <t>ADE-15889-F9T3Y2</t>
  </si>
  <si>
    <t>NMW5L1Q</t>
  </si>
  <si>
    <t>588207a5-46a4-4c2c-9526-5ea4c9580365</t>
  </si>
  <si>
    <t>COB-179071</t>
  </si>
  <si>
    <t>deda3efa-0850-47b2-a07a-1e62ff92eba2</t>
  </si>
  <si>
    <t>COB-233307</t>
  </si>
  <si>
    <t>MARISA DA SILVA</t>
  </si>
  <si>
    <t>RUA ACELINO LOPES DE MORAES S/N Q. 5, L. 26 Parque Real Caldas Novas GO 75680001</t>
  </si>
  <si>
    <t>ADE-15887-G4W1T9</t>
  </si>
  <si>
    <t>P3WEPW4</t>
  </si>
  <si>
    <t>1519dee5-1fef-4f95-8d60-de31f81f610c</t>
  </si>
  <si>
    <t>COB-177457</t>
  </si>
  <si>
    <t>AV ANTONIO MARQUES FIGUEIRA 1670 VILA FIGUEIRA / SUZANO - SP CEP: 08676-000</t>
  </si>
  <si>
    <t>406c5faa-5879-4baa-a1f8-73f014543715</t>
  </si>
  <si>
    <t>COB-226618</t>
  </si>
  <si>
    <t>EVANDRO DA SILVA BARBOZA</t>
  </si>
  <si>
    <t>RUA 33, Q. 26, L. 30, S/N OCIDENTAL PARK CEP: 0 CIDADE OCIDENTAL GO BRASIL</t>
  </si>
  <si>
    <t>ADE-15859-L0T4L9</t>
  </si>
  <si>
    <t>9IT6ZEY</t>
  </si>
  <si>
    <t>709aeed4-f86f-4362-a067-9f9f646ab3fe</t>
  </si>
  <si>
    <t>COB-233283</t>
  </si>
  <si>
    <t>1b774e2b-8a50-4d07-9c94-ee65167f7617</t>
  </si>
  <si>
    <t>COB-233266</t>
  </si>
  <si>
    <t>6a4ec22b-7e1c-4621-8d66-cc314dfa2cef</t>
  </si>
  <si>
    <t>COB-166937</t>
  </si>
  <si>
    <t>MARCIO MALLACHINI</t>
  </si>
  <si>
    <t>RUA ANTONIO PINTO GUEDES 195 BL 16 - APTO 13 08820-430 MORADA DO SOL / MOGI DAS CRUZES - SP</t>
  </si>
  <si>
    <t>ADE-12434-N4N4S5</t>
  </si>
  <si>
    <t>3YW5WLU</t>
  </si>
  <si>
    <t>63e78df4-bd36-47e8-b76a-cafa5fe6d8d4</t>
  </si>
  <si>
    <t>COB-233256</t>
  </si>
  <si>
    <t>ANE PAULA PEREIRA DOS SANTOS LIMA</t>
  </si>
  <si>
    <t>RUA 02 S/N Q. H, L. 3 | APART - 202 Setor Marechal Rondon Goiânia GO 74560300</t>
  </si>
  <si>
    <t>ADE-15816-W0C5Q3</t>
  </si>
  <si>
    <t>170OP3A</t>
  </si>
  <si>
    <t>8f86b74c-38d6-4616-8ae7-02dd6fdaf846</t>
  </si>
  <si>
    <t>COB-184948</t>
  </si>
  <si>
    <t>Rua Karina Tatiana Sampaio 60  Residencial Estoril Taubaté SP 12000-000</t>
  </si>
  <si>
    <t>586ca53e-b40e-49dd-8fbb-56431eb11260</t>
  </si>
  <si>
    <t>COB-223853</t>
  </si>
  <si>
    <t>AVENIDA PRES VARGAS, Q. 34, L. 5, S/N GOIANIA PARK SUL CEP: 74945300 APARECIDA DE GOIANIA GO BRASIL</t>
  </si>
  <si>
    <t>f9bd5f8a-a1b2-445c-b9ea-0582a0f4a51a</t>
  </si>
  <si>
    <t>COB-233136</t>
  </si>
  <si>
    <t>ZILBERTO PEREIRA DA SILVA</t>
  </si>
  <si>
    <t>RUA 15 DE NOVEMBRO S/N Q. 40, L. 11 Setor Central Colinas do Sul GO 73740000</t>
  </si>
  <si>
    <t>ADE-15631-L3D3R0</t>
  </si>
  <si>
    <t>KN8P363</t>
  </si>
  <si>
    <t>06060f8d-1706-4c66-bd5a-b29e67d07554</t>
  </si>
  <si>
    <t>COB-184956</t>
  </si>
  <si>
    <t>HUELINTON JOSE DA CONCEICAO</t>
  </si>
  <si>
    <t>RUA JOAO VICENTE DE MORAES 20  Centro Caraguatatuba SP 11660-460</t>
  </si>
  <si>
    <t>ADE-12560-H3Y7D7</t>
  </si>
  <si>
    <t>T62OL1T</t>
  </si>
  <si>
    <t>9fb159d5-ee4b-4868-95cf-faa57b46b3ac</t>
  </si>
  <si>
    <t>COB-237254</t>
  </si>
  <si>
    <t>RUA OTACILIA DE MORAES NERES, Q. 23, L. 06, S/N PARQUE SAO PEDRO CEP: 73920000 IACIARA GO BRASIL</t>
  </si>
  <si>
    <t>7d59e6f4-1fd4-49d0-9e05-f86bf67c6ade</t>
  </si>
  <si>
    <t>COB-233132</t>
  </si>
  <si>
    <t>VALDIVINO SOARES DA SILVA</t>
  </si>
  <si>
    <t>RUA COMUNITARIA 41 Q. 06, L. 04,  PX QUADRA DE ESPORTES | PX LAGO Lagoa dos Santos Formosa GO 73805545</t>
  </si>
  <si>
    <t>ADE-15624-K3Q2M1</t>
  </si>
  <si>
    <t>QBXUOV8</t>
  </si>
  <si>
    <t>76cbd2f1-0cf2-41d2-b784-0eb26d298dc1</t>
  </si>
  <si>
    <t>COB-233103</t>
  </si>
  <si>
    <t>2e45fb47-ee90-45dc-bb76-72fe62474457</t>
  </si>
  <si>
    <t>COB-233099</t>
  </si>
  <si>
    <t>2ec42eb8-816d-4dfa-8e2a-1e3d4e9f80ae</t>
  </si>
  <si>
    <t>COB-233098</t>
  </si>
  <si>
    <t>b39b91cc-dea0-40e8-bdfe-944001835be8</t>
  </si>
  <si>
    <t>COB-233097</t>
  </si>
  <si>
    <t>96a0e181-fdcd-4a9a-8adf-138b7577af07</t>
  </si>
  <si>
    <t>COB-226112</t>
  </si>
  <si>
    <t>RUA LUCIANA, Q. 53, L. 22, S/N, - CASA 1 PARQUE NOVA CAPITAL CEP: 75114725 ANAPOLIS GO BRASIL</t>
  </si>
  <si>
    <t>25b8f448-72ae-4a9e-b841-efc5ae7535a3</t>
  </si>
  <si>
    <t>COB-233096</t>
  </si>
  <si>
    <t>Renata PERRONI LOBO CUNHA</t>
  </si>
  <si>
    <t>RUA 1125, Q. 226, L. 5/7, N. 82, APART - 23, ED - PREMIER MARISTA GOIANIA 82 Q. 226, L. 5/7, AP 23 ED - PREMIER MARISTA Setor Marista Goiânia GO 74175090</t>
  </si>
  <si>
    <t>ADE-15565-H7G4X3</t>
  </si>
  <si>
    <t>SGGJ860</t>
  </si>
  <si>
    <t>43e1fe96-06c7-4e73-a027-85715ae07da0</t>
  </si>
  <si>
    <t>COB-233074</t>
  </si>
  <si>
    <t>GIRLENE GEISSY PAULINO PASSOS</t>
  </si>
  <si>
    <t>RUA RUI BARBOSA S/N Q. 69, L. 15 SETOR CENTRAL Colinas do Sul GO 73740000</t>
  </si>
  <si>
    <t>ADE-15540-Z6Q3X1</t>
  </si>
  <si>
    <t>IURSS9V</t>
  </si>
  <si>
    <t>5880fd8c-c736-4258-afb5-ed658ba68dab</t>
  </si>
  <si>
    <t>COB-232949</t>
  </si>
  <si>
    <t>CARLOS VINICIUS PEREIRA DOS SANTOS</t>
  </si>
  <si>
    <t>RUA LONDRINA S/N Q. 55, L. 20  - CASA 2 Jardim Novo Mundo Goiânia GO 74715280</t>
  </si>
  <si>
    <t>ADE-15376-D6D8W6</t>
  </si>
  <si>
    <t>FSUGYYN</t>
  </si>
  <si>
    <t>f95f58ec-782e-408f-b88d-92817857f1e3</t>
  </si>
  <si>
    <t>COB-232948</t>
  </si>
  <si>
    <t>MARCUS VINICIUS AMARAL MARTINS</t>
  </si>
  <si>
    <t>RUA JPC-25 S/N Q.10 L.32-B JARDIM PRIVE Caldas Novas GO 75690-000</t>
  </si>
  <si>
    <t>ADE-15373-T0Z4B9</t>
  </si>
  <si>
    <t>SPRBZ7W</t>
  </si>
  <si>
    <t>ea193389-6d7d-40b0-b38a-16aebec4637c</t>
  </si>
  <si>
    <t>COB-232946</t>
  </si>
  <si>
    <t>f97469a8-c74d-4159-9e11-e49a35366e24</t>
  </si>
  <si>
    <t>COB-232932</t>
  </si>
  <si>
    <t>ef6445a7-1b2b-4738-b540-ce250e0287d3</t>
  </si>
  <si>
    <t>COB-232826</t>
  </si>
  <si>
    <t>MATHEUS ELEUTÉRIO BATISTA</t>
  </si>
  <si>
    <t>Rua Floriano Peixoto 483  Centro Anápolis GO 75024-030</t>
  </si>
  <si>
    <t>ADE-15124-W5S9C1</t>
  </si>
  <si>
    <t>9QPEY9V</t>
  </si>
  <si>
    <t>3df7cd66-842e-4494-aef1-ea26e6cc3a3d</t>
  </si>
  <si>
    <t>COB-232817</t>
  </si>
  <si>
    <t>c557b560-1e3e-4cd4-8144-53e29cc26bc8</t>
  </si>
  <si>
    <t>COB-226203</t>
  </si>
  <si>
    <t>RUA SEM NOME, Q. A26, L. 14, S/N, APART - 106 MANSOES OLINDA CEP: 72910001 AGUAS LINDAS DE GOIAS GO BRASIL</t>
  </si>
  <si>
    <t>6e0ef0b4-047e-42d7-ab50-2bcdbcb66de2</t>
  </si>
  <si>
    <t>COB-232810</t>
  </si>
  <si>
    <t>a039dd97-ae74-45f7-87f6-2657fbd594f0</t>
  </si>
  <si>
    <t>COB-232808</t>
  </si>
  <si>
    <t>DEUSLENE SANTOS DOURADO PARAISO</t>
  </si>
  <si>
    <t>RUA JUSCELINO K DE OLIVEIRA S/N Q 33, L 10 SETOR SANTA LUZIA Posse GO 73900-000</t>
  </si>
  <si>
    <t>ADE-15081-N4M2N7</t>
  </si>
  <si>
    <t>APZB8NJ</t>
  </si>
  <si>
    <t>53f6736b-555d-41e9-88ac-bdc0dbc552c3</t>
  </si>
  <si>
    <t>COB-232700</t>
  </si>
  <si>
    <t>RUIMAR CONCEICAO ALVES</t>
  </si>
  <si>
    <t>RUA LUIZ MORAIS FLEURY, S/N Q. 52, L. 8, Parque Veiga Jardim Aparecida de Goiânia GO 74954390</t>
  </si>
  <si>
    <t>ADE-14890-X3Y5K1</t>
  </si>
  <si>
    <t>FFIR9AD</t>
  </si>
  <si>
    <t>e3d76fd2-e503-41e7-a2d0-1525259c7b3d</t>
  </si>
  <si>
    <t>COB-232697</t>
  </si>
  <si>
    <t>GEROSILDA XAVIER DE SOUZA</t>
  </si>
  <si>
    <t>RUA 15 DE NOVEMBRO S/N Q. 41, L. 15 Setor Central Colinas do Sul GO 73740000</t>
  </si>
  <si>
    <t>ADE-14885-R4R8P5</t>
  </si>
  <si>
    <t>J97J1RU</t>
  </si>
  <si>
    <t>e2531786-34a7-43c6-88b5-21aa9ed28879</t>
  </si>
  <si>
    <t>COB-232696</t>
  </si>
  <si>
    <t>CLEIA RODRIGUES DA SILVA</t>
  </si>
  <si>
    <t>RUA BV-14 S/N Q. 10-A, L. 7 Jardim  Bela Vista Morrinhos GO 75650000</t>
  </si>
  <si>
    <t>ADE-14884-H9M4D5</t>
  </si>
  <si>
    <t>36135JK</t>
  </si>
  <si>
    <t>e5c6942c-3917-4806-87dd-ce7212f104f4</t>
  </si>
  <si>
    <t>COB-223510</t>
  </si>
  <si>
    <t>RUA C, N. 118 VILA INDUSTRIAL JUNDIAI CEP: 75115205 ANAPOLIS GO BRASIL</t>
  </si>
  <si>
    <t>d6a06054-b6fa-48cf-8531-48bde9f1592f</t>
  </si>
  <si>
    <t>COB-232686</t>
  </si>
  <si>
    <t>2fe52ec8-1f7f-4c26-a5a6-1ba106349644</t>
  </si>
  <si>
    <t>COB-232669</t>
  </si>
  <si>
    <t>KAROLLYNE SILVA DE SANTANA</t>
  </si>
  <si>
    <t>PRACA DA MATRIZ, 16 Q. 69, L. 0B, N. 16 SETOR CENTRAL Iaciara GO 73920-000</t>
  </si>
  <si>
    <t>ADE-14826-D6D8X4</t>
  </si>
  <si>
    <t>KN0BK7L</t>
  </si>
  <si>
    <t>7bbf4e26-bc19-4075-aaa9-0b10ea02e5ab</t>
  </si>
  <si>
    <t>COB-232646</t>
  </si>
  <si>
    <t>PRACA DA MATRIZ 16 Q. 69, L. 0, N. 16 SETOR CENTRAL Iaciara GO 73920-000</t>
  </si>
  <si>
    <t>ADE-14786-R1Z2R8</t>
  </si>
  <si>
    <t>J1HE5A2</t>
  </si>
  <si>
    <t>dcc0dcad-8207-46cb-b087-afbd1d146b22</t>
  </si>
  <si>
    <t>COB-232644</t>
  </si>
  <si>
    <t>KARINA PEREIRA BARROZO</t>
  </si>
  <si>
    <t>RUA SEM NOME S/N, , Q. 0, L. 0, - FM9 CASA 34, - FAZENDA MESQUIT POVOADO MESQUITA II Cidade Ocidental GO 72880-000</t>
  </si>
  <si>
    <t>ADE-14785-N2F6M0</t>
  </si>
  <si>
    <t>KRLISZ1</t>
  </si>
  <si>
    <t>114ba8ef-3796-4662-a72f-8b8e770a2dc3</t>
  </si>
  <si>
    <t>COB-232638</t>
  </si>
  <si>
    <t>ALADINA DA SILVA SANTOS</t>
  </si>
  <si>
    <t>RUA W-8, S/N Q. 07, L. 10, CASA - 2 JARDIM ITAIPU Goiânia GO 74000-000</t>
  </si>
  <si>
    <t>ADE-14776-P7M3X2</t>
  </si>
  <si>
    <t>8750XLB</t>
  </si>
  <si>
    <t>836e2d7e-09c0-420d-80b1-92ea7a2d7f37</t>
  </si>
  <si>
    <t>COB-232613</t>
  </si>
  <si>
    <t>LUCAS RODRIGUES DOS SANTOS</t>
  </si>
  <si>
    <t>RUA R-2 S/N Q. 02, L. 02 Porto das Pedras Aparecida de Goiânia GO 74954515</t>
  </si>
  <si>
    <t>ADE-14733-M4G0Q5</t>
  </si>
  <si>
    <t>YTP3PI6</t>
  </si>
  <si>
    <t>5f197d1c-7500-41b3-a3ab-371f18327859</t>
  </si>
  <si>
    <t>COB-232608</t>
  </si>
  <si>
    <t>ee0b29c9-5349-4392-a12a-d378fa3824b8</t>
  </si>
  <si>
    <t>COB-232601</t>
  </si>
  <si>
    <t>PAULO CEZAR DA SILVA</t>
  </si>
  <si>
    <t>RUA SEM NOME S/N Q. 10, L. 2 - MR 16 SETOR NORTE Planaltina GO 75000-000</t>
  </si>
  <si>
    <t>ADE-14692-D5P4J2</t>
  </si>
  <si>
    <t>C6VXDV9</t>
  </si>
  <si>
    <t>7fd14a5f-c9a0-4450-a3b0-dfe892b2c4be</t>
  </si>
  <si>
    <t>COB-159403</t>
  </si>
  <si>
    <t>47f33861-5005-4e2b-b067-0ed4a88537c9</t>
  </si>
  <si>
    <t>COB-232600</t>
  </si>
  <si>
    <t>LUCAS MARIANO</t>
  </si>
  <si>
    <t>RUA WALDOMIRO CUNHA, S/N Q. 75, L. 0 APT. 401 BL. C  COND. FIMIANI ANAPOLIS PARQUE NOVA CAPITAL Anápolis GO 75105130</t>
  </si>
  <si>
    <t>ADE-14691-C4T0Y8</t>
  </si>
  <si>
    <t>DB5LNLI</t>
  </si>
  <si>
    <t>74279a24-5e93-4792-b05b-fd4230eae1f3</t>
  </si>
  <si>
    <t>COB-232598</t>
  </si>
  <si>
    <t>f8954e81-fe36-4c76-854e-c250dc1f1d70</t>
  </si>
  <si>
    <t>COB-232578</t>
  </si>
  <si>
    <t>a0b00389-8815-4fa2-9911-0e8cb1bc77ba</t>
  </si>
  <si>
    <t>COB-232575</t>
  </si>
  <si>
    <t>883259c9-1b69-49f6-a689-84d5c60670a2</t>
  </si>
  <si>
    <t>COB-166489</t>
  </si>
  <si>
    <t>SIDNEI ALVES DE BRITO</t>
  </si>
  <si>
    <t>R PERNAMBUCO, 887 VL STA ROSA 13730-000 MOCOCA - SP</t>
  </si>
  <si>
    <t>ADE-12753-V3S1F5</t>
  </si>
  <si>
    <t>HKE4V24</t>
  </si>
  <si>
    <t>5e471ba4-c2dc-4a9e-babc-501e7cd09a98</t>
  </si>
  <si>
    <t>COB-232573</t>
  </si>
  <si>
    <t>MOGYANE SANARA DE SOUZA MACHADO</t>
  </si>
  <si>
    <t>AVENIDA JOSE RODRIGUES S/N Q. 38, L. 1, APART - 901 Parque Amazônia Goiânia GO 74840080</t>
  </si>
  <si>
    <t>ADE-14661-Y2R1R7</t>
  </si>
  <si>
    <t>6JURUJI</t>
  </si>
  <si>
    <t>b31f678c-9e6a-47b9-9fa6-78a7e0307e34</t>
  </si>
  <si>
    <t>COB-234192</t>
  </si>
  <si>
    <t>RUA 1 DE MAIO, Q. 48, L. 1, S/N CIDADE LIVRE CEP: 74970280 APARECIDA DE GOIANIA GO BRASIL</t>
  </si>
  <si>
    <t>5a93a6a7-ea92-439f-b1a7-9e3d74130eb3</t>
  </si>
  <si>
    <t>COB-232567</t>
  </si>
  <si>
    <t>1c3e88a8-d466-43f8-9556-1311202649ad</t>
  </si>
  <si>
    <t>COB-232560</t>
  </si>
  <si>
    <t>THAÍS RAMOS RIBEIRO</t>
  </si>
  <si>
    <t>RUA 18 S/N Q. 192, L. F PARQUE INDUSTRIAL MINGONE II Luziânia GO 72850-000</t>
  </si>
  <si>
    <t>ADE-14648-R6X2F4</t>
  </si>
  <si>
    <t>F2H09GH</t>
  </si>
  <si>
    <t>5d7c73db-d707-4ab8-bc91-bb939a8f31c3</t>
  </si>
  <si>
    <t>COB-232558</t>
  </si>
  <si>
    <t>CLEITIANO SOARES DE MOURA SILVA</t>
  </si>
  <si>
    <t>RUA 03 S/N Q. 2, L. 1 Residencial Itaipu II Abadia de Goiás GO 75345000</t>
  </si>
  <si>
    <t>ADE-14645-D0Q7G6</t>
  </si>
  <si>
    <t>DUJA5HC</t>
  </si>
  <si>
    <t>5b42dfa1-7a5d-4ff8-883c-8b29eb24245f</t>
  </si>
  <si>
    <t>COB-232547</t>
  </si>
  <si>
    <t>b676afde-bf7c-4f19-a0eb-e765a513bb3a</t>
  </si>
  <si>
    <t>COB-235394</t>
  </si>
  <si>
    <t>RISSELLY DA CUNHA</t>
  </si>
  <si>
    <t>RUA SEM NOME, Q. 24, L. 1, S/N BAIRRO LUNABEL III CEP: 72860000 LAGO AZUL - POV, NOVO GAMA GO BRASIL</t>
  </si>
  <si>
    <t>ADE-14625-W1V6J4</t>
  </si>
  <si>
    <t>2YGPBTD</t>
  </si>
  <si>
    <t>6aaebc24-57cd-4afd-aab7-9f336569c9b0</t>
  </si>
  <si>
    <t>COB-165937</t>
  </si>
  <si>
    <t>dcfc7e74-6016-4a2f-bb81-886cd16d2ec0</t>
  </si>
  <si>
    <t>COB-226611</t>
  </si>
  <si>
    <t>CINTIA DIVINA DIAS DA COSTA</t>
  </si>
  <si>
    <t>RUA MINAS GERAIS, Q. 71, L. 11, S/N SETOR CENTRAL CEP: 73740000 COLINAS DO SUL GO BRASIL</t>
  </si>
  <si>
    <t>ADE-14618-Y6B2P6</t>
  </si>
  <si>
    <t>D2HCNY4</t>
  </si>
  <si>
    <t>6772db9c-ee6f-4024-bd62-7ff3401b57af</t>
  </si>
  <si>
    <t>COB-165939</t>
  </si>
  <si>
    <t>723c3903-0086-44a7-9342-d556a05384f6</t>
  </si>
  <si>
    <t>COB-232537</t>
  </si>
  <si>
    <t>SIMONE MONTEIRO ROSA MAMEDE</t>
  </si>
  <si>
    <t>RUA SPT 18 S/N Q. 158, L. 22, CASA - 1 Setor Parque Tremendão Goiânia GO 74475858</t>
  </si>
  <si>
    <t>ADE-14617-S2L0H1</t>
  </si>
  <si>
    <t>FT4DFCD</t>
  </si>
  <si>
    <t>3c672d22-1475-426e-9fcd-41bf899cf9db</t>
  </si>
  <si>
    <t>COB-159597</t>
  </si>
  <si>
    <t>ADEMOELTE PACHECO DE MORAIS</t>
  </si>
  <si>
    <t>R JOAO SOARES ROSA, 185 JD E D S LIMA 17512-806 MARILIA - SP</t>
  </si>
  <si>
    <t>ADE-11676-K8R7Z7</t>
  </si>
  <si>
    <t>5HINV7V</t>
  </si>
  <si>
    <t>bb2ae2b7-db70-472e-8cb2-d3f5a547b908</t>
  </si>
  <si>
    <t>COB-184677</t>
  </si>
  <si>
    <t>RODRIGO FRANCA VIANA</t>
  </si>
  <si>
    <t>R MARGARIDA MACHADO DO NASCIMENTO 109  RES R P SUMARE Sumaré SP 13178-558</t>
  </si>
  <si>
    <t>ADE-11680-F2X3R3</t>
  </si>
  <si>
    <t>Z4Z0OO0</t>
  </si>
  <si>
    <t>c71f01dd-8f41-4942-b0e8-9d94a1306f12</t>
  </si>
  <si>
    <t>COB-232534</t>
  </si>
  <si>
    <t>ANA MARIA DA CONCEICAO CASTRO</t>
  </si>
  <si>
    <t>RUA JOSE MOREIRA DOS SANTOS S/N Q. 19, L. 6 Central Mambaí GO 73970000</t>
  </si>
  <si>
    <t>ADE-14614-P6T5T8</t>
  </si>
  <si>
    <t>RAN3ZSX</t>
  </si>
  <si>
    <t>c78cff40-18c9-42d0-90d5-f35db2bd9eb8</t>
  </si>
  <si>
    <t>COB-165942</t>
  </si>
  <si>
    <t>GLAUCIR LUIZ DE SOUSA</t>
  </si>
  <si>
    <t>AV COACIARA, 1251 BL 5 AP 12 PQ DOM PEDRO II 13056-430 CAMPINAS - SP</t>
  </si>
  <si>
    <t>ADE-11697-C7B4V4</t>
  </si>
  <si>
    <t>22U8VRB</t>
  </si>
  <si>
    <t>8f786835-5d1a-494d-b6bd-6dac75c79e26</t>
  </si>
  <si>
    <t>COB-180858</t>
  </si>
  <si>
    <t>DEMERVAL JOSE DOS SANTOS</t>
  </si>
  <si>
    <t>R IBSEN DA COSTA MANSO, 520 JD CHAPADAO 13070-104 CAMPINAS - SP</t>
  </si>
  <si>
    <t>ADE-11698-R2D0Y8</t>
  </si>
  <si>
    <t>5V5GZKK</t>
  </si>
  <si>
    <t>f27f35e3-1f63-49f2-aa60-137dfb171a54</t>
  </si>
  <si>
    <t>COB-166316</t>
  </si>
  <si>
    <t>ROGERIO RIBEIRO ZAQUEO</t>
  </si>
  <si>
    <t>R JOSE MARCELINO TEODORO, 35 CENTRO 15170-000 TANABI - SP</t>
  </si>
  <si>
    <t>ADE-11699-M8Y6D0</t>
  </si>
  <si>
    <t>CHGZ05L</t>
  </si>
  <si>
    <t>4d5127fd-e1c6-42f3-89a5-4cdf5e1c2f2c</t>
  </si>
  <si>
    <t>COB-224455</t>
  </si>
  <si>
    <t>3047d2ca-b191-4b61-a9e1-34b6fb28c577</t>
  </si>
  <si>
    <t>COB-232403</t>
  </si>
  <si>
    <t>DEOANA CALIXTO DE CASTRO MACHADO MAIA LIMA</t>
  </si>
  <si>
    <t>Alameda dos Cedros S/N Q 5, L 20 Jardim Florença Goiânia GO 74351-012</t>
  </si>
  <si>
    <t>ADE-14417-F3B2Q8</t>
  </si>
  <si>
    <t>7BQIGN1</t>
  </si>
  <si>
    <t>267e329f-37ac-4c7e-b1b5-a4d9d83801fd</t>
  </si>
  <si>
    <t>COB-184683</t>
  </si>
  <si>
    <t>f031cd58-dec1-4ce1-919c-bcce04f88f15</t>
  </si>
  <si>
    <t>COB-165947</t>
  </si>
  <si>
    <t>157ed9b6-aa3c-4966-8f17-2f6b49614003</t>
  </si>
  <si>
    <t>COB-232317</t>
  </si>
  <si>
    <t>ALEXANDRE DA COSTA</t>
  </si>
  <si>
    <t>RUA H S/N Q. 1MR10, L. 24 Setor Oeste Planaltina GO 73750010</t>
  </si>
  <si>
    <t>ADE-14284-P4Y8Y8</t>
  </si>
  <si>
    <t>KSYOP3B</t>
  </si>
  <si>
    <t>282a0916-69e8-42f2-abd7-451ae360a2da</t>
  </si>
  <si>
    <t>COB-232314</t>
  </si>
  <si>
    <t>da8c36f6-bcdd-4e11-9110-cb049dca4961</t>
  </si>
  <si>
    <t>COB-232313</t>
  </si>
  <si>
    <t>GILVAN JOAQUIM DA COSTA</t>
  </si>
  <si>
    <t>RUA CAP. AGUEDO 1075  Setor Central Mambaí GO 73970000</t>
  </si>
  <si>
    <t>ADE-14280-Z1K6V0</t>
  </si>
  <si>
    <t>NT5HFYV</t>
  </si>
  <si>
    <t>6ed24fba-8806-4899-8292-67ae3fb3c784</t>
  </si>
  <si>
    <t>COB-224716</t>
  </si>
  <si>
    <t>ALESSANDRA ROSA DA SILVA LAPOT</t>
  </si>
  <si>
    <t>RUA MANTIQUEIRA, Q. 68, L. 2, S/N JARDIM PETROPOLIS CEP: 74460370 GOIANIA GO BRASIL</t>
  </si>
  <si>
    <t>ADE-14259-Z8B6T5</t>
  </si>
  <si>
    <t>ILPLB5U</t>
  </si>
  <si>
    <t>54d3172b-959f-42e3-b5d7-b07bada1e624</t>
  </si>
  <si>
    <t>COB-234201</t>
  </si>
  <si>
    <t>RUA 33, Q. 16, L. 6, S/N, - CASA 1 JARDIM TIRADENTES CEP: 74961250 APARECIDA DE GOIANIA GO BRASIL</t>
  </si>
  <si>
    <t>903fa739-d5bb-41bd-877e-05984508d46f</t>
  </si>
  <si>
    <t>COB-232252</t>
  </si>
  <si>
    <t>AVENIDA SANTANA, SN Q. 69, L. 0, Central Iaciara GO 73920000</t>
  </si>
  <si>
    <t>ADE-14194-P2P4R1</t>
  </si>
  <si>
    <t>XZK0VQH</t>
  </si>
  <si>
    <t>1e4e7904-cf55-4f63-945a-501bdadb264f</t>
  </si>
  <si>
    <t>COB-226064</t>
  </si>
  <si>
    <t>GABRIEL APARECIDO LUIZ PERES</t>
  </si>
  <si>
    <t>AVENIDA BR DO RIO BRANCO, Q. 27, L. 19, N. 2 JARDIM LUZ CEP: 74915025 APARECIDA DE GOIANIA GO BRASIL</t>
  </si>
  <si>
    <t>ADE-13938-N8S6S1</t>
  </si>
  <si>
    <t>FJ5XGZ9</t>
  </si>
  <si>
    <t>f9ba21f0-db0b-46f7-9457-4458b424f9fd</t>
  </si>
  <si>
    <t>COB-184693</t>
  </si>
  <si>
    <t>R EVARISTO BAPTISTA DA FREIRIA 110 FD JD ARROYO São José do Rio Preto SP 15047-265</t>
  </si>
  <si>
    <t>eac39436-970f-4ab5-83f5-a2d9ce156914</t>
  </si>
  <si>
    <t>COB-159534</t>
  </si>
  <si>
    <t>5b8a2b97-fb03-4da1-bc65-56b0ff9eb518</t>
  </si>
  <si>
    <t>COB-232091</t>
  </si>
  <si>
    <t>GISELE PAULINO SILVA</t>
  </si>
  <si>
    <t>RUA JUSCELINO KUBITSCHEK S/N Q. 40, L. 09 CENTRO Colinas do Sul GO 73740000</t>
  </si>
  <si>
    <t>ADE-13934-M8N0F9</t>
  </si>
  <si>
    <t>3Q01RKF</t>
  </si>
  <si>
    <t>b62993c0-bcb4-4a93-80ec-d73d4784ae27</t>
  </si>
  <si>
    <t>COB-232090</t>
  </si>
  <si>
    <t>4495af53-a009-4b77-a96c-b4931d81ea58</t>
  </si>
  <si>
    <t>COB-232070</t>
  </si>
  <si>
    <t>MARCIO SILVEIRA</t>
  </si>
  <si>
    <t>AVENIDA JOQUEI CLUBE SN Q. 3, L. 11 Jóquei Club Anápolis GO 75095490</t>
  </si>
  <si>
    <t>ADE-13910-M8H1W4</t>
  </si>
  <si>
    <t>5HABFU8</t>
  </si>
  <si>
    <t>169962e2-4502-48d1-9df4-56bb0d07c85d</t>
  </si>
  <si>
    <t>COB-223760</t>
  </si>
  <si>
    <t>RUA SEN. CANEDO, Q. 1, L. 12, S/N JUNDIAI CEP: 75110820 ANAPOLIS GO BRASIL</t>
  </si>
  <si>
    <t>b740a44f-bc76-48c3-a632-a073f7c2302a</t>
  </si>
  <si>
    <t>COB-231988</t>
  </si>
  <si>
    <t>CRISTIANO PINHEIRO MIRANDA</t>
  </si>
  <si>
    <t>RUA CENTRALINA, S/N Q. 56, L. 781 lorrena Maurilândia GO 75930000</t>
  </si>
  <si>
    <t>ADE-13809-G1S1S4</t>
  </si>
  <si>
    <t>XJN0JF7</t>
  </si>
  <si>
    <t>a32426ae-92cf-405b-a0e5-b24b36dc7101</t>
  </si>
  <si>
    <t>COB-235460</t>
  </si>
  <si>
    <t>RUA JOAO PAULO I, Q. 43, L. 2, S/N SETOR LESTE CEP: 73860000 SAO DOMINGOS GO BRASIL</t>
  </si>
  <si>
    <t>ADE-13786-B1T1L9</t>
  </si>
  <si>
    <t>1IAVW5R</t>
  </si>
  <si>
    <t>4cce5048-e2dd-4895-a8ec-8bddb9c5f4fa</t>
  </si>
  <si>
    <t>COB-159395</t>
  </si>
  <si>
    <t>R DOS JACARANDAS, 71 BL B AP 83 JD D PALMEIRAS 13382-432 NOVA ODESSA - SP</t>
  </si>
  <si>
    <t>f3c5f2a3-22fd-44b4-9bca-22137ac431c7</t>
  </si>
  <si>
    <t>COB-159558</t>
  </si>
  <si>
    <t>362defa4-1ad5-4c8e-bab1-b3c6d2d33450</t>
  </si>
  <si>
    <t>COB-231965</t>
  </si>
  <si>
    <t>b5d18ec9-bbcf-47d0-bdf0-96ce665bbcbb</t>
  </si>
  <si>
    <t>COB-231909</t>
  </si>
  <si>
    <t>97db5436-7f52-4cb5-8ddd-fd5c7dfee105</t>
  </si>
  <si>
    <t>COB-226206</t>
  </si>
  <si>
    <t>JEFFERSON ARAUJO DE SOUZA</t>
  </si>
  <si>
    <t>AVENIDA ATLANTICA, Q. 129, L. 29, S/N JARDIM BURITI SERENO CEP: 74944090 APARECIDA DE GOIANIA GO BRASIL</t>
  </si>
  <si>
    <t>ADE-13704-X6F8F5</t>
  </si>
  <si>
    <t>ZTJHR62</t>
  </si>
  <si>
    <t>3666d477-82e5-4d40-9081-e39d24f0b90a</t>
  </si>
  <si>
    <t>COB-166517</t>
  </si>
  <si>
    <t>caf5d311-44dc-4b6b-8ca1-ac1099c3d2ec</t>
  </si>
  <si>
    <t>COB-235247</t>
  </si>
  <si>
    <t>LEOMAR TOMAZ RAMOS</t>
  </si>
  <si>
    <t>RUA LUIZ SCHINOR, N. 720 CENTRO CEP: 75043080 ANAPOLIS GO BRASIL</t>
  </si>
  <si>
    <t>ADE-13700-X2K2R3</t>
  </si>
  <si>
    <t>Z9Z41EP</t>
  </si>
  <si>
    <t>5fb1558f-f0a7-49c4-b6da-20e483cd5bbf</t>
  </si>
  <si>
    <t>COB-165954</t>
  </si>
  <si>
    <t>89fb88f7-9d02-480e-be65-010b835d0826</t>
  </si>
  <si>
    <t>COB-226120</t>
  </si>
  <si>
    <t>ANTONIO CLARET DA ROCHA JUNIOR</t>
  </si>
  <si>
    <t>RUA L-10, Q. 33, L. 26, S/N JARDIM EUROPA CEP: 75094650 ANAPOLIS GO BRASIL</t>
  </si>
  <si>
    <t>ADE-13699-M4M6Q4</t>
  </si>
  <si>
    <t>YMC51WV</t>
  </si>
  <si>
    <t>89389a2a-7227-42d3-a3a7-abdf88059c48</t>
  </si>
  <si>
    <t>COB-231901</t>
  </si>
  <si>
    <t>ONOFRA SANTANA DA SILVA</t>
  </si>
  <si>
    <t>RUA MATUTINA SN Q. R, L. 9 Vila morato Caturaí GO 75430000</t>
  </si>
  <si>
    <t>ADE-13692-H5S1Y2</t>
  </si>
  <si>
    <t>OT4JHTA</t>
  </si>
  <si>
    <t>6bb92e62-4f82-43d0-96bc-57606d42b260</t>
  </si>
  <si>
    <t>COB-231899</t>
  </si>
  <si>
    <t>AECIO LACERDA BRITO</t>
  </si>
  <si>
    <t>RUA ISABELA MORAES FERNANDES, Q. 9, L. 15, S/N GOIANIA SN  Residencial Recanto dos Buritis Goiânia GO 74888035</t>
  </si>
  <si>
    <t>ADE-13689-M5M8Z0</t>
  </si>
  <si>
    <t>G9T9DTX</t>
  </si>
  <si>
    <t>cde351ca-ac1d-4653-b0bf-c4d7fe7aaa17</t>
  </si>
  <si>
    <t>COB-231892</t>
  </si>
  <si>
    <t>f3df2fb8-cbef-42b0-83cb-3918f568e70b</t>
  </si>
  <si>
    <t>COB-184698</t>
  </si>
  <si>
    <t>R TITO BONAGAMBA 350  VALENTINA FIGUE Ribeirão Preto SP 14061-660</t>
  </si>
  <si>
    <t>f4d20756-e3fe-4758-922b-f0330f60572a</t>
  </si>
  <si>
    <t>COB-231526</t>
  </si>
  <si>
    <t>DOURIVAL PEREIRA DE SOUSA</t>
  </si>
  <si>
    <t>Avenida Perimetral 1 box 3  Núcleo Habitacional Novo Gama Novo Gama GO 72860-145</t>
  </si>
  <si>
    <t>ADE-13190-R9Z5Y9</t>
  </si>
  <si>
    <t>1KVR6KT</t>
  </si>
  <si>
    <t>b737c054-a2d1-4a2f-89e7-3724b70f8e2c</t>
  </si>
  <si>
    <t>COB-231525</t>
  </si>
  <si>
    <t>d9c711ed-18dc-46d6-9f3d-7a965716b730</t>
  </si>
  <si>
    <t>COB-223801</t>
  </si>
  <si>
    <t>RUA 17-A, Q. 30 A, L. 1, S/N, - SALA 1 SETOR AEROPORTO CEP: 74070100 GOIANIA GO BRASIL</t>
  </si>
  <si>
    <t>29f2c5d1-42ba-4939-a0b2-e047323162db</t>
  </si>
  <si>
    <t>COB-226115</t>
  </si>
  <si>
    <t>GERSON MARTINS PORTELLA</t>
  </si>
  <si>
    <t>AVENIDA V-3, Q. 152, L. 11, S/N, CASA - C-1 CIDADE VERA CRUZ CEP: 74936580 APARECIDA DE GOIANIA GO BRASIL</t>
  </si>
  <si>
    <t>ADE-13185-X9N9B8</t>
  </si>
  <si>
    <t>GE0JILA</t>
  </si>
  <si>
    <t>fecd5841-01ca-440e-be40-7bf1262d3923</t>
  </si>
  <si>
    <t>COB-226453</t>
  </si>
  <si>
    <t>9e2ed809-e678-4705-95e6-14aacbbb3833</t>
  </si>
  <si>
    <t>COB-231523</t>
  </si>
  <si>
    <t>b8dc5769-570e-4e34-a72e-5a04d8f1d177</t>
  </si>
  <si>
    <t>COB-231482</t>
  </si>
  <si>
    <t>c6adfe19-92b6-42df-aa1a-0e93223b4a27</t>
  </si>
  <si>
    <t>COB-159583</t>
  </si>
  <si>
    <t>ANGÉLICA APARECIDA DE OLIVEIRA</t>
  </si>
  <si>
    <t>R LEONELO GIANINI, 32 CA 34 LOT I PARK 13255-711 ITATIBA - SP</t>
  </si>
  <si>
    <t>ADE-11802-M9N1M6</t>
  </si>
  <si>
    <t>LDQRLWY</t>
  </si>
  <si>
    <t>7746e656-b4db-4b48-ab62-5d837761e5a6</t>
  </si>
  <si>
    <t>COB-165958</t>
  </si>
  <si>
    <t>2481cc47-4678-4271-9783-ece2521c6231</t>
  </si>
  <si>
    <t>COB-226621</t>
  </si>
  <si>
    <t>MARTHA CRISTINA RAMOS DA SILVA GONÇALVES</t>
  </si>
  <si>
    <t>RUA SEM NOME, Q. GL G, L. 11, S/N COND. QUINTAS DO ITAPUA CEP: 72500000 CIDADE OCIDENTAL GO BRASIL</t>
  </si>
  <si>
    <t>ADE-13106-P8Q9W1</t>
  </si>
  <si>
    <t>UADBMBA</t>
  </si>
  <si>
    <t>7924e75c-5d2a-46fa-b348-5e8eb3423f22</t>
  </si>
  <si>
    <t>COB-231208</t>
  </si>
  <si>
    <t>ANTONIO CARLOS MAGALHAES</t>
  </si>
  <si>
    <t>Rua T 65 1184 APART - 204, Setor Bueno Goiânia GO 74230120</t>
  </si>
  <si>
    <t>ADE-12716-S9K9R0</t>
  </si>
  <si>
    <t>U8D2GAK</t>
  </si>
  <si>
    <t>29b5512b-3e0b-4d7f-9314-e596d8862261</t>
  </si>
  <si>
    <t>COB-230728</t>
  </si>
  <si>
    <t>GILSON MAXIMO DE ARAUJO</t>
  </si>
  <si>
    <t>RUA ADALICE REGES VALENTE S/N Q. 4, L. JARDIM PRIMAVERA São Domingos GO 73860000</t>
  </si>
  <si>
    <t>ADE-11897-G0W5D7</t>
  </si>
  <si>
    <t>8Q1IQNM</t>
  </si>
  <si>
    <t>bb79358f-30e2-482f-af27-338f0c7e67ee</t>
  </si>
  <si>
    <t>COB-230726</t>
  </si>
  <si>
    <t>FRANCISCO DAS CHAGAS TORRES</t>
  </si>
  <si>
    <t>Rua F27 S/N  Setor Faicaiville Goiânia GO 74350200</t>
  </si>
  <si>
    <t>ADE-11892-K0W4G0</t>
  </si>
  <si>
    <t>SFRKS03</t>
  </si>
  <si>
    <t>edeeec3f-f7b1-42a1-84aa-ed3b00f673b4</t>
  </si>
  <si>
    <t>COB-159582</t>
  </si>
  <si>
    <t>R ROSANA ADELIA MARCHETTI A CASTRO, 135 PQ RES KLAVIN 13380-001 NOVA ODESSA - SP</t>
  </si>
  <si>
    <t>4fa0edf4-9801-49b9-b6dd-b46beaf000ef</t>
  </si>
  <si>
    <t>COB-230718</t>
  </si>
  <si>
    <t>EDUARDO MARTINS ANTONIO</t>
  </si>
  <si>
    <t>RUA VN-1 S/N Q. 26, L. 1A RESIDENCIAL VIDA NOVA Anápolis GO 75000-000</t>
  </si>
  <si>
    <t>ADE-11873-P7X0B4</t>
  </si>
  <si>
    <t>YQHJR8A</t>
  </si>
  <si>
    <t>e996748f-7344-4818-b2d0-eb9d48307572</t>
  </si>
  <si>
    <t>COB-230687</t>
  </si>
  <si>
    <t>ELIZABETH GUEDES DA SILVA</t>
  </si>
  <si>
    <t>Avenida Goias S/N Q. 37, L. 9, Cidade Livre Aparecida de Goiânia GO 74970150</t>
  </si>
  <si>
    <t>ADE-11827-K5Z3P1</t>
  </si>
  <si>
    <t>J3HV5E9</t>
  </si>
  <si>
    <t>3e758a68-b548-4d88-90e7-ae250fd8ce93</t>
  </si>
  <si>
    <t>COB-224784</t>
  </si>
  <si>
    <t>VALDINETE GOMES DE MIRANDA</t>
  </si>
  <si>
    <t>RUA H-150, Q. 319, L. 1, S/N CIDADE VERA CRUZ CEP: 74937490 APARECIDA DE GOIANIA GO BRASIL</t>
  </si>
  <si>
    <t>ADE-11822-F1K6S3</t>
  </si>
  <si>
    <t>9NMTLF7</t>
  </si>
  <si>
    <t>dfa81d2e-3ccd-4a98-bc5f-1f03aa938c87</t>
  </si>
  <si>
    <t>COB-235815</t>
  </si>
  <si>
    <t>9494c635-784c-4105-b70e-c3748487aa9b</t>
  </si>
  <si>
    <t>COB-235595</t>
  </si>
  <si>
    <t>RUA JOAO PAULO I, Q. 45, L. 11, S/N, OUTROS - SETOR LESTE CEP: 73860000 SAO DOMINGOS GO BRASIL</t>
  </si>
  <si>
    <t>ADE-11817-K2P6Q5</t>
  </si>
  <si>
    <t>E056EUQ</t>
  </si>
  <si>
    <t>72cd6459-f54e-4ced-94b7-ec45e410aec8</t>
  </si>
  <si>
    <t>COB-230636</t>
  </si>
  <si>
    <t>RONALDO VIEIRA NEVES</t>
  </si>
  <si>
    <t>Rua 10 198 Q. 15, L. 0 Setor Primavera Formosa GO 73805125</t>
  </si>
  <si>
    <t>ADE-11732-W6J0D8</t>
  </si>
  <si>
    <t>XTAAMJ6</t>
  </si>
  <si>
    <t>ceb6c1a8-7a14-4193-87fb-caf2b291629f</t>
  </si>
  <si>
    <t>COB-230489</t>
  </si>
  <si>
    <t>034cb11e-0029-4162-98b4-011d00cd8439</t>
  </si>
  <si>
    <t>COB-235392</t>
  </si>
  <si>
    <t>12f98ea1-96ce-4f5b-939c-4364e90abf6e</t>
  </si>
  <si>
    <t>COB-230277</t>
  </si>
  <si>
    <t>ANNA BEATRIZ DIAS DE OLIVEIRA SILVA</t>
  </si>
  <si>
    <t>Rua RB-1 403 CHAC - 4, APART - 403 FAZENDA CAVEIRAS Goiânia GO 74445-351</t>
  </si>
  <si>
    <t>ADE-11265-Z8N6H1</t>
  </si>
  <si>
    <t>R5WW0MA</t>
  </si>
  <si>
    <t>bcb3f104-de8b-4c18-9a93-04f67329a931</t>
  </si>
  <si>
    <t>COB-230270</t>
  </si>
  <si>
    <t>LEONARDO NEVES DE ALMEIDA</t>
  </si>
  <si>
    <t>RUA JOSE PEIXOTO DE OLIVEIRA S/N Q. 02, L. 10, SETOR SOL NASCENTE Itapaci GO 76360000</t>
  </si>
  <si>
    <t>ADE-11257-R4T5P3</t>
  </si>
  <si>
    <t>0ZRY7I7</t>
  </si>
  <si>
    <t>61a82829-c8df-42db-8c5b-df90fe21b318</t>
  </si>
  <si>
    <t>COB-230203</t>
  </si>
  <si>
    <t>d4c6da18-e00e-4f85-91e4-0b7a92699e60</t>
  </si>
  <si>
    <t>COB-230200</t>
  </si>
  <si>
    <t>2adeb3ba-7728-4967-85eb-b30fef4c4b5d</t>
  </si>
  <si>
    <t>COB-235320</t>
  </si>
  <si>
    <t>LENITA PEREIRA DE SOUZA</t>
  </si>
  <si>
    <t>RUA LEONEL MACEDO, Q. 5, L. 17, S/N VILA MUTIRAO CEP: 75340000 HIDROLANDIA GO BRASIL</t>
  </si>
  <si>
    <t>ADE-11173-P3H7V4</t>
  </si>
  <si>
    <t>4DTK6W6</t>
  </si>
  <si>
    <t>e458a326-55b5-4ddf-9375-2074815e7a03</t>
  </si>
  <si>
    <t>COB-226643</t>
  </si>
  <si>
    <t>RUA QUILOMBO, Q. 5, L. 13, S/N RESIDENCIAL MONTE ALEGRE CEP: 75401054 INHUMAS GO BRASIL</t>
  </si>
  <si>
    <t>a4a56e2c-f704-4478-b4e4-ae69130661b0</t>
  </si>
  <si>
    <t>COB-230197</t>
  </si>
  <si>
    <t>BARBARA CANDIDA RODRIGUES PORTILHO</t>
  </si>
  <si>
    <t>AVENIDA PL-3, Q. H-5, L. 1/12 S/N APART - 704, COND ED IBIRAPUERA, TORRE A Park Lozandes Goiânia GO 74884115</t>
  </si>
  <si>
    <t>ADE-11170-C4N3G0</t>
  </si>
  <si>
    <t>IR0WHBN</t>
  </si>
  <si>
    <t>f11d5c00-5f7a-47d0-876d-53d5eee02382</t>
  </si>
  <si>
    <t>COB-230194</t>
  </si>
  <si>
    <t>3e96b0c1-6c3a-45d3-9411-3b8313a4ade0</t>
  </si>
  <si>
    <t>COB-230192</t>
  </si>
  <si>
    <t>ADEMAR RODRIGUES DE ARAUJO</t>
  </si>
  <si>
    <t>RUA SV-25, Q. 25, L. 3 S/N  RESIDENCIAL SOLAR VILLE Goiânia GO 74470551</t>
  </si>
  <si>
    <t>ADE-11162-H3L1Q3</t>
  </si>
  <si>
    <t>TJIJYDV</t>
  </si>
  <si>
    <t>a5b3c04e-457e-4ac2-bba2-9a4831ab2f59</t>
  </si>
  <si>
    <t>COB-230191</t>
  </si>
  <si>
    <t>REGINA DIVINA MARINHO</t>
  </si>
  <si>
    <t>RLA JC-19, Q. 14, L. 13 S/N CASA - 02 Jardim Curitiba IV Goiânia GO 74485-550</t>
  </si>
  <si>
    <t>ADE-11161-G4K0V0</t>
  </si>
  <si>
    <t>7XYNQ7K</t>
  </si>
  <si>
    <t>c861a762-5f06-476a-b36e-53fa769d169a</t>
  </si>
  <si>
    <t>COB-166038</t>
  </si>
  <si>
    <t>dc9bd73b-0b21-4750-891d-b76af0901e34</t>
  </si>
  <si>
    <t>COB-230189</t>
  </si>
  <si>
    <t>JILDOMAR MOREIRA NEVES</t>
  </si>
  <si>
    <t>Rua 03, Q. 9, L. 23 S/N  Recreio da Barragem Águas Lindas de Goiás GO 72910001</t>
  </si>
  <si>
    <t>ADE-11159-K2J0N1</t>
  </si>
  <si>
    <t>JYKFNNN</t>
  </si>
  <si>
    <t>18cb2125-227b-4d51-b610-76fed9495dad</t>
  </si>
  <si>
    <t>COB-230188</t>
  </si>
  <si>
    <t>DIVINA MARIA DAS GRACAS SILVA</t>
  </si>
  <si>
    <t>AVENIDA DOS ALPES, Q. 55, L. 6, S/N, CASA 4 55  SETOR UNIAO Goiânia GO 74313760</t>
  </si>
  <si>
    <t>ADE-11158-Q8Q1V9</t>
  </si>
  <si>
    <t>G7936OT</t>
  </si>
  <si>
    <t>4f733d7f-411a-4838-b4c5-646ed16f9199</t>
  </si>
  <si>
    <t>COB-235453</t>
  </si>
  <si>
    <t>MARCUS VINICIUS MACEDO E SILVA</t>
  </si>
  <si>
    <t>AVENIDA W-2, Q. 4, L. 1, S/N, - CASA 1 VILA NOSSA SENHORA DE LOURDES CEP: 74968970 APARECIDA DE GOIANIA GO BRASIL</t>
  </si>
  <si>
    <t>ADE-11157-D9M0K6</t>
  </si>
  <si>
    <t>B41CYHF</t>
  </si>
  <si>
    <t>36dcc189-22d2-44d4-94b5-fc97c5547c6a</t>
  </si>
  <si>
    <t>COB-230185</t>
  </si>
  <si>
    <t>VAUDIRENE DE SOUZA ROCHA CORRÊIA</t>
  </si>
  <si>
    <t>Rua MR-12, Q. 1, L. 25, N. APT-001 12  SETOR LESTE Planaltina GO 73750025</t>
  </si>
  <si>
    <t>ADE-11155-R8D5L0</t>
  </si>
  <si>
    <t>MR4WXAU</t>
  </si>
  <si>
    <t>3e6ef54c-2149-4140-b02a-d7135c7babb2</t>
  </si>
  <si>
    <t>COB-230183</t>
  </si>
  <si>
    <t>2a8489d4-039f-4503-9a8f-b4bd9a562f96</t>
  </si>
  <si>
    <t>COB-230182</t>
  </si>
  <si>
    <t>FRANCISCO DAS CHAGAS SANTOS SILVA</t>
  </si>
  <si>
    <t>Rua Jasmim, Q. 5, L. 12, S/N  Jardim Rosa do Sul Aparecida de Goiânia GO 74975220</t>
  </si>
  <si>
    <t>ADE-11151-R6V0T6</t>
  </si>
  <si>
    <t>KH2F7VR</t>
  </si>
  <si>
    <t>4b11c479-1774-4704-b735-8505e5b3b22f</t>
  </si>
  <si>
    <t>COB-230181</t>
  </si>
  <si>
    <t>bdc4bb2d-9382-45f5-9fec-c63930d986a8</t>
  </si>
  <si>
    <t>COB-230179</t>
  </si>
  <si>
    <t>ea8a55a1-1480-4504-b697-515bd77edac9</t>
  </si>
  <si>
    <t>COB-234183</t>
  </si>
  <si>
    <t>GUSTAVO ITALO DIAS DOS SANTOS</t>
  </si>
  <si>
    <t>RUA VIRGILIO ROSA SILVA, Q. 6, L. 3, S/N, APART - 102, - COND RESID EDIFICIO MARTINS PARQUE RESIDENCIAL ANDER - II ETAPA CEP: 75095430 ANAPOLIS GO BRASIL</t>
  </si>
  <si>
    <t>ADE-11143-Y1M9P7</t>
  </si>
  <si>
    <t>4MURN78</t>
  </si>
  <si>
    <t>ebfab7f4-388d-4181-8a82-bb47142f9fdb</t>
  </si>
  <si>
    <t>COB-166071</t>
  </si>
  <si>
    <t>2b85fb78-0738-45ad-9c2c-ddd4fbb8bbad</t>
  </si>
  <si>
    <t>COB-230175</t>
  </si>
  <si>
    <t>VINICIUS GONCALVES LIMA</t>
  </si>
  <si>
    <t>Rua 06, Q. 6, L. 32, S/N Formosa 6  SETOR BOSQUE II Formosa GO 73802230</t>
  </si>
  <si>
    <t>ADE-11142-M4L3B7</t>
  </si>
  <si>
    <t>SK199T9</t>
  </si>
  <si>
    <t>8a56f473-df2f-4e69-93bb-31bba6de091d</t>
  </si>
  <si>
    <t>COB-230172</t>
  </si>
  <si>
    <t>Lilian Correa Ribeiro Da Silva</t>
  </si>
  <si>
    <t>RUA 25 S/N Q. 13, L. 34 Centro Caldas Novas GO 75680-001</t>
  </si>
  <si>
    <t>ADE-11134-X3Z9Z8</t>
  </si>
  <si>
    <t>ATD5PKM</t>
  </si>
  <si>
    <t>2a7e9fd9-cb19-40ea-9d9f-ec75316ac48e</t>
  </si>
  <si>
    <t>COB-230171</t>
  </si>
  <si>
    <t>RAIMUNDO NONATO SOBRINHO</t>
  </si>
  <si>
    <t>RUA SEM NOME, Q. 0, L. 77 S/N  MANSOES CENTROESTE Águas Lindas de Goiás GO 72910001</t>
  </si>
  <si>
    <t>ADE-11133-M1M4B2</t>
  </si>
  <si>
    <t>AHUL4Y2</t>
  </si>
  <si>
    <t>d5b6a1a7-e228-4b6a-a31a-c6edc2e842e9</t>
  </si>
  <si>
    <t>COB-159475</t>
  </si>
  <si>
    <t>2af507b1-011a-4721-b9da-d4586332e96a</t>
  </si>
  <si>
    <t>COB-159590</t>
  </si>
  <si>
    <t>BEATRIZ DE OLIVEIRA SANTOS CONDE</t>
  </si>
  <si>
    <t>R BELCHIOR MOREIRA, 351 CENTRO 16880-000 VALPARAISO - SP</t>
  </si>
  <si>
    <t>ADE-12571-Q5C9S3</t>
  </si>
  <si>
    <t>MCAZJFM</t>
  </si>
  <si>
    <t>6dc266e7-58e4-4309-9749-8d3a18f2d72a</t>
  </si>
  <si>
    <t>COB-235499</t>
  </si>
  <si>
    <t>ROMILDA DA COSTA MEIRELES LINHARES</t>
  </si>
  <si>
    <t>RUA VISC DE ARAGUAIA, Q. 51, L. 6, S/N PARQUE ESTRELA DALVA CEP: 72804130 LUZIANIA GO BRASIL</t>
  </si>
  <si>
    <t>ADE-11132-S0Z6V0</t>
  </si>
  <si>
    <t>XL6U59B</t>
  </si>
  <si>
    <t>0293ad30-78fe-4d59-bc40-89ed8ffd6013</t>
  </si>
  <si>
    <t>COB-230166</t>
  </si>
  <si>
    <t>REGINALDO RAMOS MARTINS</t>
  </si>
  <si>
    <t>RUA 03, Q. 1, L. 10, S/N 3  Centro Alto Horizonte GO 76560000</t>
  </si>
  <si>
    <t>ADE-11128-G4V7J8</t>
  </si>
  <si>
    <t>EG46W9J</t>
  </si>
  <si>
    <t>15d73963-2417-46c1-bcc1-389d710e1eff</t>
  </si>
  <si>
    <t>COB-230163</t>
  </si>
  <si>
    <t>6c6092af-3f33-451f-85f6-661132a17794</t>
  </si>
  <si>
    <t>COB-230162</t>
  </si>
  <si>
    <t>NOEMI LEITE MORAIS GUIMARAES</t>
  </si>
  <si>
    <t>Rua C-87, Q. 20, L. 1/4, S/N, Apart - 102, Cond Resinde Mirage 87  VILA DOS ALPES Goiânia GO 74310280</t>
  </si>
  <si>
    <t>ADE-11123-C2K0V8</t>
  </si>
  <si>
    <t>7E1XUTR</t>
  </si>
  <si>
    <t>b526a388-bcfa-492f-9633-d70d3f46d1dc</t>
  </si>
  <si>
    <t>COB-234185</t>
  </si>
  <si>
    <t>ADENILDO ALVES PEREIRA</t>
  </si>
  <si>
    <t>RUA MR-6, Q. 4, L. 24, N. LOJA-1 SETOR NORTE CEP: 73750000 PLANALTINA GO BRASIL</t>
  </si>
  <si>
    <t>ADE-11120-N1Y1X2</t>
  </si>
  <si>
    <t>GKYK99F</t>
  </si>
  <si>
    <t>6b752562-0c01-4e92-bea0-84a59791ca5a</t>
  </si>
  <si>
    <t>COB-234193</t>
  </si>
  <si>
    <t>RUA MR-6, Q. 4, L. 24, N. APART-101 SETOR NORTE CEP: 73750000 PLANALTINA GO BRASIL</t>
  </si>
  <si>
    <t>ADE-11117-Y0M3K3</t>
  </si>
  <si>
    <t>G69IMWD</t>
  </si>
  <si>
    <t>b89350cf-978a-4086-9620-d2c4f47df443</t>
  </si>
  <si>
    <t>COB-230142</t>
  </si>
  <si>
    <t>VILMAR MEIRELES DE MENDONÇA</t>
  </si>
  <si>
    <t>Avenida X S/N Q.108, L01 Parque Alvorada I Luziânia GO 72836-030</t>
  </si>
  <si>
    <t>ADE-11094-M2G6R8</t>
  </si>
  <si>
    <t>X5XX132</t>
  </si>
  <si>
    <t>3d1e93a3-9cde-4ca1-84f2-f76f5505d409</t>
  </si>
  <si>
    <t>COB-233897</t>
  </si>
  <si>
    <t>74a4b82d-9d78-4bf3-bae6-b071ee6eac50</t>
  </si>
  <si>
    <t>COB-233896</t>
  </si>
  <si>
    <t>0ffb3c6c-2aa3-4898-a637-95c9f171b88e</t>
  </si>
  <si>
    <t>COB-233894</t>
  </si>
  <si>
    <t>58fc6439-87f2-4541-831f-bbf8bb0620ed</t>
  </si>
  <si>
    <t>COB-232728</t>
  </si>
  <si>
    <t>4f57d4de-7822-4e67-a8df-15eb67a09a79</t>
  </si>
  <si>
    <t>COB-232152</t>
  </si>
  <si>
    <t>7cc9d9fa-439d-48ad-9bd2-6a6a341b8471</t>
  </si>
  <si>
    <t>COB-232148</t>
  </si>
  <si>
    <t>13a48c4c-ac87-4ff4-b6f2-da2d252d63c1</t>
  </si>
  <si>
    <t>COB-167287</t>
  </si>
  <si>
    <t>VANDERLEI RODRIGUES</t>
  </si>
  <si>
    <t>R JOAO CICHETTO, 355 JD JACARANDA 14811-670 ARARAQUARA - SP</t>
  </si>
  <si>
    <t>ADE-12659-M4M0L8</t>
  </si>
  <si>
    <t>7S6XHEC</t>
  </si>
  <si>
    <t>121bdc72-0499-4825-9c7a-d9072d06b28f</t>
  </si>
  <si>
    <t>COB-155798</t>
  </si>
  <si>
    <t>R TREZE DE MAIO, 30 CENTRO 16400-045 LINS - SP</t>
  </si>
  <si>
    <t>908cbd87-c481-4079-a3ed-20dad1527e66</t>
  </si>
  <si>
    <t>COB-232103</t>
  </si>
  <si>
    <t>MÍRIAM LOURENÇO RIBEIRO</t>
  </si>
  <si>
    <t>R O Brasil para Cristo 2667  Boqueirão Curitiba PR 81730070</t>
  </si>
  <si>
    <t>ADE-13947-D0N6H3</t>
  </si>
  <si>
    <t>ZG6Z2PM</t>
  </si>
  <si>
    <t>969ed8c5-4d96-4a07-8b0e-6138c46b45ce</t>
  </si>
  <si>
    <t>COB-167305</t>
  </si>
  <si>
    <t>MARIA DE LOURDES DOS SANTOS</t>
  </si>
  <si>
    <t>R WASHINGTON LUIS, 1117 JD AMANDA 13188-100 HORTOLANDIA - SP</t>
  </si>
  <si>
    <t>ADE-12662-N1V1P8</t>
  </si>
  <si>
    <t>QFRE6TE</t>
  </si>
  <si>
    <t>5048364f-1a18-403a-846e-bfd81afca857</t>
  </si>
  <si>
    <t>COB-231906</t>
  </si>
  <si>
    <t>ROGERIO PIRES</t>
  </si>
  <si>
    <t>R Sete de Setembro 69  Centro Wenceslau Braz PR 84950-000</t>
  </si>
  <si>
    <t>ADE-13701-V9N1S6</t>
  </si>
  <si>
    <t>8A9Y3QT</t>
  </si>
  <si>
    <t>10ef9f55-179b-49a1-ba14-0445132ac5cf</t>
  </si>
  <si>
    <t>COB-231627</t>
  </si>
  <si>
    <t>JARDIANDRO DE SOUSA CARNEIRO</t>
  </si>
  <si>
    <t>R Mooca 221  Monte Belo Jd Maringá PR 87020-110</t>
  </si>
  <si>
    <t>ADE-13322-R5L6L1</t>
  </si>
  <si>
    <t>ZC9S4BI</t>
  </si>
  <si>
    <t>dc27c8e0-8492-433a-a231-4f8da4cf8bdb</t>
  </si>
  <si>
    <t>COB-231541</t>
  </si>
  <si>
    <t>GUILHERME LUFT</t>
  </si>
  <si>
    <t>Av Maripa 179  CENTRO Marechal Cândido Rondon PR 85960-176</t>
  </si>
  <si>
    <t>ADE-13211-N9S2G3</t>
  </si>
  <si>
    <t>3VXIHIA</t>
  </si>
  <si>
    <t>268eed5c-ed92-406d-a548-2f127e481d5f</t>
  </si>
  <si>
    <t>COB-159463</t>
  </si>
  <si>
    <t>JOSE VANILDO DOS SANTOS FRANCA</t>
  </si>
  <si>
    <t>R JURACI MARIA DO ESPIRITO SANTO, 211 JD C CRISTINA 13184-703 HORTOLANDIA - SP</t>
  </si>
  <si>
    <t>ADE-12666-S7N3T9</t>
  </si>
  <si>
    <t>FHJG2WU</t>
  </si>
  <si>
    <t>37d185a7-9900-4c31-8e6e-20a674580696</t>
  </si>
  <si>
    <t>COB-231536</t>
  </si>
  <si>
    <t>DANIELE BANDERA SCHULTER</t>
  </si>
  <si>
    <t>R Pirapo 20  Bela Vista Jd Colorado PR 86690-000</t>
  </si>
  <si>
    <t>ADE-13201-S5J7T2</t>
  </si>
  <si>
    <t>90PY73P</t>
  </si>
  <si>
    <t>17220628-8812-4a1e-b12f-a2096c7d5ff8</t>
  </si>
  <si>
    <t>COB-231532</t>
  </si>
  <si>
    <t>JORGE AFONSO</t>
  </si>
  <si>
    <t>R MADAGASCAR 766  Vila Alto da cruz Colombo PR 83409-330</t>
  </si>
  <si>
    <t>ADE-13196-K1C8C7</t>
  </si>
  <si>
    <t>YME3LLR</t>
  </si>
  <si>
    <t>ca8ee85c-c904-4159-86c0-1b2b55cb3d20</t>
  </si>
  <si>
    <t>COB-231531</t>
  </si>
  <si>
    <t>EDIVAN OLIVEIRA TORRES</t>
  </si>
  <si>
    <t>Avenida Ipiranga 809  Centro Alto Paraná PR 87750-023</t>
  </si>
  <si>
    <t>ADE-13195-Y2Z0X3</t>
  </si>
  <si>
    <t>09LNKFD</t>
  </si>
  <si>
    <t>12e98b72-3486-41f1-a59b-6cd28f396920</t>
  </si>
  <si>
    <t>COB-159451</t>
  </si>
  <si>
    <t>dfb8c788-7867-4d74-ad37-47af9e083b2e</t>
  </si>
  <si>
    <t>COB-231530</t>
  </si>
  <si>
    <t>ARMELINDO KRUPINSKI</t>
  </si>
  <si>
    <t>R Amelia Gasperim 2004  Jardim Europa Toledo PR 85907-180</t>
  </si>
  <si>
    <t>ADE-13194-S4X1Y1</t>
  </si>
  <si>
    <t>HDUE36B</t>
  </si>
  <si>
    <t>e736428f-d035-4a00-8ada-f49df4216b1e</t>
  </si>
  <si>
    <t>COB-231529</t>
  </si>
  <si>
    <t>GABRIEL DE MORAES GODOY</t>
  </si>
  <si>
    <t>Av Sta Bernadethe 506  Lindoia Curitiba PR 81010-200</t>
  </si>
  <si>
    <t>ADE-13193-F8H7P6</t>
  </si>
  <si>
    <t>CYUZC67</t>
  </si>
  <si>
    <t>05bab13b-6bf6-4469-95ee-af9a516b9661</t>
  </si>
  <si>
    <t>COB-231484</t>
  </si>
  <si>
    <t>CORSARIO EMPREENDIMENTOS IMOBILIARIOS LTDA</t>
  </si>
  <si>
    <t>Rod Pr 412 Eng Darci Gomes de Morais 5270  Ipanema Um Pontal do Paraná PR 83255-000</t>
  </si>
  <si>
    <t>ADE-13126-X5K3Y2</t>
  </si>
  <si>
    <t>0GZJDXN</t>
  </si>
  <si>
    <t>6de2733a-2234-45d8-a5d7-df689c179c6c</t>
  </si>
  <si>
    <t>COB-159396</t>
  </si>
  <si>
    <t>R ANGELINA FRANCISCANGELIS PICONI, 481 PQ F L IGLESIAS 13385-512 NOVA ODESSA - SP</t>
  </si>
  <si>
    <t>c64c01a4-1244-4ca7-8e16-28cbb7fe6899</t>
  </si>
  <si>
    <t>COB-231468</t>
  </si>
  <si>
    <t>COMERCIO DE COLCHOES UMUARAMA LTDA</t>
  </si>
  <si>
    <t>Rua Santos Dumont 1206 sl02 Centro Foz do Iguaçu PR 85851-040</t>
  </si>
  <si>
    <t>ADE-13100-H0T1S7</t>
  </si>
  <si>
    <t>EDZUVF0</t>
  </si>
  <si>
    <t>7a906cb5-3c8d-4bb4-b504-d2f02d8ac105</t>
  </si>
  <si>
    <t>COB-231462</t>
  </si>
  <si>
    <t>WALDEMAR CAMILO DOS SANTOS</t>
  </si>
  <si>
    <t>R FORTALEZA 266  Cajuru Curitiba PR 82920220</t>
  </si>
  <si>
    <t>ADE-13094-B4H7M8</t>
  </si>
  <si>
    <t>LA4KRU8</t>
  </si>
  <si>
    <t>2c852fe5-5538-4d8d-942c-4b5cce091d7a</t>
  </si>
  <si>
    <t>COB-231442</t>
  </si>
  <si>
    <t>SIRLEI DE FATIMA CAGOL</t>
  </si>
  <si>
    <t>Av. Nereu Ramos 971  Centro Matelândia PR 85887-000</t>
  </si>
  <si>
    <t>ADE-13054-W0V7X1</t>
  </si>
  <si>
    <t>GOROLGP</t>
  </si>
  <si>
    <t>9f7cb522-88b4-49e2-9ea6-853f1a5c1b5b</t>
  </si>
  <si>
    <t>COB-231435</t>
  </si>
  <si>
    <t>APARECIDA EUNICE DE LIMA FERREIRA</t>
  </si>
  <si>
    <t>R PORTO ALEGRE 5323  Zona V Umuarama PR 87504060</t>
  </si>
  <si>
    <t>ADE-13046-V0D2H8</t>
  </si>
  <si>
    <t>OUNLNDQ</t>
  </si>
  <si>
    <t>513df002-2788-4dfc-88de-9880c2c3edcc</t>
  </si>
  <si>
    <t>COB-231433</t>
  </si>
  <si>
    <t>JOSNI BRANCO RODRIGUES</t>
  </si>
  <si>
    <t>R Max Francisco Stolz Neves 48 Casa 2b - Bacacheri Atuba Curitiba PR 82600-051</t>
  </si>
  <si>
    <t>ADE-13044-Y6F8G9</t>
  </si>
  <si>
    <t>0YGV7O5</t>
  </si>
  <si>
    <t>3c9ef9aa-00da-4700-988c-493955ba0ce9</t>
  </si>
  <si>
    <t>COB-231431</t>
  </si>
  <si>
    <t>CAROLINE OLIVEIRA VIEIRA DA SILVA</t>
  </si>
  <si>
    <t>R Sao Tomas de Aquino 106 Casa 16 Santa Terezinha Fazenda Rio Grande PR 83829-156</t>
  </si>
  <si>
    <t>ADE-13043-L2P2R3</t>
  </si>
  <si>
    <t>906W25S</t>
  </si>
  <si>
    <t>a0688f8a-3e43-422e-9f74-5f71acf490f3</t>
  </si>
  <si>
    <t>COB-231412</t>
  </si>
  <si>
    <t>JANE TEREZINHA ULHAK</t>
  </si>
  <si>
    <t>R Richard Lickfeld 1021  Guarituba Piraquara PR 83312-096</t>
  </si>
  <si>
    <t>ADE-13020-D2Q4M7</t>
  </si>
  <si>
    <t>O0DY7W1</t>
  </si>
  <si>
    <t>ea938304-f559-41e6-af5c-a782a19cf7ea</t>
  </si>
  <si>
    <t>COB-167327</t>
  </si>
  <si>
    <t>MARCUS VINICIUS DE CARVALHO</t>
  </si>
  <si>
    <t>R MARIA RIBEIRO DOS SANTOS PRATTIS, 274 BL 1 R HARMONIA AP 403 PQ GABRIEL 13186-623 HORTOLANDIA - SP</t>
  </si>
  <si>
    <t>ADE-12724-Z2W7P5</t>
  </si>
  <si>
    <t>EVC2YN8</t>
  </si>
  <si>
    <t>2ff54fea-40bd-432d-8ef5-c763916fa01e</t>
  </si>
  <si>
    <t>COB-231403</t>
  </si>
  <si>
    <t>ELIAS PEREIRA DOS SANTOS</t>
  </si>
  <si>
    <t>R Francisco de Almeida 382  Nova Alianca Sarandi PR 87111-650</t>
  </si>
  <si>
    <t>ADE-13011-R3P1C2</t>
  </si>
  <si>
    <t>IYAHBW5</t>
  </si>
  <si>
    <t>384bdb21-5a06-45e6-8baa-7593a246b8bb</t>
  </si>
  <si>
    <t>COB-231396</t>
  </si>
  <si>
    <t>HERALDO RIBEIRO ALVES</t>
  </si>
  <si>
    <t>Av Kakogawa 1433 Sala 1 e 2 - Palmeiras Parque das Grevileas Maringá PR 87023-729</t>
  </si>
  <si>
    <t>ADE-13003-N4B3M9</t>
  </si>
  <si>
    <t>1S1QOHQ</t>
  </si>
  <si>
    <t>6e332275-9a28-40ac-8f3c-094d8f73126a</t>
  </si>
  <si>
    <t>COB-159385</t>
  </si>
  <si>
    <t>CLEITON DE SA SANTOS</t>
  </si>
  <si>
    <t>R ANTONIO FERNANDES LEITE, 975 LJ 28 JD STA IZABEL 13185-230 HORTOLANDIA - SP</t>
  </si>
  <si>
    <t>ADE-12736-P2Y7L8</t>
  </si>
  <si>
    <t>D0I4MUK</t>
  </si>
  <si>
    <t>0bafa685-68f6-4421-8a45-78c38cda06eb</t>
  </si>
  <si>
    <t>COB-159446</t>
  </si>
  <si>
    <t>R DA SOLIDARIEDADE, 92 JD DA PAZ 13470-460 AMERICANA - SP</t>
  </si>
  <si>
    <t>f179ef21-7cc1-48a7-b062-783ce35eb13c</t>
  </si>
  <si>
    <t>COB-231394</t>
  </si>
  <si>
    <t>d48350b0-e7b4-4e72-b974-87807df237c6</t>
  </si>
  <si>
    <t>COB-231390</t>
  </si>
  <si>
    <t>ENO ROYER</t>
  </si>
  <si>
    <t>AVENIDA BRASIL S/N  Centro Santa Izabel do Oeste PR 85650-000</t>
  </si>
  <si>
    <t>ADE-12996-K8M2D6</t>
  </si>
  <si>
    <t>0HQDL2N</t>
  </si>
  <si>
    <t>a6bad421-c675-4f6c-bdd4-6bfe5da497df</t>
  </si>
  <si>
    <t>COB-231384</t>
  </si>
  <si>
    <t>NEIMAR SOARES</t>
  </si>
  <si>
    <t>R Crescencio Batista 428  Atuba Pinhais PR 83326330</t>
  </si>
  <si>
    <t>ADE-12990-P2G2X3</t>
  </si>
  <si>
    <t>EKKYR3J</t>
  </si>
  <si>
    <t>b4eab255-e13d-472d-be4d-cd645b45e536</t>
  </si>
  <si>
    <t>COB-231382</t>
  </si>
  <si>
    <t>ADRIANA ALVES NUNES</t>
  </si>
  <si>
    <t>R Primeiro de maio s/n  Setor 1 Ibiporã PR 86200-073</t>
  </si>
  <si>
    <t>ADE-12988-J8S6F8</t>
  </si>
  <si>
    <t>PX5ZERI</t>
  </si>
  <si>
    <t>8713db2e-9c8d-446d-a586-3962c28b0b82</t>
  </si>
  <si>
    <t>COB-231342</t>
  </si>
  <si>
    <t>ALMIR NETTO</t>
  </si>
  <si>
    <t>R Jorn Alceu Chichorro 641  Bairro Alto Curitiba PR 82820-290</t>
  </si>
  <si>
    <t>ADE-12933-R4P6M1</t>
  </si>
  <si>
    <t>VY1Y9VY</t>
  </si>
  <si>
    <t>aa69ba6b-3a8b-470f-b557-b51b1435bc6f</t>
  </si>
  <si>
    <t>COB-231308</t>
  </si>
  <si>
    <t>DORIVAL CESAR PINHEIRO</t>
  </si>
  <si>
    <t>R Cel Jorge Marcondes 88  Vila Rio Branco Castro PR 84172-020</t>
  </si>
  <si>
    <t>ADE-12892-F8S4V1</t>
  </si>
  <si>
    <t>NIW04UT</t>
  </si>
  <si>
    <t>dca77db8-55bb-40d4-b270-b18d11381ab3</t>
  </si>
  <si>
    <t>COB-231304</t>
  </si>
  <si>
    <t>VITORIA HORNELA ALVES LIMA</t>
  </si>
  <si>
    <t>R Piaui 1264  Centro Londrina PR 86020-390</t>
  </si>
  <si>
    <t>ADE-12888-W3S5X3</t>
  </si>
  <si>
    <t>WZZIWIU</t>
  </si>
  <si>
    <t>871131ff-11d3-4ae3-8f15-4e43a5428703</t>
  </si>
  <si>
    <t>COB-231284</t>
  </si>
  <si>
    <t>RAMON GUSTAVO KUSDRA DE OLIVEIRA</t>
  </si>
  <si>
    <t>AV ELEUTERIO FERNANDES DE ANDRADE 385  QUITANDINHA Quitandinha PR 83840-000</t>
  </si>
  <si>
    <t>ADE-12863-P9H2N0</t>
  </si>
  <si>
    <t>2R7CHHL</t>
  </si>
  <si>
    <t>cbb2b401-8bf9-4c46-8ba0-573611364391</t>
  </si>
  <si>
    <t>COB-231283</t>
  </si>
  <si>
    <t>AUGUSTO NOGUCHI</t>
  </si>
  <si>
    <t>Avenida Jacob Macanhan 3946  Jardim Cláudia Pinhais PR 83326-000</t>
  </si>
  <si>
    <t>ADE-12861-X4G5M5</t>
  </si>
  <si>
    <t>87SV4MQ</t>
  </si>
  <si>
    <t>bf654b99-7798-435e-8830-3670484a9fc4</t>
  </si>
  <si>
    <t>COB-231282</t>
  </si>
  <si>
    <t>LUCIANA BITENCOURT</t>
  </si>
  <si>
    <t>R Sergio Edilson Ditzel Kruger 492  Contorno Ponta Grossa PR 84060-144</t>
  </si>
  <si>
    <t>ADE-12860-J1T7G9</t>
  </si>
  <si>
    <t>FXM7LAP</t>
  </si>
  <si>
    <t>eff27298-a67e-44e6-a48d-8e05ce9fb537</t>
  </si>
  <si>
    <t>COB-231281</t>
  </si>
  <si>
    <t>R Sergio Edilson Ditzel Kruger 14 Qd P Lt 492 Contorno Ponta Grossa PR 84060-144</t>
  </si>
  <si>
    <t>ADE-12858-F4D3L4</t>
  </si>
  <si>
    <t>HD68ULN</t>
  </si>
  <si>
    <t>cd64f4dd-b821-4557-bec1-c56650e2b86c</t>
  </si>
  <si>
    <t>COB-167288</t>
  </si>
  <si>
    <t>JULIANA ROMAGNOLO DE ALMEIDA</t>
  </si>
  <si>
    <t>R CHAFI MASSUD, 80 PQ R ROSAMELIA 13152-240 COSMOPOLIS - SP</t>
  </si>
  <si>
    <t>ADE-12891-Z9T2Q7</t>
  </si>
  <si>
    <t>LEQ0L9J</t>
  </si>
  <si>
    <t>5d6506ac-5b59-4cc0-a938-d43edc2af98d</t>
  </si>
  <si>
    <t>COB-230917</t>
  </si>
  <si>
    <t>DENISE CARDOZO QUEVEDO DORNELES</t>
  </si>
  <si>
    <t>Av Gralha Azul 526  Guarujá Cascavel PR 85804-260</t>
  </si>
  <si>
    <t>ADE-12248-J2M8J2</t>
  </si>
  <si>
    <t>QDUP9XS</t>
  </si>
  <si>
    <t>3f3f1dc8-6b53-4177-84fa-81d870eb0974</t>
  </si>
  <si>
    <t>COB-230914</t>
  </si>
  <si>
    <t>FRANCIELLE POLERA PRADO</t>
  </si>
  <si>
    <t>R Ciro de Castro 330  Cidade Industrial Curitiba PR 81230-340</t>
  </si>
  <si>
    <t>ADE-12244-T9T8D3</t>
  </si>
  <si>
    <t>UHPIE3G</t>
  </si>
  <si>
    <t>74235741-eeaf-4395-a6a7-7bf2cbacbed6</t>
  </si>
  <si>
    <t>COB-167280</t>
  </si>
  <si>
    <t>ANDERSON BARBOZA DOS SANTOS</t>
  </si>
  <si>
    <t>AV ERNESTO SPROGIS, 1363 JD DO EDEN 13382-020 NOVA ODESSA - SP</t>
  </si>
  <si>
    <t>ADE-12934-Z8M3Y5</t>
  </si>
  <si>
    <t>OSNJKNS</t>
  </si>
  <si>
    <t>e224a554-558d-44f2-a360-4d47e5430b14</t>
  </si>
  <si>
    <t>COB-167289</t>
  </si>
  <si>
    <t>CARLOS ROBERTO GONCALVES</t>
  </si>
  <si>
    <t>R NOVE DE JULHO, 565 CASCATA 17509-110 MARILIA - SP</t>
  </si>
  <si>
    <t>ADE-12936-C9V2L3</t>
  </si>
  <si>
    <t>LNIY7OY</t>
  </si>
  <si>
    <t>66beedef-fb93-498b-8bf5-2f8573052ec5</t>
  </si>
  <si>
    <t>COB-230913</t>
  </si>
  <si>
    <t>MICHELLA SPIGUEL</t>
  </si>
  <si>
    <t>R Voluntarios da Patria 1306  Jardim Tamoio Umuarama PR 87505-110</t>
  </si>
  <si>
    <t>ADE-12243-J5F4K8</t>
  </si>
  <si>
    <t>JDNYR2F</t>
  </si>
  <si>
    <t>8cd27e0e-9265-45c4-a688-b5d8d52f64e4</t>
  </si>
  <si>
    <t>COB-230909</t>
  </si>
  <si>
    <t>Luciano VIANA</t>
  </si>
  <si>
    <t>R Pedro Soares de Siqueira 159  Cascata Lapa PR 83750-286</t>
  </si>
  <si>
    <t>ADE-12239-G6Z0G0</t>
  </si>
  <si>
    <t>IPMZCC1</t>
  </si>
  <si>
    <t>deb97af8-7592-441b-a64d-01ea9e9bb945</t>
  </si>
  <si>
    <t>COB-167322</t>
  </si>
  <si>
    <t>PRISCILA JUSTINO GRECCO</t>
  </si>
  <si>
    <t>R JOAQUIM ANTONIO MACHADO DE CAMPOS, 1041 SA 2 CJH DEOCLECIANO 15057-150 SAO JOSE DO RIO PRETO - SP</t>
  </si>
  <si>
    <t>ADE-12978-R0D4D7</t>
  </si>
  <si>
    <t>TSPZZPK</t>
  </si>
  <si>
    <t>e3b2c6c6-ddff-4194-a4e0-3574355cb870</t>
  </si>
  <si>
    <t>COB-230908</t>
  </si>
  <si>
    <t>RAFAEL DA QUINTA CARNEIRO</t>
  </si>
  <si>
    <t>R Arthur Manoel Iwersen 1316  BOQUEIRAO Curitiba PR 81750-240</t>
  </si>
  <si>
    <t>ADE-12238-K2S5M9</t>
  </si>
  <si>
    <t>05FVHKR</t>
  </si>
  <si>
    <t>af77d441-6bf8-49c6-b7c1-149ae9b9f769</t>
  </si>
  <si>
    <t>COB-230907</t>
  </si>
  <si>
    <t>CESAR EDUARDO CHAVES</t>
  </si>
  <si>
    <t>R Charles Dickens 407  Abranches Curitiba PR 82220-305</t>
  </si>
  <si>
    <t>ADE-12236-N9K0Y8</t>
  </si>
  <si>
    <t>SIK99B3</t>
  </si>
  <si>
    <t>e964bdaf-9d1e-4e12-9450-9e524977eac6</t>
  </si>
  <si>
    <t>COB-230893</t>
  </si>
  <si>
    <t>ANGELA Maria Men Kluppel</t>
  </si>
  <si>
    <t>AvTelemaco Carneiro 723  Centro Arapoti PR 84990-000</t>
  </si>
  <si>
    <t>ADE-12218-H8J0K0</t>
  </si>
  <si>
    <t>JQR8HGL</t>
  </si>
  <si>
    <t>10abdea3-481f-43c7-8724-843ff57e0b2f</t>
  </si>
  <si>
    <t>COB-230759</t>
  </si>
  <si>
    <t>LOURDES SALETTE PEDROSO ROSSONI</t>
  </si>
  <si>
    <t>R dos Pardais 40  Planalto Pato Branco PR 85509-210</t>
  </si>
  <si>
    <t>ADE-11935-Y2T4Z1</t>
  </si>
  <si>
    <t>VX9F61J</t>
  </si>
  <si>
    <t>cc720133-9ef0-4ebd-aa5a-be53d1981f54</t>
  </si>
  <si>
    <t>COB-230758</t>
  </si>
  <si>
    <t>8a3afc27-a1cf-4276-b5ba-64e346715bdd</t>
  </si>
  <si>
    <t>COB-230757</t>
  </si>
  <si>
    <t>ROSALINA CRISTINA DE OLIVEIRA</t>
  </si>
  <si>
    <t>R Dra Ana Maria Mansur Mader Gisi 296  Ganchinho Curitiba PR 81935-476</t>
  </si>
  <si>
    <t>ADE-11933-X5K4N6</t>
  </si>
  <si>
    <t>KQNR7CF</t>
  </si>
  <si>
    <t>df1273f1-3801-45e5-bb8f-454c5b9b69a9</t>
  </si>
  <si>
    <t>COB-230756</t>
  </si>
  <si>
    <t>ROSANGELA BATISTA GUIMARAES</t>
  </si>
  <si>
    <t>R Sergio Harris Queirolo 60  Novo Mundo Curitiba PR 81010-410</t>
  </si>
  <si>
    <t>ADE-11932-W6F6C8</t>
  </si>
  <si>
    <t>PWGT62L</t>
  </si>
  <si>
    <t>390523e2-72ea-4afa-970c-e0a9477071c6</t>
  </si>
  <si>
    <t>COB-230755</t>
  </si>
  <si>
    <t>NEIDE PILOTTO BRANCO CASTRO</t>
  </si>
  <si>
    <t>R Carlos Garibaldi Biazetto 490  Boa vista Curitiba PR 82560-400</t>
  </si>
  <si>
    <t>ADE-11931-M6S5D5</t>
  </si>
  <si>
    <t>ORDXB2O</t>
  </si>
  <si>
    <t>b76ecf46-6394-4339-aed7-a387cb53820c</t>
  </si>
  <si>
    <t>COB-230742</t>
  </si>
  <si>
    <t>LAZARO CONRADO FERREIRA</t>
  </si>
  <si>
    <t>R Sete de Setembro 366  Centro Wenceslau Braz PR 84950-000</t>
  </si>
  <si>
    <t>ADE-11914-L2X0K3</t>
  </si>
  <si>
    <t>ZTV01BQ</t>
  </si>
  <si>
    <t>ededdb4d-18ed-45f7-9305-dba50665bf81</t>
  </si>
  <si>
    <t>COB-230740</t>
  </si>
  <si>
    <t>ASTON SOLUCOES ENERGETICAS LTDA</t>
  </si>
  <si>
    <t>Rua Santa Catarina 593  Centro Cascavel PR 85801-040</t>
  </si>
  <si>
    <t>ADE-11911-L0V5P6</t>
  </si>
  <si>
    <t>URDGTVY</t>
  </si>
  <si>
    <t>8f311814-261d-4625-8cee-541ed95b99fa</t>
  </si>
  <si>
    <t>COB-230735</t>
  </si>
  <si>
    <t>JULIO CEZAR RODRIGUES DE ARAUJO</t>
  </si>
  <si>
    <t>R Anneliese Gellert Krigsner 3074  Afonso Pena São José dos Pinhais PR 83065-470</t>
  </si>
  <si>
    <t>ADE-11904-D7D4F6</t>
  </si>
  <si>
    <t>80IO4TQ</t>
  </si>
  <si>
    <t>da203b7d-3d34-419c-90a3-b43ecd472db8</t>
  </si>
  <si>
    <t>COB-230733</t>
  </si>
  <si>
    <t>ELIZABETE MARIA DA CONCEICAO CORREA</t>
  </si>
  <si>
    <t>R Dr Pedro Darcy de Souza 166  Sitio Cercado Curitiba PR 81920-280</t>
  </si>
  <si>
    <t>ADE-11902-B3B9T3</t>
  </si>
  <si>
    <t>HNOZLAB</t>
  </si>
  <si>
    <t>64ea94aa-51f5-400e-aa8e-ea8367afbd6f</t>
  </si>
  <si>
    <t>COB-230721</t>
  </si>
  <si>
    <t>HENRIQUE ALEXANDRE PERALTA</t>
  </si>
  <si>
    <t>Rua Vitória 1646 ap 1 qd59 lt11 Vila Esperança Maringá PR 87020-320</t>
  </si>
  <si>
    <t>ADE-11883-P2T4G4</t>
  </si>
  <si>
    <t>POWC5U6</t>
  </si>
  <si>
    <t>911754b8-a76c-4cb4-966b-0ebae4525bad</t>
  </si>
  <si>
    <t>COB-230710</t>
  </si>
  <si>
    <t>JUVENAL DIOGO DE OLIVEIRA</t>
  </si>
  <si>
    <t>R Prof Brandao 885 - Md 03 Terren Alto da rua XV Curitiba PR 80045-325</t>
  </si>
  <si>
    <t>ADE-11862-W0X6F9</t>
  </si>
  <si>
    <t>V1FKERZ</t>
  </si>
  <si>
    <t>a4eebf98-8ab8-4e3e-bd9d-0bcd1cda8890</t>
  </si>
  <si>
    <t>COB-230678</t>
  </si>
  <si>
    <t>JOAO RIBEIRO MARIANO</t>
  </si>
  <si>
    <t>R Antonio Bordignon 260  Santa Lucia Quatiguá PR 86450-000</t>
  </si>
  <si>
    <t>ADE-11815-M7S9R3</t>
  </si>
  <si>
    <t>PZ2RLTP</t>
  </si>
  <si>
    <t>8ec574a4-39d0-4bdb-b44a-8a5c6dafd008</t>
  </si>
  <si>
    <t>COB-230676</t>
  </si>
  <si>
    <t>SIMONE DE CASTRO</t>
  </si>
  <si>
    <t>R Cel Jorge Marcondes 426 Sala 02 RIO BRANCO Castro PR 84172-020</t>
  </si>
  <si>
    <t>ADE-11812-P5F9P7</t>
  </si>
  <si>
    <t>9ZF8HQM</t>
  </si>
  <si>
    <t>eab0212a-35ee-4608-9e18-16fc8aa9a34a</t>
  </si>
  <si>
    <t>COB-230672</t>
  </si>
  <si>
    <t>605b6dae-e791-4aec-a69e-0b4820a7cba0</t>
  </si>
  <si>
    <t>COB-230620</t>
  </si>
  <si>
    <t>ANDRE ALAN OLIVEIRA</t>
  </si>
  <si>
    <t>R Dilermando P de Almeida 255  Pinheirinho Curitiba PR 81870-070</t>
  </si>
  <si>
    <t>ADE-11705-V6V6W3</t>
  </si>
  <si>
    <t>AUQ10GO</t>
  </si>
  <si>
    <t>ed57a4a9-8acd-4fbb-a180-adf857457c14</t>
  </si>
  <si>
    <t>COB-230614</t>
  </si>
  <si>
    <t>ISADORA FIDENCIO DE OLIVEIRA</t>
  </si>
  <si>
    <t>R PARAGUAI 20  CJH DEOCLECIANO Ivaiporã PR 86870-000</t>
  </si>
  <si>
    <t>ADE-11695-G7N4G2</t>
  </si>
  <si>
    <t>GU3FWYN</t>
  </si>
  <si>
    <t>6f20fdb6-0441-4165-bdf5-d28e927c24bd</t>
  </si>
  <si>
    <t>COB-230613</t>
  </si>
  <si>
    <t>JOSELMA CRISTINE MARTINS MOREIRA</t>
  </si>
  <si>
    <t>R Santos Dumont 2166 S1003 19 3 Zona 01 Maringá PR 87013-050</t>
  </si>
  <si>
    <t>ADE-11692-J5F9X8</t>
  </si>
  <si>
    <t>6CUBNRX</t>
  </si>
  <si>
    <t>19a0d3f1-2a91-4e81-b31b-ff5ccd68f8e7</t>
  </si>
  <si>
    <t>COB-230610</t>
  </si>
  <si>
    <t>WESLEY MARTINS MAIA</t>
  </si>
  <si>
    <t>R Chile 1523  Alvorada Jd Maringá PR 87033-370</t>
  </si>
  <si>
    <t>ADE-11685-Y0H3K5</t>
  </si>
  <si>
    <t>LKAX7A1</t>
  </si>
  <si>
    <t>0f220808-9a01-4576-82dd-48330147022b</t>
  </si>
  <si>
    <t>COB-230608</t>
  </si>
  <si>
    <t>3ffd5cb2-14a7-48c1-b2de-c9a00f44a854</t>
  </si>
  <si>
    <t>COB-230601</t>
  </si>
  <si>
    <t>KELY GRUBER</t>
  </si>
  <si>
    <t>R SETE DE SETEMBRO 2440 Sl 01 Ciro Nardi Cascavel PR 85802-100</t>
  </si>
  <si>
    <t>ADE-11665-B6P4Z8</t>
  </si>
  <si>
    <t>H15243Z</t>
  </si>
  <si>
    <t>20007da5-d129-4c9d-a7a3-e85d0c050f7e</t>
  </si>
  <si>
    <t>COB-166510</t>
  </si>
  <si>
    <t>KENIA NAYARA DE SOUSA ROSSI</t>
  </si>
  <si>
    <t>R PRIMO PIZZO, 2855 RES PALERMO 14408-062 FRANCA - SP</t>
  </si>
  <si>
    <t>ADE-13218-D2Z5D5</t>
  </si>
  <si>
    <t>33VTP8U</t>
  </si>
  <si>
    <t>2b57b6ce-84fd-45f8-9606-209d01e757b8</t>
  </si>
  <si>
    <t>COB-230600</t>
  </si>
  <si>
    <t>IDEAL ELETROTECNICA LTDA</t>
  </si>
  <si>
    <t>R Cezinando Dias Paredes 1014  Dias Paredes Curitiba PR 81730-090</t>
  </si>
  <si>
    <t>ADE-11664-M9G2N3</t>
  </si>
  <si>
    <t>CWDX9P0</t>
  </si>
  <si>
    <t>d688b2cd-8263-4c49-a99a-a6509ab15524</t>
  </si>
  <si>
    <t>COB-230549</t>
  </si>
  <si>
    <t>R Demetrio Moreira 345 Lj 01 Farmacia Vale Verde Loja 21 Centro Apucarana PR 86800-730</t>
  </si>
  <si>
    <t>ADE-11596-X7M9V0</t>
  </si>
  <si>
    <t>BOCMFG6</t>
  </si>
  <si>
    <t>0f89b7c6-09f5-433b-bd72-36d6aa009c4b</t>
  </si>
  <si>
    <t>COB-159474</t>
  </si>
  <si>
    <t>LUCAS DANIEL ROCHA HABENSCHUS</t>
  </si>
  <si>
    <t>R MONTE ALEGRE, 175 MT ALEGRE 14051-260 RIBEIRAO PRETO - SP</t>
  </si>
  <si>
    <t>ADE-13222-P7N9V2</t>
  </si>
  <si>
    <t>UYYMO8V</t>
  </si>
  <si>
    <t>6461b3f2-b902-46d0-92cf-e04b6d5b3b8c</t>
  </si>
  <si>
    <t>COB-230548</t>
  </si>
  <si>
    <t>ERVATEIRA PINHAOMATE LTDA</t>
  </si>
  <si>
    <t>R dos Ipes S/N  Pq Industrial Pinhão PR 85170-000</t>
  </si>
  <si>
    <t>ADE-11594-Y8K5C3</t>
  </si>
  <si>
    <t>SMYZPZJ</t>
  </si>
  <si>
    <t>e2b95250-8247-42a0-b910-a19b61178303</t>
  </si>
  <si>
    <t>COB-230539</t>
  </si>
  <si>
    <t>P C FERRAZ &amp; CIA LTDA</t>
  </si>
  <si>
    <t>R Sete de Setembro 140  Centro Wenceslau Braz PR 84950-000</t>
  </si>
  <si>
    <t>ADE-11572-L3M6Y7</t>
  </si>
  <si>
    <t>0QVRGQR</t>
  </si>
  <si>
    <t>30cc9138-3d97-4d3c-a519-5254e6a37d1b</t>
  </si>
  <si>
    <t>COB-230534</t>
  </si>
  <si>
    <t>FR FRUTAS IMPORTADORA E DISTRIBUIDORA LTDA</t>
  </si>
  <si>
    <t>R Cryo Correia Pereira 667  Centro Curitiba PR 81710-230</t>
  </si>
  <si>
    <t>ADE-11562-B2B8X1</t>
  </si>
  <si>
    <t>LKAG948</t>
  </si>
  <si>
    <t>09633621-12c1-42a5-a3f2-939a7011600e</t>
  </si>
  <si>
    <t>COB-230523</t>
  </si>
  <si>
    <t>SANDRA MARIA DOS SANTOS SANCHES</t>
  </si>
  <si>
    <t>R Prfa Lourdes Grutter Bonin 1113  Pq da Fonte São José dos Pinhais PR 83050-140</t>
  </si>
  <si>
    <t>ADE-11550-X5V5W0</t>
  </si>
  <si>
    <t>ZGIHPFQ</t>
  </si>
  <si>
    <t>a117b1a0-cd83-4016-8ef7-8f043ccd1a74</t>
  </si>
  <si>
    <t>COB-230521</t>
  </si>
  <si>
    <t>f6e1232d-6b76-41ee-9805-86e776d7b7f1</t>
  </si>
  <si>
    <t>COB-230517</t>
  </si>
  <si>
    <t>79063fce-b4d0-4be8-8405-1dc90fea6635</t>
  </si>
  <si>
    <t>COB-167329</t>
  </si>
  <si>
    <t>JOSEFINA SOLAR CORTEZA</t>
  </si>
  <si>
    <t>R CANDIDO BRASIL ESTRELA, 446 JD NAZARETH 15054-220 SAO JOSE DO RIO PRETO - SP</t>
  </si>
  <si>
    <t>ADE-13250-P8Q6F1</t>
  </si>
  <si>
    <t>HL78RNN</t>
  </si>
  <si>
    <t>0bbf4ed4-fc14-4ca0-9920-25e0919627b5</t>
  </si>
  <si>
    <t>COB-230511</t>
  </si>
  <si>
    <t>5cb5f00c-7d34-4e51-b4ed-696abb1d2315</t>
  </si>
  <si>
    <t>COB-230510</t>
  </si>
  <si>
    <t>Natal Rossa</t>
  </si>
  <si>
    <t>Rua Rio Tietê 279 MD 01 Bairro Alto Curitiba PR 82840-350</t>
  </si>
  <si>
    <t>ADE-11536-F3Q9S5</t>
  </si>
  <si>
    <t>1UL038F</t>
  </si>
  <si>
    <t>5b895c43-7218-4277-9684-0cf244c6d49d</t>
  </si>
  <si>
    <t>COB-230508</t>
  </si>
  <si>
    <t>WILLIAM GOMES TEIXEIRA</t>
  </si>
  <si>
    <t>R. Alm Alexandrino 2689  Afonso Pena São José dos Pinhais PR 83045-210</t>
  </si>
  <si>
    <t>ADE-11534-B4T2X0</t>
  </si>
  <si>
    <t>7V6KFR9</t>
  </si>
  <si>
    <t>746c9dce-b85c-4d3d-bb66-e39b80f6be2a</t>
  </si>
  <si>
    <t>COB-230507</t>
  </si>
  <si>
    <t>SAULO PETERS SOUZA</t>
  </si>
  <si>
    <t>Av dos s/n  Centro Catanduvas PR 85470-000</t>
  </si>
  <si>
    <t>ADE-11532-F7W1K8</t>
  </si>
  <si>
    <t>X9RIPYX</t>
  </si>
  <si>
    <t>54336434-c015-4f4d-8fd7-66c47a069093</t>
  </si>
  <si>
    <t>COB-230505</t>
  </si>
  <si>
    <t>JAQUELINE ALBUQUERQUE</t>
  </si>
  <si>
    <t>Av: Brasilia a/n  Tangua Almirante Tamandaré PR 83508-504</t>
  </si>
  <si>
    <t>ADE-11530-N7J5Q9</t>
  </si>
  <si>
    <t>2ZKVM6O</t>
  </si>
  <si>
    <t>6ea9246e-5bd6-4624-a8cc-d67ca62ff305</t>
  </si>
  <si>
    <t>COB-230503</t>
  </si>
  <si>
    <t>SAMANTA REGINA AMARO DA SILVA</t>
  </si>
  <si>
    <t>R Durval Rodrigues 101  Palmas Londrina PR 86081-355</t>
  </si>
  <si>
    <t>ADE-11528-S6P5D9</t>
  </si>
  <si>
    <t>V8W8MU4</t>
  </si>
  <si>
    <t>e5821b30-b8c1-4e97-81ef-773d24550e12</t>
  </si>
  <si>
    <t>COB-230502</t>
  </si>
  <si>
    <t>ABIGAIL DE PAULA</t>
  </si>
  <si>
    <t>R Beija Flor 103  Cj. habitacional Milton Luiz Pereira Campo Mourão PR 87306220</t>
  </si>
  <si>
    <t>ADE-11527-S0C8G4</t>
  </si>
  <si>
    <t>P5MLZW9</t>
  </si>
  <si>
    <t>a261e7bc-dd2c-4812-8503-1a122edf4bcf</t>
  </si>
  <si>
    <t>COB-230501</t>
  </si>
  <si>
    <t>MARCO ANTONIO GIMENES</t>
  </si>
  <si>
    <t>R Luiz Leopoldo 38  Parigot de Souza II Londrina PR 86082-280</t>
  </si>
  <si>
    <t>ADE-11526-F9Q5L1</t>
  </si>
  <si>
    <t>5AQ0OB9</t>
  </si>
  <si>
    <t>fe19a9a6-0d16-4975-aa05-39a4bb41898d</t>
  </si>
  <si>
    <t>COB-230498</t>
  </si>
  <si>
    <t>WANESSA RAU</t>
  </si>
  <si>
    <t>R Lirios, 612 - Qd 612  Sao Dimas Colombo PR 83411-430</t>
  </si>
  <si>
    <t>ADE-11523-S0J8N3</t>
  </si>
  <si>
    <t>1VD4WUK</t>
  </si>
  <si>
    <t>593c3975-c083-4271-a3af-b73204c2fc83</t>
  </si>
  <si>
    <t>COB-230497</t>
  </si>
  <si>
    <t>DAIANE FATIMA TOMBINI</t>
  </si>
  <si>
    <t>R do Aeronauta 3347  Cidade Alta Medianeira PR 85720-300</t>
  </si>
  <si>
    <t>ADE-11521-Q6R3H9</t>
  </si>
  <si>
    <t>GG3TBSO</t>
  </si>
  <si>
    <t>ff64c4fb-e517-463f-85f8-c5910fe4dbb6</t>
  </si>
  <si>
    <t>COB-230491</t>
  </si>
  <si>
    <t>JONATHAN DE SOUZA PINTO MEYER</t>
  </si>
  <si>
    <t>R. Salvador Maria 342  Cidade nova Foz do Iguaçu PR 85870-826</t>
  </si>
  <si>
    <t>ADE-11512-Y1Q7J7</t>
  </si>
  <si>
    <t>2SPZUNF</t>
  </si>
  <si>
    <t>ff5a27ee-c871-4f40-83ae-49c695fa4faa</t>
  </si>
  <si>
    <t>COB-230485</t>
  </si>
  <si>
    <t>LAZARO BENEDITO CAMARGO</t>
  </si>
  <si>
    <t>R da Amizade 598  Carnascialli Pelotas RS 96077050</t>
  </si>
  <si>
    <t>ADE-11504-X4F3H6</t>
  </si>
  <si>
    <t>VF8C980</t>
  </si>
  <si>
    <t>c8b7cc1a-2a05-4525-b7d0-9ad5ca484fb9</t>
  </si>
  <si>
    <t>COB-230483</t>
  </si>
  <si>
    <t>JOSE MARTINS DE OLIVEIRA</t>
  </si>
  <si>
    <t>R Pedro Joas Aires dos Santos 669  Centro Foz do Iguaçu PR 85851-060</t>
  </si>
  <si>
    <t>ADE-11502-Z5R8Y7</t>
  </si>
  <si>
    <t>AALR49L</t>
  </si>
  <si>
    <t>ee8dae88-33e4-4e4f-8224-ab1e16e4d322</t>
  </si>
  <si>
    <t>COB-167018</t>
  </si>
  <si>
    <t>MATILDE GOMES PEREIRA</t>
  </si>
  <si>
    <t>R DR JOAO WILSON LAFRATA, 48 RCT DO SOL 13183-405 HORTOLANDIA - SP</t>
  </si>
  <si>
    <t>ADE-13292-W5Z7S5</t>
  </si>
  <si>
    <t>X7CYEUB</t>
  </si>
  <si>
    <t>b5810b31-0976-40d9-b734-6b405939388c</t>
  </si>
  <si>
    <t>COB-230481</t>
  </si>
  <si>
    <t>CARLOS SOUZA BRELAZ</t>
  </si>
  <si>
    <t>Av Nsra da Luz 347  Bacacheri Curitiba PR 82510-020</t>
  </si>
  <si>
    <t>ADE-11500-Y3B6B7</t>
  </si>
  <si>
    <t>WRIR3RV</t>
  </si>
  <si>
    <t>a670cb95-3493-4daa-abb8-480c942a4baf</t>
  </si>
  <si>
    <t>COB-230472</t>
  </si>
  <si>
    <t>ELIZANGELA MARQUES FARIA DOS SANTOS</t>
  </si>
  <si>
    <t>R Joao Perneta 48  Cidade Alta Jaguariaíva PR 84200-000</t>
  </si>
  <si>
    <t>ADE-11490-V9J4H4</t>
  </si>
  <si>
    <t>V8NFI84</t>
  </si>
  <si>
    <t>dda2d585-22e1-4a23-af4a-5bf456d53cb8</t>
  </si>
  <si>
    <t>COB-230471</t>
  </si>
  <si>
    <t>CECELIA PRAMIO</t>
  </si>
  <si>
    <t>R. Margarida de Araujo Franco 1460  Centro São José dos Pinhais PR 83005-070</t>
  </si>
  <si>
    <t>ADE-11489-N2K1B4</t>
  </si>
  <si>
    <t>VKI6I6R</t>
  </si>
  <si>
    <t>946b3ee6-be8a-48f5-a6c3-c55a1bc4c0df</t>
  </si>
  <si>
    <t>COB-230469</t>
  </si>
  <si>
    <t>LOURDES DO CARMO LEONEL DE OLIVEIRA</t>
  </si>
  <si>
    <t>Tereza Buzzi Bernardi 262 S JD SANTA ANGELINA Campina Grande do Sul PR 83430-000</t>
  </si>
  <si>
    <t>ADE-11486-Y4V6G4</t>
  </si>
  <si>
    <t>SP9I1C6</t>
  </si>
  <si>
    <t>d4c2eadf-5822-49d4-916c-5c2748a5c133</t>
  </si>
  <si>
    <t>COB-230463</t>
  </si>
  <si>
    <t>Zilda MICHELAN</t>
  </si>
  <si>
    <t>R Pno Nilso Costa 449  Tres Lagoas Jd Maringá PR 87075-850</t>
  </si>
  <si>
    <t>ADE-11478-W7K9K5</t>
  </si>
  <si>
    <t>LEZX9TN</t>
  </si>
  <si>
    <t>563989ea-9553-42e0-8118-b40b923abd4c</t>
  </si>
  <si>
    <t>COB-230464</t>
  </si>
  <si>
    <t>NAZARE MOREIRA VIEGAS</t>
  </si>
  <si>
    <t>R Henrique Bim 80  Indaia Jd Maringá PR 87070-750</t>
  </si>
  <si>
    <t>ADE-11477-J7B5R3</t>
  </si>
  <si>
    <t>KFBZ0QJ</t>
  </si>
  <si>
    <t>114b9f69-2a9d-44ca-9519-ff000896a7c4</t>
  </si>
  <si>
    <t>COB-230455</t>
  </si>
  <si>
    <t>STEPHARNY CECILIA DE SOUZA</t>
  </si>
  <si>
    <t>R Des Clotario Portugal 1000 Blg Ap 104 Centro Ibiporã PR 86200-000</t>
  </si>
  <si>
    <t>ADE-11468-C9F3T5</t>
  </si>
  <si>
    <t>IC0QU2Q</t>
  </si>
  <si>
    <t>68a64ab1-ee98-42ce-9d6c-bbc7e15a8175</t>
  </si>
  <si>
    <t>COB-230453</t>
  </si>
  <si>
    <t>ROGERIO MARTINS DA SILVA</t>
  </si>
  <si>
    <t>R Maria Aparecida de Carvalho 7  Cristo rei Tamarana PR 86125-000</t>
  </si>
  <si>
    <t>ADE-11464-G0D6K2</t>
  </si>
  <si>
    <t>EG37O9K</t>
  </si>
  <si>
    <t>e695c435-b1e4-42cf-939a-164b4ce02a5a</t>
  </si>
  <si>
    <t>COB-230452</t>
  </si>
  <si>
    <t>JESSE DOS SANTOS</t>
  </si>
  <si>
    <t>R Andre de Barros 832  Centro Curitiba PR 80010-080</t>
  </si>
  <si>
    <t>ADE-11463-K2D2J5</t>
  </si>
  <si>
    <t>K7GPCCF</t>
  </si>
  <si>
    <t>32ee4fee-286a-40df-a84f-016f959c540c</t>
  </si>
  <si>
    <t>COB-230447</t>
  </si>
  <si>
    <t>DORACY DOS SANTOS CARDOSO DE OLIVEIRA</t>
  </si>
  <si>
    <t>R Aluizio de Azevedo 127 MD 02 Alto da Cruz Colombo PR 83405-630</t>
  </si>
  <si>
    <t>ADE-11458-K6C8S5</t>
  </si>
  <si>
    <t>9IZGMHV</t>
  </si>
  <si>
    <t>34d28804-32d6-4f58-8695-5023bed3cc45</t>
  </si>
  <si>
    <t>COB-230446</t>
  </si>
  <si>
    <t>Rua Conselheiro Laurindo 721 Ap 301 Centro Curitiba PR 80060-100</t>
  </si>
  <si>
    <t>ADE-11457-V7Y8D9</t>
  </si>
  <si>
    <t>V6GQ5JE</t>
  </si>
  <si>
    <t>08cf4aa7-03c0-42c8-aab5-8dfbc03d15aa</t>
  </si>
  <si>
    <t>COB-230443</t>
  </si>
  <si>
    <t>MARCIA DE FATIMA PAZ DE SIQUEIRA</t>
  </si>
  <si>
    <t>R Affonso Muhlmann 448 N 31 Alto Taruma Pinhais PR 83326-520</t>
  </si>
  <si>
    <t>ADE-11454-P0G9D2</t>
  </si>
  <si>
    <t>43CBC43</t>
  </si>
  <si>
    <t>5f031979-e8e1-4897-8894-8695bef3d86c</t>
  </si>
  <si>
    <t>COB-230436</t>
  </si>
  <si>
    <t>MARCIA APARECIDA MACHADO</t>
  </si>
  <si>
    <t>R Cloves Oliveira 1533  Ibirapuera Umuarama PR 87510-652</t>
  </si>
  <si>
    <t>ADE-11446-R5R5R9</t>
  </si>
  <si>
    <t>DSSAVKS</t>
  </si>
  <si>
    <t>5b803886-48d9-4840-83e0-286866bc022f</t>
  </si>
  <si>
    <t>COB-230432</t>
  </si>
  <si>
    <t>VILSON AUGUSTO CAETANO</t>
  </si>
  <si>
    <t>R Joao Pereira Silva Junior 108  Giovani Lunardelli Londrina PR 86037-300</t>
  </si>
  <si>
    <t>ADE-11440-Y9T9C4</t>
  </si>
  <si>
    <t>CDHBWX2</t>
  </si>
  <si>
    <t>c8985bbb-fa89-4abb-bf50-219375866fb2</t>
  </si>
  <si>
    <t>COB-180854</t>
  </si>
  <si>
    <t>FERNANDA APARECIDA JACOB</t>
  </si>
  <si>
    <t>R ANCHIETA, 9 CENTRO 17490-000 PIRATININGA - SP</t>
  </si>
  <si>
    <t>ADE-13315-X4B1G9</t>
  </si>
  <si>
    <t>HKWC26A</t>
  </si>
  <si>
    <t>6c3d9dcb-f230-4bb2-a9d7-d951aad26d2a</t>
  </si>
  <si>
    <t>COB-230430</t>
  </si>
  <si>
    <t>MARIA EDUARDA PEREIRA CARDOSO</t>
  </si>
  <si>
    <t>Rua Latife Osman 205 Md 04 Panorama Foz do Iguaçu PR 85856-676</t>
  </si>
  <si>
    <t>ADE-11438-L2V1P6</t>
  </si>
  <si>
    <t>VGHIKZR</t>
  </si>
  <si>
    <t>6e903b9d-09b1-4d7d-8bef-3a56fef134c5</t>
  </si>
  <si>
    <t>COB-230427</t>
  </si>
  <si>
    <t>SEBASTIAO Alves da Costa</t>
  </si>
  <si>
    <t>R Lodovico Kaminski 2750  Cidade Industrial Curitiba PR 81260-282</t>
  </si>
  <si>
    <t>ADE-11434-G7N8D1</t>
  </si>
  <si>
    <t>7E7XICR</t>
  </si>
  <si>
    <t>ed6f9290-9c08-4ed4-98bc-b9c477b006df</t>
  </si>
  <si>
    <t>COB-230422</t>
  </si>
  <si>
    <t>ANA PAULA DA SILVA</t>
  </si>
  <si>
    <t>R Sete de Setembro 141  Centro Clevelândia PR 85530-000</t>
  </si>
  <si>
    <t>ADE-11429-Z7T5Z2</t>
  </si>
  <si>
    <t>U3INAVV</t>
  </si>
  <si>
    <t>87c5b09b-6583-4694-a049-39445a41ef92</t>
  </si>
  <si>
    <t>COB-185073</t>
  </si>
  <si>
    <t>LEANDRO DE JESUS SOUSA</t>
  </si>
  <si>
    <t>R QUATRO 90  JD CONCEICAO Nova Odessa SP 13380-001</t>
  </si>
  <si>
    <t>ADE-13321-Y6X4X2</t>
  </si>
  <si>
    <t>HGZM0O1</t>
  </si>
  <si>
    <t>e00d1251-7985-41fd-bfbf-982e0a4350ac</t>
  </si>
  <si>
    <t>COB-230421</t>
  </si>
  <si>
    <t>ANA CRISTINA ALVES</t>
  </si>
  <si>
    <t>Tr Dr Mauro Antonio Richartz 724 Md 1 Sítio Cercado Curitiba PR 81900-092</t>
  </si>
  <si>
    <t>ADE-11428-S8T3L7</t>
  </si>
  <si>
    <t>YAHZ4XH</t>
  </si>
  <si>
    <t>c241a5d3-8826-4dbc-866f-b2511197648e</t>
  </si>
  <si>
    <t>COB-230417</t>
  </si>
  <si>
    <t>VANDERLEI DE SIQUEIRA</t>
  </si>
  <si>
    <t>R Manoel Hygino dos Santos 622  Guaíra Curitiba PR 80630-230</t>
  </si>
  <si>
    <t>ADE-11423-Z2R3S7</t>
  </si>
  <si>
    <t>DR108HZ</t>
  </si>
  <si>
    <t>a861e197-5a7d-40ec-b2ff-dd351eb74a14</t>
  </si>
  <si>
    <t>COB-230415</t>
  </si>
  <si>
    <t>ELORIA KÄFER BECKERS</t>
  </si>
  <si>
    <t>AV GETULIO VARGAS 620  Centro Cívico Foz do Iguaçu PR 85863-360</t>
  </si>
  <si>
    <t>ADE-11421-M6L5K6</t>
  </si>
  <si>
    <t>WZAYHE0</t>
  </si>
  <si>
    <t>c07f931e-47e9-40d7-a65e-3244ab23cf94</t>
  </si>
  <si>
    <t>COB-230413</t>
  </si>
  <si>
    <t>ANA LUCIA BARBIERI VIVIAN</t>
  </si>
  <si>
    <t>R David Tows 890  Xaxim Curitiba PR 81830-270</t>
  </si>
  <si>
    <t>ADE-11419-M3P3V4</t>
  </si>
  <si>
    <t>8PNJKLO</t>
  </si>
  <si>
    <t>e6e6008c-4488-4fef-8cb5-fd2889aa4b19</t>
  </si>
  <si>
    <t>COB-159442</t>
  </si>
  <si>
    <t>DAIANA MONTENEGRO LOPES</t>
  </si>
  <si>
    <t>AV SILVANO FARIA, 936 CENTRO 16370-000 PROMISSAO - SP</t>
  </si>
  <si>
    <t>ADE-13395-G1C6M0</t>
  </si>
  <si>
    <t>31MUNEX</t>
  </si>
  <si>
    <t>780e4cce-7674-4f65-8dea-23cd948a3201</t>
  </si>
  <si>
    <t>COB-166491</t>
  </si>
  <si>
    <t>MAYARA VIEIRA GIMENES</t>
  </si>
  <si>
    <t>R JOAO E GUIOMAR SOEIRA, 155 BL 66 AP 102 RES R REAL 14094-645 RIBEIRAO PRETO - SP</t>
  </si>
  <si>
    <t>ADE-13396-G5H2X2</t>
  </si>
  <si>
    <t>D590QVA</t>
  </si>
  <si>
    <t>744a1d50-2e6b-40b3-b0c8-e486830e9eeb</t>
  </si>
  <si>
    <t>COB-230411</t>
  </si>
  <si>
    <t>GIOVANA FIORESE ARRUDA</t>
  </si>
  <si>
    <t>R Maj Sansao Carneiro 1208  Aeroporto Clevelândia PR 85530-000</t>
  </si>
  <si>
    <t>ADE-11415-G1L5S8</t>
  </si>
  <si>
    <t>DKOXV0V</t>
  </si>
  <si>
    <t>1f309d67-960d-4ffe-a064-ddd6e637b4fc</t>
  </si>
  <si>
    <t>COB-230408</t>
  </si>
  <si>
    <t>ANDREIA DE JESUS DOS SANTOS</t>
  </si>
  <si>
    <t>R Planalto 79 Md 3 Sítio Cercado Curitiba PR 81910-140</t>
  </si>
  <si>
    <t>ADE-11411-X2Y0T8</t>
  </si>
  <si>
    <t>OMX3Y8F</t>
  </si>
  <si>
    <t>af3e8317-9b74-47c8-8b64-c2f7772c4781</t>
  </si>
  <si>
    <t>COB-230406</t>
  </si>
  <si>
    <t>ELTON JOSE SCHMATZ</t>
  </si>
  <si>
    <t>Avenida Cerro Azul 427 Qd29lt6 Zona 02 Maringá PR 87010-000</t>
  </si>
  <si>
    <t>ADE-11409-W7K2S2</t>
  </si>
  <si>
    <t>V76KQLA</t>
  </si>
  <si>
    <t>5bffac2b-6ef1-4865-85cb-9d5c9b841ca4</t>
  </si>
  <si>
    <t>COB-230403</t>
  </si>
  <si>
    <t>ROMUALDO BOZA</t>
  </si>
  <si>
    <t>Rua Marte 755  Sítio Cercado Curitiba PR 81900065</t>
  </si>
  <si>
    <t>ADE-11406-H4K4P2</t>
  </si>
  <si>
    <t>RQZEIBY</t>
  </si>
  <si>
    <t>95e8d9b1-92fa-4025-bf47-f483d8c8199e</t>
  </si>
  <si>
    <t>COB-230397</t>
  </si>
  <si>
    <t>JULIANO BADALOTTI</t>
  </si>
  <si>
    <t>R Eunice dos 173  Olarias Ponta Grossa PR 84026-285</t>
  </si>
  <si>
    <t>ADE-11398-N3L3S8</t>
  </si>
  <si>
    <t>NOEKTML</t>
  </si>
  <si>
    <t>17e69517-b0eb-442b-b0f8-de44713b7970</t>
  </si>
  <si>
    <t>COB-230395</t>
  </si>
  <si>
    <t>CRISTINA DE SANTANA CHIAO FERNANDES LOPES</t>
  </si>
  <si>
    <t>R Magdalena de Almeida 224 Ap 11 - Bloco 02 Capão Raso Curitiba PR 81130-260</t>
  </si>
  <si>
    <t>ADE-11395-D4G2P4</t>
  </si>
  <si>
    <t>S0QWJ1X</t>
  </si>
  <si>
    <t>5ded7ae4-a94c-4684-a163-9ed98de35785</t>
  </si>
  <si>
    <t>COB-230394</t>
  </si>
  <si>
    <t>ELIELTON LUCAS BARBOSA</t>
  </si>
  <si>
    <t>R Eucaliptos 896  Maracana Colombo PR 83408-485</t>
  </si>
  <si>
    <t>ADE-11394-Q8B3J4</t>
  </si>
  <si>
    <t>JNU63JO</t>
  </si>
  <si>
    <t>fead3c8f-74aa-400a-8987-338f711eb448</t>
  </si>
  <si>
    <t>COB-230393</t>
  </si>
  <si>
    <t>TALES HENRIQUE DA CUNHA CRUZ FILHO</t>
  </si>
  <si>
    <t>R Lerina Maciel Ribas 464 Qd01 Lt69 Barreirinha Curitiba PR 82710-080</t>
  </si>
  <si>
    <t>ADE-11393-P4Q5W1</t>
  </si>
  <si>
    <t>6KI5R18</t>
  </si>
  <si>
    <t>0b7ab009-9805-4578-aeab-725d6d02f05a</t>
  </si>
  <si>
    <t>COB-230392</t>
  </si>
  <si>
    <t>ROMULO SEMEGHINI GONCALVES</t>
  </si>
  <si>
    <t>R Sao Paulo s/n  Centro Rosário do Ivaí PR 86850-000</t>
  </si>
  <si>
    <t>ADE-11391-X4Y3B1</t>
  </si>
  <si>
    <t>O8FMPNM</t>
  </si>
  <si>
    <t>ac2af180-6e7e-4f43-bae7-0b3ca06d2b8e</t>
  </si>
  <si>
    <t>COB-230391</t>
  </si>
  <si>
    <t>BENEDITA RITA DA SILVA ROSA FRANÇA DOS SANTOS</t>
  </si>
  <si>
    <t>R Joao Eneas Ramos de Sa 1048  Tatuquara Curitiba PR 81470-085</t>
  </si>
  <si>
    <t>ADE-11390-W4N5M6</t>
  </si>
  <si>
    <t>UIJUU32</t>
  </si>
  <si>
    <t>5e0493f8-3b37-48a8-9579-59ff6e72751a</t>
  </si>
  <si>
    <t>COB-230390</t>
  </si>
  <si>
    <t>ENEI HUMBERTO PINTO</t>
  </si>
  <si>
    <t>R Eng Costa Barros 79  Cajuru Curitiba PR 82950-420</t>
  </si>
  <si>
    <t>ADE-11389-Q3M9R7</t>
  </si>
  <si>
    <t>T0YJGCM</t>
  </si>
  <si>
    <t>da5319d9-50be-4489-8901-5b3e8a3b82dc</t>
  </si>
  <si>
    <t>COB-230389</t>
  </si>
  <si>
    <t>ed72f991-ed03-4e80-9303-e5f8748007f3</t>
  </si>
  <si>
    <t>COB-230384</t>
  </si>
  <si>
    <t>7efe3e10-d069-462a-b193-340d65bfd5d2</t>
  </si>
  <si>
    <t>COB-230377</t>
  </si>
  <si>
    <t>ANA MARIA GONTARZ</t>
  </si>
  <si>
    <t>Av Ladislau Gryczynskii 45  Colina Ns das Gracas Irati PR 84502-244</t>
  </si>
  <si>
    <t>ADE-11376-W7W8W2</t>
  </si>
  <si>
    <t>7G1QUZC</t>
  </si>
  <si>
    <t>ed5be8b0-daa5-48b4-89f5-7419a753c824</t>
  </si>
  <si>
    <t>COB-230372</t>
  </si>
  <si>
    <t>VIVIANE CRISTINA DE JESUS MONTEIRO</t>
  </si>
  <si>
    <t>R Pedro Pacheco Sobrinho 67  Centro Clevelândia PR 85530-000</t>
  </si>
  <si>
    <t>ADE-11370-S7S7G7</t>
  </si>
  <si>
    <t>BWRHJAU</t>
  </si>
  <si>
    <t>889baf2e-f0fa-4772-a0b3-6351ce78e5b1</t>
  </si>
  <si>
    <t>COB-230371</t>
  </si>
  <si>
    <t>MARLENE SOARES SILVA</t>
  </si>
  <si>
    <t>R Av Armin Buhrer 275  Uberaba Curitiba PR 81560-540</t>
  </si>
  <si>
    <t>ADE-11369-C2P9J1</t>
  </si>
  <si>
    <t>DI6YGP1</t>
  </si>
  <si>
    <t>660353c5-4377-4f80-a0e3-cc6e9fa0b49e</t>
  </si>
  <si>
    <t>COB-230369</t>
  </si>
  <si>
    <t>69aa02d8-e43d-42b1-987e-7edd2a73c04d</t>
  </si>
  <si>
    <t>COB-230366</t>
  </si>
  <si>
    <t>VANILDE BERGI BERTO</t>
  </si>
  <si>
    <t>R Fernao Dias Paes Lemes 312  Novo Bandeirantes Cambé PR 86187-070</t>
  </si>
  <si>
    <t>ADE-11364-D1R2B5</t>
  </si>
  <si>
    <t>B51HRP8</t>
  </si>
  <si>
    <t>7a374577-95bf-4118-9bff-ec5d38d4e64b</t>
  </si>
  <si>
    <t>COB-230365</t>
  </si>
  <si>
    <t>ILIZETE GAIO MACANHAO BARBOSA</t>
  </si>
  <si>
    <t>R Mal Candido Rondon 1198  Neva Cascavel PR 85802-130</t>
  </si>
  <si>
    <t>ADE-11363-C8J8J6</t>
  </si>
  <si>
    <t>VE1RWYS</t>
  </si>
  <si>
    <t>7054381b-9517-4e92-9e1f-8cbc73eefdcb</t>
  </si>
  <si>
    <t>COB-230364</t>
  </si>
  <si>
    <t>GILSEANE DE MELO RICARDO</t>
  </si>
  <si>
    <t>R Juarez de Oliveira 745  rural Paranavaí PR 87711-647</t>
  </si>
  <si>
    <t>ADE-11362-C1F8X8</t>
  </si>
  <si>
    <t>4PRI37Y</t>
  </si>
  <si>
    <t>d6505dc8-97f5-40d0-9eac-790e02d89157</t>
  </si>
  <si>
    <t>COB-230362</t>
  </si>
  <si>
    <t>BEATA SCHNER MOSCALESKI</t>
  </si>
  <si>
    <t>R Germania 344  Cajuru Curitiba PR 82900-050</t>
  </si>
  <si>
    <t>ADE-11359-D0P9G5</t>
  </si>
  <si>
    <t>W2T99IL</t>
  </si>
  <si>
    <t>d9d1bb00-5b22-418d-831c-05c73e7231c3</t>
  </si>
  <si>
    <t>COB-230361</t>
  </si>
  <si>
    <t>JOSE MACHADO DE OLIVEIRA</t>
  </si>
  <si>
    <t>R MARIA IZABEL TOSIN 486  Monza Colombo PR 83406-330</t>
  </si>
  <si>
    <t>ADE-11358-W0Z0G0</t>
  </si>
  <si>
    <t>LU4Y380</t>
  </si>
  <si>
    <t>8ef181bf-7eb9-4c89-bff7-51dce7824dd1</t>
  </si>
  <si>
    <t>COB-230359</t>
  </si>
  <si>
    <t>4feae0fa-aa0f-43de-b0d7-28ee30b02ed8</t>
  </si>
  <si>
    <t>COB-230358</t>
  </si>
  <si>
    <t>RAPHAEL ALVES BOZA</t>
  </si>
  <si>
    <t>ADE-11355-T0B6G1</t>
  </si>
  <si>
    <t>VKPH83K</t>
  </si>
  <si>
    <t>ae4c810c-af95-43ad-9eeb-87ddf798c8b1</t>
  </si>
  <si>
    <t>COB-184759</t>
  </si>
  <si>
    <t>Luciano BRAVIN</t>
  </si>
  <si>
    <t>RUA JOSE ALEXANDRE BUAIZ 160 SL 403 LT A - QD RC4 ,ED LONDON OFFICE TOWER ENSEADA DO SUA Vitória ES 29050-545</t>
  </si>
  <si>
    <t>ADE-12026-P4T8J6</t>
  </si>
  <si>
    <t>VJ7ZC9P</t>
  </si>
  <si>
    <t>070bb2c4-0f3e-41ae-b4ac-7abda1147019</t>
  </si>
  <si>
    <t>COB-230353</t>
  </si>
  <si>
    <t>GUSTAVO TAURINO MOREIRA</t>
  </si>
  <si>
    <t>R Eng Jayme Matzenbacher 591  Atuba Curitiba PR 82630-307</t>
  </si>
  <si>
    <t>ADE-11350-K7C7C7</t>
  </si>
  <si>
    <t>QA2ZKIN</t>
  </si>
  <si>
    <t>1bc29cbd-18a2-41b0-a2cd-91997cd06a92</t>
  </si>
  <si>
    <t>COB-230351</t>
  </si>
  <si>
    <t>ADILSON DE SOUZA</t>
  </si>
  <si>
    <t>R Jose M dos Santos Carvalho 215  Sao Cristovao União da Vitória PR 84603-087</t>
  </si>
  <si>
    <t>ADE-11348-C3X9G2</t>
  </si>
  <si>
    <t>IZBB3XF</t>
  </si>
  <si>
    <t>8e23b28d-9e7e-447b-8422-a04455100a7f</t>
  </si>
  <si>
    <t>COB-230347</t>
  </si>
  <si>
    <t>d2cd8239-9406-4e8e-b23f-9df33e592484</t>
  </si>
  <si>
    <t>COB-230346</t>
  </si>
  <si>
    <t>EDUARDO HENRIQUE VASQUES</t>
  </si>
  <si>
    <t>R Olympio Theodoro 1055  Colinas Londrina PR 86056-670</t>
  </si>
  <si>
    <t>ADE-11343-R0R5Y6</t>
  </si>
  <si>
    <t>NJ39F8M</t>
  </si>
  <si>
    <t>b4ecab4c-fc16-4c17-8ae9-4beb216659de</t>
  </si>
  <si>
    <t>COB-230344</t>
  </si>
  <si>
    <t>SONIA DE BARROS CAMARGO</t>
  </si>
  <si>
    <t>R Engracia Heiss 371  Gisela Toledo PR 85905-590</t>
  </si>
  <si>
    <t>ADE-11341-V2P6G1</t>
  </si>
  <si>
    <t>EACTN7W</t>
  </si>
  <si>
    <t>784f9e20-3497-446b-8aa2-976c6f1528b4</t>
  </si>
  <si>
    <t>COB-230343</t>
  </si>
  <si>
    <t>7a62056f-a297-4c41-b7c0-c2badf737666</t>
  </si>
  <si>
    <t>COB-184766</t>
  </si>
  <si>
    <t>ADILA CRISTINA MENDES VIANA</t>
  </si>
  <si>
    <t>RUA DOS METALURGICOS S/N  Operario Cariacica ES 29147-665</t>
  </si>
  <si>
    <t>ADE-12036-J1T1P2</t>
  </si>
  <si>
    <t>2EP1KWU</t>
  </si>
  <si>
    <t>62b26a6b-a1e9-4306-8338-6415df5e4b48</t>
  </si>
  <si>
    <t>COB-230341</t>
  </si>
  <si>
    <t>DEIVDY BRANDES MARIANO</t>
  </si>
  <si>
    <t>Av Orquideas 800 MD02 Sao Dimas Colombo PR 83411-360</t>
  </si>
  <si>
    <t>ADE-11337-L1V6V6</t>
  </si>
  <si>
    <t>2I4ZRJF</t>
  </si>
  <si>
    <t>6a501249-38ef-4d33-b0b1-76f3eb0fa86d</t>
  </si>
  <si>
    <t>COB-230339</t>
  </si>
  <si>
    <t>1cc0667f-078a-48df-a3f0-f1d1c39214f2</t>
  </si>
  <si>
    <t>COB-230334</t>
  </si>
  <si>
    <t>FABIANO TEIXEIRA POCAS</t>
  </si>
  <si>
    <t>R Del Leopoldo Belczak 1080  Capão da Imbuia Curitiba PR 82800-220</t>
  </si>
  <si>
    <t>ADE-11328-P1N8S8</t>
  </si>
  <si>
    <t>CB8UDSQ</t>
  </si>
  <si>
    <t>ced201f3-c1cb-4d9f-b65c-bc7a1a243f7a</t>
  </si>
  <si>
    <t>COB-184770</t>
  </si>
  <si>
    <t>MARCOS DE PAULA BARBOZA</t>
  </si>
  <si>
    <t>RUA PROJETADA 1  LAGOA FUNDA Marataízes ES 29345-000</t>
  </si>
  <si>
    <t>ADE-12040-H4R0J7</t>
  </si>
  <si>
    <t>TBFVDXS</t>
  </si>
  <si>
    <t>2957ab43-4c23-4b2c-a58c-77f4bd68acf8</t>
  </si>
  <si>
    <t>COB-230328</t>
  </si>
  <si>
    <t>JAIME STRESSER</t>
  </si>
  <si>
    <t>R Barbara Machoski Wosch 90 Md 01 Jd Pedro Wosch Rio Branco do Sul PR 83540-000</t>
  </si>
  <si>
    <t>ADE-11323-J2B5H9</t>
  </si>
  <si>
    <t>XXCC99U</t>
  </si>
  <si>
    <t>e697278f-60ea-4a02-b89c-d42f7e48362c</t>
  </si>
  <si>
    <t>COB-230327</t>
  </si>
  <si>
    <t>BRUNO RIBEIRO NOVAES</t>
  </si>
  <si>
    <t>R Sao Francisco 200  Centro Curitiba PR 80020-190</t>
  </si>
  <si>
    <t>ADE-11321-R2V6K9</t>
  </si>
  <si>
    <t>MK8GAMW</t>
  </si>
  <si>
    <t>4f7a8dc0-6606-488e-8575-4ddbd980ef26</t>
  </si>
  <si>
    <t>COB-230323</t>
  </si>
  <si>
    <t>CESAR AUGUSTO BORGES RUSS</t>
  </si>
  <si>
    <t>R Itupava, 509 - Ap 509  Juveve Curitiba PR 80040-134</t>
  </si>
  <si>
    <t>ADE-11314-T4X3N5</t>
  </si>
  <si>
    <t>Y8R8VIT</t>
  </si>
  <si>
    <t>c045f1f3-4020-4775-b991-a299589d411a</t>
  </si>
  <si>
    <t>COB-230317</t>
  </si>
  <si>
    <t>VINICIUS ALBERTO PRIETO DE OLIVEIRA</t>
  </si>
  <si>
    <t>Av XV de Novembro 1124 Ap 0113 Zona 01 Maringá PR 87013-230</t>
  </si>
  <si>
    <t>ADE-11308-Q7R1F8</t>
  </si>
  <si>
    <t>AA1KSLN</t>
  </si>
  <si>
    <t>b0283f22-bfe9-41c4-845e-6f449fd2909f</t>
  </si>
  <si>
    <t>COB-230316</t>
  </si>
  <si>
    <t>e1bb400e-24eb-4e37-8b62-f0bb78bb1eea</t>
  </si>
  <si>
    <t>COB-230313</t>
  </si>
  <si>
    <t>HELLEN DAYANA MALLO STAIS</t>
  </si>
  <si>
    <t>Al Augusto Stellfeld 1283 Ap 04 Centro Curitiba PR 80430-140</t>
  </si>
  <si>
    <t>ADE-11304-R2J8N6</t>
  </si>
  <si>
    <t>2HUOX21</t>
  </si>
  <si>
    <t>fe99b338-fce7-43f3-9d4d-f76f60ae17df</t>
  </si>
  <si>
    <t>COB-230312</t>
  </si>
  <si>
    <t>MARCO ANTONIO DOS SANTOS GUEDES</t>
  </si>
  <si>
    <t>Av Juscelino Kubitschek 3917  Portes Foz do Iguaçu PR 85865-000</t>
  </si>
  <si>
    <t>ADE-11303-V4T6H5</t>
  </si>
  <si>
    <t>SE52JEF</t>
  </si>
  <si>
    <t>aa3f3790-c14b-4b8b-b8bf-ce2a392670ce</t>
  </si>
  <si>
    <t>COB-184777</t>
  </si>
  <si>
    <t>RUA ATENEU 10  ITAPARICA Vila Velha ES 29102-853</t>
  </si>
  <si>
    <t>7c02d08e-18de-4dc2-87b6-7df333700b4a</t>
  </si>
  <si>
    <t>COB-230311</t>
  </si>
  <si>
    <t>FABIO ROBERTO DE OLIVEIRA</t>
  </si>
  <si>
    <t>R Cap Joao Busse 28  Cajuru Curitiba PR 82900-130</t>
  </si>
  <si>
    <t>ADE-11302-V9D5W8</t>
  </si>
  <si>
    <t>AROUA0H</t>
  </si>
  <si>
    <t>39987378-dfbe-40f3-9001-58572b488db2</t>
  </si>
  <si>
    <t>COB-184779</t>
  </si>
  <si>
    <t>RAFAEL DE OLIVEIRA BREDER</t>
  </si>
  <si>
    <t>AV ANTONIO BORGES 402  MATA DA PRAIA Vitória ES 29065-250</t>
  </si>
  <si>
    <t>ADE-12050-T9F5N2</t>
  </si>
  <si>
    <t>SBZ2VUZ</t>
  </si>
  <si>
    <t>c7834142-fc5b-4d48-a60d-4ecc70b520d0</t>
  </si>
  <si>
    <t>COB-230310</t>
  </si>
  <si>
    <t>Andreia DE FATIMA ROSA</t>
  </si>
  <si>
    <t>R Ranulpho Costa Pinto 540  Sao Basilio Magno União da Vitória PR 84600-502</t>
  </si>
  <si>
    <t>ADE-11301-F6Z2H7</t>
  </si>
  <si>
    <t>FU7XY5W</t>
  </si>
  <si>
    <t>01f6fe59-7dfc-4b1e-9cd4-89f189746294</t>
  </si>
  <si>
    <t>COB-230308</t>
  </si>
  <si>
    <t>MARIZANDRA DA SILVA</t>
  </si>
  <si>
    <t>R das Arapongas 519 CASA 02 Planalto Pato Branco PR 85509-230</t>
  </si>
  <si>
    <t>ADE-11299-D3T1J5</t>
  </si>
  <si>
    <t>Y9RZ7AC</t>
  </si>
  <si>
    <t>b39811eb-3134-4552-8672-4c7bd4e3db83</t>
  </si>
  <si>
    <t>COB-230307</t>
  </si>
  <si>
    <t>R Titanita 158  Santa Helena Maringá PR 87083-340</t>
  </si>
  <si>
    <t>ADE-11297-F3B7F7</t>
  </si>
  <si>
    <t>COB-230306</t>
  </si>
  <si>
    <t>PAULO CEZAR VICARI</t>
  </si>
  <si>
    <t>R Dr Muricy 130  Jardim Primavera Pato Branco PR 85502-350</t>
  </si>
  <si>
    <t>ADE-11296-X6G2J8</t>
  </si>
  <si>
    <t>ZD614FV</t>
  </si>
  <si>
    <t>a41d4073-c3c5-4dc0-ba2c-098ee77ac8f5</t>
  </si>
  <si>
    <t>COB-184784</t>
  </si>
  <si>
    <t>AV ESTD JOSE JULIO DE SOUZA 1742 AP 504 VINA DEL MAR praia de itaparica Vila Velha ES 29102-010</t>
  </si>
  <si>
    <t>a93d765e-08f8-402f-86c6-10502f6a8ab8</t>
  </si>
  <si>
    <t>COB-230301</t>
  </si>
  <si>
    <t>IVANE MARIA PINHEIRO GREGOLIN</t>
  </si>
  <si>
    <t>R das Garcas 40  Planalto Pato Branco PR 85509-000</t>
  </si>
  <si>
    <t>ADE-11291-M1X8X1</t>
  </si>
  <si>
    <t>17W76NN</t>
  </si>
  <si>
    <t>c6cee1da-b512-46c5-8be8-0a4470584292</t>
  </si>
  <si>
    <t>COB-184786</t>
  </si>
  <si>
    <t>4RUO7NN</t>
  </si>
  <si>
    <t>3e7d40f6-c65a-4f50-82aa-c0177be3ccf6</t>
  </si>
  <si>
    <t>COB-230296</t>
  </si>
  <si>
    <t>JOSE DE OLIVEIRA SILVA</t>
  </si>
  <si>
    <t>Av xavante 185  Centro Curitiba PR 80610-000</t>
  </si>
  <si>
    <t>ADE-11285-K2D5J4</t>
  </si>
  <si>
    <t>29QINI0</t>
  </si>
  <si>
    <t>f50dc000-c04e-49e9-b6c7-2c5803850442</t>
  </si>
  <si>
    <t>COB-230295</t>
  </si>
  <si>
    <t>SOLENIR DE FATIMA MORAIS</t>
  </si>
  <si>
    <t>Av Araucaria 1589  Vila Residencial A Foz do Iguaçu PR 85860-000</t>
  </si>
  <si>
    <t>ADE-11284-W3W5F6</t>
  </si>
  <si>
    <t>LA83NMI</t>
  </si>
  <si>
    <t>80649113-84bc-42a5-aa43-7ceb4c54e137</t>
  </si>
  <si>
    <t>COB-230293</t>
  </si>
  <si>
    <t>6dbf246b-b4e3-4bae-8930-4d90b35baac7</t>
  </si>
  <si>
    <t>COB-230290</t>
  </si>
  <si>
    <t>e47f70d2-4e47-45d9-ac44-bb344f5401b6</t>
  </si>
  <si>
    <t>COB-230287</t>
  </si>
  <si>
    <t>MARCUS PAULO TRIACHINI BERTAZZONI</t>
  </si>
  <si>
    <t>R Sebastiao Cavagnolli 29  Nucleo Rio do Pinto Morretes PR 83350-000</t>
  </si>
  <si>
    <t>ADE-11276-S0H2W1</t>
  </si>
  <si>
    <t>ZWMUACV</t>
  </si>
  <si>
    <t>96ee7ace-2ad7-4c66-8946-8a8efca1f801</t>
  </si>
  <si>
    <t>COB-230286</t>
  </si>
  <si>
    <t>ADILSON DIRLEY GONCALVES</t>
  </si>
  <si>
    <t>R MEXICO 325  Centro Nova Santa Rosa PR 85930000</t>
  </si>
  <si>
    <t>ADE-11275-N7M7S7</t>
  </si>
  <si>
    <t>UX4ME0T</t>
  </si>
  <si>
    <t>2c93d991-3dba-422a-8890-c1686cdea885</t>
  </si>
  <si>
    <t>COB-230284</t>
  </si>
  <si>
    <t>KATYA DUARTE QUEIROZ FUGIVARA</t>
  </si>
  <si>
    <t>R Fortaleza 2771  Coqueiral Cascavel PR 85807-089</t>
  </si>
  <si>
    <t>ADE-11273-C2J7Z0</t>
  </si>
  <si>
    <t>RGOUSS4</t>
  </si>
  <si>
    <t>961b67b7-b064-4379-bf90-b6161aefcf32</t>
  </si>
  <si>
    <t>COB-230283</t>
  </si>
  <si>
    <t>MARIA NEUSA DUARTE DE ALENCAR</t>
  </si>
  <si>
    <t>Al Catarina de Nadal Singh 87 QD02 LT5 Polo Centro Foz do Iguaçu PR 85863-716</t>
  </si>
  <si>
    <t>ADE-11272-S8P7D5</t>
  </si>
  <si>
    <t>PE1FVR5</t>
  </si>
  <si>
    <t>cccf7cec-d1de-482b-bc97-1b237d665f97</t>
  </si>
  <si>
    <t>COB-184795</t>
  </si>
  <si>
    <t>RUA ONOFRIO MACHADO DE SOUZA 1  Nossa Senhora da Conceiçao Guarapari ES 29213-070</t>
  </si>
  <si>
    <t>27378809-2ed8-4519-b6a9-430177785a25</t>
  </si>
  <si>
    <t>COB-230281</t>
  </si>
  <si>
    <t>dc095f46-d6ef-4887-aa83-302c8948880f</t>
  </si>
  <si>
    <t>COB-230275</t>
  </si>
  <si>
    <t>db16a6ed-7a40-4a0d-a654-e4dd594ae368</t>
  </si>
  <si>
    <t>COB-230274</t>
  </si>
  <si>
    <t>0ebadcb0-f248-4ba7-84ff-d47b30c53331</t>
  </si>
  <si>
    <t>COB-230272</t>
  </si>
  <si>
    <t>ARIOVALDO ROSA MACHADO</t>
  </si>
  <si>
    <t>R Caetano Marchesini 1329  Portão Curitiba PR 81070-110</t>
  </si>
  <si>
    <t>ADE-11260-Y6T8Z0</t>
  </si>
  <si>
    <t>SZ8YOPM</t>
  </si>
  <si>
    <t>54a5d648-cbaf-4056-8451-080f209c66db</t>
  </si>
  <si>
    <t>COB-230265</t>
  </si>
  <si>
    <t>CARLOS ROBERTO VIEIRA</t>
  </si>
  <si>
    <t>R XV de Novembro 548  Centro Morretes PR 83350-000</t>
  </si>
  <si>
    <t>ADE-11252-S8V2Q2</t>
  </si>
  <si>
    <t>U3WYBDQ</t>
  </si>
  <si>
    <t>de679f5c-45d4-40c6-8045-cc95b2c7508e</t>
  </si>
  <si>
    <t>COB-230264</t>
  </si>
  <si>
    <t>ELCO DOS SANTOS RIBEIRO</t>
  </si>
  <si>
    <t>R Ns da Conceicao 34  Santa Terezinha Fazenda Rio Grande PR 83829-052</t>
  </si>
  <si>
    <t>ADE-11251-P7D3S5</t>
  </si>
  <si>
    <t>IC9HTT1</t>
  </si>
  <si>
    <t>e652c61f-5112-4ba5-96f5-dece44edc1f0</t>
  </si>
  <si>
    <t>COB-230261</t>
  </si>
  <si>
    <t>ERLANA COSTA GREGOROVICZ</t>
  </si>
  <si>
    <t>R Rio Grande do Sul 76  Tangua Almirante Tamandaré PR 83508-493</t>
  </si>
  <si>
    <t>ADE-11248-H9H0J3</t>
  </si>
  <si>
    <t>LG3EBTH</t>
  </si>
  <si>
    <t>175a0d9a-8ad4-4d37-a89d-5387934c42c9</t>
  </si>
  <si>
    <t>COB-230259</t>
  </si>
  <si>
    <t>MARCELO APARECIDO FERREIRA DOMINGUES</t>
  </si>
  <si>
    <t>R Brig Franco 4680  Parolin Curitiba PR 80220-142</t>
  </si>
  <si>
    <t>ADE-11245-F3M1S2</t>
  </si>
  <si>
    <t>TKUR1I0</t>
  </si>
  <si>
    <t>1b4b1148-0d92-4d01-8e82-ab40fb1243a2</t>
  </si>
  <si>
    <t>COB-230258</t>
  </si>
  <si>
    <t>MARIA DAS GRACAS ROSA DE OLIVEIRA</t>
  </si>
  <si>
    <t>R Miguel Caluf 632  Cajuru Curitiba PR 82900-270</t>
  </si>
  <si>
    <t>ADE-11243-V4P3Y5</t>
  </si>
  <si>
    <t>834VY0T</t>
  </si>
  <si>
    <t>0b3e330f-194c-49eb-92af-0182e3e9acc4</t>
  </si>
  <si>
    <t>COB-230257</t>
  </si>
  <si>
    <t>CRISTIANE DA SILVA DESTRO</t>
  </si>
  <si>
    <t>R Agenor Lino de Oliveira 290  Afonso Pena São José dos Pinhais PR 83045-170</t>
  </si>
  <si>
    <t>ADE-11242-L5B7P3</t>
  </si>
  <si>
    <t>O62XN6D</t>
  </si>
  <si>
    <t>070b6676-4d8b-4e9d-91bc-633b905e8b3e</t>
  </si>
  <si>
    <t>COB-230253</t>
  </si>
  <si>
    <t>WALDEMUR JOSE BORGES</t>
  </si>
  <si>
    <t>R Patrulheiro Venanti Otremba 293  Maracana Foz do Iguaçu PR 85852-020</t>
  </si>
  <si>
    <t>ADE-11238-C6D1D6</t>
  </si>
  <si>
    <t>RX2SBUL</t>
  </si>
  <si>
    <t>1d5798db-f4ac-46c1-84c6-df6bfc2d5eb1</t>
  </si>
  <si>
    <t>COB-230250</t>
  </si>
  <si>
    <t>MARCIA CRISTINA GARCIA</t>
  </si>
  <si>
    <t>R Maria Luiza Bazzani Natal 381 Res001 Uberaba Curitiba PR 81540-540</t>
  </si>
  <si>
    <t>ADE-11235-Y9V2N0</t>
  </si>
  <si>
    <t>M8C43LC</t>
  </si>
  <si>
    <t>97e4d4ef-c2bd-4ced-a101-ba20648961a8</t>
  </si>
  <si>
    <t>COB-230248</t>
  </si>
  <si>
    <t>1d78f4b5-1d7f-47e6-8725-b201e017cced</t>
  </si>
  <si>
    <t>COB-230243</t>
  </si>
  <si>
    <t>EDIVALDO INACIO</t>
  </si>
  <si>
    <t>R Santos Dumont 1306 Ap 501 - Z 03 Vila Operária Maringá PR 87050-100</t>
  </si>
  <si>
    <t>ADE-11228-Z8K4T0</t>
  </si>
  <si>
    <t>ISVXI74</t>
  </si>
  <si>
    <t>eb5c3bc9-7659-4bc8-8033-d743640c3c47</t>
  </si>
  <si>
    <t>COB-230240</t>
  </si>
  <si>
    <t>ELIZABETE RIBEIRO DIAS REZENDE</t>
  </si>
  <si>
    <t>R das Hortencias 537  Primavera Santa Fé PR 86770000</t>
  </si>
  <si>
    <t>ADE-11224-X8N4W7</t>
  </si>
  <si>
    <t>HH51N3J</t>
  </si>
  <si>
    <t>239879e9-c49e-4453-85d2-89b7fc76ca9f</t>
  </si>
  <si>
    <t>COB-230238</t>
  </si>
  <si>
    <t>DEISY PRISCILA AONO RUZENE SANTOS</t>
  </si>
  <si>
    <t>R Sol Poente 247 Qd 94 Lt 06 Imperial Maringá PR 87023-106</t>
  </si>
  <si>
    <t>ADE-11221-G5B5K7</t>
  </si>
  <si>
    <t>EH64DJT</t>
  </si>
  <si>
    <t>91d5f2f4-9d39-4ec3-bfb5-794245a3010b</t>
  </si>
  <si>
    <t>COB-184813</t>
  </si>
  <si>
    <t>AV AFONSO PENA 404 CONDOMINIO , ED VAN GOGH Praia da Costa Vila Velha ES 29101-442</t>
  </si>
  <si>
    <t>564a8e1e-1e95-440d-9695-ebf9e9ed4817</t>
  </si>
  <si>
    <t>COB-184814</t>
  </si>
  <si>
    <t>ALEXANDRE ARAUJO PINHEIRO</t>
  </si>
  <si>
    <t>RUA FREI FLORENTINO GARCIA MORADILLO 22  Vila Rica Cachoeiro de Itapemirim ES 29301-185</t>
  </si>
  <si>
    <t>ADE-12091-T3Y5C7</t>
  </si>
  <si>
    <t>BCHS3DL</t>
  </si>
  <si>
    <t>064746cc-7bc7-4f0f-aa66-d317b3c6c6c7</t>
  </si>
  <si>
    <t>COB-230228</t>
  </si>
  <si>
    <t>LUCINEIA RODRIGUES DUARTE</t>
  </si>
  <si>
    <t>R Odilia Alves Pedra 366  Ernani Moura Lima Londrina PR 86037-240</t>
  </si>
  <si>
    <t>ADE-11210-J4P2X6</t>
  </si>
  <si>
    <t>ON25FY8</t>
  </si>
  <si>
    <t>d63afb62-2225-4236-862c-9fa4116aa61d</t>
  </si>
  <si>
    <t>COB-184816</t>
  </si>
  <si>
    <t>RUA S LUIZ 17 CAIXA 01 Boa sorte Cariacica ES 29141-210</t>
  </si>
  <si>
    <t>ac358b55-ea89-47c9-9434-86f01e78870b</t>
  </si>
  <si>
    <t>COB-184817</t>
  </si>
  <si>
    <t>RUA JOSE PENNA MEDINA 216 LJ 06 Praia da Costa Vila Velha ES 29101-320</t>
  </si>
  <si>
    <t>05c44af3-0833-409b-81d5-d9faed9c95f4</t>
  </si>
  <si>
    <t>COB-230227</t>
  </si>
  <si>
    <t>SAULO ANTONIO MENDES</t>
  </si>
  <si>
    <t>R Santa Rita 84  SÃO CRISTOVÃO Pinhão PR 85170-000</t>
  </si>
  <si>
    <t>ADE-11209-W7P6Q0</t>
  </si>
  <si>
    <t>082Z2X7</t>
  </si>
  <si>
    <t>dffc4d92-a563-42e7-9904-a39a29a452cb</t>
  </si>
  <si>
    <t>COB-230226</t>
  </si>
  <si>
    <t>YASMIN MARQUES PERCILIANO</t>
  </si>
  <si>
    <t>R Pref Hugo Cabral 250  Centro Londrina PR 86020-110</t>
  </si>
  <si>
    <t>ADE-11208-K2N4B2</t>
  </si>
  <si>
    <t>CDPOLB2</t>
  </si>
  <si>
    <t>bc7bf58b-159f-4c77-9beb-7c8933fd10c6</t>
  </si>
  <si>
    <t>COB-230223</t>
  </si>
  <si>
    <t>MATHEUS HENRIQUE TERRA DE OLIVEIRA</t>
  </si>
  <si>
    <t>Av Joao Paulino Vieira Filho 672  Novo centro Maringá PR 87020-015</t>
  </si>
  <si>
    <t>ADE-11205-K1X8K8</t>
  </si>
  <si>
    <t>XI6O3ZJ</t>
  </si>
  <si>
    <t>3969b038-1060-4f4c-8324-0c11279ef3de</t>
  </si>
  <si>
    <t>COB-184821</t>
  </si>
  <si>
    <t>BRUNO RODRIGUES VIANA</t>
  </si>
  <si>
    <t>AV ANTONIO GIL VELOSO 2110 AP 602 ED PALM BEACH Praia da Costa Vila Velha ES 29101-022</t>
  </si>
  <si>
    <t>ADE-12099-Y9N5R7</t>
  </si>
  <si>
    <t>GPTC6W6</t>
  </si>
  <si>
    <t>cdb3895b-af68-412e-bf5d-9d74d262b003</t>
  </si>
  <si>
    <t>COB-230222</t>
  </si>
  <si>
    <t>NILZA EMERICH</t>
  </si>
  <si>
    <t>R Nicolas Licce 715 Qd 10 Lt 07 Alvorada Santa Fé PR 86770-000</t>
  </si>
  <si>
    <t>ADE-11204-S0W7W9</t>
  </si>
  <si>
    <t>3VKZW62</t>
  </si>
  <si>
    <t>df5bd67a-cf98-42e2-ba24-34d3d9764187</t>
  </si>
  <si>
    <t>COB-184823</t>
  </si>
  <si>
    <t>MARIA EMILIA JUSTINA DA SILVA LOUBACK</t>
  </si>
  <si>
    <t>RUA PRINCIPAL S/N  FLEXAL I Cariacica ES 29140-000</t>
  </si>
  <si>
    <t>ADE-12101-G2G0P9</t>
  </si>
  <si>
    <t>2OKUNZT</t>
  </si>
  <si>
    <t>fc6d8819-542d-4dc1-8665-3fed3ff2fa8e</t>
  </si>
  <si>
    <t>COB-230221</t>
  </si>
  <si>
    <t>ELISANA CLAUDIANE MENDES DE OLIVEIRA</t>
  </si>
  <si>
    <t>R Sta Clara 324  Pioneiros Catarinenses Cascavel PR 85805-660</t>
  </si>
  <si>
    <t>ADE-11203-N4G7Q5</t>
  </si>
  <si>
    <t>RLHE9LT</t>
  </si>
  <si>
    <t>d28024a0-8cf7-40aa-a24f-5e66bf2b6814</t>
  </si>
  <si>
    <t>COB-184825</t>
  </si>
  <si>
    <t>PATRICIA VILELA SILVEIRA</t>
  </si>
  <si>
    <t>AV JAMAICA 3  jabaete Vila Velha ES 29126-701</t>
  </si>
  <si>
    <t>ADE-12103-Z6C5V9</t>
  </si>
  <si>
    <t>YFP6PF1</t>
  </si>
  <si>
    <t>7050065f-aeec-4d81-bf52-1dc4284dbe0b</t>
  </si>
  <si>
    <t>COB-230219</t>
  </si>
  <si>
    <t>6545215c-4569-4772-a6f7-36788a83c7fa</t>
  </si>
  <si>
    <t>COB-230216</t>
  </si>
  <si>
    <t>CRISTIANE APARECIDA ANGELO CAMPOS</t>
  </si>
  <si>
    <t>Av Dep Anibal Khury 7363 Loja Praia de leste Pontal do Paraná PR 83255-000</t>
  </si>
  <si>
    <t>ADE-11197-Q2H5Y2</t>
  </si>
  <si>
    <t>0I1FJRS</t>
  </si>
  <si>
    <t>a2407f9c-a773-4d01-b3d5-85758e6b88e7</t>
  </si>
  <si>
    <t>COB-230213</t>
  </si>
  <si>
    <t>FERNANDO RICARDO BERLANDA</t>
  </si>
  <si>
    <t>R Nicanor Santos Silva 4983  Zona I Umuarama PR 87501-120</t>
  </si>
  <si>
    <t>ADE-11193-N8C2J3</t>
  </si>
  <si>
    <t>OPBBZPX</t>
  </si>
  <si>
    <t>e52f602c-1a44-4a81-a83d-8f805dd8c006</t>
  </si>
  <si>
    <t>COB-230212</t>
  </si>
  <si>
    <t>9e1e890d-ad98-4061-afde-bac635a214d6</t>
  </si>
  <si>
    <t>COB-234098</t>
  </si>
  <si>
    <t>42d9c3cf-28fe-4f0b-8739-b2855cc593c1</t>
  </si>
  <si>
    <t>COB-234095</t>
  </si>
  <si>
    <t>ELIANA BATISTA ROVERI RODRIGUES</t>
  </si>
  <si>
    <t>Rua Cirilo Bigoto 4760 Casa 2 JD DULCELANDIA Auriflama SP 15350-000</t>
  </si>
  <si>
    <t>ADE-17373-S4L2R9</t>
  </si>
  <si>
    <t>VJBFJ39</t>
  </si>
  <si>
    <t>e5c87d15-a0bb-4401-af28-54f3e0309914</t>
  </si>
  <si>
    <t>COB-234097</t>
  </si>
  <si>
    <t>GIULIA FILOMENA CERITELLO</t>
  </si>
  <si>
    <t>R INGLATERRA 303 C 1 Jardim Europa Itapeva SP 18406-400</t>
  </si>
  <si>
    <t>ADE-17366-M1V8X0</t>
  </si>
  <si>
    <t>J2PW9XK</t>
  </si>
  <si>
    <t>5e6c7f80-adff-448d-b74d-63dd0dfb4cb5</t>
  </si>
  <si>
    <t>COB-234103</t>
  </si>
  <si>
    <t>FRANCISCO SILVA DA COSTA</t>
  </si>
  <si>
    <t>R 11 DE AGOSTO 3232  CENTRO Tatuí SP 18270-001</t>
  </si>
  <si>
    <t>ADE-17363-K4Z5J9</t>
  </si>
  <si>
    <t>98Z8J4O</t>
  </si>
  <si>
    <t>bdaec84f-130d-4e53-874d-98025209537b</t>
  </si>
  <si>
    <t>COB-233917</t>
  </si>
  <si>
    <t>MARIA SOFIA DA SILVA</t>
  </si>
  <si>
    <t>R Sao Paulo 2202 Frente vila muniz Votuporanga SP 15500010</t>
  </si>
  <si>
    <t>ADE-17078-Z7S4N2</t>
  </si>
  <si>
    <t>Y7UU2IA</t>
  </si>
  <si>
    <t>5ba2ce60-f338-4b38-8f02-12ff044f7222</t>
  </si>
  <si>
    <t>COB-233916</t>
  </si>
  <si>
    <t>5c7d875a-a132-419f-b7ee-93f4588d1d7d</t>
  </si>
  <si>
    <t>COB-233915</t>
  </si>
  <si>
    <t>6a373ff1-a510-40c3-8028-8c1190c5ed5e</t>
  </si>
  <si>
    <t>COB-233910</t>
  </si>
  <si>
    <t>RAFAEL SAMPAIO RIOS</t>
  </si>
  <si>
    <t>AL AMETISTA 75  JD PARAISO Mairiporã SP 07600-000</t>
  </si>
  <si>
    <t>ADE-17065-W3F4Y2</t>
  </si>
  <si>
    <t>KAJ0KOH</t>
  </si>
  <si>
    <t>1ae1bebf-6d2b-403d-be41-738c4a02d106</t>
  </si>
  <si>
    <t>COB-233869</t>
  </si>
  <si>
    <t>20f423ed-5fe4-4b0d-b6cb-7447f80d54dd</t>
  </si>
  <si>
    <t>COB-233867</t>
  </si>
  <si>
    <t>7b46c151-c174-48ee-ad7e-99ca5d0ab575</t>
  </si>
  <si>
    <t>COB-233864</t>
  </si>
  <si>
    <t>FRANCISCO ANTUNES</t>
  </si>
  <si>
    <t>R ETTORI BRUSTOLONI 122  BRO SAO ROQUE Tietê SP 18530-610</t>
  </si>
  <si>
    <t>ADE-16973-V5X0D7</t>
  </si>
  <si>
    <t>HJPNQJV</t>
  </si>
  <si>
    <t>9a1b1fce-d927-4b2e-a1f3-0559d3dedbd2</t>
  </si>
  <si>
    <t>COB-233858</t>
  </si>
  <si>
    <t>888339a5-1a35-463f-88ef-1f06f0083064</t>
  </si>
  <si>
    <t>COB-233854</t>
  </si>
  <si>
    <t>3d085dc5-5735-4455-b647-b2219b7c4468</t>
  </si>
  <si>
    <t>COB-184841</t>
  </si>
  <si>
    <t>MIRELLA SA BARROSO CALHEIROS</t>
  </si>
  <si>
    <t>ROD DO SOL 1  INTERLAGOS Vila Velha ES 29102-023</t>
  </si>
  <si>
    <t>ADE-12129-M5H1G6</t>
  </si>
  <si>
    <t>2NMXBDR</t>
  </si>
  <si>
    <t>76998aef-c2f1-4211-b670-a185de2ff00f</t>
  </si>
  <si>
    <t>COB-233848</t>
  </si>
  <si>
    <t>7f042f65-bb67-46d0-a152-ae37935fd4b8</t>
  </si>
  <si>
    <t>COB-233774</t>
  </si>
  <si>
    <t>24f65b3f-76b1-4a67-aa77-7b3a9cb8641e</t>
  </si>
  <si>
    <t>COB-233770</t>
  </si>
  <si>
    <t>04c995ec-8108-48fb-95e3-9f5b872a02f3</t>
  </si>
  <si>
    <t>COB-233769</t>
  </si>
  <si>
    <t>1a3b9f1f-72c6-40b1-9145-6c1b17562fef</t>
  </si>
  <si>
    <t>COB-233767</t>
  </si>
  <si>
    <t>c46a0b00-9317-4c22-bd29-e32fe9f19674</t>
  </si>
  <si>
    <t>COB-184848</t>
  </si>
  <si>
    <t>CAMARGO ANDERSON</t>
  </si>
  <si>
    <t>RUA EVALDO BRAGA 75  ULISSES GUIMARAES Vila Velha ES 29131-040</t>
  </si>
  <si>
    <t>ADE-12150-Y5P3Z8</t>
  </si>
  <si>
    <t>CZZYOOM</t>
  </si>
  <si>
    <t>7da9ecd0-f7c8-428b-81a5-4d6628f5d24d</t>
  </si>
  <si>
    <t>COB-184849</t>
  </si>
  <si>
    <t>AV CONCEICAO DA BARRA 2266  shell Linhares ES 29901-592</t>
  </si>
  <si>
    <t>f1e666d5-5423-4231-bb9f-1e90d6222af8</t>
  </si>
  <si>
    <t>COB-233763</t>
  </si>
  <si>
    <t>6beead0c-141d-45a1-a060-33ebdaac527d</t>
  </si>
  <si>
    <t>COB-233762</t>
  </si>
  <si>
    <t>ERITON BATISTA DE OLIVEIRA</t>
  </si>
  <si>
    <t>AV ANTONIO ARMANDO JUSTICA 4  Parque Rodrigo Barreto Arujá SP 07417325</t>
  </si>
  <si>
    <t>ADE-16779-M6T1J3</t>
  </si>
  <si>
    <t>U8W4E9S</t>
  </si>
  <si>
    <t>61515500-9560-4434-bec0-c0804b70dc63</t>
  </si>
  <si>
    <t>COB-233759</t>
  </si>
  <si>
    <t>f7917c2e-a834-4438-b673-be77d642e931</t>
  </si>
  <si>
    <t>COB-233756</t>
  </si>
  <si>
    <t>a4a93347-40d7-4e5b-884d-0642acace196</t>
  </si>
  <si>
    <t>COB-233755</t>
  </si>
  <si>
    <t>10a3cbb5-fb3e-4e90-af47-25fea399d399</t>
  </si>
  <si>
    <t>COB-233747</t>
  </si>
  <si>
    <t>2b8284d2-bfe4-4c17-8070-c82c4eedfe65</t>
  </si>
  <si>
    <t>COB-233701</t>
  </si>
  <si>
    <t>fb563c55-98e3-4ae6-b99b-69f9f00006d9</t>
  </si>
  <si>
    <t>COB-233627</t>
  </si>
  <si>
    <t>TEREZA NOMURA YASHIDA</t>
  </si>
  <si>
    <t>R E - JD PRIMAVERA 69  JD PRIMAVERA Iguape SP 11920-000</t>
  </si>
  <si>
    <t>ADE-16444-Z1W3X6</t>
  </si>
  <si>
    <t>KLQK7J3</t>
  </si>
  <si>
    <t>ec940243-b65d-411a-a63a-fb8b1d2881b0</t>
  </si>
  <si>
    <t>COB-184859</t>
  </si>
  <si>
    <t>CARLOS HENRIQUE COSTA</t>
  </si>
  <si>
    <t>RUA JOAQUIM CAIADO 90  Estelita Coelho Martins Cachoeiro de Itapemirim ES 29301-672</t>
  </si>
  <si>
    <t>ADE-12166-Z1N7T8</t>
  </si>
  <si>
    <t>ZU01KGR</t>
  </si>
  <si>
    <t>c9361f0e-2b9b-42e4-abee-da3034bf5471</t>
  </si>
  <si>
    <t>COB-233594</t>
  </si>
  <si>
    <t>46dda812-d863-4989-8b89-8dcf3ed58ecb</t>
  </si>
  <si>
    <t>COB-233573</t>
  </si>
  <si>
    <t>39faac8d-ac39-43bc-a513-64cf4cba75d2</t>
  </si>
  <si>
    <t>COB-233489</t>
  </si>
  <si>
    <t>1abd9bb9-3492-4394-87a9-dd2cc78843b3</t>
  </si>
  <si>
    <t>COB-184863</t>
  </si>
  <si>
    <t>GERSON BERTHOLDI</t>
  </si>
  <si>
    <t>RUA DOM FERNANDO 49 T.NORTE AP 405 INDEPENDENCIA Cachoeiro de Itapemirim ES 29306-350</t>
  </si>
  <si>
    <t>ADE-12174-H0Y8S3</t>
  </si>
  <si>
    <t>C1IYG8L</t>
  </si>
  <si>
    <t>f8b8755b-c662-4fb3-9a8e-cd265d6a90ea</t>
  </si>
  <si>
    <t>COB-233482</t>
  </si>
  <si>
    <t>CAROLINE PEREIRA ZOLIO</t>
  </si>
  <si>
    <t>Rua Coronel Jeremias J. de Almeida 90  Centro Pirassununga SP 13631-098</t>
  </si>
  <si>
    <t>ADE-16170-K0Y3H8</t>
  </si>
  <si>
    <t>S91PN0A</t>
  </si>
  <si>
    <t>87a61a19-864e-4355-92e3-27e8d2d6c528</t>
  </si>
  <si>
    <t>COB-233481</t>
  </si>
  <si>
    <t>af7b607b-2845-4257-8c68-389a95917b62</t>
  </si>
  <si>
    <t>COB-233426</t>
  </si>
  <si>
    <t>CRESCER PARA O FUTURO</t>
  </si>
  <si>
    <t>R GENERAL OSORIO 100  BAL SAO MARTINHO Ilha Comprida SP 11925-000</t>
  </si>
  <si>
    <t>ADE-16079-T6F0K1</t>
  </si>
  <si>
    <t>ADJ3K2X</t>
  </si>
  <si>
    <t>f762d9e5-b9c8-4f13-9e41-7b32ecfbfcbc</t>
  </si>
  <si>
    <t>COB-233425</t>
  </si>
  <si>
    <t>LEANDRO DA SILVA PIMENTEL</t>
  </si>
  <si>
    <t>Est Municipal do Cururu 80 PONTO DE REF. FABRICA DE TUBO CASA 03 Est Municipal do Cururu Cabreúva SP 13315-000</t>
  </si>
  <si>
    <t>ADE-16078-S4G6H3</t>
  </si>
  <si>
    <t>XYMZJI0</t>
  </si>
  <si>
    <t>bcfd4f91-2843-464e-8c5d-9226e68f3a6e</t>
  </si>
  <si>
    <t>COB-233424</t>
  </si>
  <si>
    <t>DAMARIS APARECIDA DE PAULA</t>
  </si>
  <si>
    <t>Rua Manoel Augusto Vieira 119  Jardim Rosa Garcia Tatuí SP 18275-270</t>
  </si>
  <si>
    <t>ADE-16077-F9B7G6</t>
  </si>
  <si>
    <t>JXFYVCK</t>
  </si>
  <si>
    <t>e992bafd-00bd-42c4-90ee-1dcbbdb7158e</t>
  </si>
  <si>
    <t>COB-233346</t>
  </si>
  <si>
    <t>CREUSA CRISTINA VALIM DA SILVA</t>
  </si>
  <si>
    <t>Rua Agostinho de Andrade Ramos 100  vila paulina Tatuí SP 18276-362</t>
  </si>
  <si>
    <t>ADE-15953-W1Z7H2</t>
  </si>
  <si>
    <t>G48BGDO</t>
  </si>
  <si>
    <t>05879342-759f-421a-a277-2595ec1b2fea</t>
  </si>
  <si>
    <t>COB-233344</t>
  </si>
  <si>
    <t>f0210f81-8ad3-4c39-a8ce-d15fc805ad7a</t>
  </si>
  <si>
    <t>COB-233324</t>
  </si>
  <si>
    <t>EDER DAVI DE SOUZA RAMOS</t>
  </si>
  <si>
    <t>R PEDRO DO AMARAL LINCOLN 173  PQ SAN RAFAEL Tatuí SP 18274-017</t>
  </si>
  <si>
    <t>ADE-15923-D7N8V3</t>
  </si>
  <si>
    <t>L3N8CR7</t>
  </si>
  <si>
    <t>279b33e8-f95d-4c2f-8830-9caedbdd3191</t>
  </si>
  <si>
    <t>COB-184873</t>
  </si>
  <si>
    <t>RUA ADELIPE CINELLI 15  ULISSES GUIMARAES Vila Velha ES 29131-105</t>
  </si>
  <si>
    <t>9428114e-6376-4698-a326-4e5fb78e92fc</t>
  </si>
  <si>
    <t>COB-233320</t>
  </si>
  <si>
    <t>SIZIELE APARECIDA DOMINGUES FERREIRA</t>
  </si>
  <si>
    <t>R PROF JOAO SANTANA 527  VILA BOM JESUS Itapeva SP 18400-640</t>
  </si>
  <si>
    <t>ADE-15918-K5V0H3</t>
  </si>
  <si>
    <t>A1K60DZ</t>
  </si>
  <si>
    <t>0d9c3cd6-dca8-4786-9d30-89b2a704d022</t>
  </si>
  <si>
    <t>COB-233318</t>
  </si>
  <si>
    <t>JACQUES MAGALHAES DA SILVA</t>
  </si>
  <si>
    <t>Francisco Candido 48  Terras de Santa maria Tietê SP 18530-000</t>
  </si>
  <si>
    <t>ADE-15914-P6V5D9</t>
  </si>
  <si>
    <t>8U7BLTN</t>
  </si>
  <si>
    <t>8eac8cdf-f7aa-4d9f-aee0-331b3672180e</t>
  </si>
  <si>
    <t>COB-184896</t>
  </si>
  <si>
    <t>MILTON PEREIRA FILHO</t>
  </si>
  <si>
    <t>Rua Maria Pessali 18  Lagoa Seca Pinheiros ES 29980-000</t>
  </si>
  <si>
    <t>ADE-12262-Y6M7Y8</t>
  </si>
  <si>
    <t>J85A8F3</t>
  </si>
  <si>
    <t>11e9ebf5-54e6-40e6-a828-d3bac7b68f90</t>
  </si>
  <si>
    <t>COB-233290</t>
  </si>
  <si>
    <t>JESSICA CAROLINE MARCONATO ANDRADE</t>
  </si>
  <si>
    <t>R MATHIAS COCARELLI 150 APTO 14 BL 02 JD IBIRAPUERA Limeira SP 13481-044</t>
  </si>
  <si>
    <t>ADE-15868-V2S8D5</t>
  </si>
  <si>
    <t>D5XWL8T</t>
  </si>
  <si>
    <t>ebcd54e4-1243-41cd-9993-13a018e12da3</t>
  </si>
  <si>
    <t>COB-233260</t>
  </si>
  <si>
    <t>f8b8cd83-ff3b-48f6-8e0c-1bd399da6ddc</t>
  </si>
  <si>
    <t>COB-233258</t>
  </si>
  <si>
    <t>DANIELA CRISTINA QUITO</t>
  </si>
  <si>
    <t>Rua Lino del Fiol 589  JD NOSSA SRA DE FATIMA Tatuí SP 18276-390</t>
  </si>
  <si>
    <t>ADE-15819-N6M8X0</t>
  </si>
  <si>
    <t>17ALT79</t>
  </si>
  <si>
    <t>9ba0ed61-9d42-4946-867c-9a3efdcc075e</t>
  </si>
  <si>
    <t>COB-233191</t>
  </si>
  <si>
    <t>3c844599-362d-4fc5-904f-5ff7f40ae0d7</t>
  </si>
  <si>
    <t>COB-184965</t>
  </si>
  <si>
    <t>ELCIO PINTO RIBEIRO</t>
  </si>
  <si>
    <t>RUA ANTONIO FRANCISCO 82  ROSARIO DE FATIMA Serra ES 29161-111</t>
  </si>
  <si>
    <t>ADE-12696-K1P4M6</t>
  </si>
  <si>
    <t>T4C5RCZ</t>
  </si>
  <si>
    <t>6ed2201d-04c2-4fd1-a7b0-535442201343</t>
  </si>
  <si>
    <t>COB-233164</t>
  </si>
  <si>
    <t>5cbe9a6b-db97-423b-abbc-39b0b25fb82f</t>
  </si>
  <si>
    <t>COB-233118</t>
  </si>
  <si>
    <t>46d7eb4f-cf2d-4284-b1eb-8218577f1eb1</t>
  </si>
  <si>
    <t>COB-184968</t>
  </si>
  <si>
    <t>CHRISTIANE DELUNARDO RIBEIRO</t>
  </si>
  <si>
    <t>Rua Aquino Araujo S/N 104 AP 204 Praia da Costa Vila Velha ES 29101-240</t>
  </si>
  <si>
    <t>ADE-12725-M7H4R1</t>
  </si>
  <si>
    <t>6QW0KF9</t>
  </si>
  <si>
    <t>17f6c6af-3362-4d21-a4d2-fb0ce3acc206</t>
  </si>
  <si>
    <t>COB-233110</t>
  </si>
  <si>
    <t>650be664-f509-4103-a52f-0a11a32492ae</t>
  </si>
  <si>
    <t>COB-233063</t>
  </si>
  <si>
    <t>c8d46b35-8a07-4e4b-a84f-49a4bcbc4786</t>
  </si>
  <si>
    <t>COB-232969</t>
  </si>
  <si>
    <t>CARLOS MARIANO DOS SANTOS</t>
  </si>
  <si>
    <t>BORBA GATO 225  Vila Ida Franco da Rocha SP 07845220</t>
  </si>
  <si>
    <t>ADE-15407-D8V7B6</t>
  </si>
  <si>
    <t>DPVFNFS</t>
  </si>
  <si>
    <t>7987caa5-1c26-4fdb-bf19-99059c286a56</t>
  </si>
  <si>
    <t>COB-232966</t>
  </si>
  <si>
    <t>RONALDO ALVES RIBEIRO</t>
  </si>
  <si>
    <t>R PRF JOAO JUBRAN 493  Residencial São Conrado Tatuí SP 18272-490</t>
  </si>
  <si>
    <t>ADE-15401-B6T9P1</t>
  </si>
  <si>
    <t>0A7ZL6L</t>
  </si>
  <si>
    <t>7c97ce77-b81c-46db-a73a-91022c2d085e</t>
  </si>
  <si>
    <t>COB-232965</t>
  </si>
  <si>
    <t>PAULO SERGIO JACINTO</t>
  </si>
  <si>
    <t>BRO AGUA BRANCA 0  Centro Tatuí SP 18270-000</t>
  </si>
  <si>
    <t>ADE-15399-P5B2D7</t>
  </si>
  <si>
    <t>MZS5A6Z</t>
  </si>
  <si>
    <t>def43f63-df3a-4a99-9310-866183f330f5</t>
  </si>
  <si>
    <t>COB-232964</t>
  </si>
  <si>
    <t>ELIVELTON DE CAMPOS MARTINS</t>
  </si>
  <si>
    <t>R JOAQUIM FIRMINO 352  JARDIM TROPICAL II Mogi Mirim SP 13800-000</t>
  </si>
  <si>
    <t>ADE-15397-R8K4L4</t>
  </si>
  <si>
    <t>JPRBR5U</t>
  </si>
  <si>
    <t>27b9ad23-b618-4884-8b91-8f858f6f8aac</t>
  </si>
  <si>
    <t>COB-232945</t>
  </si>
  <si>
    <t>455f1eff-fe8b-4b45-a0bc-56ccefdf7235</t>
  </si>
  <si>
    <t>COB-232816</t>
  </si>
  <si>
    <t>451c6a48-f113-460c-bbef-bde37f11252a</t>
  </si>
  <si>
    <t>COB-232811</t>
  </si>
  <si>
    <t>d876e7a8-9f59-48e3-9457-01be9d5ada4e</t>
  </si>
  <si>
    <t>COB-232799</t>
  </si>
  <si>
    <t>fff97449-00b3-4b62-9196-c603fc991b8b</t>
  </si>
  <si>
    <t>COB-232783</t>
  </si>
  <si>
    <t>JOSE CLINEU POMPILIO JUNIOR</t>
  </si>
  <si>
    <t>AV JOAO MOELLERS 49  JARDIM APARECIDA Tupi Paulista SP 17930-000</t>
  </si>
  <si>
    <t>ADE-15044-G2C7C2</t>
  </si>
  <si>
    <t>Z3PE98Y</t>
  </si>
  <si>
    <t>af5844ed-7d1a-42f4-abbc-1adcc79e4e03</t>
  </si>
  <si>
    <t>COB-232729</t>
  </si>
  <si>
    <t>9ef32392-ecb1-49ca-b3bb-765ee5381095</t>
  </si>
  <si>
    <t>COB-232707</t>
  </si>
  <si>
    <t>23805896-51d4-4315-ad19-e298fed8e211</t>
  </si>
  <si>
    <t>COB-232703</t>
  </si>
  <si>
    <t>8cfb4700-5336-4cce-a6f7-94de3b5bbd54</t>
  </si>
  <si>
    <t>COB-232671</t>
  </si>
  <si>
    <t>e61556d8-4a3e-45ca-9068-bb575465fd36</t>
  </si>
  <si>
    <t>COB-232667</t>
  </si>
  <si>
    <t>d0e2a417-b37b-4aeb-9c79-5db99db7e396</t>
  </si>
  <si>
    <t>COB-232666</t>
  </si>
  <si>
    <t>56b4210b-928f-4c58-a8c4-2c99eda0fc36</t>
  </si>
  <si>
    <t>COB-232665</t>
  </si>
  <si>
    <t>ANTONIO CARLOS SALES TAVARES JUNIOR</t>
  </si>
  <si>
    <t>Rua Rússia 156  Jardim Europa Itapeva SP 18406-360</t>
  </si>
  <si>
    <t>ADE-14818-L8Z9P0</t>
  </si>
  <si>
    <t>C844K66</t>
  </si>
  <si>
    <t>e36ce0d2-6de9-4099-b31c-8b6ff4a80e0f</t>
  </si>
  <si>
    <t>COB-232660</t>
  </si>
  <si>
    <t>66f622f4-410e-4307-8417-473985e01614</t>
  </si>
  <si>
    <t>COB-232659</t>
  </si>
  <si>
    <t>0b52d6dc-b8ff-4005-a7ac-3d53287c209a</t>
  </si>
  <si>
    <t>COB-232629</t>
  </si>
  <si>
    <t>LETICIA DE OLIVEIRA ALVES</t>
  </si>
  <si>
    <t>Rua Giovanni Muglia 110  Conjunto Habitacional Pedro Gimenez Urânia SP 15761-308</t>
  </si>
  <si>
    <t>ADE-14760-B9C8D3</t>
  </si>
  <si>
    <t>AS6QLUS</t>
  </si>
  <si>
    <t>faeaa036-c26a-4562-8aa1-4b5c3abd94e3</t>
  </si>
  <si>
    <t>COB-232628</t>
  </si>
  <si>
    <t>e7a0d533-dc37-4424-98d4-8cc67d1e05b3</t>
  </si>
  <si>
    <t>COB-232627</t>
  </si>
  <si>
    <t>b5a32603-a700-4000-9f28-3732576e7192</t>
  </si>
  <si>
    <t>COB-232626</t>
  </si>
  <si>
    <t>JOAO BATISTA DOS SANTOS</t>
  </si>
  <si>
    <t>AV ELIAS JORGE DANIEL, 54 - CASA 2 - VL APARECIDA CAPAO BONITO 54 CASA 02 Vila Aparecida Capão Bonito SP 18303000</t>
  </si>
  <si>
    <t>ADE-14754-Y5D9B9</t>
  </si>
  <si>
    <t>DEPP607</t>
  </si>
  <si>
    <t>b2c7fe1a-d59f-4c71-9556-111ac65e98fd</t>
  </si>
  <si>
    <t>COB-232623</t>
  </si>
  <si>
    <t>RENATA APARECIDA FERREIRA</t>
  </si>
  <si>
    <t>Rua do Cruzeiro 136 LOJA 3 Centro Tatuí SP 18270-840</t>
  </si>
  <si>
    <t>ADE-14748-J3B4M4</t>
  </si>
  <si>
    <t>DR2ABEY</t>
  </si>
  <si>
    <t>f1e39904-90a7-433f-b23e-a0da40a54e7a</t>
  </si>
  <si>
    <t>COB-179334</t>
  </si>
  <si>
    <t>4d7fdee1-98a2-4654-8971-2d2b0d011b75</t>
  </si>
  <si>
    <t>COB-179371</t>
  </si>
  <si>
    <t>1d63db34-ad16-4584-b88c-71761f62ac70</t>
  </si>
  <si>
    <t>COB-179325</t>
  </si>
  <si>
    <t>ALEXANDRE FERRAREZ DE ANDRADE</t>
  </si>
  <si>
    <t>AV MARGINAL RODOVIA, 1691 - - BALN LARANJEIRAS ITANHAEM - SP - CEP 11742-752</t>
  </si>
  <si>
    <t>ADE-12504-B3M0Q0</t>
  </si>
  <si>
    <t>BNKSAOC</t>
  </si>
  <si>
    <t>d0d7a289-4272-476a-83a4-e7a3be67d6d5</t>
  </si>
  <si>
    <t>COB-232396</t>
  </si>
  <si>
    <t>GEISON GONCALVES SOARES</t>
  </si>
  <si>
    <t>Avenida Juscelino Kubitschek de Oli 1111 apto 15 Caiçara Praia Grande SP 11706-440</t>
  </si>
  <si>
    <t>ADE-14399-Q6W4R3</t>
  </si>
  <si>
    <t>RJTYK6R</t>
  </si>
  <si>
    <t>12f9c7d5-f666-4f60-8b76-3ce61b9c5b04</t>
  </si>
  <si>
    <t>COB-232395</t>
  </si>
  <si>
    <t>PAULO CESAR DO CARMO</t>
  </si>
  <si>
    <t>R SAO VICENTE DE PAULO 116 LOJA VL CRISTOVAO Limeira SP 13480-590</t>
  </si>
  <si>
    <t>ADE-14397-Q2K1B0</t>
  </si>
  <si>
    <t>AOP93B1</t>
  </si>
  <si>
    <t>27728b97-8863-4d3a-88d5-1ce5a6cf1b31</t>
  </si>
  <si>
    <t>COB-232342</t>
  </si>
  <si>
    <t>REJANE APARECIDA CORACAO</t>
  </si>
  <si>
    <t>R MATO GROSSO, 1072 CAPAO BONITO Vila Bela Vista Capão Bonito SP 18301-050</t>
  </si>
  <si>
    <t>ADE-14321-M9Y4Y3</t>
  </si>
  <si>
    <t>3UP0YGL</t>
  </si>
  <si>
    <t>b9510af7-ded5-4b39-ac0e-3686ea1d70ac</t>
  </si>
  <si>
    <t>COB-232325</t>
  </si>
  <si>
    <t>c69ce69c-fffc-44e6-ae56-d4418c4aa0f9</t>
  </si>
  <si>
    <t>COB-232323</t>
  </si>
  <si>
    <t>6e2a8a94-b526-4231-aad9-0177210ba146</t>
  </si>
  <si>
    <t>COB-232321</t>
  </si>
  <si>
    <t>RODRIGO DE SOUZA FELIX</t>
  </si>
  <si>
    <t>RUA  FRANCISCO NUNES FILHO 171  Vila dos Comerciários Franco da Rocha SP 07865-180</t>
  </si>
  <si>
    <t>ADE-14289-D1W3V7</t>
  </si>
  <si>
    <t>96TYC92</t>
  </si>
  <si>
    <t>a774fb2f-7851-43f0-a435-ff1421cb1c4b</t>
  </si>
  <si>
    <t>COB-232320</t>
  </si>
  <si>
    <t>7d7247e8-baf3-4e3f-9096-4a80c74861dc</t>
  </si>
  <si>
    <t>COB-232305</t>
  </si>
  <si>
    <t>FELIPE BARROS LEITE</t>
  </si>
  <si>
    <t>R DOMINGOS COL ITAPEVA 358  Conjunto Habitacional Tancredo Neves Itapeva SP 18410-240</t>
  </si>
  <si>
    <t>ADE-14272-S3Y7R2</t>
  </si>
  <si>
    <t>PLRJAO9</t>
  </si>
  <si>
    <t>6faa40da-0866-467b-9d02-4d29780c81e7</t>
  </si>
  <si>
    <t>COB-232304</t>
  </si>
  <si>
    <t>0e6cbfe4-b44c-4ff5-b89a-ecfb2354aed0</t>
  </si>
  <si>
    <t>COB-232302</t>
  </si>
  <si>
    <t>LUIZ EDUARDO FLORENTINO CARDOSO</t>
  </si>
  <si>
    <t>R Eudoxio Xavier da Silva 32  Residencial Atlanta Tatuí SP 18278-716</t>
  </si>
  <si>
    <t>ADE-14268-Y4D7S8</t>
  </si>
  <si>
    <t>MYM5SW4</t>
  </si>
  <si>
    <t>c9ab52a5-e448-4761-946b-449368887f81</t>
  </si>
  <si>
    <t>COB-232301</t>
  </si>
  <si>
    <t>Rua Afonso Arcuri 355  Jardim Maria Beatriz Mogi Mirim SP 13803-028</t>
  </si>
  <si>
    <t>ADE-14267-X0B4W0</t>
  </si>
  <si>
    <t>2KFBEOC</t>
  </si>
  <si>
    <t>b4c77f0c-2e08-44d4-b588-4d4d98cf653f</t>
  </si>
  <si>
    <t>COB-232299</t>
  </si>
  <si>
    <t>MARIA LUIZA PEREIRA DA SILVA</t>
  </si>
  <si>
    <t>: R Arthur Juliani 551 LOTE 18 Jardim Lago Mogi Mirim SP 13802-043</t>
  </si>
  <si>
    <t>ADE-14265-T4P6M5</t>
  </si>
  <si>
    <t>U0Q1GKA</t>
  </si>
  <si>
    <t>b29367d1-e1e1-471b-ae05-121ec795b02e</t>
  </si>
  <si>
    <t>COB-232298</t>
  </si>
  <si>
    <t>c7ee6e2a-f53d-490e-a3d3-57e1c69c142c</t>
  </si>
  <si>
    <t>COB-232273</t>
  </si>
  <si>
    <t>SONIA OLIVEIRA DOS REIS</t>
  </si>
  <si>
    <t>RUA NATAL 142  BAL GAIVOTA Itanhaém SP 11740-000</t>
  </si>
  <si>
    <t>ADE-14220-G0L1H4</t>
  </si>
  <si>
    <t>PDO63JQ</t>
  </si>
  <si>
    <t>52213acb-9fce-4b84-8360-b6c0e950fb7f</t>
  </si>
  <si>
    <t>COB-232272</t>
  </si>
  <si>
    <t>ERICA CRISTINA RODRIGUES</t>
  </si>
  <si>
    <t>R 15 DE NOVEMBRO, 1252 - CENTRO TATUI 1252  CENTRO Tatuí SP 18275-120</t>
  </si>
  <si>
    <t>ADE-14219-R3K3V6</t>
  </si>
  <si>
    <t>9Q731SZ</t>
  </si>
  <si>
    <t>e84e8065-4c56-42bd-be21-239ea8949c31</t>
  </si>
  <si>
    <t>COB-232270</t>
  </si>
  <si>
    <t>LUCIENE GOMES MATIAS BARRETO</t>
  </si>
  <si>
    <t>BRO GUARANA 8783 16 BRO GUARANA Quadra SP 18255-000</t>
  </si>
  <si>
    <t>ADE-14217-B2X0P2</t>
  </si>
  <si>
    <t>6YCZI54</t>
  </si>
  <si>
    <t>8f2ae592-c908-4d37-a0e1-1c7e29ab3539</t>
  </si>
  <si>
    <t>COB-232269</t>
  </si>
  <si>
    <t>LUCAS MATEUS GONÇALVES</t>
  </si>
  <si>
    <t>PCA CESARIO MOTA 103  CENTRO Tatuí SP 18270-040</t>
  </si>
  <si>
    <t>ADE-14215-Q8H7L4</t>
  </si>
  <si>
    <t>7XJOWWL</t>
  </si>
  <si>
    <t>505de10e-8f3b-4e89-880b-44a9591e9487</t>
  </si>
  <si>
    <t>COB-179348</t>
  </si>
  <si>
    <t>PEDRO MORENO DA SILVA</t>
  </si>
  <si>
    <t>R SEBASTIAO DE O ANDRADE, 119 - - PQ TEREZA CRISTINA SAO JOAO DA BOA VISTA - SP - CEP 13876-509</t>
  </si>
  <si>
    <t>ADE-12882-R3F4G0</t>
  </si>
  <si>
    <t>MG15O8T</t>
  </si>
  <si>
    <t>4842f4b3-f3b9-4960-8e23-6d1eb620191c</t>
  </si>
  <si>
    <t>COB-232262</t>
  </si>
  <si>
    <t>TONI RAMOS</t>
  </si>
  <si>
    <t>R SAO JOAO, 466 - VL JUREMA TATUI 466  Vila Jurema Tatuí SP 18273-115</t>
  </si>
  <si>
    <t>ADE-14205-G9T7Z9</t>
  </si>
  <si>
    <t>3TQOUAI</t>
  </si>
  <si>
    <t>5a09e943-2554-45e4-a8a0-343bae529c1f</t>
  </si>
  <si>
    <t>COB-232259</t>
  </si>
  <si>
    <t>62e7f219-37ea-4157-b3cb-5b98b579d4cd</t>
  </si>
  <si>
    <t>COB-232224</t>
  </si>
  <si>
    <t>624fa1e4-e2d8-4347-aa1b-80c3c33554db</t>
  </si>
  <si>
    <t>COB-232206</t>
  </si>
  <si>
    <t>c95a26f9-99b8-4c0d-8031-db5fef0beb44</t>
  </si>
  <si>
    <t>COB-232165</t>
  </si>
  <si>
    <t>1a2f1ed4-66ca-4913-9b85-b9b9e9a4b66d</t>
  </si>
  <si>
    <t>COB-179343</t>
  </si>
  <si>
    <t>MARCIO JOSE DE CAMARGO</t>
  </si>
  <si>
    <t>R JOSE GENTINA, 1361 - 097/087-90 - JD CANANEIA PILAR DO SUL - SP - CEP 18185-000</t>
  </si>
  <si>
    <t>ADE-12982-L6T6Y7</t>
  </si>
  <si>
    <t>MP8HI7Y</t>
  </si>
  <si>
    <t>f9833177-63d6-444e-859c-75d7faca416c</t>
  </si>
  <si>
    <t>COB-232161</t>
  </si>
  <si>
    <t>GUILHERME RODRIGUES ZANETTI</t>
  </si>
  <si>
    <t>R SANTA CRUZ 1194  CENTRO Limeira SP 13480041</t>
  </si>
  <si>
    <t>ADE-14015-X8Y1Y0</t>
  </si>
  <si>
    <t>TYLD33Q</t>
  </si>
  <si>
    <t>2faf8d46-329f-4119-a9ef-9976efa4f726</t>
  </si>
  <si>
    <t>COB-232160</t>
  </si>
  <si>
    <t>d53387cf-6186-4201-abbb-ac7db999277f</t>
  </si>
  <si>
    <t>COB-232154</t>
  </si>
  <si>
    <t>61accab7-dfeb-4fda-8451-233ae8cfaa35</t>
  </si>
  <si>
    <t>COB-179340</t>
  </si>
  <si>
    <t>FRANCISCA ELIVANDINEI PINHEIRO ALVES</t>
  </si>
  <si>
    <t>R BEM TE VI, 132 - CASA 2 - JARDIM SANTA TEREZA SANTA CRUZ DAS PALMEIRAS - SP - CEP 13657-402</t>
  </si>
  <si>
    <t>ADE-13013-L1D8Z5</t>
  </si>
  <si>
    <t>36OGFYC</t>
  </si>
  <si>
    <t>9a539357-9bf0-49f0-a7a1-1b9350cb632e</t>
  </si>
  <si>
    <t>COB-232153</t>
  </si>
  <si>
    <t>PATRICIA CRISTINA PEREIRA DE BARROS</t>
  </si>
  <si>
    <t>R ARLINDO ANTUNES DE OLIVEIRA 76 CASA 3 CDHU ITAPEVA Itapeva SP 18410-305</t>
  </si>
  <si>
    <t>ADE-13998-Z2L9D2</t>
  </si>
  <si>
    <t>8BJGF0C</t>
  </si>
  <si>
    <t>525e1322-3eee-42ec-903b-fdad176cb5ca</t>
  </si>
  <si>
    <t>COB-232149</t>
  </si>
  <si>
    <t>PAULO SERGIO DE ALMEIDA MARTINS</t>
  </si>
  <si>
    <t>R SAO BENTO 223  CENTRO Tatuí SP 18270-820</t>
  </si>
  <si>
    <t>ADE-13991-M2G7G7</t>
  </si>
  <si>
    <t>Y6H4EV5</t>
  </si>
  <si>
    <t>82e29a80-8a41-4cd4-934a-9d7610c75995</t>
  </si>
  <si>
    <t>COB-232107</t>
  </si>
  <si>
    <t>fd43e202-4841-4c89-a9ce-59c0fff9aefc</t>
  </si>
  <si>
    <t>COB-232106</t>
  </si>
  <si>
    <t>ANTONIO JOSE DA SILVA RODRIGUES</t>
  </si>
  <si>
    <t>RUA 7 DE MAIO 648  CENTRO Tatuí SP 18270-010</t>
  </si>
  <si>
    <t>ADE-13951-R5G4B5</t>
  </si>
  <si>
    <t>DIDIQG2</t>
  </si>
  <si>
    <t>8007e1be-78c4-473b-8d55-38ff23f66e66</t>
  </si>
  <si>
    <t>COB-232105</t>
  </si>
  <si>
    <t>MARIA ONDINA CARDOSO RIBEIRO</t>
  </si>
  <si>
    <t>R NHO NHO DA BOTICA 920  CENTRO Tatuí SP 18275020</t>
  </si>
  <si>
    <t>ADE-13950-X3H2K6</t>
  </si>
  <si>
    <t>932UZBE</t>
  </si>
  <si>
    <t>9f887089-8fdd-42a0-8281-d62356f91c64</t>
  </si>
  <si>
    <t>COB-232104</t>
  </si>
  <si>
    <t>RAQUEL QUINTILIANO</t>
  </si>
  <si>
    <t>R SANTA CRUZ 235 BOX 16 CENTRO Tatuí SP 18270-320</t>
  </si>
  <si>
    <t>ADE-13948-Y3J1G6</t>
  </si>
  <si>
    <t>N3VNHXV</t>
  </si>
  <si>
    <t>144774a7-4549-4beb-8129-55a7d40a31bd</t>
  </si>
  <si>
    <t>COB-232102</t>
  </si>
  <si>
    <t>d236ec5f-fe1a-4ab6-9e4d-cfb0e37578ec</t>
  </si>
  <si>
    <t>COB-232101</t>
  </si>
  <si>
    <t>da4ffd77-e7fa-4604-8073-efce9e888be4</t>
  </si>
  <si>
    <t>COB-179396</t>
  </si>
  <si>
    <t>FABRICIO ALEXANDRE CASTILHO</t>
  </si>
  <si>
    <t>R CEL JOSE PROCOPIO, 540 - A - PERPETUO SOCORRO SAO JOAO DA BOA VISTA - SP - CEP 13870-730</t>
  </si>
  <si>
    <t>ADE-13102-Y5G2Y0</t>
  </si>
  <si>
    <t>BZEK882</t>
  </si>
  <si>
    <t>254d5e3d-8587-4024-8c20-f1c3c0bd62c6</t>
  </si>
  <si>
    <t>COB-232099</t>
  </si>
  <si>
    <t>665900d5-4d50-42dd-8bbf-b211d55da104</t>
  </si>
  <si>
    <t>COB-232098</t>
  </si>
  <si>
    <t>PRISCILA CRISTINA DA SILVA</t>
  </si>
  <si>
    <t>RUA RAFAEL DE BARROS 499  CENTRO Leme SP 13610-200</t>
  </si>
  <si>
    <t>ADE-13942-X1D8B0</t>
  </si>
  <si>
    <t>RM8UXBP</t>
  </si>
  <si>
    <t>9bb82413-afb7-4217-b993-57367cc93b0c</t>
  </si>
  <si>
    <t>COB-232096</t>
  </si>
  <si>
    <t>2beaf937-7a4b-4282-8c03-d7734aff0910</t>
  </si>
  <si>
    <t>COB-232013</t>
  </si>
  <si>
    <t>93b73b61-1b3b-4bc2-be98-52a4fd65d286</t>
  </si>
  <si>
    <t>COB-232012</t>
  </si>
  <si>
    <t>0e330d69-4fb6-444d-b073-d7cd79704b33</t>
  </si>
  <si>
    <t>COB-232010</t>
  </si>
  <si>
    <t>5d62aa3f-0c5e-43d1-a833-b8dcd4193500</t>
  </si>
  <si>
    <t>COB-231996</t>
  </si>
  <si>
    <t>NELSON AVELINO</t>
  </si>
  <si>
    <t>Rua Alessandro R Lima 175 APTO 01 CH CIBRATEL Itanhaém SP 11740-000</t>
  </si>
  <si>
    <t>ADE-13818-H7R8P1</t>
  </si>
  <si>
    <t>BS70HIL</t>
  </si>
  <si>
    <t>43e81661-a63f-4951-9320-16cdad8be18a</t>
  </si>
  <si>
    <t>COB-231990</t>
  </si>
  <si>
    <t>MAURICIO JOSE XAVIER GONCALVES</t>
  </si>
  <si>
    <t>R CEL DOMICIANO, 505 - CASA 2 UBATUBA 505  CENTRO Ubatuba SP 11690-018</t>
  </si>
  <si>
    <t>ADE-13811-T6D4Y2</t>
  </si>
  <si>
    <t>VRL00D9</t>
  </si>
  <si>
    <t>b1e061bc-5f56-4d1a-862c-715204883455</t>
  </si>
  <si>
    <t>COB-231972</t>
  </si>
  <si>
    <t>a622d46b-53d6-4abe-8fae-b5a0ff51074e</t>
  </si>
  <si>
    <t>COB-231470</t>
  </si>
  <si>
    <t>R CEL JOSE PROCOPIO 540 A Perpétuo Socorro São João da Boa Vista SP 13870-730</t>
  </si>
  <si>
    <t>51688bc7-5724-41cf-96df-de8be357c1b1</t>
  </si>
  <si>
    <t>COB-231405</t>
  </si>
  <si>
    <t>Rua Bem-te-vi 132 CASA 2 Jardim Santa Thereza Santa Cruz das Palmeiras SP 13657-402</t>
  </si>
  <si>
    <t>f1af87a4-9f38-4607-add1-247a7e77bd4f</t>
  </si>
  <si>
    <t>COB-231346</t>
  </si>
  <si>
    <t>MARCOS VINICIUS RIBEIRO</t>
  </si>
  <si>
    <t>BRO TERRA PRETA 1045 SERRARIA Terra Preta Joanópolis SP 12980-000</t>
  </si>
  <si>
    <t>ADE-12937-X0D0F9</t>
  </si>
  <si>
    <t>3TVVZBW</t>
  </si>
  <si>
    <t>00651071-57f6-459e-bb1e-fe8f8acc56f2</t>
  </si>
  <si>
    <t>COB-231301</t>
  </si>
  <si>
    <t>IGOR MANOEL BARBOSA DE ARAUJO</t>
  </si>
  <si>
    <t>R CEL PENTEADO 225  CENTRO Santa Cruz das Palmeiras SP 13650-009</t>
  </si>
  <si>
    <t>ADE-12885-C7Q2S9</t>
  </si>
  <si>
    <t>9P8VL4P</t>
  </si>
  <si>
    <t>89796ab2-bdc4-461c-96c4-4c3dee2b49fe</t>
  </si>
  <si>
    <t>COB-231299</t>
  </si>
  <si>
    <t>R SEBASTIAO DE ANDRADE 119  Pq. Tereza São João da Boa Vista SP 13876509</t>
  </si>
  <si>
    <t>0807e62d-248f-4c74-b1a3-cb251d845f27</t>
  </si>
  <si>
    <t>COB-231291</t>
  </si>
  <si>
    <t>GILSON DA COSTA GOMES</t>
  </si>
  <si>
    <t>Rua 2 1601  Jardim Uba Itirapina SP 13530-000</t>
  </si>
  <si>
    <t>ADE-12873-K6B2K7</t>
  </si>
  <si>
    <t>HET6XH2</t>
  </si>
  <si>
    <t>b356266e-3494-4dce-adfe-da0ff2264ee0</t>
  </si>
  <si>
    <t>COB-231285</t>
  </si>
  <si>
    <t>453abf6f-d22f-4869-811a-8e68a3182abd</t>
  </si>
  <si>
    <t>COB-231279</t>
  </si>
  <si>
    <t>JORGE GUIMARAES DOS SANTOS</t>
  </si>
  <si>
    <t>RUA LUIZ PEREIRA DE CAMPOS 1559  CENTRO Bertioga SP 11250-000</t>
  </si>
  <si>
    <t>ADE-12855-F8G9V4</t>
  </si>
  <si>
    <t>OYACVRR</t>
  </si>
  <si>
    <t>2a824594-ce07-4ef7-93f5-4695f6a8fa01</t>
  </si>
  <si>
    <t>COB-231123</t>
  </si>
  <si>
    <t>ANTONIO PASCOAL CORDEIRO PENHA</t>
  </si>
  <si>
    <t>AV 19 DE MAIO 551 Baixo Bar Albatróz Bertioga SP 11250-734</t>
  </si>
  <si>
    <t>ADE-12563-L6W3N3</t>
  </si>
  <si>
    <t>E18MLYE</t>
  </si>
  <si>
    <t>de5df9bb-5df4-441f-8a62-ca02f67cae4e</t>
  </si>
  <si>
    <t>COB-231096</t>
  </si>
  <si>
    <t>CASSIANO ORION CANAVERDE BELETI</t>
  </si>
  <si>
    <t>AV PROF ENDRIGO RICARDO FIGUEIREDO IANHAS 6267  Jardim Vilar III Votuporanga SP 15505-327</t>
  </si>
  <si>
    <t>ADE-12512-Y6F8K8</t>
  </si>
  <si>
    <t>BSTVJ8Q</t>
  </si>
  <si>
    <t>27e6412f-4469-4297-be32-c30a3f5317b2</t>
  </si>
  <si>
    <t>COB-233618</t>
  </si>
  <si>
    <t>ANDREIA DA CUNHA LACERDA</t>
  </si>
  <si>
    <t>Rua Diogenes Malacarne 110 Caixa 2 Praia da Costa Vila Velha ES 29101-210</t>
  </si>
  <si>
    <t>ADE-16430-Z2P6R8</t>
  </si>
  <si>
    <t>FDKDJTA</t>
  </si>
  <si>
    <t>1493acfa-2c98-4bb0-97b8-885b5140fe2a</t>
  </si>
  <si>
    <t>COB-233541</t>
  </si>
  <si>
    <t>MICHELE FERREIRA DE LIMA</t>
  </si>
  <si>
    <t>RUA JOAQUIM FLORINDO SOBRINHO 56  CENTRO Iúna ES 29390-000</t>
  </si>
  <si>
    <t>ADE-16265-H2K3H5</t>
  </si>
  <si>
    <t>M40ZH5O</t>
  </si>
  <si>
    <t>8125ab41-b942-4f81-9b97-58132103d4f0</t>
  </si>
  <si>
    <t>COB-233539</t>
  </si>
  <si>
    <t>FRANCIS ROBERT MELLO</t>
  </si>
  <si>
    <t>AV PARIS 1 345  Praia do Morro Guarapari ES 29216-570</t>
  </si>
  <si>
    <t>ADE-16262-D7Z1B1</t>
  </si>
  <si>
    <t>BNY5YI5</t>
  </si>
  <si>
    <t>fffa2650-184d-49a1-93f3-7a613495e864</t>
  </si>
  <si>
    <t>COB-233537</t>
  </si>
  <si>
    <t>RENILDO RAMOS NOGUEIRA</t>
  </si>
  <si>
    <t>AV FREDERICO GRULKER 1500  CENTRO Santa Maria de Jetibá ES 29645-000</t>
  </si>
  <si>
    <t>ADE-16258-F9P9X3</t>
  </si>
  <si>
    <t>LRQ1ICV</t>
  </si>
  <si>
    <t>20ae17fa-1ac0-432d-a41f-e1a593e11296</t>
  </si>
  <si>
    <t>COB-233490</t>
  </si>
  <si>
    <t>ELIANA SEVERO LOPES</t>
  </si>
  <si>
    <t>RUA DOMINGOS BELIZARIO 322 CS CX01 Santa Cruz Linhares ES 29908-360</t>
  </si>
  <si>
    <t>ADE-16184-L6B5W1</t>
  </si>
  <si>
    <t>PP6X3SU</t>
  </si>
  <si>
    <t>8231df94-b2bf-439e-94aa-3fbbd3af9535</t>
  </si>
  <si>
    <t>COB-233175</t>
  </si>
  <si>
    <t>JENIFER MATOS PEREIRA</t>
  </si>
  <si>
    <t>VLA DO CAFE S/N  Alegre Alegre ES 29500-000</t>
  </si>
  <si>
    <t>ADE-15691-L5D1M8</t>
  </si>
  <si>
    <t>4UGXQPM</t>
  </si>
  <si>
    <t>6f150029-0d03-4b20-9065-44c4ef22fc48</t>
  </si>
  <si>
    <t>COB-184382</t>
  </si>
  <si>
    <t>facfed89-52ca-4678-9b1e-7b5a5e2a532d</t>
  </si>
  <si>
    <t>COB-184383</t>
  </si>
  <si>
    <t>15fede5f-83d2-471a-99c6-8a1967e6f4c6</t>
  </si>
  <si>
    <t>COB-233165</t>
  </si>
  <si>
    <t>JOANDERSON PASSAMAI MENDONCA</t>
  </si>
  <si>
    <t>RUA S BENEDITO 9 CAIXA 03 CACHOEIRO DE ITAPEMIRIM 09  Zumbi Cachoeiro de Itapemirim ES 29302-280</t>
  </si>
  <si>
    <t>ADE-15675-W8K1M2</t>
  </si>
  <si>
    <t>IH0RJ14</t>
  </si>
  <si>
    <t>cbd88ffe-8059-4f43-84e5-eb3564a64eb9</t>
  </si>
  <si>
    <t>COB-233148</t>
  </si>
  <si>
    <t>Marciel Clodoaldo de Freitas</t>
  </si>
  <si>
    <t>Rua Maranguape 211  Glória Vila Velha ES 29122-180</t>
  </si>
  <si>
    <t>ADE-15646-V5Z0R2</t>
  </si>
  <si>
    <t>LN26RQH</t>
  </si>
  <si>
    <t>6e1c28ad-fb15-490c-8096-cb54ba0fb453</t>
  </si>
  <si>
    <t>COB-233138</t>
  </si>
  <si>
    <t>MARIA ZELIA SILVA DOS SANTOS</t>
  </si>
  <si>
    <t>AV MAURICIO DE NASSAU S/N GUARAPARI S/N  Santa Mônica Guarapari ES 29221-320</t>
  </si>
  <si>
    <t>ADE-15634-N0T0P5</t>
  </si>
  <si>
    <t>GCJTHVG</t>
  </si>
  <si>
    <t>7079447d-cd09-4bec-9f37-2268a31a055a</t>
  </si>
  <si>
    <t>COB-184386</t>
  </si>
  <si>
    <t>58d7ee9c-dabd-4574-bd8f-bfbba5371463</t>
  </si>
  <si>
    <t>COB-232835</t>
  </si>
  <si>
    <t>JOADIR LEITE JUNIOR</t>
  </si>
  <si>
    <t>Rua Maria de Oliveira Maresguia 101 T.Paris AP 304 Praia de Itaparica Vila Velha ES 29102-245</t>
  </si>
  <si>
    <t>ADE-15174-X8T0R7</t>
  </si>
  <si>
    <t>EV0AZN5</t>
  </si>
  <si>
    <t>9445c6b8-2767-4932-bd4a-91aa6c8a04b4</t>
  </si>
  <si>
    <t>COB-232833</t>
  </si>
  <si>
    <t>CARLA MARIA CALMON VINTENA</t>
  </si>
  <si>
    <t>Rua Sagitário 1  Santa Mônica Guarapari ES 29221-670</t>
  </si>
  <si>
    <t>ADE-15168-B9B2R8</t>
  </si>
  <si>
    <t>8AIN5CM</t>
  </si>
  <si>
    <t>31c82014-9031-4019-90c2-af8fbedc36f4</t>
  </si>
  <si>
    <t>COB-232798</t>
  </si>
  <si>
    <t>DEYSILAN LUCAS DA CONCEICAO</t>
  </si>
  <si>
    <t>AV ETELVINA VIVACQUA 38 LJ 01 ED ALICE MOULIN CACHOEIRO DE ITAPEMIRIM 38 8 LJ 01 ED ALICE MOULIN SANTO ANTÔNIO Cachoeiro de Itapemirim ES 29300-454</t>
  </si>
  <si>
    <t>ADE-15064-G3V3T3</t>
  </si>
  <si>
    <t>KWEX5C2</t>
  </si>
  <si>
    <t>30bfee1e-d64c-46e3-9d4d-2a919307c55e</t>
  </si>
  <si>
    <t>COB-232787</t>
  </si>
  <si>
    <t>3b7074d8-d089-4133-8935-b63f49eb3628</t>
  </si>
  <si>
    <t>COB-232706</t>
  </si>
  <si>
    <t>de42ae22-509d-424b-8765-72d7d8d46444</t>
  </si>
  <si>
    <t>COB-184390</t>
  </si>
  <si>
    <t>09f88d18-323d-45c0-a0b6-53c8302b0ee2</t>
  </si>
  <si>
    <t>COB-232705</t>
  </si>
  <si>
    <t>1b855daa-9741-47f9-a145-e24edba96809</t>
  </si>
  <si>
    <t>COB-184391</t>
  </si>
  <si>
    <t>b771a161-429b-471a-bfc6-0ccb35fc87e7</t>
  </si>
  <si>
    <t>COB-232634</t>
  </si>
  <si>
    <t>ALEXANDRA DOS SANTOS VIEIRA FERREIRA</t>
  </si>
  <si>
    <t>RUA ALBERTO BORELI 37 CX 03 Caiçara Cachoeiro de Itapemirim ES 29310373</t>
  </si>
  <si>
    <t>ADE-14769-H4S5C4</t>
  </si>
  <si>
    <t>JH0Z9JL</t>
  </si>
  <si>
    <t>73651ae7-b247-4a76-85bd-c6f54bec3a63</t>
  </si>
  <si>
    <t>COB-232632</t>
  </si>
  <si>
    <t>IRENE VIEIRA NUNES TONGO</t>
  </si>
  <si>
    <t>RUA PRESIDENTE COSTA E SILVA 186, CENTRO MARECHAL FLORIANO 186  CENTRO Marechal Floriano ES 29255000</t>
  </si>
  <si>
    <t>ADE-14765-X4L3M2</t>
  </si>
  <si>
    <t>JP25QKO</t>
  </si>
  <si>
    <t>ac104631-1ecd-47a8-a3d6-6a6a72d7f576</t>
  </si>
  <si>
    <t>COB-232621</t>
  </si>
  <si>
    <t>SARA OLIVEIRA MOREIRA DE JESUS</t>
  </si>
  <si>
    <t>Rua S Jose Pescador 36 Vitoria 36  Redençao Vitória ES 29032773</t>
  </si>
  <si>
    <t>ADE-14744-M4R8M5</t>
  </si>
  <si>
    <t>QNXS922</t>
  </si>
  <si>
    <t>16f6d173-fb13-4db6-b57c-ab420868616d</t>
  </si>
  <si>
    <t>COB-232444</t>
  </si>
  <si>
    <t>Fabricio De Carvalho Souza</t>
  </si>
  <si>
    <t>Rua Francisco Domingos Ramos 100 BL C14 AP 403 ANDORINHAS 2 Praia das Gaivotas Vila Velha ES 29102-581</t>
  </si>
  <si>
    <t>ADE-14492-K7C8W1</t>
  </si>
  <si>
    <t>WEZ9J6B</t>
  </si>
  <si>
    <t>023b5cb3-7489-40c7-b802-125dbc91ab2f</t>
  </si>
  <si>
    <t>COB-232417</t>
  </si>
  <si>
    <t>LOHAYNE GIOVANELI LUPARELI DOS SANTOS</t>
  </si>
  <si>
    <t>RUA CIRCULAR 165 CAIXA 2 ILHA DAS FLORES Vila Velha ES 29115-621</t>
  </si>
  <si>
    <t>ADE-14443-Z4W1W5</t>
  </si>
  <si>
    <t>R7ERSNB</t>
  </si>
  <si>
    <t>679397c6-5c86-4e07-8e95-15fa5db8536a</t>
  </si>
  <si>
    <t>COB-232416</t>
  </si>
  <si>
    <t>JOAO LUIZ FRAGOSO</t>
  </si>
  <si>
    <t>RUA NATANAEL DO AMARAL CARNEIRO 6 AP 108 ED TIRADENTES VILLAGE DE CAMBURI Jardim Camburi Vitória ES 29090-790</t>
  </si>
  <si>
    <t>ADE-14442-Q9X4Q7</t>
  </si>
  <si>
    <t>4MY1GA5</t>
  </si>
  <si>
    <t>54e37579-3d1c-4e6b-a18a-7b1ecaa544fc</t>
  </si>
  <si>
    <t>COB-184396</t>
  </si>
  <si>
    <t>ROSA ANGELA BORGES</t>
  </si>
  <si>
    <t>R Alecrim 271  Walde Rosi Galvao Pinhais PR 83328-250</t>
  </si>
  <si>
    <t>ADE-11212-C3M9V3</t>
  </si>
  <si>
    <t>PGZT1FD</t>
  </si>
  <si>
    <t>c94f1a7d-1c4c-42ff-b565-0300d89fdbf4</t>
  </si>
  <si>
    <t>COB-232415</t>
  </si>
  <si>
    <t>DELBA REGINA DE OLIVEIRA RODRIGUES</t>
  </si>
  <si>
    <t>Rua Honório Machado de Souza 110 CAIXA 02 Nossa Senhora da Conceição Guarapari ES 29213-070</t>
  </si>
  <si>
    <t>ADE-14440-H3N6S1</t>
  </si>
  <si>
    <t>44JNJEI</t>
  </si>
  <si>
    <t>88c34b42-14ce-4eda-981e-731fdba4b92f</t>
  </si>
  <si>
    <t>COB-232414</t>
  </si>
  <si>
    <t>BARBARA VIEIRA FANTINATO</t>
  </si>
  <si>
    <t>AV CAPRICORNIO S/N CAIXA 02 Santa Mônica Guarapari ES 29221-250</t>
  </si>
  <si>
    <t>ADE-14436-M0W9Q7</t>
  </si>
  <si>
    <t>ZO9XIIY</t>
  </si>
  <si>
    <t>e1a782db-e949-4e77-b779-8a7d67519ee8</t>
  </si>
  <si>
    <t>COB-232412</t>
  </si>
  <si>
    <t>CARLOS AUGUSTO FERREIRA SANTOS</t>
  </si>
  <si>
    <t>RUA DO ROSARIO 11 CAIXA 1 CARIACICA 11 CAIXA 01 BELA AURORA Cariacica ES 29141-673</t>
  </si>
  <si>
    <t>ADE-14433-M4R6Q7</t>
  </si>
  <si>
    <t>EPZH5WC</t>
  </si>
  <si>
    <t>bfb06f6c-8728-482d-a85c-e33bc3a6c92f</t>
  </si>
  <si>
    <t>COB-232411</t>
  </si>
  <si>
    <t>EDIONES MOREIRA PRENHOLATO</t>
  </si>
  <si>
    <t>Rua Min Eurico Salles 51, Centro, Castelo, ES Castelo 51  CENTRO Castelo ES 29360-000</t>
  </si>
  <si>
    <t>ADE-14431-L1L8X2</t>
  </si>
  <si>
    <t>HW8LRE6</t>
  </si>
  <si>
    <t>fef9a30a-9de4-4fed-a627-6d5a534c8e80</t>
  </si>
  <si>
    <t>COB-232408</t>
  </si>
  <si>
    <t>PRICILA LIMA RIBEIRO MIRANDA DE FREITAS</t>
  </si>
  <si>
    <t>Rua Regina Piassarolo,37/Agostinho Simonato,Cachoeiro de Itapemirim 37 caixa 01 AGOSTINHO SIMONATO Vitória ES 29056-310</t>
  </si>
  <si>
    <t>ADE-14427-B7W6D4</t>
  </si>
  <si>
    <t>95XKE6B</t>
  </si>
  <si>
    <t>35b0619d-6f4b-4b79-aadb-32770bd97817</t>
  </si>
  <si>
    <t>COB-232406</t>
  </si>
  <si>
    <t>ANTONIO PEREIRA DE SOUZA</t>
  </si>
  <si>
    <t>RUA GIL BERNARDES DA SILVEIRA 36 Cx1 Santos Dumont Vila Velha ES 29109-420</t>
  </si>
  <si>
    <t>ADE-14424-Z6Q8R6</t>
  </si>
  <si>
    <t>7ZE6KMN</t>
  </si>
  <si>
    <t>6c88cc56-ca38-49b7-bbc0-14011c4de31f</t>
  </si>
  <si>
    <t>COB-231236</t>
  </si>
  <si>
    <t>MANOEL CANDEIA NETO</t>
  </si>
  <si>
    <t>Rua Coronel Monteiro da Gama 407  Vila Alta Alegre ES 29500-000</t>
  </si>
  <si>
    <t>ADE-12787-C1M7G8</t>
  </si>
  <si>
    <t>VH6RJ8T</t>
  </si>
  <si>
    <t>1b9878ea-72d0-4b24-a9b6-30260bc460b0</t>
  </si>
  <si>
    <t>COB-230891</t>
  </si>
  <si>
    <t>MARCELO MASTROIANNE LEITE</t>
  </si>
  <si>
    <t>Rua Marataizes S/N BL B- AP 510 VALPARAISO Serra ES 29165-827</t>
  </si>
  <si>
    <t>ADE-12216-Q9D8J8</t>
  </si>
  <si>
    <t>5YHI359</t>
  </si>
  <si>
    <t>564ff566-a0b5-4e13-b96a-4bb3a814c77d</t>
  </si>
  <si>
    <t>COB-166507</t>
  </si>
  <si>
    <t>R Sol Poente, 247 - Qd94 Lt06 - Imperial Jd CEP 87023-106 , Maringa - PR</t>
  </si>
  <si>
    <t>af4a59f4-f000-4970-9c0d-f2e737d3388a</t>
  </si>
  <si>
    <t>COB-230862</t>
  </si>
  <si>
    <t>4267dea2-17eb-435a-a67b-43406ac5e780</t>
  </si>
  <si>
    <t>COB-230860</t>
  </si>
  <si>
    <t>JEFERSON FRACALOSSI NAZARIO</t>
  </si>
  <si>
    <t>RUA JOSE ADAMI 70  PRAIA DAS GAIVOTAS Vila Velha ES 29102-587</t>
  </si>
  <si>
    <t>ADE-12169-T6Y5M2</t>
  </si>
  <si>
    <t>0YGUP9D</t>
  </si>
  <si>
    <t>6517ddad-b976-446a-8f93-90f958926203</t>
  </si>
  <si>
    <t>COB-230857</t>
  </si>
  <si>
    <t>FLAVIA SILVA FARIA</t>
  </si>
  <si>
    <t>RUA DA CONCEICAO 90 CX 2 TAQUARA 2 Serra ES 29166-776</t>
  </si>
  <si>
    <t>ADE-12158-J7X2J7</t>
  </si>
  <si>
    <t>AB6N7ED</t>
  </si>
  <si>
    <t>b98a5fef-5ad4-4381-8b11-56ead14e3656</t>
  </si>
  <si>
    <t>COB-230833</t>
  </si>
  <si>
    <t>LUCIANA DE MENDONCA LEAL</t>
  </si>
  <si>
    <t>AV JOAO BATISTA PARRA 775 AP 504 ED ORQUIDEA praia do sua Vitória ES 29052-123</t>
  </si>
  <si>
    <t>ADE-12084-F0L4C4</t>
  </si>
  <si>
    <t>9H1Y36V</t>
  </si>
  <si>
    <t>d7e9b548-1b81-4a6c-8e8b-1043bfebd864</t>
  </si>
  <si>
    <t>COB-230832</t>
  </si>
  <si>
    <t>FELIPE MARTINS RIBEIRO</t>
  </si>
  <si>
    <t>AV SATURNINO RANGEL MAURO S/N AP 1201 PRAIA DE ITAPARICA Vila Velha ES 29102-035</t>
  </si>
  <si>
    <t>ADE-12083-L8J9K0</t>
  </si>
  <si>
    <t>W431XYS</t>
  </si>
  <si>
    <t>a059f6f3-43f1-462e-a760-198dcc062d71</t>
  </si>
  <si>
    <t>COB-230823</t>
  </si>
  <si>
    <t>BRUNO PEREIRA DA SILVA MOREIRA</t>
  </si>
  <si>
    <t>AV ORQUIDEA 8  Enseada das Garças Fundão ES 29185-000</t>
  </si>
  <si>
    <t>ADE-12052-H9B5L9</t>
  </si>
  <si>
    <t>F75ANUZ</t>
  </si>
  <si>
    <t>341258b1-c72e-4286-845a-12fdefb4a5fb</t>
  </si>
  <si>
    <t>COB-230822</t>
  </si>
  <si>
    <t>JOSE ALVES DE MACEDO</t>
  </si>
  <si>
    <t>AV MIN SALGADO FILHO 1450  SOTECO Vila Velha ES 29106-010</t>
  </si>
  <si>
    <t>ADE-12047-F5X4B1</t>
  </si>
  <si>
    <t>3E8OQ6C</t>
  </si>
  <si>
    <t>7097222d-c0fe-4cd3-9709-33be7cea7305</t>
  </si>
  <si>
    <t>COB-230817</t>
  </si>
  <si>
    <t>42PU66O</t>
  </si>
  <si>
    <t>c22cfaae-feb8-42fc-885b-3a0c3da3e91d</t>
  </si>
  <si>
    <t>COB-230816</t>
  </si>
  <si>
    <t>a641d5f1-989d-4086-8f70-20d561ea4323</t>
  </si>
  <si>
    <t>COB-230807</t>
  </si>
  <si>
    <t>FLAVIO FARIA DE SOUZA</t>
  </si>
  <si>
    <t>AV PREF SAMUEL BATISTA CRUZ 271 CX 5 LINHARES 271  CENTRO Linhares ES 29900-115</t>
  </si>
  <si>
    <t>ADE-12008-Q0F1K8</t>
  </si>
  <si>
    <t>WUXFXMH</t>
  </si>
  <si>
    <t>3e0aeba3-8427-4cc9-980c-7311f29955ea</t>
  </si>
  <si>
    <t>COB-232205</t>
  </si>
  <si>
    <t>TEMPERO DO CHEFE RESTAURANTE LTDA</t>
  </si>
  <si>
    <t>AV JOSE PANCETTI 777 CA 02 VL P DE SOUZA Campinas SP 13033-740</t>
  </si>
  <si>
    <t>ADE-14122-Z8L3W8</t>
  </si>
  <si>
    <t>CVLWQPA</t>
  </si>
  <si>
    <t>a3b7a6f1-245c-41df-b96c-f31ef89ed75d</t>
  </si>
  <si>
    <t>COB-231955</t>
  </si>
  <si>
    <t>LUIZ FRANCISCO</t>
  </si>
  <si>
    <t>R MARINO CASADEI 386  Núcleo Habitacional Nova Marília Marília SP 17522-410</t>
  </si>
  <si>
    <t>ADE-13769-V3H3V5</t>
  </si>
  <si>
    <t>D59G23S</t>
  </si>
  <si>
    <t>129f613b-8e45-40ea-8659-8e07eaf92375</t>
  </si>
  <si>
    <t>COB-231748</t>
  </si>
  <si>
    <t>b7817c9c-a0e4-429f-a529-046c58d6d2b8</t>
  </si>
  <si>
    <t>COB-184415</t>
  </si>
  <si>
    <t>84e89e45-a46d-4133-85b5-748a2f12798d</t>
  </si>
  <si>
    <t>COB-231736</t>
  </si>
  <si>
    <t>a4184e67-98bb-4141-8c91-8e517dc9edde</t>
  </si>
  <si>
    <t>COB-231735</t>
  </si>
  <si>
    <t>RAQUEL TAURO MENDES</t>
  </si>
  <si>
    <t>R HELIO JOSE PUPO 43 LT 24 QD 5 Villaggio Fosuzzi Itatiba SP 13257-146</t>
  </si>
  <si>
    <t>ADE-13457-H6H6G8</t>
  </si>
  <si>
    <t>1887ZIE</t>
  </si>
  <si>
    <t>52e0cd2b-63c5-4741-bb1a-65d7ce556a85</t>
  </si>
  <si>
    <t>COB-231732</t>
  </si>
  <si>
    <t>ALESSANDRA CRISTINA XAVIER MASS DELGADO</t>
  </si>
  <si>
    <t>Rua Ramos de Azevedo 14  Centro Cosmópolis SP 13150-025</t>
  </si>
  <si>
    <t>ADE-13454-F0Y3Q3</t>
  </si>
  <si>
    <t>CT14FPK</t>
  </si>
  <si>
    <t>acf52867-4b41-4577-84fe-b5f84cf56d22</t>
  </si>
  <si>
    <t>COB-231730</t>
  </si>
  <si>
    <t>R MONTE CASTELO 2550 BL 4 AP 31 Conjunto Habitacional Vila Cosmos Cosmópolis SP 13155-070</t>
  </si>
  <si>
    <t>ADE-13451-P5D3H9</t>
  </si>
  <si>
    <t>T19GTFJ</t>
  </si>
  <si>
    <t>568fe80d-e957-4726-a6fa-d45ea4e73e4a</t>
  </si>
  <si>
    <t>COB-231729</t>
  </si>
  <si>
    <t>APARECIDA DE JESUS DE MARCO</t>
  </si>
  <si>
    <t>R VER ANTONIO NOGUEIRA DE OLIVEIRA 376  Parque Ribeirão Preto Ribeirão Preto SP 14031-250</t>
  </si>
  <si>
    <t>ADE-13450-B5V1M3</t>
  </si>
  <si>
    <t>HFEDNFH</t>
  </si>
  <si>
    <t>dfea5091-84fa-4f03-b035-73d0f43bf309</t>
  </si>
  <si>
    <t>COB-231728</t>
  </si>
  <si>
    <t>ADÃO PAULINO RIBEIRO</t>
  </si>
  <si>
    <t>Avenida Independência 1110  ALTO Piracicaba SP 13419-155</t>
  </si>
  <si>
    <t>ADE-13449-H6M2Y8</t>
  </si>
  <si>
    <t>CX6XJYV</t>
  </si>
  <si>
    <t>880f17b1-db14-4e67-8a6b-e5b55e041ddd</t>
  </si>
  <si>
    <t>COB-231716</t>
  </si>
  <si>
    <t>R JOAO BARRETO DA SILVA 515 SA 2 NVA HORTOLANDIA Hortolândia SP 13183-542</t>
  </si>
  <si>
    <t>ADE-13435-C3N8G7</t>
  </si>
  <si>
    <t>UBXOPHQ</t>
  </si>
  <si>
    <t>c2cd0705-4f8d-48cc-a524-9eaee5758ab7</t>
  </si>
  <si>
    <t>COB-231675</t>
  </si>
  <si>
    <t>BMR RESTAURANTE LTDA ME</t>
  </si>
  <si>
    <t>AV DOS ESTUDANTES 3055  Jardim Novo Aeroporto São José do Rio Preto SP 15035-010</t>
  </si>
  <si>
    <t>ADE-13382-T8Q8H1</t>
  </si>
  <si>
    <t>49VOCDO</t>
  </si>
  <si>
    <t>55ca1621-27e6-4948-8976-a9390828b021</t>
  </si>
  <si>
    <t>COB-231620</t>
  </si>
  <si>
    <t>RUA ANCHIETA 9  Centro Piratininga SP 17490-000</t>
  </si>
  <si>
    <t>3176839e-f54a-413a-a3c6-a0dcd3216056</t>
  </si>
  <si>
    <t>COB-231618</t>
  </si>
  <si>
    <t>MAYARA DE OLIVEIRA FERNANDES DE JESUS</t>
  </si>
  <si>
    <t>AV CARLOS BOTELHO 1709  Jardim Santa Rosa Nova Odessa SP 13385-060</t>
  </si>
  <si>
    <t>ADE-13313-Y1Q9X2</t>
  </si>
  <si>
    <t>SK3ZZP6</t>
  </si>
  <si>
    <t>ea2ea4e6-2ccf-4a1e-9d40-cda097e780c8</t>
  </si>
  <si>
    <t>COB-231612</t>
  </si>
  <si>
    <t>GISLAINE CRISTINA RODRIGUES RABELO DE ASSIS</t>
  </si>
  <si>
    <t>R DAS PEREIRAS 31  Residencial Vale das Nogueiras Americana SP 13474-351</t>
  </si>
  <si>
    <t>ADE-13304-Q2T5D3</t>
  </si>
  <si>
    <t>FS3UW64</t>
  </si>
  <si>
    <t>ab358e2f-0ac5-44b3-8619-4c092bc517a1</t>
  </si>
  <si>
    <t>COB-231610</t>
  </si>
  <si>
    <t>JONATAS PEREIRA DE GODOI</t>
  </si>
  <si>
    <t>Rua Pedro de Faveri 271  Jardim do Sol Cosmópolis SP 13155-480</t>
  </si>
  <si>
    <t>ADE-13302-X1K1J1</t>
  </si>
  <si>
    <t>XRF8T56</t>
  </si>
  <si>
    <t>ef358b3b-aecc-4c0f-9f88-41d9be7ef499</t>
  </si>
  <si>
    <t>COB-184426</t>
  </si>
  <si>
    <t>d2b5c206-e4a6-4f4f-94c0-3f04bcc93a30</t>
  </si>
  <si>
    <t>COB-231605</t>
  </si>
  <si>
    <t>cc56d1d5-b299-4522-8ee0-49f3304e296b</t>
  </si>
  <si>
    <t>COB-231602</t>
  </si>
  <si>
    <t>Rua Doutor João Wilson Lafrata 48 RCT DO SOL Loteamento Recanto do Sol Hortolândia SP 13183-405</t>
  </si>
  <si>
    <t>3d477e87-916f-4102-b123-0b89a41a497c</t>
  </si>
  <si>
    <t>COB-231601</t>
  </si>
  <si>
    <t>ROSENILDO JOAO DA SILVA</t>
  </si>
  <si>
    <t>R S PAULO 428  Jardim de Faveri Cosmópolis SP 13157-122</t>
  </si>
  <si>
    <t>ADE-13291-Z5V5J3</t>
  </si>
  <si>
    <t>0LFLIN9</t>
  </si>
  <si>
    <t>400acaec-a111-4e67-940a-fa48ff7607bb</t>
  </si>
  <si>
    <t>COB-231587</t>
  </si>
  <si>
    <t>ANDRE ANDERSON DA SILVEIRA</t>
  </si>
  <si>
    <t>R OTAVIO AUGUSTO DE MELO 109  Parque Residencial Vila União Campinas SP 13060-728</t>
  </si>
  <si>
    <t>ADE-13271-B4V1Q2</t>
  </si>
  <si>
    <t>NX981Q6</t>
  </si>
  <si>
    <t>03471aa3-242a-43ed-ae7f-f6ee631121b7</t>
  </si>
  <si>
    <t>COB-231549</t>
  </si>
  <si>
    <t>R MONTE ALEGRE, 175 RIBEIRAO PRETO 175  MT ALEGRE Ribeirão Preto SP 14051-260</t>
  </si>
  <si>
    <t>1da4d2d1-088e-4fb1-b35f-b59e080ba219</t>
  </si>
  <si>
    <t>COB-231546</t>
  </si>
  <si>
    <t>R PRIMO PIZZO, 2855 2855  RES PALERMO Franca SP 14408-062</t>
  </si>
  <si>
    <t>f8bedfb5-061d-4a17-aa7b-3119e890967c</t>
  </si>
  <si>
    <t>COB-231466</t>
  </si>
  <si>
    <t>SILMARA PATRICIA DE SOUZA SILVA</t>
  </si>
  <si>
    <t>R DA FELICIDADE 185 LT 8 QD F STA T D AVILA Capivari SP 13360-000</t>
  </si>
  <si>
    <t>ADE-13098-N5F6C9</t>
  </si>
  <si>
    <t>HAF5H7O</t>
  </si>
  <si>
    <t>d17bd111-a342-49be-a5ab-0fdad2527abf</t>
  </si>
  <si>
    <t>COB-224744</t>
  </si>
  <si>
    <t>MARIO BANDEIRA</t>
  </si>
  <si>
    <t>R PROF DORIVAL ALVES, 274 CA B VL XAVIER ARARAQUARA - SP 14810-210</t>
  </si>
  <si>
    <t>ADE-13067-V3Y2G5</t>
  </si>
  <si>
    <t>4BX29Q4</t>
  </si>
  <si>
    <t>76b2d4c4-783a-4666-a78b-44ca7b9d0c79</t>
  </si>
  <si>
    <t>COB-223921</t>
  </si>
  <si>
    <t>SERGIO LEITE</t>
  </si>
  <si>
    <t>AV JOAO RAMALHO, 2610 NOVA MARILIA MARILIA - SP 17522-363</t>
  </si>
  <si>
    <t>ADE-13062-C4B5J5</t>
  </si>
  <si>
    <t>D2T3GX3</t>
  </si>
  <si>
    <t>4d07836b-05ae-4cca-b69e-29d65df58c27</t>
  </si>
  <si>
    <t>COB-231441</t>
  </si>
  <si>
    <t>d12501ab-3b9b-4c36-a98a-6c3efc34da15</t>
  </si>
  <si>
    <t>COB-231424</t>
  </si>
  <si>
    <t>OSVALDO ALVES DA SILVA</t>
  </si>
  <si>
    <t>R PT CLAUDIO ALMEIDA 1334  Jardim Monte das Oliveiras Nova Odessa SP 13386-132</t>
  </si>
  <si>
    <t>ADE-13035-D3B8L9</t>
  </si>
  <si>
    <t>5BZ4KDL</t>
  </si>
  <si>
    <t>7fad98b8-c8a1-4c95-a760-3ce249ccfe33</t>
  </si>
  <si>
    <t>COB-184437</t>
  </si>
  <si>
    <t>dcee448d-3d0d-4dae-bb46-28b0efc53cb9</t>
  </si>
  <si>
    <t>COB-231393</t>
  </si>
  <si>
    <t>2696c875-7731-4cd8-a903-0c5a8a9d493f</t>
  </si>
  <si>
    <t>COB-231391</t>
  </si>
  <si>
    <t>4778b7b7-8b51-4234-b74a-2889196d2ed0</t>
  </si>
  <si>
    <t>COB-231345</t>
  </si>
  <si>
    <t>R NOVE DE JULHO 565  Marília Marília SP 17509-110</t>
  </si>
  <si>
    <t>21587ee0-a1d3-4e6f-a3db-8b70f64a1e7b</t>
  </si>
  <si>
    <t>COB-231343</t>
  </si>
  <si>
    <t>AV ERNESTO SPROGIS 1363  Jardim de Éden Nova Odessa SP 13382-020</t>
  </si>
  <si>
    <t>329052b6-67ad-40bb-b244-a82d6cb679eb</t>
  </si>
  <si>
    <t>COB-184441</t>
  </si>
  <si>
    <t>bf743fd0-0546-4ea3-830c-5b9ab1fc069b</t>
  </si>
  <si>
    <t>COB-231307</t>
  </si>
  <si>
    <t>R CHAFI MASSUD 80  Parque Residencial Rosamélia Cosmópolis SP 13152-240</t>
  </si>
  <si>
    <t>090eba56-fcd1-44c1-b9d1-5b9aa0e62ace</t>
  </si>
  <si>
    <t>COB-184443</t>
  </si>
  <si>
    <t>3d89b6d2-a08d-4f3b-949b-9c9192e358d4</t>
  </si>
  <si>
    <t>COB-222046</t>
  </si>
  <si>
    <t>WALESKA CANASSA</t>
  </si>
  <si>
    <t>R SANTOS DUMONT, 1006 CENTRO BIRIGUI - SP 16200-095</t>
  </si>
  <si>
    <t>ADE-12740-V8Z7R7</t>
  </si>
  <si>
    <t>FL0RBNH</t>
  </si>
  <si>
    <t>9ca2063a-90a7-439b-9836-5a5859ef7b46</t>
  </si>
  <si>
    <t>COB-184445</t>
  </si>
  <si>
    <t>d064c68d-d8d6-4c57-b2e9-34bb7e86c2c6</t>
  </si>
  <si>
    <t>COB-222911</t>
  </si>
  <si>
    <t>1c90bc6c-b3c9-445a-9966-ee5f663a4366</t>
  </si>
  <si>
    <t>COB-221997</t>
  </si>
  <si>
    <t>R ANTONIO FERNANDES LEITE, 975 LJ 28 JD STA IZABEL HORTOLANDIA - SP 13185-230</t>
  </si>
  <si>
    <t>4d392b91-12cd-4d15-aac4-2c6df881dbb9</t>
  </si>
  <si>
    <t>COB-225895</t>
  </si>
  <si>
    <t>FERNANDO PEREIRA DO NASCIMENTO</t>
  </si>
  <si>
    <t>R ENG CARLOS STEVENSON, 79 NOVA CAMPINAS CAMPINAS - SP 13092-132</t>
  </si>
  <si>
    <t>ADE-12732-Q4M4H0</t>
  </si>
  <si>
    <t>0DE5FIT</t>
  </si>
  <si>
    <t>c74f42c6-be06-494d-84a6-2e0b37ee15a6</t>
  </si>
  <si>
    <t>COB-225901</t>
  </si>
  <si>
    <t>HARMONIA AP 403 PQ GABRIEL HORTOLANDIA - SP 13186-623</t>
  </si>
  <si>
    <t>1006cb8a-0cf9-47a2-8d87-eb1c299a7e78</t>
  </si>
  <si>
    <t>COB-231212</t>
  </si>
  <si>
    <t>LEONARDO TARGINO DA SILVA</t>
  </si>
  <si>
    <t>R ARGOLINO DE MORAES 46  VL S FRANCISCO Hortolândia SP 13184-230</t>
  </si>
  <si>
    <t>ADE-12722-F0N9Z7</t>
  </si>
  <si>
    <t>VQAF1SH</t>
  </si>
  <si>
    <t>aaf62a25-bd3e-4f9c-a4e5-d679abbb1631</t>
  </si>
  <si>
    <t>COB-226664</t>
  </si>
  <si>
    <t>ROBERTO DOS SANTOS</t>
  </si>
  <si>
    <t>R TEODORO GUEDES DE CAMPOS, 760 CA 3 PQ STA BARBARA CAMPINAS - SP 13064-590</t>
  </si>
  <si>
    <t>ADE-12680-H5Z7Z2</t>
  </si>
  <si>
    <t>9W6OHM5</t>
  </si>
  <si>
    <t>27b61e0a-052c-4efe-b365-f849812bc5b5</t>
  </si>
  <si>
    <t>COB-184452</t>
  </si>
  <si>
    <t>edaa50a6-081c-4ade-94a2-2c729a743735</t>
  </si>
  <si>
    <t>COB-224547</t>
  </si>
  <si>
    <t>OTAVIO ANTONIO DOS SANTOS</t>
  </si>
  <si>
    <t>R FRANCISCO R PORTELA, 142 NOVA PROMISSAO PROMISSAO - SP 16370-000</t>
  </si>
  <si>
    <t>ADE-12679-J6B7S2</t>
  </si>
  <si>
    <t>2E60W22</t>
  </si>
  <si>
    <t>02d7fdc2-eec0-4514-b0cf-b0b9d06c08b7</t>
  </si>
  <si>
    <t>COB-184454</t>
  </si>
  <si>
    <t>bd395c06-4aae-4453-b441-964be3d17cb1</t>
  </si>
  <si>
    <t>COB-231182</t>
  </si>
  <si>
    <t>b0e355d4-ed7a-45df-aa3e-7de9e274b6c5</t>
  </si>
  <si>
    <t>COB-235301</t>
  </si>
  <si>
    <t>JANICE PIMENTA RODRIGUES</t>
  </si>
  <si>
    <t>R SERINGUEIRAS, 279 JD SANTANA HORTOLANDIA - SP 13184-546</t>
  </si>
  <si>
    <t>ADE-12671-Z4Z9B3</t>
  </si>
  <si>
    <t>I0AUQRC</t>
  </si>
  <si>
    <t>92abb0c4-43dd-4fc9-95f6-842d2fd04703</t>
  </si>
  <si>
    <t>COB-221257</t>
  </si>
  <si>
    <t>R ALCEU NUNES, 20 JD EULINA CAMPINAS - SP 13063-221</t>
  </si>
  <si>
    <t>58c419c7-3fcd-4ee5-ac91-dc8ac8ec9d11</t>
  </si>
  <si>
    <t>COB-226151</t>
  </si>
  <si>
    <t>ANTONIO DONIZETI PELICEL</t>
  </si>
  <si>
    <t>R ORLANDO BERTONI, 60 SAUDADE JOSE BONIFACIO - SP 15200-000</t>
  </si>
  <si>
    <t>ADE-12665-F4Z0S2</t>
  </si>
  <si>
    <t>EDJ3WZW</t>
  </si>
  <si>
    <t>6bb3e770-1669-442b-9749-1c82d6002212</t>
  </si>
  <si>
    <t>COB-225915</t>
  </si>
  <si>
    <t>ALI FAWZI CHAABAN</t>
  </si>
  <si>
    <t>R GUILHERME MASTROFRANCISCO, 196 JD TROPICAL MARILIA - SP 17516-470</t>
  </si>
  <si>
    <t>ADE-12664-G9N0N3</t>
  </si>
  <si>
    <t>MNI8GQY</t>
  </si>
  <si>
    <t>5d31cc47-d87c-4d2c-88e3-fb8f0414bd5b</t>
  </si>
  <si>
    <t>COB-234596</t>
  </si>
  <si>
    <t>DANILO CREPALDI BRESSANIN</t>
  </si>
  <si>
    <t>R FRANCO DA ROCHA, 1537 JD M GORETTI RIBEIRAO PRETO - SP 14030-356</t>
  </si>
  <si>
    <t>ADE-12663-H3G6W7</t>
  </si>
  <si>
    <t>7FM7SGC</t>
  </si>
  <si>
    <t>8d274c33-20e6-408c-9154-0dea08cb34b6</t>
  </si>
  <si>
    <t>COB-224770</t>
  </si>
  <si>
    <t>R WASHINGTON LUIS, 1117 JD AMANDA HORTOLANDIA - SP 13188-100</t>
  </si>
  <si>
    <t>97d5ea6f-5f21-4196-ad9c-a69c1c6ddb5b</t>
  </si>
  <si>
    <t>COB-222396</t>
  </si>
  <si>
    <t>f55f9eab-4eff-487d-856b-b8703b9eacff</t>
  </si>
  <si>
    <t>COB-226655</t>
  </si>
  <si>
    <t>R JOAO CICHETTO, 355 JD JACARANDA ARARAQUARA - SP 14811-670</t>
  </si>
  <si>
    <t>6e76a934-4114-4f50-ac35-8bde345d935b</t>
  </si>
  <si>
    <t>COB-231178</t>
  </si>
  <si>
    <t>WILLIAN HATAMOTO</t>
  </si>
  <si>
    <t>R ZACARIAS COSTA CAMARGO 330  LOT MELCHIADES FIGUEREDO Hortolândia SP 13184-280</t>
  </si>
  <si>
    <t>ADE-12657-L1Q7K1</t>
  </si>
  <si>
    <t>EPQWTSF</t>
  </si>
  <si>
    <t>7231d910-d0ef-4476-b63c-ae60fb5012b6</t>
  </si>
  <si>
    <t>COB-225191</t>
  </si>
  <si>
    <t>NELCI PEREIRA DOS SANTOS</t>
  </si>
  <si>
    <t>R QUITERIA FRANCISCO DE BARROS, 155 JD ALVORADA MONTE MOR - SP 13198-544</t>
  </si>
  <si>
    <t>ADE-12656-H9F8C4</t>
  </si>
  <si>
    <t>0J69JX3</t>
  </si>
  <si>
    <t>600ed038-74b9-4cdc-ac97-2d37e9b4f0f1</t>
  </si>
  <si>
    <t>COB-222010</t>
  </si>
  <si>
    <t>7b9e86df-1c2a-461e-aac1-bfdddac8c5ad</t>
  </si>
  <si>
    <t>COB-231141</t>
  </si>
  <si>
    <t>EDIVALDO DZIURKOVSKI DA FONSECA</t>
  </si>
  <si>
    <t>R DO POLYESTER 49  LOT ABDO NAJAR Americana SP 13474-764</t>
  </si>
  <si>
    <t>ADE-12590-R3H7S9</t>
  </si>
  <si>
    <t>R2E815R</t>
  </si>
  <si>
    <t>580d885b-d26a-4f37-b258-09c436d25b94</t>
  </si>
  <si>
    <t>COB-224520</t>
  </si>
  <si>
    <t>R MARANHAO, 625 PR AZUL AMERICANA - SP 13476-735</t>
  </si>
  <si>
    <t>abcff7c4-0a9e-49de-aee4-63b16bb71b1c</t>
  </si>
  <si>
    <t>COB-220293</t>
  </si>
  <si>
    <t>R JOAO KUGEL, 192 PQ DONA ESTER COSMOPOLIS - SP 13150-000</t>
  </si>
  <si>
    <t>f216de14-6581-4be3-b06f-a1b1d624066b</t>
  </si>
  <si>
    <t>COB-222039</t>
  </si>
  <si>
    <t>ELIANA PELEGRINO MARTELETTI</t>
  </si>
  <si>
    <t>AV IRRADIACAO, 47 DAS VERTENTES SERRA NEGRA - SP 13930-000</t>
  </si>
  <si>
    <t>ADE-12520-B3Z6Q2</t>
  </si>
  <si>
    <t>UAGJPNQ</t>
  </si>
  <si>
    <t>COB-166511</t>
  </si>
  <si>
    <t>R Ranulpho Costa Pinto, 540 - Ap 110 - Sao Basilio Magno CEP 84600-502 , Uniao da Vitoria - PR</t>
  </si>
  <si>
    <t>6b2fb211-5a62-4621-8220-17b85009a29b</t>
  </si>
  <si>
    <t>COB-184466</t>
  </si>
  <si>
    <t>b84d0aff-a90e-4d42-bda8-3ffdd401470a</t>
  </si>
  <si>
    <t>COB-184467</t>
  </si>
  <si>
    <t>8edee5b7-4ebf-40cd-8049-e26c6f57dc33</t>
  </si>
  <si>
    <t>COB-221254</t>
  </si>
  <si>
    <t>GUILHERME PEREIRA REGO</t>
  </si>
  <si>
    <t>R XV DE NOVEMBRO, 660 CENTRO CAPIVARI - SP 13360-023</t>
  </si>
  <si>
    <t>ADE-12393-X8H7V8</t>
  </si>
  <si>
    <t>F3NI6OE</t>
  </si>
  <si>
    <t>cf4c5789-6040-4545-9a02-794509ec0139</t>
  </si>
  <si>
    <t>COB-224522</t>
  </si>
  <si>
    <t>R BELA VISTA, 402 VL DEIENNO SAO JOAQUIM DA BARRA - SP 14600-000</t>
  </si>
  <si>
    <t>9dab67f9-ea1b-4f0a-9e48-67a042c590be</t>
  </si>
  <si>
    <t>COB-224759</t>
  </si>
  <si>
    <t>CARLOS ALBERTO LEME</t>
  </si>
  <si>
    <t>R TREZE DE MAIO, 332 CENTRO NOVA ODESSA - SP 13380-029</t>
  </si>
  <si>
    <t>ADE-12260-G9N1S2</t>
  </si>
  <si>
    <t>XKEZDTB</t>
  </si>
  <si>
    <t>f62541b4-e2f1-4913-8c10-fd2616c98881</t>
  </si>
  <si>
    <t>COB-166448</t>
  </si>
  <si>
    <t>R Haiti, 181 - Centro CEP 83320-160 , Pinhais - PR</t>
  </si>
  <si>
    <t>452a8ed4-7a2d-47b7-9c3e-78f56f64b405</t>
  </si>
  <si>
    <t>COB-184469</t>
  </si>
  <si>
    <t>3af9529b-5a01-4995-b62c-899faf7cc57f</t>
  </si>
  <si>
    <t>COB-222653</t>
  </si>
  <si>
    <t>c340c23b-f496-4f5b-8da0-217b049d6e71</t>
  </si>
  <si>
    <t>COB-224743</t>
  </si>
  <si>
    <t>PAULO GUILHERME LAZARO GARCIA</t>
  </si>
  <si>
    <t>R PROJETADA TREZE, 671 RES MENEZES III BADY BASSITT - SP 15115-000</t>
  </si>
  <si>
    <t>ADE-12255-F1Q1Y5</t>
  </si>
  <si>
    <t>1WUBEL5</t>
  </si>
  <si>
    <t>5dd87832-22c7-4e84-b116-3b82de725961</t>
  </si>
  <si>
    <t>COB-222660</t>
  </si>
  <si>
    <t>3e51c308-282e-4e7b-9495-0725b483c40e</t>
  </si>
  <si>
    <t>COB-224526</t>
  </si>
  <si>
    <t>JANILSON ANDRADE DA SILVA</t>
  </si>
  <si>
    <t>R JACINTO D PEREIRA, 34 JD ALVORADA GUAPIACU - SP 15110-000</t>
  </si>
  <si>
    <t>ADE-12247-Q7T4B8</t>
  </si>
  <si>
    <t>MOWX8ZV</t>
  </si>
  <si>
    <t>b666773c-c8a5-4de8-b2b0-3da62b8886e7</t>
  </si>
  <si>
    <t>COB-225377</t>
  </si>
  <si>
    <t>LEILA DE FATIMA MIRANDA</t>
  </si>
  <si>
    <t>R WANDA BLANCO PEREIRA, 646 BQ DOS CEDROS NOVA ODESSA - SP 13380-082</t>
  </si>
  <si>
    <t>ADE-12237-W2N0P3</t>
  </si>
  <si>
    <t>MXQZY41</t>
  </si>
  <si>
    <t>2f20725d-7cc6-4778-a7c3-2448f77fb931</t>
  </si>
  <si>
    <t>COB-222008</t>
  </si>
  <si>
    <t>1a83249a-479c-4fb1-92d4-1e2652b1a782</t>
  </si>
  <si>
    <t>COB-230861</t>
  </si>
  <si>
    <t>DEBORA NOEMI DE ARRUDA</t>
  </si>
  <si>
    <t>R JOAO CIA 260  Jardim das Orquideas Sumaré SP 13174-396</t>
  </si>
  <si>
    <t>ADE-12178-J4C2D4</t>
  </si>
  <si>
    <t>9NNJ06W</t>
  </si>
  <si>
    <t>fc80a500-12de-453c-bff7-a78b2365a4db</t>
  </si>
  <si>
    <t>COB-222056</t>
  </si>
  <si>
    <t>R REG FEIJO, 72 BR A CENTRO CAPIVARI - SP 13360-000</t>
  </si>
  <si>
    <t>ADE-12153-F4Z3P8</t>
  </si>
  <si>
    <t>9LGTI4T</t>
  </si>
  <si>
    <t>8a0284a8-086e-4eb9-8e2f-d5c8a7672c5e</t>
  </si>
  <si>
    <t>COB-221248</t>
  </si>
  <si>
    <t>47df3367-e6be-4a62-bffc-b745c9ee19d5</t>
  </si>
  <si>
    <t>COB-222891</t>
  </si>
  <si>
    <t>dcee26c7-17b5-46f7-9875-2f06c9efb6cd</t>
  </si>
  <si>
    <t>COB-235297</t>
  </si>
  <si>
    <t>R DR OSWALDO ADIB ABIB, 473 TP 2 AP 601 RES C D VENTOS CAMPINAS - SP 13044-491</t>
  </si>
  <si>
    <t>c9af0f6c-0440-4029-9c99-4cf486f6a956</t>
  </si>
  <si>
    <t>COB-224773</t>
  </si>
  <si>
    <t>R LEONELO GIANINI, 32 CA 34 LOT I PARK ITATIBA - SP 13255-711</t>
  </si>
  <si>
    <t>435af500-5ec2-46be-a739-cb98c7c5399c</t>
  </si>
  <si>
    <t>COB-226183</t>
  </si>
  <si>
    <t>RAIMUNDO SOUZA OLIVEIRA</t>
  </si>
  <si>
    <t>AV JOSE ALVARO DELMONDE, 439 PQ BRASIL 500 PAULINIA - SP 13141-010</t>
  </si>
  <si>
    <t>ADE-11796-K1C4M5</t>
  </si>
  <si>
    <t>6N1CWJO</t>
  </si>
  <si>
    <t>c3d48253-7e4e-4ecc-b506-4da30b3642d2</t>
  </si>
  <si>
    <t>COB-223928</t>
  </si>
  <si>
    <t>600b9877-1729-493d-8f2b-29aa5e82abd7</t>
  </si>
  <si>
    <t>COB-166387</t>
  </si>
  <si>
    <t>R Barbara Machoski Wosch, 90 - Md 01 - Jd Pedro Wosch CEP 83540-000 , Rio Branco do Sul - PR</t>
  </si>
  <si>
    <t>82ccc4f7-e755-45da-9dc3-213c9bffad4b</t>
  </si>
  <si>
    <t>COB-184480</t>
  </si>
  <si>
    <t>CLOVIS DE ASSIS MARTOS GUAZELLI</t>
  </si>
  <si>
    <t>R Assai 560  Zona 27 Maringá PR 87005-110</t>
  </si>
  <si>
    <t>ADE-11324-W7M1R0</t>
  </si>
  <si>
    <t>LTNTT6X</t>
  </si>
  <si>
    <t>fb9fd415-da91-426f-ba0b-5404fbebc754</t>
  </si>
  <si>
    <t>COB-220408</t>
  </si>
  <si>
    <t>R PT JOSE FERREIRA DE FREITAS, 394 RES VENTUROLLI ARACATUBA - SP 16000-000</t>
  </si>
  <si>
    <t>899d1411-5709-4c65-bba7-e8403001e797</t>
  </si>
  <si>
    <t>COB-221999</t>
  </si>
  <si>
    <t>R TITO BONAGAMBA, 350 TP 4BLC AP 24 VALENTINA FIGUE RIBEIRAO PRETO - SP 14061-660</t>
  </si>
  <si>
    <t>ca91d8c4-2960-4954-b056-0d71338562b2</t>
  </si>
  <si>
    <t>COB-234597</t>
  </si>
  <si>
    <t>R JOSE BATISTA, 101 JD ARROYO SAO JOSE DO RIO PRETO - SP 15047-248</t>
  </si>
  <si>
    <t>c669251c-aeac-4dbf-9f9f-8e1d44f3064b</t>
  </si>
  <si>
    <t>COB-184483</t>
  </si>
  <si>
    <t>eb5832c5-2d90-4e9b-9074-0606f589699e</t>
  </si>
  <si>
    <t>COB-226159</t>
  </si>
  <si>
    <t>R ANTONIO PINO, 59 IPANEMA PIRACICABA - SP 13402-286</t>
  </si>
  <si>
    <t>70770222-15eb-43fb-9217-c9b4ab9869b9</t>
  </si>
  <si>
    <t>COB-223930</t>
  </si>
  <si>
    <t>56a02265-4bb9-49a5-b76e-46622e4dd5a8</t>
  </si>
  <si>
    <t>COB-222709</t>
  </si>
  <si>
    <t>511bf047-c324-4549-b476-eb1ec5cfffc8</t>
  </si>
  <si>
    <t>COB-221552</t>
  </si>
  <si>
    <t>e997c4e6-e508-4e93-b610-6adb62c05c2d</t>
  </si>
  <si>
    <t>COB-234599</t>
  </si>
  <si>
    <t>R EVARISTO BAPTISTA DA FREIRIA, 110 FD JD ARROYO SAO JOSE DO RIO PRETO - SP 15047-265</t>
  </si>
  <si>
    <t>f4ffee9e-ee06-4d13-a300-417dcc656f86</t>
  </si>
  <si>
    <t>COB-184488</t>
  </si>
  <si>
    <t>a51281b2-4224-4c03-a1cc-64f643a929a6</t>
  </si>
  <si>
    <t>COB-234598</t>
  </si>
  <si>
    <t>R RICARDO FRACASSI, 360 FD FD DT INDUSTRIAL I SANTA BARBARA D OESTE - SP 13457-209</t>
  </si>
  <si>
    <t>d6396542-6194-478b-9b5b-8cd98a79e62a</t>
  </si>
  <si>
    <t>COB-224760</t>
  </si>
  <si>
    <t>R JOSE MARCELINO TEODORO, 35 CENTRO TANABI - SP 15170-000</t>
  </si>
  <si>
    <t>4ba3025d-5983-402c-9707-2931ff8f860c</t>
  </si>
  <si>
    <t>COB-221979</t>
  </si>
  <si>
    <t>R IBSEN DA COSTA MANSO, 520 JD CHAPADAO CAMPINAS - SP 13070-104</t>
  </si>
  <si>
    <t>33f1eb8a-6f62-4968-b61a-0e5f01287628</t>
  </si>
  <si>
    <t>COB-234588</t>
  </si>
  <si>
    <t>AV COACIARA, 1251 BL 5 AP 12 PQ DOM PEDRO II CAMPINAS - SP 13056-430</t>
  </si>
  <si>
    <t>98aa39ac-86e9-44d1-9937-f5f73f24a679</t>
  </si>
  <si>
    <t>COB-184493</t>
  </si>
  <si>
    <t>8b07ea03-dae4-4b32-b49c-5d70a27d53ff</t>
  </si>
  <si>
    <t>COB-226644</t>
  </si>
  <si>
    <t>87dbf27c-f50e-4412-a876-848edb7e9bb0</t>
  </si>
  <si>
    <t>COB-225897</t>
  </si>
  <si>
    <t>R MANOEL RIBAS, 85 NOSSO TETO PROMISSAO - SP 16370-000</t>
  </si>
  <si>
    <t>f4a0288a-5600-47f1-a0b7-3777e4c7dad5</t>
  </si>
  <si>
    <t>COB-184495</t>
  </si>
  <si>
    <t>1d41c79e-730d-4f26-b5ca-8e87f33d4fe4</t>
  </si>
  <si>
    <t>COB-226645</t>
  </si>
  <si>
    <t>R JOAO RAMPONI, 450 JD M LUIZA IV LENCOIS PAULISTA - SP 18684-552</t>
  </si>
  <si>
    <t>b582c3a4-8ba7-49fe-a879-29332739be3c</t>
  </si>
  <si>
    <t>COB-222044</t>
  </si>
  <si>
    <t>359bf841-5e65-422f-b54e-b438c72e88f0</t>
  </si>
  <si>
    <t>COB-233898</t>
  </si>
  <si>
    <t>2e9e5780-6ea7-4cb3-9486-3baceb9bf75e</t>
  </si>
  <si>
    <t>COB-231333</t>
  </si>
  <si>
    <t>SILVIO TADEU CARNIELLI FARIA</t>
  </si>
  <si>
    <t>R RIO DE JANEIRO 761  CENTRO Avaré SP 18700-130</t>
  </si>
  <si>
    <t>ADE-12923-X9K8B2</t>
  </si>
  <si>
    <t>PBGJBPH</t>
  </si>
  <si>
    <t>b8771087-13b4-44be-a140-6ea90f92f704</t>
  </si>
  <si>
    <t>COB-231218</t>
  </si>
  <si>
    <t>R. Pernambuco 887  Vila Santa Rosa Mococa SP 13730-000</t>
  </si>
  <si>
    <t>e4a372bf-9d75-432f-b7a0-d602779a389a</t>
  </si>
  <si>
    <t>COB-230935</t>
  </si>
  <si>
    <t>915be06b-f023-4174-95e9-b5ceb715be75</t>
  </si>
  <si>
    <t>COB-231718</t>
  </si>
  <si>
    <t>RICARDO CHINAQUI CORREA GUIMARAES</t>
  </si>
  <si>
    <t>RUA SEN DINO BUENO 134  Bosque da Princesa Pindamonhangaba SP 12401-410</t>
  </si>
  <si>
    <t>ADE-13437-N3Y5R7</t>
  </si>
  <si>
    <t>Q9OOO7Z</t>
  </si>
  <si>
    <t>c2fc7e68-c65f-40f4-bdfa-3ff79035f851</t>
  </si>
  <si>
    <t>COB-231533</t>
  </si>
  <si>
    <t>VICENTE DE PAULA MAGALHAIS PANIFICADORA</t>
  </si>
  <si>
    <t>EST DOS INDIOS 1331 COND VILLAGE Jardim Mossapyra Itaquaquecetuba SP 08588-000</t>
  </si>
  <si>
    <t>ADE-13198-V1C6D9</t>
  </si>
  <si>
    <t>Q496DJ1</t>
  </si>
  <si>
    <t>1ac5090c-a054-4109-a5c7-f0e9364a8e04</t>
  </si>
  <si>
    <t>COB-231250</t>
  </si>
  <si>
    <t>ENOQUE MOISES NASCIMENTO</t>
  </si>
  <si>
    <t>RUA REV JOSE MANOEL DA CONCEIÇÃO 54  JARDIM MARCATO Suzano SP 08865-080</t>
  </si>
  <si>
    <t>ADE-12805-J9F8L4</t>
  </si>
  <si>
    <t>YB91S3N</t>
  </si>
  <si>
    <t>05e0a4f3-e8ac-4f65-8a75-4728e5b82b7c</t>
  </si>
  <si>
    <t>COB-231138</t>
  </si>
  <si>
    <t>MARTHA MEDEIROS DA SILVA</t>
  </si>
  <si>
    <t>RUA MILTON PEREIRA VIDAl 114  Sesc Suzano SP 08693-410</t>
  </si>
  <si>
    <t>ADE-12586-V2P4X1</t>
  </si>
  <si>
    <t>MIG7E9Y</t>
  </si>
  <si>
    <t>348e8863-8b6c-4f62-97eb-6c7e0f2fe036</t>
  </si>
  <si>
    <t>COB-231136</t>
  </si>
  <si>
    <t>PEDRO FERNANDES</t>
  </si>
  <si>
    <t>AV AMERICO T ROSARIO 445  Rio do Ouro Caraguatatuba SP 11675-670</t>
  </si>
  <si>
    <t>ADE-12584-R7M7Q0</t>
  </si>
  <si>
    <t>QKOY01T</t>
  </si>
  <si>
    <t>1dcca6b4-8f38-4285-8175-4e16b9f7ed56</t>
  </si>
  <si>
    <t>COB-231126</t>
  </si>
  <si>
    <t>47adb6de-e375-4adf-9bb4-3a81083ea272</t>
  </si>
  <si>
    <t>COB-166440</t>
  </si>
  <si>
    <t>Av Dambros e Piva, 1660 - Apto 07 - Centro CEP 85614-020 , Marmeleiro - PR</t>
  </si>
  <si>
    <t>34769906-276d-4e84-a692-a0f45300dd86</t>
  </si>
  <si>
    <t>COB-231122</t>
  </si>
  <si>
    <t>ZILMA ROSSI ZOMER</t>
  </si>
  <si>
    <t>RUA DEMERVAL LOBAO 404  Jardim Fatima Guarulhos SP 07177-040</t>
  </si>
  <si>
    <t>ADE-12562-H8Y8C5</t>
  </si>
  <si>
    <t>5DQDVAX</t>
  </si>
  <si>
    <t>6e5830c0-04af-4822-bf96-ca94086a7283</t>
  </si>
  <si>
    <t>COB-184506</t>
  </si>
  <si>
    <t>1b7976b1-98d7-4ced-8835-ccf55954e1a5</t>
  </si>
  <si>
    <t>COB-184507</t>
  </si>
  <si>
    <t>db15f9d9-0812-4c34-99c8-291486b07649</t>
  </si>
  <si>
    <t>COB-231121</t>
  </si>
  <si>
    <t>c74d9c6d-6f09-45b8-b858-5143d572d483</t>
  </si>
  <si>
    <t>COB-231052</t>
  </si>
  <si>
    <t>Rua Antonio Pinto Guedes 195 Bl 16 apto 13 Morada do Sol Mogi das Cruzes SP 08820-430</t>
  </si>
  <si>
    <t>af813429-2036-4a9b-8d9c-805b4f1fd60b</t>
  </si>
  <si>
    <t>COB-184509</t>
  </si>
  <si>
    <t>442deb12-2ae8-47ed-9720-41e5614af265</t>
  </si>
  <si>
    <t>COB-231039</t>
  </si>
  <si>
    <t>cf5c1f14-f6be-48b2-8175-485a438085d3</t>
  </si>
  <si>
    <t>COB-184511</t>
  </si>
  <si>
    <t>ce95c49a-294b-4aa1-888c-78129a765a08</t>
  </si>
  <si>
    <t>COB-231036</t>
  </si>
  <si>
    <t>BARBARA VITORIA DE CASSIA NASCIMENTO</t>
  </si>
  <si>
    <t>Avenida Almirante Tamandaré 364  Vila Menino Jesus Caçapava SP 12289-007</t>
  </si>
  <si>
    <t>ADE-12415-G7B0G2</t>
  </si>
  <si>
    <t>3TUQ6DO</t>
  </si>
  <si>
    <t>2b9776d6-343e-4919-b1ba-e131a8856483</t>
  </si>
  <si>
    <t>COB-231034</t>
  </si>
  <si>
    <t>BIANCA BOLONHA DE FREITAS</t>
  </si>
  <si>
    <t>Rua José Lopes 157  Morro do Algodão Caraguatatuba SP 11671-550</t>
  </si>
  <si>
    <t>ADE-12413-R1K2Z8</t>
  </si>
  <si>
    <t>VTRKQEP</t>
  </si>
  <si>
    <t>9cfee6ac-d4f2-4a67-ac25-c07e86d1dcb9</t>
  </si>
  <si>
    <t>COB-231028</t>
  </si>
  <si>
    <t>CONDOMINIO DO EDIFICIO MIRANTE DO ROSALIA</t>
  </si>
  <si>
    <t>PCA MARISA MARQUES 24 AD Vila Rosalia Guarulhos SP 07072-132</t>
  </si>
  <si>
    <t>ADE-12406-S9Y9Z4</t>
  </si>
  <si>
    <t>3X68GQE</t>
  </si>
  <si>
    <t>fb9db266-df62-446b-bbd9-aa3bea4f2ada</t>
  </si>
  <si>
    <t>COB-231022</t>
  </si>
  <si>
    <t>cfeca52a-1f71-473a-ad19-8cd7c0f3e0d0</t>
  </si>
  <si>
    <t>COB-184515</t>
  </si>
  <si>
    <t>5955e374-bc63-4997-b55b-923b8c3ab135</t>
  </si>
  <si>
    <t>COB-184516</t>
  </si>
  <si>
    <t>e2d70367-3a86-4a9e-800b-ba1c5a61ca94</t>
  </si>
  <si>
    <t>COB-231020</t>
  </si>
  <si>
    <t>JOSE MESSIAS RIBEIRO DE FARIA</t>
  </si>
  <si>
    <t>AV LAUDELINO GONÇALVES DE MIRANDA 863  Jardim Sao Leopoldo São José dos Campos SP 12228-271</t>
  </si>
  <si>
    <t>ADE-12399-V3S5J3</t>
  </si>
  <si>
    <t>ZVHFHSX</t>
  </si>
  <si>
    <t>f3e8db0e-29ac-49f7-add0-4a41c077bff2</t>
  </si>
  <si>
    <t>COB-231015</t>
  </si>
  <si>
    <t>Robson De Oliveira Ramalho</t>
  </si>
  <si>
    <t>RUA DQ DE CAXIAS 48  Centro São Sebastião SP 11608-545</t>
  </si>
  <si>
    <t>ADE-12391-V4H0X0</t>
  </si>
  <si>
    <t>BX80UVK</t>
  </si>
  <si>
    <t>08cbea70-0ed9-4877-9158-df60dac63124</t>
  </si>
  <si>
    <t>COB-231014</t>
  </si>
  <si>
    <t>MARCIO ELOIZIO DE SOUZA</t>
  </si>
  <si>
    <t>AV MAL CASTELO BRANCO 1300 CS 47 VILA PARAISO Caçapava SP 12280-000</t>
  </si>
  <si>
    <t>ADE-12388-G3L5Y5</t>
  </si>
  <si>
    <t>GV6S4MZ</t>
  </si>
  <si>
    <t>4f0c14ba-79c2-4c85-9c17-b2e06a108b56</t>
  </si>
  <si>
    <t>COB-231013</t>
  </si>
  <si>
    <t>35724e92-9de1-4af6-9bfb-4719c98e0865</t>
  </si>
  <si>
    <t>COB-223335</t>
  </si>
  <si>
    <t>SERGIO LUIZ GOLINELLI GAVIOLI</t>
  </si>
  <si>
    <t>AV DR MANOEL HIPOLITO DO REGO 253 PRAIA TOQUE TOQUE PEQUENO / SAO SEBASTIAO - SP CEP: 11615-600</t>
  </si>
  <si>
    <t>ADE-12384-R7C7J4</t>
  </si>
  <si>
    <t>GRVOU32</t>
  </si>
  <si>
    <t>8a59c586-0962-4f26-87ff-8481fc54f67b</t>
  </si>
  <si>
    <t>COB-230949</t>
  </si>
  <si>
    <t>ALEXANDRE ANTONIO ALENCAR</t>
  </si>
  <si>
    <t>RUA LUIZ BIANCONI 402 CS 13 GUAIO Suzano SP 08664-250</t>
  </si>
  <si>
    <t>ADE-12299-N3G3L2</t>
  </si>
  <si>
    <t>W7VO9FP</t>
  </si>
  <si>
    <t>e38838d6-8192-41f8-8d9d-7e30087485c3</t>
  </si>
  <si>
    <t>COB-230945</t>
  </si>
  <si>
    <t>cf5bbc90-3b6a-459e-8b4d-03c4b303feb7</t>
  </si>
  <si>
    <t>COB-230941</t>
  </si>
  <si>
    <t>c7b8e044-24b8-4d81-9261-41a47cd01282</t>
  </si>
  <si>
    <t>COB-230926</t>
  </si>
  <si>
    <t>JONATHAN PAIVA</t>
  </si>
  <si>
    <t>RUA ELIS REGINA 59  MARESIAS São Sebastião SP 11600-000</t>
  </si>
  <si>
    <t>ADE-12272-M0W8B5</t>
  </si>
  <si>
    <t>P0TZ3YH</t>
  </si>
  <si>
    <t>7ec4db29-3a2e-4f0b-9e84-5b106591e2cf</t>
  </si>
  <si>
    <t>COB-230925</t>
  </si>
  <si>
    <t>ROBERTA DE ALMEIDA HUZIAN</t>
  </si>
  <si>
    <t>AL CIPRESTES 150  Cidade Jardim Caraguatatuba SP 11664-060</t>
  </si>
  <si>
    <t>ADE-12270-X8Y2P9</t>
  </si>
  <si>
    <t>TT8KJ41</t>
  </si>
  <si>
    <t>97b1bbd0-9703-48a8-8657-7cbe637d6f84</t>
  </si>
  <si>
    <t>COB-230905</t>
  </si>
  <si>
    <t>RODRIGO RAMOS PORTELLA</t>
  </si>
  <si>
    <t>RUA MAMBORE 45 BL A - AP 33A PARQUE DAS FONTES Tremembé SP 12120-000</t>
  </si>
  <si>
    <t>ADE-12234-N7R8J8</t>
  </si>
  <si>
    <t>ISOBNSO</t>
  </si>
  <si>
    <t>7e66befc-0122-4ee9-acf8-50731140efe0</t>
  </si>
  <si>
    <t>COB-230904</t>
  </si>
  <si>
    <t>RUA JOSE DE SOUZA ABRANTES 272  Jardim Alamo Guarulhos SP 07176-710</t>
  </si>
  <si>
    <t>851da036-52b2-4cba-99d2-7f4036f65794</t>
  </si>
  <si>
    <t>COB-230902</t>
  </si>
  <si>
    <t>JOSE CARLOS DA COSTA</t>
  </si>
  <si>
    <t>RUA EUCLIDES DA CUNHA 97  Vila São João Batista Guarulhos SP 07134-070</t>
  </si>
  <si>
    <t>ADE-12231-P0Q8F3</t>
  </si>
  <si>
    <t>VVSY1GY</t>
  </si>
  <si>
    <t>73c085a9-5073-4b93-9cba-eb2279d7e949</t>
  </si>
  <si>
    <t>COB-230898</t>
  </si>
  <si>
    <t>SAMUEL SILVA SANTOS</t>
  </si>
  <si>
    <t>RUA CAP CARLOS DE MOURA 60  Centro Caçapava SP 12280-050</t>
  </si>
  <si>
    <t>ADE-12226-M1S8Y9</t>
  </si>
  <si>
    <t>BE2CLPP</t>
  </si>
  <si>
    <t>61190db1-e94a-4b27-8f47-fd462456353a</t>
  </si>
  <si>
    <t>COB-233969</t>
  </si>
  <si>
    <t>GILBERTO CONCEIÇÃO CARDOSO NETO</t>
  </si>
  <si>
    <t>Avenida Juscelino Kubitschek de Oliveira 1916 BL A AP 00418 São Gonçalo Pelotas RS 96075-810</t>
  </si>
  <si>
    <t>ADE-17160-T8V1L9</t>
  </si>
  <si>
    <t>1CLIHTK</t>
  </si>
  <si>
    <t>d7df4ba4-330d-49c1-bec2-4a56aa6031d9</t>
  </si>
  <si>
    <t>COB-233968</t>
  </si>
  <si>
    <t>75fb72c5-9736-4d58-9c76-42da45f3503e</t>
  </si>
  <si>
    <t>COB-233967</t>
  </si>
  <si>
    <t>b6771ada-cb97-4cb2-a6b4-05d3b79dd4c6</t>
  </si>
  <si>
    <t>COB-184533</t>
  </si>
  <si>
    <t>92f12b40-b758-4852-9eeb-bb999be9fb17</t>
  </si>
  <si>
    <t>COB-166488</t>
  </si>
  <si>
    <t>R Joao Eneas Ramos de Sa, 1048 - Md 3 - Tatuquara CEP 81470-085 , Curitiba - PR</t>
  </si>
  <si>
    <t>425388bc-0e18-4894-bd08-a5c548bff4cd</t>
  </si>
  <si>
    <t>COB-184534</t>
  </si>
  <si>
    <t>0b95e44c-3365-4dbc-947a-dc6e7d0fa1af</t>
  </si>
  <si>
    <t>COB-233965</t>
  </si>
  <si>
    <t>MARIA LUIZA SOARES PEREIRA</t>
  </si>
  <si>
    <t>Rua Blau Nunes 275 BL D AP 00415 4 PARALELA AO INIC.DA AV. FERREIRA VIANA Pelotas RS 96077-560</t>
  </si>
  <si>
    <t>ADE-17155-V5B0N9</t>
  </si>
  <si>
    <t>8WK3KG8</t>
  </si>
  <si>
    <t>aa53688d-005b-4688-b5da-bebdb0c55d5d</t>
  </si>
  <si>
    <t>COB-184535</t>
  </si>
  <si>
    <t>95678a0b-e537-49bc-a113-40e16e83c1da</t>
  </si>
  <si>
    <t>COB-184536</t>
  </si>
  <si>
    <t>b63a38bc-62f6-49b3-a4f0-9036d5f48d45</t>
  </si>
  <si>
    <t>COB-233963</t>
  </si>
  <si>
    <t>2b1b046c-57a5-473b-8628-97f8b73a19c5</t>
  </si>
  <si>
    <t>COB-233962</t>
  </si>
  <si>
    <t>fc808186-6142-461f-97b3-f8154884bc5a</t>
  </si>
  <si>
    <t>COB-233955</t>
  </si>
  <si>
    <t>03671c74-7082-43c0-bcf7-fefdb227eaac</t>
  </si>
  <si>
    <t>COB-184540</t>
  </si>
  <si>
    <t>b8d7e138-ba06-4a68-9b1f-64263247edac</t>
  </si>
  <si>
    <t>COB-233954</t>
  </si>
  <si>
    <t>d64ea90f-7b92-4345-92f7-4114a2bb15d2</t>
  </si>
  <si>
    <t>COB-233953</t>
  </si>
  <si>
    <t>6ff0513b-b731-43cf-bfdc-71cbe7be0c67</t>
  </si>
  <si>
    <t>COB-233934</t>
  </si>
  <si>
    <t>0b2ef1d1-cabb-4540-93ce-d67ebbee3028</t>
  </si>
  <si>
    <t>COB-233923</t>
  </si>
  <si>
    <t>2ff3e16e-1d1d-493d-b741-1133762416c8</t>
  </si>
  <si>
    <t>COB-233922</t>
  </si>
  <si>
    <t>393ed0a3-2f9c-413f-ab8a-59b6b8573bab</t>
  </si>
  <si>
    <t>COB-233261</t>
  </si>
  <si>
    <t>TAIANA DA SILVA CALDEIRA RODRIGUES</t>
  </si>
  <si>
    <t>AV PREFEITO ARY ALCANTARA, 1001 PELOTAS 1001  4 DERIVA DA ILDEFONSO SIMOES LOPES Pelotas RS 96081-700</t>
  </si>
  <si>
    <t>ADE-15827-Y2Y9R2</t>
  </si>
  <si>
    <t>YBGRW4A</t>
  </si>
  <si>
    <t>f4d79af5-274d-407c-a496-97bd48fbc082</t>
  </si>
  <si>
    <t>COB-233192</t>
  </si>
  <si>
    <t>2a6ea53f-3a05-44f9-8d56-8526d2821ea0</t>
  </si>
  <si>
    <t>COB-233190</t>
  </si>
  <si>
    <t>PABLO TEIXEIRA MONTIEL ROSA</t>
  </si>
  <si>
    <t>AV JUSCELINO K OLIVEIRA, 600 - BL 01 AP 00501 PELOTAS 600 BL 01 AP 00501 São Gonçalo Pelotas RS 96075-070</t>
  </si>
  <si>
    <t>ADE-15721-N0W1T8</t>
  </si>
  <si>
    <t>6OWHFVS</t>
  </si>
  <si>
    <t>13cf1a70-bb7f-48d3-9359-091966d7fb56</t>
  </si>
  <si>
    <t>COB-233189</t>
  </si>
  <si>
    <t>LUCIMAR PAULO JACOBUS</t>
  </si>
  <si>
    <t>Av Paraguassu 2153  CENTRO Palmares do Sul RS 95550-000</t>
  </si>
  <si>
    <t>ADE-15719-B2J9P4</t>
  </si>
  <si>
    <t>0MFD8FH</t>
  </si>
  <si>
    <t>9d6791d4-f729-46f2-81ef-4cc813936872</t>
  </si>
  <si>
    <t>COB-233188</t>
  </si>
  <si>
    <t>dbc35ad2-a131-401e-9592-29c6e5d4e8ce</t>
  </si>
  <si>
    <t>COB-233174</t>
  </si>
  <si>
    <t>bf29a66c-bbb1-4072-8945-c07f9c130930</t>
  </si>
  <si>
    <t>COB-233170</t>
  </si>
  <si>
    <t>ROBERTO CARRICONDE</t>
  </si>
  <si>
    <t>RUA GENERAL NETO 414  CENTRO Pelotas RS 96015-280</t>
  </si>
  <si>
    <t>ADE-15681-Z9M3B1</t>
  </si>
  <si>
    <t>A09CWTS</t>
  </si>
  <si>
    <t>6a68138d-7bb5-413e-a76b-c013de2a98c5</t>
  </si>
  <si>
    <t>COB-233167</t>
  </si>
  <si>
    <t>97b0f39e-69d2-481f-937b-2ad5061a48e2</t>
  </si>
  <si>
    <t>COB-233162</t>
  </si>
  <si>
    <t>ALFREDO SILVEIRA VILLAR</t>
  </si>
  <si>
    <t>João Goulart 240  4 Gaucha Bagé RS 96400-000</t>
  </si>
  <si>
    <t>ADE-15670-D9Y7T7</t>
  </si>
  <si>
    <t>9F0Y3FM</t>
  </si>
  <si>
    <t>56679ad6-4ce9-422c-9107-b1611552bc4b</t>
  </si>
  <si>
    <t>COB-233154</t>
  </si>
  <si>
    <t>DIEGO ROCHA LIMA</t>
  </si>
  <si>
    <t>Rua Dom Pedro II 655  Centro Pelotas RS 96010-300</t>
  </si>
  <si>
    <t>ADE-15657-Y1Q5F6</t>
  </si>
  <si>
    <t>JHYQFLR</t>
  </si>
  <si>
    <t>1a319d91-eabb-4014-b4ab-da55cf6aaaf9</t>
  </si>
  <si>
    <t>COB-166401</t>
  </si>
  <si>
    <t>GABRIEL FELIPE DA SILVA</t>
  </si>
  <si>
    <t>R Inacio Grzelak, 394 - Heimtal CEP 86084-120 , Londrina - PR</t>
  </si>
  <si>
    <t>ADE-11416-K5F7J8</t>
  </si>
  <si>
    <t>1160C5V</t>
  </si>
  <si>
    <t>1f2fc40e-e4be-4279-8e87-2e6fafb43153</t>
  </si>
  <si>
    <t>COB-233140</t>
  </si>
  <si>
    <t>4f6aee5c-155e-4d01-97a1-34f413056336</t>
  </si>
  <si>
    <t>COB-233124</t>
  </si>
  <si>
    <t>706ff467-890b-431a-a27c-e53a012928cd</t>
  </si>
  <si>
    <t>COB-233115</t>
  </si>
  <si>
    <t>299611ac-5acd-4e32-887a-f2fc5446a458</t>
  </si>
  <si>
    <t>COB-233114</t>
  </si>
  <si>
    <t>1694d4b7-5029-4373-b468-90c6bc6a6be5</t>
  </si>
  <si>
    <t>COB-184555</t>
  </si>
  <si>
    <t>cd539049-700d-4065-b50a-6eb64befdf9d</t>
  </si>
  <si>
    <t>COB-233112</t>
  </si>
  <si>
    <t>ALESSANDRA DE SOUZA SILVEIRA</t>
  </si>
  <si>
    <t>RUA QUINZE DE NOVEMBRO 466  CENTRO Pelotas RS 96015-000</t>
  </si>
  <si>
    <t>ADE-15593-T5P7Z6</t>
  </si>
  <si>
    <t>EUJJ326</t>
  </si>
  <si>
    <t>6775f274-b4e7-4545-995b-f9b65dd7e840</t>
  </si>
  <si>
    <t>COB-233111</t>
  </si>
  <si>
    <t>6cb84f81-1ca2-4e30-9a49-5f4b84d17fd5</t>
  </si>
  <si>
    <t>COB-233107</t>
  </si>
  <si>
    <t>4677f65a-6ed2-4f0f-a613-8c34a8a4da2c</t>
  </si>
  <si>
    <t>COB-233106</t>
  </si>
  <si>
    <t>ELISARA MONKES TEIXEIRA</t>
  </si>
  <si>
    <t>AV UM LOT CIDADE ALTA, 355 - AP 00038 PELOTAS 355 AP 38 Três Vendas Pelotas RS 96070-147</t>
  </si>
  <si>
    <t>ADE-15582-F6V7S3</t>
  </si>
  <si>
    <t>0IL9EMB</t>
  </si>
  <si>
    <t>7a3e0e48-4591-4095-8c04-28250662532e</t>
  </si>
  <si>
    <t>COB-166342</t>
  </si>
  <si>
    <t>APARECIDO JOZAFAT ZILLI</t>
  </si>
  <si>
    <t>R Pompeu de Toledo, 1652 - 83216 01064 702200 - Morumbi CEP 85858-490 , Foz do Iguacu - PR</t>
  </si>
  <si>
    <t>ADE-11426-Y6K8C2</t>
  </si>
  <si>
    <t>NHVFVMW</t>
  </si>
  <si>
    <t>d9971fd3-96d3-4dcc-a564-3104b8946995</t>
  </si>
  <si>
    <t>COB-233090</t>
  </si>
  <si>
    <t>534739b6-59d2-4194-aea0-0151017c6dd1</t>
  </si>
  <si>
    <t>COB-233087</t>
  </si>
  <si>
    <t>CARLA PATRICIA TEIXEIRA PINTO</t>
  </si>
  <si>
    <t>RUA CALDAS JUNIOR 428  3 Mascarenhas de moraes Bagé RS 96407-080</t>
  </si>
  <si>
    <t>ADE-15556-K6Z4J1</t>
  </si>
  <si>
    <t>AK3CC8P</t>
  </si>
  <si>
    <t>d3f247fd-f61e-4c37-ac71-6ceefa9f84c7</t>
  </si>
  <si>
    <t>COB-166569</t>
  </si>
  <si>
    <t>R Sete de Setembro, 141 - 81968 005 515400 - Centro CEP 85530-000 , Clevelandia - PR</t>
  </si>
  <si>
    <t>ed45a393-42c4-4982-aefd-c4b83ca6057d</t>
  </si>
  <si>
    <t>COB-233086</t>
  </si>
  <si>
    <t>RUA JOAO PESSOA 792 BL B AP 00113 CENTRO Pelotas RS 96010-470</t>
  </si>
  <si>
    <t>ADE-15555-C0K8Y4</t>
  </si>
  <si>
    <t>E3SMIFR</t>
  </si>
  <si>
    <t>d559b048-c0d7-44f5-8819-9d59e9bfe551</t>
  </si>
  <si>
    <t>COB-231942</t>
  </si>
  <si>
    <t>AV PROTASIO ALVES 8425  MORRO SANTANA Porto Alegre RS 91260-000</t>
  </si>
  <si>
    <t>25fb1a25-e43f-4007-8916-1949f5ec5058</t>
  </si>
  <si>
    <t>COB-231467</t>
  </si>
  <si>
    <t>9b6c871e-1fab-443f-8790-951ecaee29d4</t>
  </si>
  <si>
    <t>COB-231252</t>
  </si>
  <si>
    <t>CRISTIANO ANDREATTA HEINZ</t>
  </si>
  <si>
    <t>Rua Cabral 1400  Rio Branco Porto Alegre RS 90440-090</t>
  </si>
  <si>
    <t>ADE-12807-V0M0N3</t>
  </si>
  <si>
    <t>COLGDGI</t>
  </si>
  <si>
    <t>b8557504-af73-4f31-ada1-d49abb1c0ce5</t>
  </si>
  <si>
    <t>COB-184563</t>
  </si>
  <si>
    <t>be6ba206-0d5d-43c1-a3aa-ea29c9b70f11</t>
  </si>
  <si>
    <t>COB-231247</t>
  </si>
  <si>
    <t>RUA NORBERTO FRANCISCO RAUCH 575  JARDIM CARVALHO Porto Alegre RS 91450-147</t>
  </si>
  <si>
    <t>ee6f7ac4-7b62-4526-87e5-d71ff5848e7e</t>
  </si>
  <si>
    <t>COB-230673</t>
  </si>
  <si>
    <t>Avenida da Cavalhada 5980 BL F Cavalhada Porto Alegre RS 91751-831</t>
  </si>
  <si>
    <t>3aeb3b22-0589-4f9a-b104-08edaada0738</t>
  </si>
  <si>
    <t>COB-230662</t>
  </si>
  <si>
    <t>PATRICIA RAMOS DE RAMOS</t>
  </si>
  <si>
    <t>RUA JOSE LAMAISON PORTO 309  VILA NOVA SANTA ROSA Porto Alegre RS 91160-150</t>
  </si>
  <si>
    <t>ADE-11783-F0H2K9</t>
  </si>
  <si>
    <t>ZYF5BCW</t>
  </si>
  <si>
    <t>b6f2e713-b662-4ed0-814b-3bba4696656c</t>
  </si>
  <si>
    <t>COB-184565</t>
  </si>
  <si>
    <t>47eaf2c7-6fa1-4d9d-a2dc-c51868d61f28</t>
  </si>
  <si>
    <t>COB-230562</t>
  </si>
  <si>
    <t>ELIANE VARGAS DE SOUZA</t>
  </si>
  <si>
    <t>AV ULYSSES SILVEIRA GUIMARAES 1283  Jardim Europa Pelotas RS 96081-150</t>
  </si>
  <si>
    <t>ADE-11612-N7C1D4</t>
  </si>
  <si>
    <t>Y87QQ61</t>
  </si>
  <si>
    <t>bbec9610-4a93-4f92-98d8-8c9b073cb8fa</t>
  </si>
  <si>
    <t>COB-231449</t>
  </si>
  <si>
    <t>dfc95677-f07e-4a59-8d6d-e66057aa26a8</t>
  </si>
  <si>
    <t>COB-230663</t>
  </si>
  <si>
    <t>Avenida da Cavalhada 5980 BL C Cavalhada Porto Alegre RS 91751-831</t>
  </si>
  <si>
    <t>ADE-11784-R3Q3Y6</t>
  </si>
  <si>
    <t>VM2YN3L</t>
  </si>
  <si>
    <t>b39ee6dd-29d3-4168-b90f-39f973533741</t>
  </si>
  <si>
    <t>COB-230648</t>
  </si>
  <si>
    <t>Avenida da Cavalhada 5980 BL A Cavalhada Porto Alegre RS 91751-831</t>
  </si>
  <si>
    <t>ADE-11745-Z0B3S6</t>
  </si>
  <si>
    <t>JLENF8J</t>
  </si>
  <si>
    <t>2bca2015-af14-4095-ab8d-6323dc8d4a24</t>
  </si>
  <si>
    <t>COB-184569</t>
  </si>
  <si>
    <t>60e61e55-1525-4536-9fca-e7f32d9ed57c</t>
  </si>
  <si>
    <t>COB-230632</t>
  </si>
  <si>
    <t>LANCHERIA RODOBAR LTDA</t>
  </si>
  <si>
    <t>LRG VESPASIANO JULIO VEPPO 5  CENTRO Porto Alegre RS 90035-040</t>
  </si>
  <si>
    <t>ADE-11728-R0C4L6</t>
  </si>
  <si>
    <t>Z5HOVUE</t>
  </si>
  <si>
    <t>0a1fcbbd-1524-4381-aead-c4c9fc145109</t>
  </si>
  <si>
    <t>COB-230590</t>
  </si>
  <si>
    <t>986b64df-0dea-4e1b-a619-6f942926eac5</t>
  </si>
  <si>
    <t>COB-230564</t>
  </si>
  <si>
    <t>326342e0-51a6-41d1-a4a0-27f21f3bbd2e</t>
  </si>
  <si>
    <t>COB-230561</t>
  </si>
  <si>
    <t>AV PARAGUASSU 2850 AP 00001 CENTRO Capão da Canoa RS 95555-000</t>
  </si>
  <si>
    <t>dcb13d27-4963-462d-a306-4cda4c6a04df</t>
  </si>
  <si>
    <t>COB-230559</t>
  </si>
  <si>
    <t>RUA DO PARQUE 508  SAO GERALDO Porto Alegre RS 90230-200</t>
  </si>
  <si>
    <t>1e3cfb9d-2715-463b-931c-4f4e5e8689c5</t>
  </si>
  <si>
    <t>COB-232861</t>
  </si>
  <si>
    <t>f5661d22-96fe-43ca-8bdd-6d3998f639a6</t>
  </si>
  <si>
    <t>COB-232175</t>
  </si>
  <si>
    <t>ANTONINI INCORPORADORA &amp; ENGENHARIA LTDA</t>
  </si>
  <si>
    <t>AV JOAO PESSOA 1090 NOVA ODESSA 1090  JD EUROPA Nova Odessa SP 13380-094</t>
  </si>
  <si>
    <t>ADE-14075-Q4J7S0</t>
  </si>
  <si>
    <t>2DZ0INT</t>
  </si>
  <si>
    <t>19d80733-51e3-43f8-a844-5d102df52c4a</t>
  </si>
  <si>
    <t>COB-166453</t>
  </si>
  <si>
    <t>R Affonso Muhlmann, 448 - N 31 - Alto Taruma CEP 83326-520 , Pinhais - PR</t>
  </si>
  <si>
    <t>35c1f737-ece1-4a39-ab9a-d1c04ee77ff4</t>
  </si>
  <si>
    <t>COB-232164</t>
  </si>
  <si>
    <t>CONDOMINIO EDIFICIO DECIO DE MELLO</t>
  </si>
  <si>
    <t>R REDENTORA 2920 CONDOMINIO EDIFICIO TECIO DE MELLO AD REDENTORA REDENTORA São José do Rio Preto SP 15015-780</t>
  </si>
  <si>
    <t>ADE-14020-V6L4L1</t>
  </si>
  <si>
    <t>VICPYOE</t>
  </si>
  <si>
    <t>fd269c0b-9b4a-48a8-afd3-49ed289a7388</t>
  </si>
  <si>
    <t>COB-231744</t>
  </si>
  <si>
    <t>BTG TAURO ASSESSORIA FINANCEIRA LTDA</t>
  </si>
  <si>
    <t>R SALOMAO BALADI 6 SA 2 Jardim de Lucca Itatiba SP 13255-221</t>
  </si>
  <si>
    <t>ADE-13466-W2T6X8</t>
  </si>
  <si>
    <t>1GB8T4E</t>
  </si>
  <si>
    <t>81386e1e-1e58-4707-b6bb-a89b9fcc0793</t>
  </si>
  <si>
    <t>COB-166421</t>
  </si>
  <si>
    <t>R Conselheiro Laurindo, 721 - Ap 301 - Centro CEP 80060-100 , Curitiba - PR</t>
  </si>
  <si>
    <t>199b3d4e-957e-425b-af8d-5b0ac04d9cad</t>
  </si>
  <si>
    <t>COB-231238</t>
  </si>
  <si>
    <t>PAULA DA CRUZ SILVA TRINDADE FONSECA</t>
  </si>
  <si>
    <t>AV ADALGISA COLOMBO 1290  JACAREPAGUA Rio de Janeiro RJ 22775-027</t>
  </si>
  <si>
    <t>ADE-12789-M5H2N8</t>
  </si>
  <si>
    <t>XW77C0Z</t>
  </si>
  <si>
    <t>68c96e6f-a244-4a46-a6e3-4aaea7f44f87</t>
  </si>
  <si>
    <t>COB-230940</t>
  </si>
  <si>
    <t>SIMONE IABLONSKI DA SILVA</t>
  </si>
  <si>
    <t>R GAL LANDRY GONCALVES 10 CB 303 RECREIO DOS BANDEIRANTES Rio de Janeiro RJ 22795-410</t>
  </si>
  <si>
    <t>ADE-12289-Z3S6M1</t>
  </si>
  <si>
    <t>KTEBGWK</t>
  </si>
  <si>
    <t>e6f6edd3-0bd3-49ba-99f3-bb3688724964</t>
  </si>
  <si>
    <t>COB-230936</t>
  </si>
  <si>
    <t>14683d3e-64d0-4969-b533-b2a0da3354dc</t>
  </si>
  <si>
    <t>COB-230658</t>
  </si>
  <si>
    <t>SIMONE GONCALVES TEIXEIRA</t>
  </si>
  <si>
    <t>R GOIAS 624 CA 6 PIEDADE Rio de Janeiro RJ 20756-121</t>
  </si>
  <si>
    <t>ADE-11777-H3G2S0</t>
  </si>
  <si>
    <t>X0TCH4Z</t>
  </si>
  <si>
    <t>b801fa9c-2788-416c-8a20-cb34c617ad11</t>
  </si>
  <si>
    <t>COB-217693</t>
  </si>
  <si>
    <t>3dd6ebea-6638-43e2-b403-8044477339aa</t>
  </si>
  <si>
    <t>COB-184579</t>
  </si>
  <si>
    <t>9ebe3116-9b21-4dc5-acbe-4a5470845ad8</t>
  </si>
  <si>
    <t>COB-217676</t>
  </si>
  <si>
    <t>JOSE DE RIBAMAR RODRIGUES DE MIRANDA</t>
  </si>
  <si>
    <t>Avenida W 6 SN Q. 33, L. 16, CASA 1 Sítios Santa Luzia Aparecida de Goiânia GO 74922-790</t>
  </si>
  <si>
    <t>ADE-17347-Z0M4F3</t>
  </si>
  <si>
    <t>6OXQREN</t>
  </si>
  <si>
    <t>004c9136-a745-42f4-a630-08e36ec22e04</t>
  </si>
  <si>
    <t>COB-217674</t>
  </si>
  <si>
    <t>42f27e6f-fea3-42ef-9f7d-3c7ccbea82f7</t>
  </si>
  <si>
    <t>COB-212255</t>
  </si>
  <si>
    <t>6dbc0b71-b90c-4561-988a-8aa39d4464ea</t>
  </si>
  <si>
    <t>COB-212254</t>
  </si>
  <si>
    <t>72ac7182-45b3-494b-a23c-c16190e4dd3a</t>
  </si>
  <si>
    <t>COB-217533</t>
  </si>
  <si>
    <t>71a150e5-47f3-4ec9-8ecf-18a624fb794f</t>
  </si>
  <si>
    <t>COB-217531</t>
  </si>
  <si>
    <t>99bea265-8adb-46aa-bdfd-1b8607903dcb</t>
  </si>
  <si>
    <t>COB-217527</t>
  </si>
  <si>
    <t>8cb691de-4e74-494a-9785-59425ca72241</t>
  </si>
  <si>
    <t>COB-219245</t>
  </si>
  <si>
    <t>AVENIDA 106, Q. 116, L. 7, S/N, CASA - 2 BAIRRO ITAPOA CEP: 74940260 APARECIDA DE GOIANIA GO BRASIL</t>
  </si>
  <si>
    <t>2f28541a-b4c9-40f4-ba68-01707da9c226</t>
  </si>
  <si>
    <t>COB-207575</t>
  </si>
  <si>
    <t>RUA SEM NOME, Q. 46, L. 14, S/N, CASA - 2 PARQUE AGUAS BONITAS I CEP: 72910000 AGUAS LINDAS DE GOIAS GO BRASIL</t>
  </si>
  <si>
    <t>0ab954d6-aee7-4f4a-8e62-3fb82154102d</t>
  </si>
  <si>
    <t>COB-211845</t>
  </si>
  <si>
    <t>d3d94f4e-2138-4542-a8a6-f922735da275</t>
  </si>
  <si>
    <t>COB-217441</t>
  </si>
  <si>
    <t>9bd4705d-f271-41e4-87e3-9677307c5cb5</t>
  </si>
  <si>
    <t>COB-217439</t>
  </si>
  <si>
    <t>ff1c3b15-af3b-4e19-8d8e-7a78f5c2234e</t>
  </si>
  <si>
    <t>COB-211833</t>
  </si>
  <si>
    <t>ce6e98cd-f53a-48d3-8de1-6cfb759b6580</t>
  </si>
  <si>
    <t>COB-184591</t>
  </si>
  <si>
    <t>ec3aadf5-b863-4f70-a4e1-414a8c36c4a8</t>
  </si>
  <si>
    <t>COB-217419</t>
  </si>
  <si>
    <t>54f99284-bc2e-471e-a155-26f02edbd31d</t>
  </si>
  <si>
    <t>COB-212222</t>
  </si>
  <si>
    <t>0d8e374f-e8db-4db8-b101-99c77faecc76</t>
  </si>
  <si>
    <t>COB-184593</t>
  </si>
  <si>
    <t>FRANCISCO FIAIS</t>
  </si>
  <si>
    <t>AV LUIZ CURIONI 997 QD18 LT08 CASA 01 Centro Paraíso do Norte PR 87780000</t>
  </si>
  <si>
    <t>ADE-11480-X2M5P5</t>
  </si>
  <si>
    <t>0CETRPS</t>
  </si>
  <si>
    <t>2ae19ce9-0c10-46f6-b96f-a1d1f877d0b9</t>
  </si>
  <si>
    <t>COB-217402</t>
  </si>
  <si>
    <t>FERNANDO DE SOUZA CABRAL</t>
  </si>
  <si>
    <t>RUA SR-30 S/N Q. 40, L. 18 Setor Recanto das Minas Gerais Goiânia GO 74785490</t>
  </si>
  <si>
    <t>ADE-15940-V3K3V2</t>
  </si>
  <si>
    <t>5V2KA6Z</t>
  </si>
  <si>
    <t>2a72f8b4-b547-480e-b06d-b86b2a7ddfa5</t>
  </si>
  <si>
    <t>COB-217398</t>
  </si>
  <si>
    <t>edcbde47-3878-4f61-ac53-96ae63e6ef02</t>
  </si>
  <si>
    <t>COB-217393</t>
  </si>
  <si>
    <t>fc5b83ab-bf7a-4ab2-9602-7b32d53e8643</t>
  </si>
  <si>
    <t>COB-217392</t>
  </si>
  <si>
    <t>RUA RIT-1, Q. AREA, L. AREA, S/N, COND ALTO DA BOA VISTA, CASA - 90B GOIANIA S/N Q. AREA, L. AREA, COND ALTO DA BOA VISTA, CASA - 90B GOIANIA Residencial Itamaracá Goiânia GO 74580810</t>
  </si>
  <si>
    <t>38528957-8ed6-435d-ac5c-e6c87d816442</t>
  </si>
  <si>
    <t>COB-217374</t>
  </si>
  <si>
    <t>36912152-4be9-4d54-898a-57dbbb293249</t>
  </si>
  <si>
    <t>COB-184597</t>
  </si>
  <si>
    <t>5c22f735-e687-403a-8685-d3e69bcbd3fe</t>
  </si>
  <si>
    <t>COB-212213</t>
  </si>
  <si>
    <t>812ae178-375f-4490-b46e-697f33b7d80c</t>
  </si>
  <si>
    <t>COB-217298</t>
  </si>
  <si>
    <t>6ea9ba97-0d61-45f8-8b67-e96766948818</t>
  </si>
  <si>
    <t>COB-184599</t>
  </si>
  <si>
    <t>047c197e-977d-4cb0-96b5-a91d7bb657c7</t>
  </si>
  <si>
    <t>COB-217293</t>
  </si>
  <si>
    <t>b45db621-7a82-41fc-8a86-70f1cb518c07</t>
  </si>
  <si>
    <t>COB-217291</t>
  </si>
  <si>
    <t>93e94421-831b-4c05-ad80-cc567ed19503</t>
  </si>
  <si>
    <t>COB-217220</t>
  </si>
  <si>
    <t>165021c0-c490-4129-bac5-cd5e7a1ec197</t>
  </si>
  <si>
    <t>COB-212207</t>
  </si>
  <si>
    <t>c5b102a0-7016-421b-a264-eddfad8e515f</t>
  </si>
  <si>
    <t>COB-217205</t>
  </si>
  <si>
    <t>4aaf55d8-6b35-43b0-a66a-0b7fb53042b2</t>
  </si>
  <si>
    <t>COB-217165</t>
  </si>
  <si>
    <t>075ff477-08e9-4001-a1ea-0e5be32aa627</t>
  </si>
  <si>
    <t>COB-217161</t>
  </si>
  <si>
    <t>e4aa121b-8764-40cc-941e-c7dff20604d3</t>
  </si>
  <si>
    <t>COB-212198</t>
  </si>
  <si>
    <t>3d297d4a-670c-470a-9280-33712412ea3e</t>
  </si>
  <si>
    <t>COB-217118</t>
  </si>
  <si>
    <t>3dde600d-7ff1-45f5-95eb-9b56ffdf988d</t>
  </si>
  <si>
    <t>COB-217105</t>
  </si>
  <si>
    <t>246cdd2a-67af-4255-aa5f-d304245a8877</t>
  </si>
  <si>
    <t>COB-217104</t>
  </si>
  <si>
    <t>0a67f25b-217c-4345-82c4-55250ffafd47</t>
  </si>
  <si>
    <t>COB-217073</t>
  </si>
  <si>
    <t>7dbc737f-f24a-437e-9e35-2ac2b0e672b2</t>
  </si>
  <si>
    <t>COB-217070</t>
  </si>
  <si>
    <t>5bc65133-722e-428e-9343-302d583bf258</t>
  </si>
  <si>
    <t>COB-184611</t>
  </si>
  <si>
    <t>276c69cd-5995-4834-a984-1c799059cde6</t>
  </si>
  <si>
    <t>COB-217069</t>
  </si>
  <si>
    <t>645453f3-1aad-48aa-becf-8dbb5da51c7c</t>
  </si>
  <si>
    <t>COB-217065</t>
  </si>
  <si>
    <t>47997278-65ac-413f-ab79-2bc77b7c720a</t>
  </si>
  <si>
    <t>COB-217050</t>
  </si>
  <si>
    <t>8ab7c09c-300d-4584-b355-9f9d7a780089</t>
  </si>
  <si>
    <t>COB-217048</t>
  </si>
  <si>
    <t>8d07922d-c5e4-4a4c-ab2c-7b089ef84dbd</t>
  </si>
  <si>
    <t>COB-217046</t>
  </si>
  <si>
    <t>RAIMUNDO NONATO HOLANDA DE SOUZA</t>
  </si>
  <si>
    <t>RUA SEM NOME S/N Q. GL C1, L. 6 Setor Coimbra Águas Lindas de Goiás GO 72910001</t>
  </si>
  <si>
    <t>ADE-14660-Y2Z0G6</t>
  </si>
  <si>
    <t>UPKN9NW</t>
  </si>
  <si>
    <t>163ee665-b976-4ac3-92b0-340d34dfc618</t>
  </si>
  <si>
    <t>COB-217042</t>
  </si>
  <si>
    <t>f65de102-f98f-4de8-a478-624275ad5479</t>
  </si>
  <si>
    <t>COB-217041</t>
  </si>
  <si>
    <t>LEONARDO CORREIA SANTOS</t>
  </si>
  <si>
    <t>RUA 12, , S/N, APART - 1501 D APARECIDA DE GOIANIA S/N PART - 1501 D Q. 58A, L. 1/26 Vila Brasília Aparecida de Goiânia GO 74911110</t>
  </si>
  <si>
    <t>ADE-14654-H2S0Z2</t>
  </si>
  <si>
    <t>2BAVWX2</t>
  </si>
  <si>
    <t>5a953ebe-69d4-456a-82f2-364036e87038</t>
  </si>
  <si>
    <t>COB-217040</t>
  </si>
  <si>
    <t>MARIA JOSE OLIVEIRA DE MATOS CRUZ</t>
  </si>
  <si>
    <t>RUA C S/N Q. 1 MR2, L. 27 SETOR NORTE Planaltina GO 73751010</t>
  </si>
  <si>
    <t>ADE-14653-V0P7Y6</t>
  </si>
  <si>
    <t>F3ENMGI</t>
  </si>
  <si>
    <t>6b74b9b1-0093-4dfb-8d70-4030b1d9cdd8</t>
  </si>
  <si>
    <t>COB-217035</t>
  </si>
  <si>
    <t>2bdab80f-6a56-4a01-8e4c-1c124e2b3233</t>
  </si>
  <si>
    <t>COB-217032</t>
  </si>
  <si>
    <t>4c764a2d-b5c9-4fc5-b061-a663a92f5a29</t>
  </si>
  <si>
    <t>COB-217026</t>
  </si>
  <si>
    <t>a2c32ef9-8b44-4e1c-854a-fb598368b181</t>
  </si>
  <si>
    <t>COB-217015</t>
  </si>
  <si>
    <t>5706f951-f89a-464b-be7f-905b5e30fc21</t>
  </si>
  <si>
    <t>COB-217012</t>
  </si>
  <si>
    <t>ba1c389a-4f74-481c-b02b-b635d528dee3</t>
  </si>
  <si>
    <t>COB-217007</t>
  </si>
  <si>
    <t>RUA DAS FLORES S/N Q. 32, L. 11 Jardim Raio de Sol Inhumas GO 75407194</t>
  </si>
  <si>
    <t>6f6f5221-6338-424d-84aa-c5de1c29c0c5</t>
  </si>
  <si>
    <t>COB-216935</t>
  </si>
  <si>
    <t>02001255-77c6-4d7c-9323-7c2dd9ec3ee7</t>
  </si>
  <si>
    <t>COB-208446</t>
  </si>
  <si>
    <t>MARCIA MARTINS BARBOZA ALVES</t>
  </si>
  <si>
    <t>RUA 17, Q. 103, L. 28, S/N JARDIM TIRADENTES CEP: 74961150 APARECIDA DE GOIANIA GO BRASIL</t>
  </si>
  <si>
    <t>ADE-14285-Q6H6M6</t>
  </si>
  <si>
    <t>5HZ3IH2</t>
  </si>
  <si>
    <t>a8b208f4-3c9e-4052-bd95-ad3005ca59b7</t>
  </si>
  <si>
    <t>COB-216888</t>
  </si>
  <si>
    <t>57a2a019-219c-4136-a6ec-29550bbae431</t>
  </si>
  <si>
    <t>COB-216872</t>
  </si>
  <si>
    <t>RUA MANTIQUEIRA, Q. 68, L. 2, S/N GOIANIA SN Q. 68, L. 2 Jardim Petrópolis Goiânia GO 74460370</t>
  </si>
  <si>
    <t>8a46ff2b-e3cf-4f72-9ff4-1df2b8d77b5c</t>
  </si>
  <si>
    <t>COB-184627</t>
  </si>
  <si>
    <t>a3db5013-f154-4878-9c8e-37e320c5b8ec</t>
  </si>
  <si>
    <t>COB-216870</t>
  </si>
  <si>
    <t>ROBSON DA SILVA BASTOS</t>
  </si>
  <si>
    <t>AVENIDA OSMIRA MOREIRA S/N Q. 05, L. 17 RESIDENCIAL BEATRIZ NASCIMENTO Goiânia GO 74000-000</t>
  </si>
  <si>
    <t>ADE-14257-X9X3L1</t>
  </si>
  <si>
    <t>V6FS5SG</t>
  </si>
  <si>
    <t>160c7ad9-16d8-4c64-a69c-16893f7ccd84</t>
  </si>
  <si>
    <t>COB-216846</t>
  </si>
  <si>
    <t>2ba06805-e21c-40e8-a313-f29d8d9f7dc4</t>
  </si>
  <si>
    <t>COB-216845</t>
  </si>
  <si>
    <t>JULIANA ZANETTI</t>
  </si>
  <si>
    <t>AVENIDA CASTELO BRANCO S/N Q. 71, L. 0  APART 604, BLOCO - 01, ED - ECOVILLAG São Francisco Goiânia GO 74805100</t>
  </si>
  <si>
    <t>ADE-14197-G9C3C1</t>
  </si>
  <si>
    <t>7C4S1XL</t>
  </si>
  <si>
    <t>076cbdab-5c87-4cc0-9510-849d258f64c3</t>
  </si>
  <si>
    <t>COB-216843</t>
  </si>
  <si>
    <t>d6d26748-77ad-41e7-8e73-3cc5edcc3425</t>
  </si>
  <si>
    <t>COB-166586</t>
  </si>
  <si>
    <t>R Cassiano Ricardo, 560 - Bl5 1 Ap1102 - Vargem Grande CEP 83321-090 , Pinhais - PR</t>
  </si>
  <si>
    <t>e07bc9ee-d40b-4dd4-bc58-b1b47232b61b</t>
  </si>
  <si>
    <t>COB-184631</t>
  </si>
  <si>
    <t>4c28cd39-95db-4d50-a3e2-9f94f2206466</t>
  </si>
  <si>
    <t>COB-216842</t>
  </si>
  <si>
    <t>a2e45fba-e63e-4ffe-9f95-e00d24b50c29</t>
  </si>
  <si>
    <t>COB-216841</t>
  </si>
  <si>
    <t>IZABELLA VILELA NETTO BOTOSSO</t>
  </si>
  <si>
    <t>AVENIDA E ,DUE HOME DESIGN GOIANIA S/N Q. B-03, L. 8/11, APART - AP- 2603. Jardim Goiás Goiânia GO 74810030</t>
  </si>
  <si>
    <t>ADE-14193-N1F8D5</t>
  </si>
  <si>
    <t>UHCXFFB</t>
  </si>
  <si>
    <t>b336528c-43c9-4ba8-977a-f28711304e2c</t>
  </si>
  <si>
    <t>COB-216721</t>
  </si>
  <si>
    <t>AVENIDA BR DO RIO BRANCO 2A Q. 27, L. 19, N Jardim Luz Aparecida de Goiânia GO 74915025</t>
  </si>
  <si>
    <t>93a52b08-15ae-45fc-9521-19ac1e6b14f7</t>
  </si>
  <si>
    <t>COB-206223</t>
  </si>
  <si>
    <t>AVENIDA RIO BRANCO, Q. 76, L. 2 A, S/N INATIVO - JARDIM CEU AZUL CEP: 72871033 CEU AZUL, VALPARAISO DE GOIAS GO BRASIL</t>
  </si>
  <si>
    <t>6e41d7b5-c9f2-440a-86bc-504ad0023e54</t>
  </si>
  <si>
    <t>COB-216702</t>
  </si>
  <si>
    <t>a345135b-4678-47e3-919e-43618d1d1112</t>
  </si>
  <si>
    <t>COB-216694</t>
  </si>
  <si>
    <t>9c7dfde2-131e-46a4-ad2c-df915a69133d</t>
  </si>
  <si>
    <t>COB-216667</t>
  </si>
  <si>
    <t>6a1ffe1f-c24d-4d1c-8df3-77870b115d0c</t>
  </si>
  <si>
    <t>COB-216651</t>
  </si>
  <si>
    <t>RUA JOAO PAULO I S/N Q. 43, L. 2 SETOR LESTE São Domingos GO 73860-000</t>
  </si>
  <si>
    <t>42da91e1-ada9-4b75-8dfe-860bfebc6904</t>
  </si>
  <si>
    <t>COB-216647</t>
  </si>
  <si>
    <t>8010b361-17e3-40b4-b38b-b9a38b462185</t>
  </si>
  <si>
    <t>COB-184635</t>
  </si>
  <si>
    <t>aa24f72e-c3df-4a7a-8e7c-335254351ae1</t>
  </si>
  <si>
    <t>COB-216615</t>
  </si>
  <si>
    <t>AVENIDA ATLANTICA S/N Q. 129, L. 29, Jardim Buriti Sereno Aparecida de Goiânia GO 74944090</t>
  </si>
  <si>
    <t>c986909e-c8b6-4f48-a1b3-9d3bcc43ff63</t>
  </si>
  <si>
    <t>COB-216613</t>
  </si>
  <si>
    <t>RUA LUIZ SCHINOR 720  CENTRO Anápolis GO 75043080</t>
  </si>
  <si>
    <t>8eef3308-15a6-49e6-8de0-84667507db1e</t>
  </si>
  <si>
    <t>COB-216612</t>
  </si>
  <si>
    <t>RUA L-10 SN Q. 33, L. 26 Jardim Europa I e II Anápolis GO 75094650</t>
  </si>
  <si>
    <t>c8969eaf-4f26-4ce2-a815-821e67de149b</t>
  </si>
  <si>
    <t>COB-216609</t>
  </si>
  <si>
    <t>8f8215a0-91f5-4911-be47-9e216132bbec</t>
  </si>
  <si>
    <t>COB-216607</t>
  </si>
  <si>
    <t>ee2ebc93-406d-4978-86b5-019e9edd8dbe</t>
  </si>
  <si>
    <t>COB-216606</t>
  </si>
  <si>
    <t>a7f0a329-fc8f-4856-b579-5d42dfd91ff5</t>
  </si>
  <si>
    <t>COB-216601</t>
  </si>
  <si>
    <t>5c26f8fd-6e91-4853-a2f2-f77981c1f5a7</t>
  </si>
  <si>
    <t>COB-216589</t>
  </si>
  <si>
    <t>WASHINGTON DIAS SILVA</t>
  </si>
  <si>
    <t>RUA DR ADALBERTO P. DA SILVA S/N Q. 2, L. 12 - CASA 1 Dom Pedro II Anápolis GO 75140010</t>
  </si>
  <si>
    <t>ADE-13654-C9S9X0</t>
  </si>
  <si>
    <t>0Q92RZ0</t>
  </si>
  <si>
    <t>63c17f68-b823-4051-be75-e71d01bd306f</t>
  </si>
  <si>
    <t>COB-216367</t>
  </si>
  <si>
    <t>b79a26ae-33a4-45ae-ba8d-6fd1c32c1557</t>
  </si>
  <si>
    <t>COB-206098</t>
  </si>
  <si>
    <t>RUA 17-A, Q. 30 A, L. 1, S/N, - SALA 3 SETOR AEROPORTO CEP: 74070100 GOIANIA GO BRASIL</t>
  </si>
  <si>
    <t>70a6dd36-531e-4cdd-98bd-f59246c9d7b3</t>
  </si>
  <si>
    <t>COB-166535</t>
  </si>
  <si>
    <t>MARK ESCOLA DE IDIOMAS LTDA</t>
  </si>
  <si>
    <t>Av Humaita, 520 - Zona 04 CEP 87014-200 , Maringa - PR</t>
  </si>
  <si>
    <t>ADE-11566-B0P2V2</t>
  </si>
  <si>
    <t>R4LV76X</t>
  </si>
  <si>
    <t>e9939c41-49f2-49b4-9354-08063cd5bd93</t>
  </si>
  <si>
    <t>COB-206086</t>
  </si>
  <si>
    <t>f5bc6e4b-eab4-4b1d-978d-5f18c8fb41d6</t>
  </si>
  <si>
    <t>COB-216366</t>
  </si>
  <si>
    <t>Av. V-3 s/n q.152, L11, casa - C-1 Cidade Vera Cruz Aparecida de Goiânia GO 74936-580</t>
  </si>
  <si>
    <t>5ecde326-6107-46ec-9ae8-4079733eff06</t>
  </si>
  <si>
    <t>COB-216365</t>
  </si>
  <si>
    <t>Rua C143, Q. 337, L.11 S/N  Jardim América Goiânia GO 74250-100</t>
  </si>
  <si>
    <t>814acf9f-c64f-4c42-9c68-3aa885d7ccbc</t>
  </si>
  <si>
    <t>COB-216364</t>
  </si>
  <si>
    <t>RUA DA FELICIDADE, Q. 5, L. 6 S/N 1 BAIRRO POPULAR Caldas Novas GO 75681634</t>
  </si>
  <si>
    <t>339e00fd-9751-4812-bdfe-9fb3c815d1dd</t>
  </si>
  <si>
    <t>COB-207616</t>
  </si>
  <si>
    <t>RUA LEONOR A POVOA, Q. 50, L. 1, S/N, CASA - 2 JARDIM DOM BOSCO II CEP: 74963310 APARECIDA DE GOIANIA GO BRASIL</t>
  </si>
  <si>
    <t>52f0d138-3b5e-4976-9d69-a0d9d782baad</t>
  </si>
  <si>
    <t>COB-216362</t>
  </si>
  <si>
    <t>3edbcd79-980c-4fc4-84b3-e907cdb5dba9</t>
  </si>
  <si>
    <t>COB-216338</t>
  </si>
  <si>
    <t>c6a7ea98-0dac-4c8b-9696-0331728506cd</t>
  </si>
  <si>
    <t>COB-215909</t>
  </si>
  <si>
    <t>Avenid Antonio Fidelis, Q65 L6 S/N  Parque Amazônia Goiânia GO 74840090</t>
  </si>
  <si>
    <t>678167b3-86f0-4a89-9569-95955625c8f9</t>
  </si>
  <si>
    <t>COB-215887</t>
  </si>
  <si>
    <t>e0576c28-0175-42a4-85a2-23dcc0e6d232</t>
  </si>
  <si>
    <t>COB-215876</t>
  </si>
  <si>
    <t>99c97431-b04d-4ec1-8897-ac0d80b863f2</t>
  </si>
  <si>
    <t>COB-184653</t>
  </si>
  <si>
    <t>f20442ed-0c9d-46d0-a248-81d579cece69</t>
  </si>
  <si>
    <t>COB-215852</t>
  </si>
  <si>
    <t>c0d30795-39b7-48db-aed4-51aac21ee907</t>
  </si>
  <si>
    <t>COB-215848</t>
  </si>
  <si>
    <t>RUA JOAO PAULO I S/N  SETOR LESTE São Domingos GO 73860000</t>
  </si>
  <si>
    <t>d0f03f21-9350-430f-89fa-cf4ae51cb10d</t>
  </si>
  <si>
    <t>COB-215804</t>
  </si>
  <si>
    <t>Avenida Ferroviária E 1361  Setor Nordeste Formosa GO 73807330</t>
  </si>
  <si>
    <t>428a05cc-42d6-4a9e-a44c-7eac09242aab</t>
  </si>
  <si>
    <t>COB-215649</t>
  </si>
  <si>
    <t>Rua C-181 S/N Q. 441, L. 12 - CASA 1 JARDIM AMERICA Goiânia GO 74275200</t>
  </si>
  <si>
    <t>af143216-6b14-4e9d-a910-c4c5e6506b98</t>
  </si>
  <si>
    <t>COB-215504</t>
  </si>
  <si>
    <t>84ded2b2-75da-4d39-bff6-0076fd573463</t>
  </si>
  <si>
    <t>COB-215498</t>
  </si>
  <si>
    <t>SAULO GABRIEL DE SOUSA FERNANDES</t>
  </si>
  <si>
    <t>RUA C-235 S/N Q. 540, L. 4, SALA - 1, - ESQUINA C/ RUA C-237 JARDIM AMERICA Goiânia GO 74290050</t>
  </si>
  <si>
    <t>ADE-11258-B0S5M2</t>
  </si>
  <si>
    <t>SHWNVJD</t>
  </si>
  <si>
    <t>0a527ceb-91fb-45fa-b657-ba050cd66781</t>
  </si>
  <si>
    <t>COB-215497</t>
  </si>
  <si>
    <t>d1927fe7-55f4-4176-bdef-84dde5094b2f</t>
  </si>
  <si>
    <t>COB-215451</t>
  </si>
  <si>
    <t>CAIQUE PRADO NUNES</t>
  </si>
  <si>
    <t>RUA SR-57, Q. 82, L. 12 S/N Casa - 1 Recanto das Minas Gerais Goiânia GO 74000-000</t>
  </si>
  <si>
    <t>ADE-11187-G3M6M1</t>
  </si>
  <si>
    <t>M1F44NC</t>
  </si>
  <si>
    <t>1e0fb51b-482a-45b1-ac32-f4b1f00b45c4</t>
  </si>
  <si>
    <t>COB-215447</t>
  </si>
  <si>
    <t>fd6dea19-3187-41d0-a9aa-7855851a70e1</t>
  </si>
  <si>
    <t>COB-215443</t>
  </si>
  <si>
    <t>393b2324-68c3-4c39-aac1-aa6bcc255b14</t>
  </si>
  <si>
    <t>COB-211045</t>
  </si>
  <si>
    <t>DENISCLEY BILLY GOMES DA SILVA</t>
  </si>
  <si>
    <t>RUA MAL LINO DE MORAIS, Q. 146, L. 8, S/N, CASA - 2 SETOR CIDADE JARDIM CEP: 74000000 GOIANIA GO BRASIL</t>
  </si>
  <si>
    <t>ADE-11176-F3Q4F6</t>
  </si>
  <si>
    <t>4M2W768</t>
  </si>
  <si>
    <t>59a0dee3-11cd-40d8-86e7-3435a116af80</t>
  </si>
  <si>
    <t>COB-209274</t>
  </si>
  <si>
    <t>7f914bd1-5f75-4668-a8c4-c2d22f5051b1</t>
  </si>
  <si>
    <t>COB-215440</t>
  </si>
  <si>
    <t>b1919fd9-afed-46b8-9156-9c62f0dbd4d8</t>
  </si>
  <si>
    <t>COB-215439</t>
  </si>
  <si>
    <t>31a780a8-6fc4-4016-8677-c3b3692ebd76</t>
  </si>
  <si>
    <t>COB-215436</t>
  </si>
  <si>
    <t>01b9ca64-24e6-422b-9bf0-7c7a2a031ac4</t>
  </si>
  <si>
    <t>COB-215431</t>
  </si>
  <si>
    <t>63dc4253-6f7d-42f9-ab6f-67bf6b0a06bb</t>
  </si>
  <si>
    <t>COB-215430</t>
  </si>
  <si>
    <t>9bc68155-9590-40f3-aa5e-826a26df5ef2</t>
  </si>
  <si>
    <t>COB-215428</t>
  </si>
  <si>
    <t>Avenida W-2, Q. 4, L. 1 S/N Casa 1 VILA NOSSA SENHORA DE LOURDES Aparecida de Goiânia GO 74968970</t>
  </si>
  <si>
    <t>8fcc49c9-c071-4b25-bffb-0d282efbfe0d</t>
  </si>
  <si>
    <t>COB-203949</t>
  </si>
  <si>
    <t>RUA 19, Q. 41, L. 29, S/N JARDIM TIRADENTES CEP: 74961160 APARECIDA DE GOIANIA GO BRASIL</t>
  </si>
  <si>
    <t>ef8a60ee-aba6-48f7-84e6-7c132f578b36</t>
  </si>
  <si>
    <t>COB-215424</t>
  </si>
  <si>
    <t>4b9cb9c1-bfba-4e7e-9f9c-bac9ee99e476</t>
  </si>
  <si>
    <t>COB-215423</t>
  </si>
  <si>
    <t>07db1eaa-f30c-430b-a0e4-8a3b424d92f6</t>
  </si>
  <si>
    <t>COB-215421</t>
  </si>
  <si>
    <t>b2116161-b71c-42f4-a1d9-520a87cf8d86</t>
  </si>
  <si>
    <t>COB-215418</t>
  </si>
  <si>
    <t>Rua Virgilio Rosa Silva S/N Q. 6, L. 3 APART - 102 Parque Residencial Ander - II Etapa Anápolis GO 75095430</t>
  </si>
  <si>
    <t>b620e0eb-052b-406f-919f-cf928153a200</t>
  </si>
  <si>
    <t>COB-215417</t>
  </si>
  <si>
    <t>6fa0763b-4863-40d9-b713-bacd88f8c905</t>
  </si>
  <si>
    <t>COB-215414</t>
  </si>
  <si>
    <t>5e6a505a-6cf6-4970-82b0-2b3a95a4dddc</t>
  </si>
  <si>
    <t>COB-215413</t>
  </si>
  <si>
    <t>Rua Visc de Araguaia, Q.51, L.06. S/N  Parque Estrela Dalva I Luziânia GO 72804-130</t>
  </si>
  <si>
    <t>efd7b5bc-e504-417e-8f1e-f913d57ff93f</t>
  </si>
  <si>
    <t>COB-215411</t>
  </si>
  <si>
    <t>5fcdf774-7f26-4837-8a93-ca6f6bbbe6b3</t>
  </si>
  <si>
    <t>COB-207530</t>
  </si>
  <si>
    <t>RUA 53, Q. K-18, L. 12, S/N, CASA - 2 BAIRRO INDEPENDENCIA CEP: 74966070 APARECIDA DE GOIANIA GO BRASIL</t>
  </si>
  <si>
    <t>4956a1cf-cd98-45b2-94c6-0773a91cf578</t>
  </si>
  <si>
    <t>COB-184702</t>
  </si>
  <si>
    <t>MARLI MARTINS RIBEIRO</t>
  </si>
  <si>
    <t>Santo Antonio 506 sala 06 Centro Imbituva PR 84430-000</t>
  </si>
  <si>
    <t>ADE-11811-T4J1J0</t>
  </si>
  <si>
    <t>LN62ORS</t>
  </si>
  <si>
    <t>6e47c4b0-40b6-4a45-a8f6-608ca06e2b5b</t>
  </si>
  <si>
    <t>COB-215407</t>
  </si>
  <si>
    <t>75bf552d-6b46-4948-9826-cbd92898a126</t>
  </si>
  <si>
    <t>COB-217837</t>
  </si>
  <si>
    <t>f3ce6ec5-ccb0-4abf-983c-78ec9e30c4a9</t>
  </si>
  <si>
    <t>COB-217847</t>
  </si>
  <si>
    <t>51278640-2e6d-4dea-b434-8e7708ce4d64</t>
  </si>
  <si>
    <t>COB-215388</t>
  </si>
  <si>
    <t>354a3d2c-c55b-429f-a4f8-9ed6d25ebb7b</t>
  </si>
  <si>
    <t>COB-211884</t>
  </si>
  <si>
    <t>fb253b45-f0fb-4aa6-beb8-2e2832e023cd</t>
  </si>
  <si>
    <t>COB-217598</t>
  </si>
  <si>
    <t>d75ac0e6-4034-40eb-abd2-ae72d579c560</t>
  </si>
  <si>
    <t>COB-184706</t>
  </si>
  <si>
    <t>CLEONICE DA PAIXAO BUENO</t>
  </si>
  <si>
    <t>Rua Santo Angelo Girardi 185  Cidade Industrial Medianeira PR 85720-622</t>
  </si>
  <si>
    <t>ADE-11837-M7G5H8</t>
  </si>
  <si>
    <t>HV4EKFH</t>
  </si>
  <si>
    <t>e2996091-c940-4bd6-a2c0-28f858e3e622</t>
  </si>
  <si>
    <t>COB-217143</t>
  </si>
  <si>
    <t>d748598b-a85b-4292-8fbe-e1405135bd35</t>
  </si>
  <si>
    <t>COB-216769</t>
  </si>
  <si>
    <t>6f918c15-cdd4-4a9f-92d2-72f1aa1f59f5</t>
  </si>
  <si>
    <t>COB-216765</t>
  </si>
  <si>
    <t>a9a945c9-4f2f-4187-9382-8fa9c334f5a1</t>
  </si>
  <si>
    <t>COB-216449</t>
  </si>
  <si>
    <t>CONDOMINIO RESIDENCIAL SPAZIO LIVERPOOL</t>
  </si>
  <si>
    <t>Rua Omar Mazzei Guimarães 74 - Cond Externo - Jardim Maria Luiza Londrina PR 86080-511</t>
  </si>
  <si>
    <t>ADE-13334-Z4T9R4</t>
  </si>
  <si>
    <t>12PR96O</t>
  </si>
  <si>
    <t>f397f195-8e83-419d-9b59-d93920b02df6</t>
  </si>
  <si>
    <t>COB-212163</t>
  </si>
  <si>
    <t>8e3330fa-4812-426f-94d6-2252bcde51ca</t>
  </si>
  <si>
    <t>COB-216376</t>
  </si>
  <si>
    <t>SANTORO ACABAMENTOS LTDA</t>
  </si>
  <si>
    <t>R Neo Alves Martins 2398  Zona 01 Maringá PR 87013-060</t>
  </si>
  <si>
    <t>ADE-13200-L3P9K0</t>
  </si>
  <si>
    <t>MT5W2XF</t>
  </si>
  <si>
    <t>6f3feb2a-780f-4089-8126-79a6af5484d4</t>
  </si>
  <si>
    <t>COB-216373</t>
  </si>
  <si>
    <t>a1d209cd-229b-47b8-9452-8658796020f4</t>
  </si>
  <si>
    <t>COB-216372</t>
  </si>
  <si>
    <t>e73759b3-5ac1-46eb-ac18-075043eb5e7e</t>
  </si>
  <si>
    <t>COB-216371</t>
  </si>
  <si>
    <t>14dfb3c1-001f-4529-a425-a2208e2ae767</t>
  </si>
  <si>
    <t>COB-216370</t>
  </si>
  <si>
    <t>94071e71-9324-497d-9357-eeb6fa4d1d50</t>
  </si>
  <si>
    <t>COB-216342</t>
  </si>
  <si>
    <t>CLEBER STACOVIAKI</t>
  </si>
  <si>
    <t>R Octavio Cim 1227 AP0402 BL03 Jardim Independencia São José dos Pinhais PR 83050-520</t>
  </si>
  <si>
    <t>ADE-13131-T2D0N9</t>
  </si>
  <si>
    <t>KRX70N2</t>
  </si>
  <si>
    <t>4a87ee3c-fee5-4fee-aa3e-e9baa49fb2f9</t>
  </si>
  <si>
    <t>COB-216341</t>
  </si>
  <si>
    <t>MARIO HONORATO DE ALMEIDA NETO</t>
  </si>
  <si>
    <t>R Manoel Da Luz 18  Parque Alvamar Sarandi PR 87113-330</t>
  </si>
  <si>
    <t>ADE-13128-W6K2N1</t>
  </si>
  <si>
    <t>4K1WDWA</t>
  </si>
  <si>
    <t>a742e99c-340c-4125-9ad2-ad63e081d70d</t>
  </si>
  <si>
    <t>COB-216321</t>
  </si>
  <si>
    <t>cf8cf191-8a46-4a9c-b0f6-77bacdbbab9d</t>
  </si>
  <si>
    <t>COB-216305</t>
  </si>
  <si>
    <t>f7d4651d-6dd4-4fad-85f1-575a65a84121</t>
  </si>
  <si>
    <t>COB-212608</t>
  </si>
  <si>
    <t>467eaa6e-038d-4eff-89e7-aa21e9974568</t>
  </si>
  <si>
    <t>COB-216299</t>
  </si>
  <si>
    <t>18629c5e-3616-4630-9e4d-d82276ff7c31</t>
  </si>
  <si>
    <t>COB-184722</t>
  </si>
  <si>
    <t>MADALENA DA SILVA ANDRADE</t>
  </si>
  <si>
    <t>Rua Ênnio Puccini 260  Cajuru Curitiba PR 82990-471</t>
  </si>
  <si>
    <t>ADE-11903-R5G3C1</t>
  </si>
  <si>
    <t>QP7U4V2</t>
  </si>
  <si>
    <t>45f130fc-060b-4a59-aa1d-4d15b3d58ef8</t>
  </si>
  <si>
    <t>COB-216282</t>
  </si>
  <si>
    <t>306c6022-f36e-4ea0-bbab-e0a57c615fe5</t>
  </si>
  <si>
    <t>COB-212606</t>
  </si>
  <si>
    <t>21f72a1c-5054-428a-b4d1-aabaf10fc6a2</t>
  </si>
  <si>
    <t>COB-216279</t>
  </si>
  <si>
    <t>d69b1cd0-b02e-41c6-bc5b-40f35e0ebf3e</t>
  </si>
  <si>
    <t>COB-216275</t>
  </si>
  <si>
    <t>f8d585f9-2dff-43a6-9f25-dff7c9bf7f8a</t>
  </si>
  <si>
    <t>COB-216270</t>
  </si>
  <si>
    <t>a4431358-b94f-4270-a8a7-657ca1743cee</t>
  </si>
  <si>
    <t>COB-184727</t>
  </si>
  <si>
    <t>cbadb70d-8c25-4bd9-aa81-f839422c0655</t>
  </si>
  <si>
    <t>COB-216268</t>
  </si>
  <si>
    <t>04affa2b-53ae-4ba9-b1c1-100c2a82ffb2</t>
  </si>
  <si>
    <t>COB-216242</t>
  </si>
  <si>
    <t>d5b7b902-6c7d-45d1-9c01-5068190db5ac</t>
  </si>
  <si>
    <t>COB-216221</t>
  </si>
  <si>
    <t>JOAO MARTINS DE OLIVEIRA</t>
  </si>
  <si>
    <t>R Italia 384 Qd20 Lt15 Cascavel Velho Cascavel PR 85818-280</t>
  </si>
  <si>
    <t>ADE-12896-R4Y4Z3</t>
  </si>
  <si>
    <t>WQM33RY</t>
  </si>
  <si>
    <t>35f67215-b06f-40ba-819f-cd19f63f0789</t>
  </si>
  <si>
    <t>COB-184730</t>
  </si>
  <si>
    <t>ADRIANA CAMPIDELI RODRIGUES COLACO</t>
  </si>
  <si>
    <t>R Elias Moyses Schelela 508  Uberaba Curitiba PR 81570-330</t>
  </si>
  <si>
    <t>ADE-11916-M8L0T9</t>
  </si>
  <si>
    <t>6FZNTC5</t>
  </si>
  <si>
    <t>443eb2fd-8936-4cad-bd6e-de8e3d7120ce</t>
  </si>
  <si>
    <t>COB-216219</t>
  </si>
  <si>
    <t>9d7bf0eb-a441-4251-9a88-ed02b5fb8b38</t>
  </si>
  <si>
    <t>COB-216217</t>
  </si>
  <si>
    <t>011469cd-e097-4af4-b547-8eda06d49b8e</t>
  </si>
  <si>
    <t>COB-216206</t>
  </si>
  <si>
    <t>920b23ee-fa8d-4fb4-879f-eba306969e36</t>
  </si>
  <si>
    <t>COB-216205</t>
  </si>
  <si>
    <t>6e792831-b0e2-4422-a806-acc698a8db93</t>
  </si>
  <si>
    <t>COB-216203</t>
  </si>
  <si>
    <t>d96d9057-bce9-4863-b642-806b5a650701</t>
  </si>
  <si>
    <t>COB-216019</t>
  </si>
  <si>
    <t>2db692a8-bff2-48cd-850d-737e9aaa5faf</t>
  </si>
  <si>
    <t>COB-184739</t>
  </si>
  <si>
    <t>58336152-c398-45f3-bb17-ce2e85313f2e</t>
  </si>
  <si>
    <t>COB-212577</t>
  </si>
  <si>
    <t>243eaf15-7b3a-4995-8a76-22040ca60ac0</t>
  </si>
  <si>
    <t>COB-184741</t>
  </si>
  <si>
    <t>c8b9d372-541b-4b24-a4ce-891ca1d6734d</t>
  </si>
  <si>
    <t>COB-216014</t>
  </si>
  <si>
    <t>947bf0d5-b243-41b6-a911-7de30d6eb2a7</t>
  </si>
  <si>
    <t>COB-216010</t>
  </si>
  <si>
    <t>CLEUSA MAIA DE SOUZA PINTO</t>
  </si>
  <si>
    <t>Av Mate Laranjeira 495 003 472802 Apto Centro Guaíra PR 85980-000</t>
  </si>
  <si>
    <t>ADE-12227-R2V4R5</t>
  </si>
  <si>
    <t>K78PLKJ</t>
  </si>
  <si>
    <t>9e78d370-5541-4cca-b230-b64070c66aa1</t>
  </si>
  <si>
    <t>COB-216007</t>
  </si>
  <si>
    <t>d63b0553-4f07-4d2a-95a5-15e6414397b5</t>
  </si>
  <si>
    <t>COB-215919</t>
  </si>
  <si>
    <t>SONIA MARIA DA SILVA</t>
  </si>
  <si>
    <t>R Ns Aparecida 2425  Independencia Umuarama PR 87508-095</t>
  </si>
  <si>
    <t>ADE-11942-D5P7F8</t>
  </si>
  <si>
    <t>WVPRX04</t>
  </si>
  <si>
    <t>5e4f0340-06f2-46a6-b13f-9e147d8f0e53</t>
  </si>
  <si>
    <t>COB-215916</t>
  </si>
  <si>
    <t>ROZANGELA APARECIDA JAWORSKI BENTO</t>
  </si>
  <si>
    <t>R Joao Antonio Dambiski 66  Abranches Curitiba PR 82130-250</t>
  </si>
  <si>
    <t>ADE-11936-R5F6R7</t>
  </si>
  <si>
    <t>CDHDDA8</t>
  </si>
  <si>
    <t>8c1de89d-1fcb-4bbd-930b-726cd9d3d60e</t>
  </si>
  <si>
    <t>COB-215913</t>
  </si>
  <si>
    <t>9c3da200-18e9-49df-af43-88f5f9dabbe7</t>
  </si>
  <si>
    <t>COB-215912</t>
  </si>
  <si>
    <t>b46aca11-ca07-4bfa-8182-71c5b659d349</t>
  </si>
  <si>
    <t>COB-184876</t>
  </si>
  <si>
    <t>59afce7b-5da1-4c30-bc78-17b7f87b430b</t>
  </si>
  <si>
    <t>COB-215911</t>
  </si>
  <si>
    <t>452d2ff9-ed85-4929-9fc9-3b1c3b7ddd17</t>
  </si>
  <si>
    <t>COB-215903</t>
  </si>
  <si>
    <t>d4ca88a3-7c4b-4888-a4bf-de59c8efc155</t>
  </si>
  <si>
    <t>COB-215902</t>
  </si>
  <si>
    <t>RAQUEL ROSA DO NASCIMENTO</t>
  </si>
  <si>
    <t>R Reinaldo Stocco 546  Pinheirinho Curitiba PR 81820-020</t>
  </si>
  <si>
    <t>ADE-11915-N9B3T4</t>
  </si>
  <si>
    <t>04EB73B</t>
  </si>
  <si>
    <t>d6afe708-4f31-41ba-8b1b-91953f67fb96</t>
  </si>
  <si>
    <t>COB-166343</t>
  </si>
  <si>
    <t>R Charles Dickens, 407 - Sob 01 - Abranches CEP 82220-305 , Curitiba - PR</t>
  </si>
  <si>
    <t>4c23a7a9-577a-40ae-ab97-d385279b07f4</t>
  </si>
  <si>
    <t>COB-166482</t>
  </si>
  <si>
    <t>R Arthur Manoel Iwersen, 1316 - Lj 04 - Boqueirao CEP 81750-240 , Curitiba - PR</t>
  </si>
  <si>
    <t>fd97e19c-426c-4932-b161-3f40e5cd74bb</t>
  </si>
  <si>
    <t>COB-215899</t>
  </si>
  <si>
    <t>6f727ae4-fece-47e7-9c55-e794a1fd479b</t>
  </si>
  <si>
    <t>COB-215896</t>
  </si>
  <si>
    <t>WILLIERME GABRIEL PEREIRA DE JESUS</t>
  </si>
  <si>
    <t>R Treze de 255  Centro Curitiba PR 80020-270</t>
  </si>
  <si>
    <t>ADE-11907-S4H1K8</t>
  </si>
  <si>
    <t>AUTTV5Q</t>
  </si>
  <si>
    <t>3c234c3c-9e44-4aea-aae7-27b5bf1456e3</t>
  </si>
  <si>
    <t>COB-215891</t>
  </si>
  <si>
    <t>4cf54d2e-3883-4321-891c-ad20cb0bccef</t>
  </si>
  <si>
    <t>COB-212558</t>
  </si>
  <si>
    <t>fcd14f06-a309-4690-bcf0-ae48627dac83</t>
  </si>
  <si>
    <t>COB-215869</t>
  </si>
  <si>
    <t>596da9c4-9982-41c7-b495-859fd46ff7a2</t>
  </si>
  <si>
    <t>COB-215860</t>
  </si>
  <si>
    <t>aa69527d-d08b-4bc8-9f1e-cb5b47753874</t>
  </si>
  <si>
    <t>COB-215846</t>
  </si>
  <si>
    <t>6a3ed7a7-9d35-4ec5-9656-d91368609611</t>
  </si>
  <si>
    <t>COB-215845</t>
  </si>
  <si>
    <t>OZIEL XAVIER DE MELO</t>
  </si>
  <si>
    <t>Rua Pedro do Rosário 312 Md2 Guaraituba Colombo PR 83410-380</t>
  </si>
  <si>
    <t>ADE-11813-P6V7F7</t>
  </si>
  <si>
    <t>GTPQPOA</t>
  </si>
  <si>
    <t>d3b2443b-1aaf-4e7f-89a4-a9a7b524b88e</t>
  </si>
  <si>
    <t>COB-184892</t>
  </si>
  <si>
    <t>eb60dcbd-b5f2-41ab-b56a-cc7ceaf35aa5</t>
  </si>
  <si>
    <t>COB-215844</t>
  </si>
  <si>
    <t>b1d79398-5a33-4794-ae46-b92994c1ab25</t>
  </si>
  <si>
    <t>COB-215843</t>
  </si>
  <si>
    <t>59689f71-30b8-43cf-9256-ca7cd9a08de9</t>
  </si>
  <si>
    <t>COB-215840</t>
  </si>
  <si>
    <t>39763d5f-2c05-4bfd-bfb0-b842eab3723f</t>
  </si>
  <si>
    <t>COB-215819</t>
  </si>
  <si>
    <t>BRENDA LAVYNIA DELGADO</t>
  </si>
  <si>
    <t>R Salomao Miguel Nasser 1605  Santa Quitéria São José dos Pinhais PR 83060-230</t>
  </si>
  <si>
    <t>ADE-11748-F2T8Y6</t>
  </si>
  <si>
    <t>CD6493Q</t>
  </si>
  <si>
    <t>c74b80c7-be07-4b1c-b541-6245954a9f57</t>
  </si>
  <si>
    <t>COB-215784</t>
  </si>
  <si>
    <t>f4cf45d2-efed-4362-942f-b9de0d806692</t>
  </si>
  <si>
    <t>COB-215778</t>
  </si>
  <si>
    <t>af263bcd-2489-48c1-b7e3-7b558fb14f27</t>
  </si>
  <si>
    <t>COB-215751</t>
  </si>
  <si>
    <t>d1b1e430-503f-4901-90d0-66b780987da2</t>
  </si>
  <si>
    <t>COB-215744</t>
  </si>
  <si>
    <t>6e810126-def4-40d7-9663-59b1a9d35c87</t>
  </si>
  <si>
    <t>COB-212126</t>
  </si>
  <si>
    <t>F. A. PRINT IMPORT LTDA</t>
  </si>
  <si>
    <t>Av Maj Abelardo Jose da Cruz 4165 Qd440 Lt01 Grajau Maringá PR 87043-490</t>
  </si>
  <si>
    <t>ADE-11568-B4K8S5</t>
  </si>
  <si>
    <t>YGJAYUG</t>
  </si>
  <si>
    <t>d84b574b-dcb9-484e-8966-8b13b12deff9</t>
  </si>
  <si>
    <t>COB-215741</t>
  </si>
  <si>
    <t>IGREJA JESUS CRISTO A OLIVEIRA VERDADEIRA</t>
  </si>
  <si>
    <t>R Cel Pretextato Pena Forte Taborda Ribas 717  Santa Cândida Curitiba PR 80330140</t>
  </si>
  <si>
    <t>ADE-11567-M6L8H3</t>
  </si>
  <si>
    <t>RV2JDXG</t>
  </si>
  <si>
    <t>384154f7-9a4a-4cc3-8057-d4cf9bfd466e</t>
  </si>
  <si>
    <t>COB-215730</t>
  </si>
  <si>
    <t>e2bee3af-be4c-41fa-9be6-9c5086d8ccbc</t>
  </si>
  <si>
    <t>COB-215728</t>
  </si>
  <si>
    <t>c644bc6f-40eb-4a8f-a83f-fd5d3959a6f4</t>
  </si>
  <si>
    <t>COB-215725</t>
  </si>
  <si>
    <t>41bbe585-5240-4615-8f17-5e7eb5206b2e</t>
  </si>
  <si>
    <t>COB-215720</t>
  </si>
  <si>
    <t>91d23bf3-e9ba-476d-b5ea-4bc8bd24d3a4</t>
  </si>
  <si>
    <t>COB-184997</t>
  </si>
  <si>
    <t>aa37d685-2d65-4b2f-8aa8-2c68acd9f377</t>
  </si>
  <si>
    <t>COB-166120</t>
  </si>
  <si>
    <t>MARIO CARLOS DE SOUZA</t>
  </si>
  <si>
    <t>Pca Teotonio Marcondes - Centro CEP 84165-270 , Castro - PR</t>
  </si>
  <si>
    <t>ADE-12862-F5Q9R4</t>
  </si>
  <si>
    <t>53KJN01</t>
  </si>
  <si>
    <t>e10c6e9a-94cd-4e81-b1d7-74f898742854</t>
  </si>
  <si>
    <t>COB-166605</t>
  </si>
  <si>
    <t>Av Eleuterio Fernandes de Andrade, 385 - Centro CEP 83840-000 , Quitandinha - PR</t>
  </si>
  <si>
    <t>a26beb69-abab-467a-9a1e-482fa48ddbb3</t>
  </si>
  <si>
    <t>COB-212125</t>
  </si>
  <si>
    <t>81382b56-b39e-4483-8e92-a58a5b60c04f</t>
  </si>
  <si>
    <t>COB-184999</t>
  </si>
  <si>
    <t>49e161d4-e518-4714-9b87-9394097c4c83</t>
  </si>
  <si>
    <t>COB-166545</t>
  </si>
  <si>
    <t>R Cel Jorge Marcondes, 88 - Rio Branco CEP 84172-020 , Castro - PR</t>
  </si>
  <si>
    <t>7be96455-0cb8-4415-8483-516115d3810f</t>
  </si>
  <si>
    <t>COB-166577</t>
  </si>
  <si>
    <t>R Italia, 384 - Qd20 Lt15 - Cascavel Velho CEP 85818-280 , Cascavel - PR</t>
  </si>
  <si>
    <t>d1b76845-6b1a-41f2-8687-0a6721a19109</t>
  </si>
  <si>
    <t>COB-215719</t>
  </si>
  <si>
    <t>0e766b64-b612-4dcf-a05d-755cc1ef4cbe</t>
  </si>
  <si>
    <t>COB-215717</t>
  </si>
  <si>
    <t>9cdccd6f-7b28-4e0a-be8b-70c33c7372bd</t>
  </si>
  <si>
    <t>COB-215715</t>
  </si>
  <si>
    <t>46cdc180-f353-43f0-829d-09c8ab53fc0b</t>
  </si>
  <si>
    <t>COB-215712</t>
  </si>
  <si>
    <t>682b28fd-2b3f-4363-9592-165be126496f</t>
  </si>
  <si>
    <t>COB-215711</t>
  </si>
  <si>
    <t>19e806d1-0d60-4e06-ab79-df7dfa68aceb</t>
  </si>
  <si>
    <t>COB-215710</t>
  </si>
  <si>
    <t>FABIO JUNIOR DE SOUZA</t>
  </si>
  <si>
    <t>R Maria Francisca 271  Centro Wenceslau Braz PR 84950-000</t>
  </si>
  <si>
    <t>ADE-11525-H6G0N6</t>
  </si>
  <si>
    <t>XDH5KNV</t>
  </si>
  <si>
    <t>b7c1449c-e4a0-449a-9702-52c9e69ad9c0</t>
  </si>
  <si>
    <t>COB-215707</t>
  </si>
  <si>
    <t>63988409-b13e-4675-b37a-5173bbbf1edf</t>
  </si>
  <si>
    <t>COB-215702</t>
  </si>
  <si>
    <t>12d5acc0-ac33-42fe-a584-4b1e4056ed9e</t>
  </si>
  <si>
    <t>COB-215695</t>
  </si>
  <si>
    <t>2e19b7ab-4236-4c89-80cb-79911725387a</t>
  </si>
  <si>
    <t>COB-215692</t>
  </si>
  <si>
    <t>74492d4d-5812-4ef8-8073-4471951efb9c</t>
  </si>
  <si>
    <t>COB-185012</t>
  </si>
  <si>
    <t>6edc229e-2325-42df-a29b-c3d1e4dd43f1</t>
  </si>
  <si>
    <t>COB-185013</t>
  </si>
  <si>
    <t>ELIZABETE CECCARELLI DE OLIVEIRA</t>
  </si>
  <si>
    <t>R Prof Camilo Pereira de Lima 620  Roseira São José dos Pinhais PR 83070-330</t>
  </si>
  <si>
    <t>ADE-12993-M7W5Z5</t>
  </si>
  <si>
    <t>Y2JJ7ZJ</t>
  </si>
  <si>
    <t>a88de04c-eadf-4db5-8bc9-a4893a10f632</t>
  </si>
  <si>
    <t>COB-215691</t>
  </si>
  <si>
    <t>bf1092d1-cfe8-43c5-9086-51a8d5d93030</t>
  </si>
  <si>
    <t>COB-185015</t>
  </si>
  <si>
    <t>33800956-2131-4961-8bec-13cc63d77be7</t>
  </si>
  <si>
    <t>COB-215688</t>
  </si>
  <si>
    <t>ROSEMEIRY PEREIRA SANTANA</t>
  </si>
  <si>
    <t>Av Pno Raul Ambrosio Valente 630  Jardim América Maringá PR 87045-440</t>
  </si>
  <si>
    <t>ADE-11496-R4R0P5</t>
  </si>
  <si>
    <t>OOVYXSG</t>
  </si>
  <si>
    <t>36808c5a-6fd9-42dd-acd5-38f3507d9a79</t>
  </si>
  <si>
    <t>COB-215681</t>
  </si>
  <si>
    <t>c1780b2b-ace2-4c7d-83a7-b8d46dfcedc3</t>
  </si>
  <si>
    <t>COB-185018</t>
  </si>
  <si>
    <t>b7d702ab-318b-4fd5-8d9e-55116b162139</t>
  </si>
  <si>
    <t>COB-215679</t>
  </si>
  <si>
    <t>8ea1107d-6c00-4a92-bdfe-603a5ad0a8d3</t>
  </si>
  <si>
    <t>COB-211776</t>
  </si>
  <si>
    <t>bf4d4a2f-a678-4eb7-a2eb-51d5ef89f4a7</t>
  </si>
  <si>
    <t>COB-215675</t>
  </si>
  <si>
    <t>979f6ab7-718a-4889-ba1d-b74cc6aad03b</t>
  </si>
  <si>
    <t>COB-215672</t>
  </si>
  <si>
    <t>ANTONIO CARLOS DE OLIVEIRA AMARAL</t>
  </si>
  <si>
    <t>R Piaui, 1722 - Ap 1722  Guaira Curitiba PR 80630-300</t>
  </si>
  <si>
    <t>ADE-11474-G1F7J2</t>
  </si>
  <si>
    <t>I7DYNHK</t>
  </si>
  <si>
    <t>6cac0888-d9d6-4c97-bb76-0cfe985527e3</t>
  </si>
  <si>
    <t>COB-215666</t>
  </si>
  <si>
    <t>1303a0b5-1cf7-4fac-9edf-4dfe415f7010</t>
  </si>
  <si>
    <t>COB-211775</t>
  </si>
  <si>
    <t>e7b56c17-7527-41e2-b3ab-cae8edc1ffd0</t>
  </si>
  <si>
    <t>COB-215657</t>
  </si>
  <si>
    <t>84b134d1-7dba-483a-a137-7bf68682ae44</t>
  </si>
  <si>
    <t>COB-212551</t>
  </si>
  <si>
    <t>ANDRE LEONARDO SOUZA DE MORAES</t>
  </si>
  <si>
    <t>R Edmundo Filla 54  Mossungue Curitiba PR 81200-523</t>
  </si>
  <si>
    <t>ADE-11456-R7C1W5</t>
  </si>
  <si>
    <t>WQXOOGW</t>
  </si>
  <si>
    <t>02d56640-005c-4a85-a049-122c29e7b0a7</t>
  </si>
  <si>
    <t>COB-215655</t>
  </si>
  <si>
    <t>8abd7ee5-2945-4ce7-b15d-0462b81e4cf5</t>
  </si>
  <si>
    <t>COB-211773</t>
  </si>
  <si>
    <t>233758e7-a590-43dc-b5dc-69516d74c74c</t>
  </si>
  <si>
    <t>COB-215646</t>
  </si>
  <si>
    <t>ceff5afd-9fef-46f3-8639-50a03b6e8939</t>
  </si>
  <si>
    <t>COB-211772</t>
  </si>
  <si>
    <t>5682039b-37b2-49db-82d7-4e0af3e32c5b</t>
  </si>
  <si>
    <t>COB-185026</t>
  </si>
  <si>
    <t>022458f1-3d5f-42c1-acf8-ace24f5b35d3</t>
  </si>
  <si>
    <t>COB-185027</t>
  </si>
  <si>
    <t>d603a5a1-dbb2-4b5c-a41f-583ad58f3e44</t>
  </si>
  <si>
    <t>COB-215642</t>
  </si>
  <si>
    <t>387a3c08-f957-4d67-9a9a-904ce204f534</t>
  </si>
  <si>
    <t>COB-185031</t>
  </si>
  <si>
    <t>036c9136-e356-46ec-93cf-cbe40258ebfd</t>
  </si>
  <si>
    <t>COB-215637</t>
  </si>
  <si>
    <t>0eb10779-a4f7-4c27-8e85-7491bdf2d6e0</t>
  </si>
  <si>
    <t>COB-212123</t>
  </si>
  <si>
    <t>Rua Pompeu de Toledo 1662  Morumbi Foz do Iguaçu PR 85858-490</t>
  </si>
  <si>
    <t>fc624e65-e73c-4c3a-ad7f-6e9548fd32c4</t>
  </si>
  <si>
    <t>COB-215632</t>
  </si>
  <si>
    <t>d3395588-98e0-4b7a-b88a-4accb1d2d609</t>
  </si>
  <si>
    <t>COB-185039</t>
  </si>
  <si>
    <t>Rua Maria Izabel Tosin 485  Monza Colombo PR 83406-330</t>
  </si>
  <si>
    <t>ADE-13093-C5W2G0</t>
  </si>
  <si>
    <t>IV89492</t>
  </si>
  <si>
    <t>246b5f1d-932f-4856-b971-4c2afc36d0e0</t>
  </si>
  <si>
    <t>COB-185041</t>
  </si>
  <si>
    <t>1c33f0c3-9a62-4b2a-bd35-720ca472b950</t>
  </si>
  <si>
    <t>COB-215631</t>
  </si>
  <si>
    <t>EMILIO SOYKA</t>
  </si>
  <si>
    <t>R LUIS GASPARIN 544  Maracana Colombo PR 83408476</t>
  </si>
  <si>
    <t>ADE-11422-C0T9R8</t>
  </si>
  <si>
    <t>YAVS7EG</t>
  </si>
  <si>
    <t>33b276fe-d1ad-4310-b0a9-87a8fd8de967</t>
  </si>
  <si>
    <t>COB-215630</t>
  </si>
  <si>
    <t>d9ae97df-3891-4058-b921-5a1a3e906694</t>
  </si>
  <si>
    <t>COB-215628</t>
  </si>
  <si>
    <t>8cd47053-2c49-4963-b492-9a327511deba</t>
  </si>
  <si>
    <t>COB-185045</t>
  </si>
  <si>
    <t>25b34766-3cea-4e38-95f5-5ef22dd9a39d</t>
  </si>
  <si>
    <t>COB-215626</t>
  </si>
  <si>
    <t>cb831fa6-b3dc-4842-8f2f-3963d1860d6d</t>
  </si>
  <si>
    <t>COB-215623</t>
  </si>
  <si>
    <t>4d078e6e-7204-461a-ac3f-3a02cf434efc</t>
  </si>
  <si>
    <t>COB-215614</t>
  </si>
  <si>
    <t>a615eb35-a403-4a3f-a852-2a3fae9de125</t>
  </si>
  <si>
    <t>COB-185051</t>
  </si>
  <si>
    <t>7040faed-0ccc-4653-b374-36ee800d837c</t>
  </si>
  <si>
    <t>COB-215612</t>
  </si>
  <si>
    <t>04419327-e14e-41c9-acbb-79099b3bb233</t>
  </si>
  <si>
    <t>COB-215611</t>
  </si>
  <si>
    <t>1a29fd89-9a50-4c1a-b578-e3465900d5cf</t>
  </si>
  <si>
    <t>COB-215610</t>
  </si>
  <si>
    <t>78e50f6c-e24e-4790-bae1-24cb4f5d00fe</t>
  </si>
  <si>
    <t>COB-215609</t>
  </si>
  <si>
    <t>0d7c6189-dcd4-4fb1-b9c7-f45c09ddbf10</t>
  </si>
  <si>
    <t>COB-215608</t>
  </si>
  <si>
    <t>e79d89ea-c787-4e44-b773-cb6de8152fe6</t>
  </si>
  <si>
    <t>COB-215607</t>
  </si>
  <si>
    <t>0a20374b-f24c-46a9-9782-4b488c1ed296</t>
  </si>
  <si>
    <t>COB-215606</t>
  </si>
  <si>
    <t>74127994-8203-4e15-aecf-bcce29989552</t>
  </si>
  <si>
    <t>COB-215601</t>
  </si>
  <si>
    <t>21990bbe-fc28-428a-9eb7-73aa0a9f3acc</t>
  </si>
  <si>
    <t>COB-215594</t>
  </si>
  <si>
    <t>28dfa383-7d9f-4776-85fb-40a3be7854b2</t>
  </si>
  <si>
    <t>COB-215593</t>
  </si>
  <si>
    <t>NEIDE FRANCIO</t>
  </si>
  <si>
    <t>R Santa Faustina Kowauska 61  Planta Teixeira de Lara Colombo PR 83408540</t>
  </si>
  <si>
    <t>ADE-11374-B6X9Y0</t>
  </si>
  <si>
    <t>MIV1R6A</t>
  </si>
  <si>
    <t>9c73fc75-89e5-409d-8e07-a04fbed39803</t>
  </si>
  <si>
    <t>COB-215590</t>
  </si>
  <si>
    <t>c67c777c-3e2d-42be-963d-dd16fd7fd0cc</t>
  </si>
  <si>
    <t>COB-215589</t>
  </si>
  <si>
    <t>a876d732-e496-4eeb-8aa6-481b87e96e63</t>
  </si>
  <si>
    <t>COB-215588</t>
  </si>
  <si>
    <t>40b591dd-9e11-4535-84c9-fd8be23e4273</t>
  </si>
  <si>
    <t>COB-215585</t>
  </si>
  <si>
    <t>5ed10cf8-1f7c-42d6-a347-2b6cbd3d350d</t>
  </si>
  <si>
    <t>COB-215583</t>
  </si>
  <si>
    <t>8ef7598e-af60-442a-a5ff-76cbecfab440</t>
  </si>
  <si>
    <t>COB-215581</t>
  </si>
  <si>
    <t>6ee1b03a-8b42-4785-9837-d8dd40236302</t>
  </si>
  <si>
    <t>COB-215578</t>
  </si>
  <si>
    <t>28a27f91-5764-4c75-b71d-e8202c2ad9d0</t>
  </si>
  <si>
    <t>COB-215572</t>
  </si>
  <si>
    <t>1cfe4edb-762a-4ff2-89a0-f1791762f221</t>
  </si>
  <si>
    <t>COB-215566</t>
  </si>
  <si>
    <t>4a1a44e6-2924-4f20-9b81-71f75611bc39</t>
  </si>
  <si>
    <t>COB-215565</t>
  </si>
  <si>
    <t>a5158e78-e603-4f2c-b139-63ec3650b491</t>
  </si>
  <si>
    <t>COB-215562</t>
  </si>
  <si>
    <t>b363fb1e-ee50-4c71-b491-5e87b1fa4367</t>
  </si>
  <si>
    <t>COB-215560</t>
  </si>
  <si>
    <t>2f022681-e2e8-43ef-820d-49842ec1198f</t>
  </si>
  <si>
    <t>COB-215558</t>
  </si>
  <si>
    <t>aae38a69-10cf-4221-96c8-41a21be4c673</t>
  </si>
  <si>
    <t>COB-215554</t>
  </si>
  <si>
    <t>88528d80-c65b-459b-b8d2-adb1087bf654</t>
  </si>
  <si>
    <t>COB-215550</t>
  </si>
  <si>
    <t>4280a0bc-dd07-4e00-85be-e999e4933c11</t>
  </si>
  <si>
    <t>COB-215548</t>
  </si>
  <si>
    <t>61891d4e-92a8-46d9-b2eb-3421519093c1</t>
  </si>
  <si>
    <t>COB-215547</t>
  </si>
  <si>
    <t>0082e2f5-42d0-4c91-9b77-63332d8f2c5e</t>
  </si>
  <si>
    <t>COB-215537</t>
  </si>
  <si>
    <t>3239011b-0623-4f8f-a16f-3194a93acdd5</t>
  </si>
  <si>
    <t>COB-211771</t>
  </si>
  <si>
    <t>70b705d5-6e41-476d-848e-7bc00533336b</t>
  </si>
  <si>
    <t>COB-215534</t>
  </si>
  <si>
    <t>916221cc-1c71-41f7-9709-631155e71310</t>
  </si>
  <si>
    <t>COB-215533</t>
  </si>
  <si>
    <t>f2dfce62-c1c6-4c55-a875-daf3f4035b78</t>
  </si>
  <si>
    <t>COB-215529</t>
  </si>
  <si>
    <t>35fac45d-d00e-4ece-8c7b-df35279dd908</t>
  </si>
  <si>
    <t>COB-215519</t>
  </si>
  <si>
    <t>423fbb63-8a75-4490-b97c-ab9ec1040612</t>
  </si>
  <si>
    <t>COB-212549</t>
  </si>
  <si>
    <t>7e875a5e-7c59-467b-b335-44045bf4d442</t>
  </si>
  <si>
    <t>COB-212548</t>
  </si>
  <si>
    <t>c86468cc-ee27-41a8-a7a7-78c830c3bce7</t>
  </si>
  <si>
    <t>COB-215513</t>
  </si>
  <si>
    <t>cd959a98-6fef-4d0f-9dc6-dafc8c8657db</t>
  </si>
  <si>
    <t>COB-156825</t>
  </si>
  <si>
    <t>RUA 07, Q. 17, L. 8, N. 96 BANDEIRANTE CEP: 75680142 CALDAS NOVAS GO BRASIL</t>
  </si>
  <si>
    <t>b1343367-8014-4847-95be-ee37f6fd3a42</t>
  </si>
  <si>
    <t>COB-215508</t>
  </si>
  <si>
    <t>0208b75c-2ac4-4b88-b826-0ddf797996a0</t>
  </si>
  <si>
    <t>COB-215501</t>
  </si>
  <si>
    <t>bfcde898-3b12-4a8f-9256-359ef5b5f769</t>
  </si>
  <si>
    <t>COB-215493</t>
  </si>
  <si>
    <t>4edd50ff-8dde-4633-8e98-212786e566a9</t>
  </si>
  <si>
    <t>COB-215492</t>
  </si>
  <si>
    <t>087d2986-4e50-493d-8090-133c78ca4e34</t>
  </si>
  <si>
    <t>COB-215489</t>
  </si>
  <si>
    <t>4d1d54fa-0617-44d5-9157-cd6faee93ea0</t>
  </si>
  <si>
    <t>COB-215487</t>
  </si>
  <si>
    <t>5acf3ea3-8956-4d3b-9867-07b6cf25df8a</t>
  </si>
  <si>
    <t>COB-215486</t>
  </si>
  <si>
    <t>06953bf5-a010-44a2-a40b-d215e35ec44a</t>
  </si>
  <si>
    <t>COB-215483</t>
  </si>
  <si>
    <t>ef10e845-a769-41e9-be7f-9160780b668c</t>
  </si>
  <si>
    <t>COB-159567</t>
  </si>
  <si>
    <t>e5570b40-2779-47a4-96dc-66384a5dd83e</t>
  </si>
  <si>
    <t>COB-144890</t>
  </si>
  <si>
    <t>RUA JC-19, Q. 14, L. 13, S/N, CASA - 02 JARDIM CURITIBA IV CEP: 74480550 GOIANIA GO BRASIL</t>
  </si>
  <si>
    <t>122d1222-672a-4571-bd75-781dcaf92692</t>
  </si>
  <si>
    <t>COB-215482</t>
  </si>
  <si>
    <t>daaebfd2-110a-4493-b6ab-ce24b8687aaf</t>
  </si>
  <si>
    <t>COB-215475</t>
  </si>
  <si>
    <t>c39824d3-7625-40e1-9835-4174c6df1f4b</t>
  </si>
  <si>
    <t>COB-212547</t>
  </si>
  <si>
    <t>0e9298f5-cbfa-42ca-9e11-5bda037f7997</t>
  </si>
  <si>
    <t>COB-165914</t>
  </si>
  <si>
    <t>AVENIDA PL-3, Q. H-5, L. 1/12, S/N, APART - 704, - COND ED IBIRAPUERA, - TORRE A PARK LOZANDES CEP: 74884115 GOIANIA GO BRASIL</t>
  </si>
  <si>
    <t>cc84e094-9430-4932-97a1-248b53f19b87</t>
  </si>
  <si>
    <t>COB-215467</t>
  </si>
  <si>
    <t>a3952934-06c6-4c2c-8511-4b9127599846</t>
  </si>
  <si>
    <t>COB-215465</t>
  </si>
  <si>
    <t>cfa03337-2cfc-410c-be5e-52c29a9f4954</t>
  </si>
  <si>
    <t>COB-159511</t>
  </si>
  <si>
    <t>RUA SR-57, Q. 82, L. 12, S/N, CASA - 1 RECANTO DAS MINAS GERAIS CEP: 74000000 GOIANIA GO BRASIL</t>
  </si>
  <si>
    <t>0a625c46-43be-4139-87cb-899dc921c06f</t>
  </si>
  <si>
    <t>COB-215463</t>
  </si>
  <si>
    <t>ff2300bc-e572-4e24-b50c-0ed37fd2908b</t>
  </si>
  <si>
    <t>COB-166673</t>
  </si>
  <si>
    <t>RUA JOSE PEIXOTO DE OLIVEIRA, Q. 02, L. 10, S/N SETOR SOL NASCENTE CEP: 76360000 ITAPACI GO BRASIL</t>
  </si>
  <si>
    <t>51592127-79c1-4370-bf88-6d8d42b01823</t>
  </si>
  <si>
    <t>COB-211766</t>
  </si>
  <si>
    <t>7e03ed33-c72f-4a8f-ac2c-0327e729d4f5</t>
  </si>
  <si>
    <t>COB-211765</t>
  </si>
  <si>
    <t>8b1ee8ed-50f5-4b38-9f1e-892c2fc121f3</t>
  </si>
  <si>
    <t>COB-155556</t>
  </si>
  <si>
    <t>3819714a-cf03-45b5-b408-e4234d927f1f</t>
  </si>
  <si>
    <t>COB-215460</t>
  </si>
  <si>
    <t>b6ca37db-996e-4742-83a4-8c9ae558f100</t>
  </si>
  <si>
    <t>COB-215458</t>
  </si>
  <si>
    <t>d9188a36-eac6-43e5-800a-8ae1eb230663</t>
  </si>
  <si>
    <t>COB-215457</t>
  </si>
  <si>
    <t>d548373f-f573-4f2e-afad-aa9cbc4e1162</t>
  </si>
  <si>
    <t>COB-215454</t>
  </si>
  <si>
    <t>24996363-92ab-4e93-bfd4-fcfaf2b15dc1</t>
  </si>
  <si>
    <t>COB-211527</t>
  </si>
  <si>
    <t>85814e3a-8ae5-4415-9679-4d012e356d3c</t>
  </si>
  <si>
    <t>COB-217687</t>
  </si>
  <si>
    <t>b29053d3-498d-414a-b40d-6c0190d0a08a</t>
  </si>
  <si>
    <t>COB-217691</t>
  </si>
  <si>
    <t>b0d36107-6214-4d74-8079-3dda163a17f1</t>
  </si>
  <si>
    <t>COB-217628</t>
  </si>
  <si>
    <t>a0fd0594-11fc-429d-9b03-af322e6e49ec</t>
  </si>
  <si>
    <t>COB-217625</t>
  </si>
  <si>
    <t>RENATO MARTINS MACHADO</t>
  </si>
  <si>
    <t>Avenida Jornalista Júlio de Mesquita Filho 155 TORRE 03  APTO 401 Vila Doutor Laurindo Tatuí SP 18271-400</t>
  </si>
  <si>
    <t>ADE-17190-X8B6H4</t>
  </si>
  <si>
    <t>OUF9C70</t>
  </si>
  <si>
    <t>a8747a42-ce2e-497f-8eb3-63bb40a5988b</t>
  </si>
  <si>
    <t>COB-217605</t>
  </si>
  <si>
    <t>Paulo Anderson Soares</t>
  </si>
  <si>
    <t>Rua Coronel Aureliano de Camargo 488  Centro Tatuí SP 18270-170</t>
  </si>
  <si>
    <t>ADE-17106-D7G7K6</t>
  </si>
  <si>
    <t>0JLX3BX</t>
  </si>
  <si>
    <t>98647820-de7e-489c-991e-ff75b2cc59d6</t>
  </si>
  <si>
    <t>COB-211681</t>
  </si>
  <si>
    <t>ed58fef3-b270-46f5-9f7f-b63005b32899</t>
  </si>
  <si>
    <t>COB-165959</t>
  </si>
  <si>
    <t>c8cd3213-cc3d-43ab-884f-bbfeeef36180</t>
  </si>
  <si>
    <t>COB-217601</t>
  </si>
  <si>
    <t>34e8c1d6-7dd4-4994-82f2-4865e904a45e</t>
  </si>
  <si>
    <t>COB-211677</t>
  </si>
  <si>
    <t>90b1090b-58d2-4d8c-9ed5-a38e388bcba3</t>
  </si>
  <si>
    <t>COB-217588</t>
  </si>
  <si>
    <t>1ad2d6d5-6723-4ba6-b774-35ad0a50869a</t>
  </si>
  <si>
    <t>COB-217586</t>
  </si>
  <si>
    <t>c98f91b8-b87a-4b8d-bed6-5a0b24420975</t>
  </si>
  <si>
    <t>COB-211669</t>
  </si>
  <si>
    <t>c9b93049-bdfd-4093-b508-2dfe63f86532</t>
  </si>
  <si>
    <t>COB-211668</t>
  </si>
  <si>
    <t>c085d832-489a-43e8-995d-b155e08a9f51</t>
  </si>
  <si>
    <t>COB-211666</t>
  </si>
  <si>
    <t>3be6990e-df1f-4b8d-8d06-b591621bd2fa</t>
  </si>
  <si>
    <t>COB-211648</t>
  </si>
  <si>
    <t>6e6f3b7a-2fa7-4689-aac4-917601ce0de2</t>
  </si>
  <si>
    <t>COB-211645</t>
  </si>
  <si>
    <t>2fc53703-ddb3-4b76-bef1-2a85deb47004</t>
  </si>
  <si>
    <t>COB-211643</t>
  </si>
  <si>
    <t>019a09f2-5aad-4f3b-a766-ee4243311f62</t>
  </si>
  <si>
    <t>COB-211642</t>
  </si>
  <si>
    <t>e56f4a10-938e-4610-9a36-9956bfa64c70</t>
  </si>
  <si>
    <t>COB-211861</t>
  </si>
  <si>
    <t>ed623302-dfc0-4b1c-b469-d2d19c7307e1</t>
  </si>
  <si>
    <t>COB-156920</t>
  </si>
  <si>
    <t>d0601f97-982b-4977-8830-e02fb2cc412a</t>
  </si>
  <si>
    <t>COB-211860</t>
  </si>
  <si>
    <t>f609cc90-3f9b-4550-98f2-de006fdb0fd5</t>
  </si>
  <si>
    <t>COB-211859</t>
  </si>
  <si>
    <t>765adf16-f74d-4e4b-88e7-cbf06d653aa5</t>
  </si>
  <si>
    <t>COB-217548</t>
  </si>
  <si>
    <t>050b9da0-cfc5-4e4b-89a3-cc687dab1a5c</t>
  </si>
  <si>
    <t>COB-211858</t>
  </si>
  <si>
    <t>751ef9cd-84bb-4d3c-920f-6781bcc1b299</t>
  </si>
  <si>
    <t>COB-211626</t>
  </si>
  <si>
    <t>2f915c65-1ae0-4d7a-961c-7ee96838c45f</t>
  </si>
  <si>
    <t>COB-211620</t>
  </si>
  <si>
    <t>fb593df0-f685-4ab4-8cef-9cc4e8b41f8c</t>
  </si>
  <si>
    <t>COB-217442</t>
  </si>
  <si>
    <t>76439984-2a0b-4cb2-91b1-afb730f80a2e</t>
  </si>
  <si>
    <t>COB-211840</t>
  </si>
  <si>
    <t>4cc2c777-3835-46d5-8832-473bd9b2eea6</t>
  </si>
  <si>
    <t>COB-211605</t>
  </si>
  <si>
    <t>2cf537d7-1e6a-4595-804b-bad1333b0ccb</t>
  </si>
  <si>
    <t>COB-211604</t>
  </si>
  <si>
    <t>LOJAO DO MENINAO LTDA</t>
  </si>
  <si>
    <t>Rua Onze de Agosto 1109  Centro Tatuí SP 18275-000</t>
  </si>
  <si>
    <t>ADE-16080-B5K3G0</t>
  </si>
  <si>
    <t>PCDJ0B4</t>
  </si>
  <si>
    <t>af714294-3fc7-4798-beb8-ebc9aa2770de</t>
  </si>
  <si>
    <t>COB-211603</t>
  </si>
  <si>
    <t>8c2a4a93-75e8-4632-9bca-b8589ab6420e</t>
  </si>
  <si>
    <t>COB-211602</t>
  </si>
  <si>
    <t>1493d138-76c1-4995-aeb1-0b355a9d29bd</t>
  </si>
  <si>
    <t>COB-217425</t>
  </si>
  <si>
    <t>147dd439-11b7-410a-ad6e-040c16af6980</t>
  </si>
  <si>
    <t>COB-217409</t>
  </si>
  <si>
    <t>d8f9f333-ccb7-413a-b914-5b755aeee74e</t>
  </si>
  <si>
    <t>COB-217407</t>
  </si>
  <si>
    <t>0b183c2c-6958-4e87-a9ce-0a1a2465fb47</t>
  </si>
  <si>
    <t>COB-211832</t>
  </si>
  <si>
    <t>583b7323-5580-401b-9e08-9cf1d2666880</t>
  </si>
  <si>
    <t>COB-157001</t>
  </si>
  <si>
    <t>82064aa4-31ef-4db5-b894-7b741d8b501e</t>
  </si>
  <si>
    <t>COB-154838</t>
  </si>
  <si>
    <t>f4919d77-cf3c-44e0-872f-2b62c89609de</t>
  </si>
  <si>
    <t>COB-154903</t>
  </si>
  <si>
    <t>6fcb14cd-cb31-4121-82a2-9d7882eae6db</t>
  </si>
  <si>
    <t>COB-217394</t>
  </si>
  <si>
    <t>ae652723-39a7-4945-8d86-3f70710bbdb0</t>
  </si>
  <si>
    <t>COB-217383</t>
  </si>
  <si>
    <t>f917e2b1-e025-4229-875e-dda5a7c76fac</t>
  </si>
  <si>
    <t>COB-185055</t>
  </si>
  <si>
    <t>CLAY ANTONIO DOS SANTOS</t>
  </si>
  <si>
    <t>Rua 85 s/n  Jardim Céu Azul Valparaíso de Goiás GO 72871-085</t>
  </si>
  <si>
    <t>ADE-13187-D9T9F4</t>
  </si>
  <si>
    <t>XE9R17X</t>
  </si>
  <si>
    <t>3b5e4ef0-afc7-466a-a5b7-149b4840244a</t>
  </si>
  <si>
    <t>COB-217375</t>
  </si>
  <si>
    <t>f5f7c7cd-6cf1-4c3c-b3d9-80e64b756c48</t>
  </si>
  <si>
    <t>COB-217335</t>
  </si>
  <si>
    <t>c008633a-acc3-490f-aae9-27d1354de19b</t>
  </si>
  <si>
    <t>COB-217333</t>
  </si>
  <si>
    <t>FREDERICO NOGUEIRA BRITO</t>
  </si>
  <si>
    <t>AV THOMAZ GALHARDO 546 SL 2 CENTRO Ubatuba SP 11690-174</t>
  </si>
  <si>
    <t>ADE-15666-M5B5G9</t>
  </si>
  <si>
    <t>896ARWA</t>
  </si>
  <si>
    <t>2f1d9bd4-87d4-440a-9370-080d4c719a20</t>
  </si>
  <si>
    <t>COB-217304</t>
  </si>
  <si>
    <t>e040d2ee-36d2-456b-9346-04b04bac60b0</t>
  </si>
  <si>
    <t>COB-217270</t>
  </si>
  <si>
    <t>68a9d8e1-5a7b-4050-bc96-ba444e5427c8</t>
  </si>
  <si>
    <t>COB-217235</t>
  </si>
  <si>
    <t>e9bc401c-0748-4c63-8ed0-07b2668b683e</t>
  </si>
  <si>
    <t>COB-217231</t>
  </si>
  <si>
    <t>b6100c87-bf42-448d-9b5e-979e5afdaf26</t>
  </si>
  <si>
    <t>COB-217229</t>
  </si>
  <si>
    <t>661dbbc5-c15e-4122-836e-3b4f97c736bc</t>
  </si>
  <si>
    <t>COB-221210</t>
  </si>
  <si>
    <t>MASAHIRO NAGAI</t>
  </si>
  <si>
    <t>Rua Prefeito Antônio Tricta Junior 738  Vila Doutor Laurindo Tatuí SP 18271-640</t>
  </si>
  <si>
    <t>ADE-15366-J7B8V0</t>
  </si>
  <si>
    <t>3NPDIBF</t>
  </si>
  <si>
    <t>c52eaa61-6722-471f-8644-17e6d7ac4f4e</t>
  </si>
  <si>
    <t>COB-157024</t>
  </si>
  <si>
    <t>c99d2f90-1c95-493b-b2b0-c9a95daa9a1d</t>
  </si>
  <si>
    <t>COB-159525</t>
  </si>
  <si>
    <t>1fe246d5-7d84-49b7-b2c5-72dfdb835ceb</t>
  </si>
  <si>
    <t>COB-151464</t>
  </si>
  <si>
    <t>0a28d7db-5a26-4872-83a8-cdeac41cba5b</t>
  </si>
  <si>
    <t>COB-221209</t>
  </si>
  <si>
    <t>DANIELA CRISTINA FERREIRA</t>
  </si>
  <si>
    <t>R FRANCISCO BARRETO 920  VL SAO JUDAS TADEU Capão Bonito SP 18300-431</t>
  </si>
  <si>
    <t>ADE-15249-L1Y7W7</t>
  </si>
  <si>
    <t>2AAGMRY</t>
  </si>
  <si>
    <t>1f5d2c5e-abf6-46c5-b131-04a03043d3b3</t>
  </si>
  <si>
    <t>COB-161170</t>
  </si>
  <si>
    <t>RUA SR-45, Q. 62, L. 15, N. 5, SALA - 7 RECANTO DAS MINAS GERAIS CEP: 74785170 GOIANIA GO BRASIL</t>
  </si>
  <si>
    <t>6b4ee203-fbf6-4ffd-b360-2266d1c37af0</t>
  </si>
  <si>
    <t>COB-211582</t>
  </si>
  <si>
    <t>d67638e3-b48c-431d-ac26-607764289aa1</t>
  </si>
  <si>
    <t>COB-211579</t>
  </si>
  <si>
    <t>05104059-ff53-4bdd-955e-7caa618c97d2</t>
  </si>
  <si>
    <t>COB-211576</t>
  </si>
  <si>
    <t>186edee7-88b1-4bb0-93e6-7e9b87979fdf</t>
  </si>
  <si>
    <t>COB-211798</t>
  </si>
  <si>
    <t>2b995d9f-5c1a-44c5-8acc-85f8c3eba909</t>
  </si>
  <si>
    <t>COB-211565</t>
  </si>
  <si>
    <t>e50d443c-4591-463b-8623-2fbae12b48c8</t>
  </si>
  <si>
    <t>COB-211563</t>
  </si>
  <si>
    <t>72820c1c-248f-4629-be43-eeed39b4581e</t>
  </si>
  <si>
    <t>COB-211562</t>
  </si>
  <si>
    <t>faafca93-43d6-4653-abea-584215e181b1</t>
  </si>
  <si>
    <t>COB-217116</t>
  </si>
  <si>
    <t>830eea93-2b1e-4f3e-8673-45ae0b590a2e</t>
  </si>
  <si>
    <t>COB-217115</t>
  </si>
  <si>
    <t>c07abf3d-ad3d-40b3-a81b-b4d2626a6d32</t>
  </si>
  <si>
    <t>COB-217111</t>
  </si>
  <si>
    <t>FERNANDO ANTONIO DA SILVA</t>
  </si>
  <si>
    <t>Rua Jardineiro 788 CASA B Jd Marf 1 Bom Jesus dos Perdões SP 12955-000</t>
  </si>
  <si>
    <t>ADE-14811-D3C5V2</t>
  </si>
  <si>
    <t>73JLS7Q</t>
  </si>
  <si>
    <t>0184f91a-5333-474a-9e0b-0e56b2e8ebfb</t>
  </si>
  <si>
    <t>COB-217110</t>
  </si>
  <si>
    <t>c2e37fd4-7263-46c7-9d3b-b2379f0986f3</t>
  </si>
  <si>
    <t>COB-159853</t>
  </si>
  <si>
    <t>VANESSA ATAIDE DE ALMEIDA</t>
  </si>
  <si>
    <t>RUA C-59, Q. 102, L. 25, S/N, - SOBRADO-01, CASA - 2 SETOR SUDOESTE CEP: 74305380 GOIANIA GO BRASIL</t>
  </si>
  <si>
    <t>ADE-14673-P1L1H1</t>
  </si>
  <si>
    <t>UWQNUZK</t>
  </si>
  <si>
    <t>c3133f78-119d-4e85-bccc-aa7aaca5032c</t>
  </si>
  <si>
    <t>COB-211559</t>
  </si>
  <si>
    <t>6f84bce4-dc33-44e7-b9bf-b88823a65c8b</t>
  </si>
  <si>
    <t>COB-217094</t>
  </si>
  <si>
    <t>2cf32b4b-30d4-4c9a-98c6-19ecb04447d5</t>
  </si>
  <si>
    <t>COB-217093</t>
  </si>
  <si>
    <t>ea66ccfc-1051-4347-b378-817e79f1f42b</t>
  </si>
  <si>
    <t>COB-217092</t>
  </si>
  <si>
    <t>b7781971-55ff-47ba-9854-a8b947864789</t>
  </si>
  <si>
    <t>COB-217091</t>
  </si>
  <si>
    <t>1c2ba217-09ca-4186-93d7-5be71b739694</t>
  </si>
  <si>
    <t>COB-217088</t>
  </si>
  <si>
    <t>a6c972bd-dbee-482e-bc90-a28f9726ad7e</t>
  </si>
  <si>
    <t>COB-221201</t>
  </si>
  <si>
    <t>R ANTONIO MORETTI 840  JARDIM SAO LUIZ Joanópolis SP 12980-000</t>
  </si>
  <si>
    <t>ADE-14452-J0R6Y0</t>
  </si>
  <si>
    <t>N2R80O4</t>
  </si>
  <si>
    <t>d6c96537-3ec0-4d4d-8415-3e1a6cd45cc7</t>
  </si>
  <si>
    <t>COB-221198</t>
  </si>
  <si>
    <t>MD KAMRUZZAMAN KHAN MURAD</t>
  </si>
  <si>
    <t>AV CORONEL FIRMO VIEIRA DE CAMARGO 268 A CENTRO Tatuí SP 18270-770</t>
  </si>
  <si>
    <t>ADE-14449-S1N0K1</t>
  </si>
  <si>
    <t>QCEAYXX</t>
  </si>
  <si>
    <t>67ad1a11-cf3f-4f1b-a6fd-ec83b733a1e9</t>
  </si>
  <si>
    <t>COB-221197</t>
  </si>
  <si>
    <t>Rua Oswaldo Tavares 198  Jardim Planalto Tatuí SP 18278-703</t>
  </si>
  <si>
    <t>ADE-14438-Z9K8F6</t>
  </si>
  <si>
    <t>WFGWH1P</t>
  </si>
  <si>
    <t>28e61711-4923-4179-8bc1-cd6f942fcf74</t>
  </si>
  <si>
    <t>COB-221192</t>
  </si>
  <si>
    <t>WILMA FEOLA DA SILVA</t>
  </si>
  <si>
    <t>BL PROX COLINA VERDE 3371  CHA S GUILHERME RURAL Limeira SP 13480-000</t>
  </si>
  <si>
    <t>ADE-14402-G5T8K7</t>
  </si>
  <si>
    <t>C3SPNA1</t>
  </si>
  <si>
    <t>34ab66fe-1317-42e3-9148-017356a9895c</t>
  </si>
  <si>
    <t>COB-167116</t>
  </si>
  <si>
    <t>cfe85b00-12a6-4d45-afb8-3173fbb448a2</t>
  </si>
  <si>
    <t>COB-216929</t>
  </si>
  <si>
    <t>c6fbc92f-679f-4780-b915-a238266ae933</t>
  </si>
  <si>
    <t>COB-187193</t>
  </si>
  <si>
    <t>2482081c-28f3-4400-a2dd-b65eb1fc56d6</t>
  </si>
  <si>
    <t>COB-211795</t>
  </si>
  <si>
    <t>8bf24e0c-4bcf-45d5-b208-0515cbc554e0</t>
  </si>
  <si>
    <t>COB-187206</t>
  </si>
  <si>
    <t>8f4d1854-510b-4fe6-bed7-d0f7a246511d</t>
  </si>
  <si>
    <t>COB-216895</t>
  </si>
  <si>
    <t>82795d1f-2a31-46df-a45a-850b5f499660</t>
  </si>
  <si>
    <t>COB-187209</t>
  </si>
  <si>
    <t>Rua dos Maias 746  RUBEM BERTA Porto Alegre RS 91170-200</t>
  </si>
  <si>
    <t>0765bc24-a4ad-4970-9dae-20036cec9c64</t>
  </si>
  <si>
    <t>COB-221186</t>
  </si>
  <si>
    <t>ANA MARIA APARECIDA BARBOSA PEREIRA</t>
  </si>
  <si>
    <t>R ALFERES FRANCO 820  CENTRO Limeira SP 13480-050</t>
  </si>
  <si>
    <t>ADE-14294-H6W3L0</t>
  </si>
  <si>
    <t>J1VMN8P</t>
  </si>
  <si>
    <t>0b453f8d-23af-4798-a46e-ef8c78c8b1ee</t>
  </si>
  <si>
    <t>COB-216882</t>
  </si>
  <si>
    <t>07dd48a1-8f4c-4484-b5ae-9a0b970f5884</t>
  </si>
  <si>
    <t>COB-216880</t>
  </si>
  <si>
    <t>3d1ec3fd-e53f-4b96-9bdb-e519bb9f971c</t>
  </si>
  <si>
    <t>COB-216876</t>
  </si>
  <si>
    <t>405888bd-5de4-4b92-ac22-d1a5c1299dcc</t>
  </si>
  <si>
    <t>COB-216875</t>
  </si>
  <si>
    <t>MAILA MATIAZO DA SILVEIRA LEME</t>
  </si>
  <si>
    <t>R DOS JACARANDAS 185 LOT VALEVERDE CABREUVA Cabreúva SP 13315-000</t>
  </si>
  <si>
    <t>ADE-14262-H6Q1N4</t>
  </si>
  <si>
    <t>CHUGRRE</t>
  </si>
  <si>
    <t>0b8fd900-34ed-4581-929c-a16c080e7918</t>
  </si>
  <si>
    <t>COB-216855</t>
  </si>
  <si>
    <t>40c2e1dd-3fa9-4f81-8ada-8d537537d8a0</t>
  </si>
  <si>
    <t>COB-216854</t>
  </si>
  <si>
    <t>3bea1ea6-564f-40a8-bf1d-47558619566d</t>
  </si>
  <si>
    <t>COB-216849</t>
  </si>
  <si>
    <t>35583266-a271-4dcc-b2fd-53fb99393fff</t>
  </si>
  <si>
    <t>COB-211791</t>
  </si>
  <si>
    <t>4991a2a5-40c1-4b66-a2ae-10998118bc62</t>
  </si>
  <si>
    <t>COB-167110</t>
  </si>
  <si>
    <t>IRMAOS WALLY HORTIFRUTIGRANJEIROS LTDA</t>
  </si>
  <si>
    <t>AV ADOLFO FETTER, 4438 - 2 ANTIGA ESTRADA DO LARANJAL PELOTAS - RS - CEP 96090-840</t>
  </si>
  <si>
    <t>ADE-11736-P5W3J7</t>
  </si>
  <si>
    <t>5YFC1DG</t>
  </si>
  <si>
    <t>3a50f7c2-1177-4b4a-a8fd-2aab386f8d89</t>
  </si>
  <si>
    <t>COB-187239</t>
  </si>
  <si>
    <t>AV PARANA 1488  NAVEGANTES / SAO GERALDO Porto Alegre RS 90240-601</t>
  </si>
  <si>
    <t>00de30a6-52ee-4aa8-8d87-c8e376b4c457</t>
  </si>
  <si>
    <t>COB-216820</t>
  </si>
  <si>
    <t>1351c656-83fd-4c11-88fa-99269c90bc32</t>
  </si>
  <si>
    <t>COB-216780</t>
  </si>
  <si>
    <t>e7208157-adc1-438c-85b6-bdac54c6903e</t>
  </si>
  <si>
    <t>COB-216776</t>
  </si>
  <si>
    <t>a72c16ba-773e-4416-9d6b-c293950a548b</t>
  </si>
  <si>
    <t>COB-216771</t>
  </si>
  <si>
    <t>802e69f6-5b4e-4a57-857a-f6ac2d610d26</t>
  </si>
  <si>
    <t>COB-216770</t>
  </si>
  <si>
    <t>f5d5d92d-8d76-47db-abfe-3a2c3af37c7c</t>
  </si>
  <si>
    <t>COB-187243</t>
  </si>
  <si>
    <t>Avenida da Cavalhada 5980 BL G Cavalhada Porto Alegre RS 91751-831</t>
  </si>
  <si>
    <t>ADE-11744-R8J2X5</t>
  </si>
  <si>
    <t>BCGROXN</t>
  </si>
  <si>
    <t>0387da3b-a92a-4a1a-92f5-4776f47ac436</t>
  </si>
  <si>
    <t>COB-167027</t>
  </si>
  <si>
    <t>AV DA CAVALHADA, 5980 - BL A CAVALHADA PORTO ALEGRE - RS - CEP 91751-831</t>
  </si>
  <si>
    <t>cf77b51d-4856-415c-8e39-9d0c5f4a9b6d</t>
  </si>
  <si>
    <t>COB-167068</t>
  </si>
  <si>
    <t>e66c740e-3b53-48ba-afe2-a5807eb13137</t>
  </si>
  <si>
    <t>COB-216732</t>
  </si>
  <si>
    <t>e13ede22-9313-4185-a2fa-32796e76e5ca</t>
  </si>
  <si>
    <t>COB-187248</t>
  </si>
  <si>
    <t>2851c83a-be0f-460f-bca8-3eb27feb8b60</t>
  </si>
  <si>
    <t>COB-216728</t>
  </si>
  <si>
    <t>b204dd80-2483-4133-b790-de90186707d9</t>
  </si>
  <si>
    <t>COB-187250</t>
  </si>
  <si>
    <t>Avenida da Cavalhada 5980 BL D Cavalhada Porto Alegre RS 91751-831</t>
  </si>
  <si>
    <t>COB-216726</t>
  </si>
  <si>
    <t>35aea39d-b1c8-4140-a687-b31c35fed7b8</t>
  </si>
  <si>
    <t>COB-216722</t>
  </si>
  <si>
    <t>FELIPE CAMARGO DA SILVA</t>
  </si>
  <si>
    <t>AV BARAO DO RIO BRANCO 420 CASA 06 Vila atlantica Mongaguá SP 11730-000</t>
  </si>
  <si>
    <t>ADE-13939-Y5V4P7</t>
  </si>
  <si>
    <t>OSJ7ELW</t>
  </si>
  <si>
    <t>6eb2f578-d6de-463e-8358-eb494ba72c9e</t>
  </si>
  <si>
    <t>COB-211553</t>
  </si>
  <si>
    <t>d7982ac3-06e8-46d2-ad5e-190d57f9b1c1</t>
  </si>
  <si>
    <t>COB-211790</t>
  </si>
  <si>
    <t>393ca352-73e3-47fc-887f-0ec88747f008</t>
  </si>
  <si>
    <t>COB-211548</t>
  </si>
  <si>
    <t>PRISCILA DE OLIVEIRA ROCHA NOE</t>
  </si>
  <si>
    <t>R DR ANTONIO FREDERICO OZANAN 338  JD NOSSA SENHORA AMARO Limeira SP 13480-688</t>
  </si>
  <si>
    <t>ADE-13835-H6N4N1</t>
  </si>
  <si>
    <t>QWN7NWK</t>
  </si>
  <si>
    <t>e0a98f6d-b02d-483e-a0c2-8712e6e91f90</t>
  </si>
  <si>
    <t>COB-187548</t>
  </si>
  <si>
    <t>67f2f929-19da-478f-b8a5-50ebfd0638de</t>
  </si>
  <si>
    <t>COB-211545</t>
  </si>
  <si>
    <t>0a810d27-61ae-4b01-9f0c-caa19f53f80c</t>
  </si>
  <si>
    <t>COB-211541</t>
  </si>
  <si>
    <t>f15e1d26-301a-464f-aa1e-a5b19180872c</t>
  </si>
  <si>
    <t>COB-211789</t>
  </si>
  <si>
    <t>8ad11b95-0f1b-4c44-b17f-f005c154e8bf</t>
  </si>
  <si>
    <t>COB-216329</t>
  </si>
  <si>
    <t>6456e091-f03d-430b-97c4-c2cecd13a152</t>
  </si>
  <si>
    <t>COB-216284</t>
  </si>
  <si>
    <t>391ab485-0ad8-493b-80ce-a62254a39d3a</t>
  </si>
  <si>
    <t>COB-216265</t>
  </si>
  <si>
    <t>R JOSE GENTINA 1361 097/087-90 Jd Cananeia Pilar do Sul SP 18185-000</t>
  </si>
  <si>
    <t>89919cf0-9b00-4e43-8f14-c38821b41ef0</t>
  </si>
  <si>
    <t>COB-216243</t>
  </si>
  <si>
    <t>07234349-c362-4e52-81e1-362b67968230</t>
  </si>
  <si>
    <t>COB-216213</t>
  </si>
  <si>
    <t>09c0b9c6-0b07-46e2-82b4-7c787ac61850</t>
  </si>
  <si>
    <t>COB-216087</t>
  </si>
  <si>
    <t>89d214f6-4cef-4f79-9bb1-ce6f82c65480</t>
  </si>
  <si>
    <t>COB-216072</t>
  </si>
  <si>
    <t>d228aefd-f701-4768-8772-b9ac5e584fd8</t>
  </si>
  <si>
    <t>COB-167109</t>
  </si>
  <si>
    <t>e20d2d2a-48ae-4c9c-b8b6-ebbf837fee84</t>
  </si>
  <si>
    <t>COB-216071</t>
  </si>
  <si>
    <t>AV MARGINAL RODOVIA 1691  BALN LARANJEIRAS Itanhaém SP 11740-000</t>
  </si>
  <si>
    <t>459622c3-8555-47cd-8231-6f2b7acdf295</t>
  </si>
  <si>
    <t>COB-187247</t>
  </si>
  <si>
    <t>13617410-427d-4a9b-ba08-49587039de48</t>
  </si>
  <si>
    <t>COB-217495</t>
  </si>
  <si>
    <t>91615db1-53c7-4b23-be3c-5bd65d08535d</t>
  </si>
  <si>
    <t>COB-167072</t>
  </si>
  <si>
    <t>401892d4-56d3-4524-8e97-cce5a6faf063</t>
  </si>
  <si>
    <t>COB-211614</t>
  </si>
  <si>
    <t>6d4a9122-dd03-4687-87ea-49edcff8c75a</t>
  </si>
  <si>
    <t>COB-217460</t>
  </si>
  <si>
    <t>dfea0ce0-de64-444f-add7-d8833406a499</t>
  </si>
  <si>
    <t>COB-211613</t>
  </si>
  <si>
    <t>LUIZ CARLOS RODRIGUES</t>
  </si>
  <si>
    <t>Av Jones dos Santos Neves S/N KM 90,000 Estelita Coelho Marins Cachoeiro de Itapemirim ES 29301-662</t>
  </si>
  <si>
    <t>ADE-16260-S3B7L6</t>
  </si>
  <si>
    <t>VL96D2L</t>
  </si>
  <si>
    <t>41d68b57-67b2-4084-bdad-76f79062815f</t>
  </si>
  <si>
    <t>COB-217352</t>
  </si>
  <si>
    <t>CAMILA BELZHOFF MOROZINI</t>
  </si>
  <si>
    <t>RUA SAGITARIO S/N CX 01 Santa Mônica Guarapari ES 29221-670</t>
  </si>
  <si>
    <t>ADE-15714-F6W7M7</t>
  </si>
  <si>
    <t>R68TFRA</t>
  </si>
  <si>
    <t>1fb6e4c4-e070-416b-b6e4-f7e75994032c</t>
  </si>
  <si>
    <t>COB-217347</t>
  </si>
  <si>
    <t>ELIANA CLAUDIA RODRIGUES</t>
  </si>
  <si>
    <t>RUA SOLAR 90, SANTA MONICA, GUARAPARI - ES GUARAPARI 90  Santa Mônica Guarapari ES 29221-430</t>
  </si>
  <si>
    <t>ADE-15696-W1B8V0</t>
  </si>
  <si>
    <t>V41PJ3Q</t>
  </si>
  <si>
    <t>40742692-d003-445b-93a7-b7b6b1ebf9f0</t>
  </si>
  <si>
    <t>COB-217345</t>
  </si>
  <si>
    <t>VALDINEI DE LIMA</t>
  </si>
  <si>
    <t>RUA JURITI 1 LT 4 QD 26 FE E RACA Cachoeiro de Itapemirim ES 29311-212</t>
  </si>
  <si>
    <t>ADE-15694-X2Z1R6</t>
  </si>
  <si>
    <t>3UN9NKX</t>
  </si>
  <si>
    <t>c0ffcc79-b940-4fbf-8777-fa4857a15199</t>
  </si>
  <si>
    <t>COB-187472</t>
  </si>
  <si>
    <t>37945995-9786-4e2d-ac08-845b1a3cae56</t>
  </si>
  <si>
    <t>COB-217344</t>
  </si>
  <si>
    <t>0fc0457c-99d0-492b-aa41-54a0a8c1591a</t>
  </si>
  <si>
    <t>COB-217336</t>
  </si>
  <si>
    <t>397d6631-4b71-423e-a5bb-5e0837136146</t>
  </si>
  <si>
    <t>COB-187476</t>
  </si>
  <si>
    <t>60d5ff7c-755f-4b4d-8678-596ef649e3b2</t>
  </si>
  <si>
    <t>COB-187557</t>
  </si>
  <si>
    <t>0e6c1c8e-e89f-4542-b5c6-b27ba80e0ea6</t>
  </si>
  <si>
    <t>COB-167073</t>
  </si>
  <si>
    <t>3c70557e-00ef-4a7a-859f-c77010c1fcf1</t>
  </si>
  <si>
    <t>COB-217328</t>
  </si>
  <si>
    <t>c0eefed9-57d8-4df8-86aa-2ea1966e408e</t>
  </si>
  <si>
    <t>COB-212214</t>
  </si>
  <si>
    <t>JORGE FRANCISCO DA CUNHA</t>
  </si>
  <si>
    <t>ROD DO SOL S/N SANTA MONICA / GUARAPARI - ES GUARAPARI S/N  Santa Mônica Guarapari ES 29221-305</t>
  </si>
  <si>
    <t>ADE-15638-N6T6S7</t>
  </si>
  <si>
    <t>7UJ0Y0U</t>
  </si>
  <si>
    <t>23ac1c49-7594-4400-877e-6987d4a97cb7</t>
  </si>
  <si>
    <t>COB-217175</t>
  </si>
  <si>
    <t>750d64e7-bfb2-413b-80b4-84a5dfb09583</t>
  </si>
  <si>
    <t>COB-217174</t>
  </si>
  <si>
    <t>6F2SNJB</t>
  </si>
  <si>
    <t>dc5acd6d-bc04-4d86-98d7-1afdef2de5ad</t>
  </si>
  <si>
    <t>COB-211564</t>
  </si>
  <si>
    <t>DUVD9FN</t>
  </si>
  <si>
    <t>5858c35e-315d-4490-b61e-2cde8d9a00c8</t>
  </si>
  <si>
    <t>COB-217087</t>
  </si>
  <si>
    <t>MARIA APARECIDA REINOSO</t>
  </si>
  <si>
    <t>RUA ANISIO FIGUEIREDO 45 CAIXA 03 CACHOEIRO DE ITAPEMIRIM 45  Parque das Laranjeiras Cachoeiro de Itapemirim ES 29317005</t>
  </si>
  <si>
    <t>ADE-14746-R2Y1D6</t>
  </si>
  <si>
    <t>Z9NB3C5</t>
  </si>
  <si>
    <t>2923c585-8b04-4372-8cf5-0dda4ab9a9c9</t>
  </si>
  <si>
    <t>COB-187378</t>
  </si>
  <si>
    <t>796b68e5-ccf5-45f8-a751-1f6eaea13706</t>
  </si>
  <si>
    <t>COB-216963</t>
  </si>
  <si>
    <t>9a8e0969-fa44-42b3-a6a4-4fafce59686b</t>
  </si>
  <si>
    <t>COB-216946</t>
  </si>
  <si>
    <t>94bd178f-e650-4016-bc9c-2a724d4ad612</t>
  </si>
  <si>
    <t>COB-216944</t>
  </si>
  <si>
    <t>59631142-ce55-434d-9d3a-796e822c2591</t>
  </si>
  <si>
    <t>COB-216943</t>
  </si>
  <si>
    <t>JOEL LOUREIRO LOPES</t>
  </si>
  <si>
    <t>RUA STA CATARINA 37 TORRE 03 AP 406 RESID MOCHUARA CLUBE RIO BRANCO Cariacica ES 29147-900</t>
  </si>
  <si>
    <t>ADE-14434-N9M9B0</t>
  </si>
  <si>
    <t>9B84L1P</t>
  </si>
  <si>
    <t>63cd8e29-fc84-491f-8036-123bea604cc0</t>
  </si>
  <si>
    <t>COB-216942</t>
  </si>
  <si>
    <t>7365062d-734d-4db2-bd13-9f3f26a95e2f</t>
  </si>
  <si>
    <t>COB-216941</t>
  </si>
  <si>
    <t>562e2870-358b-4ccc-a74a-316e88ae2a01</t>
  </si>
  <si>
    <t>COB-216939</t>
  </si>
  <si>
    <t>36fdc5c4-6965-4659-9005-64bdd2c03dcc</t>
  </si>
  <si>
    <t>COB-167082</t>
  </si>
  <si>
    <t>RUA DOS DANTAS 289 CS 2 PARQUE SANTOS DUMONT / GUARULHOS - SP CEP: 07152-250</t>
  </si>
  <si>
    <t>b3843799-052f-4e16-9de8-0679476b577b</t>
  </si>
  <si>
    <t>COB-211555</t>
  </si>
  <si>
    <t>8c88866c-2d1e-412d-a460-dd4223d32d9e</t>
  </si>
  <si>
    <t>COB-221182</t>
  </si>
  <si>
    <t>MARIA PEREIRA DE SOUZA JESUS</t>
  </si>
  <si>
    <t>RUA DEP NILTON GOMES 12 CX 01 RETIRO DO CONGO Vila Velha ES 29100-001</t>
  </si>
  <si>
    <t>ADE-13468-P9K9P5</t>
  </si>
  <si>
    <t>08I9NDT</t>
  </si>
  <si>
    <t>9feb6dc5-3285-4a1f-8197-cfb5f40adf18</t>
  </si>
  <si>
    <t>COB-172487</t>
  </si>
  <si>
    <t>fc49399f-238b-4036-9520-385abe22a46b</t>
  </si>
  <si>
    <t>COB-211533</t>
  </si>
  <si>
    <t>51643b35-02ad-41e5-9ccb-ecf3e99acdfc</t>
  </si>
  <si>
    <t>COB-221162</t>
  </si>
  <si>
    <t>30728a13-1c93-433f-a86d-c8dfa486bdd8</t>
  </si>
  <si>
    <t>COB-212576</t>
  </si>
  <si>
    <t>0f5605ce-8885-4410-93e7-3578d7801165</t>
  </si>
  <si>
    <t>COB-212142</t>
  </si>
  <si>
    <t>f94b5562-db53-4f74-8644-3ca23a13bf31</t>
  </si>
  <si>
    <t>COB-212141</t>
  </si>
  <si>
    <t>2a759486-7d29-45fb-bbcb-4fcf30387419</t>
  </si>
  <si>
    <t>COB-221160</t>
  </si>
  <si>
    <t>3f648e4f-d4e5-4456-87ef-cf93122690cd</t>
  </si>
  <si>
    <t>COB-167113</t>
  </si>
  <si>
    <t>AV BARBER GREENE 1474 JARDIM SANTA CLARA / GUARULHOS - SP CEP: 07120-001</t>
  </si>
  <si>
    <t>2cef6121-e6e8-4eea-8de9-6ba014ffa1d4</t>
  </si>
  <si>
    <t>COB-215977</t>
  </si>
  <si>
    <t>ENOQUE BISPO DA SILVA JUNIOR</t>
  </si>
  <si>
    <t>RUA LUDWIK MACAL 221 AP 204 ED RAVENA JARDIM DA PENHA Vitória ES 29060-030</t>
  </si>
  <si>
    <t>ADE-12122-M9M9T5</t>
  </si>
  <si>
    <t>7Q740DW</t>
  </si>
  <si>
    <t>c08f9304-9671-4f34-ad31-97ad12e4a301</t>
  </si>
  <si>
    <t>COB-172509</t>
  </si>
  <si>
    <t>AV MAURICIO BENEDITO FAUSTINO 1043 CS 02 JUQUEHY / SAO SEBASTIAO - SP CEP: 11623-250</t>
  </si>
  <si>
    <t>c7b6c317-5ad6-48cc-87c1-2d5568d708f5</t>
  </si>
  <si>
    <t>COB-215974</t>
  </si>
  <si>
    <t>RUA CAJUEIRO 6  BOULEVARD LAGOA Serra ES 29167-317</t>
  </si>
  <si>
    <t>ADE-12113-B9P4K9</t>
  </si>
  <si>
    <t>PNZB249</t>
  </si>
  <si>
    <t>f59f2543-bb21-4e03-8259-0369dacbe46e</t>
  </si>
  <si>
    <t>COB-215973</t>
  </si>
  <si>
    <t>CRISTIANE CUNHA GONCALVES</t>
  </si>
  <si>
    <t>RUA DOMINGOS MARTINS 652 B GLORIA Vila Velha ES 29122-080</t>
  </si>
  <si>
    <t>ADE-12111-V6T8D5</t>
  </si>
  <si>
    <t>RQV0OD1</t>
  </si>
  <si>
    <t>95845f5a-c9e4-483e-ba8b-ff530662c1f6</t>
  </si>
  <si>
    <t>COB-221156</t>
  </si>
  <si>
    <t>MELISSA DA SILVA AMARAL</t>
  </si>
  <si>
    <t>RUA ANTONIO REGIS DOS SANTOS 462 T.WAIKIKI AP 502 Praia de itapoa Vila Velha ES 29101-670</t>
  </si>
  <si>
    <t>ADE-12108-J6M4D0</t>
  </si>
  <si>
    <t>E5EFCXQ</t>
  </si>
  <si>
    <t>05b75bae-c10b-49f9-a4cc-8327a21b2c28</t>
  </si>
  <si>
    <t>COB-215970</t>
  </si>
  <si>
    <t>ELSON DE JESUS</t>
  </si>
  <si>
    <t>RUA DEP NILTON GOMES 12 CX 3 RETIRO DO CONGO Vila Velha ES 29100-001</t>
  </si>
  <si>
    <t>ADE-12106-B4D6C9</t>
  </si>
  <si>
    <t>AOQVV9G</t>
  </si>
  <si>
    <t>b8ac3672-820b-41d6-b7d0-879a783dafb9</t>
  </si>
  <si>
    <t>COB-221155</t>
  </si>
  <si>
    <t>S18X6Z2</t>
  </si>
  <si>
    <t>ddcd2af1-caf2-4190-965f-71ca85614278</t>
  </si>
  <si>
    <t>COB-212571</t>
  </si>
  <si>
    <t>1acd7d1a-015d-48fc-af81-7430df8422d4</t>
  </si>
  <si>
    <t>COB-212570</t>
  </si>
  <si>
    <t>3b0a760c-5db3-4ac4-9664-17a7d40b6370</t>
  </si>
  <si>
    <t>COB-172486</t>
  </si>
  <si>
    <t>AV JAPAO 2591 CS 1 VILA BRASILEIRA / MOGI DAS CRUZES - SP CEP: 08738-010</t>
  </si>
  <si>
    <t>7429c6c2-baef-4948-85d3-d07fda2b8140</t>
  </si>
  <si>
    <t>COB-215967</t>
  </si>
  <si>
    <t>8ccbe3d7-a5d9-4ea5-8a2b-88cfff2a6c1d</t>
  </si>
  <si>
    <t>COB-221152</t>
  </si>
  <si>
    <t>3JPR0JU</t>
  </si>
  <si>
    <t>94fbb1f1-8d3b-47a4-b2d4-c69009aaff40</t>
  </si>
  <si>
    <t>COB-215963</t>
  </si>
  <si>
    <t>ELIAS FERREIRA QUINDELER</t>
  </si>
  <si>
    <t>RUA CINCO 11 LT11QD07 AP 101 Ataíde Vila Velha ES 29119-460</t>
  </si>
  <si>
    <t>ADE-12081-R7T6H2</t>
  </si>
  <si>
    <t>4ON3JJ0</t>
  </si>
  <si>
    <t>95cc7a1b-f57b-4f3a-a164-8f9fb527a509</t>
  </si>
  <si>
    <t>COB-215962</t>
  </si>
  <si>
    <t>JOHNWAINE BRANDAO NUNES</t>
  </si>
  <si>
    <t>RUA PREF EPAMINONDAS DE ALMEIDA 339  Parque da Areia Preta Guarapari ES 29200-740</t>
  </si>
  <si>
    <t>ADE-12078-C4N6J6</t>
  </si>
  <si>
    <t>JB9UP00</t>
  </si>
  <si>
    <t>5c94500b-bea6-4818-86f1-4b9f84b5bc0c</t>
  </si>
  <si>
    <t>COB-212567</t>
  </si>
  <si>
    <t>JEAN CARLOS XAVIER DE SOUZA</t>
  </si>
  <si>
    <t>AV ANISIO FERNANDES COELHO 661  DOURADA Vitória ES 29060-670</t>
  </si>
  <si>
    <t>ADE-12057-C1S8C8</t>
  </si>
  <si>
    <t>9N9JT9D</t>
  </si>
  <si>
    <t>4b769e74-562a-4fe9-a4a1-f80bd8585989</t>
  </si>
  <si>
    <t>COB-215957</t>
  </si>
  <si>
    <t>9b4f1b76-9c50-4d6e-9f3e-d43a29f45439</t>
  </si>
  <si>
    <t>COB-167386</t>
  </si>
  <si>
    <t>6968a5d6-b364-4012-8a36-23b6167ac472</t>
  </si>
  <si>
    <t>COB-221145</t>
  </si>
  <si>
    <t>dbc6b855-86a4-4940-8215-56c9e9d0f763</t>
  </si>
  <si>
    <t>COB-215956</t>
  </si>
  <si>
    <t>6JM853I</t>
  </si>
  <si>
    <t>f166285e-b9e4-4f78-9134-0e4a57a24634</t>
  </si>
  <si>
    <t>COB-215953</t>
  </si>
  <si>
    <t>KEITH JAMILE FERREIRA DE SOUZA</t>
  </si>
  <si>
    <t>AV S PAULO 2255 LJ 12  ED COSTA AZUL ITAPUA Vila Velha ES 29101-715</t>
  </si>
  <si>
    <t>ADE-12042-N5Y3G5</t>
  </si>
  <si>
    <t>P4P25ZC</t>
  </si>
  <si>
    <t>e7472a02-8e3b-4956-9f25-7687ed2e25ac</t>
  </si>
  <si>
    <t>COB-221141</t>
  </si>
  <si>
    <t>3598c56b-e16d-4f9a-841c-043700edc024</t>
  </si>
  <si>
    <t>COB-212565</t>
  </si>
  <si>
    <t>839acc55-0bd0-45af-a2a1-d768a2071a53</t>
  </si>
  <si>
    <t>COB-215942</t>
  </si>
  <si>
    <t>Fernanda DE OLIVEIRA BENTO FORTUNATO</t>
  </si>
  <si>
    <t>RUA NEGRO COSME 1 PROV. OBRA CX 02 MARBRASA Cachoeiro de Itapemirim ES 29310-000</t>
  </si>
  <si>
    <t>ADE-11993-Q9K2D5</t>
  </si>
  <si>
    <t>MYY0396</t>
  </si>
  <si>
    <t>f8e30de4-10ce-4376-b55d-978564bd04e5</t>
  </si>
  <si>
    <t>COB-216643</t>
  </si>
  <si>
    <t>19a20e09-8844-474d-8be2-9861a28eea79</t>
  </si>
  <si>
    <t>COB-216642</t>
  </si>
  <si>
    <t>FABIO PAULINO</t>
  </si>
  <si>
    <t>AV JAIME PINHEIRO UCHOA CINTRA 2091  Jardim Bom Retiro (Nova Veneza) Sumaré SP 13181-701</t>
  </si>
  <si>
    <t>ADE-13768-K2M1R6</t>
  </si>
  <si>
    <t>7CF9QZG</t>
  </si>
  <si>
    <t>e43d06cb-82d5-4abb-a84b-ec7cb664c296</t>
  </si>
  <si>
    <t>COB-216641</t>
  </si>
  <si>
    <t>AV EMILIO BOSCO 2020  VL SAN MARTIN Sumaré SP 13170-000</t>
  </si>
  <si>
    <t>ADE-13765-G2V6Y2</t>
  </si>
  <si>
    <t>IYWKI28</t>
  </si>
  <si>
    <t>0893a158-d419-43f5-a4a9-0b087e9c5ae5</t>
  </si>
  <si>
    <t>COB-216515</t>
  </si>
  <si>
    <t>8f834d8d-0078-48bc-90bb-aaa3bb41855c</t>
  </si>
  <si>
    <t>COB-212620</t>
  </si>
  <si>
    <t>d42275fe-9ac0-43c2-856e-2f0f700a3696</t>
  </si>
  <si>
    <t>COB-212177</t>
  </si>
  <si>
    <t>e22124cd-e887-4a3a-9fb5-2e0191ff3333</t>
  </si>
  <si>
    <t>COB-216508</t>
  </si>
  <si>
    <t>1a53e920-a897-4635-a36a-0db99bcc8093</t>
  </si>
  <si>
    <t>COB-216505</t>
  </si>
  <si>
    <t>79ca2957-982b-47b6-8611-75d7162e34f7</t>
  </si>
  <si>
    <t>COB-216503</t>
  </si>
  <si>
    <t>0689bbd9-6cda-469d-bb6e-05788a7cb96e</t>
  </si>
  <si>
    <t>COB-216497</t>
  </si>
  <si>
    <t>969311ef-5da0-4aea-ade2-1f286f0733a3</t>
  </si>
  <si>
    <t>COB-212169</t>
  </si>
  <si>
    <t>R JOAO E GUIOMAR SOEIRA 155 BL 66 AP 102 RES R REAL Ribeirão Preto SP 14094-645</t>
  </si>
  <si>
    <t>1532280f-3e4b-4720-bec1-b09fbb7932f3</t>
  </si>
  <si>
    <t>COB-216477</t>
  </si>
  <si>
    <t>AV SILVANO FARIA 936  CENTRO Promissão SP 16370-000</t>
  </si>
  <si>
    <t>2ccb94de-f03e-4ac1-881e-7e64e57a92ee</t>
  </si>
  <si>
    <t>COB-216451</t>
  </si>
  <si>
    <t>R CEL AMELIO 205  Centro Pardinho SP 18640-000</t>
  </si>
  <si>
    <t>e58a8a6d-f37e-48a9-8379-199ef91e7377</t>
  </si>
  <si>
    <t>COB-216440</t>
  </si>
  <si>
    <t>ad9b929e-035a-4507-9a6b-19d3e7cc988c</t>
  </si>
  <si>
    <t>COB-216438</t>
  </si>
  <si>
    <t>RICARDO SOARES</t>
  </si>
  <si>
    <t>R ANHANGUERA 1334  NOVA AMERICANA Americana SP 13466-060</t>
  </si>
  <si>
    <t>ADE-13319-M9M1M9</t>
  </si>
  <si>
    <t>HYVNM77</t>
  </si>
  <si>
    <t>fa0ab1ff-df56-40de-a977-6dd6f0bbece6</t>
  </si>
  <si>
    <t>COB-216434</t>
  </si>
  <si>
    <t>24d823cf-a849-45c8-ac1b-504bd9b8af1a</t>
  </si>
  <si>
    <t>COB-212165</t>
  </si>
  <si>
    <t>ecb39c43-df88-4d32-8647-963d6592d50c</t>
  </si>
  <si>
    <t>COB-216427</t>
  </si>
  <si>
    <t>4cbb7578-5201-4f90-b240-3eea3130e4a4</t>
  </si>
  <si>
    <t>COB-216423</t>
  </si>
  <si>
    <t>IRANI RAMOS</t>
  </si>
  <si>
    <t>R EUCLIDES DE LIMA, 550  PQ R R CALIL São José do Rio Preto SP 15076-060</t>
  </si>
  <si>
    <t>ADE-13298-G1H6V2</t>
  </si>
  <si>
    <t>792HI0V</t>
  </si>
  <si>
    <t>187885d4-f42c-4004-a8d5-fea8f976435f</t>
  </si>
  <si>
    <t>COB-216422</t>
  </si>
  <si>
    <t>1b426129-bde3-4396-8846-63d6d7e77b47</t>
  </si>
  <si>
    <t>COB-177316</t>
  </si>
  <si>
    <t>AV MINAS GERAIS 779 RETIRO MANTIQUEIRA / CRUZEIRO - SP CEP: 12712-010</t>
  </si>
  <si>
    <t>ADE-12407-W0Z9N9</t>
  </si>
  <si>
    <t>9PH0IK3</t>
  </si>
  <si>
    <t>01eb9fe3-45cc-4820-89f3-f77aafe0d70d</t>
  </si>
  <si>
    <t>COB-216418</t>
  </si>
  <si>
    <t>086372e0-da4d-4f4c-a238-6395d38b7cf1</t>
  </si>
  <si>
    <t>COB-216407</t>
  </si>
  <si>
    <t>ecea4bbd-b99f-4f92-a93a-b6ac53d4f24f</t>
  </si>
  <si>
    <t>COB-216403</t>
  </si>
  <si>
    <t>JULIANA DE LIMA DO NASCIMENTO TORRES</t>
  </si>
  <si>
    <t>R ARMANDO FREDERICO RENGANESCHI 82  Jardim Cristina Campinas SP 13054-000</t>
  </si>
  <si>
    <t>ADE-13267-V2T7C7</t>
  </si>
  <si>
    <t>9OFDXYM</t>
  </si>
  <si>
    <t>3d75a981-7bcf-4654-a760-2cc427187cf7</t>
  </si>
  <si>
    <t>COB-212164</t>
  </si>
  <si>
    <t>r candido brasil estrela 445 446  JD NAZARETH São José do Rio Preto SP 15054-220</t>
  </si>
  <si>
    <t>8853b91b-1364-43ca-b6ce-d5062de35ffd</t>
  </si>
  <si>
    <t>COB-216381</t>
  </si>
  <si>
    <t>ec65545d-ce43-4e27-84ca-4e1cba70d4cd</t>
  </si>
  <si>
    <t>COB-216379</t>
  </si>
  <si>
    <t>5110f617-4e77-4729-8d4c-4f5d661c80ab</t>
  </si>
  <si>
    <t>COB-216325</t>
  </si>
  <si>
    <t>85a7f184-c7d3-4830-9e87-644b81c871c0</t>
  </si>
  <si>
    <t>COB-205801</t>
  </si>
  <si>
    <t>51b58606-7a63-430f-a6a2-ae883bdd8708</t>
  </si>
  <si>
    <t>COB-216294</t>
  </si>
  <si>
    <t>4b87051e-e8f8-4c9c-8dca-c204f7502a44</t>
  </si>
  <si>
    <t>COB-216278</t>
  </si>
  <si>
    <t>3ad9b812-11e9-4197-891c-c535933639e9</t>
  </si>
  <si>
    <t>COB-212158</t>
  </si>
  <si>
    <t>R JOAQUIM ANTONIO MACHADO DE CAMPOS 1041 SA 2 Conjunto Habitacional São Deocleciano São José do Rio Preto SP 15057-150</t>
  </si>
  <si>
    <t>a749b1b3-1bf8-4f72-a19a-29eee07c5327</t>
  </si>
  <si>
    <t>COB-212156</t>
  </si>
  <si>
    <t>45049e32-45e0-450f-b4f4-19087887b046</t>
  </si>
  <si>
    <t>COB-212155</t>
  </si>
  <si>
    <t>9ad4c242-6cd0-4586-85c0-864ba2d84cfc</t>
  </si>
  <si>
    <t>COB-212602</t>
  </si>
  <si>
    <t>91c83f7f-cee3-4e2d-a651-b4b51c78d5dc</t>
  </si>
  <si>
    <t>COB-216144</t>
  </si>
  <si>
    <t>R SANTOS DUMONT 1006  CENTRO Birigui SP 16200-095</t>
  </si>
  <si>
    <t>1c94b2c9-ac8a-4721-a893-916b83ee1942</t>
  </si>
  <si>
    <t>COB-198402</t>
  </si>
  <si>
    <t>de67348b-a752-4bfc-af4a-b383bea01326</t>
  </si>
  <si>
    <t>COB-216142</t>
  </si>
  <si>
    <t>R ANTONIO FERNANDES LEITE 975  JD STA IZABEL Hortolândia SP 13185-230</t>
  </si>
  <si>
    <t>ffa6c522-07e5-4764-9cf0-2077c8cfc044</t>
  </si>
  <si>
    <t>COB-206292</t>
  </si>
  <si>
    <t>66aa44e7-c878-4991-8ac5-d15bd350e6bc</t>
  </si>
  <si>
    <t>COB-206279</t>
  </si>
  <si>
    <t>0ea40ce2-06a3-4633-b1ed-0800dc84e44b</t>
  </si>
  <si>
    <t>COB-216140</t>
  </si>
  <si>
    <t>b5194285-1327-4409-9514-0b13d72dfcbe</t>
  </si>
  <si>
    <t>COB-206285</t>
  </si>
  <si>
    <t>THIAGO HO AGUILAR</t>
  </si>
  <si>
    <t>R JOAQUIM PINTO DE OLIVEIRA, 44 JD D PAINEIRAS HORTOLANDIA - SP 13184-272</t>
  </si>
  <si>
    <t>ADE-12720-M9S2M4</t>
  </si>
  <si>
    <t>PJN1WFH</t>
  </si>
  <si>
    <t>e6760ed1-8fc1-4f5c-9131-62845d806453</t>
  </si>
  <si>
    <t>COB-207760</t>
  </si>
  <si>
    <t>4e10fae7-5b69-4ca6-901b-cdbf03cc4149</t>
  </si>
  <si>
    <t>COB-204246</t>
  </si>
  <si>
    <t>74505d61-945e-41c8-a7ff-ae2ddcc7ebb2</t>
  </si>
  <si>
    <t>COB-216122</t>
  </si>
  <si>
    <t>23ecb1b2-a863-4774-b347-8be91f9600b0</t>
  </si>
  <si>
    <t>COB-206250</t>
  </si>
  <si>
    <t>3f02f089-8412-4e28-86d9-9f81d4df1074</t>
  </si>
  <si>
    <t>COB-198233</t>
  </si>
  <si>
    <t>d5f03259-a4e6-4fad-a7ed-7e1875c089d8</t>
  </si>
  <si>
    <t>COB-216120</t>
  </si>
  <si>
    <t>KATIA ALVES BATALHA</t>
  </si>
  <si>
    <t>Rua Vereador Doutor Sebastião Adail 430  Jardim Souza Queiroz Santa Bárbara d'Oeste SP 13456-646</t>
  </si>
  <si>
    <t>ADE-12667-Y4B2B2</t>
  </si>
  <si>
    <t>2HHMQE1</t>
  </si>
  <si>
    <t>980e6cb1-19d1-4e23-b3c0-aa7e6918c7ab</t>
  </si>
  <si>
    <t>COB-177348</t>
  </si>
  <si>
    <t>RUA ANTONIO PINTO GUEDES 195 BL 16 - APTO 13 MORADA DO SOL / MOGI DAS CRUZES - SP CEP: 08820-430</t>
  </si>
  <si>
    <t>de145d56-a4c7-496a-9eca-224e17296a47</t>
  </si>
  <si>
    <t>COB-205843</t>
  </si>
  <si>
    <t>fe79b0d6-59e1-40e3-9e84-513603c11a62</t>
  </si>
  <si>
    <t>COB-166965</t>
  </si>
  <si>
    <t>RUA KARINA TATIANE SAMPAIO 60 PROV. OBRA RES ESTORIL / TAUBATE - SP CEP: 12000-000</t>
  </si>
  <si>
    <t>07e230dd-f937-41ff-a675-db076f2b679e</t>
  </si>
  <si>
    <t>COB-206155</t>
  </si>
  <si>
    <t>8ee26cb2-cd41-4176-8e48-03929aae79c9</t>
  </si>
  <si>
    <t>COB-207756</t>
  </si>
  <si>
    <t>fdbbc220-e8e7-45d6-8c81-009bc802502b</t>
  </si>
  <si>
    <t>COB-207817</t>
  </si>
  <si>
    <t>R ZACARIAS COSTA CAMARGO, 330 REMANSO CAMPINE HORTOLANDIA - SP 13184-280</t>
  </si>
  <si>
    <t>12f2e09e-5a7e-4d40-99e9-63cf2e0056a2</t>
  </si>
  <si>
    <t>COB-216119</t>
  </si>
  <si>
    <t>R SILVA JARDIM 568 BL COPACABANA AP 174 CD ALTA Piracicaba SP 13419-140</t>
  </si>
  <si>
    <t>76312133-f182-434c-a84f-428e4a1b97cb</t>
  </si>
  <si>
    <t>COB-216097</t>
  </si>
  <si>
    <t>SANDRO PEREIRA DUTRA</t>
  </si>
  <si>
    <t>R HECTOR LEGRU 428  CENTRO Promissão SP 16370-000</t>
  </si>
  <si>
    <t>ADE-12605-V4D7P8</t>
  </si>
  <si>
    <t>5QU7MUL</t>
  </si>
  <si>
    <t>a8192060-9e8a-4e30-85f5-2c3085500193</t>
  </si>
  <si>
    <t>COB-216093</t>
  </si>
  <si>
    <t>bbe9e8e9-8d3e-49c7-8010-caf266e191bd</t>
  </si>
  <si>
    <t>COB-198404</t>
  </si>
  <si>
    <t>R BELCHIOR MOREIRA, 351 CENTRO VALPARAISO - SP 16880-000</t>
  </si>
  <si>
    <t>cff34980-33e4-462b-a047-892049db0c9a</t>
  </si>
  <si>
    <t>COB-204260</t>
  </si>
  <si>
    <t>e081f8f7-bdd9-4244-89c6-81d5e7f1b063</t>
  </si>
  <si>
    <t>COB-216084</t>
  </si>
  <si>
    <t>Avenida Carlos Botelho 300  Centro Nova Odessa SP 13380-001</t>
  </si>
  <si>
    <t>060b27af-983d-4a67-ab4a-ece98c0b16c3</t>
  </si>
  <si>
    <t>COB-216083</t>
  </si>
  <si>
    <t>AV CARLOS BOTELHO 165  CENTRO Nova Odessa SP 13380-001</t>
  </si>
  <si>
    <t>88524a7b-b756-4ba1-9700-b3e323b93455</t>
  </si>
  <si>
    <t>COB-219823</t>
  </si>
  <si>
    <t>ed0bc2ac-2b98-4b12-9add-3c09f3e80363</t>
  </si>
  <si>
    <t>COB-216049</t>
  </si>
  <si>
    <t>Rua XV de Novembro 660  Centro Capivari SP 13360-023</t>
  </si>
  <si>
    <t>8451e24f-9cb6-4227-b32f-e3bf2418a645</t>
  </si>
  <si>
    <t>COB-204235</t>
  </si>
  <si>
    <t>bb8a2df9-9b6e-4d29-96b8-57eac3b852f3</t>
  </si>
  <si>
    <t>COB-198254</t>
  </si>
  <si>
    <t>43acfa63-2a3b-421e-9537-bdec33abd217</t>
  </si>
  <si>
    <t>COB-205818</t>
  </si>
  <si>
    <t>17c1d299-48cb-480e-afe5-b16f34eff47f</t>
  </si>
  <si>
    <t>COB-198405</t>
  </si>
  <si>
    <t>JORGE LUIS MATOS DE CASTRO</t>
  </si>
  <si>
    <t>R JORGE TABAH, 2606 PROL J A ROSA FRANCA - SP 14403-615</t>
  </si>
  <si>
    <t>ADE-12254-S2K7B3</t>
  </si>
  <si>
    <t>CXXZSQO</t>
  </si>
  <si>
    <t>8caeb016-937c-4af2-92c4-8264ebcd79dd</t>
  </si>
  <si>
    <t>COB-204238</t>
  </si>
  <si>
    <t>6a472bae-5ba0-4271-b3e5-0b91c11767f5</t>
  </si>
  <si>
    <t>COB-215988</t>
  </si>
  <si>
    <t>RUA REGO FEIJO 72  CENTRO Capivari SP 13360-000</t>
  </si>
  <si>
    <t>6faccc17-0f94-4a23-98b8-730ee6bb05ad</t>
  </si>
  <si>
    <t>COB-215981</t>
  </si>
  <si>
    <t>R SETE 350  Centro Bady Bassitt SP 15115-000</t>
  </si>
  <si>
    <t>7fc3ecbe-7adc-48a7-97f4-4a7c575c9226</t>
  </si>
  <si>
    <t>COB-198946</t>
  </si>
  <si>
    <t>61af0a65-795e-4fac-8d50-41302280dea2</t>
  </si>
  <si>
    <t>COB-206260</t>
  </si>
  <si>
    <t>887b4039-f871-46fc-b5bc-6bbadd154fad</t>
  </si>
  <si>
    <t>COB-215838</t>
  </si>
  <si>
    <t>VITOR HUGO CHAVARI</t>
  </si>
  <si>
    <t>R S THIAGO 1003 FD S MANOEL Americana SP 13472-230</t>
  </si>
  <si>
    <t>ADE-11800-G3V4X5</t>
  </si>
  <si>
    <t>D3BYIO2</t>
  </si>
  <si>
    <t>81490ae7-0173-41e6-9588-3a4b7bb76b93</t>
  </si>
  <si>
    <t>COB-215835</t>
  </si>
  <si>
    <t>AV JOSE ALVARO DELMONDE 439  TERRA DE AREIA Paulínia SP 13141-010</t>
  </si>
  <si>
    <t>5887c7fa-673a-4fa7-a28d-9b5231866555</t>
  </si>
  <si>
    <t>COB-203977</t>
  </si>
  <si>
    <t>04eed94a-0024-4e2f-bf1a-ede85be2c0db</t>
  </si>
  <si>
    <t>COB-215833</t>
  </si>
  <si>
    <t>R PT JOSE FERREIRA DE FREITAS 394  RES VENTUROLLI Araçatuba SP 16000-000</t>
  </si>
  <si>
    <t>0fdce482-19e3-4901-a084-7226cbf0e390</t>
  </si>
  <si>
    <t>COB-197242</t>
  </si>
  <si>
    <t>dcf63ff6-953f-4a85-96eb-b2b2a917f8b6</t>
  </si>
  <si>
    <t>COB-207947</t>
  </si>
  <si>
    <t>fdf910cb-d984-4c5e-a54c-d478a4eaab81</t>
  </si>
  <si>
    <t>COB-207225</t>
  </si>
  <si>
    <t>1b2f4196-43fa-4f3c-bc33-7a2cb8538b3d</t>
  </si>
  <si>
    <t>COB-198259</t>
  </si>
  <si>
    <t>R LUIZ CARLOS LORENCATTO, 112 RES JD VAUGHAN SUMARE - SP 13172-731</t>
  </si>
  <si>
    <t>0182d9d5-feed-4a24-923f-61dc8d9c3415</t>
  </si>
  <si>
    <t>COB-203979</t>
  </si>
  <si>
    <t>78f28108-6c52-4ead-82d2-ad1dcc59fc55</t>
  </si>
  <si>
    <t>COB-198255</t>
  </si>
  <si>
    <t>302a268c-9aae-441b-a113-57e31ac376ae</t>
  </si>
  <si>
    <t>COB-198244</t>
  </si>
  <si>
    <t>e4059d80-ce15-4951-8169-153d8ba493f4</t>
  </si>
  <si>
    <t>COB-166818</t>
  </si>
  <si>
    <t>R JOSE FRAZATO, 340 LOT STO ANTONIO JAGUARIUNA - SP 13912-690</t>
  </si>
  <si>
    <t>889a7fbc-a2c0-43e4-9843-fd292e1bfb06</t>
  </si>
  <si>
    <t>COB-207938</t>
  </si>
  <si>
    <t>49e5ea0b-550b-4f98-b29a-4e62fb44fdcd</t>
  </si>
  <si>
    <t>COB-212129</t>
  </si>
  <si>
    <t>MARIA CAROLINA TAVARES CORREA NOVISCKI</t>
  </si>
  <si>
    <t>R G 980  ETN N Analândia SP 13550-000</t>
  </si>
  <si>
    <t>ADE-11716-J6C2S7</t>
  </si>
  <si>
    <t>7EYMID0</t>
  </si>
  <si>
    <t>4bd79481-59d3-48ae-a20b-6f9b00c33e83</t>
  </si>
  <si>
    <t>COB-207951</t>
  </si>
  <si>
    <t>c72d8241-bef1-4cd5-8efd-6b032eda2f5c</t>
  </si>
  <si>
    <t>COB-215794</t>
  </si>
  <si>
    <t>cc34388c-5553-487e-a502-9188ccaee319</t>
  </si>
  <si>
    <t>COB-167268</t>
  </si>
  <si>
    <t>R PERNAMBUCO, 887 VL STA ROSA MOCOCA - SP 13730-000</t>
  </si>
  <si>
    <t>1d695c30-fc82-4422-8686-5b601b9d6435</t>
  </si>
  <si>
    <t>COB-205832</t>
  </si>
  <si>
    <t>b8f71857-524c-40c0-8901-3113bee1bb36</t>
  </si>
  <si>
    <t>COB-215790</t>
  </si>
  <si>
    <t>R IBSEN DA COSTA MANSO 520  Centro Campinas SP 13070-104</t>
  </si>
  <si>
    <t>b8d77e0a-acd5-4587-8759-98ce41a0e9a5</t>
  </si>
  <si>
    <t>COB-207954</t>
  </si>
  <si>
    <t>d89dd108-ba6b-4db5-9c97-8ecc8e97d283</t>
  </si>
  <si>
    <t>COB-215789</t>
  </si>
  <si>
    <t>SANDRA ROSENO BENICIO</t>
  </si>
  <si>
    <t>R PAULO ROBERTO SOARES 226  JD ADELAIDE Hortolândia SP 13185-352</t>
  </si>
  <si>
    <t>ADE-11696-C2T6F6</t>
  </si>
  <si>
    <t>YHGA1GQ</t>
  </si>
  <si>
    <t>e68c56db-563d-48c0-b19c-379a74a379ab</t>
  </si>
  <si>
    <t>COB-207430</t>
  </si>
  <si>
    <t>12937614-bb94-4ab8-8d22-03e7fe9093d1</t>
  </si>
  <si>
    <t>COB-215783</t>
  </si>
  <si>
    <t>92f28a59-4bf6-45a0-a3a9-8afa97835de8</t>
  </si>
  <si>
    <t>COB-215780</t>
  </si>
  <si>
    <t>R JOAO SOARES ROSA 185  MODULO 05 Marília SP 17512-806</t>
  </si>
  <si>
    <t>0248a31c-a176-4243-be88-974b9f5e9571</t>
  </si>
  <si>
    <t>COB-167179</t>
  </si>
  <si>
    <t>b88a5d69-7230-4a4c-a051-7606532ed90b</t>
  </si>
  <si>
    <t>COB-206272</t>
  </si>
  <si>
    <t>8a998d5f-d95e-43cd-8833-1a3cadc1f1c8</t>
  </si>
  <si>
    <t>COB-166777</t>
  </si>
  <si>
    <t>83ebb5f1-5e42-4349-b17e-21ac2b63ce32</t>
  </si>
  <si>
    <t>COB-167197</t>
  </si>
  <si>
    <t>MIGUEL EDUARDO SAIA</t>
  </si>
  <si>
    <t>R ERNESTO BENEDITO TUONO, 225 CS 03 HORTO FLORESTAL SAO PEDRO - SP 13520-000</t>
  </si>
  <si>
    <t>ADE-11674-T7W0K7</t>
  </si>
  <si>
    <t>3OH9MQ7</t>
  </si>
  <si>
    <t>6b18d382-0857-43ef-954f-a904f2f11c14</t>
  </si>
  <si>
    <t>COB-166983</t>
  </si>
  <si>
    <t>R JOAO SOARES ROSA, 185 JD E D S LIMA MARILIA - SP 17512-806</t>
  </si>
  <si>
    <t>35f6d3d9-89a8-4ab5-9eaa-e416b96de465</t>
  </si>
  <si>
    <t>COB-207754</t>
  </si>
  <si>
    <t>9513099b-5215-4011-84b2-d37bd7e6f96b</t>
  </si>
  <si>
    <t>COB-167243</t>
  </si>
  <si>
    <t>579951d6-b9d6-4495-9ba7-be1158a63a51</t>
  </si>
  <si>
    <t>COB-211676</t>
  </si>
  <si>
    <t>a3c76795-8dc0-4217-828a-bdb02501c552</t>
  </si>
  <si>
    <t>COB-167186</t>
  </si>
  <si>
    <t>437935c8-733e-4c7d-91bf-3161aee39156</t>
  </si>
  <si>
    <t>COB-216149</t>
  </si>
  <si>
    <t>cbc3638f-876f-4839-b716-a9a19e2db929</t>
  </si>
  <si>
    <t>COB-166769</t>
  </si>
  <si>
    <t>7a8b1dad-c966-4616-bc91-82d19e90e18f</t>
  </si>
  <si>
    <t>COB-216030</t>
  </si>
  <si>
    <t>cf6ccb8c-acb3-4634-937b-6f0a2bf7ed1e</t>
  </si>
  <si>
    <t>COB-216027</t>
  </si>
  <si>
    <t>R JOSE FRAZATO 340  LOT STO ANTONIO Jaguariúna SP 13912-490</t>
  </si>
  <si>
    <t>b47e7a5d-7ae8-4226-b5a8-e415fc59224f</t>
  </si>
  <si>
    <t>COB-221180</t>
  </si>
  <si>
    <t>1f68bdbb-4887-447a-beeb-9a1d01543565</t>
  </si>
  <si>
    <t>COB-167201</t>
  </si>
  <si>
    <t>0a483269-7e10-4d5b-a48b-2670d0a44f5d</t>
  </si>
  <si>
    <t>COB-197084</t>
  </si>
  <si>
    <t>RUA REV JOSE MANOEL DA CONCEICAO 54 JARDIM MARCATO / SUZANO - SP CEP: 08665-080</t>
  </si>
  <si>
    <t>ea13fb31-39d7-4e98-a787-ada27e7532b3</t>
  </si>
  <si>
    <t>COB-207277</t>
  </si>
  <si>
    <t>DEJIANE APARECIDA DA CUNHA ABRAHAO</t>
  </si>
  <si>
    <t>AL COSME RANGEL 315 PORTO NOVO / CARAGUATATUBA - SP CEP: 11667-270</t>
  </si>
  <si>
    <t>ADE-12591-Q3H2L7</t>
  </si>
  <si>
    <t>H23ZVET</t>
  </si>
  <si>
    <t>e8b3ab24-7656-48d4-bba8-e55c8e00928a</t>
  </si>
  <si>
    <t>COB-219983</t>
  </si>
  <si>
    <t>81a65783-8087-4a7c-be06-76a3f71fd89e</t>
  </si>
  <si>
    <t>COB-196408</t>
  </si>
  <si>
    <t>AV ADEMAR M BARBOSA ROMEU 265 PARQUE RES ELDORADO / CACAPAVA - SP CEP: 12289-060</t>
  </si>
  <si>
    <t>O7IOUAJ</t>
  </si>
  <si>
    <t>c2bb551c-0d65-4bfd-99fe-8baaf7d0299c</t>
  </si>
  <si>
    <t>COB-207419</t>
  </si>
  <si>
    <t>RUA DEMERVAL LOBAO 404 JARDIM FATIMA / GUARULHOS - SP CEP: 07177-040</t>
  </si>
  <si>
    <t>99ba91cc-840f-4c6f-8ecf-11dc58930e7e</t>
  </si>
  <si>
    <t>COB-206163</t>
  </si>
  <si>
    <t>JOSE NAEL RODRIGUES</t>
  </si>
  <si>
    <t>RUA RYOITI YASSUDA 390 CRISPIM / PINDAMONHANGABA - SP CEP: 12402-530</t>
  </si>
  <si>
    <t>ADE-12561-X7T2R5</t>
  </si>
  <si>
    <t>HINT4J7</t>
  </si>
  <si>
    <t>3442bfef-7987-452a-af69-dcd6d475eee8</t>
  </si>
  <si>
    <t>COB-200140</t>
  </si>
  <si>
    <t>RUA JOAO VICENTE DE MORAES 20 BENFICA / CARAGUATATUBA - SP CEP: 11660-005</t>
  </si>
  <si>
    <t>43bf5e28-11a5-4bf7-8d58-1553d78d26e8</t>
  </si>
  <si>
    <t>COB-166840</t>
  </si>
  <si>
    <t>bb20c945-06da-42b9-a19e-339e2089b1ec</t>
  </si>
  <si>
    <t>COB-207313</t>
  </si>
  <si>
    <t>WAGNER GONCALVEZ VALENTE</t>
  </si>
  <si>
    <t>RUA ANTONIO VERGACAS 200 B1 APTO 61 SOCORRO / MOGI DAS CRUZES - SP CEP: 08780-740</t>
  </si>
  <si>
    <t>ADE-12435-H2Q8X9</t>
  </si>
  <si>
    <t>G2VAKNC</t>
  </si>
  <si>
    <t>0c8e2a2b-ea93-466c-b2a0-4aa083a1e797</t>
  </si>
  <si>
    <t>COB-207460</t>
  </si>
  <si>
    <t>f02fd510-4074-40f1-8bc3-2a7fb75f5745</t>
  </si>
  <si>
    <t>COB-207291</t>
  </si>
  <si>
    <t>SONIA JOSELI DA SILVA DE OLIVEIRA</t>
  </si>
  <si>
    <t>RUA ITALIA 125 CS 1 JARDIM EUROPA / ITAQUAQUECETUBA - SP CEP: 08572-210</t>
  </si>
  <si>
    <t>ADE-12433-T0K0R7</t>
  </si>
  <si>
    <t>A4DYXY0</t>
  </si>
  <si>
    <t>ad582780-7686-4443-b80a-6c0ddb49eef5</t>
  </si>
  <si>
    <t>COB-204280</t>
  </si>
  <si>
    <t>JAKSON GOMES REIS</t>
  </si>
  <si>
    <t>AV ARACATI 323 AP 4 JARDIM LENIZE / GUARULHOS - SP CEP: 07151-600</t>
  </si>
  <si>
    <t>ADE-12429-Y2N4H8</t>
  </si>
  <si>
    <t>W54OFTQ</t>
  </si>
  <si>
    <t>e84a9a2f-082a-46a9-b1c0-c07ae043885f</t>
  </si>
  <si>
    <t>COB-207187</t>
  </si>
  <si>
    <t>2a365b05-8df1-4b7e-bd2d-a98cad72b8ed</t>
  </si>
  <si>
    <t>COB-221172</t>
  </si>
  <si>
    <t>D. C. A. DOS SANTOS COSTA COMERCIO DE ALIMENTOS LTDA</t>
  </si>
  <si>
    <t>PCA BANDEIRA DA 105  CENTRO Caçapava SP 12281-630</t>
  </si>
  <si>
    <t>ADE-12422-H3H6M0</t>
  </si>
  <si>
    <t>RWAKZFB</t>
  </si>
  <si>
    <t>96d55d9b-4494-4f7e-822e-361b81a30090</t>
  </si>
  <si>
    <t>COB-166817</t>
  </si>
  <si>
    <t>5b044955-295b-4693-bf25-a8428ddf0b15</t>
  </si>
  <si>
    <t>COB-166974</t>
  </si>
  <si>
    <t>e4919ed2-b835-4d02-bce2-46e51323f6ea</t>
  </si>
  <si>
    <t>COB-221171</t>
  </si>
  <si>
    <t>Antonio CALIXTO DA SILVA</t>
  </si>
  <si>
    <t>RUA MONTE SIAO 23  Jardim Paraiso Guarulhos SP 07143-730</t>
  </si>
  <si>
    <t>ADE-12421-N1L9B5</t>
  </si>
  <si>
    <t>LAB2UAO</t>
  </si>
  <si>
    <t>653acf91-6e4a-41e3-9892-f7010b10f395</t>
  </si>
  <si>
    <t>COB-221169</t>
  </si>
  <si>
    <t>a45d563f-dc65-41dd-a9e9-863ba8d3b1c6</t>
  </si>
  <si>
    <t>COB-221168</t>
  </si>
  <si>
    <t>b688b0db-84e6-41d8-ae3f-05585d78b8ef</t>
  </si>
  <si>
    <t>COB-166820</t>
  </si>
  <si>
    <t>6bf8528f-f5fa-416f-a26f-8317300dda1c</t>
  </si>
  <si>
    <t>COB-221167</t>
  </si>
  <si>
    <t>Avenida Minas Gerais 779  Retiro da Mantiqueira Cruzeiro SP 12712-010</t>
  </si>
  <si>
    <t>8eaab771-4079-46c3-9350-7b9835c4c9f5</t>
  </si>
  <si>
    <t>COB-167252</t>
  </si>
  <si>
    <t>af3da08a-810b-495c-bebe-a9443051259b</t>
  </si>
  <si>
    <t>COB-200496</t>
  </si>
  <si>
    <t>CARLOS ALBERTO VIDUTTO</t>
  </si>
  <si>
    <t>AL BUZIOS 201 PRAIA TOQUE TOQUE PEQUENO / SAO SEBASTIAO - SP CEP: 11600-000</t>
  </si>
  <si>
    <t>ADE-12402-G2Z9X1</t>
  </si>
  <si>
    <t>F2KFM5S</t>
  </si>
  <si>
    <t>bd3d3e23-5967-434b-99cf-1e0d811d1195</t>
  </si>
  <si>
    <t>COB-204270</t>
  </si>
  <si>
    <t>RUA NINA 217 JARDIM LENIZE / GUARULHOS - SP CEP: 07151-700</t>
  </si>
  <si>
    <t>ADE-12397-L0B6Q1</t>
  </si>
  <si>
    <t>H6C2CLW</t>
  </si>
  <si>
    <t>COB-207323</t>
  </si>
  <si>
    <t>RUA DQ DE CAXIAS 48 VILA AMELIA / SAO SEBASTIAO - SP CEP: 11608-545</t>
  </si>
  <si>
    <t>8c6b74bb-8d7b-4c26-ad9a-c9ada42fe266</t>
  </si>
  <si>
    <t>COB-166788</t>
  </si>
  <si>
    <t>82f7ce7e-e951-4d59-a6ce-eaa22afdf980</t>
  </si>
  <si>
    <t>COB-166955</t>
  </si>
  <si>
    <t>8f0a76cc-75ac-4bb2-a1a7-d5c606afc99a</t>
  </si>
  <si>
    <t>COB-196846</t>
  </si>
  <si>
    <t>EROZILDE APARECIDA DE MORAIS</t>
  </si>
  <si>
    <t>RUA JOSE CASSUTA PANTALEAO 151 JARDIM SAO JOSE / CACAPAVA - SP CEP: 12280-091</t>
  </si>
  <si>
    <t>ADE-12390-J6Z6J6</t>
  </si>
  <si>
    <t>E03ODSB</t>
  </si>
  <si>
    <t>717cba45-359d-40c5-98b2-ca62191a6f75</t>
  </si>
  <si>
    <t>COB-200509</t>
  </si>
  <si>
    <t>ELAINE APARECIDA NAREGI</t>
  </si>
  <si>
    <t>RUA JOAO RIBEIRO DOS SANTOS 410 LOT VILLAGE / TREMEMBE - SP CEP: 12120-000</t>
  </si>
  <si>
    <t>ADE-12387-B6V8C7</t>
  </si>
  <si>
    <t>G26HWSB</t>
  </si>
  <si>
    <t>b468462e-5b6c-47a9-b941-4ca3f5233277</t>
  </si>
  <si>
    <t>COB-200505</t>
  </si>
  <si>
    <t>4181f23c-f572-4d22-8c1a-4c71b4f728f5</t>
  </si>
  <si>
    <t>COB-219981</t>
  </si>
  <si>
    <t>RUA JOAO MANOEL RAMIRO 330  Res. Sitio Santo Antonio Taubaté SP 12072-120</t>
  </si>
  <si>
    <t>aef973ad-6b72-4292-81dc-9fc8457eefcf</t>
  </si>
  <si>
    <t>COB-200205</t>
  </si>
  <si>
    <t>496a3017-7277-4f6f-9721-951b3a641046</t>
  </si>
  <si>
    <t>COB-167174</t>
  </si>
  <si>
    <t>54f2e6b0-b6a5-4094-b2e1-07bb9bf12776</t>
  </si>
  <si>
    <t>COB-166997</t>
  </si>
  <si>
    <t>9908793d-ca1c-4aab-a004-f7c9a971d17d</t>
  </si>
  <si>
    <t>COB-221166</t>
  </si>
  <si>
    <t>ADRIANO RODRIGUES DE CARVALHO</t>
  </si>
  <si>
    <t>RUA POCOS DE CALDAS 756  Parque das Fontes Tremembé SP 12120-150</t>
  </si>
  <si>
    <t>ADE-12304-T0Z2M7</t>
  </si>
  <si>
    <t>6V7MCM8</t>
  </si>
  <si>
    <t>6c7d5fb2-cd06-4cdc-b927-e044a4084b47</t>
  </si>
  <si>
    <t>COB-219980</t>
  </si>
  <si>
    <t>UEBITI0</t>
  </si>
  <si>
    <t>d14093ab-76f4-4353-808e-dd4b60181281</t>
  </si>
  <si>
    <t>COB-198190</t>
  </si>
  <si>
    <t>8c886f69-dcf8-440a-b185-e4f08d4bf196</t>
  </si>
  <si>
    <t>COB-198202</t>
  </si>
  <si>
    <t>RUA BENEDITO TEOFILO DE PAULA 169 CHACARAS CATAGUA / TAUBATE - SP CEP: 12010-000</t>
  </si>
  <si>
    <t>3f4c25cf-21b0-43ed-a491-f2522cbfe3bf</t>
  </si>
  <si>
    <t>COB-166847</t>
  </si>
  <si>
    <t>2a9b2c47-ec15-4785-b5f7-578b5d411520</t>
  </si>
  <si>
    <t>COB-166994</t>
  </si>
  <si>
    <t>67b63370-bf17-493f-92c2-fa2bb870c961</t>
  </si>
  <si>
    <t>COB-196777</t>
  </si>
  <si>
    <t>RUA GABRIEL FAGUNDES DA ROSA 95 PORTAL DA FAZENDINHA / CARAGUATATUBA - SP CEP: 11676-000</t>
  </si>
  <si>
    <t>R6TU6KQ</t>
  </si>
  <si>
    <t>d2a9feba-7dbd-416a-a0e9-0872f10ecf53</t>
  </si>
  <si>
    <t>COB-205942</t>
  </si>
  <si>
    <t>CATHERINE CRISTINA FERREIRA</t>
  </si>
  <si>
    <t>RUA GASTAO 37 PARQUE DOURADO / FERRAZ DE VASCONCELOS - SP CEP: 08527-120</t>
  </si>
  <si>
    <t>ADE-12291-F2T3F8</t>
  </si>
  <si>
    <t>V7RA76V</t>
  </si>
  <si>
    <t>d7f668e8-43eb-4112-90bc-aaf60c1976ae</t>
  </si>
  <si>
    <t>COB-196858</t>
  </si>
  <si>
    <t>AV BARBER GREENE 664 JARDIM SANTA CLARA / GUARULHOS - SP CEP: 07120-260</t>
  </si>
  <si>
    <t>94a91d50-8c17-4bc9-b046-72c0efe8bcd6</t>
  </si>
  <si>
    <t>COB-206185</t>
  </si>
  <si>
    <t>MIKEL ABI GHOSN</t>
  </si>
  <si>
    <t>RUA SEIAN HANASHIRO 110 VILA FIGUEIRA / SUZANO - SP CEP: 08676-060</t>
  </si>
  <si>
    <t>ADE-12280-Z9K0R8</t>
  </si>
  <si>
    <t>7D4E7II</t>
  </si>
  <si>
    <t>b292d779-0836-4cff-ae1a-a387b28bc231</t>
  </si>
  <si>
    <t>COB-207297</t>
  </si>
  <si>
    <t>dbe12cfb-2b51-4c5f-8397-71344261c89e</t>
  </si>
  <si>
    <t>COB-200488</t>
  </si>
  <si>
    <t>RUA DOS DANTAS 289 CS 1 PARQUE SANTOS DUMONT / GUARULHOS - SP CEP: 07152-250</t>
  </si>
  <si>
    <t>87cb3bd8-a0c8-41c9-9696-2f39afdf38b8</t>
  </si>
  <si>
    <t>COB-221164</t>
  </si>
  <si>
    <t>ERCILIO DE SOUZA</t>
  </si>
  <si>
    <t>RUA HILARIÃO CRISOLOGO DE MATOS 460 CS 02 BOISSUCANGA São Sebastião SP 11600-000</t>
  </si>
  <si>
    <t>ADE-12265-F8X4M7</t>
  </si>
  <si>
    <t>IHMGBF6</t>
  </si>
  <si>
    <t>d1c5289c-c2e8-4fde-8895-0fb8121daa19</t>
  </si>
  <si>
    <t>COB-208168</t>
  </si>
  <si>
    <t>RUA JOSE DE SOUZA ABRANTES 272 JARDIM ALAMO / GUARULHOS - SP CEP: 07176-710</t>
  </si>
  <si>
    <t>6ab32a25-6b86-4fc6-a7bc-90e55d8ca078</t>
  </si>
  <si>
    <t>COB-196826</t>
  </si>
  <si>
    <t>MARLENE APARECIDA GONCALVES GUIMARAES</t>
  </si>
  <si>
    <t>AV MARISA MACEDO OLIVEIRA 2247 GUEDES / TREMEMBE - SP CEP: 12120-000</t>
  </si>
  <si>
    <t>ADE-12223-Q8F4P6</t>
  </si>
  <si>
    <t>CE2RTVQ</t>
  </si>
  <si>
    <t>8a5ac1cc-9f31-4d3f-beb5-75e644dc47d2</t>
  </si>
  <si>
    <t>COB-217619</t>
  </si>
  <si>
    <t>d1096083-54a1-42e5-ae59-d4cc674cecec</t>
  </si>
  <si>
    <t>COB-211912</t>
  </si>
  <si>
    <t>956d4906-ecae-439d-bc11-e12022aede4b</t>
  </si>
  <si>
    <t>COB-211686</t>
  </si>
  <si>
    <t>a23855eb-5a98-4daf-80d6-1db1d009a272</t>
  </si>
  <si>
    <t>COB-211905</t>
  </si>
  <si>
    <t>98224cf5-36ad-4bec-afd7-2b9917dc7e4b</t>
  </si>
  <si>
    <t>COB-217618</t>
  </si>
  <si>
    <t>4f9e21db-4758-475f-8722-913221019404</t>
  </si>
  <si>
    <t>COB-211902</t>
  </si>
  <si>
    <t>c1acfc18-e900-4353-85df-ebf60f786690</t>
  </si>
  <si>
    <t>COB-211896</t>
  </si>
  <si>
    <t>288e214d-34dd-4f0f-af2a-4990435976af</t>
  </si>
  <si>
    <t>COB-211888</t>
  </si>
  <si>
    <t>da92cca4-9e70-4447-b094-bff204b14a98</t>
  </si>
  <si>
    <t>COB-167012</t>
  </si>
  <si>
    <t>86770bff-f45a-416f-b044-54af2a829861</t>
  </si>
  <si>
    <t>COB-211887</t>
  </si>
  <si>
    <t>05359d96-33ef-40a5-ba4b-ac67db721f93</t>
  </si>
  <si>
    <t>COB-211848</t>
  </si>
  <si>
    <t>PABLO AUGUSTO DA SILVA</t>
  </si>
  <si>
    <t>Rua Chile 1515  América Rio Grande RS 96212-224</t>
  </si>
  <si>
    <t>ADE-16318-N4K2M2</t>
  </si>
  <si>
    <t>8K16Z7B</t>
  </si>
  <si>
    <t>83a86702-1010-4f2c-a58a-7df079e6ccdc</t>
  </si>
  <si>
    <t>COB-217355</t>
  </si>
  <si>
    <t>9824d8bb-f3aa-4d3d-9dbb-b570a22acc55</t>
  </si>
  <si>
    <t>COB-211814</t>
  </si>
  <si>
    <t>562ce362-8a4e-48fd-a342-f4694877680a</t>
  </si>
  <si>
    <t>COB-211592</t>
  </si>
  <si>
    <t>6abb4daf-2f95-4cf0-aba2-182947972b15</t>
  </si>
  <si>
    <t>COB-211813</t>
  </si>
  <si>
    <t>ae8b0374-6c81-4474-b400-5915a561436c</t>
  </si>
  <si>
    <t>COB-217338</t>
  </si>
  <si>
    <t>04af7887-7002-415e-af19-b6f5fbd8a38b</t>
  </si>
  <si>
    <t>COB-217337</t>
  </si>
  <si>
    <t>ccb98347-e69d-46d9-a0d0-247f85a61bb4</t>
  </si>
  <si>
    <t>COB-167002</t>
  </si>
  <si>
    <t>6336027f-1512-4bad-bb68-d3aa44d94219</t>
  </si>
  <si>
    <t>COB-211806</t>
  </si>
  <si>
    <t>340508f1-80d3-46d7-a6f7-19afa6416486</t>
  </si>
  <si>
    <t>COB-211587</t>
  </si>
  <si>
    <t>dd417480-a634-47f8-bda0-503d32667ee1</t>
  </si>
  <si>
    <t>COB-217308</t>
  </si>
  <si>
    <t>a9dbde92-843d-4f77-9f27-3b835fdbbbcc</t>
  </si>
  <si>
    <t>COB-166999</t>
  </si>
  <si>
    <t>4f594247-ad76-461e-aadb-47dadc2515a0</t>
  </si>
  <si>
    <t>COB-166981</t>
  </si>
  <si>
    <t>01d071c7-3289-453c-af1c-e229dcf0a96e</t>
  </si>
  <si>
    <t>COB-217305</t>
  </si>
  <si>
    <t>019358c2-cb87-4d2a-bf89-5993e6417355</t>
  </si>
  <si>
    <t>COB-217302</t>
  </si>
  <si>
    <t>046bef8b-5e69-4152-9cc4-584cab6febec</t>
  </si>
  <si>
    <t>COB-167273</t>
  </si>
  <si>
    <t>ELVIS ANTUNES RUAS</t>
  </si>
  <si>
    <t>R PE ANCHIETA, 766 VL TIBERIO RIBEIRAO PRETO - SP 14050-140</t>
  </si>
  <si>
    <t>ADE-12588-V6F7C5</t>
  </si>
  <si>
    <t>QO96PWY</t>
  </si>
  <si>
    <t>a34b2eca-d3e2-4e92-b633-d10b4cc1eb56</t>
  </si>
  <si>
    <t>COB-217301</t>
  </si>
  <si>
    <t>9300c7ba-f470-412b-b230-cdc7cb6ba5a6</t>
  </si>
  <si>
    <t>COB-217285</t>
  </si>
  <si>
    <t>6ec02f8d-6286-4ab7-9830-4937aa36c464</t>
  </si>
  <si>
    <t>COB-217283</t>
  </si>
  <si>
    <t>733a1888-23a7-4e0a-9971-30c5d054f20a</t>
  </si>
  <si>
    <t>COB-216326</t>
  </si>
  <si>
    <t>ffb811a0-a3c7-427d-8ee1-c60a2d56e6d4</t>
  </si>
  <si>
    <t>COB-216176</t>
  </si>
  <si>
    <t>5489ce4e-5417-401d-a854-f3863f08218f</t>
  </si>
  <si>
    <t>COB-216172</t>
  </si>
  <si>
    <t>356a445f-1f2b-41bd-b87f-39ab918ca371</t>
  </si>
  <si>
    <t>COB-215874</t>
  </si>
  <si>
    <t>Avenida da Cavalhada 5980  Cavalhada Porto Alegre RS 91751-831</t>
  </si>
  <si>
    <t>ec24e0dc-f6d9-4706-968d-b0d7b649e259</t>
  </si>
  <si>
    <t>COB-215841</t>
  </si>
  <si>
    <t>c6675700-ae74-4a0a-9823-85b5e9b09db5</t>
  </si>
  <si>
    <t>COB-212135</t>
  </si>
  <si>
    <t>1a2b69bf-a523-4b6e-9737-6374978dff6c</t>
  </si>
  <si>
    <t>COB-215828</t>
  </si>
  <si>
    <t>2c67a186-3ce4-4bbc-b39e-98f4169574c6</t>
  </si>
  <si>
    <t>COB-167250</t>
  </si>
  <si>
    <t>064d45fe-cd73-4c0f-8bd6-e4ad2b4aadb3</t>
  </si>
  <si>
    <t>COB-158893</t>
  </si>
  <si>
    <t>260ea443-a332-4f67-90c5-3c114f99dbca</t>
  </si>
  <si>
    <t>COB-215818</t>
  </si>
  <si>
    <t>e0e01a8f-c729-4e75-a158-2afc284dab28</t>
  </si>
  <si>
    <t>COB-167270</t>
  </si>
  <si>
    <t>5bdd67b3-8da2-4a8a-bdda-4642f9a0d9d1</t>
  </si>
  <si>
    <t>COB-211530</t>
  </si>
  <si>
    <t>c76b4b7e-f146-4a5b-8bb0-fdbdb5b97ef7</t>
  </si>
  <si>
    <t>COB-216311</t>
  </si>
  <si>
    <t>9ee30b5c-f0af-4979-81ef-f801c9b287a9</t>
  </si>
  <si>
    <t>COB-215832</t>
  </si>
  <si>
    <t>COB-215829</t>
  </si>
  <si>
    <t>b1e6b05f-2de7-43a5-bc0b-289792f185cc</t>
  </si>
  <si>
    <t>COB-212555</t>
  </si>
  <si>
    <t>AV DA CAVALHADA 5980  CAVALHADA Porto Alegre RS 91751-831</t>
  </si>
  <si>
    <t>9eb30877-9d90-454f-b838-8f7258291226</t>
  </si>
  <si>
    <t>COB-215817</t>
  </si>
  <si>
    <t>4654297f-e343-4719-a6d4-a342ced8d30b</t>
  </si>
  <si>
    <t>COB-167007</t>
  </si>
  <si>
    <t>0b66d767-3eff-4ab0-af51-3a63ec44f00f</t>
  </si>
  <si>
    <t>COB-167200</t>
  </si>
  <si>
    <t>ec64bf6e-32fd-4e80-9a7e-a4fd84839652</t>
  </si>
  <si>
    <t>COB-215816</t>
  </si>
  <si>
    <t>COB-215812</t>
  </si>
  <si>
    <t>59.189.330 PATRIQUE RIBEIRO DE MELLO</t>
  </si>
  <si>
    <t>EST FAXINAL 450  TORRES Torres RS 95560-000</t>
  </si>
  <si>
    <t>ADE-11739-T8V7Q8</t>
  </si>
  <si>
    <t>0QA75P7</t>
  </si>
  <si>
    <t>4e980359-2728-41fb-bbba-1788b22aae58</t>
  </si>
  <si>
    <t>COB-167175</t>
  </si>
  <si>
    <t>R ANGELINA FRANCISCANGELIS PICONI, 481 PQ F L IGLESIAS NOVA ODESSA - SP 13385-512</t>
  </si>
  <si>
    <t>62d04050-b43c-48a8-b3e4-3b45d23efb2f</t>
  </si>
  <si>
    <t>COB-167164</t>
  </si>
  <si>
    <t>7b5444fd-68ce-47d2-be5b-8cd12550c3d1</t>
  </si>
  <si>
    <t>COB-215810</t>
  </si>
  <si>
    <t>93b68ed6-898d-4932-b1dd-c8ac48afee4e</t>
  </si>
  <si>
    <t>COB-215809</t>
  </si>
  <si>
    <t>AV ADOLFO FETTER 4438  ESTRADA DO LARANJA Pelotas RS 96095-126</t>
  </si>
  <si>
    <t>eacf1ad3-c746-4819-966f-8bcf5276100b</t>
  </si>
  <si>
    <t>COB-212130</t>
  </si>
  <si>
    <t>DALMMER MINIMERCADO LTDA</t>
  </si>
  <si>
    <t>AV PROTASIO ALVES 6600 AP 00013 PETROPOLIS Porto Alegre RS 91310-001</t>
  </si>
  <si>
    <t>ADE-11723-J8J5K9</t>
  </si>
  <si>
    <t>MF332OO</t>
  </si>
  <si>
    <t>198cf051-0121-49bd-b03b-42e4947c658a</t>
  </si>
  <si>
    <t>COB-215774</t>
  </si>
  <si>
    <t>44bf2d88-b745-4a3a-8576-b7302ef6d781</t>
  </si>
  <si>
    <t>COB-167271</t>
  </si>
  <si>
    <t>c3896048-f7df-4c6b-89d7-43cc85472e95</t>
  </si>
  <si>
    <t>COB-167162</t>
  </si>
  <si>
    <t>4af7dede-943d-42e3-a776-1f34d21cb19d</t>
  </si>
  <si>
    <t>COB-215771</t>
  </si>
  <si>
    <t>4dbeeb91-26e4-4ee5-a664-aa323ae9cff3</t>
  </si>
  <si>
    <t>COB-166987</t>
  </si>
  <si>
    <t>4ef17a14-6e35-462f-b3b8-d01635b2a821</t>
  </si>
  <si>
    <t>COB-167195</t>
  </si>
  <si>
    <t>f6bd8147-4019-4b18-bd73-f94623575ef9</t>
  </si>
  <si>
    <t>COB-215761</t>
  </si>
  <si>
    <t>0d9c3487-cb83-42f9-b8e9-e48fc1242ca2</t>
  </si>
  <si>
    <t>COB-215760</t>
  </si>
  <si>
    <t>ELIANE BELMONTE SENA</t>
  </si>
  <si>
    <t>RUA FERNANDO AMARAL 522  CENTRO Tramandaí RS 95590-000</t>
  </si>
  <si>
    <t>ADE-11610-D1D5J5</t>
  </si>
  <si>
    <t>TYDIWYL</t>
  </si>
  <si>
    <t>3efc8414-8d50-4c2d-90f6-a699906d56e1</t>
  </si>
  <si>
    <t>COB-217185</t>
  </si>
  <si>
    <t>d461cb04-3907-493a-ab8c-f663cc7df9db</t>
  </si>
  <si>
    <t>COB-216791</t>
  </si>
  <si>
    <t>296bfe2b-5ec4-441b-91c3-ae33b0168141</t>
  </si>
  <si>
    <t>COB-216511</t>
  </si>
  <si>
    <t>c2f9af81-e7fa-4d5d-b37f-73ca5e146389</t>
  </si>
  <si>
    <t>COB-212153</t>
  </si>
  <si>
    <t>291848fa-8d9e-4029-81dc-8401a6cb56ee</t>
  </si>
  <si>
    <t>COB-212145</t>
  </si>
  <si>
    <t>FRANCISCO REGINILDO MESQUITA DA SILVA</t>
  </si>
  <si>
    <t>AV MAGISTERIO S/N QQ 3 PT 6 MONERO Rio de Janeiro RJ 21920-450</t>
  </si>
  <si>
    <t>ADE-12288-S9S2G6</t>
  </si>
  <si>
    <t>4GUSTED</t>
  </si>
  <si>
    <t>d6bde338-757c-48f7-8dd7-da428ce99bb4</t>
  </si>
  <si>
    <t>COB-212144</t>
  </si>
  <si>
    <t>ca5e07bc-6d68-4ce9-addb-2b7dbbe905f9</t>
  </si>
  <si>
    <t>COB-212137</t>
  </si>
  <si>
    <t>LEONARDO CARNEIRO CUNHA</t>
  </si>
  <si>
    <t>R MARIO MIRANDA 415  TAQUARA Rio de Janeiro RJ 22715-470</t>
  </si>
  <si>
    <t>ADE-11838-J2B9Y1</t>
  </si>
  <si>
    <t>X2IPHAE</t>
  </si>
  <si>
    <t>4bd78fbc-5949-4bb3-ae08-cf16d71e12b9</t>
  </si>
  <si>
    <t>COB-212133</t>
  </si>
  <si>
    <t>ce246066-d969-483f-82f3-b9fcc0ebb17d</t>
  </si>
  <si>
    <t>COB-199780</t>
  </si>
  <si>
    <t>7c93489a-a90d-4026-ab85-e4fa07a5541a</t>
  </si>
  <si>
    <t>COB-221009</t>
  </si>
  <si>
    <t>CAIO CEZAR PEREIRA REZENDE</t>
  </si>
  <si>
    <t>RUA JOSE RIBEIRO S/N Q. 12, L. 11 SETOR AEROPORTO Cristianópolis GO 75230000</t>
  </si>
  <si>
    <t>ADE-15572-L7G3M2</t>
  </si>
  <si>
    <t>F3TOOF6</t>
  </si>
  <si>
    <t>5a839457-4355-4203-83b1-70d39700771e</t>
  </si>
  <si>
    <t>COB-221001</t>
  </si>
  <si>
    <t>bc61bc3e-c15f-4c9a-8ae5-4705ccc31367</t>
  </si>
  <si>
    <t>COB-167242</t>
  </si>
  <si>
    <t>AV ERNESTO SPROGIS, 1363 JD DO EDEN NOVA ODESSA - SP 13382-020</t>
  </si>
  <si>
    <t>1b16320d-854c-48b8-8296-70ee7aac688b</t>
  </si>
  <si>
    <t>COB-167171</t>
  </si>
  <si>
    <t>R NOVE DE JULHO, 565 CASCATA MARILIA - SP 17509-110</t>
  </si>
  <si>
    <t>70fa15e0-91e8-42a3-9e82-0935641d178f</t>
  </si>
  <si>
    <t>COB-220995</t>
  </si>
  <si>
    <t>3bb1490a-3f0a-48ea-9405-a13840b82092</t>
  </si>
  <si>
    <t>COB-197547</t>
  </si>
  <si>
    <t>RUA SEM NOME, Q. 10, L. 2, S/N, - MR 16 SETOR NORTE CEP: 75000000 PLANALTINA GO BRASIL</t>
  </si>
  <si>
    <t>9c99e0f7-c64d-4676-be96-4e7b2b302feb</t>
  </si>
  <si>
    <t>COB-197838</t>
  </si>
  <si>
    <t>RUA DOS MAGISTRADOS, Q. 355, L. 1, S/N, APART - 304, BLOCO - 8, - RESID BURITI SERENO I JARDIM BURITI SERENO CEP: 74942504 APARECIDA DE GOIANIA GO BRASIL</t>
  </si>
  <si>
    <t>790c9d31-fadc-4974-b917-3b4c7bf67bef</t>
  </si>
  <si>
    <t>COB-198170</t>
  </si>
  <si>
    <t>RUA DO BRAZ, Q. 9, L. 20, N. 963 BAIRRO DOM BOSCO CEP: 75533780 ITUMBIARA GO BRASIL</t>
  </si>
  <si>
    <t>bee0c0d1-bda4-4dcb-a2d7-b5ead5dbaeff</t>
  </si>
  <si>
    <t>COB-198918</t>
  </si>
  <si>
    <t>13da844c-23ec-4fa2-b11a-1fecf4eea473</t>
  </si>
  <si>
    <t>COB-207580</t>
  </si>
  <si>
    <t>AVENIDA JOSE RODRIGUES, Q. 38, L. 1, S/N, APART - 901, - ED CORELLI PARQUE AMAZONIA CEP: 74840080 GOIANIA GO BRASIL</t>
  </si>
  <si>
    <t>677772f3-eff9-4977-beac-6d38b03bb4b4</t>
  </si>
  <si>
    <t>COB-190115</t>
  </si>
  <si>
    <t>RUA SEM NOME, Q. GL C1, L. 6, S/N SETOR COIMBRA CEP: 72910001 AGUAS LINDAS DE GOIAS GO BRASIL</t>
  </si>
  <si>
    <t>32ef0a7a-35dd-43b9-a86a-c548cf2e4b27</t>
  </si>
  <si>
    <t>COB-185931</t>
  </si>
  <si>
    <t>0eccb86b-9631-45fc-859d-9d357b4cfbca</t>
  </si>
  <si>
    <t>COB-197775</t>
  </si>
  <si>
    <t>RUA 07, Q. 11, L. 15, S/N BAIRRO FREI EUSTAQUIO CEP: 75044110 ANAPOLIS GO BRASIL</t>
  </si>
  <si>
    <t>8076df1e-18df-4d23-ac71-b39f8f03a854</t>
  </si>
  <si>
    <t>COB-197891</t>
  </si>
  <si>
    <t>RUA 12, Q. 58A, L. 1/26, S/N, APART - 1501 D VILA BRASILIA CEP: 74911110 APARECIDA DE GOIANIA GO BRASIL</t>
  </si>
  <si>
    <t>6fcdf241-a40e-4a56-9abe-fe5b0cc4981e</t>
  </si>
  <si>
    <t>COB-167202</t>
  </si>
  <si>
    <t>FRANCISCO ANTONIO GERONIMO DA SILVA</t>
  </si>
  <si>
    <t>R RIO JUNDIAI, 987 CH R REPRESA NOVA ODESSA - SP 13389-456</t>
  </si>
  <si>
    <t>ADE-12999-P0J7N4</t>
  </si>
  <si>
    <t>CHONJC1</t>
  </si>
  <si>
    <t>2830eed9-bc0f-46fc-9e70-1e2e2127b01f</t>
  </si>
  <si>
    <t>COB-197780</t>
  </si>
  <si>
    <t>RUA C, Q. 1 MR2, L. 27, S/N SETOR NORTE CEP: 73751010 PLANALTINA GO BRASIL</t>
  </si>
  <si>
    <t>f9213163-b3cc-423d-8570-85453a223620</t>
  </si>
  <si>
    <t>COB-203628</t>
  </si>
  <si>
    <t>95a41194-19b6-40b7-810a-e9d1e7ca2335</t>
  </si>
  <si>
    <t>COB-189970</t>
  </si>
  <si>
    <t>RUA 03, Q. 2, L. 1, S/N RESIDENCIAL ITAIPU II CEP: 75345000 ABADIA DE GOIAS GO BRASIL</t>
  </si>
  <si>
    <t>330786c3-02f6-40ed-a22e-9f55b9e05ff6</t>
  </si>
  <si>
    <t>COB-197700</t>
  </si>
  <si>
    <t>RUA JOSE MOREIRA DOS SANTOS, Q. 19, L. 6, S/N SETOR CENTRAL CEP: 73970000 MAMBAI GO BRASIL</t>
  </si>
  <si>
    <t>1fffa739-28d7-4dc8-a8f4-91ffcdb3aee1</t>
  </si>
  <si>
    <t>COB-189310</t>
  </si>
  <si>
    <t>655489ec-dc20-4ff0-bf10-360878de65e8</t>
  </si>
  <si>
    <t>COB-188840</t>
  </si>
  <si>
    <t>RUA S VICENTE, Q. 5, L. 4, S/N SETOR NORTE CEP: 73860000 SAO DOMINGOS GO BRASIL</t>
  </si>
  <si>
    <t>2c08bdc6-92a6-4cb8-8736-8a5257a1551f</t>
  </si>
  <si>
    <t>COB-189605</t>
  </si>
  <si>
    <t>AVENIDA MARAVILHA, Q. 01, L. 13, N. C1 SETOR CENTRAL CEP: 73860-000 SAO DOMINGOS GO BRASIL</t>
  </si>
  <si>
    <t>ADE-14453-Y4Q8F4</t>
  </si>
  <si>
    <t>NPJDHAY</t>
  </si>
  <si>
    <t>a20dff60-1906-4079-97c1-984b6e755a01</t>
  </si>
  <si>
    <t>COB-188893</t>
  </si>
  <si>
    <t>1e3d2f6c-c344-4a46-9e9a-f75844beadb6</t>
  </si>
  <si>
    <t>COB-199386</t>
  </si>
  <si>
    <t>ecfb0f18-53d1-40ee-9e7b-6286c5c9c4aa</t>
  </si>
  <si>
    <t>COB-167316</t>
  </si>
  <si>
    <t>74a15621-cce7-45fa-bdec-e87a9260eef4</t>
  </si>
  <si>
    <t>COB-194411</t>
  </si>
  <si>
    <t>f84c1bc0-0358-44d0-aae6-edd2a42aefd1</t>
  </si>
  <si>
    <t>COB-167248</t>
  </si>
  <si>
    <t>R DA FELICIDADE, 185 LT 8 QD F STA T D AVILA CAPIVARI - SP 13360-000</t>
  </si>
  <si>
    <t>5a33d975-3f7b-4c94-ab0a-850a3dba67b0</t>
  </si>
  <si>
    <t>COB-193770</t>
  </si>
  <si>
    <t>AVENIDA OSMIRA MOREIRA, Q. 05, L. 17, S/N RESIDENCIAL BEATRIZ NASCIMENTO CEP: 74482394 GOIANIA GO BRASIL</t>
  </si>
  <si>
    <t>1fd02aaa-bfde-4daf-911b-b65ca587f2d4</t>
  </si>
  <si>
    <t>COB-196420</t>
  </si>
  <si>
    <t>RUA HONDURAS, Q. 17, L. 11, S/N BAIRRO PLANALTO CEP: 75500001 ITUMBIARA GO BRASIL</t>
  </si>
  <si>
    <t>ff909923-c72d-4212-ac25-7a3063420de5</t>
  </si>
  <si>
    <t>COB-188964</t>
  </si>
  <si>
    <t>94b30632-8b24-46ff-b55c-200f7d7b169c</t>
  </si>
  <si>
    <t>COB-167275</t>
  </si>
  <si>
    <t>R PRIMO PIZZO, 2855 RES PALERMO FRANCA - SP 14408-062</t>
  </si>
  <si>
    <t>50b0c6ce-da4d-430e-a0da-5e75de5a8087</t>
  </si>
  <si>
    <t>COB-167277</t>
  </si>
  <si>
    <t>SONIA APARECIDA VIDOTTI</t>
  </si>
  <si>
    <t>R STO ANDRE, 275 NOVA JABOTICABA JABOTICABAL - SP 14887-030</t>
  </si>
  <si>
    <t>ADE-13219-G9L9R9</t>
  </si>
  <si>
    <t>2CESIXD</t>
  </si>
  <si>
    <t>32747032-3ffd-4771-a24a-b99441959dbe</t>
  </si>
  <si>
    <t>COB-167260</t>
  </si>
  <si>
    <t>DOUGLAS PAZNEAUSKI</t>
  </si>
  <si>
    <t>AV MINAS GERAIS, 697 CENTRO PROMISSAO - SP 16370-000</t>
  </si>
  <si>
    <t>ADE-13221-H1B9K6</t>
  </si>
  <si>
    <t>F1TY7RG</t>
  </si>
  <si>
    <t>2a485b54-b363-4b80-8b6b-8e11321190ba</t>
  </si>
  <si>
    <t>COB-197370</t>
  </si>
  <si>
    <t>AVENIDA SANTANA, Q. 69, L. 0, S/N, OUTROS - UC 1550014710 SETOR CENTRAL CEP: 73920000 IACIARA GO BRASIL</t>
  </si>
  <si>
    <t>d9a4cbcc-605c-42fa-b7c5-7a6d182c3f5e</t>
  </si>
  <si>
    <t>COB-193808</t>
  </si>
  <si>
    <t>e642aeb3-8132-4ee4-a506-368dd01fd06c</t>
  </si>
  <si>
    <t>COB-197323</t>
  </si>
  <si>
    <t>RUA PE GUERINO, Q. 44, L. 14, S/N, - CENTRO SETOR LESTE CEP: 73860000 SAO DOMINGOS GO BRASIL</t>
  </si>
  <si>
    <t>5eedcdaf-7912-41be-a810-0bb4a62711af</t>
  </si>
  <si>
    <t>COB-188914</t>
  </si>
  <si>
    <t>279f1d95-017b-4dbf-bb80-99dfd337ae57</t>
  </si>
  <si>
    <t>COB-188719</t>
  </si>
  <si>
    <t>2abddf87-4240-477c-bd24-1211b5dd5935</t>
  </si>
  <si>
    <t>COB-196281</t>
  </si>
  <si>
    <t>RUA E-1, Q. 9, L. 8, S/N SETOR AEROPORTO CEP: 73860000 SAO DOMINGOS GO BRASIL</t>
  </si>
  <si>
    <t>5b50d374-b11f-4be0-96cb-7d04fd495eed</t>
  </si>
  <si>
    <t>COB-167206</t>
  </si>
  <si>
    <t>R CANDIDO BRASIL ESTRELA, 446 JD NAZARETH SAO JOSE DO RIO PRETO - SP 15054-220</t>
  </si>
  <si>
    <t>1e56bfa8-c2e6-4f56-b11d-02f4a8c4529f</t>
  </si>
  <si>
    <t>COB-198891</t>
  </si>
  <si>
    <t>06013976-ef6c-4030-812f-12827a55bebc</t>
  </si>
  <si>
    <t>COB-196690</t>
  </si>
  <si>
    <t>e4343398-a51c-4d0f-bb6d-f9e5610df615</t>
  </si>
  <si>
    <t>COB-197594</t>
  </si>
  <si>
    <t>90cce802-fb0a-4ac7-ba43-eea7aeed146e</t>
  </si>
  <si>
    <t>COB-189946</t>
  </si>
  <si>
    <t>RUA MATUTINA, Q. R, L. 9, S/N VILA MORATO CEP: 75430000 CATURAI GO BRASIL</t>
  </si>
  <si>
    <t>ae65e7af-31e4-4d0a-8da6-a7632ea218e8</t>
  </si>
  <si>
    <t>COB-167237</t>
  </si>
  <si>
    <t>R ARMANDO FREDERICO RENGANESCHI, 82 JD CRISTINA CAMPINAS - SP 13054-000</t>
  </si>
  <si>
    <t>9dbbd317-d10d-4a6d-a6d3-990472c978b2</t>
  </si>
  <si>
    <t>COB-186119</t>
  </si>
  <si>
    <t>RUA UNIAO, Q. 1, L. 2-H, S/N SETOR SANTA RITA CEP: 75620000 PONTALINA GO BRASIL</t>
  </si>
  <si>
    <t>f0e30e2f-61e3-43b2-a230-3a85569f5021</t>
  </si>
  <si>
    <t>COB-188913</t>
  </si>
  <si>
    <t>ANDERSON CARLOS DE LUCENA</t>
  </si>
  <si>
    <t>RUA JOAQUIM BONIFACIO, Q. 33, L. 18-A, N. 119, CASA - 01 JUNDIAI CEP: 75110740 ANAPOLIS GO BRASIL</t>
  </si>
  <si>
    <t>ADE-13681-M3M9L6</t>
  </si>
  <si>
    <t>DMQP0N0</t>
  </si>
  <si>
    <t>066ebb1a-98b7-4857-8da4-cdc7b04f2f2b</t>
  </si>
  <si>
    <t>COB-167246</t>
  </si>
  <si>
    <t>R OTAVIO AUGUSTO DE MELO, 109 PQ RES VL UNIAO CAMPINAS - SP 13060-728</t>
  </si>
  <si>
    <t>68ea3022-738c-4148-abcd-597d6b600dc2</t>
  </si>
  <si>
    <t>COB-193974</t>
  </si>
  <si>
    <t>RUA LEOPOLDO NONATO OLIVEIRA, Q. 67, L. 4, N. 68 BAIRRO DOM ABEL CEP: 75800000 JATAI GO BRASIL</t>
  </si>
  <si>
    <t>e810238d-6425-47ef-b1f1-7995b8837cef</t>
  </si>
  <si>
    <t>COB-203074</t>
  </si>
  <si>
    <t>08db0c91-8ab5-49de-8f4f-15716d24fb80</t>
  </si>
  <si>
    <t>COB-186007</t>
  </si>
  <si>
    <t>4c6d10ce-3d95-44e9-a29c-3f72b93afb5e</t>
  </si>
  <si>
    <t>COB-186004</t>
  </si>
  <si>
    <t>f445f131-0e78-4638-8796-1560643923d6</t>
  </si>
  <si>
    <t>COB-167161</t>
  </si>
  <si>
    <t>R S PAULO, 428 JD DE FAVERI COSMOPOLIS - SP 13157-122</t>
  </si>
  <si>
    <t>b8624855-73cc-4b5a-aeca-ea282796293c</t>
  </si>
  <si>
    <t>COB-196332</t>
  </si>
  <si>
    <t>492c97d1-9e0f-49f1-88db-e896339afb5d</t>
  </si>
  <si>
    <t>COB-189724</t>
  </si>
  <si>
    <t>903aa620-9c2e-4310-8b15-a1afeeee14f3</t>
  </si>
  <si>
    <t>COB-189752</t>
  </si>
  <si>
    <t>a1cff143-6817-40a2-8d28-e8e205b06e69</t>
  </si>
  <si>
    <t>COB-166816</t>
  </si>
  <si>
    <t>PAS DA LIBERDADE, 233 NUC J N MORADA CAMPINAS - SP 13060-264</t>
  </si>
  <si>
    <t>9cbf8920-82e7-49f8-8932-0224d7d0e650</t>
  </si>
  <si>
    <t>COB-197224</t>
  </si>
  <si>
    <t>9945a33c-2d2b-4fa8-8b11-f51680b66fa2</t>
  </si>
  <si>
    <t>COB-197896</t>
  </si>
  <si>
    <t>bf26953e-3660-4155-bdd3-83ecedc44e70</t>
  </si>
  <si>
    <t>COB-196173</t>
  </si>
  <si>
    <t>7a18b6c0-8610-46e0-8eb6-dd6498a0997c</t>
  </si>
  <si>
    <t>COB-167239</t>
  </si>
  <si>
    <t>R PEDRO DE FAVERI, 271 JD DO SOL COSMOPOLIS - SP 13155-480</t>
  </si>
  <si>
    <t>d33f3841-c9dd-4ca0-8dde-18b624ee6e3f</t>
  </si>
  <si>
    <t>COB-190257</t>
  </si>
  <si>
    <t>67129d31-8a0d-421b-b5ce-9681981b2026</t>
  </si>
  <si>
    <t>COB-198745</t>
  </si>
  <si>
    <t>RUA RB-1, N. 403, APART - 403, CHAC - 4 FAZENDA CAVEIRAS CEP: 74445-351 GOIANIA GO BRASIL</t>
  </si>
  <si>
    <t>f54d71c5-d182-4f7a-b1c4-43291001cb6f</t>
  </si>
  <si>
    <t>COB-197872</t>
  </si>
  <si>
    <t>RUA C-235, Q. 540, L. 4, S/N, SALA - 1, - ESQUINA C/ RUA C-237 JARDIM AMERICA CEP: 74290050 GOIANIA GO BRASIL</t>
  </si>
  <si>
    <t>b5d05753-c093-433a-8ed0-aeed66e13672</t>
  </si>
  <si>
    <t>COB-198744</t>
  </si>
  <si>
    <t>13a2ebd9-23e2-4e61-a81b-8500d936088b</t>
  </si>
  <si>
    <t>COB-196466</t>
  </si>
  <si>
    <t>4fdc149d-5988-43de-878c-8e20fa49dc54</t>
  </si>
  <si>
    <t>COB-196492</t>
  </si>
  <si>
    <t>RUA DA IMPRENSA, Q. 157, L. 12, S/N JARDIM BURITI SERENO CEP: 74943240 APARECIDA DE GOIANIA GO BRASIL</t>
  </si>
  <si>
    <t>e63470a9-2e1e-48f8-bf93-2e034cfb3437</t>
  </si>
  <si>
    <t>COB-167310</t>
  </si>
  <si>
    <t>R ANCHIETA, 9 CENTRO PIRATININGA - SP 17490-000</t>
  </si>
  <si>
    <t>b4fa5d3a-92ea-4040-acc1-299f25daf1f7</t>
  </si>
  <si>
    <t>COB-197175</t>
  </si>
  <si>
    <t>AVENIDA ARY RIBEIRO VALADAO, Q. 13, L. 17, S/N, SALA - PIZZARIA CERRADO VERDE SETOR CENTRAL CEP: 73770000 ALTO PARAISO DE GOIAS GO BRASIL</t>
  </si>
  <si>
    <t>d149364f-4cb8-4316-ae23-1da6b0beaccb</t>
  </si>
  <si>
    <t>COB-202259</t>
  </si>
  <si>
    <t>Rua Leonel Macedo, Q. 5, L. 17 S/N  VILA MUTIRAO Hidrolândia GO 75340000</t>
  </si>
  <si>
    <t>4c9f6313-8611-46b9-bd77-392f41f6e064</t>
  </si>
  <si>
    <t>COB-187841</t>
  </si>
  <si>
    <t>a05457da-ad29-4fef-aa43-d10458b7c632</t>
  </si>
  <si>
    <t>COB-167194</t>
  </si>
  <si>
    <t>R QUATRO, 90 JD CONCEICAO NOVA ODESSA - SP 13380-001</t>
  </si>
  <si>
    <t>73e9e8b2-8c10-4a05-b9c5-60f6522d4356</t>
  </si>
  <si>
    <t>COB-196484</t>
  </si>
  <si>
    <t>AVENIDA CRISTAL, Q. 31, L. 11, S/N, CASA - 2 JARDIM CALIFORNIA CEP: 74735080 GOIANIA GO BRASIL</t>
  </si>
  <si>
    <t>153c1f56-a4e1-41a5-ab52-d42592e8e986</t>
  </si>
  <si>
    <t>COB-189965</t>
  </si>
  <si>
    <t>ccf3ea4a-0243-4fc0-b5c4-f55e87fd8b45</t>
  </si>
  <si>
    <t>COB-167168</t>
  </si>
  <si>
    <t>R CEL AMELIO, 205 CENTRO PARDINHO - SP 18640-000</t>
  </si>
  <si>
    <t>a6f42b03-7e63-4fcf-89b5-371e02542c98</t>
  </si>
  <si>
    <t>COB-189723</t>
  </si>
  <si>
    <t>RUA 03, Q. 9, L. 23, S/N RECREIO DA BARRAGEM CEP: 72910001 AGUAS LINDAS DE GOIAS GO BRASIL</t>
  </si>
  <si>
    <t>242d3a1c-0905-42e1-9910-cec24be8e419</t>
  </si>
  <si>
    <t>COB-196159</t>
  </si>
  <si>
    <t>9c699582-8b0a-45eb-bb19-d5cf194d1a65</t>
  </si>
  <si>
    <t>COB-188255</t>
  </si>
  <si>
    <t>2c4b68b6-ca00-4f22-a5ad-57498beaa7e1</t>
  </si>
  <si>
    <t>COB-202257</t>
  </si>
  <si>
    <t>0d786812-7e26-4e6d-9f96-901ac909fa4c</t>
  </si>
  <si>
    <t>COB-189618</t>
  </si>
  <si>
    <t>7f9c5c8b-b85d-48ca-acca-8c70b2e610cc</t>
  </si>
  <si>
    <t>COB-189668</t>
  </si>
  <si>
    <t>RUA 06, Q. 6, L. 32, S/N SETOR BOSQUE II CEP: 73802230 FORMOSA GO BRASIL</t>
  </si>
  <si>
    <t>0905e568-4fda-4287-bc85-91a680649b09</t>
  </si>
  <si>
    <t>COB-190389</t>
  </si>
  <si>
    <t>RUA SEM NOME, Q. 0, L. 77, S/N MANSOES CENTROESTE CEP: 72910001 AGUAS LINDAS DE GOIAS GO BRASIL</t>
  </si>
  <si>
    <t>561cba1f-784b-42f7-ae4d-788a526d7e1b</t>
  </si>
  <si>
    <t>COB-197718</t>
  </si>
  <si>
    <t>b7eb726c-51c5-4874-804b-98ef14ff7819</t>
  </si>
  <si>
    <t>COB-197415</t>
  </si>
  <si>
    <t>df043e66-8951-42ee-b850-3b2589685c78</t>
  </si>
  <si>
    <t>COB-166748</t>
  </si>
  <si>
    <t>AV SILVANO FARIA, 936 CENTRO PROMISSAO - SP 16370-000</t>
  </si>
  <si>
    <t>0ab2bd1a-f968-442d-926e-48591e0135e8</t>
  </si>
  <si>
    <t>COB-167240</t>
  </si>
  <si>
    <t>R JOAO E GUIOMAR SOEIRA, 155 BL 66 AP 102 RES R REAL RIBEIRAO PRETO - SP 14094-645</t>
  </si>
  <si>
    <t>0280fa18-04ed-49e2-8c3a-246d30af6261</t>
  </si>
  <si>
    <t>COB-198167</t>
  </si>
  <si>
    <t>RUA C-87, Q. 20, L. 1/4, S/N, APART - 102, - COND RESINDE MIRAGE, - TORRE B VILA DOS ALPES CEP: 74310280 GOIANIA GO BRASIL</t>
  </si>
  <si>
    <t>0afa28d3-cb69-4ada-8cea-2fb7f3d2fd74</t>
  </si>
  <si>
    <t>COB-189245</t>
  </si>
  <si>
    <t>559005fb-fccb-45fe-a6fc-d2edd216a594</t>
  </si>
  <si>
    <t>COB-189246</t>
  </si>
  <si>
    <t>7ad04da8-6927-4bd2-b023-d6aa2de935f2</t>
  </si>
  <si>
    <t>COB-203680</t>
  </si>
  <si>
    <t>b7470287-5cfe-4475-b662-8dd384637915</t>
  </si>
  <si>
    <t>COB-198897</t>
  </si>
  <si>
    <t>d6a7b528-9e8e-4c86-8803-36d0983c275d</t>
  </si>
  <si>
    <t>COB-166832</t>
  </si>
  <si>
    <t>R JOAO BARRETO DA SILVA, 515 SA 2 NVA HORTOLANDIA HORTOLANDIA - SP 13183-542</t>
  </si>
  <si>
    <t>30e28032-435d-45b2-bb82-df9c2383b5fe</t>
  </si>
  <si>
    <t>COB-203390</t>
  </si>
  <si>
    <t>4f1ffc86-8284-4cd5-b3ae-eea6cd9b15d9</t>
  </si>
  <si>
    <t>COB-167244</t>
  </si>
  <si>
    <t>R VER ANTONIO NOGUEIRA DE OLIVEIRA, 376 PQ R PRETO RIBEIRAO PRETO - SP 14031-250</t>
  </si>
  <si>
    <t>e608d363-d3ca-43fa-b54b-5fa8499afcf6</t>
  </si>
  <si>
    <t>COB-198881</t>
  </si>
  <si>
    <t>FERNANDO NUNES COELHO JACOME</t>
  </si>
  <si>
    <t>Av Gal Carlos Cavalcanti 85 Lavanderia Uvaranas Ponta Grossa PR 84025-000</t>
  </si>
  <si>
    <t>ADE-13387-Y1Y7F6</t>
  </si>
  <si>
    <t>FWO28OQ</t>
  </si>
  <si>
    <t>c655a2f9-3bc5-4af6-9556-66489186e69a</t>
  </si>
  <si>
    <t>COB-198879</t>
  </si>
  <si>
    <t>c7180e15-6e62-4f9c-8706-0377437274e9</t>
  </si>
  <si>
    <t>COB-203077</t>
  </si>
  <si>
    <t>3d978dc0-c394-4834-a8ab-c974e2d07084</t>
  </si>
  <si>
    <t>COB-203076</t>
  </si>
  <si>
    <t>a39296a9-8702-43eb-8586-d372da91c5a1</t>
  </si>
  <si>
    <t>COB-198870</t>
  </si>
  <si>
    <t>aefdcf58-1991-40f0-848b-cb8d30b0dfa2</t>
  </si>
  <si>
    <t>COB-203075</t>
  </si>
  <si>
    <t>b868fd2e-83f7-4987-b6c0-fa64500e0f1a</t>
  </si>
  <si>
    <t>COB-203057</t>
  </si>
  <si>
    <t>66659125-82cb-42a4-8cf2-e506e95fa25e</t>
  </si>
  <si>
    <t>COB-166752</t>
  </si>
  <si>
    <t>R S SEBASTIAO, 19-073 CENTRO MIRASSOL - SP 15130-071</t>
  </si>
  <si>
    <t>6f8b1c96-e87f-4d37-aa5f-798394e8efa3</t>
  </si>
  <si>
    <t>COB-199335</t>
  </si>
  <si>
    <t>52bd0422-1dd0-444c-b7fe-1d5ba9511b8a</t>
  </si>
  <si>
    <t>COB-203043</t>
  </si>
  <si>
    <t>fe318a10-0f90-48ab-9fc3-b5dbd929897e</t>
  </si>
  <si>
    <t>COB-203042</t>
  </si>
  <si>
    <t>c81b05d3-4e07-42ef-952a-774878815c58</t>
  </si>
  <si>
    <t>COB-203028</t>
  </si>
  <si>
    <t>3bb0b189-3c2d-4256-b1c9-03f4763eb164</t>
  </si>
  <si>
    <t>COB-203025</t>
  </si>
  <si>
    <t>77cf9639-765c-459a-8bdc-15ce067fed5d</t>
  </si>
  <si>
    <t>COB-198858</t>
  </si>
  <si>
    <t>61066bb4-1add-41d1-a611-155adfe304f5</t>
  </si>
  <si>
    <t>COB-198857</t>
  </si>
  <si>
    <t>Rua Max Francisco Stolz Neves 48 Md 2 - Bacacheri Atuba Curitiba PR 82600-051</t>
  </si>
  <si>
    <t>NU4OKEG</t>
  </si>
  <si>
    <t>9c327621-c5a3-4ae6-af0a-c0d043bcb06f</t>
  </si>
  <si>
    <t>COB-198856</t>
  </si>
  <si>
    <t>a54bba72-778e-43d3-8914-cda1e6e7560c</t>
  </si>
  <si>
    <t>COB-203013</t>
  </si>
  <si>
    <t>7c9d2354-fab3-458d-b087-5087944fcf75</t>
  </si>
  <si>
    <t>COB-203009</t>
  </si>
  <si>
    <t>3eee53a3-4854-4b29-a945-3476618a1bc1</t>
  </si>
  <si>
    <t>COB-167204</t>
  </si>
  <si>
    <t>AV EMILIO BOSCO, 2020 CA 1 VL SAN MARTIN SUMARE - SP 13170-000</t>
  </si>
  <si>
    <t>23285f7b-db21-43e0-8b6d-bac30b3cd50b</t>
  </si>
  <si>
    <t>COB-166824</t>
  </si>
  <si>
    <t>AV JAIME PINHEIRO UCHOA CINTRA, 2091 JD BOM RETIRO SUMARE - SP 13181-701</t>
  </si>
  <si>
    <t>05c607da-e9f9-40dd-9a93-9eafbf2aa551</t>
  </si>
  <si>
    <t>COB-203008</t>
  </si>
  <si>
    <t>9b230dae-8bf3-4d54-8d9a-c967bdbbff2a</t>
  </si>
  <si>
    <t>COB-198851</t>
  </si>
  <si>
    <t>f2bdb371-d201-4af8-b56e-79005747a204</t>
  </si>
  <si>
    <t>COB-203002</t>
  </si>
  <si>
    <t>1b97e551-5191-4737-82a7-7063c920b5c2</t>
  </si>
  <si>
    <t>COB-203001</t>
  </si>
  <si>
    <t>62ca71e5-201e-473e-8185-1a50ffeb82db</t>
  </si>
  <si>
    <t>COB-202984</t>
  </si>
  <si>
    <t>8d981b26-390e-421f-a234-f58c9bc2a3b6</t>
  </si>
  <si>
    <t>COB-202969</t>
  </si>
  <si>
    <t>2c06ab09-b33a-4da7-bf66-da4268fb07ed</t>
  </si>
  <si>
    <t>COB-202968</t>
  </si>
  <si>
    <t>a6c2fcd0-f779-41a1-ab0c-93321dd3e921</t>
  </si>
  <si>
    <t>COB-202967</t>
  </si>
  <si>
    <t>877e1359-6e57-4008-acd8-b831cdb0c0c4</t>
  </si>
  <si>
    <t>COB-220148</t>
  </si>
  <si>
    <t>3b1907aa-e64c-44de-b610-8020c5242811</t>
  </si>
  <si>
    <t>COB-202957</t>
  </si>
  <si>
    <t>e920a89a-e149-4b94-8f9c-b098ecdad214</t>
  </si>
  <si>
    <t>COB-202956</t>
  </si>
  <si>
    <t>a1697663-a685-4fb5-9a5f-4c882a07d5b3</t>
  </si>
  <si>
    <t>COB-202954</t>
  </si>
  <si>
    <t>4a6e7085-36b7-4ccf-b5fd-5c0060caf772</t>
  </si>
  <si>
    <t>COB-202726</t>
  </si>
  <si>
    <t>7f541587-8980-4e2a-afe8-49844b8a33a4</t>
  </si>
  <si>
    <t>COB-202720</t>
  </si>
  <si>
    <t>01a1cea8-20ea-49e5-83ae-6ea012713dae</t>
  </si>
  <si>
    <t>COB-198832</t>
  </si>
  <si>
    <t>7d78d7f0-fa55-44b3-a22b-684e16d2b48e</t>
  </si>
  <si>
    <t>COB-202716</t>
  </si>
  <si>
    <t>4301e1b0-9230-415b-9917-258eddb4e4b5</t>
  </si>
  <si>
    <t>COB-202712</t>
  </si>
  <si>
    <t>06b16ec0-0175-4b54-8e34-83f5f6cdb132</t>
  </si>
  <si>
    <t>COB-202614</t>
  </si>
  <si>
    <t>a30b5628-a126-4123-9b6a-f9b6a3442eb2</t>
  </si>
  <si>
    <t>COB-198824</t>
  </si>
  <si>
    <t>21912852-455d-4840-9be6-179e7303ee29</t>
  </si>
  <si>
    <t>COB-202611</t>
  </si>
  <si>
    <t>44bd8144-0079-4f23-84a3-9869245f3f9d</t>
  </si>
  <si>
    <t>COB-202609</t>
  </si>
  <si>
    <t>0e526153-d95c-4bb4-893f-fa19bce01a35</t>
  </si>
  <si>
    <t>COB-202604</t>
  </si>
  <si>
    <t>829ea494-0052-4852-b6d9-7e373ed135a7</t>
  </si>
  <si>
    <t>COB-202603</t>
  </si>
  <si>
    <t>e64a30b6-2114-4bda-b654-a35e796f11ad</t>
  </si>
  <si>
    <t>COB-198822</t>
  </si>
  <si>
    <t>e6c1a94f-ef79-4c2a-8fae-36f4786b481e</t>
  </si>
  <si>
    <t>COB-199285</t>
  </si>
  <si>
    <t>dbcf19c3-db18-4bf6-ada5-517e31a6c8bb</t>
  </si>
  <si>
    <t>COB-198820</t>
  </si>
  <si>
    <t>OSEIAS Pereira da Silva</t>
  </si>
  <si>
    <t>R Luiz França 994  Cajuru Curitiba PR 82900-250</t>
  </si>
  <si>
    <t>ADE-11905-P3M7K8</t>
  </si>
  <si>
    <t>GHINH4T</t>
  </si>
  <si>
    <t>4d0dca20-1a0f-405b-aee2-8cf7c20cdab3</t>
  </si>
  <si>
    <t>COB-202599</t>
  </si>
  <si>
    <t>9a263e9c-2bda-4872-a3d4-10a0eaaa45fa</t>
  </si>
  <si>
    <t>COB-202598</t>
  </si>
  <si>
    <t>62aef683-2e33-4eea-bf27-71734cf26dae</t>
  </si>
  <si>
    <t>COB-202571</t>
  </si>
  <si>
    <t>067ba579-1fc7-4a8f-b939-45303d7a7e86</t>
  </si>
  <si>
    <t>COB-198813</t>
  </si>
  <si>
    <t>99469f9f-f486-4aa8-8bad-93267d2a4d9c</t>
  </si>
  <si>
    <t>COB-187327</t>
  </si>
  <si>
    <t>8e660b12-7456-49f8-ae4c-64af0323fcef</t>
  </si>
  <si>
    <t>COB-202568</t>
  </si>
  <si>
    <t>60429ba4-8b7b-41e2-af1f-3b155a651da1</t>
  </si>
  <si>
    <t>COB-198807</t>
  </si>
  <si>
    <t>74173681-f854-4aa5-bddf-94a8fb0f9580</t>
  </si>
  <si>
    <t>COB-198806</t>
  </si>
  <si>
    <t>d1a18490-9c2e-4daa-8b76-a58a1a381b06</t>
  </si>
  <si>
    <t>COB-166901</t>
  </si>
  <si>
    <t>RUA PROJETADA 1 LAGOA FUNDA / MARATAIZES - ES CEP: 29345-000</t>
  </si>
  <si>
    <t>153a4264-13a3-4222-aee8-7db36a33b065</t>
  </si>
  <si>
    <t>COB-198799</t>
  </si>
  <si>
    <t>44b88ac3-a6c2-456b-8da3-20b877970f78</t>
  </si>
  <si>
    <t>COB-202477</t>
  </si>
  <si>
    <t>cd639cc9-b979-490e-bb03-250f02308510</t>
  </si>
  <si>
    <t>COB-202476</t>
  </si>
  <si>
    <t>1b6b8c17-71b8-4538-b95d-8167bb19b21c</t>
  </si>
  <si>
    <t>COB-202468</t>
  </si>
  <si>
    <t>2b7445af-d7e8-4fdd-8267-6c74e8ae8942</t>
  </si>
  <si>
    <t>COB-202461</t>
  </si>
  <si>
    <t>1f71e5df-52ed-41dd-bb1f-332a15cba0ab</t>
  </si>
  <si>
    <t>COB-202460</t>
  </si>
  <si>
    <t>bc71f919-f742-4b40-a44e-5dc5fb525ecc</t>
  </si>
  <si>
    <t>COB-198794</t>
  </si>
  <si>
    <t>f8426e13-c122-4757-b22b-4c0457ca23e8</t>
  </si>
  <si>
    <t>COB-176448</t>
  </si>
  <si>
    <t>67768580-d184-4ec6-b5ff-79aae64f8405</t>
  </si>
  <si>
    <t>COB-202459</t>
  </si>
  <si>
    <t>5f3027bf-5f66-452b-a3ab-49f8df037aab</t>
  </si>
  <si>
    <t>COB-167127</t>
  </si>
  <si>
    <t>AV ANTONIO BORGES 110 AP 402 LT 15 - QD C , ED MAR DO NORTE MATA DA PRAIA / VITORIA - ES CEP: 29065-250</t>
  </si>
  <si>
    <t>855134e7-ebc6-4741-8c6d-ade4166be010</t>
  </si>
  <si>
    <t>COB-202458</t>
  </si>
  <si>
    <t>be31c601-1a8b-4833-b921-b360089588e3</t>
  </si>
  <si>
    <t>COB-202457</t>
  </si>
  <si>
    <t>47090d73-8277-4344-bbbd-c96f26e76365</t>
  </si>
  <si>
    <t>COB-202455</t>
  </si>
  <si>
    <t>40ad669f-5219-411b-818c-6c0d2202d39e</t>
  </si>
  <si>
    <t>COB-199271</t>
  </si>
  <si>
    <t>e937950f-a3f0-4e63-b34a-26e6b9faddf2</t>
  </si>
  <si>
    <t>COB-187334</t>
  </si>
  <si>
    <t>a14b76c0-0014-4b08-b4f4-f6521d64b8bd</t>
  </si>
  <si>
    <t>COB-202454</t>
  </si>
  <si>
    <t>3ff60c94-0cf9-4618-982b-285dba852bcc</t>
  </si>
  <si>
    <t>COB-202453</t>
  </si>
  <si>
    <t>da7740fd-6e8f-42fd-b632-e59a590b3e16</t>
  </si>
  <si>
    <t>COB-202450</t>
  </si>
  <si>
    <t>775375ef-45d0-4d61-b88d-22cf6cedce34</t>
  </si>
  <si>
    <t>COB-198792</t>
  </si>
  <si>
    <t>7043c722-4853-4743-ba93-08be005674b5</t>
  </si>
  <si>
    <t>COB-202442</t>
  </si>
  <si>
    <t>af97ef19-c94e-49b0-9ad9-8246771784db</t>
  </si>
  <si>
    <t>COB-202440</t>
  </si>
  <si>
    <t>bfd6ef8d-dc47-4f81-8e6a-03618d0bad21</t>
  </si>
  <si>
    <t>COB-202438</t>
  </si>
  <si>
    <t>d8dcc009-0f10-4e38-bfa9-dc6f5b368719</t>
  </si>
  <si>
    <t>COB-202433</t>
  </si>
  <si>
    <t>fdd0f7be-5f0b-495f-8d4f-385367925e61</t>
  </si>
  <si>
    <t>COB-176443</t>
  </si>
  <si>
    <t>af9fa1cb-8df6-43b8-9bb1-68aace5f0a0e</t>
  </si>
  <si>
    <t>COB-202432</t>
  </si>
  <si>
    <t>ec51f3c6-216c-47ca-8c91-3d8dbf17606b</t>
  </si>
  <si>
    <t>COB-202431</t>
  </si>
  <si>
    <t>1c16ddd1-8dbc-4127-a4d6-c87a775a3449</t>
  </si>
  <si>
    <t>COB-198787</t>
  </si>
  <si>
    <t>12fea13b-5b79-4e09-ab37-fc8b26fbc1a5</t>
  </si>
  <si>
    <t>COB-198786</t>
  </si>
  <si>
    <t>5eaba6dd-54c8-4114-97b9-cbf7ed4405b3</t>
  </si>
  <si>
    <t>COB-202428</t>
  </si>
  <si>
    <t>8dc23982-01a1-44ac-a7af-8de7264bc968</t>
  </si>
  <si>
    <t>COB-198784</t>
  </si>
  <si>
    <t>ddad789f-5dac-44a4-8c89-73adcb2a4ef9</t>
  </si>
  <si>
    <t>COB-187342</t>
  </si>
  <si>
    <t>24131bef-5479-4a45-96ca-5cead533a6af</t>
  </si>
  <si>
    <t>COB-220116</t>
  </si>
  <si>
    <t>e2bac9a8-c830-4183-88a0-43a16383595c</t>
  </si>
  <si>
    <t>COB-202416</t>
  </si>
  <si>
    <t>679d6534-c55f-44e9-9b9e-17888e380fb4</t>
  </si>
  <si>
    <t>COB-202413</t>
  </si>
  <si>
    <t>fa9e8d91-657f-483c-bd33-f77f5a3b66d0</t>
  </si>
  <si>
    <t>COB-202412</t>
  </si>
  <si>
    <t>fa3acaa1-f845-4515-bc24-58c1d5fb56ab</t>
  </si>
  <si>
    <t>COB-198777</t>
  </si>
  <si>
    <t>02f72647-7594-4e6a-8bf0-47c05dc0998d</t>
  </si>
  <si>
    <t>COB-202408</t>
  </si>
  <si>
    <t>3f8f24d1-8d35-4930-92fa-541e93e68a71</t>
  </si>
  <si>
    <t>COB-198776</t>
  </si>
  <si>
    <t>703b9f66-ad4e-4c9b-9d25-1faa5cbbbcd4</t>
  </si>
  <si>
    <t>COB-202405</t>
  </si>
  <si>
    <t>ecba1279-d16a-47cd-b8bf-157d703ba1f3</t>
  </si>
  <si>
    <t>COB-166896</t>
  </si>
  <si>
    <t>b336c8e0-dcdb-4ad5-aac1-cad9f03928d0</t>
  </si>
  <si>
    <t>COB-202401</t>
  </si>
  <si>
    <t>cf12a124-cf51-4105-99f4-04a397815bc9</t>
  </si>
  <si>
    <t>COB-202398</t>
  </si>
  <si>
    <t>552a3a14-6c4a-4017-bc2b-bf71449a05a1</t>
  </si>
  <si>
    <t>COB-187352</t>
  </si>
  <si>
    <t>b78df77f-fa12-4da5-a431-c523c988c516</t>
  </si>
  <si>
    <t>COB-202395</t>
  </si>
  <si>
    <t>d76a8ee3-1118-4d08-8c90-239289051e2a</t>
  </si>
  <si>
    <t>COB-202394</t>
  </si>
  <si>
    <t>9f04cbcb-417b-4136-afdf-5ba808a6d567</t>
  </si>
  <si>
    <t>COB-202393</t>
  </si>
  <si>
    <t>73272889-c0dd-4403-8178-f06ee207709b</t>
  </si>
  <si>
    <t>COB-198768</t>
  </si>
  <si>
    <t>c3a4fabb-2044-493d-89ab-1d8b14a14190</t>
  </si>
  <si>
    <t>COB-166894</t>
  </si>
  <si>
    <t>AV ANTONIO GIL VELOSO 2110 AP 602 ED PALM BEACH PRAIA DA COSTA / VILA VELHA - ES CEP: 29101-022</t>
  </si>
  <si>
    <t>3c8ba2b1-c25b-4ee0-a5a9-87cd7c31084f</t>
  </si>
  <si>
    <t>COB-202380</t>
  </si>
  <si>
    <t>f8e9b282-e240-4cf3-b630-b7de17e779a1</t>
  </si>
  <si>
    <t>COB-176492</t>
  </si>
  <si>
    <t>RUA PRINCIPAL S/N CX 02 FLEXAL I / CARIACICA - ES CEP: 29140-000</t>
  </si>
  <si>
    <t>c6832fe7-7de4-4049-91a0-6a497a324f5b</t>
  </si>
  <si>
    <t>COB-198767</t>
  </si>
  <si>
    <t>0212c815-4185-42f3-84af-ba12ad9cfbce</t>
  </si>
  <si>
    <t>COB-202379</t>
  </si>
  <si>
    <t>10ff3bea-eb9d-44b5-8cdd-2aa5cb9e518d</t>
  </si>
  <si>
    <t>COB-202377</t>
  </si>
  <si>
    <t>e7f623f1-fb67-48fb-b101-5fb6ff035913</t>
  </si>
  <si>
    <t>COB-202376</t>
  </si>
  <si>
    <t>56dbd672-2c11-4a15-8fb8-f70629799db6</t>
  </si>
  <si>
    <t>COB-202375</t>
  </si>
  <si>
    <t>bd9f794f-eccb-40dd-aab2-8a3b6eaad9d3</t>
  </si>
  <si>
    <t>COB-202370</t>
  </si>
  <si>
    <t>0c02e1d7-6c65-4810-9353-09ed9f0af06b</t>
  </si>
  <si>
    <t>COB-202365</t>
  </si>
  <si>
    <t>ca3e9248-3fc3-42ea-9e4d-1b0c53ce71b4</t>
  </si>
  <si>
    <t>COB-202362</t>
  </si>
  <si>
    <t>382cb1d1-682c-4a2c-8117-92c7d3c019bc</t>
  </si>
  <si>
    <t>COB-202361</t>
  </si>
  <si>
    <t>c27c7c3d-1a38-457c-96e7-636b2ed68b00</t>
  </si>
  <si>
    <t>COB-202360</t>
  </si>
  <si>
    <t>286488b7-7a4a-4b26-9150-e11e7c8d3909</t>
  </si>
  <si>
    <t>COB-202357</t>
  </si>
  <si>
    <t>6bbf1cb6-19ed-4752-ad16-6ef49dd215c3</t>
  </si>
  <si>
    <t>COB-198764</t>
  </si>
  <si>
    <t>6d547772-4718-4a02-915d-e82bb42de3b2</t>
  </si>
  <si>
    <t>COB-202354</t>
  </si>
  <si>
    <t>5d583862-4e1c-463b-b939-777750497b23</t>
  </si>
  <si>
    <t>COB-202353</t>
  </si>
  <si>
    <t>af337bf3-7a48-4c84-865f-fca837e92133</t>
  </si>
  <si>
    <t>COB-199267</t>
  </si>
  <si>
    <t>71fb88de-0f5b-41db-ae7f-6b0e0b40e77d</t>
  </si>
  <si>
    <t>COB-202347</t>
  </si>
  <si>
    <t>91150265-2a34-42b2-ad51-17b5df5c96bb</t>
  </si>
  <si>
    <t>COB-176465</t>
  </si>
  <si>
    <t>ROD DO SOL 1 INTERLAGOS I / VILA VELHA - ES CEP: 29102-023</t>
  </si>
  <si>
    <t>841ce072-7761-4757-af7d-56771e6d4bb9</t>
  </si>
  <si>
    <t>COB-202343</t>
  </si>
  <si>
    <t>20654227-bb2d-44a8-9010-2d5850c7b4d4</t>
  </si>
  <si>
    <t>COB-198760</t>
  </si>
  <si>
    <t>aa8c6d25-3604-4b9f-b50b-0b9e3f34fd1f</t>
  </si>
  <si>
    <t>COB-202340</t>
  </si>
  <si>
    <t>612954a3-5256-4869-ace9-b19263c5c5a3</t>
  </si>
  <si>
    <t>COB-202336</t>
  </si>
  <si>
    <t>d33d7db5-735c-43d8-8bc9-1a8dbbeabad1</t>
  </si>
  <si>
    <t>COB-202328</t>
  </si>
  <si>
    <t>3f11baad-e693-44f7-9307-4c8a73441342</t>
  </si>
  <si>
    <t>COB-198758</t>
  </si>
  <si>
    <t>332a6b58-b727-4562-b2ed-4c229540010a</t>
  </si>
  <si>
    <t>COB-176472</t>
  </si>
  <si>
    <t>d2681a93-7232-48bc-b5a6-1f5751d47425</t>
  </si>
  <si>
    <t>COB-202327</t>
  </si>
  <si>
    <t>509dc120-0504-420c-8c5a-e37a6625d79e</t>
  </si>
  <si>
    <t>COB-202319</t>
  </si>
  <si>
    <t>b7a62b0d-d156-4ad3-931b-4ada999d5b7f</t>
  </si>
  <si>
    <t>COB-198755</t>
  </si>
  <si>
    <t>981ed02e-a255-4290-a703-5a54e31603c7</t>
  </si>
  <si>
    <t>COB-202316</t>
  </si>
  <si>
    <t>c537df75-a85a-45c2-9ea7-f6b5ca30523c</t>
  </si>
  <si>
    <t>COB-202315</t>
  </si>
  <si>
    <t>ec1523e2-2ca7-43f5-8265-3e4e1093a898</t>
  </si>
  <si>
    <t>COB-198754</t>
  </si>
  <si>
    <t>d4c05994-7d32-4adb-bb40-838307a18869</t>
  </si>
  <si>
    <t>COB-202312</t>
  </si>
  <si>
    <t>4ba55a6f-38c1-4b75-a13a-4ac2a0439cd9</t>
  </si>
  <si>
    <t>COB-202306</t>
  </si>
  <si>
    <t>2250e32b-944c-449e-aad6-cc59fe0c6bff</t>
  </si>
  <si>
    <t>COB-202305</t>
  </si>
  <si>
    <t>5c7f204d-5bab-4a4d-bd97-8c5b2f89d122</t>
  </si>
  <si>
    <t>COB-202301</t>
  </si>
  <si>
    <t>e21638e6-ae73-41c3-9474-5539c126d68b</t>
  </si>
  <si>
    <t>COB-202300</t>
  </si>
  <si>
    <t>a0087357-9a50-433a-9795-f8f03d622233</t>
  </si>
  <si>
    <t>COB-202298</t>
  </si>
  <si>
    <t>36d9134e-1a56-4732-9b9b-812f2abac333</t>
  </si>
  <si>
    <t>COB-198746</t>
  </si>
  <si>
    <t>8a7f96ad-7085-4dd8-ae7f-efc627d77ade</t>
  </si>
  <si>
    <t>COB-202294</t>
  </si>
  <si>
    <t>5de87e51-a4b3-467c-b9c6-79f0dac71e91</t>
  </si>
  <si>
    <t>COB-202293</t>
  </si>
  <si>
    <t>3e295251-182f-4d5f-872c-aeae07d5596b</t>
  </si>
  <si>
    <t>COB-176503</t>
  </si>
  <si>
    <t>83cac645-c1b5-4721-8bb9-fedf4af4114c</t>
  </si>
  <si>
    <t>COB-202288</t>
  </si>
  <si>
    <t>29b5b5ee-d63c-4a4e-8bc9-d1a91396ccc9</t>
  </si>
  <si>
    <t>COB-198743</t>
  </si>
  <si>
    <t>ce61e95d-7519-4659-8450-5698a2992ca3</t>
  </si>
  <si>
    <t>COB-166892</t>
  </si>
  <si>
    <t>RUA MARIA PESSALI 18 LAGOA SECA / PINHEIROS - ES CEP: 29980-000</t>
  </si>
  <si>
    <t>196f89d5-3889-4528-8aaa-b434b202c7f1</t>
  </si>
  <si>
    <t>COB-202285</t>
  </si>
  <si>
    <t>fa34960c-cf39-4deb-a665-421c8285f619</t>
  </si>
  <si>
    <t>COB-202283</t>
  </si>
  <si>
    <t>8e648b0b-2b24-4e61-b199-46d765df7034</t>
  </si>
  <si>
    <t>COB-202282</t>
  </si>
  <si>
    <t>52334058-3a90-4afb-9b11-ae10e076cf5a</t>
  </si>
  <si>
    <t>COB-220110</t>
  </si>
  <si>
    <t>3e75f283-9cc0-4c1e-981a-d725a78b73de</t>
  </si>
  <si>
    <t>COB-202280</t>
  </si>
  <si>
    <t>a85b141c-6f17-4a42-a2b0-a7bb60a475f1</t>
  </si>
  <si>
    <t>COB-202275</t>
  </si>
  <si>
    <t>39423910-42bb-4b8c-9187-938e1f6e0a42</t>
  </si>
  <si>
    <t>COB-202273</t>
  </si>
  <si>
    <t>333452fa-44e8-4b2f-824e-f53537dcecd4</t>
  </si>
  <si>
    <t>COB-166897</t>
  </si>
  <si>
    <t>RUA AQUINO ARAUJO S/N AP 204 PRAIA DA COSTA / VILA VELHA - ES CEP: 29101-240</t>
  </si>
  <si>
    <t>87548b4c-4ab3-4ae3-ad00-9195abc952ae</t>
  </si>
  <si>
    <t>COB-202272</t>
  </si>
  <si>
    <t>CLARA NELSA ROJAS</t>
  </si>
  <si>
    <t>R Percy Feliciano de Castilho 690  Bairro Alto Curitiba PR 82820-380</t>
  </si>
  <si>
    <t>ADE-11219-C5T0L8</t>
  </si>
  <si>
    <t>1BAMHB9</t>
  </si>
  <si>
    <t>2dfc3664-e77c-4ed3-ab1b-5b73b9ce957d</t>
  </si>
  <si>
    <t>COB-198740</t>
  </si>
  <si>
    <t>63f1c2e9-19b8-4127-9419-0cdf393b1735</t>
  </si>
  <si>
    <t>COB-197378</t>
  </si>
  <si>
    <t>R Pref Hugo Cabral, 250 - Ap 1106 - Centro CEP 86020-110 , Londrina - PR</t>
  </si>
  <si>
    <t>023ba7b1-a1fd-4b15-b854-469741d8281a</t>
  </si>
  <si>
    <t>COB-220107</t>
  </si>
  <si>
    <t>1802d657-4f76-42b5-a66a-9d055b9356e2</t>
  </si>
  <si>
    <t>COB-202265</t>
  </si>
  <si>
    <t>0dd91c7a-b931-4a1e-8986-2baf8783869a</t>
  </si>
  <si>
    <t>COB-202263</t>
  </si>
  <si>
    <t>454be58c-50cd-49db-839c-3945ac1a50fb</t>
  </si>
  <si>
    <t>COB-202262</t>
  </si>
  <si>
    <t>03d8ec4c-5614-4c4c-a3dd-6086ff680fc7</t>
  </si>
  <si>
    <t>COB-220103</t>
  </si>
  <si>
    <t>d415b51c-0e46-4b53-b941-1b96af30e081</t>
  </si>
  <si>
    <t>COB-220102</t>
  </si>
  <si>
    <t>ff28081a-488c-4e9d-99a9-10d97ba1f454</t>
  </si>
  <si>
    <t>COB-221075</t>
  </si>
  <si>
    <t>63bbe77d-9524-4ecf-bde3-cdb8266b9ccd</t>
  </si>
  <si>
    <t>COB-221063</t>
  </si>
  <si>
    <t>751f91d0-5beb-4909-bf60-697138f8620a</t>
  </si>
  <si>
    <t>COB-221059</t>
  </si>
  <si>
    <t>2092925f-7f1c-4e2e-872b-e80c9505a28f</t>
  </si>
  <si>
    <t>COB-221058</t>
  </si>
  <si>
    <t>996c8e59-79ca-43ae-b754-545c53e38d44</t>
  </si>
  <si>
    <t>COB-221032</t>
  </si>
  <si>
    <t>029eab72-ef30-4342-be7e-a3750f06ba8e</t>
  </si>
  <si>
    <t>COB-221029</t>
  </si>
  <si>
    <t>3d7d8fc4-985c-40d1-876f-b1815e429731</t>
  </si>
  <si>
    <t>COB-221015</t>
  </si>
  <si>
    <t>f5b1695c-78b5-46cd-9186-74d6c6440f68</t>
  </si>
  <si>
    <t>COB-203880</t>
  </si>
  <si>
    <t>ad4d0758-f03a-41e1-929d-54a62f1226d0</t>
  </si>
  <si>
    <t>COB-203865</t>
  </si>
  <si>
    <t>29da03f8-fd92-493a-a24c-910dfe82366f</t>
  </si>
  <si>
    <t>COB-220189</t>
  </si>
  <si>
    <t>955e660a-4379-42fc-8f36-26ff87d3d3ae</t>
  </si>
  <si>
    <t>COB-203771</t>
  </si>
  <si>
    <t>32edfc8c-e21c-4e50-85a5-6ec79ba9c919</t>
  </si>
  <si>
    <t>COB-203767</t>
  </si>
  <si>
    <t>4cc61380-8dbe-45eb-a6c5-2725b87abbda</t>
  </si>
  <si>
    <t>COB-203765</t>
  </si>
  <si>
    <t>abbc8784-66c5-4627-ad7b-fc8f3fdae266</t>
  </si>
  <si>
    <t>COB-203664</t>
  </si>
  <si>
    <t>cb4549a3-9b3b-4c58-972b-164ca0d635e0</t>
  </si>
  <si>
    <t>COB-203663</t>
  </si>
  <si>
    <t>63725cf8-b249-4d30-b2ac-c102b21fe7ce</t>
  </si>
  <si>
    <t>COB-187667</t>
  </si>
  <si>
    <t>27b48e25-af8e-403e-896f-9c88ba17b647</t>
  </si>
  <si>
    <t>COB-203659</t>
  </si>
  <si>
    <t>e722caca-e6a8-4cc7-bae2-18c56fa561b7</t>
  </si>
  <si>
    <t>COB-203642</t>
  </si>
  <si>
    <t>2d0b308c-abc9-495f-bee1-43a38acadc5f</t>
  </si>
  <si>
    <t>COB-203641</t>
  </si>
  <si>
    <t>594c8bdf-70f9-458d-b59f-7cec58992358</t>
  </si>
  <si>
    <t>COB-203640</t>
  </si>
  <si>
    <t>72acdea7-6e5f-484c-8ab9-2b3e64a4289e</t>
  </si>
  <si>
    <t>COB-187669</t>
  </si>
  <si>
    <t>7083a728-e0b7-4f4f-9919-f954b94f7b36</t>
  </si>
  <si>
    <t>COB-203639</t>
  </si>
  <si>
    <t>6a781eb1-492d-49c6-bd40-e4536b6cd118</t>
  </si>
  <si>
    <t>COB-166471</t>
  </si>
  <si>
    <t>RUA HONORIO MACHADO DE SOUZA 319 CAIXA 02 NOSSA SENHORA DA CONCEICAO / GUARAPARI - ES CEP: 29213-070</t>
  </si>
  <si>
    <t>d8440954-065a-4134-80f0-df4726006ba2</t>
  </si>
  <si>
    <t>COB-220169</t>
  </si>
  <si>
    <t>d2f896ed-54ab-4704-a903-2de0c825fac1</t>
  </si>
  <si>
    <t>COB-166911</t>
  </si>
  <si>
    <t>RUA CIRCULAR 165 CAIXA 02 ILHA DAS FLORES / VILA VELHA - ES CEP: 29115-621</t>
  </si>
  <si>
    <t>8dfdccc0-65d4-4f67-883f-507d54373992</t>
  </si>
  <si>
    <t>COB-220166</t>
  </si>
  <si>
    <t>07d5120e-6b62-4a25-855d-6c50097c351b</t>
  </si>
  <si>
    <t>COB-220165</t>
  </si>
  <si>
    <t>75632229-afd4-4ddb-923c-58340fb30129</t>
  </si>
  <si>
    <t>COB-220157</t>
  </si>
  <si>
    <t>df50bfdc-9293-4756-9df5-148a9b11a72d</t>
  </si>
  <si>
    <t>COB-203531</t>
  </si>
  <si>
    <t>3c1b6194-8032-44ff-920d-a5b288f18e46</t>
  </si>
  <si>
    <t>COB-220153</t>
  </si>
  <si>
    <t>Avenida Washington Luiz 330 B CASA - JD PROGRESSO Jardim Progresso Franco da Rocha SP 07852-170</t>
  </si>
  <si>
    <t>ADE-14327-F7D2F7</t>
  </si>
  <si>
    <t>A5XWQMR</t>
  </si>
  <si>
    <t>657346f3-15d7-4056-bf1d-7a0e62e61cb7</t>
  </si>
  <si>
    <t>COB-220152</t>
  </si>
  <si>
    <t>bfe08e63-aaa4-4888-a25f-a936a24f63a5</t>
  </si>
  <si>
    <t>COB-199759</t>
  </si>
  <si>
    <t>79b7aa7e-f5e9-4509-ba8b-f042d970b4c1</t>
  </si>
  <si>
    <t>COB-199385</t>
  </si>
  <si>
    <t>5f8ecb2e-c15a-4afc-b8bb-5afb3ce0d665</t>
  </si>
  <si>
    <t>COB-203476</t>
  </si>
  <si>
    <t>7e47fe54-5497-4fcc-8ed2-c427ccc876e9</t>
  </si>
  <si>
    <t>COB-203473</t>
  </si>
  <si>
    <t>feadf158-84f3-4e0b-b46b-ef24d0e1a550</t>
  </si>
  <si>
    <t>COB-203472</t>
  </si>
  <si>
    <t>f6d61fa7-319f-4269-a95d-679e999aa0ef</t>
  </si>
  <si>
    <t>COB-203464</t>
  </si>
  <si>
    <t>68399440-dcc8-43f1-aa40-3f7f7714e226</t>
  </si>
  <si>
    <t>COB-198899</t>
  </si>
  <si>
    <t>52e9e8d0-dda6-4527-835b-4c6cfd2db413</t>
  </si>
  <si>
    <t>COB-168706</t>
  </si>
  <si>
    <t>ROD DO SOL 44 BTZERO ELZA NADER / GUARAPARI - ES CEP: 29216-705</t>
  </si>
  <si>
    <t>4b45449a-1266-4175-a279-825a59913969</t>
  </si>
  <si>
    <t>COB-203462</t>
  </si>
  <si>
    <t>31108847-3ff4-4193-8d64-2ef172f56636</t>
  </si>
  <si>
    <t>COB-219838</t>
  </si>
  <si>
    <t>R SAO JOAO, 466 - VL JUREMA TATUI - SP - CEP 18273-115</t>
  </si>
  <si>
    <t>47f1c7f8-c82b-4ebd-9e22-4b13266ace74</t>
  </si>
  <si>
    <t>COB-199757</t>
  </si>
  <si>
    <t>fec61142-8621-4bdb-b6e6-dc19d2617a1f</t>
  </si>
  <si>
    <t>COB-203398</t>
  </si>
  <si>
    <t>d6887c86-5186-4ca8-b249-b9f31ce7bf51</t>
  </si>
  <si>
    <t>COB-187415</t>
  </si>
  <si>
    <t>R MANOEL CIRIACO RAMOS NOGUEIRA 890  JARDIM  BELA VISTA Angatuba SP 18240-000</t>
  </si>
  <si>
    <t>544be0a4-60af-420e-a17e-0f1f5d9689a1</t>
  </si>
  <si>
    <t>COB-187423</t>
  </si>
  <si>
    <t>AV AMAZONAS 841  Vila Bela Vista Capão Bonito SP 18301-095</t>
  </si>
  <si>
    <t>4fab441e-3dac-4a58-ae78-a115ea2e9387</t>
  </si>
  <si>
    <t>COB-187424</t>
  </si>
  <si>
    <t>100f18f3-f648-4006-bf04-4b998d4f3ca6</t>
  </si>
  <si>
    <t>COB-203396</t>
  </si>
  <si>
    <t>32e8fff5-5398-4f47-a0ad-9f91fe8f7461</t>
  </si>
  <si>
    <t>COB-203393</t>
  </si>
  <si>
    <t>2a367fe1-d530-4be0-8561-8e3ce3e30780</t>
  </si>
  <si>
    <t>COB-203357</t>
  </si>
  <si>
    <t>e39a1798-5b92-405b-b148-f17d356bc311</t>
  </si>
  <si>
    <t>COB-203354</t>
  </si>
  <si>
    <t>c792176d-d483-4d60-b077-a0511b233dcc</t>
  </si>
  <si>
    <t>COB-199365</t>
  </si>
  <si>
    <t>9bae7c02-9ae2-47b6-ba79-3f5375e2c689</t>
  </si>
  <si>
    <t>COB-203046</t>
  </si>
  <si>
    <t>52ad7462-7125-4f5e-8914-d04b301015c0</t>
  </si>
  <si>
    <t>COB-203014</t>
  </si>
  <si>
    <t>b9541caa-949d-4673-a1a8-975117396d11</t>
  </si>
  <si>
    <t>COB-187432</t>
  </si>
  <si>
    <t>BRUNO DE PROENCA FREITAS</t>
  </si>
  <si>
    <t>AV ELIAS JORGE DANIEL 505  Vila Aparecida Capão Bonito SP 18303-000</t>
  </si>
  <si>
    <t>ADE-12515-T2M2G2</t>
  </si>
  <si>
    <t>62LRPU5</t>
  </si>
  <si>
    <t>8b0e7a87-ca9f-4e86-81c7-8669f2690f2a</t>
  </si>
  <si>
    <t>COB-203003</t>
  </si>
  <si>
    <t>ANA CLAUDIA MENDONCA RODRIGUES GUAZZELLI</t>
  </si>
  <si>
    <t>AV GUARANI 663 LOJA 3 ITAGUA Ubatuba SP 11680-000</t>
  </si>
  <si>
    <t>ADE-12991-Z1R7J7</t>
  </si>
  <si>
    <t>WJCU0QN</t>
  </si>
  <si>
    <t>c5007ed9-4979-45ef-8b69-704dbe1c7685</t>
  </si>
  <si>
    <t>COB-203000</t>
  </si>
  <si>
    <t>dfdc9b9e-954e-4e3a-a59f-aad321c52c74</t>
  </si>
  <si>
    <t>COB-202985</t>
  </si>
  <si>
    <t>67c8f552-21ca-4f21-91fa-6607bc85a8d4</t>
  </si>
  <si>
    <t>COB-202965</t>
  </si>
  <si>
    <t>0a7c170c-8dec-4923-981f-a2d968ff2256</t>
  </si>
  <si>
    <t>COB-202958</t>
  </si>
  <si>
    <t>c9face6f-255d-4594-83b2-66c029871cd0</t>
  </si>
  <si>
    <t>COB-202953</t>
  </si>
  <si>
    <t>eb8cf52d-4a73-47c4-b446-2297f6b18a66</t>
  </si>
  <si>
    <t>COB-202858</t>
  </si>
  <si>
    <t>aa93b85f-bcc4-44f0-b77e-ad667fb5aed3</t>
  </si>
  <si>
    <t>COB-199315</t>
  </si>
  <si>
    <t>f885599c-c914-426e-bd35-8cd55fb46151</t>
  </si>
  <si>
    <t>COB-221100</t>
  </si>
  <si>
    <t>70a4c509-2828-430a-a5a2-408350b01680</t>
  </si>
  <si>
    <t>COB-221086</t>
  </si>
  <si>
    <t>6a318a3e-de61-4409-8924-467cc16e4e0d</t>
  </si>
  <si>
    <t>COB-187490</t>
  </si>
  <si>
    <t>cee2b433-9dab-4ec6-8c98-bbad36432e8a</t>
  </si>
  <si>
    <t>COB-221084</t>
  </si>
  <si>
    <t>1fc48380-3885-49a4-b259-f6a083736280</t>
  </si>
  <si>
    <t>COB-220216</t>
  </si>
  <si>
    <t>YYYKMBH</t>
  </si>
  <si>
    <t>78cb5245-2d0b-4087-a85d-85db1dbc8bb8</t>
  </si>
  <si>
    <t>COB-221076</t>
  </si>
  <si>
    <t>N16L9ZX</t>
  </si>
  <si>
    <t>8be01040-b4b9-4cee-b2ef-0beb49d0a569</t>
  </si>
  <si>
    <t>COB-187509</t>
  </si>
  <si>
    <t>25ce528d-f9fa-48ea-88af-09140ecc61ca</t>
  </si>
  <si>
    <t>COB-203877</t>
  </si>
  <si>
    <t>2ffd6727-300d-4964-a823-f837f2114a25</t>
  </si>
  <si>
    <t>COB-203871</t>
  </si>
  <si>
    <t>e3888cf7-8e41-4bfc-8e35-a36b2450d931</t>
  </si>
  <si>
    <t>COB-203870</t>
  </si>
  <si>
    <t>18d60f8d-24a4-4945-afde-a379aff48835</t>
  </si>
  <si>
    <t>COB-187525</t>
  </si>
  <si>
    <t>679814a0-a3df-4f32-9a4b-20cbeac86ea6</t>
  </si>
  <si>
    <t>COB-200316</t>
  </si>
  <si>
    <t>VLA DO CAFE S/N CAFE / ALEGRE - ES CEP: 29500-000</t>
  </si>
  <si>
    <t>8472618a-9fb0-4f56-a798-3c14944dc8ef</t>
  </si>
  <si>
    <t>COB-199412</t>
  </si>
  <si>
    <t>c68c9a2d-6228-4bca-8590-266464fa46da</t>
  </si>
  <si>
    <t>COB-203856</t>
  </si>
  <si>
    <t>e4ebd50e-b07c-4f74-b55d-a34e3d6bc181</t>
  </si>
  <si>
    <t>COB-203855</t>
  </si>
  <si>
    <t>b4a4f5a5-bfd6-4034-b9b8-b1173d71528b</t>
  </si>
  <si>
    <t>COB-220181</t>
  </si>
  <si>
    <t>d11e28b5-c781-4e13-8b24-b82dcb206040</t>
  </si>
  <si>
    <t>COB-220170</t>
  </si>
  <si>
    <t>2b4b459b-cd37-4bd0-91dd-7e500631d64e</t>
  </si>
  <si>
    <t>COB-203636</t>
  </si>
  <si>
    <t>9f167858-1ed8-4f14-969f-40f17795dc89</t>
  </si>
  <si>
    <t>COB-203543</t>
  </si>
  <si>
    <t>1be68db0-3ce0-4766-9bd0-92a3fe4ee8ac</t>
  </si>
  <si>
    <t>COB-187560</t>
  </si>
  <si>
    <t>b50311c8-8e91-4d5f-8a90-136dcff4e1ed</t>
  </si>
  <si>
    <t>COB-203542</t>
  </si>
  <si>
    <t>42ae0f49-302a-419e-847e-460b10876889</t>
  </si>
  <si>
    <t>COB-186879</t>
  </si>
  <si>
    <t>e3dd8776-8fc6-45d4-8cca-c79a27633229</t>
  </si>
  <si>
    <t>COB-186880</t>
  </si>
  <si>
    <t>cbedf972-4820-4090-88c7-0eb5e37f7f8d</t>
  </si>
  <si>
    <t>COB-220163</t>
  </si>
  <si>
    <t>e851b4f4-24d9-4710-bcf2-9cde49d74789</t>
  </si>
  <si>
    <t>COB-197950</t>
  </si>
  <si>
    <t>RUA REGINA PIASSAROLO 37 CX 01 AGOSTINHO SIMONATO / CACHOEIRO DE ITAPEMIRIM - ES CEP: 29311-756</t>
  </si>
  <si>
    <t>f0bacd74-ed17-43d5-bd51-5d0a86578a44</t>
  </si>
  <si>
    <t>COB-220162</t>
  </si>
  <si>
    <t>72779149-d3b6-4146-874c-02dee24bbaed</t>
  </si>
  <si>
    <t>COB-186883</t>
  </si>
  <si>
    <t>8e2999f9-06a4-42e8-8479-077b313c46de</t>
  </si>
  <si>
    <t>COB-186884</t>
  </si>
  <si>
    <t>JUSANDRO ELIZEU FELISETTI MATTJE</t>
  </si>
  <si>
    <t>Av Parana 1886  Tropical Matelândia PR 85887-000</t>
  </si>
  <si>
    <t>ADE-11198-D0D9J4</t>
  </si>
  <si>
    <t>1VSDMGG</t>
  </si>
  <si>
    <t>d20ababd-6d9a-4df1-8d46-7742f2ebb9a7</t>
  </si>
  <si>
    <t>COB-220149</t>
  </si>
  <si>
    <t>c4c5a5f0-167d-4af3-8920-ff0155814f96</t>
  </si>
  <si>
    <t>COB-202900</t>
  </si>
  <si>
    <t>863d0efb-555e-4cbf-abc6-d293d99ed5df</t>
  </si>
  <si>
    <t>COB-202709</t>
  </si>
  <si>
    <t>71930bd5-ce8b-47da-b408-2e5b39ea131f</t>
  </si>
  <si>
    <t>COB-202684</t>
  </si>
  <si>
    <t>b1d2661e-a379-4ef8-800e-5603923c7529</t>
  </si>
  <si>
    <t>COB-199300</t>
  </si>
  <si>
    <t>549ebf59-57eb-406f-8eca-8ef377914140</t>
  </si>
  <si>
    <t>COB-202680</t>
  </si>
  <si>
    <t>3a6277f0-ea71-46b9-9a9f-bd5a9900ab33</t>
  </si>
  <si>
    <t>COB-186889</t>
  </si>
  <si>
    <t>ae85dc8c-79c1-446e-83e1-9b2edca95369</t>
  </si>
  <si>
    <t>COB-202679</t>
  </si>
  <si>
    <t>103e8cee-8d35-4fd7-91b4-f63d738dc509</t>
  </si>
  <si>
    <t>COB-202676</t>
  </si>
  <si>
    <t>ca681291-8d0a-49ab-ba46-c7aa91e83460</t>
  </si>
  <si>
    <t>COB-202673</t>
  </si>
  <si>
    <t>6db4b85e-4277-4367-bc0f-7637b5fb427d</t>
  </si>
  <si>
    <t>COB-202672</t>
  </si>
  <si>
    <t>5c0ea03e-58ca-48b6-8d9e-ab2a0e45ff29</t>
  </si>
  <si>
    <t>COB-202670</t>
  </si>
  <si>
    <t>6be23ba2-5baf-45dc-b652-c9eb2b9e72d0</t>
  </si>
  <si>
    <t>COB-202664</t>
  </si>
  <si>
    <t>edbed504-882f-4ebb-93ea-4056070ae236</t>
  </si>
  <si>
    <t>COB-186895</t>
  </si>
  <si>
    <t>fbfe7454-ee61-497e-bc42-b1ba3b0d1d50</t>
  </si>
  <si>
    <t>COB-202663</t>
  </si>
  <si>
    <t>00c541af-609c-46cd-8e0e-90d014aec71d</t>
  </si>
  <si>
    <t>COB-202657</t>
  </si>
  <si>
    <t>de97ff3f-2bbf-4b70-a63a-bfe9f399445e</t>
  </si>
  <si>
    <t>COB-202656</t>
  </si>
  <si>
    <t>b3508f48-cdcf-4d31-9a22-655ac033ffd5</t>
  </si>
  <si>
    <t>COB-202655</t>
  </si>
  <si>
    <t>0eeb49fc-d3a2-4071-a852-1a5b1be103c7</t>
  </si>
  <si>
    <t>COB-202653</t>
  </si>
  <si>
    <t>c7638da1-350c-403f-ae39-ac3458c592bb</t>
  </si>
  <si>
    <t>COB-199295</t>
  </si>
  <si>
    <t>1e91f31a-d2bf-4cd5-89aa-c6d221c57f6d</t>
  </si>
  <si>
    <t>COB-199963</t>
  </si>
  <si>
    <t>af71a42b-4ea1-464d-8dfe-ba19f47121db</t>
  </si>
  <si>
    <t>COB-198829</t>
  </si>
  <si>
    <t>a7bcd091-83b8-4f13-90a4-708f732dd02a</t>
  </si>
  <si>
    <t>COB-166416</t>
  </si>
  <si>
    <t>c2418b10-d78f-41be-a01a-ccf05bf47938</t>
  </si>
  <si>
    <t>COB-199294</t>
  </si>
  <si>
    <t>d17cf89e-82c1-46a3-a471-caa2f48ff837</t>
  </si>
  <si>
    <t>COB-197908</t>
  </si>
  <si>
    <t>R MARINO CASADEI, 386 NOVA MARILIA MARILIA - SP 17522-410</t>
  </si>
  <si>
    <t>41b8fcab-6a80-49b1-9029-d06b64b70e50</t>
  </si>
  <si>
    <t>COB-203296</t>
  </si>
  <si>
    <t>ea9d05ae-2b0f-4771-995d-b67bd4f82ea6</t>
  </si>
  <si>
    <t>COB-199355</t>
  </si>
  <si>
    <t>e9f4aff9-ed74-4cda-b84b-83e62b43e506</t>
  </si>
  <si>
    <t>COB-203166</t>
  </si>
  <si>
    <t>8e374001-e69d-477b-b21a-599ff888826b</t>
  </si>
  <si>
    <t>COB-197869</t>
  </si>
  <si>
    <t>R JOSE VILLAGELIN JUNIOR, 203 AP 32 CAMBUI CAMPINAS - SP 13024-120</t>
  </si>
  <si>
    <t>52564894-eac3-44d8-9121-b127027bf606</t>
  </si>
  <si>
    <t>COB-203161</t>
  </si>
  <si>
    <t>cfd98630-3ae5-4c8f-9eef-5fe20b56bfee</t>
  </si>
  <si>
    <t>COB-197863</t>
  </si>
  <si>
    <t>403b3c28-a668-44df-837a-c6cae2051f4c</t>
  </si>
  <si>
    <t>COB-199738</t>
  </si>
  <si>
    <t>71007201-1a7e-4593-877c-a54c96c1bc09</t>
  </si>
  <si>
    <t>COB-198037</t>
  </si>
  <si>
    <t>3511547b-f519-4800-9163-d83ab380e5af</t>
  </si>
  <si>
    <t>COB-166365</t>
  </si>
  <si>
    <t>R dos Sabias, 658 - Casa - Planalto CEP 85509-220 , Pato Branco - PR</t>
  </si>
  <si>
    <t>3bcec5c7-89c6-4cfb-bec6-5ea828482b7f</t>
  </si>
  <si>
    <t>COB-186913</t>
  </si>
  <si>
    <t>GIRLEI EDUARDO DE LIMA</t>
  </si>
  <si>
    <t>R Nossa Senhora de Fatima 40  Piraquara Piraquara PR 83301-640</t>
  </si>
  <si>
    <t>ADE-11234-M5N4T9</t>
  </si>
  <si>
    <t>0WUA31A</t>
  </si>
  <si>
    <t>68bae0ce-6685-4882-aa59-6f92b44358a1</t>
  </si>
  <si>
    <t>COB-186914</t>
  </si>
  <si>
    <t>8c08ac89-ec9f-4805-86df-21667070b008</t>
  </si>
  <si>
    <t>COB-198082</t>
  </si>
  <si>
    <t>006c8c5f-fdf4-46fb-b2be-cca6701750a3</t>
  </si>
  <si>
    <t>COB-197825</t>
  </si>
  <si>
    <t>dc60f943-beb8-453d-96aa-a2f7019dfc32</t>
  </si>
  <si>
    <t>COB-198071</t>
  </si>
  <si>
    <t>6dffe89e-1879-4405-b8bb-0e855bf7bdb1</t>
  </si>
  <si>
    <t>COB-198032</t>
  </si>
  <si>
    <t>c57f6df6-ce3a-4dbc-906f-c245db7a1d3c</t>
  </si>
  <si>
    <t>COB-198066</t>
  </si>
  <si>
    <t>R ANHANGUERA, 1334 NOVA AMERICANA AMERICANA - SP 13466-060</t>
  </si>
  <si>
    <t>2fcdee0c-a23c-4b08-8cff-579dc60a1352</t>
  </si>
  <si>
    <t>COB-197857</t>
  </si>
  <si>
    <t>b9e41dea-d7d5-4a2c-b15b-eaa3de10c321</t>
  </si>
  <si>
    <t>COB-197304</t>
  </si>
  <si>
    <t>R DAS PEREIRAS, 31 VAL D NOGUEIRAS AMERICANA - SP 13474-351</t>
  </si>
  <si>
    <t>0dce1239-370a-48bb-94ff-3988c0691ca2</t>
  </si>
  <si>
    <t>COB-197560</t>
  </si>
  <si>
    <t>0a634ab8-3a07-40b2-a4e8-767c9c0cc1ef</t>
  </si>
  <si>
    <t>COB-197514</t>
  </si>
  <si>
    <t>c093222b-6efb-44cf-8831-9d54336009fe</t>
  </si>
  <si>
    <t>COB-197754</t>
  </si>
  <si>
    <t>R DR JOAO WILSON LAFRATA, 48 RCT DO SOL HORTOLANDIA - SP 13183-405</t>
  </si>
  <si>
    <t>996e807b-ed93-4d56-aac4-c41ddd79a0a6</t>
  </si>
  <si>
    <t>COB-198143</t>
  </si>
  <si>
    <t>ed6231a1-01c6-4899-8582-a719667412c5</t>
  </si>
  <si>
    <t>COB-197987</t>
  </si>
  <si>
    <t>c7513da0-eea0-4588-b483-96985ef728ac</t>
  </si>
  <si>
    <t>COB-186925</t>
  </si>
  <si>
    <t>7171c3a2-0e25-409f-b51e-e70e78fb89c2</t>
  </si>
  <si>
    <t>COB-197625</t>
  </si>
  <si>
    <t>000b7de5-68e0-465c-9af7-670b4a2a9d79</t>
  </si>
  <si>
    <t>COB-198021</t>
  </si>
  <si>
    <t>d43edce6-0a93-49f8-bd74-93d2d7da54b1</t>
  </si>
  <si>
    <t>COB-186928</t>
  </si>
  <si>
    <t>d0f1407d-2b08-4c90-9930-c41d034e4276</t>
  </si>
  <si>
    <t>COB-198022</t>
  </si>
  <si>
    <t>174f47ac-878b-4853-971e-e40dc4304033</t>
  </si>
  <si>
    <t>COB-197533</t>
  </si>
  <si>
    <t>be1e5802-0555-4be5-b8b1-46ded4714234</t>
  </si>
  <si>
    <t>COB-197993</t>
  </si>
  <si>
    <t>017c0d10-2314-4dd7-941c-621a02291862</t>
  </si>
  <si>
    <t>COB-197764</t>
  </si>
  <si>
    <t>930cc81a-d636-44a1-8589-59d4e86ede9f</t>
  </si>
  <si>
    <t>COB-203032</t>
  </si>
  <si>
    <t>AV JOAO RAMALHO 2610  Nucleo Hab. Nova Marilia Marília SP 17522-363</t>
  </si>
  <si>
    <t>694331df-8aa8-4395-8098-9ff1ded92ed6</t>
  </si>
  <si>
    <t>COB-199727</t>
  </si>
  <si>
    <t>Rua XV de Novembro 648  Centro Capivari SP 13360-023</t>
  </si>
  <si>
    <t>ADE-13061-M3Q1N8</t>
  </si>
  <si>
    <t>YBRI8FR</t>
  </si>
  <si>
    <t>f196f40c-b160-4826-bbef-c12aceddef00</t>
  </si>
  <si>
    <t>COB-198015</t>
  </si>
  <si>
    <t>R PT CLAUDIO ALMEIDA, 1334 JD D OLIVEIRAS NOVA ODESSA - SP 13386-132</t>
  </si>
  <si>
    <t>e6cc1a00-6ab7-463b-bb76-da37344760b2</t>
  </si>
  <si>
    <t>COB-198058</t>
  </si>
  <si>
    <t>SA 2 CJH DEOCLECIANO SAO JOSE DO RIO PRETO - SP 15057-150</t>
  </si>
  <si>
    <t>cb2cb5a3-92d7-43ed-9b7f-f970a3fe581e</t>
  </si>
  <si>
    <t>COB-186937</t>
  </si>
  <si>
    <t>eb2a8b57-f7f5-42bd-a368-e881ff838147</t>
  </si>
  <si>
    <t>COB-197592</t>
  </si>
  <si>
    <t>69e92d2c-f418-4fd6-ab0c-a0be97a87510</t>
  </si>
  <si>
    <t>COB-197476</t>
  </si>
  <si>
    <t>f5142663-f9f2-45a7-a2aa-f2949fa437f5</t>
  </si>
  <si>
    <t>COB-198161</t>
  </si>
  <si>
    <t>R CHAFI MASSUD, 80 PQ R ROSAMELIA COSMOPOLIS - SP 13152-240</t>
  </si>
  <si>
    <t>4a00f78f-e43b-4fa2-9959-433539390224</t>
  </si>
  <si>
    <t>COB-202910</t>
  </si>
  <si>
    <t>1aa34371-7b4f-469a-882f-f3ba7541eca5</t>
  </si>
  <si>
    <t>COB-186942</t>
  </si>
  <si>
    <t>80a92ac0-0a80-4afa-a271-6be86a150806</t>
  </si>
  <si>
    <t>COB-197829</t>
  </si>
  <si>
    <t>63bd73f6-9517-4a32-a5b7-a223490f072e</t>
  </si>
  <si>
    <t>COB-186944</t>
  </si>
  <si>
    <t>e3a9138f-4b3d-46d5-8e36-f3528d4dcd45</t>
  </si>
  <si>
    <t>COB-202909</t>
  </si>
  <si>
    <t>21690a27-35de-4453-b42b-28cc0daf17d4</t>
  </si>
  <si>
    <t>COB-186946</t>
  </si>
  <si>
    <t>28951fb3-16bf-412b-90d6-1cb84223680a</t>
  </si>
  <si>
    <t>COB-202907</t>
  </si>
  <si>
    <t>R ENG CARLOS STEVENSON 79  NOVA CAMPINAS Campinas SP 13092-132</t>
  </si>
  <si>
    <t>cf1a1b53-e2b3-4385-a804-e3c858ac8511</t>
  </si>
  <si>
    <t>COB-197648</t>
  </si>
  <si>
    <t>8a621304-0ba5-4421-a98c-99cff4c7d9c7</t>
  </si>
  <si>
    <t>COB-199328</t>
  </si>
  <si>
    <t>cfcbdd74-6ea0-4b44-aa65-ef213d23879d</t>
  </si>
  <si>
    <t>COB-197952</t>
  </si>
  <si>
    <t>b84b1942-58cf-4b40-aca1-a10e769d2efa</t>
  </si>
  <si>
    <t>COB-202893</t>
  </si>
  <si>
    <t>R JOSE DE ALENCAR 644  CENTRO Americana SP 13465-450</t>
  </si>
  <si>
    <t>ADE-12675-Q7X1P1</t>
  </si>
  <si>
    <t>69AA882</t>
  </si>
  <si>
    <t>3e23ec9d-57e9-4a34-af67-d84eface58ab</t>
  </si>
  <si>
    <t>COB-186951</t>
  </si>
  <si>
    <t>88bb5cfc-6919-4c9e-b789-43294fec7f47</t>
  </si>
  <si>
    <t>COB-197367</t>
  </si>
  <si>
    <t>101c63ca-5cb2-4af8-aedf-12a1865b3802</t>
  </si>
  <si>
    <t>COB-186953</t>
  </si>
  <si>
    <t>c3dcedd2-a976-4579-b2e6-2ce72b9a38c6</t>
  </si>
  <si>
    <t>COB-186954</t>
  </si>
  <si>
    <t>6538f2e7-7899-4c67-9d40-280a5a1f8ec0</t>
  </si>
  <si>
    <t>COB-197463</t>
  </si>
  <si>
    <t>864c17ca-bd21-43db-b6d1-4895b31803e5</t>
  </si>
  <si>
    <t>COB-198158</t>
  </si>
  <si>
    <t>29ae045a-f961-48e3-89d3-46396e78fa2f</t>
  </si>
  <si>
    <t>COB-202891</t>
  </si>
  <si>
    <t>15c71117-01f1-48a7-ae0d-c06213d6aef7</t>
  </si>
  <si>
    <t>COB-199326</t>
  </si>
  <si>
    <t>Washington Luis 1117  Jd Amanda Hortolândia SP 13188-100</t>
  </si>
  <si>
    <t>66cb7161-4772-4636-b5b7-25471cdfd703</t>
  </si>
  <si>
    <t>COB-186959</t>
  </si>
  <si>
    <t>11f040ec-0649-4b8e-80ab-965366d4ad1d</t>
  </si>
  <si>
    <t>COB-189198</t>
  </si>
  <si>
    <t>1bb571b4-ebb7-4be2-a72e-f3561a4fb480</t>
  </si>
  <si>
    <t>COB-197945</t>
  </si>
  <si>
    <t>20f4e918-e944-4cbb-bf1b-5648a441607a</t>
  </si>
  <si>
    <t>COB-198008</t>
  </si>
  <si>
    <t>09bd7053-1876-4b95-a307-ca3c14860235</t>
  </si>
  <si>
    <t>COB-202868</t>
  </si>
  <si>
    <t>218a49a2-4b25-46e5-b1cc-7f8b7a01cc9c</t>
  </si>
  <si>
    <t>COB-197733</t>
  </si>
  <si>
    <t>R DO POLYESTER, 49 LOT ABDO NAJAR AMERICANA - SP 13474-764</t>
  </si>
  <si>
    <t>e39c00ae-0dd7-4de0-80a7-523107c5fb56</t>
  </si>
  <si>
    <t>COB-198000</t>
  </si>
  <si>
    <t>163e8471-21f4-4ea2-96d1-a35a123a1e57</t>
  </si>
  <si>
    <t>COB-202859</t>
  </si>
  <si>
    <t>FRANCISCO ALVES PEREIRA</t>
  </si>
  <si>
    <t>R MARIA HELENA ENGLER 6  JD ALVORADA Monte Mor SP 13190-000</t>
  </si>
  <si>
    <t>ADE-12568-D5K5H8</t>
  </si>
  <si>
    <t>4XQ2HE6</t>
  </si>
  <si>
    <t>a11d7a4e-84b7-43f8-aee3-b745270176c2</t>
  </si>
  <si>
    <t>COB-199319</t>
  </si>
  <si>
    <t>R MARANHAO 625  PR AZUL Americana SP 13476-735</t>
  </si>
  <si>
    <t>524654e7-2baa-4182-ab6f-99b8075a36db</t>
  </si>
  <si>
    <t>COB-202851</t>
  </si>
  <si>
    <t>522f4134-5e1a-4baf-8e55-ececa7aad5e0</t>
  </si>
  <si>
    <t>COB-166502</t>
  </si>
  <si>
    <t>8f34a9c2-520a-4c28-80bf-779e5ec8c932</t>
  </si>
  <si>
    <t>COB-186968</t>
  </si>
  <si>
    <t>b431afee-447e-40a5-98ea-4bd3ef38bc46</t>
  </si>
  <si>
    <t>COB-186969</t>
  </si>
  <si>
    <t>c1743984-0bc3-463f-8982-881ab7fd82f3</t>
  </si>
  <si>
    <t>COB-202791</t>
  </si>
  <si>
    <t>eb22d1e6-1fca-42df-a90c-2c9e5ee17056</t>
  </si>
  <si>
    <t>COB-198081</t>
  </si>
  <si>
    <t>f28b2f8b-530a-46b2-9769-9df19f43ddf5</t>
  </si>
  <si>
    <t>COB-198146</t>
  </si>
  <si>
    <t>0ff5ae6e-623d-44bc-a48c-e18246ccdc27</t>
  </si>
  <si>
    <t>COB-186972</t>
  </si>
  <si>
    <t>dd49b5dd-a9f2-478f-bba9-20e74c4008ed</t>
  </si>
  <si>
    <t>COB-197748</t>
  </si>
  <si>
    <t>30a71f4b-505a-45af-a500-7313d66c6c48</t>
  </si>
  <si>
    <t>COB-197586</t>
  </si>
  <si>
    <t>e4fea964-27a0-4382-b6a7-f1ef3b7230cd</t>
  </si>
  <si>
    <t>COB-202686</t>
  </si>
  <si>
    <t>0c6b2df9-b06e-4d8e-8221-d1aeb6a1cdd1</t>
  </si>
  <si>
    <t>COB-197462</t>
  </si>
  <si>
    <t>d18810d3-936c-447f-9cef-4da9b606436c</t>
  </si>
  <si>
    <t>COB-202561</t>
  </si>
  <si>
    <t>R DR OSWALDO ADIB ABIB 473  RES C D VENTOS Campinas SP 13044-491</t>
  </si>
  <si>
    <t>95c97efe-4ee2-4c0a-bdac-781263893244</t>
  </si>
  <si>
    <t>COB-197689</t>
  </si>
  <si>
    <t>7524b89d-55cb-46e7-abbc-070bd8aa8182</t>
  </si>
  <si>
    <t>COB-197676</t>
  </si>
  <si>
    <t>6b76cab5-9f1f-42a4-bd3e-08925316dad5</t>
  </si>
  <si>
    <t>COB-197643</t>
  </si>
  <si>
    <t>37bb483a-0045-4c55-8257-f13cf6c82abf</t>
  </si>
  <si>
    <t>COB-202558</t>
  </si>
  <si>
    <t>31e58281-555c-462b-9829-86b771daef55</t>
  </si>
  <si>
    <t>COB-202556</t>
  </si>
  <si>
    <t>PAULO HENRIQUE RAO</t>
  </si>
  <si>
    <t>R BR DO RIO BRANCO 2054  CENTRO Sertãozinho SP 14160-570</t>
  </si>
  <si>
    <t>ADE-11786-Y4V8W7</t>
  </si>
  <si>
    <t>QUVQWY6</t>
  </si>
  <si>
    <t>fae3d989-a863-4206-a99e-404b40ad44c2</t>
  </si>
  <si>
    <t>COB-197521</t>
  </si>
  <si>
    <t>b8c9d2ef-9f8f-467d-8d53-e447db4eff18</t>
  </si>
  <si>
    <t>COB-197423</t>
  </si>
  <si>
    <t>15b916fa-44d3-42b8-a476-6e00a7a518cf</t>
  </si>
  <si>
    <t>COB-197919</t>
  </si>
  <si>
    <t>ff6f7631-82d1-4288-abfb-1afc81e7123c</t>
  </si>
  <si>
    <t>COB-166516</t>
  </si>
  <si>
    <t>R Sao Francisco, 200 - Ap 302 - Centro CEP 80020-190 , Curitiba - PR</t>
  </si>
  <si>
    <t>b91e497b-ffb4-4f0d-bc0d-c033bd50f69c</t>
  </si>
  <si>
    <t>COB-202549</t>
  </si>
  <si>
    <t>R DOS JACARANDAS 71 BL B AP 83 JD D PALMEIRAS Nova Odessa SP 13382-432</t>
  </si>
  <si>
    <t>c434f3e3-83f8-4738-9dd7-9246813dca9c</t>
  </si>
  <si>
    <t>COB-186985</t>
  </si>
  <si>
    <t>a66ec88e-05e5-49a9-81f5-5f9d96b50aa0</t>
  </si>
  <si>
    <t>COB-186987</t>
  </si>
  <si>
    <t>93ac9e99-0007-4378-829a-bbfb386953be</t>
  </si>
  <si>
    <t>COB-197397</t>
  </si>
  <si>
    <t>93ab46d7-3854-48e7-af7f-caa093b2b79c</t>
  </si>
  <si>
    <t>COB-197302</t>
  </si>
  <si>
    <t>101fb250-4298-4e00-83db-8f7264d32959</t>
  </si>
  <si>
    <t>COB-202547</t>
  </si>
  <si>
    <t>3e88bfef-c55d-46eb-8548-69f21c4778ad</t>
  </si>
  <si>
    <t>COB-186990</t>
  </si>
  <si>
    <t>ef825851-4917-4c58-baf7-8e536f182950</t>
  </si>
  <si>
    <t>COB-197451</t>
  </si>
  <si>
    <t>3285bd6e-d704-4a25-9c7f-51e4a7048458</t>
  </si>
  <si>
    <t>COB-202525</t>
  </si>
  <si>
    <t>e3fdf72d-2ac4-4af8-bfc4-c539ae90f06c</t>
  </si>
  <si>
    <t>COB-197951</t>
  </si>
  <si>
    <t>3bf52618-899c-44b8-a81e-8a88e7213ddf</t>
  </si>
  <si>
    <t>COB-202523</t>
  </si>
  <si>
    <t>378642eb-371b-4f3d-9729-417bd22227f4</t>
  </si>
  <si>
    <t>COB-197897</t>
  </si>
  <si>
    <t>a9acd717-2788-4812-a26f-bf5a4a650e80</t>
  </si>
  <si>
    <t>COB-186996</t>
  </si>
  <si>
    <t>ea97c381-9dba-470c-b04d-97de6a126a14</t>
  </si>
  <si>
    <t>COB-199279</t>
  </si>
  <si>
    <t>f06cf9d2-85e2-4545-b04d-aa0edad7e7e7</t>
  </si>
  <si>
    <t>COB-197489</t>
  </si>
  <si>
    <t>e7b4e0b7-d79e-4b51-830a-2bb07682dee4</t>
  </si>
  <si>
    <t>COB-202518</t>
  </si>
  <si>
    <t>83b47776-6a08-4839-944b-c95358f5a694</t>
  </si>
  <si>
    <t>COB-202516</t>
  </si>
  <si>
    <t>a74019ff-4643-4e75-91b5-f5505d2bdc4b</t>
  </si>
  <si>
    <t>COB-187001</t>
  </si>
  <si>
    <t>6174d6e5-77dc-4ecc-8594-3a26f6d70846</t>
  </si>
  <si>
    <t>COB-197315</t>
  </si>
  <si>
    <t>74d6706e-b1dc-45b6-a7c2-30c74bf22d93</t>
  </si>
  <si>
    <t>COB-197868</t>
  </si>
  <si>
    <t>25eddb65-22b3-4182-a5be-88cc1a861eb3</t>
  </si>
  <si>
    <t>COB-187004</t>
  </si>
  <si>
    <t>367d5f91-40fb-4097-b771-c487f701f06a</t>
  </si>
  <si>
    <t>COB-197944</t>
  </si>
  <si>
    <t>8bd5e55f-0e0e-4dc8-9f37-ae73cf767e9d</t>
  </si>
  <si>
    <t>COB-197574</t>
  </si>
  <si>
    <t>c68d7c9a-c0a2-4fa7-bc12-a3e072ae6c51</t>
  </si>
  <si>
    <t>COB-202919</t>
  </si>
  <si>
    <t>9413fd1f-2a7b-4b8c-be42-dd99c4d37c57</t>
  </si>
  <si>
    <t>COB-202734</t>
  </si>
  <si>
    <t>c7e47b3f-1fc2-40fb-bb00-c16516ca0d6b</t>
  </si>
  <si>
    <t>COB-203150</t>
  </si>
  <si>
    <t>PADARIA RESTAURANTE PRAIA DAS PALMEIRAS LTDA</t>
  </si>
  <si>
    <t>Avenida José Herculano 4.700  Jardim Britânia Caraguatatuba SP 11666-000</t>
  </si>
  <si>
    <t>ADE-13428-V8R9W5</t>
  </si>
  <si>
    <t>V3MSU0S</t>
  </si>
  <si>
    <t>852d583a-acc2-4630-8524-c7367b2659e3</t>
  </si>
  <si>
    <t>COB-202945</t>
  </si>
  <si>
    <t>8e67e748-dadf-403f-9670-4f885c19aadb</t>
  </si>
  <si>
    <t>COB-202894</t>
  </si>
  <si>
    <t>DANIELLA ANDRADE REIS SOARES</t>
  </si>
  <si>
    <t>AV PAUL HARRIS 581  Jardim das Colinas São José dos Campos SP 12242-170</t>
  </si>
  <si>
    <t>ADE-12676-Q9M4X8</t>
  </si>
  <si>
    <t>U4WB60G</t>
  </si>
  <si>
    <t>0eba2f44-8a36-4b2d-bed8-099f29f6cb0b</t>
  </si>
  <si>
    <t>COB-202861</t>
  </si>
  <si>
    <t>100702d2-b2c2-476c-a4c0-ade01f51d339</t>
  </si>
  <si>
    <t>COB-199707</t>
  </si>
  <si>
    <t>e57e7191-7d12-45cc-9110-bc525a860955</t>
  </si>
  <si>
    <t>COB-202857</t>
  </si>
  <si>
    <t>RUA RYOITI YASSUDA 390  Crispim Pindamonhangaba SP 12402-530</t>
  </si>
  <si>
    <t>78440e58-441e-4ff3-a161-9d03922f8a85</t>
  </si>
  <si>
    <t>COB-202856</t>
  </si>
  <si>
    <t>ca4c05a5-659f-45b9-9ed0-b3d167ffb69c</t>
  </si>
  <si>
    <t>COB-220146</t>
  </si>
  <si>
    <t>RUA ANTONIO VERGACAS 200  Socorro Mogi das Cruzes SP 08780-740</t>
  </si>
  <si>
    <t>a623d0cc-aa5d-4367-95df-7bf60da3cd98</t>
  </si>
  <si>
    <t>COB-166382</t>
  </si>
  <si>
    <t>c644d9ce-ae7b-4f8d-98d6-fd58d41efd07</t>
  </si>
  <si>
    <t>COB-220145</t>
  </si>
  <si>
    <t>f81c5f35-a80a-4f92-9bc7-539861cd0627</t>
  </si>
  <si>
    <t>COB-187016</t>
  </si>
  <si>
    <t>737715b4-272e-476b-a869-40ed1a2e7a08</t>
  </si>
  <si>
    <t>COB-187017</t>
  </si>
  <si>
    <t>c6752085-73d5-4f19-8096-8e1fda4a8b73</t>
  </si>
  <si>
    <t>COB-220144</t>
  </si>
  <si>
    <t>RUA ITALIA 125  Jardim Europa Itaquaquecetuba SP 08572-210</t>
  </si>
  <si>
    <t>38fc85a7-f906-4636-a6ea-bbb3a0a3f38e</t>
  </si>
  <si>
    <t>COB-220143</t>
  </si>
  <si>
    <t>0UQ8X7R</t>
  </si>
  <si>
    <t>6e2bd40d-c717-4873-acd5-701c4ecd9eda</t>
  </si>
  <si>
    <t>COB-187020</t>
  </si>
  <si>
    <t>d5eac320-03e4-43d8-8ed3-dd1c166c6c3a</t>
  </si>
  <si>
    <t>COB-220142</t>
  </si>
  <si>
    <t>RUA MARIO SCARPELLI 96  Parque Buenos Aires Suzano SP 08640-695</t>
  </si>
  <si>
    <t>739b6ccb-1b65-4794-b45a-26480585599f</t>
  </si>
  <si>
    <t>COB-187022</t>
  </si>
  <si>
    <t>c64919e1-0468-45c0-8c36-8bacd5b29a6e</t>
  </si>
  <si>
    <t>COB-220139</t>
  </si>
  <si>
    <t>088c903e-6e2b-4e48-bf63-9478ecc2985b</t>
  </si>
  <si>
    <t>COB-220135</t>
  </si>
  <si>
    <t>9c800a87-aa0d-4314-8ffc-382b94860a92</t>
  </si>
  <si>
    <t>COB-166381</t>
  </si>
  <si>
    <t>R Hiram Augusto Maia, 1927 - Md 02 - Jardim Independencia CEP 83050-510 , Sao Jose dos Pinhais - PR</t>
  </si>
  <si>
    <t>911bc419-0cec-4923-b4e0-b31b5e716fff</t>
  </si>
  <si>
    <t>COB-220131</t>
  </si>
  <si>
    <t>fe2db5ce-4531-4a2d-9e96-a62dc51d8d8c</t>
  </si>
  <si>
    <t>COB-187026</t>
  </si>
  <si>
    <t>286501f7-ab1d-4915-a744-4ae4134d5aed</t>
  </si>
  <si>
    <t>COB-187027</t>
  </si>
  <si>
    <t>2c5b7d81-8866-4f00-9b3d-ad112935eca5</t>
  </si>
  <si>
    <t>COB-220128</t>
  </si>
  <si>
    <t>c8d2ec5a-29f5-4436-a9e2-830a2597b179</t>
  </si>
  <si>
    <t>COB-202789</t>
  </si>
  <si>
    <t>RUA JOSE CASSUTA PANTALEAO 151  Jardim Sao Jose Caçapava SP 12280-091</t>
  </si>
  <si>
    <t>143bc238-ce40-430b-a822-d7cffdce1ecf</t>
  </si>
  <si>
    <t>COB-199698</t>
  </si>
  <si>
    <t>AV DR MANOEL HIPOLITO DO REGO 253  Toque Toque Pequeno São Sebastião SP 11615-600</t>
  </si>
  <si>
    <t>1a74ec40-4d29-4927-acac-299af82fe101</t>
  </si>
  <si>
    <t>COB-202750</t>
  </si>
  <si>
    <t>0b972e0f-3541-4ace-be35-8c1797a06f1e</t>
  </si>
  <si>
    <t>COB-202749</t>
  </si>
  <si>
    <t>RUA JUCA ESTEVES 264  Centro Taubaté SP 12030-330</t>
  </si>
  <si>
    <t>aaaf3dec-c868-4626-925c-7d1a5f565951</t>
  </si>
  <si>
    <t>COB-202748</t>
  </si>
  <si>
    <t>7534c90b-3b09-40a7-99a7-01377c30f782</t>
  </si>
  <si>
    <t>COB-202745</t>
  </si>
  <si>
    <t>7bb59a55-386f-487f-97e0-8ccf11339f4c</t>
  </si>
  <si>
    <t>COB-199688</t>
  </si>
  <si>
    <t>1efc93a5-b8b7-47da-b7a9-087c82f75cff</t>
  </si>
  <si>
    <t>COB-202741</t>
  </si>
  <si>
    <t>835fa3ae-8490-4b40-88fc-b502208bf019</t>
  </si>
  <si>
    <t>COB-202738</t>
  </si>
  <si>
    <t>5eba4156-f222-4156-b723-05a41fb38f2f</t>
  </si>
  <si>
    <t>COB-202733</t>
  </si>
  <si>
    <t>RUA ESPANHA 14  Jardim Europa Itaquaquecetuba SP 08572-240</t>
  </si>
  <si>
    <t>c35a3882-aa23-47df-9a75-a4fee7be1ed7</t>
  </si>
  <si>
    <t>COB-187039</t>
  </si>
  <si>
    <t>7d825183-4ab0-4a6e-965a-fc992ac5e2a8</t>
  </si>
  <si>
    <t>COB-199680</t>
  </si>
  <si>
    <t>e0a65616-602d-4df3-9552-be48d5739e67</t>
  </si>
  <si>
    <t>COB-199677</t>
  </si>
  <si>
    <t>b521b888-99be-44a6-9dd3-baba423b37f7</t>
  </si>
  <si>
    <t>COB-199676</t>
  </si>
  <si>
    <t>6214862d-71c2-4009-9ca6-ed2cdd9c6140</t>
  </si>
  <si>
    <t>COB-221090</t>
  </si>
  <si>
    <t>DAIANE DA SILVEIRA PEREIRA</t>
  </si>
  <si>
    <t>Rua Caetano Gotuzzo 281  Fragata Pelotas RS 96045-470</t>
  </si>
  <si>
    <t>ADE-16320-T3S1P2</t>
  </si>
  <si>
    <t>5MSNOMP</t>
  </si>
  <si>
    <t>db60f9f9-b0c4-4fb4-a77a-ca63f368fbcf</t>
  </si>
  <si>
    <t>COB-220215</t>
  </si>
  <si>
    <t>6b971666-e1ed-43f2-91bd-3d108791691f</t>
  </si>
  <si>
    <t>COB-187045</t>
  </si>
  <si>
    <t>c6c1dc85-58e0-4ba7-abcc-1f573c9f0778</t>
  </si>
  <si>
    <t>COB-220213</t>
  </si>
  <si>
    <t>7f304914-d872-40db-801c-701882d6beee</t>
  </si>
  <si>
    <t>COB-220211</t>
  </si>
  <si>
    <t>f4f98104-7af1-4644-8d8f-26a8fa458d9f</t>
  </si>
  <si>
    <t>COB-220210</t>
  </si>
  <si>
    <t>44f4592e-7110-4e76-a6c6-27ca058664c9</t>
  </si>
  <si>
    <t>COB-187048</t>
  </si>
  <si>
    <t>d52417a5-c83a-46d5-a8ed-fb78412f1789</t>
  </si>
  <si>
    <t>COB-187049</t>
  </si>
  <si>
    <t>168f1d5b-affe-49e4-9fba-dfe184fe0a33</t>
  </si>
  <si>
    <t>COB-220208</t>
  </si>
  <si>
    <t>c3921556-3fdc-4ef7-9472-3046165b1134</t>
  </si>
  <si>
    <t>COB-220206</t>
  </si>
  <si>
    <t>326a4469-5a62-49d8-94bc-f25589df2b80</t>
  </si>
  <si>
    <t>COB-220195</t>
  </si>
  <si>
    <t>1b045958-ce70-4246-92ef-78aac40a2856</t>
  </si>
  <si>
    <t>COB-220192</t>
  </si>
  <si>
    <t>dd1ee481-afa5-4b17-8936-4d50fb45dc9a</t>
  </si>
  <si>
    <t>COB-220191</t>
  </si>
  <si>
    <t>8ee63aaa-ee2b-49c1-aac7-824bd1d83ba7</t>
  </si>
  <si>
    <t>COB-203842</t>
  </si>
  <si>
    <t>65dcbab2-d194-42b7-8471-dd56eb84c2a7</t>
  </si>
  <si>
    <t>COB-198936</t>
  </si>
  <si>
    <t>2a7feb72-4396-4e7f-a30e-ad02209b910e</t>
  </si>
  <si>
    <t>COB-203837</t>
  </si>
  <si>
    <t>ff882456-7d62-4c08-83b5-cbe235010cbc</t>
  </si>
  <si>
    <t>COB-203835</t>
  </si>
  <si>
    <t>6ac32681-75a3-4348-bc85-bd6e34755074</t>
  </si>
  <si>
    <t>COB-202947</t>
  </si>
  <si>
    <t>3bb17403-067b-41dc-89db-ab0dc52c317b</t>
  </si>
  <si>
    <t>COB-198845</t>
  </si>
  <si>
    <t>689a0e6b-2b10-44b7-b380-c60d1fcbeb79</t>
  </si>
  <si>
    <t>COB-202587</t>
  </si>
  <si>
    <t>b7456fb8-a787-4508-94d0-b7a055dd13a2</t>
  </si>
  <si>
    <t>COB-202566</t>
  </si>
  <si>
    <t>3d1021d1-e8c2-4adc-b615-561782f45f71</t>
  </si>
  <si>
    <t>COB-202564</t>
  </si>
  <si>
    <t>3f7f32c4-c2b6-4c88-9173-4b3270fde826</t>
  </si>
  <si>
    <t>COB-202563</t>
  </si>
  <si>
    <t>TIAGO OLIVEIRA PANIFICACAO</t>
  </si>
  <si>
    <t>AV ARTHUR DE SOUZA COSTA 29  NAVEGANTES Pelotas RS 96075-520</t>
  </si>
  <si>
    <t>ADE-11805-Y3N0M8</t>
  </si>
  <si>
    <t>RCRWYX7</t>
  </si>
  <si>
    <t>46a804cc-b24b-41c6-8dcf-62a6e4ab9726</t>
  </si>
  <si>
    <t>COB-198812</t>
  </si>
  <si>
    <t>5b89be7f-8d23-476a-b60c-bd9afdfde9dc</t>
  </si>
  <si>
    <t>COB-202545</t>
  </si>
  <si>
    <t>37310907-705d-4b60-a1b2-4da370f58ae0</t>
  </si>
  <si>
    <t>COB-220126</t>
  </si>
  <si>
    <t>fd49850f-6aaa-4587-a977-32169c17a180</t>
  </si>
  <si>
    <t>COB-220118</t>
  </si>
  <si>
    <t>3be80da1-e7a8-4815-bd76-f5567b9c442a</t>
  </si>
  <si>
    <t>COB-198859</t>
  </si>
  <si>
    <t>ba0424a9-bd93-4e6f-801d-d67185ce7c48</t>
  </si>
  <si>
    <t>COB-202557</t>
  </si>
  <si>
    <t>edb9b70d-56ac-4e22-8aa2-8bcc532cfc22</t>
  </si>
  <si>
    <t>COB-202554</t>
  </si>
  <si>
    <t>21546c55-a806-44bd-8e9e-96ea8e5f8048</t>
  </si>
  <si>
    <t>COB-202548</t>
  </si>
  <si>
    <t>0bd4a940-5179-4e4d-ade4-3c2c63a67ae4</t>
  </si>
  <si>
    <t>COB-202544</t>
  </si>
  <si>
    <t>744dcfed-37bf-45da-aaa4-bc6877bc6c16</t>
  </si>
  <si>
    <t>COB-187071</t>
  </si>
  <si>
    <t>ec38c7d3-814a-4a91-abe3-7f2df685cc25</t>
  </si>
  <si>
    <t>COB-202543</t>
  </si>
  <si>
    <t>COB-202537</t>
  </si>
  <si>
    <t>94432f04-1ca6-42eb-8c1a-28e8740e6266</t>
  </si>
  <si>
    <t>COB-202533</t>
  </si>
  <si>
    <t>18c4fc49-1fd2-45c5-b60e-08ab22a10d66</t>
  </si>
  <si>
    <t>COB-198805</t>
  </si>
  <si>
    <t>8fa14b3c-86d0-4e03-993b-7430d49b67bf</t>
  </si>
  <si>
    <t>COB-202510</t>
  </si>
  <si>
    <t>eab7dcc1-0928-46f0-b35d-253570aee34b</t>
  </si>
  <si>
    <t>COB-202495</t>
  </si>
  <si>
    <t>2ba84560-6e32-4a0b-b783-d61e1402cc36</t>
  </si>
  <si>
    <t>COB-202493</t>
  </si>
  <si>
    <t>a31cc9d6-734a-41a1-974c-0cec92bad24a</t>
  </si>
  <si>
    <t>COB-187078</t>
  </si>
  <si>
    <t>2377fc74-0909-4c23-a5e4-ee47a190fbf0</t>
  </si>
  <si>
    <t>COB-202936</t>
  </si>
  <si>
    <t>3b01f991-e330-459a-bd10-f9cc68c97aa3</t>
  </si>
  <si>
    <t>COB-202737</t>
  </si>
  <si>
    <t>cfc2b97d-eb69-4de7-8157-850f8635ce29</t>
  </si>
  <si>
    <t>COB-181148</t>
  </si>
  <si>
    <t>4ac267fc-5b29-4778-8302-33e0caf8688d</t>
  </si>
  <si>
    <t>COB-178162</t>
  </si>
  <si>
    <t>4fcbd061-6290-4e4a-b2cd-8ecba49aa441</t>
  </si>
  <si>
    <t>COB-187083</t>
  </si>
  <si>
    <t>0e93e1e8-cfe9-48ce-8484-d5f6e8680d64</t>
  </si>
  <si>
    <t>COB-183136</t>
  </si>
  <si>
    <t>8a056ac6-3ade-413e-9a48-ef42278088e7</t>
  </si>
  <si>
    <t>COB-185233</t>
  </si>
  <si>
    <t>71f8ab8b-b330-4566-83a4-fac3a8590acc</t>
  </si>
  <si>
    <t>COB-181842</t>
  </si>
  <si>
    <t>4c29d4c8-7583-4020-a416-32b15ce8ea04</t>
  </si>
  <si>
    <t>COB-187085</t>
  </si>
  <si>
    <t>41944ff5-7868-4273-9b51-1e803195d765</t>
  </si>
  <si>
    <t>COB-178000</t>
  </si>
  <si>
    <t>f7930d84-7869-4642-aa80-c0e753c358dc</t>
  </si>
  <si>
    <t>COB-188955</t>
  </si>
  <si>
    <t>NEUZA LIMA DOS SANTOS</t>
  </si>
  <si>
    <t>AVENIDA RUI BARBOSA, Q. 66, L. 2, S/N JARDIM MARISTA CEP: 75383498 TRINDADE GO BRASIL</t>
  </si>
  <si>
    <t>ADE-14657-K9V0L2</t>
  </si>
  <si>
    <t>FSKP18P</t>
  </si>
  <si>
    <t>b916f1f9-d38a-4c1f-a551-318bd5f40aad</t>
  </si>
  <si>
    <t>COB-180090</t>
  </si>
  <si>
    <t>d10ec668-061b-45b2-87fa-a6da1405f67d</t>
  </si>
  <si>
    <t>COB-180765</t>
  </si>
  <si>
    <t>32d6ed84-c20f-4074-b64b-836f687f2fb6</t>
  </si>
  <si>
    <t>COB-187089</t>
  </si>
  <si>
    <t>22ca3420-b3a9-4895-a554-930f02115b42</t>
  </si>
  <si>
    <t>COB-184044</t>
  </si>
  <si>
    <t>cfaa96dc-f0d4-4a0e-adea-7c392e52adc4</t>
  </si>
  <si>
    <t>COB-187903</t>
  </si>
  <si>
    <t>500a425a-2dbe-4929-be4b-44f7709b5e1c</t>
  </si>
  <si>
    <t>COB-180821</t>
  </si>
  <si>
    <t>ALA DOS CEDROS, Q. 5, L. 20, S/N JARDIM FLORENCA CEP: 74351012 GOIANIA GO BRASIL</t>
  </si>
  <si>
    <t>0de5c5e0-501d-4647-b9bd-ffbe98605f71</t>
  </si>
  <si>
    <t>COB-181678</t>
  </si>
  <si>
    <t>6878e0cf-e818-4307-8823-a0278e0bdc63</t>
  </si>
  <si>
    <t>COB-177372</t>
  </si>
  <si>
    <t>912d5ad4-beae-41fa-9e6c-8de12a246f11</t>
  </si>
  <si>
    <t>COB-186070</t>
  </si>
  <si>
    <t>a4096209-a676-4613-b307-b81821c86c0d</t>
  </si>
  <si>
    <t>COB-182936</t>
  </si>
  <si>
    <t>48810720-6362-4b07-a2b3-3bd7ada726f9</t>
  </si>
  <si>
    <t>COB-187095</t>
  </si>
  <si>
    <t>2b5c9281-d800-4416-97bc-b79120196ae1</t>
  </si>
  <si>
    <t>COB-179691</t>
  </si>
  <si>
    <t>b314657d-02ca-44aa-98aa-81d7a4d8f203</t>
  </si>
  <si>
    <t>COB-178678</t>
  </si>
  <si>
    <t>ef776bd8-e536-4d51-80bf-b71c70a876f7</t>
  </si>
  <si>
    <t>COB-187097</t>
  </si>
  <si>
    <t>ddf18282-5203-4724-9787-2614e90584b3</t>
  </si>
  <si>
    <t>COB-181815</t>
  </si>
  <si>
    <t>b1311ff1-35f9-41be-bd00-f81498c05955</t>
  </si>
  <si>
    <t>COB-183281</t>
  </si>
  <si>
    <t>21227941-b43d-4f88-b7e1-c974b1dd487d</t>
  </si>
  <si>
    <t>COB-182246</t>
  </si>
  <si>
    <t>d555d0ba-ae2e-4232-b6b8-0fa372d41c4e</t>
  </si>
  <si>
    <t>COB-185216</t>
  </si>
  <si>
    <t>60a9dd7b-3414-497a-8ada-bdf78580fafe</t>
  </si>
  <si>
    <t>COB-178806</t>
  </si>
  <si>
    <t>6784f153-9912-4a07-8868-54d046514641</t>
  </si>
  <si>
    <t>COB-187103</t>
  </si>
  <si>
    <t>80093d4e-fc8e-47e3-9fdc-0a5f18a8f528</t>
  </si>
  <si>
    <t>COB-177778</t>
  </si>
  <si>
    <t>61b05481-7e62-49eb-80f4-e304312391cf</t>
  </si>
  <si>
    <t>COB-187104</t>
  </si>
  <si>
    <t>GERMANO RAGUAZZI GUIMARAES</t>
  </si>
  <si>
    <t>R Angelo Pianaro 1966  Butiatuvinha Curitiba PR 82320-570</t>
  </si>
  <si>
    <t>ADE-11465-L5W9H6</t>
  </si>
  <si>
    <t>SP3JSEW</t>
  </si>
  <si>
    <t>19919f1c-0735-4cad-9737-443d70b54854</t>
  </si>
  <si>
    <t>COB-177133</t>
  </si>
  <si>
    <t>a29443bb-bf56-4e70-bcb0-bdd51bab88ef</t>
  </si>
  <si>
    <t>COB-180767</t>
  </si>
  <si>
    <t>d7f44a0d-31a8-4e29-b7f0-856c62b558e1</t>
  </si>
  <si>
    <t>COB-187106</t>
  </si>
  <si>
    <t>e4b7673b-5c70-4357-8ea8-e8760756c34c</t>
  </si>
  <si>
    <t>COB-172398</t>
  </si>
  <si>
    <t>727ed3ab-1c7a-495c-b41a-c2e209801401</t>
  </si>
  <si>
    <t>COB-167860</t>
  </si>
  <si>
    <t>1c1acd32-73b8-4e14-af29-d92e8176427d</t>
  </si>
  <si>
    <t>COB-179400</t>
  </si>
  <si>
    <t>1baa59d4-01e2-40d1-acfd-ee26069e671a</t>
  </si>
  <si>
    <t>COB-179349</t>
  </si>
  <si>
    <t>eec3348c-37c9-4496-9621-94c21bd79f46</t>
  </si>
  <si>
    <t>COB-177818</t>
  </si>
  <si>
    <t>226c8f77-afc5-45e0-8a02-dd058dcc4e63</t>
  </si>
  <si>
    <t>COB-187112</t>
  </si>
  <si>
    <t>35c5768d-67f9-4918-8484-455136afbeab</t>
  </si>
  <si>
    <t>COB-182974</t>
  </si>
  <si>
    <t>dc7c56e5-a2dd-4520-86a3-d357b1ce13f5</t>
  </si>
  <si>
    <t>COB-183270</t>
  </si>
  <si>
    <t>bc1bff3c-febd-406c-8647-5659d6bf925f</t>
  </si>
  <si>
    <t>COB-187115</t>
  </si>
  <si>
    <t>ac527b42-918a-40fb-b849-07eae4b2ab50</t>
  </si>
  <si>
    <t>COB-187114</t>
  </si>
  <si>
    <t>cb7e8714-7f4d-4feb-915f-fa57cc8acac9</t>
  </si>
  <si>
    <t>COB-187116</t>
  </si>
  <si>
    <t>a9d5fe26-614f-4855-9d39-ab2d1a532867</t>
  </si>
  <si>
    <t>COB-178885</t>
  </si>
  <si>
    <t>8bd7d260-3e78-4c7b-8017-a3360893849e</t>
  </si>
  <si>
    <t>COB-181844</t>
  </si>
  <si>
    <t>04d5115a-e209-4520-80dd-8649abcf42af</t>
  </si>
  <si>
    <t>COB-181561</t>
  </si>
  <si>
    <t>e63e2151-ab2f-4eec-b46a-3cfb35c3120d</t>
  </si>
  <si>
    <t>COB-183256</t>
  </si>
  <si>
    <t>cf7cf7f6-9a0d-4e92-bb16-ef50fd09d76a</t>
  </si>
  <si>
    <t>COB-183267</t>
  </si>
  <si>
    <t>b3d19fec-c5eb-4fa1-8ea1-d52e842dfe2a</t>
  </si>
  <si>
    <t>COB-187122</t>
  </si>
  <si>
    <t>3a3ab8a4-ee7c-43d5-bb67-65ca9274a74e</t>
  </si>
  <si>
    <t>COB-182251</t>
  </si>
  <si>
    <t>a2cf216c-7b65-46c1-bcc8-6c44d59a604d</t>
  </si>
  <si>
    <t>COB-187123</t>
  </si>
  <si>
    <t>52e4134b-c832-418e-8728-d6e7ef54cc43</t>
  </si>
  <si>
    <t>COB-183273</t>
  </si>
  <si>
    <t>11b73c74-8ec7-4019-9508-ba017d42439a</t>
  </si>
  <si>
    <t>COB-179403</t>
  </si>
  <si>
    <t>MARIANA Rezende Bernardes</t>
  </si>
  <si>
    <t>RUA VC-10, Q. 4, L. 01, S/N RESIDENCIAL VANIA CRUZ CEP: 76100000 SAO LUIS DE MONTES BELOS GO BRASIL</t>
  </si>
  <si>
    <t>ADE-11172-L5Z8Z4</t>
  </si>
  <si>
    <t>9VXAA05</t>
  </si>
  <si>
    <t>fe1de632-e477-4d99-9156-a8db94d64ddb</t>
  </si>
  <si>
    <t>COB-177085</t>
  </si>
  <si>
    <t>a80235f9-e858-4228-bb61-39ab119528aa</t>
  </si>
  <si>
    <t>COB-181742</t>
  </si>
  <si>
    <t>adedb33b-2a5e-43c3-b535-9ba65acf2efc</t>
  </si>
  <si>
    <t>COB-177514</t>
  </si>
  <si>
    <t>a57fa7ea-58e3-4cbe-832f-cac449eab1e1</t>
  </si>
  <si>
    <t>COB-180462</t>
  </si>
  <si>
    <t>f111c97c-ebdd-4c19-9796-0568c9383991</t>
  </si>
  <si>
    <t>COB-177010</t>
  </si>
  <si>
    <t>932e25a8-1741-4195-95f2-a4891a7b58b7</t>
  </si>
  <si>
    <t>COB-183284</t>
  </si>
  <si>
    <t>RUA ENG EURICO VIANA, N. 30, APART - 301-C, ED - RESIDENCIAL OPERAS RESIDENCE, - TORRE CARMEM ALTO DA GLORIA CEP: 74815725 GOIANIA GO BRASIL</t>
  </si>
  <si>
    <t>a445c328-ba75-4593-a429-8ef385e829ff</t>
  </si>
  <si>
    <t>COB-178100</t>
  </si>
  <si>
    <t>ce0b1c7f-7c4c-46c5-8ed9-b9686459d48f</t>
  </si>
  <si>
    <t>COB-182815</t>
  </si>
  <si>
    <t>04b94728-a2a0-435c-9f76-9caef18c753f</t>
  </si>
  <si>
    <t>COB-181850</t>
  </si>
  <si>
    <t>f35ff48b-f0dc-4efc-8e8b-9f91aa87b774</t>
  </si>
  <si>
    <t>COB-179675</t>
  </si>
  <si>
    <t>af9bcf5f-f52a-48bd-ac5e-14110126f68f</t>
  </si>
  <si>
    <t>COB-185322</t>
  </si>
  <si>
    <t>d6216b0f-0574-45c9-ad7d-19ba543a395b</t>
  </si>
  <si>
    <t>COB-187135</t>
  </si>
  <si>
    <t>6e35ba31-2e37-4aee-aa69-0d345a5a896f</t>
  </si>
  <si>
    <t>COB-180451</t>
  </si>
  <si>
    <t>5292e84e-4d7f-4113-9ebb-7dca5c46a80e</t>
  </si>
  <si>
    <t>COB-178457</t>
  </si>
  <si>
    <t>2910c7da-cf3e-48c0-85e9-bfdc359fe8e4</t>
  </si>
  <si>
    <t>COB-178488</t>
  </si>
  <si>
    <t>e86cf425-bf3e-41ba-b3d6-9a68b27c57a3</t>
  </si>
  <si>
    <t>COB-197913</t>
  </si>
  <si>
    <t>Av Sta Bernadethe, 506 - Cs7 - Lindoia CEP 81010-200 , Curitiba - PR</t>
  </si>
  <si>
    <t>45157ed7-0088-4212-a0ba-57f5c527f4a2</t>
  </si>
  <si>
    <t>COB-197633</t>
  </si>
  <si>
    <t>R Francisco de Almeida, 382 - Nova Alianca CEP 87111-650 , Sarandi - PR</t>
  </si>
  <si>
    <t>fa6061a1-fb26-4848-b775-a0412123f7a8</t>
  </si>
  <si>
    <t>COB-197429</t>
  </si>
  <si>
    <t>Av Kakogawa, 1433 - Sala 1 e 2 - Palmeiras Pq Das CEP 87023-729 , Maringa - PR</t>
  </si>
  <si>
    <t>fe9e3d01-0c08-41aa-8bbc-718aa25b4dcd</t>
  </si>
  <si>
    <t>COB-197866</t>
  </si>
  <si>
    <t>R Piaui, 1264 - Centro CEP 86020-390 , Londrina - PR</t>
  </si>
  <si>
    <t>e6a980a3-41e5-43c9-a164-8cdcdc0f7a2b</t>
  </si>
  <si>
    <t>COB-197819</t>
  </si>
  <si>
    <t>Av Telemaco Carneiro, 723 - Centro CEP 84990-000 , Arapoti - PR</t>
  </si>
  <si>
    <t>4ba75e46-350c-470a-8ff1-6a5d3d7407c2</t>
  </si>
  <si>
    <t>COB-197605</t>
  </si>
  <si>
    <t>R Dra Ana Maria Mansur Mader Gisi, 296 - Cp01 Cs35 Pos09 - Ganchinho CEP 81935-476 , Curitiba - PR</t>
  </si>
  <si>
    <t>f6e36a68-da34-471f-83bb-693d732ef62a</t>
  </si>
  <si>
    <t>COB-197705</t>
  </si>
  <si>
    <t>R Elias Moyses Schelela, 508 - Md 03 - Uberaba CEP 81570-330 , Curitiba - PR</t>
  </si>
  <si>
    <t>b83a4b16-9aab-4c16-b10c-a8cd4343483a</t>
  </si>
  <si>
    <t>COB-197749</t>
  </si>
  <si>
    <t>R Sta Catarina, 593 - Sl04 Cm1 - Centro CEP 85801-040 , Cascavel - PR</t>
  </si>
  <si>
    <t>115dea8c-a868-465a-8034-cb607a61b688</t>
  </si>
  <si>
    <t>COB-197973</t>
  </si>
  <si>
    <t>Av Pno Antonio Ruiz Saldanha, 1847 - Tr01 Ap107 And02 - Estacoes Jd Das CEP 87065-303 , Maringa - PR</t>
  </si>
  <si>
    <t>f6a8d6a7-d3e1-4f89-9725-0847756f2e8f</t>
  </si>
  <si>
    <t>COB-198169</t>
  </si>
  <si>
    <t>R dos Ipes - Pq Industrial CEP 85170-000 , Pinhao - PR</t>
  </si>
  <si>
    <t>0f4749a1-82b8-4b13-8e0e-95c2329e703c</t>
  </si>
  <si>
    <t>COB-187149</t>
  </si>
  <si>
    <t>4e346def-7a22-42dc-8dd8-64a6892dc4f3</t>
  </si>
  <si>
    <t>COB-172340</t>
  </si>
  <si>
    <t>R Dr Vicente Machado, 559 - Sao Jorge Jd CEP 87710-230 , Paranavai - PR</t>
  </si>
  <si>
    <t>5fdf76ea-ad8a-43ac-8958-4bc71d056820</t>
  </si>
  <si>
    <t>COB-187151</t>
  </si>
  <si>
    <t>b43e7864-f471-4b1b-8e42-aa283235ec68</t>
  </si>
  <si>
    <t>COB-197410</t>
  </si>
  <si>
    <t>Av Brasilia, 110 - Tangua CEP 83508-504 , Almirante Tamandare - PR</t>
  </si>
  <si>
    <t>88191946-b840-4e65-8de0-632729db5901</t>
  </si>
  <si>
    <t>COB-198024</t>
  </si>
  <si>
    <t>R Tereza Buzzi Bernardi, 262 - S Angelina - Jd Santa Angelina CEP 83430-000 , Campina Grande do Sul - PR</t>
  </si>
  <si>
    <t>d5f36b30-e52c-4483-b3d8-1dbb0e5ece88</t>
  </si>
  <si>
    <t>COB-187154</t>
  </si>
  <si>
    <t>e4d91e69-e9b0-431e-9e2b-358b5df258db</t>
  </si>
  <si>
    <t>COB-197641</t>
  </si>
  <si>
    <t>R Lodovico Kaminski, 2750 - Cidade Industrial CEP 81260-282 , Curitiba - PR</t>
  </si>
  <si>
    <t>05761a28-69e3-4198-8975-8ee10c63d07a</t>
  </si>
  <si>
    <t>COB-187155</t>
  </si>
  <si>
    <t>2863e998-d7a8-4848-941e-1c53a386ad30</t>
  </si>
  <si>
    <t>COB-197321</t>
  </si>
  <si>
    <t>R Eucaliptos, 896 - Maracana CEP 83408-485 , Colombo - PR</t>
  </si>
  <si>
    <t>ec972ddf-7232-4ba7-8f5b-500dbe5e3b16</t>
  </si>
  <si>
    <t>COB-197509</t>
  </si>
  <si>
    <t>R Eng Costa Barros, 79 - Cajuru CEP 82950-420 , Curitiba - PR</t>
  </si>
  <si>
    <t>056fd07f-2347-470d-b17b-42182f4281c8</t>
  </si>
  <si>
    <t>COB-166374</t>
  </si>
  <si>
    <t>5ed22497-e41f-4940-8516-c51f11ad4656</t>
  </si>
  <si>
    <t>COB-187157</t>
  </si>
  <si>
    <t>19484907-c30a-40e1-80c3-009a8caed267</t>
  </si>
  <si>
    <t>COB-166444</t>
  </si>
  <si>
    <t>8623210e-9ab5-47a0-9200-46824e27fa8f</t>
  </si>
  <si>
    <t>COB-197768</t>
  </si>
  <si>
    <t>R Rudolf Russ, 109 - Coopagro CEP 85903-690 , Toledo - PR</t>
  </si>
  <si>
    <t>6311bb9a-ce48-4ecb-83b2-124a3e074c75</t>
  </si>
  <si>
    <t>COB-197494</t>
  </si>
  <si>
    <t>R Av Armin Buhrer, 275 - Md1 - Uberaba CEP 81560-540 , Curitiba - PR</t>
  </si>
  <si>
    <t>7e63dd2f-07f2-4b5a-8700-3eba5ab58f85</t>
  </si>
  <si>
    <t>COB-197841</t>
  </si>
  <si>
    <t>R Fernao Dias Paes Lemes, 312 - Frente - Novo Bandeirantes CEP 86187-070 , Cambe - PR</t>
  </si>
  <si>
    <t>c20bea3e-0a11-4579-9b61-914f377a4787</t>
  </si>
  <si>
    <t>COB-197935</t>
  </si>
  <si>
    <t>9d89dcb2-b957-4922-96ef-e485b67bf3b3</t>
  </si>
  <si>
    <t>COB-197364</t>
  </si>
  <si>
    <t>R Olympio Theodoro, 1055 - Ap201 Bl09 Terreo - Universidade CEP 86056-670 , Londrina - PR</t>
  </si>
  <si>
    <t>2e893696-0e34-4415-9047-13a527ae5366</t>
  </si>
  <si>
    <t>COB-172339</t>
  </si>
  <si>
    <t>4622bfba-6acb-4468-a63a-1bfc65576456</t>
  </si>
  <si>
    <t>COB-197846</t>
  </si>
  <si>
    <t>Av Juscelino Kubitschek, 3917 - Ap 0002 83216 01023 541803 - Portes CEP 85865-000 , Foz do Iguacu - PR</t>
  </si>
  <si>
    <t>7f4c2c9b-71d7-461d-924a-86eae53666e5</t>
  </si>
  <si>
    <t>COB-197756</t>
  </si>
  <si>
    <t>R Cap Joao Busse, 28 - Sbf - Cajuru CEP 82900-130 , Curitiba - PR</t>
  </si>
  <si>
    <t>4a52beaf-46f3-46a8-8469-08bbecd07303</t>
  </si>
  <si>
    <t>COB-187165</t>
  </si>
  <si>
    <t>050f3b06-6d93-41ce-8ae3-9b044d0a3cc0</t>
  </si>
  <si>
    <t>COB-197828</t>
  </si>
  <si>
    <t>ec5303ae-79f4-4baa-a21d-a9164f669e8a</t>
  </si>
  <si>
    <t>COB-197376</t>
  </si>
  <si>
    <t>R Titanita, 158 - Q151 L8 - Santa Helena Jd CEP 87083-340 , Maringa - PR</t>
  </si>
  <si>
    <t>3b9f1eb6-1ea2-4dd1-a429-57c2a0258d44</t>
  </si>
  <si>
    <t>COB-197914</t>
  </si>
  <si>
    <t>R Rio Grande do Sul, 76 - Md 2 - Tangua CEP 83508-493 , Almirante Tamandare - PR</t>
  </si>
  <si>
    <t>765c5e19-8a8a-4ff2-8259-a478770b95d7</t>
  </si>
  <si>
    <t>COB-198134</t>
  </si>
  <si>
    <t>a1b9c33c-8ac5-4709-8b99-f3f47b5a188a</t>
  </si>
  <si>
    <t>COB-197325</t>
  </si>
  <si>
    <t>R Alecrim, 271 - B - Walde Rosi Galvao CEP 83328-250 , Pinhais - PR</t>
  </si>
  <si>
    <t>b35b2374-9147-4ead-bf24-65ea5d0c18d2</t>
  </si>
  <si>
    <t>COB-197548</t>
  </si>
  <si>
    <t>Av Dep Anibal Khury, 7363 - Loja - Praia de Leste CEP 83255-000 , Pontal do Parana - PR</t>
  </si>
  <si>
    <t>ded965fb-7ce5-4f42-ace0-a362bca1f650</t>
  </si>
  <si>
    <t>COB-180900</t>
  </si>
  <si>
    <t>R FRANCISCO NUNES FILHO, 171 - VL DOS COMERCIARIOS FRANCO DA ROCHA - SP - CEP 07865-180</t>
  </si>
  <si>
    <t>07d2e94d-e519-4ad6-b0a1-ba9137039e9e</t>
  </si>
  <si>
    <t>COB-180883</t>
  </si>
  <si>
    <t>BRO BONIFACIOS, 0 - ESTRADA DA CACHOEIRA DOS PRETOS KM 5 BRO DOS BONIFACIOS JOANOPOLIS - SP - CEP 12980-000</t>
  </si>
  <si>
    <t>43d43049-a099-4a76-ad55-c1c40dbed24b</t>
  </si>
  <si>
    <t>COB-180877</t>
  </si>
  <si>
    <t>AV MARGINAL RODOVIA, 1691 - BALN LARANJEIRAS ITANHAEM - SP - CEP 11742-752</t>
  </si>
  <si>
    <t>c8d67a4e-a2b8-4eaa-8cdb-5e4c532c5ac6</t>
  </si>
  <si>
    <t>COB-166608</t>
  </si>
  <si>
    <t>92a74e0d-0d23-4a78-b827-36109a25f725</t>
  </si>
  <si>
    <t>COB-197818</t>
  </si>
  <si>
    <t>df19138e-b611-4a18-b52a-5956c04632c1</t>
  </si>
  <si>
    <t>COB-197997</t>
  </si>
  <si>
    <t>RUA HONORIO MACHADO DE SOUZA 110 CAIXA 02 NOSSA SENHORA DA CONCEICAO / GUARAPARI - ES CEP: 29213-070</t>
  </si>
  <si>
    <t>ab04f4e1-a5ed-454f-b5cf-60b612f8836d</t>
  </si>
  <si>
    <t>COB-198104</t>
  </si>
  <si>
    <t>b00e5f91-ee78-472e-9ca7-cf1f66dd6002</t>
  </si>
  <si>
    <t>COB-198100</t>
  </si>
  <si>
    <t>26eba038-c5f7-4750-a010-1813f5e789bf</t>
  </si>
  <si>
    <t>COB-198083</t>
  </si>
  <si>
    <t>dc5bba57-cab0-4be3-96df-609f0b83aa21</t>
  </si>
  <si>
    <t>COB-180966</t>
  </si>
  <si>
    <t>85102c3b-3f65-46a8-9b29-d1cdc8e83f33</t>
  </si>
  <si>
    <t>COB-180997</t>
  </si>
  <si>
    <t>310aab5e-5912-4d84-aa26-6b21d17c6665</t>
  </si>
  <si>
    <t>COB-197550</t>
  </si>
  <si>
    <t>AV INDEPENDENCIA, 1110 ALTO PIRACICABA - SP 13419-155</t>
  </si>
  <si>
    <t>74f16458-a018-45d1-97e7-3a6b7b969174</t>
  </si>
  <si>
    <t>COB-180968</t>
  </si>
  <si>
    <t>3b47d38d-d408-4aee-b3a0-2fdab6dea66d</t>
  </si>
  <si>
    <t>COB-187185</t>
  </si>
  <si>
    <t>c2d20d22-81c2-4183-94f7-2e52fac8af49</t>
  </si>
  <si>
    <t>COB-182262</t>
  </si>
  <si>
    <t>5a107a59-5945-4600-87b6-c185a60ddc99</t>
  </si>
  <si>
    <t>COB-182277</t>
  </si>
  <si>
    <t>e88a97c5-770f-41f3-bbb0-e16e6f4c54bd</t>
  </si>
  <si>
    <t>COB-182302</t>
  </si>
  <si>
    <t>e6e40267-9fea-47fc-96fb-e9427356bf77</t>
  </si>
  <si>
    <t>COB-197645</t>
  </si>
  <si>
    <t>9126f6b3-f8c7-4147-8ba1-f5d59001557e</t>
  </si>
  <si>
    <t>COB-181040</t>
  </si>
  <si>
    <t>aea72e1b-f4eb-4a42-84dc-cb67dd4355e3</t>
  </si>
  <si>
    <t>COB-182304</t>
  </si>
  <si>
    <t>8b8222b2-9a54-483a-8bc6-5f3732fe561c</t>
  </si>
  <si>
    <t>COB-181031</t>
  </si>
  <si>
    <t>c594ffb9-ec52-4495-94fe-af86cce2a8c0</t>
  </si>
  <si>
    <t>COB-181041</t>
  </si>
  <si>
    <t>1f067bd4-560d-4ccd-9883-3e6e6a787dbc</t>
  </si>
  <si>
    <t>COB-181007</t>
  </si>
  <si>
    <t>1fd1c83a-be07-485a-abcf-1105d3de9627</t>
  </si>
  <si>
    <t>COB-181057</t>
  </si>
  <si>
    <t>9b3c6a6f-5d5e-4ded-b96a-3950d9560c2e</t>
  </si>
  <si>
    <t>COB-197630</t>
  </si>
  <si>
    <t>7a58c3cd-98b2-4ece-9d77-4b828573b9e4</t>
  </si>
  <si>
    <t>COB-180946</t>
  </si>
  <si>
    <t>LILIANE TERESINHA DE BRITO FORNACIARI</t>
  </si>
  <si>
    <t>R S PAULO, 142 VL ELIZABET BEBEDOURO - SP 14706-066</t>
  </si>
  <si>
    <t>ADE-13026-Z5Y9B7</t>
  </si>
  <si>
    <t>PJ85CLI</t>
  </si>
  <si>
    <t>076c1282-04a1-43b6-bb37-e5c8d5d042b8</t>
  </si>
  <si>
    <t>COB-180967</t>
  </si>
  <si>
    <t>c5f31116-feb0-499d-a32d-40ea4173adfb</t>
  </si>
  <si>
    <t>COB-197691</t>
  </si>
  <si>
    <t>557a1ea0-4fac-4f5f-a33a-8b36b24f74b2</t>
  </si>
  <si>
    <t>COB-180972</t>
  </si>
  <si>
    <t>3ea62d4b-01f8-4c08-b8f3-59fdbca4d81f</t>
  </si>
  <si>
    <t>COB-166590</t>
  </si>
  <si>
    <t>b9878927-2d8c-4ed2-accb-ec78d58b940c</t>
  </si>
  <si>
    <t>COB-182303</t>
  </si>
  <si>
    <t>e4b4ec5c-1dfe-432d-998c-a001f0895c4e</t>
  </si>
  <si>
    <t>COB-197588</t>
  </si>
  <si>
    <t>3ecf5424-18c0-43ad-a7f7-7fd3c8f97416</t>
  </si>
  <si>
    <t>COB-181054</t>
  </si>
  <si>
    <t>9bd8b7bf-b8c1-439e-8983-0a2ad31b31b7</t>
  </si>
  <si>
    <t>COB-197479</t>
  </si>
  <si>
    <t>0f5cabb2-b172-48d1-8825-8796d8a7da80</t>
  </si>
  <si>
    <t>COB-180959</t>
  </si>
  <si>
    <t>a5feeb70-0955-4c34-b990-8a891be0da53</t>
  </si>
  <si>
    <t>COB-180988</t>
  </si>
  <si>
    <t>d90a4ea0-3a6e-42ad-b1f9-a26438bb5321</t>
  </si>
  <si>
    <t>COB-181083</t>
  </si>
  <si>
    <t>8bbd4ca9-2864-4688-bce1-c66a14ba7e72</t>
  </si>
  <si>
    <t>COB-181069</t>
  </si>
  <si>
    <t>17dc83dd-b01d-4cb8-a461-154501b8dad3</t>
  </si>
  <si>
    <t>COB-181071</t>
  </si>
  <si>
    <t>755b5e88-43c1-443b-863d-d6bceeee4a66</t>
  </si>
  <si>
    <t>COB-197569</t>
  </si>
  <si>
    <t>b2cf8098-bbea-4b9f-8682-76b34891929a</t>
  </si>
  <si>
    <t>COB-180978</t>
  </si>
  <si>
    <t>328b21d5-4811-4224-9776-0ef5ce2a43f6</t>
  </si>
  <si>
    <t>COB-180729</t>
  </si>
  <si>
    <t>6a4a12e9-0a06-4077-a90e-e38f7b777f55</t>
  </si>
  <si>
    <t>COB-166338</t>
  </si>
  <si>
    <t>R Santo Antonio, 506 - Sala 6 - Centro CEP 84430-000 , Imbituva - PR</t>
  </si>
  <si>
    <t>e0769d3f-70e3-4525-91f2-46c909aaa0be</t>
  </si>
  <si>
    <t>COB-180987</t>
  </si>
  <si>
    <t>2f46ed7f-e608-463c-86aa-e94358bbfb1c</t>
  </si>
  <si>
    <t>COB-197440</t>
  </si>
  <si>
    <t>e5189baf-85b1-4b17-a4d5-712162c39b64</t>
  </si>
  <si>
    <t>COB-180960</t>
  </si>
  <si>
    <t>cdacc5b1-528c-4603-9835-c8b4e15f019a</t>
  </si>
  <si>
    <t>COB-181048</t>
  </si>
  <si>
    <t>a955c5b8-49c0-4c7d-b2b1-f819e60bf13c</t>
  </si>
  <si>
    <t>COB-197495</t>
  </si>
  <si>
    <t>4f8df75c-b8bc-499c-9b26-5c7d08b0e24e</t>
  </si>
  <si>
    <t>COB-181075</t>
  </si>
  <si>
    <t>12b856f9-f9e9-4bac-8596-044834585f89</t>
  </si>
  <si>
    <t>COB-187262</t>
  </si>
  <si>
    <t>bb72d935-cfd3-4f17-a1b9-50dc39907ae9</t>
  </si>
  <si>
    <t>COB-181002</t>
  </si>
  <si>
    <t>03af49fe-da09-450c-a169-7e7d425a49d3</t>
  </si>
  <si>
    <t>COB-181053</t>
  </si>
  <si>
    <t>8a4b6755-32ab-4583-a8e7-6abff228c652</t>
  </si>
  <si>
    <t>COB-182313</t>
  </si>
  <si>
    <t>EMERSON LEANDRO DE OLIVEIRA</t>
  </si>
  <si>
    <t>AV JOSE LUCAS TEIXEIRA, 831 LT 03 QD 19 RES LEONOR GUAPIACU - SP 15110-000</t>
  </si>
  <si>
    <t>ADE-12136-F4V4Y7</t>
  </si>
  <si>
    <t>L9EJZSL</t>
  </si>
  <si>
    <t>571809f8-fdf8-448a-85a1-e30fdc84d879</t>
  </si>
  <si>
    <t>COB-197790</t>
  </si>
  <si>
    <t>390e7602-23d3-4c09-80c4-5809557381a4</t>
  </si>
  <si>
    <t>COB-180970</t>
  </si>
  <si>
    <t>1df88741-5787-469c-8c98-933098cc753f</t>
  </si>
  <si>
    <t>COB-180977</t>
  </si>
  <si>
    <t>31cc50a2-18f6-4969-abf6-2afda95c73d4</t>
  </si>
  <si>
    <t>COB-181038</t>
  </si>
  <si>
    <t>7cbbfd8b-0d87-484b-b67c-3899bc8ae5f2</t>
  </si>
  <si>
    <t>COB-181073</t>
  </si>
  <si>
    <t>d1e70979-b5a0-42ba-83db-d8040932b095</t>
  </si>
  <si>
    <t>COB-180991</t>
  </si>
  <si>
    <t>fc62b445-a95f-43fc-9550-82e2e459fab9</t>
  </si>
  <si>
    <t>COB-167318</t>
  </si>
  <si>
    <t>8b56196e-520c-4d03-8530-57a4b22ba392</t>
  </si>
  <si>
    <t>COB-181035</t>
  </si>
  <si>
    <t>2df572d9-8c5c-4847-bda4-c54b642c45ed</t>
  </si>
  <si>
    <t>COB-197331</t>
  </si>
  <si>
    <t>8bc60723-0e95-40b9-bfb9-0fd4358f8100</t>
  </si>
  <si>
    <t>COB-182316</t>
  </si>
  <si>
    <t>dc4e3731-fdd7-4a4d-81ff-40151dbbc3fb</t>
  </si>
  <si>
    <t>COB-197523</t>
  </si>
  <si>
    <t>4388f7ff-cf6f-4daf-846d-7555a810c73e</t>
  </si>
  <si>
    <t>COB-181070</t>
  </si>
  <si>
    <t>557d5f70-66eb-43cf-bd6c-61c62c91a0f0</t>
  </si>
  <si>
    <t>COB-187283</t>
  </si>
  <si>
    <t>87077e5b-60bd-4fa2-8823-944900bb72e6</t>
  </si>
  <si>
    <t>COB-181072</t>
  </si>
  <si>
    <t>aca9dff0-c2d7-41f5-8cfb-caa462ebb824</t>
  </si>
  <si>
    <t>COB-181044</t>
  </si>
  <si>
    <t>4281e891-2189-4c8d-9d24-1ff64d55deaf</t>
  </si>
  <si>
    <t>COB-187286</t>
  </si>
  <si>
    <t>d3e38b2a-d569-41a1-956e-6dc329cefef3</t>
  </si>
  <si>
    <t>COB-181081</t>
  </si>
  <si>
    <t>6db3d9de-d1f3-4e64-81a7-7b38fe314bc2</t>
  </si>
  <si>
    <t>COB-197704</t>
  </si>
  <si>
    <t>ff464d05-3d3a-4f09-84ca-a520b9946252</t>
  </si>
  <si>
    <t>COB-177284</t>
  </si>
  <si>
    <t>41a81c74-7893-4d3b-a46a-541b6a2f5517</t>
  </si>
  <si>
    <t>COB-187290</t>
  </si>
  <si>
    <t>b9ac5216-6aca-42a4-a014-898c28636b86</t>
  </si>
  <si>
    <t>COB-177278</t>
  </si>
  <si>
    <t>ec73bf37-620b-41e0-842c-1305d7ac44d1</t>
  </si>
  <si>
    <t>COB-177354</t>
  </si>
  <si>
    <t>0f82d55a-dad9-4191-b1bd-876a935fe32b</t>
  </si>
  <si>
    <t>COB-177322</t>
  </si>
  <si>
    <t>RUA POCOS DE CALDAS 756 PARQUE DAS FONTES / TREMEMBE - SP CEP: 12120-150</t>
  </si>
  <si>
    <t>6f43079f-11ad-447d-a617-6105736e1c90</t>
  </si>
  <si>
    <t>COB-187292</t>
  </si>
  <si>
    <t>f96da29d-849a-4d54-9b23-810ee7964490</t>
  </si>
  <si>
    <t>COB-172491</t>
  </si>
  <si>
    <t>5d4d2232-13ef-4b19-8346-4817b592759b</t>
  </si>
  <si>
    <t>COB-159864</t>
  </si>
  <si>
    <t>c445bbd0-a8ca-4446-b78b-ad759d181373</t>
  </si>
  <si>
    <t>COB-161651</t>
  </si>
  <si>
    <t>4b8dc073-4c32-4ce1-86f6-e28d6a187630</t>
  </si>
  <si>
    <t>COB-187720</t>
  </si>
  <si>
    <t>TAINARA DOS SANTOS FERNANDES</t>
  </si>
  <si>
    <t>RUA 07 S/N Q. 19, L. 1, - C-4 Parque Santa Cecília Aparecida de Goiânia GO 74919342</t>
  </si>
  <si>
    <t>ADE-14678-B8C3B0</t>
  </si>
  <si>
    <t>R7LSVET</t>
  </si>
  <si>
    <t>3d7368f7-9f4f-466e-a9d2-84711b5a63dd</t>
  </si>
  <si>
    <t>COB-167546</t>
  </si>
  <si>
    <t>b2b4245a-cb11-43c0-b9a0-c07d1c33df45</t>
  </si>
  <si>
    <t>COB-187718</t>
  </si>
  <si>
    <t>1a202991-6d21-401d-84d0-78c1c0643ab7</t>
  </si>
  <si>
    <t>COB-187301</t>
  </si>
  <si>
    <t>071b431a-ee1e-424a-a1f4-7d16f9a9c469</t>
  </si>
  <si>
    <t>COB-156828</t>
  </si>
  <si>
    <t>f9cac638-de9d-424e-b078-70e940c97212</t>
  </si>
  <si>
    <t>COB-187303</t>
  </si>
  <si>
    <t>a4f3017f-5049-49c4-8c91-26feebb3d54a</t>
  </si>
  <si>
    <t>COB-160661</t>
  </si>
  <si>
    <t>7fe33ffd-1fdc-436d-a8c1-821daa52379e</t>
  </si>
  <si>
    <t>COB-187717</t>
  </si>
  <si>
    <t>da60149f-6a20-463f-85f8-79af338bd480</t>
  </si>
  <si>
    <t>COB-177016</t>
  </si>
  <si>
    <t>710378b6-2b02-485f-863c-629d2217a2dd</t>
  </si>
  <si>
    <t>COB-177548</t>
  </si>
  <si>
    <t>883e7fed-786d-41fa-b92f-780a7ca7035f</t>
  </si>
  <si>
    <t>COB-159166</t>
  </si>
  <si>
    <t>26ee8700-a52f-4062-ac20-e8d21d95c008</t>
  </si>
  <si>
    <t>COB-166706</t>
  </si>
  <si>
    <t>6fba3c0f-b8cf-45b9-a59e-20309b178589</t>
  </si>
  <si>
    <t>COB-187374</t>
  </si>
  <si>
    <t>4be59c36-4e7b-40c1-b70e-9b4c695ae1b6</t>
  </si>
  <si>
    <t>COB-166711</t>
  </si>
  <si>
    <t>e90300a0-45bc-4d15-b186-bc7a268cb42a</t>
  </si>
  <si>
    <t>COB-166702</t>
  </si>
  <si>
    <t>SABRINA EWERLING DIAS</t>
  </si>
  <si>
    <t>AVENIDA LAPLACE, Q. 25, L. 6, S/N, - CASA 2 JARDIM DA LUZ CEP: 74850480 GOIANIA GO BRASIL</t>
  </si>
  <si>
    <t>ADE-14192-F0V7L9</t>
  </si>
  <si>
    <t>BYDUS1V</t>
  </si>
  <si>
    <t>b25e2e16-4991-4ab9-89ab-0e62a6547c9d</t>
  </si>
  <si>
    <t>COB-166704</t>
  </si>
  <si>
    <t>ef6dcab4-bf23-4e4a-af3f-630869659457</t>
  </si>
  <si>
    <t>COB-187380</t>
  </si>
  <si>
    <t>3d5198c5-f330-4253-ab8f-bd9cc12ae62f</t>
  </si>
  <si>
    <t>COB-166446</t>
  </si>
  <si>
    <t>49ff6178-5cfb-4b49-a0a5-a78159f714d9</t>
  </si>
  <si>
    <t>COB-166678</t>
  </si>
  <si>
    <t>d547e5c7-514c-4d92-b9d7-8227a4325860</t>
  </si>
  <si>
    <t>COB-161776</t>
  </si>
  <si>
    <t>7866ab76-e538-40c5-96ad-b040225cef5d</t>
  </si>
  <si>
    <t>COB-161169</t>
  </si>
  <si>
    <t>38dbc296-e22b-4995-90be-d7e516dbf7a6</t>
  </si>
  <si>
    <t>COB-166708</t>
  </si>
  <si>
    <t>87a1d2fe-6cff-44cb-b535-22d6190a14a9</t>
  </si>
  <si>
    <t>COB-161553</t>
  </si>
  <si>
    <t>a7e60396-fa2f-4396-950d-957ad1b6504b</t>
  </si>
  <si>
    <t>COB-160699</t>
  </si>
  <si>
    <t>24de7282-44f6-4154-8273-1551c04cda79</t>
  </si>
  <si>
    <t>COB-160582</t>
  </si>
  <si>
    <t>768ed383-6aaa-4585-bded-7626f1d28443</t>
  </si>
  <si>
    <t>COB-161566</t>
  </si>
  <si>
    <t>aac38640-acd9-4ff8-b6e4-a5ed6d47affb</t>
  </si>
  <si>
    <t>COB-187387</t>
  </si>
  <si>
    <t>61356a12-d8fe-45df-a7b4-86892544ab83</t>
  </si>
  <si>
    <t>COB-160136</t>
  </si>
  <si>
    <t>e1e4867e-266f-4c91-8b0d-a33733444b5e</t>
  </si>
  <si>
    <t>COB-158962</t>
  </si>
  <si>
    <t>d33f6e63-52fa-4281-a71f-808f33fee491</t>
  </si>
  <si>
    <t>COB-166734</t>
  </si>
  <si>
    <t>2d241482-9860-48e8-a643-fa6df20fbe0a</t>
  </si>
  <si>
    <t>COB-159906</t>
  </si>
  <si>
    <t>8504d34e-a036-4c7d-a9eb-e12a5f6bcbca</t>
  </si>
  <si>
    <t>COB-162209</t>
  </si>
  <si>
    <t>35c3244b-9157-403b-85f6-49b02e5f7020</t>
  </si>
  <si>
    <t>COB-162328</t>
  </si>
  <si>
    <t>b4d403fb-77e5-476a-920b-d1929f1c4692</t>
  </si>
  <si>
    <t>COB-166652</t>
  </si>
  <si>
    <t>55190399-25ea-4d5e-8ff4-18b62dec46ae</t>
  </si>
  <si>
    <t>COB-166687</t>
  </si>
  <si>
    <t>c1ad659b-c589-451b-aa12-95601b6d95b8</t>
  </si>
  <si>
    <t>COB-160635</t>
  </si>
  <si>
    <t>3d2a505c-3c8f-4d35-809c-c5cad41b6e1d</t>
  </si>
  <si>
    <t>COB-161876</t>
  </si>
  <si>
    <t>649c1e14-8519-4727-acae-ed28ea800b19</t>
  </si>
  <si>
    <t>COB-160669</t>
  </si>
  <si>
    <t>91d0eb63-2123-4fa9-b811-9daf261791d5</t>
  </si>
  <si>
    <t>COB-160667</t>
  </si>
  <si>
    <t>b046de17-259d-450d-80a1-0bc34ba96e04</t>
  </si>
  <si>
    <t>COB-166337</t>
  </si>
  <si>
    <t>Av Jacob Macanham, 3946 - Jardim Claudia CEP 83326-000 , Pinhais - PR</t>
  </si>
  <si>
    <t>c9bcc228-a6ac-4f8e-a531-16a79247df40</t>
  </si>
  <si>
    <t>COB-166562</t>
  </si>
  <si>
    <t>ca42f592-afd6-40a1-8c31-eeeb5a3dbc55</t>
  </si>
  <si>
    <t>COB-187482</t>
  </si>
  <si>
    <t>093470b6-32a7-4e92-b678-a9962fecd6b0</t>
  </si>
  <si>
    <t>COB-166668</t>
  </si>
  <si>
    <t>65427c39-78f5-4baf-b913-05e2d7652649</t>
  </si>
  <si>
    <t>COB-187491</t>
  </si>
  <si>
    <t>6398ff9b-304d-4f98-9921-c77c39dbea19</t>
  </si>
  <si>
    <t>COB-160825</t>
  </si>
  <si>
    <t>e9bf4547-5d1d-4a16-8aec-9fc202a8749a</t>
  </si>
  <si>
    <t>COB-187494</t>
  </si>
  <si>
    <t>cf527ff0-8a11-4468-8408-60da37258c40</t>
  </si>
  <si>
    <t>COB-187496</t>
  </si>
  <si>
    <t>JOSE ALVES DA SILVA</t>
  </si>
  <si>
    <t>R BELA VISTA 439 QD3435 LT1F Jardim Ouro Cola Maringá PR 87103014</t>
  </si>
  <si>
    <t>ADE-12900-K0X6Z5</t>
  </si>
  <si>
    <t>PO6C8DI</t>
  </si>
  <si>
    <t>a9246364-8412-41c6-8129-e680d58fc602</t>
  </si>
  <si>
    <t>COB-186875</t>
  </si>
  <si>
    <t>88a07aee-4338-45f9-a507-4f7bef88d01b</t>
  </si>
  <si>
    <t>COB-166634</t>
  </si>
  <si>
    <t>95804b3c-ab88-4a5b-8153-1193cf10039c</t>
  </si>
  <si>
    <t>COB-166662</t>
  </si>
  <si>
    <t>4661f927-c4ce-4cb7-ae5c-6fdefe431519</t>
  </si>
  <si>
    <t>COB-166654</t>
  </si>
  <si>
    <t>a5e1307e-48d9-4fe8-82e9-80676ca60573</t>
  </si>
  <si>
    <t>COB-166642</t>
  </si>
  <si>
    <t>472f72cf-62bc-4313-ac76-50e6d0999706</t>
  </si>
  <si>
    <t>COB-166737</t>
  </si>
  <si>
    <t>dd990fcf-0041-471e-8cd1-65772386b544</t>
  </si>
  <si>
    <t>COB-186873</t>
  </si>
  <si>
    <t>JOAO CONSTANTINO RIBEIRO FILHO</t>
  </si>
  <si>
    <t>Avenida Aguas Lindas, Q.2, L.15 S/N  Jardim Aguas Lindas II Águas Lindas de Goiás GO 72910-000</t>
  </si>
  <si>
    <t>ADE-11124-Y7L4X0</t>
  </si>
  <si>
    <t>6AXHI59</t>
  </si>
  <si>
    <t>9d34ba8a-8112-442e-8fb5-9e12b9cc6068</t>
  </si>
  <si>
    <t>COB-166641</t>
  </si>
  <si>
    <t>7e71211d-f8cf-4a1b-946a-dddd717ea90d</t>
  </si>
  <si>
    <t>COB-187512</t>
  </si>
  <si>
    <t>c2ab3037-1745-44f4-b6a1-3a2f0f1edd50</t>
  </si>
  <si>
    <t>COB-158741</t>
  </si>
  <si>
    <t>79681571-2848-45a9-9c3a-9740dfe1a6ce</t>
  </si>
  <si>
    <t>COB-166680</t>
  </si>
  <si>
    <t>4ff6c584-64a7-4dea-9859-84b864908228</t>
  </si>
  <si>
    <t>COB-187517</t>
  </si>
  <si>
    <t>e9a38487-9320-49d1-949b-b4907cd72a5d</t>
  </si>
  <si>
    <t>COB-186871</t>
  </si>
  <si>
    <t>b77f237b-2a42-43b4-927e-70caa2f59beb</t>
  </si>
  <si>
    <t>COB-187572</t>
  </si>
  <si>
    <t>1aea605c-d4c4-4ad8-8b24-b10975dea6a9</t>
  </si>
  <si>
    <t>COB-187520</t>
  </si>
  <si>
    <t>5294ba69-a2d2-494e-a5d1-283f5a5f5672</t>
  </si>
  <si>
    <t>COB-187571</t>
  </si>
  <si>
    <t>562d95e8-cd71-4b11-af30-59b0a337eebe</t>
  </si>
  <si>
    <t>COB-187570</t>
  </si>
  <si>
    <t>b88f7cbf-8be7-475d-9067-7985efd0edec</t>
  </si>
  <si>
    <t>COB-187558</t>
  </si>
  <si>
    <t>3fee817e-7b2e-491b-abe0-e27adb0e0234</t>
  </si>
  <si>
    <t>COB-187553</t>
  </si>
  <si>
    <t>60c3ed6a-0cf5-4775-8b00-7fd1a65a4761</t>
  </si>
  <si>
    <t>COB-187544</t>
  </si>
  <si>
    <t>a2ff2266-c9ce-42c1-b1f7-849e384fb9a4</t>
  </si>
  <si>
    <t>COB-187541</t>
  </si>
  <si>
    <t>96bf655c-45de-4af4-a5e9-af52fe7f5933</t>
  </si>
  <si>
    <t>COB-187539</t>
  </si>
  <si>
    <t>3520dff8-dbf4-4082-be56-1cd332b075fd</t>
  </si>
  <si>
    <t>COB-187538</t>
  </si>
  <si>
    <t>afe5ad68-a719-4744-a225-5133e31432d2</t>
  </si>
  <si>
    <t>Rótulos de Linha</t>
  </si>
  <si>
    <t>(vazio)</t>
  </si>
  <si>
    <t>Total Geral</t>
  </si>
  <si>
    <t>%</t>
  </si>
  <si>
    <t>Soma de Valor em Atraso (R$)</t>
  </si>
  <si>
    <t>Acordo Alexandria - EDP</t>
  </si>
  <si>
    <t>mes_referencia</t>
  </si>
  <si>
    <t>valor_total</t>
  </si>
  <si>
    <t>UC_Numero</t>
  </si>
  <si>
    <t>Cliente_Nome</t>
  </si>
  <si>
    <t>numero_parcela</t>
  </si>
  <si>
    <t>Data de Adesão</t>
  </si>
  <si>
    <t xml:space="preserve">Entrada </t>
  </si>
  <si>
    <t>Parcela 1 - Abril</t>
  </si>
  <si>
    <t xml:space="preserve">Parcela 2 - Maio </t>
  </si>
  <si>
    <t>Parcela 3 - Junho</t>
  </si>
  <si>
    <t>Parcela 4  - Julho</t>
  </si>
  <si>
    <t>Em Acordo_Campanha Consumidor</t>
  </si>
  <si>
    <t>ADRIANA VALERIA CORDEIRO PINTO</t>
  </si>
  <si>
    <t xml:space="preserve">Entrada 20% + 4 parcelas </t>
  </si>
  <si>
    <t>Alenir Souza</t>
  </si>
  <si>
    <t>ALEXANDRE DE SOUZA</t>
  </si>
  <si>
    <t>ALVORADA SHOW COMERCIO DE DOCES LTDA</t>
  </si>
  <si>
    <t>AMERICAN COLORS DO BRASIL INDUSTRIA DE TINTAS LTDA</t>
  </si>
  <si>
    <t>ANA CAROLINA VIEIRA DOS SANTOS</t>
  </si>
  <si>
    <t>ASSOCIACAO TERAPEUTICA CANNABIS MEDICINAL FLOR DA VIDA</t>
  </si>
  <si>
    <t>ATUAL CURSOS TECNICOS LTDA</t>
  </si>
  <si>
    <t>BAZAR CENTRAL LTDA</t>
  </si>
  <si>
    <t>BRUNA RAFAELI RIBEIRO LOTTERMANN</t>
  </si>
  <si>
    <t>BRUNO DE OLIVEIRA</t>
  </si>
  <si>
    <t>CAMILA PEDROSO MOLINA</t>
  </si>
  <si>
    <t>CHARLES DALTON DE FREITAS CUSTODIO</t>
  </si>
  <si>
    <t>CLAUDIO HAIDAR CAMPOS</t>
  </si>
  <si>
    <t>COND EDIFICIO LÉLIO FERRARI</t>
  </si>
  <si>
    <t>CONJUNTO RESIDENCIAL VILLE DE FRANCE</t>
  </si>
  <si>
    <t>CRISTINA FERNANDES DE CARVALHO</t>
  </si>
  <si>
    <t>DANIEL ALTISSIMO</t>
  </si>
  <si>
    <t>DANILO GAZOTTO</t>
  </si>
  <si>
    <t>DENILSON ROCHA DE OLIVEIRA</t>
  </si>
  <si>
    <t>DENISE CARDOSO DA FONSECA</t>
  </si>
  <si>
    <t>DONATO DE SOUZA ALENCAR</t>
  </si>
  <si>
    <t>DOUGLAS CHEDE DOS SANTOS</t>
  </si>
  <si>
    <t>DROGARIA SAO QUIRINO ANDRIOLO LTDA</t>
  </si>
  <si>
    <t>DROGARIA SOUZA COSTA LTDA</t>
  </si>
  <si>
    <t>DULCENEI BICKEL PERUGGIA</t>
  </si>
  <si>
    <t>EDCARLOS JOSE DA COSTA FILHO</t>
  </si>
  <si>
    <t>EDERSON SILVA DE ALBUQUERQUE</t>
  </si>
  <si>
    <t>EDMAR ANTONIO VIEIRA</t>
  </si>
  <si>
    <t>EDUARDO HENRIQUE BARBOSA ROCHA</t>
  </si>
  <si>
    <t>ELIAS ROMEU DE OLIVEIRA</t>
  </si>
  <si>
    <t>ENDRIGO DIEGO DA SILVA GOMES</t>
  </si>
  <si>
    <t>ERIC EDUARDO LAGE PASSOS JUNIOR</t>
  </si>
  <si>
    <t>ESIO APARECIDO BATTISTELLA</t>
  </si>
  <si>
    <t>EVERTON CAMPOS SCHNEIDER</t>
  </si>
  <si>
    <t>FABIO DE SOUZA CABRAL</t>
  </si>
  <si>
    <t>FABIO JOSE DOS SANTOS</t>
  </si>
  <si>
    <t>FABIO JOSÉ SALLES LUGON</t>
  </si>
  <si>
    <t>FABIO LUIZ CEZAR OLIVEIRA</t>
  </si>
  <si>
    <t>FABIO TOLEDO IWAMOTO NAMBU PEDROSO DE BARROS</t>
  </si>
  <si>
    <t>FARMATEL FARMÁCIA DE MANIPULAÇÃO VETERIN LTDA</t>
  </si>
  <si>
    <t>FIEL EMPRESA CONTABIL LTDA</t>
  </si>
  <si>
    <t>FLAVIO RODRIGO PORTUGAL LINO DA SILVA</t>
  </si>
  <si>
    <t>FRANCISCO CARLOS DOS SANTOS MORENO</t>
  </si>
  <si>
    <t>FREDERICO MOREIRA CAIXETA</t>
  </si>
  <si>
    <t>FRIGORIFICO J.A &amp; FILHO LTDA</t>
  </si>
  <si>
    <t>GABRIELA RIBEIRO CAIRES FREIRE</t>
  </si>
  <si>
    <t>GERNITA DA CONCEICAO PEREIRA DOS SANTOS</t>
  </si>
  <si>
    <t>GILBERTO BIAZZIN</t>
  </si>
  <si>
    <t>GIOVANNI NICOLETTI</t>
  </si>
  <si>
    <t>GONÇALO BERNARDO DA SILVA</t>
  </si>
  <si>
    <t>GRAZIELY SILVA LIMA</t>
  </si>
  <si>
    <t>HELIA LINA BUENO</t>
  </si>
  <si>
    <t>HERIKA SOUZA DE FREITAS</t>
  </si>
  <si>
    <t>HIANDALA SALES DE SOUSA</t>
  </si>
  <si>
    <t>HORN COMERCIO DE COMBUSTIVEIS LTDA</t>
  </si>
  <si>
    <t>HUDSON ALBERTO FERREIRA</t>
  </si>
  <si>
    <t>HUGO HOMEM DE ANDRADE</t>
  </si>
  <si>
    <t>IGREJA EVANGELICA ASSEMBLEIA DE DEUS NOVA ALIANCA</t>
  </si>
  <si>
    <t>INSTITUTO DE CARDIOLOGIA ECOVILLE LTDA</t>
  </si>
  <si>
    <t>IVAN DE MARCOS TELES</t>
  </si>
  <si>
    <t>JAIME PETER SCHULLER JUNIOR</t>
  </si>
  <si>
    <t>JOANA FERREIRA SANTANA DE LIMA</t>
  </si>
  <si>
    <t>JOAO APARECIDO FRONZA</t>
  </si>
  <si>
    <t>JOAO PEREIRA DE BRITO</t>
  </si>
  <si>
    <t>JOAO SILVA DOS SANTOS</t>
  </si>
  <si>
    <t>JOCELMA PATRICIA SOUZA</t>
  </si>
  <si>
    <t>JOEL SILVA PAIVA</t>
  </si>
  <si>
    <t>JONAS FERREIRA DA SILVA NETO</t>
  </si>
  <si>
    <t>JONES HALLUCH</t>
  </si>
  <si>
    <t>JORGETE APARECIDA CORADELO DAL ARMELINA</t>
  </si>
  <si>
    <t>JOSE ALTAIR SARAIVA DA SILVA</t>
  </si>
  <si>
    <t>JOSE DA SILVA CUSTODIO</t>
  </si>
  <si>
    <t>JOSE MARCOS SANTOS VITORIO</t>
  </si>
  <si>
    <t>JOSE MENDES DE OLIVEIRA</t>
  </si>
  <si>
    <t>JOSIMAR MOREIRA</t>
  </si>
  <si>
    <t>JOSMAR DE OLIVEIRA</t>
  </si>
  <si>
    <t>JOSUE MARCELO XAVIER</t>
  </si>
  <si>
    <t>JULIANO MARCELO THIES</t>
  </si>
  <si>
    <t>JULIO CESAR GONCALO</t>
  </si>
  <si>
    <t>JULIO RIBEIRO DA SILVA</t>
  </si>
  <si>
    <t>KIELVIM FLORESMAL ALBERTI</t>
  </si>
  <si>
    <t>LD LASER BETTEGA LTDA.</t>
  </si>
  <si>
    <t>LEONARDO SILVA FERNANDES</t>
  </si>
  <si>
    <t>LIVIO DONIZETTI DELFINO</t>
  </si>
  <si>
    <t>LUCAS GUILHERME SANTOS DE OLIVEIRA</t>
  </si>
  <si>
    <t>Luciano GOMES PIRES DE LACERDA</t>
  </si>
  <si>
    <t>LUIS ANTONIO GARCIA JUNIOR</t>
  </si>
  <si>
    <t>LUÍZ CARLOS LOPES DA SILVA</t>
  </si>
  <si>
    <t>LUSDEVAN DE LIMA SOUTO</t>
  </si>
  <si>
    <t>MANIA BOMBONIERE E ARTIGOS PARA FESTAS LTDA</t>
  </si>
  <si>
    <t>MANOEL DE JESUS MARQUES DA MOTA</t>
  </si>
  <si>
    <t>MANOEL FRANCISCO NETO</t>
  </si>
  <si>
    <t>MARCELLA RODRIGUES PAULA GALVAO</t>
  </si>
  <si>
    <t>MARCELO CANSI</t>
  </si>
  <si>
    <t>MARCELO FRANCA RODRIGUES</t>
  </si>
  <si>
    <t>Marcelo Mello Lobato</t>
  </si>
  <si>
    <t>MARCELO SILVA DE OLIVEIRA</t>
  </si>
  <si>
    <t>MARCIA LAZARO STURARO</t>
  </si>
  <si>
    <t>MARCIO ADRIANO CESAR</t>
  </si>
  <si>
    <t>MARCIO ANTONIO DE SOUZA</t>
  </si>
  <si>
    <t>MARCIO PAIVA PEDRA</t>
  </si>
  <si>
    <t>MARCO AURELIO FERREIRA KLIMCZAK</t>
  </si>
  <si>
    <t>MARCOS DAVI PEREIRA</t>
  </si>
  <si>
    <t>MARIA ANTONIA PEREIRA NUNES</t>
  </si>
  <si>
    <t>MARIA APARECIDA GALDINO DA COSTA</t>
  </si>
  <si>
    <t>MARIA CRISTINA BAADE</t>
  </si>
  <si>
    <t>MARIA DE FÁTIMA LOPES FARIA</t>
  </si>
  <si>
    <t>MARIA EMILIA BARRETO RANGEL HELLER</t>
  </si>
  <si>
    <t>MARIA HELENA FERREIRA GONÇALES</t>
  </si>
  <si>
    <t>MARIA ISAURA PEREIRA LOPES</t>
  </si>
  <si>
    <t>MARILCE GUADAGNIN BARBOSA</t>
  </si>
  <si>
    <t>MARISTELA PAULINO SILVA</t>
  </si>
  <si>
    <t>MATHEUS DA SILVA LOPES</t>
  </si>
  <si>
    <t>MAURICIO GONZALVES FOGAGNOLI</t>
  </si>
  <si>
    <t>MCB ESPACO TERAPEUTICO LTDA</t>
  </si>
  <si>
    <t>MERCIA MARIA FERREIRA SILVESTRE</t>
  </si>
  <si>
    <t>MIGUEL ANTONIO DE MORAES</t>
  </si>
  <si>
    <t>MILTON TADEU GERLACH</t>
  </si>
  <si>
    <t>MOBISIG INDUSTRIA E COMERCIO LTDA</t>
  </si>
  <si>
    <t>MONIQUE CARDOSO RODRIGUES</t>
  </si>
  <si>
    <t>MURILO VIEIRA REHERMANN</t>
  </si>
  <si>
    <t>NADSON ALEXANDRE MARINHEIRO</t>
  </si>
  <si>
    <t>NEUSA RAMOS FROES SANTOS</t>
  </si>
  <si>
    <t>NICOLAS DARTORA</t>
  </si>
  <si>
    <t>NIVALDO DA CRUZ DO NASCIMENTO</t>
  </si>
  <si>
    <t>ODAIR JOSE DE PAULA</t>
  </si>
  <si>
    <t>ORLANDO FERNANDES DOS SANTOS</t>
  </si>
  <si>
    <t>OSVALDO DE BRITO</t>
  </si>
  <si>
    <t>OZANA APARECIDA ESPINDULA PLASTER</t>
  </si>
  <si>
    <t>PADARIA DS DE PAULA LTDA</t>
  </si>
  <si>
    <t>PATRICIA ALESSANDRA LUCAS DE SOUZA</t>
  </si>
  <si>
    <t>PAULO CESAR FRANCA</t>
  </si>
  <si>
    <t>PAULO CESAR MOREIRA ABUD</t>
  </si>
  <si>
    <t>PAULO MARCELO BARBOSA DE FARIAS</t>
  </si>
  <si>
    <t>PAULO MARCOS VIEIRA SOBRINHO</t>
  </si>
  <si>
    <t>PAULO ROBERTO DA SILVA</t>
  </si>
  <si>
    <t>PAULUS DE OLIVEIRA PEREIRA DA SILVA</t>
  </si>
  <si>
    <t>PEDRO CYRINEO</t>
  </si>
  <si>
    <t>PETROCONTE LTDA</t>
  </si>
  <si>
    <t>PRISCILA REZENDE SENI BUENO</t>
  </si>
  <si>
    <t>RAFAEL CHRISTEN</t>
  </si>
  <si>
    <t>RAIMUNDA MOREIRA LOPES</t>
  </si>
  <si>
    <t>RAIMUNDA RIBEIRO PEREIRA CASSALHO</t>
  </si>
  <si>
    <t>REBECA LIMA SILVA</t>
  </si>
  <si>
    <t>Renata RODRIGUES DOS SANTOS BORNIA</t>
  </si>
  <si>
    <t>RESTAURANTE BENE NATURALLE LTDA</t>
  </si>
  <si>
    <t>RICARDO SCAPINI</t>
  </si>
  <si>
    <t>ROBERTO GREIN</t>
  </si>
  <si>
    <t>RODOLPHO BORGES MATHIAS</t>
  </si>
  <si>
    <t>RODRIGO CARNEIRO DE ALMEIDA</t>
  </si>
  <si>
    <t>RODRIGO GABRIEL LOPES DA SILVA</t>
  </si>
  <si>
    <t>RODRIGO PEREIRA DE MELO CARVALHO</t>
  </si>
  <si>
    <t>ROGERIO AUGUSTO SOBROSA</t>
  </si>
  <si>
    <t>ROGERIO PEREIRA</t>
  </si>
  <si>
    <t>ROMARIO RODRIGUES SOUSA</t>
  </si>
  <si>
    <t>ROMILDA DIAS DOS SANTOS</t>
  </si>
  <si>
    <t>RPX HOTEIS LTDA</t>
  </si>
  <si>
    <t>Ruan Carlos Soares Neto</t>
  </si>
  <si>
    <t>RZV TINTAS VEGA LTDA</t>
  </si>
  <si>
    <t>SANDRA APARECIDA MAGRI</t>
  </si>
  <si>
    <t>SANDRO JOSE PEREIRA</t>
  </si>
  <si>
    <t>SERGIO LUIZ DE OLIVEIRA FALCETTI</t>
  </si>
  <si>
    <t>SERGIO MACEDO DUARTE JUNIOR</t>
  </si>
  <si>
    <t>SHOW COMERCIO DE DOCES LTDA</t>
  </si>
  <si>
    <t>SILVANA MARIA MAZANO CAMPINA CUNHA</t>
  </si>
  <si>
    <t>SILVIA VIEIRA MARCELINO</t>
  </si>
  <si>
    <t>SIMONE VILLELA CHAGAS</t>
  </si>
  <si>
    <t>SUELI MOYA DE ANDRADE</t>
  </si>
  <si>
    <t>TANIA MARIA RAMIRO MURACA</t>
  </si>
  <si>
    <t>TATIANE BACKES</t>
  </si>
  <si>
    <t>TECNOLOGICA INDUSTRIA E COMERCIO DE PECAS E EQUIPAMENTOS INDUSTRIAIS LTDA</t>
  </si>
  <si>
    <t>TEREZINHA DE JESUS SILVA</t>
  </si>
  <si>
    <t>THIAGO GUELF TROIANO</t>
  </si>
  <si>
    <t>THIAGO HENRIQUE FERREIRA DOMINGUES</t>
  </si>
  <si>
    <t>VALDIR FERNANDES MAGALHÃES</t>
  </si>
  <si>
    <t>VALDIR GOMES</t>
  </si>
  <si>
    <t>VALTENOIR APARECIDO DE CARVALHO</t>
  </si>
  <si>
    <t>VINICIUS VANDRE DOS SANTOS</t>
  </si>
  <si>
    <t>identificador</t>
  </si>
  <si>
    <t>AVISO_VENCIMENTO_2DIAS</t>
  </si>
  <si>
    <t>AVISO_VENCIMENTO_5DIAS</t>
  </si>
  <si>
    <t>FATURA_ENVIO</t>
  </si>
  <si>
    <t>FATURA_INADIMPLENCIA</t>
  </si>
  <si>
    <t>FATURA_VENCE_HOJE</t>
  </si>
  <si>
    <t>FATURA_VENCIDA_10_DIAS</t>
  </si>
  <si>
    <t>FATURA_VENCIDA_14_DIAS</t>
  </si>
  <si>
    <t>FATURA_VENCIDA_17_DIAS</t>
  </si>
  <si>
    <t>FATURA_VENCIDA_21_DIAS</t>
  </si>
  <si>
    <t>FATURA_VENCIDA_25_DIAS</t>
  </si>
  <si>
    <t>FATURA_VENCIDA_30_DIAS</t>
  </si>
  <si>
    <t>FATURA_VENCIDA_3_DIAS</t>
  </si>
  <si>
    <t>FATURA_VENCIDA_5_DIAS</t>
  </si>
  <si>
    <t>FATURA_VENCIDA_7_DIAS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</si>
</sst>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4"/>
      <name val="Aptos Narrow"/>
      <family val="2"/>
      <scheme val="minor"/>
    </font>
    <font>
      <b/>
      <sz val="2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215C98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FFC7CE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1" applyNumberFormat="1" applyFont="1"/>
    <xf numFmtId="164" fontId="3" fillId="2" borderId="2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8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3" borderId="3" xfId="0" applyFont="1" applyFill="1" applyBorder="1" applyAlignment="1">
      <alignment horizontal="center"/>
    </xf>
    <xf numFmtId="14" fontId="8" fillId="0" borderId="0" xfId="0" applyNumberFormat="1" applyFont="1"/>
    <xf numFmtId="0" fontId="8" fillId="0" borderId="0" xfId="0" applyFont="1"/>
    <xf numFmtId="8" fontId="8" fillId="0" borderId="0" xfId="0" applyNumberFormat="1" applyFont="1"/>
    <xf numFmtId="8" fontId="8" fillId="4" borderId="0" xfId="0" applyNumberFormat="1" applyFont="1" applyFill="1"/>
    <xf numFmtId="0" fontId="2" fillId="5" borderId="0" xfId="0" applyFont="1" applyFill="1"/>
    <xf numFmtId="0" fontId="4" fillId="3" borderId="0" xfId="0" applyFont="1" applyFill="1" applyAlignment="1">
      <alignment horizontal="center"/>
    </xf>
    <xf numFmtId="11" fontId="0" fillId="0" borderId="0" xfId="0" applyNumberFormat="1"/>
  </cellXfs>
  <cellStyles count="2">
    <cellStyle name="Normal" xfId="0" builtinId="0"/>
    <cellStyle name="Porcentagem" xfId="1" builtinId="5"/>
  </cellStyles>
  <dxfs count="20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Cobrança EDP CLAU.xlsx]Dinâmica!Tabela dinâmica7</c:name>
    <c:fmtId val="2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7554457152709927E-2"/>
              <c:y val="-2.51049868766404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1243366477000595E-2"/>
              <c:y val="-5.16783318751822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398512685914264E-2"/>
              <c:y val="5.50882181393992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158792650918646E-2"/>
              <c:y val="1.42031204432779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Dinâmica!$B$3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264-4E48-A471-FFD9CD10B8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64-4E48-A471-FFD9CD10B8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264-4E48-A471-FFD9CD10B8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64-4E48-A471-FFD9CD10B8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58-E94C-B433-AFACC108A7B6}"/>
              </c:ext>
            </c:extLst>
          </c:dPt>
          <c:dLbls>
            <c:dLbl>
              <c:idx val="0"/>
              <c:layout>
                <c:manualLayout>
                  <c:x val="1.7554457152709927E-2"/>
                  <c:y val="-2.510498687664041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64-4E48-A471-FFD9CD10B87A}"/>
                </c:ext>
              </c:extLst>
            </c:dLbl>
            <c:dLbl>
              <c:idx val="1"/>
              <c:layout>
                <c:manualLayout>
                  <c:x val="-2.7158792650918646E-2"/>
                  <c:y val="1.42031204432779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64-4E48-A471-FFD9CD10B87A}"/>
                </c:ext>
              </c:extLst>
            </c:dLbl>
            <c:dLbl>
              <c:idx val="2"/>
              <c:layout>
                <c:manualLayout>
                  <c:x val="-3.6398512685914264E-2"/>
                  <c:y val="5.50882181393992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64-4E48-A471-FFD9CD10B87A}"/>
                </c:ext>
              </c:extLst>
            </c:dLbl>
            <c:dLbl>
              <c:idx val="3"/>
              <c:layout>
                <c:manualLayout>
                  <c:x val="-1.1243366477000595E-2"/>
                  <c:y val="-5.167833187518226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64-4E48-A471-FFD9CD10B8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Dinâmica!$A$4:$A$9</c:f>
              <c:strCache>
                <c:ptCount val="5"/>
                <c:pt idx="0">
                  <c:v>1 a 30 dias</c:v>
                </c:pt>
                <c:pt idx="1">
                  <c:v>31 a 60 dias</c:v>
                </c:pt>
                <c:pt idx="2">
                  <c:v>61 a 90 dias</c:v>
                </c:pt>
                <c:pt idx="3">
                  <c:v>Maior que 90</c:v>
                </c:pt>
                <c:pt idx="4">
                  <c:v>(vazio)</c:v>
                </c:pt>
              </c:strCache>
            </c:strRef>
          </c:cat>
          <c:val>
            <c:numRef>
              <c:f>Dinâmica!$B$4:$B$9</c:f>
              <c:numCache>
                <c:formatCode>"R$"\ #,##0.00</c:formatCode>
                <c:ptCount val="5"/>
                <c:pt idx="0">
                  <c:v>848207.35000000021</c:v>
                </c:pt>
                <c:pt idx="1">
                  <c:v>390367.29999999976</c:v>
                </c:pt>
                <c:pt idx="2">
                  <c:v>182066.02999999997</c:v>
                </c:pt>
                <c:pt idx="3">
                  <c:v>276062.64999999979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4-4E48-A471-FFD9CD10B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1</xdr:row>
      <xdr:rowOff>147637</xdr:rowOff>
    </xdr:from>
    <xdr:to>
      <xdr:col>12</xdr:col>
      <xdr:colOff>238125</xdr:colOff>
      <xdr:row>16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0CDBDC5-267C-350C-30ED-ADA31A478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x energia" refreshedDate="46127.386148148151" createdVersion="8" refreshedVersion="8" minRefreshableVersion="3" recordCount="2882" xr:uid="{F0DAE804-B63F-4E62-94AF-ECD537EA2AD7}">
  <cacheSource type="worksheet">
    <worksheetSource ref="A1:AH1048576" sheet="Base EDP"/>
  </cacheSource>
  <cacheFields count="34">
    <cacheField name="ID Cobranca" numFmtId="0">
      <sharedItems containsBlank="1"/>
    </cacheField>
    <cacheField name="Status Fat" numFmtId="0">
      <sharedItems containsBlank="1"/>
    </cacheField>
    <cacheField name="Núm Inst" numFmtId="0">
      <sharedItems containsString="0" containsBlank="1" containsNumber="1" containsInteger="1" minValue="27900" maxValue="483285405906"/>
    </cacheField>
    <cacheField name="CNPJ / CPF" numFmtId="0">
      <sharedItems containsString="0" containsBlank="1" containsNumber="1" containsInteger="1" minValue="18792197" maxValue="92956408000150"/>
    </cacheField>
    <cacheField name="Razão Social / Nome" numFmtId="0">
      <sharedItems containsBlank="1"/>
    </cacheField>
    <cacheField name="Endereço" numFmtId="0">
      <sharedItems containsBlank="1"/>
    </cacheField>
    <cacheField name="ID do Contrato" numFmtId="0">
      <sharedItems containsBlank="1"/>
    </cacheField>
    <cacheField name="referência" numFmtId="0">
      <sharedItems containsNonDate="0" containsDate="1" containsString="0" containsBlank="1" minDate="2025-05-01T00:00:00" maxDate="2026-03-02T00:00:00"/>
    </cacheField>
    <cacheField name="Mês de Referência" numFmtId="0">
      <sharedItems containsString="0" containsBlank="1" containsNumber="1" containsInteger="1" minValue="202505" maxValue="202603"/>
    </cacheField>
    <cacheField name="Valor da Cobrança (R$)" numFmtId="0">
      <sharedItems containsString="0" containsBlank="1" containsNumber="1" minValue="4.4541500000000003" maxValue="17922.4218"/>
    </cacheField>
    <cacheField name="Vlr Adicional - Total" numFmtId="0">
      <sharedItems containsString="0" containsBlank="1" containsNumber="1" minValue="0" maxValue="196.95"/>
    </cacheField>
    <cacheField name="Valor em Atraso (R$)" numFmtId="0">
      <sharedItems containsString="0" containsBlank="1" containsNumber="1" minValue="13.06" maxValue="17922.419999999998"/>
    </cacheField>
    <cacheField name="Valor Pago (R$)" numFmtId="0">
      <sharedItems containsString="0" containsBlank="1" containsNumber="1" containsInteger="1" minValue="0" maxValue="0"/>
    </cacheField>
    <cacheField name="Invoice Num" numFmtId="0">
      <sharedItems containsString="0" containsBlank="1" containsNumber="1" containsInteger="1" minValue="90305430" maxValue="90522015"/>
    </cacheField>
    <cacheField name="Data Emissão " numFmtId="0">
      <sharedItems containsNonDate="0" containsDate="1" containsString="0" containsBlank="1" minDate="2025-06-23T00:00:00" maxDate="2026-03-28T00:00:00"/>
    </cacheField>
    <cacheField name="Data Vencimento " numFmtId="0">
      <sharedItems containsNonDate="0" containsDate="1" containsString="0" containsBlank="1" minDate="2025-07-03T00:00:00" maxDate="2026-04-07T00:00:00"/>
    </cacheField>
    <cacheField name="Data Pagamento " numFmtId="0">
      <sharedItems containsNonDate="0" containsString="0" containsBlank="1"/>
    </cacheField>
    <cacheField name="Dias Atraso" numFmtId="0">
      <sharedItems containsString="0" containsBlank="1" containsNumber="1" containsInteger="1" minValue="8" maxValue="285"/>
    </cacheField>
    <cacheField name="Tp Inscr" numFmtId="0">
      <sharedItems containsBlank="1"/>
    </cacheField>
    <cacheField name="STATUS EDP" numFmtId="0">
      <sharedItems containsBlank="1"/>
    </cacheField>
    <cacheField name="STATUS ALEXANDRIA" numFmtId="0">
      <sharedItems containsBlank="1"/>
    </cacheField>
    <cacheField name="cod venda" numFmtId="0">
      <sharedItems containsBlank="1"/>
    </cacheField>
    <cacheField name="status" numFmtId="0">
      <sharedItems containsBlank="1" containsMixedTypes="1" containsNumber="1" containsInteger="1" minValue="4" maxValue="8"/>
    </cacheField>
    <cacheField name="usina_pg" numFmtId="0">
      <sharedItems containsBlank="1"/>
    </cacheField>
    <cacheField name="Status FAT - LF" numFmtId="0">
      <sharedItems containsString="0" containsBlank="1" containsNumber="1" containsInteger="1" minValue="0" maxValue="6"/>
    </cacheField>
    <cacheField name="FINAL" numFmtId="0">
      <sharedItems containsBlank="1" containsMixedTypes="1" containsNumber="1" containsInteger="1" minValue="7" maxValue="8"/>
    </cacheField>
    <cacheField name="Nome" numFmtId="0">
      <sharedItems containsBlank="1"/>
    </cacheField>
    <cacheField name="Representante" numFmtId="0">
      <sharedItems containsBlank="1"/>
    </cacheField>
    <cacheField name="Tipo Medição" numFmtId="0">
      <sharedItems containsBlank="1"/>
    </cacheField>
    <cacheField name="Fat.Agrup." numFmtId="0">
      <sharedItems containsBlank="1"/>
    </cacheField>
    <cacheField name="Aging edp" numFmtId="0">
      <sharedItems containsBlank="1"/>
    </cacheField>
    <cacheField name="UUID" numFmtId="0">
      <sharedItems containsBlank="1"/>
    </cacheField>
    <cacheField name="Vencimento Lex" numFmtId="14">
      <sharedItems containsNonDate="0" containsDate="1" containsString="0" containsBlank="1" minDate="2025-09-17T00:00:00" maxDate="2026-04-14T00:00:00"/>
    </cacheField>
    <cacheField name="Aging Alexandria" numFmtId="0">
      <sharedItems containsBlank="1" count="5">
        <s v="1 a 30 dias"/>
        <s v="Maior que 90"/>
        <s v="31 a 60 dias"/>
        <s v="61 a 90 dia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2">
  <r>
    <s v="COB-243058"/>
    <s v="Faturado"/>
    <n v="5315550"/>
    <n v="40261800000180"/>
    <s v="VENTURA SERVICOS MEDICOS LTDA"/>
    <s v="Rua Doutor José Peroba 325 SL-1406 Stiep Salvador BA 41770-235"/>
    <s v="ADE-17650-X3P0X6"/>
    <d v="2026-03-01T00:00:00"/>
    <n v="202603"/>
    <n v="248.50894"/>
    <m/>
    <n v="248.51"/>
    <m/>
    <n v="90520454"/>
    <d v="2026-03-20T00:00:00"/>
    <d v="2026-03-30T00:00:00"/>
    <m/>
    <n v="15"/>
    <s v="1 - CNPJ"/>
    <s v="Em aberto - Vencido"/>
    <s v="Em aberto - Vencido"/>
    <s v="U41JLVB"/>
    <n v="6"/>
    <s v="false"/>
    <n v="6"/>
    <s v="Em aberto - Vencido"/>
    <s v="ASSOCIAÇÃO BA ? L1"/>
    <s v="35.686.965/0001-64 - ALEXANDRIA TECH"/>
    <s v="Estimado"/>
    <s v=" "/>
    <s v="1 a 30 dias"/>
    <s v="8522cc6f-66f1-4a8e-99bf-7b04f8b2a8aa"/>
    <d v="2026-03-30T00:00:00"/>
    <x v="0"/>
  </r>
  <r>
    <s v="COB-243042"/>
    <s v="Faturado"/>
    <n v="648143"/>
    <n v="976482568"/>
    <s v="GERALDO CARDOSO DOS SANTOS"/>
    <s v="RUA MONTE DAS OLIVEIRAS 34  Alto do Cristo Caetité BA 46400000"/>
    <s v="ADE-17365-S4H7T6"/>
    <d v="2026-03-01T00:00:00"/>
    <n v="202603"/>
    <n v="123.18638"/>
    <m/>
    <n v="123.19"/>
    <m/>
    <n v="90520370"/>
    <d v="2026-03-20T00:00:00"/>
    <d v="2026-03-30T00:00:00"/>
    <m/>
    <n v="15"/>
    <s v="2 - CPF"/>
    <s v="Em aberto - Vencido"/>
    <s v="Em aberto - Vencido"/>
    <s v="77JE70K"/>
    <n v="6"/>
    <s v="false"/>
    <n v="6"/>
    <s v="Em aberto - Vencido"/>
    <s v="ASSOCIAÇÃO BA ? L1"/>
    <s v="35.686.965/0001-64 - ALEXANDRIA TECH"/>
    <s v="Estimado"/>
    <m/>
    <s v="1 a 30 dias"/>
    <s v="60e65356-e6f9-483a-ac37-ce26512ba3ff"/>
    <d v="2026-03-30T00:00:00"/>
    <x v="0"/>
  </r>
  <r>
    <s v="COB-243024"/>
    <s v="Faturado"/>
    <n v="560430"/>
    <n v="85891658500"/>
    <s v="FLAVIANE ARAUJO MOREIRA"/>
    <s v="RUA E 20  SANTA TEREZA Brumado BA 46100-000"/>
    <s v="ADE-17197-V7Q1L0"/>
    <d v="2026-03-01T00:00:00"/>
    <n v="202603"/>
    <n v="133.15522000000001"/>
    <m/>
    <n v="133.16"/>
    <m/>
    <n v="90520498"/>
    <d v="2026-03-20T00:00:00"/>
    <d v="2026-03-30T00:00:00"/>
    <m/>
    <n v="15"/>
    <s v="2 - CPF"/>
    <s v="Em aberto - Vencido"/>
    <s v="Em aberto - Vencido"/>
    <s v="X1AQCA7"/>
    <n v="6"/>
    <s v="false"/>
    <n v="6"/>
    <s v="Em aberto - Vencido"/>
    <s v="ASSOCIAÇÃO BA ? L1"/>
    <s v="35.686.965/0001-64 - ALEXANDRIA TECH"/>
    <s v="Estimado"/>
    <m/>
    <s v="1 a 30 dias"/>
    <s v="1b1353ff-2679-4e66-a4e1-8e6cb9807f4d"/>
    <d v="2026-03-30T00:00:00"/>
    <x v="0"/>
  </r>
  <r>
    <s v="COB-120638"/>
    <s v="Faturado"/>
    <n v="2680126150"/>
    <n v="6377392133"/>
    <s v="FELLIPE BITENCOURT DE OLIVEIRA"/>
    <s v="RUA PAQUETA, Q. 38, L. 10-12, S/N PARQUE ARAGUARI CEP: 72880000 CIDADE OCIDENTAL GO BRASIL"/>
    <s v="ADE-11135-V3G8V8"/>
    <d v="2025-05-01T00:00:00"/>
    <n v="202505"/>
    <n v="64.472719999999995"/>
    <m/>
    <n v="64.47"/>
    <m/>
    <n v="90305430"/>
    <d v="2025-06-23T00:00:00"/>
    <d v="2025-07-03T00:00:00"/>
    <m/>
    <n v="285"/>
    <s v="2 - CPF"/>
    <s v="Em aberto - Vencido"/>
    <s v="Em aberto - Vencido"/>
    <s v="632TDKU"/>
    <n v="6"/>
    <s v="false"/>
    <n v="6"/>
    <s v="Em aberto - Vencido"/>
    <s v="ASSOCIAÇÃO GO-L1"/>
    <s v="35.686.965/0001-64 - ALEXANDRIA TECH"/>
    <m/>
    <m/>
    <s v="171 a 450 dias"/>
    <s v="ac63bd63-376f-4148-b396-b2f86a95d9a3"/>
    <d v="2025-12-29T00:00:00"/>
    <x v="1"/>
  </r>
  <r>
    <s v="COB-242944"/>
    <s v="Faturado"/>
    <n v="1411413"/>
    <n v="2086578512"/>
    <s v="MIRELIA NUNES PEREIRA"/>
    <s v="RUA DA PAROQUIA 170  CENTRO Érico Cardoso BA 46180-000"/>
    <s v="ADE-16846-B0T3S5"/>
    <d v="2026-03-01T00:00:00"/>
    <n v="202603"/>
    <n v="148.82053999999999"/>
    <m/>
    <n v="148.82"/>
    <m/>
    <n v="90520399"/>
    <d v="2026-03-20T00:00:00"/>
    <d v="2026-03-30T00:00:00"/>
    <m/>
    <n v="15"/>
    <s v="2 - CPF"/>
    <s v="Em aberto - Vencido"/>
    <s v="Em aberto - Vencido"/>
    <s v="O3M6EB9"/>
    <n v="6"/>
    <s v="false"/>
    <n v="6"/>
    <s v="Em aberto - Vencido"/>
    <s v="ASSOCIAÇÃO BA ? L1"/>
    <s v="35.686.965/0001-64 - ALEXANDRIA TECH"/>
    <s v="Estimado"/>
    <m/>
    <s v="1 a 30 dias"/>
    <s v="c874ae86-bfe5-48a1-84c3-350d7091e666"/>
    <d v="2026-03-30T00:00:00"/>
    <x v="0"/>
  </r>
  <r>
    <s v="COB-242941"/>
    <s v="Faturado"/>
    <n v="40257119"/>
    <n v="1870686586"/>
    <s v="JUSCELIA DOS SANTOS DIAS ALMEIDA"/>
    <s v="RUA PRINCESA LEOPOLDINA 197 FT DR JURACY PIRES GOMES Brumado BA 46100-000"/>
    <s v="ADE-16812-B1F5D3"/>
    <d v="2026-03-01T00:00:00"/>
    <n v="202603"/>
    <n v="145.97229999999999"/>
    <m/>
    <n v="145.97"/>
    <m/>
    <n v="90520521"/>
    <d v="2026-03-20T00:00:00"/>
    <d v="2026-03-30T00:00:00"/>
    <m/>
    <n v="15"/>
    <s v="2 - CPF"/>
    <s v="Em aberto - Vencido"/>
    <s v="Em aberto - Vencido"/>
    <s v="PCWO0XR"/>
    <n v="6"/>
    <s v="false"/>
    <n v="6"/>
    <s v="Em aberto - Vencido"/>
    <s v="ASSOCIAÇÃO BA ? L1"/>
    <s v="35.686.965/0001-64 - ALEXANDRIA TECH"/>
    <s v="Estimado"/>
    <m/>
    <s v="1 a 30 dias"/>
    <s v="4fd06ac5-aa94-4d20-9802-e4b62c886713"/>
    <d v="2026-04-03T00:00:00"/>
    <x v="0"/>
  </r>
  <r>
    <s v="COB-242936"/>
    <s v="Faturado"/>
    <n v="11212444"/>
    <n v="8161375526"/>
    <s v="KAYC VITOR ASSIS OLIVEIRA"/>
    <s v="FZ ILICURITIBA 9999  CENTRO Conceição do Jacuípe BA 44245-000"/>
    <s v="ADE-16795-N2Y0W7"/>
    <d v="2026-03-01T00:00:00"/>
    <n v="202603"/>
    <n v="169.47028"/>
    <m/>
    <n v="169.47"/>
    <m/>
    <n v="90520426"/>
    <d v="2026-03-20T00:00:00"/>
    <d v="2026-03-30T00:00:00"/>
    <m/>
    <n v="15"/>
    <s v="2 - CPF"/>
    <s v="Em aberto - Vencido"/>
    <s v="Em aberto - Vencido"/>
    <s v="E7XRQO7"/>
    <n v="6"/>
    <s v="false"/>
    <n v="6"/>
    <s v="Em aberto - Vencido"/>
    <s v="ASSOCIAÇÃO BA ? L1"/>
    <s v="35.686.965/0001-64 - ALEXANDRIA TECH"/>
    <s v="Estimado"/>
    <m/>
    <s v="1 a 30 dias"/>
    <s v="85c2c47d-d065-4e4d-928b-e750b48be0b5"/>
    <d v="2026-04-03T00:00:00"/>
    <x v="0"/>
  </r>
  <r>
    <s v="COB-242926"/>
    <s v="Faturado"/>
    <n v="30243027"/>
    <n v="95303383504"/>
    <s v="EVANILDA DE SOUZA SILVA SANTOS"/>
    <s v="RUA AUTA LEITE OLIVEIRA 774  DO TANQUE Brumado BA 46100-000"/>
    <s v="ADE-16762-W4C4Y0"/>
    <d v="2026-03-01T00:00:00"/>
    <n v="202603"/>
    <n v="187.27178000000001"/>
    <m/>
    <n v="187.27"/>
    <m/>
    <n v="90520228"/>
    <d v="2026-03-20T00:00:00"/>
    <d v="2026-03-30T00:00:00"/>
    <m/>
    <n v="15"/>
    <s v="2 - CPF"/>
    <s v="Em aberto - Vencido"/>
    <s v="Em aberto - Vencido"/>
    <s v="05J946B"/>
    <s v=""/>
    <s v=""/>
    <n v="6"/>
    <s v="NA"/>
    <s v="ASSOCIAÇÃO BA ? L1"/>
    <s v="35.686.965/0001-64 - ALEXANDRIA TECH"/>
    <s v="Estimado"/>
    <m/>
    <s v="1 a 30 dias"/>
    <s v="7102abfa-f467-4498-9224-b177677008f0"/>
    <d v="2026-03-30T00:00:00"/>
    <x v="0"/>
  </r>
  <r>
    <s v="COB-242920"/>
    <s v="Faturado"/>
    <n v="6538183"/>
    <n v="40407594"/>
    <s v="MARIA JOSE FERREIRA DE OLIVEIRA"/>
    <s v="RUA PADRE MANOEL NOBREGA 32  CRUZEIRO Vitória da Conquista BA 45000-000"/>
    <s v="ADE-16632-P5Q3G8"/>
    <d v="2026-03-01T00:00:00"/>
    <n v="202603"/>
    <n v="143.59402"/>
    <m/>
    <n v="143.59"/>
    <m/>
    <n v="90520276"/>
    <d v="2026-03-20T00:00:00"/>
    <d v="2026-03-30T00:00:00"/>
    <m/>
    <n v="15"/>
    <s v="2 - CPF"/>
    <s v="Em aberto - Vencido"/>
    <s v="Em aberto - Vencido"/>
    <s v="D9506SY"/>
    <n v="6"/>
    <s v="false"/>
    <n v="6"/>
    <s v="Em aberto - Vencido"/>
    <s v="ASSOCIAÇÃO BA ? L1"/>
    <s v="35.686.965/0001-64 - ALEXANDRIA TECH"/>
    <s v="Estimado"/>
    <m/>
    <s v="1 a 30 dias"/>
    <s v="47b1bf63-a080-4de2-ae40-d66a39bb05f1"/>
    <d v="2026-04-03T00:00:00"/>
    <x v="0"/>
  </r>
  <r>
    <s v="COB-242908"/>
    <s v="Faturado"/>
    <n v="10922377"/>
    <n v="326740589"/>
    <s v="CLAUDIVANE MIRANDA DA SILVA"/>
    <s v="RUA DIRETA DA MANGABEIRA 69 C Cajazeiras VIII Salvador BA 41338-710"/>
    <s v="ADE-16529-W6Y2L0"/>
    <d v="2026-03-01T00:00:00"/>
    <n v="202603"/>
    <n v="311.17021999999997"/>
    <m/>
    <n v="311.17"/>
    <m/>
    <n v="90520366"/>
    <d v="2026-03-20T00:00:00"/>
    <d v="2026-03-30T00:00:00"/>
    <m/>
    <n v="15"/>
    <s v="2 - CPF"/>
    <s v="Em aberto - Vencido"/>
    <s v="Em aberto - Vencido"/>
    <s v="PRADFKG"/>
    <n v="6"/>
    <s v="false"/>
    <n v="6"/>
    <s v="Em aberto - Vencido"/>
    <s v="ASSOCIAÇÃO BA ? L1"/>
    <s v="35.686.965/0001-64 - ALEXANDRIA TECH"/>
    <s v="Estimado"/>
    <m/>
    <s v="1 a 30 dias"/>
    <s v="e0013a76-c338-4256-bfb2-f914966e5c27"/>
    <d v="2026-04-03T00:00:00"/>
    <x v="0"/>
  </r>
  <r>
    <s v="COB-125624"/>
    <s v="Faturado"/>
    <n v="74420895"/>
    <n v="18308585809"/>
    <s v="VAGNER MAURO ALCARAZ"/>
    <s v="RUA CARLOTA MARCIO 475 11677-000 MASSAGUACU / CARAGUATATUBA - SP"/>
    <s v="ADE-12297-B5R6H6"/>
    <d v="2025-07-01T00:00:00"/>
    <n v="202507"/>
    <n v="580.94785000000002"/>
    <m/>
    <n v="580.95000000000005"/>
    <m/>
    <n v="90364329"/>
    <d v="2025-09-16T00:00:00"/>
    <d v="2025-09-26T00:00:00"/>
    <m/>
    <n v="200"/>
    <s v="2 - CPF"/>
    <s v="Em aberto - Vencido"/>
    <s v="Em aberto - Vencido"/>
    <s v="9QGZO0A"/>
    <n v="6"/>
    <s v="false"/>
    <n v="6"/>
    <s v="Em aberto - Vencido"/>
    <s v="ASSOCIAÇÃO SP-L3"/>
    <s v="35.686.965/0001-64 - ALEXANDRIA TECH"/>
    <m/>
    <m/>
    <s v="171 a 450 dias"/>
    <s v="159cfc1a-ef8c-4fcc-8ac4-999baf6c1e2a"/>
    <d v="2025-11-04T00:00:00"/>
    <x v="1"/>
  </r>
  <r>
    <s v="COB-242907"/>
    <s v="Faturado"/>
    <n v="4989707"/>
    <n v="13347454553"/>
    <s v="JOSE SANTANA FRANCA"/>
    <s v="Rua Opatciana da Silva Oliveira 132 AP: 102 CJ Rodrigo Salvador BROTAS Salvador BA 40276-070"/>
    <s v="ADE-16525-J2C8R6"/>
    <d v="2026-03-01T00:00:00"/>
    <n v="202603"/>
    <n v="124.6105"/>
    <m/>
    <n v="124.61"/>
    <m/>
    <n v="90520316"/>
    <d v="2026-03-20T00:00:00"/>
    <d v="2026-03-30T00:00:00"/>
    <m/>
    <n v="15"/>
    <s v="2 - CPF"/>
    <s v="Em aberto - Vencido"/>
    <s v="Em aberto - Vencido"/>
    <s v="BQSCN0K"/>
    <n v="6"/>
    <s v="false"/>
    <n v="6"/>
    <s v="Em aberto - Vencido"/>
    <s v="ASSOCIAÇÃO BA ? L1"/>
    <s v="35.686.965/0001-64 - ALEXANDRIA TECH"/>
    <s v="Estimado"/>
    <m/>
    <s v="1 a 30 dias"/>
    <s v="622cd132-8f40-44ea-93fd-965ed0144832"/>
    <d v="2026-04-03T00:00:00"/>
    <x v="0"/>
  </r>
  <r>
    <s v="COB-242906"/>
    <s v="Faturado"/>
    <n v="1491079"/>
    <n v="4746887551"/>
    <s v="ANA CORDEIRO VICENTE"/>
    <s v="RUA ANTONIO OLIMP DA SILVA 136  JUCA ROSA Eunápolis BA 45833-999"/>
    <s v="ADE-16509-Z2N3T3"/>
    <d v="2026-03-01T00:00:00"/>
    <n v="202603"/>
    <n v="168.04615999999999"/>
    <m/>
    <n v="168.05"/>
    <m/>
    <n v="90520484"/>
    <d v="2026-03-20T00:00:00"/>
    <d v="2026-03-30T00:00:00"/>
    <m/>
    <n v="15"/>
    <s v="2 - CPF"/>
    <s v="Em aberto - Vencido"/>
    <s v="Em aberto - Vencido"/>
    <s v="XQOC28O"/>
    <n v="6"/>
    <s v="false"/>
    <n v="6"/>
    <s v="Em aberto - Vencido"/>
    <s v="ASSOCIAÇÃO BA ? L1"/>
    <s v="35.686.965/0001-64 - ALEXANDRIA TECH"/>
    <s v="Estimado"/>
    <m/>
    <s v="1 a 30 dias"/>
    <s v="639dd04c-82dd-45f9-a862-8da0cb96b2c1"/>
    <d v="2026-04-03T00:00:00"/>
    <x v="0"/>
  </r>
  <r>
    <s v="COB-242902"/>
    <s v="Faturado"/>
    <n v="759988"/>
    <n v="18857167534"/>
    <s v="SEBASTIAO CASTRO DA SILVA"/>
    <s v="CA 22 2 B  GLEBA E/CAMACARI Camaçari BA 42849-999"/>
    <s v="ADE-16502-H5B5N2"/>
    <d v="2026-03-01T00:00:00"/>
    <n v="202603"/>
    <n v="178.72705999999999"/>
    <m/>
    <n v="178.73"/>
    <m/>
    <n v="90520303"/>
    <d v="2026-03-20T00:00:00"/>
    <d v="2026-03-30T00:00:00"/>
    <m/>
    <n v="15"/>
    <s v="2 - CPF"/>
    <s v="Em aberto - Vencido"/>
    <s v="Em aberto - Vencido"/>
    <s v="TRZA0UH"/>
    <n v="6"/>
    <s v="false"/>
    <n v="6"/>
    <s v="Em aberto - Vencido"/>
    <s v="ASSOCIAÇÃO BA ? L1"/>
    <s v="35.686.965/0001-64 - ALEXANDRIA TECH"/>
    <s v="Estimado"/>
    <m/>
    <s v="1 a 30 dias"/>
    <s v="896e934c-975f-47a0-8f55-a7d2e63dd813"/>
    <d v="2026-04-03T00:00:00"/>
    <x v="0"/>
  </r>
  <r>
    <s v="COB-242901"/>
    <s v="Faturado"/>
    <n v="4771655"/>
    <n v="46859071591"/>
    <s v="SANDOVAL AMARAL DOS SANTOS"/>
    <s v="VIA COLETADORA B 1300 CD Res Portal do Vale Bl 03 Ap 303 CAJAZEIRAS Salvador BA 41345-100"/>
    <s v="ADE-16500-Q3B1N7"/>
    <d v="2026-03-01T00:00:00"/>
    <n v="202603"/>
    <n v="149.5326"/>
    <m/>
    <n v="149.53"/>
    <m/>
    <n v="90520463"/>
    <d v="2026-03-20T00:00:00"/>
    <d v="2026-03-30T00:00:00"/>
    <m/>
    <n v="15"/>
    <s v="2 - CPF"/>
    <s v="Em aberto - Vencido"/>
    <s v="Em aberto - Vencido"/>
    <s v="11FTOV0"/>
    <n v="6"/>
    <s v="false"/>
    <n v="6"/>
    <s v="Em aberto - Vencido"/>
    <s v="ASSOCIAÇÃO BA ? L1"/>
    <s v="35.686.965/0001-64 - ALEXANDRIA TECH"/>
    <s v="Estimado"/>
    <m/>
    <s v="1 a 30 dias"/>
    <s v="f5817f41-7a5d-452f-ba2b-648168cd5e6b"/>
    <d v="2026-04-03T00:00:00"/>
    <x v="0"/>
  </r>
  <r>
    <s v="COB-242897"/>
    <s v="Faturado"/>
    <n v="70250212"/>
    <n v="86411440565"/>
    <s v="QUEVENI DEIRON DOS SANTOS"/>
    <s v="RUA ACU DA TORRE 59 A Praia do Forte Mata de São João BA 48287-000"/>
    <s v="ADE-16492-V1J0S7"/>
    <d v="2026-03-01T00:00:00"/>
    <n v="202603"/>
    <n v="3155.1378599999998"/>
    <m/>
    <n v="3155.14"/>
    <m/>
    <n v="90520438"/>
    <d v="2026-03-20T00:00:00"/>
    <d v="2026-03-30T00:00:00"/>
    <m/>
    <n v="15"/>
    <s v="2 - CPF"/>
    <s v="Em aberto - Vencido"/>
    <s v="Em aberto - Vencido"/>
    <s v="RFD99E0"/>
    <s v=""/>
    <s v=""/>
    <n v="6"/>
    <s v="NA"/>
    <s v="ASSOCIAÇÃO BA ? L1"/>
    <s v="35.686.965/0001-64 - ALEXANDRIA TECH"/>
    <s v="Estimado"/>
    <m/>
    <s v="1 a 30 dias"/>
    <s v="ca7705bf-29a8-46a6-b1f1-23e3ba1bef05"/>
    <d v="2026-04-03T00:00:00"/>
    <x v="0"/>
  </r>
  <r>
    <s v="COB-242891"/>
    <s v="Faturado"/>
    <n v="1475211"/>
    <n v="35140015889"/>
    <s v="UILES OLIVEIRA MEIRA"/>
    <s v="RUA SAO JUDAS TADEU 19  Rosa Neto Eunápolis BA 45823-210"/>
    <s v="ADE-16435-R8F8P5"/>
    <d v="2026-03-01T00:00:00"/>
    <n v="202603"/>
    <n v="219.31448"/>
    <m/>
    <n v="219.31"/>
    <m/>
    <n v="90520528"/>
    <d v="2026-03-20T00:00:00"/>
    <d v="2026-03-30T00:00:00"/>
    <m/>
    <n v="15"/>
    <s v="2 - CPF"/>
    <s v="Em aberto - Vencido"/>
    <s v="Em aberto - Vencido"/>
    <s v="3Z3BNU1"/>
    <n v="6"/>
    <s v="false"/>
    <n v="6"/>
    <s v="Em aberto - Vencido"/>
    <s v="ASSOCIAÇÃO BA ? L1"/>
    <s v="35.686.965/0001-64 - ALEXANDRIA TECH"/>
    <s v="Estimado"/>
    <m/>
    <s v="1 a 30 dias"/>
    <s v="58f53212-2251-4d6a-ab70-f3b3b8bf414f"/>
    <d v="2026-04-03T00:00:00"/>
    <x v="0"/>
  </r>
  <r>
    <s v="COB-242892"/>
    <s v="Faturado"/>
    <n v="763229"/>
    <n v="33490902572"/>
    <s v="ALCIR GOMES SANTOS"/>
    <s v="CA D 08 19  NOVO HORIZONTE Camaçari BA 42849-999"/>
    <s v="ADE-16434-J1P7Q2"/>
    <d v="2026-03-01T00:00:00"/>
    <n v="202603"/>
    <n v="128.17080000000001"/>
    <m/>
    <n v="128.16999999999999"/>
    <m/>
    <n v="90520516"/>
    <d v="2026-03-20T00:00:00"/>
    <d v="2026-03-30T00:00:00"/>
    <m/>
    <n v="15"/>
    <s v="2 - CPF"/>
    <s v="Em aberto - Vencido"/>
    <s v="Em aberto - Vencido"/>
    <s v="P3OEP8P"/>
    <n v="6"/>
    <s v="false"/>
    <n v="6"/>
    <s v="Em aberto - Vencido"/>
    <s v="ASSOCIAÇÃO BA ? L1"/>
    <s v="35.686.965/0001-64 - ALEXANDRIA TECH"/>
    <s v="Estimado"/>
    <m/>
    <s v="1 a 30 dias"/>
    <s v="1e6ffd93-9562-48f3-8e39-27de4349d95e"/>
    <d v="2026-04-03T00:00:00"/>
    <x v="0"/>
  </r>
  <r>
    <s v="COB-242888"/>
    <s v="Faturado"/>
    <n v="4262924"/>
    <n v="7015471540"/>
    <s v="TAMISSON SILVA MELO"/>
    <s v="RUA DO BALNEARIO 110 ED AMARALINA PREDIO DA LOTERICA ESPORTIV AMARALINA Salvador BA 41900-050"/>
    <s v="ADE-16431-Q3T8C6"/>
    <d v="2026-03-01T00:00:00"/>
    <n v="202603"/>
    <n v="205.78533999999999"/>
    <m/>
    <n v="205.79"/>
    <m/>
    <n v="90520389"/>
    <d v="2026-03-20T00:00:00"/>
    <d v="2026-03-30T00:00:00"/>
    <m/>
    <n v="15"/>
    <s v="2 - CPF"/>
    <s v="Em aberto - Vencido"/>
    <s v="Em aberto - Vencido"/>
    <s v="6KDR19A"/>
    <n v="6"/>
    <s v="false"/>
    <n v="6"/>
    <s v="Em aberto - Vencido"/>
    <s v="ASSOCIAÇÃO BA ? L1"/>
    <s v="35.686.965/0001-64 - ALEXANDRIA TECH"/>
    <s v="Estimado"/>
    <m/>
    <s v="1 a 30 dias"/>
    <s v="6d962e72-a894-45b6-83e0-43f20aecc3a2"/>
    <d v="2026-04-03T00:00:00"/>
    <x v="0"/>
  </r>
  <r>
    <s v="COB-242548"/>
    <s v="Faturado"/>
    <n v="5293706"/>
    <n v="2436169535"/>
    <s v="REGINA BARBARA SANTOS SILVA"/>
    <s v="RUA BELA VISTA DO CABRAL 94 SALVADOR 94  Nazaré Salvador BA 40055-000"/>
    <s v="ADE-14206-P2S4H8"/>
    <d v="2026-03-01T00:00:00"/>
    <n v="202603"/>
    <n v="508.41084000000001"/>
    <m/>
    <n v="508.41"/>
    <m/>
    <n v="90520353"/>
    <d v="2026-03-20T00:00:00"/>
    <d v="2026-03-30T00:00:00"/>
    <m/>
    <n v="15"/>
    <s v="2 - CPF"/>
    <s v="Em aberto - Vencido"/>
    <s v="Em aberto - Vencido"/>
    <s v="4NHRTWD"/>
    <n v="6"/>
    <s v="false"/>
    <n v="6"/>
    <s v="Em aberto - Vencido"/>
    <s v="ASSOCIAÇÃO BA ? L1"/>
    <s v="35.686.965/0001-64 - ALEXANDRIA TECH"/>
    <s v="Estimado"/>
    <m/>
    <s v="1 a 30 dias"/>
    <s v="5123a75a-49f9-4223-b470-821f9e7bd3a7"/>
    <d v="2026-04-03T00:00:00"/>
    <x v="0"/>
  </r>
  <r>
    <s v="COB-242471"/>
    <s v="Faturado"/>
    <n v="4320722"/>
    <n v="13609424591"/>
    <s v="JOAQUIM SIQUEIRA DA SILVA"/>
    <s v="RUA DA SERRINHA 5  ITACARANHASALVADOR Salvador BA 40713-354"/>
    <s v="ADE-13770-Y7W6V9"/>
    <d v="2026-03-01T00:00:00"/>
    <n v="202603"/>
    <n v="369.50652000000002"/>
    <m/>
    <n v="369.51"/>
    <m/>
    <n v="90520359"/>
    <d v="2026-03-20T00:00:00"/>
    <d v="2026-03-30T00:00:00"/>
    <m/>
    <n v="15"/>
    <s v="2 - CPF"/>
    <s v="Em aberto - Vencido"/>
    <s v="Em aberto - Vencido"/>
    <s v="E5OOKMY"/>
    <n v="6"/>
    <s v="false"/>
    <n v="6"/>
    <s v="Em aberto - Vencido"/>
    <s v="ASSOCIAÇÃO BA ? L1"/>
    <s v="35.686.965/0001-64 - ALEXANDRIA TECH"/>
    <s v="Estimado"/>
    <m/>
    <s v="1 a 30 dias"/>
    <s v="21d4813a-c6fc-4a13-b8dd-bd9ec6e50911"/>
    <d v="2026-04-03T00:00:00"/>
    <x v="0"/>
  </r>
  <r>
    <s v="COB-125895"/>
    <s v="Faturado"/>
    <n v="150948667"/>
    <n v="2068774712"/>
    <s v="MEYLERLOURDES FERREIRA MIRANDA LEITE"/>
    <s v="RUA KARINA TATIANE SAMPAIO 60 PROV. OBRA 12000-000 RES ESTORIL / TAUBATE - SP"/>
    <s v="ADE-12436-P7V0B7"/>
    <d v="2025-07-01T00:00:00"/>
    <n v="202507"/>
    <n v="140.76911000000001"/>
    <m/>
    <n v="140.77000000000001"/>
    <m/>
    <n v="90364317"/>
    <d v="2025-09-16T00:00:00"/>
    <d v="2025-09-26T00:00:00"/>
    <m/>
    <n v="200"/>
    <s v="2 - CPF"/>
    <s v="Em aberto - Vencido"/>
    <s v="Em aberto - Vencido"/>
    <s v="7QJ7R1K"/>
    <n v="6"/>
    <s v="false"/>
    <n v="6"/>
    <s v="Em aberto - Vencido"/>
    <s v="ASSOCIAÇÃO SP-L3"/>
    <s v="35.686.965/0001-64 - ALEXANDRIA TECH"/>
    <m/>
    <m/>
    <s v="171 a 450 dias"/>
    <s v="ffcbc6dd-50fe-4475-a0c9-f22d2c728140"/>
    <d v="2025-11-04T00:00:00"/>
    <x v="1"/>
  </r>
  <r>
    <s v="COB-242467"/>
    <s v="Faturado"/>
    <n v="30203351"/>
    <n v="82265135534"/>
    <s v="ALTAIR EDUARDO SANTANA GOMES"/>
    <s v="RUA PAU MIUDO 34  Pau Miúdo Euclides da Cunha BA 48500-000"/>
    <s v="ADE-13750-N0J4N2"/>
    <d v="2026-03-01T00:00:00"/>
    <n v="202603"/>
    <n v="221.19146000000001"/>
    <m/>
    <n v="221.19"/>
    <m/>
    <n v="90520356"/>
    <d v="2026-03-20T00:00:00"/>
    <d v="2026-03-30T00:00:00"/>
    <m/>
    <n v="15"/>
    <s v="2 - CPF"/>
    <s v="Em aberto - Vencido"/>
    <s v="Em aberto - Vencido"/>
    <s v="LIMD0A9"/>
    <n v="6"/>
    <s v="false"/>
    <n v="6"/>
    <s v="Em aberto - Vencido"/>
    <s v="ASSOCIAÇÃO BA ? L1"/>
    <s v="35.686.965/0001-64 - ALEXANDRIA TECH"/>
    <s v="Estimado"/>
    <m/>
    <s v="1 a 30 dias"/>
    <s v="701f3a48-9f07-44a6-9386-8487d816d1e7"/>
    <d v="2026-04-03T00:00:00"/>
    <x v="0"/>
  </r>
  <r>
    <s v="COB-145312"/>
    <s v="Faturado"/>
    <n v="37630636"/>
    <n v="376041986"/>
    <s v="ALEX SANDRO MIRANDA DE JESUS"/>
    <s v="R MANOEL RIBAS, 85 NOSSO TETO 16370-000 PROMISSAO - SP"/>
    <s v="ADE-11673-K1L8Y8"/>
    <d v="2025-07-01T00:00:00"/>
    <n v="202507"/>
    <n v="24.081160000000001"/>
    <m/>
    <n v="24.08"/>
    <m/>
    <n v="90364814"/>
    <d v="2025-09-18T00:00:00"/>
    <d v="2025-09-29T00:00:00"/>
    <m/>
    <n v="197"/>
    <s v="2 - CPF"/>
    <s v="Em aberto - Vencido"/>
    <s v="Em aberto - Vencido"/>
    <s v="A4ASJ7B"/>
    <n v="6"/>
    <s v="false"/>
    <n v="6"/>
    <s v="Em aberto - Vencido"/>
    <s v="ASSOCIACAO SP-L2"/>
    <s v="35.686.965/0001-64 - ALEXANDRIA TECH"/>
    <m/>
    <m/>
    <s v="171 a 450 dias"/>
    <s v="fba0a144-c4d4-4a18-8d90-ba314fbdfadc"/>
    <d v="2025-09-29T00:00:00"/>
    <x v="1"/>
  </r>
  <r>
    <s v="COB-242377"/>
    <s v="Faturado"/>
    <n v="3261505"/>
    <n v="25503693515"/>
    <s v="NELTON JOSE LOPES FREIRE"/>
    <s v="RUA A 2  CENTRO-MATA DE SAO JOAO/MATA DE SAO JOAO Mata de São João BA 48280-000"/>
    <s v="ADE-13130-V4K3X8"/>
    <d v="2026-03-01T00:00:00"/>
    <n v="202603"/>
    <n v="186.15803"/>
    <m/>
    <n v="186.16"/>
    <m/>
    <n v="90520495"/>
    <d v="2026-03-20T00:00:00"/>
    <d v="2026-03-30T00:00:00"/>
    <m/>
    <n v="15"/>
    <s v="2 - CPF"/>
    <s v="Em aberto - Vencido"/>
    <s v="Em aberto - Vencido"/>
    <s v="SSGJT1R"/>
    <n v="6"/>
    <s v="false"/>
    <n v="6"/>
    <s v="Em aberto - Vencido"/>
    <s v="ASSOCIAÇÃO BA ? L1"/>
    <s v="35.686.965/0001-64 - ALEXANDRIA TECH"/>
    <s v="Estimado"/>
    <m/>
    <s v="1 a 30 dias"/>
    <s v="4e0cdf25-bc3d-4e05-b42c-82b541814bf6"/>
    <d v="2026-04-03T00:00:00"/>
    <x v="0"/>
  </r>
  <r>
    <s v="COB-242353"/>
    <s v="Faturado"/>
    <n v="4210058"/>
    <n v="78547105549"/>
    <s v="ALEX CARLOS TRINDADE BRITO"/>
    <s v="RUA CRISTOVAO FERREIRA 66 ZZ Ap 1 Boca do Rio Salvador BA 41710-030"/>
    <s v="ADE-13030-G5R4W4"/>
    <d v="2026-03-01T00:00:00"/>
    <n v="202603"/>
    <n v="199.89662999999999"/>
    <m/>
    <n v="199.9"/>
    <m/>
    <n v="90520465"/>
    <d v="2026-03-20T00:00:00"/>
    <d v="2026-03-30T00:00:00"/>
    <m/>
    <n v="15"/>
    <s v="2 - CPF"/>
    <s v="Em aberto - Vencido"/>
    <s v="Em aberto - Vencido"/>
    <s v="8Y36H6M"/>
    <s v=""/>
    <s v=""/>
    <n v="6"/>
    <s v="NA"/>
    <s v="ASSOCIAÇÃO BA ? L1"/>
    <s v="35.686.965/0001-64 - ALEXANDRIA TECH"/>
    <s v="Estimado"/>
    <m/>
    <s v="1 a 30 dias"/>
    <s v="5a6df157-18b3-4643-a1c4-2d9d96469901"/>
    <d v="2026-04-03T00:00:00"/>
    <x v="0"/>
  </r>
  <r>
    <s v="COB-242347"/>
    <s v="Faturado"/>
    <n v="3280767"/>
    <n v="15833232520"/>
    <s v="CARLOS ANTUNES SILVA PEREIRA"/>
    <s v="Rua Esbela Costa 0  Medeiros Neto Medeiros Neto BA 45960-000"/>
    <s v="ADE-13016-P4B5T7"/>
    <d v="2026-03-01T00:00:00"/>
    <n v="202603"/>
    <n v="265.84190999999998"/>
    <m/>
    <n v="265.83999999999997"/>
    <m/>
    <n v="90520306"/>
    <d v="2026-03-20T00:00:00"/>
    <d v="2026-03-30T00:00:00"/>
    <m/>
    <n v="15"/>
    <s v="2 - CPF"/>
    <s v="Em aberto - Vencido"/>
    <s v="Em aberto - Vencido"/>
    <s v="67W9BRH"/>
    <n v="6"/>
    <s v="false"/>
    <n v="6"/>
    <s v="Em aberto - Vencido"/>
    <s v="ASSOCIAÇÃO BA ? L1"/>
    <s v="35.686.965/0001-64 - ALEXANDRIA TECH"/>
    <s v="Estimado"/>
    <m/>
    <s v="1 a 30 dias"/>
    <s v="8b73fa3c-1273-4a87-8e7f-1331613320a1"/>
    <d v="2026-04-03T00:00:00"/>
    <x v="0"/>
  </r>
  <r>
    <s v="COB-242338"/>
    <s v="Faturado"/>
    <n v="9809902"/>
    <n v="2759407560"/>
    <s v="RILDO MARQUES DE ARAUJO FILHO"/>
    <s v="RUA COLONIA BOA UNIAO 99  Reserva Parque Camaçari BA 42821-900"/>
    <s v="ADE-12992-R9Y8N0"/>
    <d v="2026-03-01T00:00:00"/>
    <n v="202603"/>
    <n v="315.98779999999999"/>
    <m/>
    <n v="315.99"/>
    <m/>
    <n v="90520494"/>
    <d v="2026-03-20T00:00:00"/>
    <d v="2026-03-30T00:00:00"/>
    <m/>
    <n v="15"/>
    <s v="2 - CPF"/>
    <s v="Em aberto - Vencido"/>
    <s v="Em aberto - Vencido"/>
    <s v="6KH4DY5"/>
    <n v="6"/>
    <s v="false"/>
    <n v="6"/>
    <s v="Em aberto - Vencido"/>
    <s v="ASSOCIAÇÃO BA ? L1"/>
    <s v="35.686.965/0001-64 - ALEXANDRIA TECH"/>
    <s v="Estimado"/>
    <m/>
    <s v="1 a 30 dias"/>
    <s v="5de7aebf-cef5-49dd-b92a-5439104b3a49"/>
    <d v="2026-04-05T00:00:00"/>
    <x v="0"/>
  </r>
  <r>
    <s v="COB-242332"/>
    <s v="Faturado"/>
    <n v="2639964"/>
    <n v="91328110559"/>
    <s v="CICERO CONCEICAO DA HORA"/>
    <s v="RUA MELLO LEITE 30  CENTRO Ituberá BA 45435-000"/>
    <s v="ADE-12940-K4M4L2"/>
    <d v="2026-03-01T00:00:00"/>
    <n v="202603"/>
    <n v="279.58051"/>
    <m/>
    <n v="279.58"/>
    <m/>
    <n v="90520464"/>
    <d v="2026-03-20T00:00:00"/>
    <d v="2026-03-30T00:00:00"/>
    <m/>
    <n v="15"/>
    <s v="2 - CPF"/>
    <s v="Em aberto - Vencido"/>
    <s v="Em aberto - Vencido"/>
    <s v="UK8F9T0"/>
    <n v="6"/>
    <s v="false"/>
    <n v="6"/>
    <s v="Em aberto - Vencido"/>
    <s v="ASSOCIAÇÃO BA ? L1"/>
    <s v="35.686.965/0001-64 - ALEXANDRIA TECH"/>
    <s v="Estimado"/>
    <m/>
    <s v="1 a 30 dias"/>
    <s v="3633625c-63e3-4b5e-8083-e5fe427051b3"/>
    <d v="2026-04-08T00:00:00"/>
    <x v="0"/>
  </r>
  <r>
    <s v="COB-242326"/>
    <s v="Faturado"/>
    <n v="10322348"/>
    <n v="94738220578"/>
    <s v="JAILSON GUIMARAES PINHEIRO"/>
    <s v="Rua Melvin Jones 147 AP- 1104 ED ACQUA MARINE RESIDENCIAL Jardim Armação Salvador BA 41750-010"/>
    <s v="ADE-12898-Z7W9R9"/>
    <d v="2026-03-01T00:00:00"/>
    <n v="202603"/>
    <n v="514.51057000000003"/>
    <m/>
    <n v="514.51"/>
    <m/>
    <n v="90520233"/>
    <d v="2026-03-20T00:00:00"/>
    <d v="2026-03-30T00:00:00"/>
    <m/>
    <n v="15"/>
    <s v="2 - CPF"/>
    <s v="Em aberto - Vencido"/>
    <s v="Em aberto - Vencido"/>
    <s v="S8J68XB"/>
    <n v="6"/>
    <s v="false"/>
    <n v="6"/>
    <s v="Em aberto - Vencido"/>
    <s v="ASSOCIAÇÃO BA ? L1"/>
    <s v="35.686.965/0001-64 - ALEXANDRIA TECH"/>
    <s v="Estimado"/>
    <m/>
    <s v="1 a 30 dias"/>
    <s v="57da7b8d-f0e3-480d-9c91-b54adbb3b304"/>
    <d v="2026-04-03T00:00:00"/>
    <x v="0"/>
  </r>
  <r>
    <s v="COB-242325"/>
    <s v="Faturado"/>
    <n v="30143921"/>
    <n v="52905624868"/>
    <s v="JOSE SOARES DA SILVA"/>
    <s v="Rua 11 11 a  Lot Vila Elisa Vitória da Conquista BA 45038-130"/>
    <s v="ADE-12894-B0R6Z1"/>
    <d v="2026-03-01T00:00:00"/>
    <n v="202603"/>
    <n v="201.95742000000001"/>
    <m/>
    <n v="201.96"/>
    <m/>
    <n v="90520285"/>
    <d v="2026-03-20T00:00:00"/>
    <d v="2026-03-30T00:00:00"/>
    <m/>
    <n v="15"/>
    <s v="2 - CPF"/>
    <s v="Em aberto - Vencido"/>
    <s v="Em aberto - Vencido"/>
    <s v="YXDZ0ZE"/>
    <n v="6"/>
    <s v="false"/>
    <n v="6"/>
    <s v="Em aberto - Vencido"/>
    <s v="ASSOCIAÇÃO BA ? L1"/>
    <s v="35.686.965/0001-64 - ALEXANDRIA TECH"/>
    <s v="Estimado"/>
    <m/>
    <s v="1 a 30 dias"/>
    <s v="cd74d20b-b1ea-42fb-9ee6-2065d9ae8cab"/>
    <d v="2026-04-07T00:00:00"/>
    <x v="0"/>
  </r>
  <r>
    <s v="COB-242323"/>
    <s v="Faturado"/>
    <n v="90034872"/>
    <n v="3921564581"/>
    <s v="WECKSLLEY SANTOS E SANTOS"/>
    <s v="RUA JUVENCIO PERI LIMA 29 A Centro Coaraci BA 45638-000"/>
    <s v="ADE-12890-Z0D2G2"/>
    <d v="2026-03-01T00:00:00"/>
    <n v="202603"/>
    <n v="482.91179"/>
    <m/>
    <n v="482.91"/>
    <m/>
    <n v="90520492"/>
    <d v="2026-03-20T00:00:00"/>
    <d v="2026-03-30T00:00:00"/>
    <m/>
    <n v="15"/>
    <s v="2 - CPF"/>
    <s v="Em aberto - Vencido"/>
    <s v="Em aberto - Vencido"/>
    <s v="XB9O08D"/>
    <n v="6"/>
    <s v="false"/>
    <n v="6"/>
    <s v="Em aberto - Vencido"/>
    <s v="ASSOCIAÇÃO BA ? L1"/>
    <s v="35.686.965/0001-64 - ALEXANDRIA TECH"/>
    <s v="Estimado"/>
    <m/>
    <s v="1 a 30 dias"/>
    <s v="4256b8f1-d225-440e-ad53-9d52a5a5b6ca"/>
    <d v="2026-04-03T00:00:00"/>
    <x v="0"/>
  </r>
  <r>
    <s v="COB-242320"/>
    <s v="Faturado"/>
    <n v="40252602"/>
    <n v="27868063807"/>
    <s v="KARINA MAGALHAES WOLFF"/>
    <s v="AT DA BOA VISTA 20 LADO SUL E LADO LESTE ALTO DA BOA VISTA Itacaré BA 45530-000"/>
    <s v="ADE-12879-B4D1H1"/>
    <d v="2026-03-01T00:00:00"/>
    <n v="202603"/>
    <n v="401.16712000000001"/>
    <m/>
    <n v="401.17"/>
    <m/>
    <n v="90520323"/>
    <d v="2026-03-20T00:00:00"/>
    <d v="2026-03-30T00:00:00"/>
    <m/>
    <n v="15"/>
    <s v="2 - CPF"/>
    <s v="Em aberto - Vencido"/>
    <s v="Em aberto - Vencido"/>
    <s v="VK6JFIM"/>
    <n v="6"/>
    <s v="false"/>
    <n v="6"/>
    <s v="Em aberto - Vencido"/>
    <s v="ASSOCIAÇÃO BA ? L1"/>
    <s v="35.686.965/0001-64 - ALEXANDRIA TECH"/>
    <s v="Estimado"/>
    <m/>
    <s v="1 a 30 dias"/>
    <s v="4484875e-c79a-4da7-a12e-919abafba708"/>
    <d v="2026-04-03T00:00:00"/>
    <x v="0"/>
  </r>
  <r>
    <s v="COB-242319"/>
    <s v="Faturado"/>
    <n v="9951748"/>
    <n v="85424900534"/>
    <s v="RAFAEL BORGES DOS SANTOS"/>
    <s v="AL Salvador 1057  Caminho das Árvores Salvador BA 41820-790"/>
    <s v="ADE-12872-V4P5Z8"/>
    <d v="2026-03-01T00:00:00"/>
    <n v="202603"/>
    <n v="370.25527"/>
    <m/>
    <n v="370.26"/>
    <m/>
    <n v="90520246"/>
    <d v="2026-03-20T00:00:00"/>
    <d v="2026-03-30T00:00:00"/>
    <m/>
    <n v="15"/>
    <s v="2 - CPF"/>
    <s v="Em aberto - Vencido"/>
    <s v="Em aberto - Vencido"/>
    <s v="M653KNL"/>
    <n v="4"/>
    <s v="false"/>
    <n v="6"/>
    <s v="Em aberto"/>
    <s v="ASSOCIAÇÃO BA ? L1"/>
    <s v="35.686.965/0001-64 - ALEXANDRIA TECH"/>
    <s v="Estimado"/>
    <m/>
    <s v="1 a 30 dias"/>
    <s v="dac20b7f-63df-43db-8980-f789f0e0d287"/>
    <d v="2026-04-03T00:00:00"/>
    <x v="0"/>
  </r>
  <r>
    <s v="COB-242313"/>
    <s v="Faturado"/>
    <n v="3258885"/>
    <n v="98482530500"/>
    <s v="VALDEMIRO DA LUZ"/>
    <s v="Rua Sao Pedro 5  BONFIM DA MATA Mata de São João BA 48280-000"/>
    <s v="ADE-12856-B0K7G3"/>
    <d v="2026-03-01T00:00:00"/>
    <n v="202603"/>
    <n v="414.90571999999997"/>
    <m/>
    <n v="414.91"/>
    <m/>
    <n v="90520295"/>
    <d v="2026-03-20T00:00:00"/>
    <d v="2026-03-30T00:00:00"/>
    <m/>
    <n v="15"/>
    <s v="2 - CPF"/>
    <s v="Em aberto - Vencido"/>
    <s v="Em aberto - Vencido"/>
    <s v="K4GQIWO"/>
    <n v="6"/>
    <s v="false"/>
    <n v="6"/>
    <s v="Em aberto - Vencido"/>
    <s v="ASSOCIAÇÃO BA ? L1"/>
    <s v="35.686.965/0001-64 - ALEXANDRIA TECH"/>
    <s v="Estimado"/>
    <m/>
    <s v="1 a 30 dias"/>
    <s v="45836e09-a069-4752-8d89-7f2bce3fc472"/>
    <d v="2026-04-03T00:00:00"/>
    <x v="0"/>
  </r>
  <r>
    <s v="COB-242311"/>
    <s v="Faturado"/>
    <n v="2156422"/>
    <n v="41828488534"/>
    <s v="JAELTON FONSECA DE SOUZA"/>
    <s v="PC Virgilio Damasio 206  Centro Ipiaú BA 45570-000"/>
    <s v="ADE-12849-B4S7S5"/>
    <d v="2026-03-01T00:00:00"/>
    <n v="202603"/>
    <n v="588.01207999999997"/>
    <m/>
    <n v="588.01"/>
    <m/>
    <n v="90520324"/>
    <d v="2026-03-20T00:00:00"/>
    <d v="2026-03-30T00:00:00"/>
    <m/>
    <n v="15"/>
    <s v="2 - CPF"/>
    <s v="Em aberto - Vencido"/>
    <s v="Em aberto - Vencido"/>
    <s v="BZ33VYD"/>
    <n v="6"/>
    <s v="false"/>
    <n v="6"/>
    <s v="Em aberto - Vencido"/>
    <s v="ASSOCIAÇÃO BA ? L1"/>
    <s v="35.686.965/0001-64 - ALEXANDRIA TECH"/>
    <s v="Estimado"/>
    <m/>
    <s v="1 a 30 dias"/>
    <s v="b86380e8-f9a9-43ec-9837-6567773a34c3"/>
    <d v="2026-04-03T00:00:00"/>
    <x v="0"/>
  </r>
  <r>
    <s v="COB-242283"/>
    <s v="Faturado"/>
    <n v="6522860"/>
    <n v="22711081877"/>
    <s v="SCHIRLEI APARECIDA OLIVEIRA DE SOUZA"/>
    <s v="Avenida Otávio Santos 570  CENTRO Vitória da Conquista BA 45020-750"/>
    <s v="ADE-12502-H3H9S8"/>
    <d v="2026-03-01T00:00:00"/>
    <n v="202603"/>
    <n v="202.64435"/>
    <m/>
    <n v="202.64"/>
    <m/>
    <n v="90520257"/>
    <d v="2026-03-20T00:00:00"/>
    <d v="2026-03-30T00:00:00"/>
    <m/>
    <n v="15"/>
    <s v="2 - CPF"/>
    <s v="Em aberto - Vencido"/>
    <s v="Em aberto - Vencido"/>
    <s v="JOEM5Z9"/>
    <n v="6"/>
    <s v="false"/>
    <n v="6"/>
    <s v="Em aberto - Vencido"/>
    <s v="ASSOCIAÇÃO BA ? L1"/>
    <s v="35.686.965/0001-64 - ALEXANDRIA TECH"/>
    <s v="Estimado"/>
    <m/>
    <s v="1 a 30 dias"/>
    <s v="2442c987-dbfa-4d30-88a9-be089ce2802f"/>
    <d v="2026-04-03T00:00:00"/>
    <x v="0"/>
  </r>
  <r>
    <s v="COB-242282"/>
    <s v="Faturado"/>
    <n v="60151790"/>
    <n v="1318137578"/>
    <s v="ANCELMO PARENTE DO NASCIMENTO"/>
    <s v="RUA JURACY MAGALHAES 16 B CS- 16 Ibiaçu Maraú BA 45523-000"/>
    <s v="ADE-12501-N2Y4K5"/>
    <d v="2026-03-01T00:00:00"/>
    <n v="202603"/>
    <n v="290.57139000000001"/>
    <m/>
    <n v="290.57"/>
    <m/>
    <n v="90520427"/>
    <d v="2026-03-20T00:00:00"/>
    <d v="2026-03-30T00:00:00"/>
    <m/>
    <n v="15"/>
    <s v="2 - CPF"/>
    <s v="Em aberto - Vencido"/>
    <s v="Em aberto - Vencido"/>
    <s v="RYJ9MA7"/>
    <n v="6"/>
    <s v="false"/>
    <n v="6"/>
    <s v="Em aberto - Vencido"/>
    <s v="ASSOCIAÇÃO BA ? L1"/>
    <s v="35.686.965/0001-64 - ALEXANDRIA TECH"/>
    <s v="Estimado"/>
    <m/>
    <s v="1 a 30 dias"/>
    <s v="d0dc3c56-e364-4c9a-b761-671962e1693c"/>
    <d v="2026-04-03T00:00:00"/>
    <x v="0"/>
  </r>
  <r>
    <s v="COB-242189"/>
    <s v="Faturado"/>
    <n v="2260261"/>
    <n v="95097465504"/>
    <s v="JOSE CARLOS SANTOS DAVID"/>
    <s v="Avenida 1º de Janeiro 9b  Recanto das Arvores Irecê BA 44873-000"/>
    <s v="ADE-11830-H6X7P5"/>
    <d v="2026-03-01T00:00:00"/>
    <n v="202603"/>
    <n v="771.42238999999995"/>
    <m/>
    <n v="771.42"/>
    <m/>
    <n v="90520519"/>
    <d v="2026-03-20T00:00:00"/>
    <d v="2026-03-30T00:00:00"/>
    <m/>
    <n v="15"/>
    <s v="2 - CPF"/>
    <s v="Em aberto - Vencido"/>
    <s v="Em aberto - Vencido"/>
    <s v="2A3OWLJ"/>
    <n v="6"/>
    <s v="false"/>
    <n v="6"/>
    <s v="Em aberto - Vencido"/>
    <s v="ASSOCIAÇÃO BA ? L1"/>
    <s v="35.686.965/0001-64 - ALEXANDRIA TECH"/>
    <s v="Estimado"/>
    <m/>
    <s v="1 a 30 dias"/>
    <s v="7878ccfc-ac1a-42fc-8217-fb4a8af57c00"/>
    <d v="2026-04-03T00:00:00"/>
    <x v="0"/>
  </r>
  <r>
    <s v="COB-243054"/>
    <s v="Faturado"/>
    <n v="10041520848"/>
    <n v="4243541108"/>
    <s v="ERIC MILLER XAVIER DOS SANTOS"/>
    <s v="RUA 2 S/N Q. 14, L. 15, Jardim Planalto Luziânia GO 75000-000"/>
    <s v="ADE-17595-G5J2Q4"/>
    <d v="2026-03-01T00:00:00"/>
    <n v="202603"/>
    <n v="1145.71604"/>
    <m/>
    <n v="1145.72"/>
    <m/>
    <n v="90520328"/>
    <d v="2026-03-20T00:00:00"/>
    <d v="2026-03-30T00:00:00"/>
    <m/>
    <n v="15"/>
    <s v="2 - CPF"/>
    <s v="Em aberto - Vencido"/>
    <s v="Em aberto - Vencido"/>
    <s v="ZAFQGFY"/>
    <n v="6"/>
    <s v="false"/>
    <n v="6"/>
    <s v="Em aberto - Vencido"/>
    <s v="ASSOCIAÇÃO GO-L1"/>
    <s v="35.686.965/0001-64 - ALEXANDRIA TECH"/>
    <s v="Estimado"/>
    <m/>
    <s v="1 a 30 dias"/>
    <s v="f38c46c3-0cb3-4666-b989-e8661e65ff4a"/>
    <d v="2026-03-30T00:00:00"/>
    <x v="0"/>
  </r>
  <r>
    <s v="COB-176568"/>
    <s v="Faturado"/>
    <n v="1402498"/>
    <n v="13274033740"/>
    <s v="GEOVANE DA COSTA"/>
    <s v="RUA ATENEU 10 CAIXA 1 RESIDENCIAL ITAPARICA / VILA VELHA - ES CEP: 29102-853"/>
    <s v="ADE-12048-Z5F0H9"/>
    <d v="2025-07-01T00:00:00"/>
    <n v="202507"/>
    <n v="458.17228999999998"/>
    <m/>
    <n v="458.17"/>
    <m/>
    <n v="90427138"/>
    <d v="2025-12-04T00:00:00"/>
    <d v="2025-12-15T00:00:00"/>
    <m/>
    <n v="120"/>
    <s v="2 - CPF"/>
    <s v="Em aberto - Vencido"/>
    <s v="Em aberto - Vencido"/>
    <s v="XZV40FB"/>
    <n v="6"/>
    <s v="false"/>
    <n v="6"/>
    <s v="Em aberto - Vencido"/>
    <s v="ASSOCIAÇÃO ES-L1"/>
    <s v="35.686.965/0001-64 - ALEXANDRIA TECH"/>
    <m/>
    <m/>
    <s v="61 a 120 dias"/>
    <s v="bfeca25e-6bcf-4d8b-809f-0fd96de8bacd"/>
    <d v="2025-09-17T00:00:00"/>
    <x v="1"/>
  </r>
  <r>
    <s v="COB-243049"/>
    <s v="Faturado"/>
    <n v="470008714"/>
    <n v="24728616134"/>
    <s v="EVA MARIA DUTRA REZENDE"/>
    <s v="RUA JOSE PEREIRA FAUSTINO 467 Q. 2 A, L. 0, Setor Central Cristianópolis GO 75230000"/>
    <s v="ADE-17506-Q2N6N8"/>
    <d v="2026-03-01T00:00:00"/>
    <n v="202603"/>
    <n v="212.94284999999999"/>
    <m/>
    <n v="212.94"/>
    <m/>
    <n v="90520333"/>
    <d v="2026-03-20T00:00:00"/>
    <d v="2026-03-30T00:00:00"/>
    <m/>
    <n v="15"/>
    <s v="2 - CPF"/>
    <s v="Em aberto - Vencido"/>
    <s v="Em aberto - Vencido"/>
    <s v="864T6A1"/>
    <n v="6"/>
    <s v="false"/>
    <n v="6"/>
    <s v="Em aberto - Vencido"/>
    <s v="ASSOCIAÇÃO GO-L1"/>
    <s v="35.686.965/0001-64 - ALEXANDRIA TECH"/>
    <s v="Estimado"/>
    <m/>
    <s v="1 a 30 dias"/>
    <s v="2e1318ad-cc32-4734-bab9-f51dc39f5776"/>
    <d v="2026-04-03T00:00:00"/>
    <x v="0"/>
  </r>
  <r>
    <s v="COB-176576"/>
    <s v="Faturado"/>
    <n v="843841"/>
    <n v="15874764798"/>
    <s v="SARHA MONTEIRO ITALO UCHOA"/>
    <s v="AV ESTD JOSE JULIO DE SOUZA 1742 AP 504 VINA DEL MAR PRAIA DE ITAPARICA / VILA VELHA - ES CEP: 29102-010"/>
    <s v="ADE-12055-R7B9T1"/>
    <d v="2025-07-01T00:00:00"/>
    <n v="202507"/>
    <n v="233.83239"/>
    <m/>
    <n v="233.83"/>
    <m/>
    <n v="90427206"/>
    <d v="2025-12-04T00:00:00"/>
    <d v="2025-12-15T00:00:00"/>
    <m/>
    <n v="120"/>
    <s v="2 - CPF"/>
    <s v="Em aberto - Vencido"/>
    <s v="Em aberto - Vencido"/>
    <s v="J1ZBFEJ"/>
    <n v="6"/>
    <s v="false"/>
    <n v="6"/>
    <s v="Em aberto - Vencido"/>
    <s v="ASSOCIAÇÃO ES-L1"/>
    <s v="35.686.965/0001-64 - ALEXANDRIA TECH"/>
    <m/>
    <m/>
    <s v="61 a 120 dias"/>
    <s v="fb6c53fc-5e97-40b9-bb31-6f26d200f40a"/>
    <d v="2025-09-17T00:00:00"/>
    <x v="1"/>
  </r>
  <r>
    <s v="COB-243048"/>
    <s v="Faturado"/>
    <n v="8680001857"/>
    <n v="15066517120"/>
    <s v="VALDOMIRO LOPES DA SILVA"/>
    <s v="RUA DAS FLORES 163 Q. 1, LT. 23 SETOR NORTE São Domingos GO 73860-000"/>
    <s v="ADE-17502-T2C7B5"/>
    <d v="2026-03-01T00:00:00"/>
    <n v="202603"/>
    <n v="247.18072000000001"/>
    <m/>
    <n v="247.18"/>
    <m/>
    <n v="90520414"/>
    <d v="2026-03-20T00:00:00"/>
    <d v="2026-03-30T00:00:00"/>
    <m/>
    <n v="15"/>
    <s v="2 - CPF"/>
    <s v="Em aberto - Vencido"/>
    <s v="Em aberto - Vencido"/>
    <s v="3RSP0T5"/>
    <n v="6"/>
    <s v="false"/>
    <n v="6"/>
    <s v="Em aberto - Vencido"/>
    <s v="ASSOCIAÇÃO GO-L1"/>
    <s v="35.686.965/0001-64 - ALEXANDRIA TECH"/>
    <s v="Estimado"/>
    <m/>
    <s v="1 a 30 dias"/>
    <s v="5d5770a9-da57-4a91-9308-b5468881a58d"/>
    <d v="2026-03-30T00:00:00"/>
    <x v="0"/>
  </r>
  <r>
    <s v="COB-243035"/>
    <s v="Faturado"/>
    <n v="10033059118"/>
    <n v="5849514180"/>
    <s v="SILVIO VICTOR ALBINO"/>
    <s v="RUA MARIA BERNADA DA SILVA 136 Q. 02, L. 01-A RESIDENCIAL AGUAS CLARAS Tatuí SP 18270-840"/>
    <s v="ADE-17342-F5H9B0"/>
    <d v="2026-03-01T00:00:00"/>
    <n v="202603"/>
    <n v="212.10777999999999"/>
    <n v="5.8"/>
    <n v="217.91"/>
    <m/>
    <n v="90520321"/>
    <d v="2026-03-20T00:00:00"/>
    <d v="2026-03-30T00:00:00"/>
    <m/>
    <n v="15"/>
    <s v="2 - CPF"/>
    <s v="Em aberto - Vencido"/>
    <s v="Em aberto - Vencido"/>
    <s v="X6VZ72B"/>
    <n v="6"/>
    <s v="false"/>
    <n v="6"/>
    <s v="Em aberto - Vencido"/>
    <s v="ASSOCIAÇÃO GO-L1"/>
    <s v="35.686.965/0001-64 - ALEXANDRIA TECH"/>
    <s v="Estimado"/>
    <m/>
    <s v="1 a 30 dias"/>
    <s v="3e133274-0da7-4f58-89bc-868f3bc7d437"/>
    <d v="2026-03-30T00:00:00"/>
    <x v="0"/>
  </r>
  <r>
    <s v="COB-243031"/>
    <s v="Faturado"/>
    <n v="470015196"/>
    <n v="86899368153"/>
    <s v="SANTIAGO CASTRO MACHADO"/>
    <s v="Rua IPE S/N Q.1 L.20 Setor floresta Cristianópolis GO 75230-000"/>
    <s v="ADE-17253-N8Y6R1"/>
    <d v="2026-03-01T00:00:00"/>
    <n v="202603"/>
    <n v="154.54356000000001"/>
    <m/>
    <n v="154.54"/>
    <m/>
    <n v="90520251"/>
    <d v="2026-03-20T00:00:00"/>
    <d v="2026-03-30T00:00:00"/>
    <m/>
    <n v="15"/>
    <s v="2 - CPF"/>
    <s v="Em aberto - Vencido"/>
    <s v="Em aberto - Vencido"/>
    <s v="USAZ3VO"/>
    <n v="6"/>
    <s v="false"/>
    <n v="6"/>
    <s v="Em aberto - Vencido"/>
    <s v="ASSOCIAÇÃO GO-L1"/>
    <s v="35.686.965/0001-64 - ALEXANDRIA TECH"/>
    <s v="Estimado"/>
    <m/>
    <s v="1 a 30 dias"/>
    <s v="1c566181-f099-4b29-8eab-12d627391283"/>
    <d v="2026-04-03T00:00:00"/>
    <x v="0"/>
  </r>
  <r>
    <s v="COB-243030"/>
    <s v="Faturado"/>
    <n v="2210147627"/>
    <n v="69265984104"/>
    <s v="ANDRE LUIZ AQUINO"/>
    <s v="AVENIDA PERIMETRAL SN Q. 90, L. 16, CASA - 2 Setor Central Santo Antônio do Descoberto GO 72900970"/>
    <s v="ADE-17250-R2S3F2"/>
    <d v="2026-03-01T00:00:00"/>
    <n v="202603"/>
    <n v="379.12178"/>
    <m/>
    <n v="379.12"/>
    <m/>
    <n v="90520510"/>
    <d v="2026-03-20T00:00:00"/>
    <d v="2026-03-30T00:00:00"/>
    <m/>
    <n v="15"/>
    <s v="2 - CPF"/>
    <s v="Em aberto - Vencido"/>
    <s v="Em aberto - Vencido"/>
    <s v="A9JGFVT"/>
    <n v="6"/>
    <s v="false"/>
    <n v="6"/>
    <s v="Em aberto - Vencido"/>
    <s v="ASSOCIAÇÃO GO-L1"/>
    <s v="35.686.965/0001-64 - ALEXANDRIA TECH"/>
    <s v="Estimado"/>
    <m/>
    <s v="1 a 30 dias"/>
    <s v="c2da4718-3099-48c7-8fb4-5c649d4e3326"/>
    <d v="2026-04-05T00:00:00"/>
    <x v="0"/>
  </r>
  <r>
    <s v="COB-176533"/>
    <s v="Faturado"/>
    <n v="294315"/>
    <n v="10006084761"/>
    <s v="LUCIA HELENA FERNANDES"/>
    <s v="RUA ONOFRIO MACHADO DE SOUZA 1 NOSSA SENHORA DA CONCEICAO / GUARAPARI - ES CEP: 29213-070"/>
    <s v="ADE-12068-X5X3C3"/>
    <d v="2025-07-01T00:00:00"/>
    <n v="202507"/>
    <n v="117.73948"/>
    <m/>
    <n v="117.74"/>
    <m/>
    <n v="90427175"/>
    <d v="2025-12-04T00:00:00"/>
    <d v="2025-12-15T00:00:00"/>
    <m/>
    <n v="120"/>
    <s v="2 - CPF"/>
    <s v="Em aberto - Vencido"/>
    <s v="Em aberto - Vencido"/>
    <s v="JW4W8BT"/>
    <n v="6"/>
    <s v="false"/>
    <n v="6"/>
    <s v="Em aberto - Vencido"/>
    <s v="ASSOCIAÇÃO ES-L1"/>
    <s v="35.686.965/0001-64 - ALEXANDRIA TECH"/>
    <m/>
    <m/>
    <s v="61 a 120 dias"/>
    <s v="4cd960a2-4657-4d0f-985e-3aecd505f4ed"/>
    <d v="2025-09-17T00:00:00"/>
    <x v="1"/>
  </r>
  <r>
    <s v="COB-242924"/>
    <s v="Faturado"/>
    <n v="30121036"/>
    <n v="1530586178"/>
    <s v="JONIEL SILVA PASSOS"/>
    <s v="AVENIDA REGINA PACES S/N Q. 28, L. 11 PARQUE SANTA MARTA Inhumas GO 75405141"/>
    <s v="ADE-16643-C5V6S3"/>
    <d v="2026-03-01T00:00:00"/>
    <n v="202603"/>
    <n v="288.09915000000001"/>
    <m/>
    <n v="288.10000000000002"/>
    <m/>
    <n v="90520476"/>
    <d v="2026-03-20T00:00:00"/>
    <d v="2026-03-30T00:00:00"/>
    <m/>
    <n v="15"/>
    <s v="2 - CPF"/>
    <s v="Em aberto - Vencido"/>
    <s v="Em aberto - Vencido"/>
    <s v="TTOLYCG"/>
    <n v="6"/>
    <s v="false"/>
    <n v="6"/>
    <s v="Em aberto - Vencido"/>
    <s v="ASSOCIAÇÃO GO-L1"/>
    <s v="35.686.965/0001-64 - ALEXANDRIA TECH"/>
    <s v="Estimado"/>
    <m/>
    <s v="1 a 30 dias"/>
    <s v="d772f0a8-266c-46b9-b853-c7032d214f56"/>
    <d v="2026-03-30T00:00:00"/>
    <x v="0"/>
  </r>
  <r>
    <s v="COB-242917"/>
    <s v="Faturado"/>
    <n v="10006533467"/>
    <n v="68487860206"/>
    <s v="ARTAXERXES PENICHE DOS SANTOS"/>
    <s v="AVENIDA MARILIA LOPES S/N Q. 14, L. 5, PARK ITAMARATY Aparecida de Goiânia GO 74990480"/>
    <s v="ADE-16615-Y2H7D3"/>
    <d v="2026-03-01T00:00:00"/>
    <n v="202603"/>
    <n v="300.62520000000001"/>
    <m/>
    <n v="300.63"/>
    <m/>
    <n v="90520466"/>
    <d v="2026-03-20T00:00:00"/>
    <d v="2026-03-30T00:00:00"/>
    <m/>
    <n v="15"/>
    <s v="2 - CPF"/>
    <s v="Em aberto - Vencido"/>
    <s v="Em aberto - Vencido"/>
    <s v="L2NNE3E"/>
    <n v="6"/>
    <s v="false"/>
    <n v="6"/>
    <s v="Em aberto - Vencido"/>
    <s v="ASSOCIAÇÃO GO-L1"/>
    <s v="35.686.965/0001-64 - ALEXANDRIA TECH"/>
    <s v="Estimado"/>
    <m/>
    <s v="1 a 30 dias"/>
    <s v="54db5e57-6862-4b1f-af74-369836ed32ed"/>
    <d v="2026-04-01T00:00:00"/>
    <x v="0"/>
  </r>
  <r>
    <s v="COB-242915"/>
    <s v="Faturado"/>
    <n v="12451083"/>
    <n v="72607831172"/>
    <s v="DINILSON BERBARDES SILVA JUNIOR"/>
    <s v="AVENIDA FRANCISCO MAGALHAES S/N Q. 8, L. 8, SALA 1 SETOR URIAS MAGALHÃES Goiânia GO 74565480"/>
    <s v="ADE-16605-T1N8B1"/>
    <d v="2026-03-01T00:00:00"/>
    <n v="202603"/>
    <n v="314.82139000000001"/>
    <m/>
    <n v="314.82"/>
    <m/>
    <n v="90520280"/>
    <d v="2026-03-20T00:00:00"/>
    <d v="2026-03-30T00:00:00"/>
    <m/>
    <n v="15"/>
    <s v="2 - CPF"/>
    <s v="Em aberto - Vencido"/>
    <s v="Em aberto - Vencido"/>
    <s v="2U628M9"/>
    <n v="6"/>
    <s v="false"/>
    <n v="6"/>
    <s v="Em aberto - Vencido"/>
    <s v="ASSOCIAÇÃO GO-L1"/>
    <s v="35.686.965/0001-64 - ALEXANDRIA TECH"/>
    <s v="Estimado"/>
    <m/>
    <s v="1 a 30 dias"/>
    <s v="f25ea77f-195b-4789-b640-6a8f23ddbccb"/>
    <d v="2026-04-05T00:00:00"/>
    <x v="0"/>
  </r>
  <r>
    <s v="COB-242876"/>
    <s v="Faturado"/>
    <n v="10015117756"/>
    <n v="91517192153"/>
    <s v="ANA PAULA PRIETO PERES"/>
    <s v="RUA PE LUZO 26 Q. 12, L. 26 Jardim Dom Bosco Aparecida de Goiânia GO 74963550"/>
    <s v="ADE-16266-X5B8J0"/>
    <d v="2026-03-01T00:00:00"/>
    <n v="202603"/>
    <n v="361.22991000000002"/>
    <m/>
    <n v="361.23"/>
    <m/>
    <n v="90520381"/>
    <d v="2026-03-20T00:00:00"/>
    <d v="2026-03-30T00:00:00"/>
    <m/>
    <n v="15"/>
    <s v="2 - CPF"/>
    <s v="Em aberto - Vencido"/>
    <s v="Em aberto - Vencido"/>
    <s v="7WD3DXQ"/>
    <n v="6"/>
    <s v="false"/>
    <n v="6"/>
    <s v="Em aberto - Vencido"/>
    <s v="ASSOCIAÇÃO GO-L1"/>
    <s v="35.686.965/0001-64 - ALEXANDRIA TECH"/>
    <s v="Estimado"/>
    <m/>
    <s v="1 a 30 dias"/>
    <s v="419be122-5b90-48fc-8430-874a840fd82f"/>
    <d v="2026-03-30T00:00:00"/>
    <x v="0"/>
  </r>
  <r>
    <s v="COB-239246"/>
    <s v="Faturado"/>
    <n v="10040662746"/>
    <n v="70186681151"/>
    <s v="GABRIELLE OHANA LINHARES DOS SANTOS"/>
    <s v="RUA AUGUSTA, Q. 84, L. 1/12, S/N, APART - 101 A, BLOCO - A, OUTROS - COND RECIDENCIAL MARAVILLE PARQUE DAS NA PARQUE DAS NACOES CEP: 74957090 APARECIDA DE GOIANIA GO BRASIL"/>
    <s v="ADE-16217-Z3T5G8"/>
    <d v="2026-03-01T00:00:00"/>
    <n v="202603"/>
    <n v="170.75058999999999"/>
    <m/>
    <n v="170.75"/>
    <m/>
    <n v="90520417"/>
    <d v="2026-03-20T00:00:00"/>
    <d v="2026-03-30T00:00:00"/>
    <m/>
    <n v="15"/>
    <s v="2 - CPF"/>
    <s v="Em aberto - Vencido"/>
    <s v="Em aberto - Vencido"/>
    <s v="PKM5GSD"/>
    <n v="6"/>
    <s v="false"/>
    <n v="6"/>
    <s v="Em aberto - Vencido"/>
    <s v="ASSOCIAÇÃO GO-L1"/>
    <s v="35.686.965/0001-64 - ALEXANDRIA TECH"/>
    <m/>
    <m/>
    <s v="1 a 30 dias"/>
    <s v="c30db5f6-12ac-4e0d-a396-f7f6f0784908"/>
    <d v="2026-03-30T00:00:00"/>
    <x v="0"/>
  </r>
  <r>
    <s v="COB-242858"/>
    <s v="Faturado"/>
    <n v="16756137"/>
    <n v="64839443149"/>
    <s v="MARCIO AUGUSTO DO NASCIMENTO"/>
    <s v="RUA FRANCISCO F DOS SANTOS, Q. 17, L. 20/21, S/N, - CASA 3 S/N Q. 17, L. 20/21 - CASA 3 JARDIM BELA MORADA Aparecida de Goiânia GO 74920755"/>
    <s v="ADE-16166-N8L4N1"/>
    <d v="2026-03-01T00:00:00"/>
    <n v="202603"/>
    <n v="299.79012999999998"/>
    <m/>
    <n v="299.79000000000002"/>
    <m/>
    <n v="90520288"/>
    <d v="2026-03-20T00:00:00"/>
    <d v="2026-03-30T00:00:00"/>
    <m/>
    <n v="15"/>
    <s v="2 - CPF"/>
    <s v="Em aberto - Vencido"/>
    <s v="Em aberto - Vencido"/>
    <s v="0HCUR5H"/>
    <n v="6"/>
    <s v="false"/>
    <n v="6"/>
    <s v="Em aberto - Vencido"/>
    <s v="ASSOCIAÇÃO GO-L1"/>
    <s v="35.686.965/0001-64 - ALEXANDRIA TECH"/>
    <s v="Estimado"/>
    <m/>
    <s v="1 a 30 dias"/>
    <s v="2527fa4f-d8d6-4a12-bd32-a5b49e4236ea"/>
    <d v="2026-04-05T00:00:00"/>
    <x v="0"/>
  </r>
  <r>
    <s v="COB-242856"/>
    <s v="Faturado"/>
    <n v="10009855767"/>
    <n v="64263495187"/>
    <s v="ADEILDO FREITAS DOS SANTOS"/>
    <s v="RUA TAMBORIL S/N Q. 18, L. 9 Residencial Aldeia dos Sonhos Anápolis GO 75054763"/>
    <s v="ADE-16163-Z3J9Z5"/>
    <d v="2026-03-01T00:00:00"/>
    <n v="202603"/>
    <n v="188.08168000000001"/>
    <m/>
    <n v="188.08"/>
    <m/>
    <n v="90519541"/>
    <d v="2026-03-20T00:00:00"/>
    <d v="2026-03-30T00:00:00"/>
    <m/>
    <n v="15"/>
    <s v="2 - CPF"/>
    <s v="Em aberto - Vencido"/>
    <s v="Em aberto - Vencido"/>
    <s v="BSDDXE8"/>
    <n v="6"/>
    <s v="false"/>
    <n v="6"/>
    <s v="Em aberto - Vencido"/>
    <s v="ASSOCIAÇÃO GO-L1"/>
    <s v="35.686.965/0001-64 - ALEXANDRIA TECH"/>
    <s v="Estimado"/>
    <m/>
    <s v="1 a 30 dias"/>
    <s v="4ec7bd47-b1c2-455c-b845-dca37090d2a2"/>
    <d v="2026-03-30T00:00:00"/>
    <x v="0"/>
  </r>
  <r>
    <s v="COB-242853"/>
    <s v="Faturado"/>
    <n v="21175342"/>
    <n v="96259698100"/>
    <s v="MARCIA ALENCAR LEMOS"/>
    <s v="RUA 03 S/N Q. 12, L. 9, - CASA 4 Jardim América Anápolis GO 75115680"/>
    <s v="ADE-16157-P4X8F5"/>
    <d v="2026-03-01T00:00:00"/>
    <n v="202603"/>
    <n v="141.96190000000001"/>
    <m/>
    <n v="141.96"/>
    <m/>
    <n v="90520513"/>
    <d v="2026-03-20T00:00:00"/>
    <d v="2026-03-30T00:00:00"/>
    <m/>
    <n v="15"/>
    <s v="2 - CPF"/>
    <s v="Em aberto - Vencido"/>
    <s v="Em aberto - Vencido"/>
    <s v="81MQAQ1"/>
    <n v="6"/>
    <s v="false"/>
    <n v="6"/>
    <s v="Em aberto - Vencido"/>
    <s v="ASSOCIAÇÃO GO-L1"/>
    <s v="35.686.965/0001-64 - ALEXANDRIA TECH"/>
    <s v="Estimado"/>
    <m/>
    <s v="1 a 30 dias"/>
    <s v="c5d3258c-00e2-4c18-986a-405acffe1630"/>
    <d v="2026-03-30T00:00:00"/>
    <x v="0"/>
  </r>
  <r>
    <s v="COB-242843"/>
    <s v="Faturado"/>
    <n v="10033775700"/>
    <n v="18792197"/>
    <s v="LIGIANE RIBEIRO MARANHÃO SILVA"/>
    <s v="RUA PA-19 S/N Q. 16, L. 22, CASA 2 Parque Alvorada Senador Canedo GO 75255728"/>
    <s v="ADE-16029-X3J9V5"/>
    <d v="2026-03-01T00:00:00"/>
    <n v="202603"/>
    <n v="393.46145999999999"/>
    <n v="10.89"/>
    <n v="404.35"/>
    <m/>
    <n v="90520081"/>
    <d v="2026-03-20T00:00:00"/>
    <d v="2026-03-30T00:00:00"/>
    <m/>
    <n v="15"/>
    <s v="2 - CPF"/>
    <s v="Em aberto - Vencido"/>
    <s v="Em aberto - Vencido"/>
    <s v="WX7TZLU"/>
    <n v="6"/>
    <s v="false"/>
    <n v="6"/>
    <s v="Em aberto - Vencido"/>
    <s v="ASSOCIAÇÃO GO-L1"/>
    <s v="35.686.965/0001-64 - ALEXANDRIA TECH"/>
    <s v="Estimado"/>
    <m/>
    <s v="1 a 30 dias"/>
    <s v="59015a73-c946-4cf3-b22f-1e05daa5b73a"/>
    <d v="2026-04-01T00:00:00"/>
    <x v="0"/>
  </r>
  <r>
    <s v="COB-242842"/>
    <s v="Faturado"/>
    <n v="10041062092"/>
    <n v="20498819000138"/>
    <s v="COMERCIAL DE ALIMENTOS PLANALTO LTDA"/>
    <s v="RUA 02 S/N Q. 14, L. 12A JARDIM PLANALTO Luziânia GO 72850-000"/>
    <s v="ADE-16020-G7V6T7"/>
    <d v="2026-03-01T00:00:00"/>
    <n v="202603"/>
    <n v="4565.3276900000001"/>
    <m/>
    <n v="4565.33"/>
    <m/>
    <n v="90520294"/>
    <d v="2026-03-20T00:00:00"/>
    <d v="2026-03-30T00:00:00"/>
    <m/>
    <n v="15"/>
    <s v="1 - CNPJ"/>
    <s v="Em aberto - Vencido"/>
    <s v="Em aberto - Vencido"/>
    <s v="FWT0VB0"/>
    <n v="6"/>
    <s v="false"/>
    <n v="6"/>
    <s v="Em aberto - Vencido"/>
    <s v="ASSOCIAÇÃO GO-L1"/>
    <s v="35.686.965/0001-64 - ALEXANDRIA TECH"/>
    <s v="Estimado"/>
    <m/>
    <s v="1 a 30 dias"/>
    <s v="ee305644-273c-4927-b5b1-6b464985316a"/>
    <d v="2026-03-30T00:00:00"/>
    <x v="0"/>
  </r>
  <r>
    <s v="COB-242841"/>
    <s v="Faturado"/>
    <n v="10014398310"/>
    <n v="35350014803"/>
    <s v="WELINGTON DE JESUS CRUZ"/>
    <s v="RUA 03 S/N Q. 1, L. 12, TONICO BENTO Quirinópolis GO 75860-000"/>
    <s v="ADE-16019-Q6X4Z6"/>
    <d v="2026-03-01T00:00:00"/>
    <n v="202603"/>
    <n v="376.61657000000002"/>
    <m/>
    <n v="376.62"/>
    <m/>
    <n v="90520504"/>
    <d v="2026-03-20T00:00:00"/>
    <d v="2026-03-30T00:00:00"/>
    <m/>
    <n v="15"/>
    <s v="2 - CPF"/>
    <s v="Em aberto - Vencido"/>
    <s v="Em aberto - Vencido"/>
    <s v="J6CY555"/>
    <n v="6"/>
    <s v="false"/>
    <n v="6"/>
    <s v="Em aberto - Vencido"/>
    <s v="ASSOCIAÇÃO GO-L1"/>
    <s v="35.686.965/0001-64 - ALEXANDRIA TECH"/>
    <s v="Estimado"/>
    <m/>
    <s v="1 a 30 dias"/>
    <s v="c1f756c9-3fed-4eb4-851b-a3beb814f7e4"/>
    <d v="2026-03-30T00:00:00"/>
    <x v="0"/>
  </r>
  <r>
    <s v="COB-126342"/>
    <s v="Faturado"/>
    <n v="730672"/>
    <n v="31802416000157"/>
    <s v="CONDOMINIO DO ED VAN GOGH"/>
    <s v="AV AFONSO PENA 404 CONDOMINIO , ED VAN GOGH PRAIA DA COSTA / VILA VELHA - ES CEP: 29101-442"/>
    <s v="ADE-12090-Q5C4B4"/>
    <d v="2025-07-01T00:00:00"/>
    <n v="202507"/>
    <n v="1406.6030499999999"/>
    <m/>
    <n v="1406.6"/>
    <m/>
    <n v="90364325"/>
    <d v="2025-09-16T00:00:00"/>
    <d v="2025-09-26T00:00:00"/>
    <m/>
    <n v="200"/>
    <s v="1 - CNPJ"/>
    <s v="Em aberto - Vencido"/>
    <s v="Em aberto - Vencido"/>
    <s v="PW3740Q"/>
    <n v="6"/>
    <s v="false"/>
    <n v="6"/>
    <s v="Em aberto - Vencido"/>
    <s v="ASSOCIAÇÃO ES-L1"/>
    <s v="35.686.965/0001-64 - ALEXANDRIA TECH"/>
    <m/>
    <m/>
    <s v="171 a 450 dias"/>
    <s v="d600c44e-0068-4d48-bf0a-635d196f7ef6"/>
    <d v="2025-11-04T00:00:00"/>
    <x v="1"/>
  </r>
  <r>
    <s v="COB-176565"/>
    <s v="Faturado"/>
    <n v="186898"/>
    <n v="83854487720"/>
    <s v="MARCIO DE OLIVEIRA GOMES"/>
    <s v="RUA S LUIZ 17 CAIXA 01 BOA SORTE / CARIACICA - ES CEP: 29141-210"/>
    <s v="ADE-12094-X2V2J5"/>
    <d v="2025-07-01T00:00:00"/>
    <n v="202507"/>
    <n v="385.80052999999998"/>
    <m/>
    <n v="385.8"/>
    <m/>
    <n v="90427196"/>
    <d v="2025-12-04T00:00:00"/>
    <d v="2025-12-15T00:00:00"/>
    <m/>
    <n v="120"/>
    <s v="2 - CPF"/>
    <s v="Em aberto - Vencido"/>
    <s v="Em aberto - Vencido"/>
    <s v="N8Z1P41"/>
    <n v="6"/>
    <s v="false"/>
    <n v="6"/>
    <s v="Em aberto - Vencido"/>
    <s v="ASSOCIAÇÃO ES-L1"/>
    <s v="35.686.965/0001-64 - ALEXANDRIA TECH"/>
    <m/>
    <m/>
    <s v="61 a 120 dias"/>
    <s v="a25d56ec-8251-4ec9-9c91-5175052204f6"/>
    <d v="2025-09-17T00:00:00"/>
    <x v="1"/>
  </r>
  <r>
    <s v="COB-176579"/>
    <s v="Faturado"/>
    <n v="160424272"/>
    <n v="17642939752"/>
    <s v="IGOR ISAO RODRIGUES MATUFUZI"/>
    <s v="RUA JOSE PENNA MEDINA 216 LJ 06 PRAIA DA COSTA / VILA VELHA - ES CEP: 29101-320"/>
    <s v="ADE-12095-X0T0V1"/>
    <d v="2025-07-01T00:00:00"/>
    <n v="202507"/>
    <n v="514.63091999999995"/>
    <m/>
    <n v="514.63"/>
    <m/>
    <n v="90427201"/>
    <d v="2025-12-04T00:00:00"/>
    <d v="2025-12-15T00:00:00"/>
    <m/>
    <n v="120"/>
    <s v="2 - CPF"/>
    <s v="Em aberto - Vencido"/>
    <s v="Em aberto - Vencido"/>
    <s v="UL1DT12"/>
    <n v="6"/>
    <s v="false"/>
    <n v="6"/>
    <s v="Em aberto - Vencido"/>
    <s v="ASSOCIAÇÃO ES-L1"/>
    <s v="35.686.965/0001-64 - ALEXANDRIA TECH"/>
    <m/>
    <m/>
    <s v="61 a 120 dias"/>
    <s v="0c2e3a17-c3de-4647-bfee-f7877de45cb2"/>
    <d v="2025-12-15T00:00:00"/>
    <x v="1"/>
  </r>
  <r>
    <s v="COB-242830"/>
    <s v="Faturado"/>
    <n v="200144613"/>
    <n v="59035811100"/>
    <s v="JORDANIA JOSE DE SOUZA SANTOS"/>
    <s v="RUA 23 S/N Q. 43, L. 26, Jardim Tiradentes Aparecida de Goiânia GO 74961180"/>
    <s v="ADE-15946-T5L1S2"/>
    <d v="2026-03-01T00:00:00"/>
    <n v="202603"/>
    <n v="164.95155"/>
    <m/>
    <n v="164.95"/>
    <m/>
    <n v="90520478"/>
    <d v="2026-03-20T00:00:00"/>
    <d v="2026-03-30T00:00:00"/>
    <m/>
    <n v="15"/>
    <s v="2 - CPF"/>
    <s v="Em aberto - Vencido"/>
    <s v="Em aberto - Vencido"/>
    <s v="GRMHEJG"/>
    <n v="6"/>
    <s v="false"/>
    <n v="6"/>
    <s v="Em aberto - Vencido"/>
    <s v="ASSOCIAÇÃO GO-L1"/>
    <s v="35.686.965/0001-64 - ALEXANDRIA TECH"/>
    <s v="Estimado"/>
    <m/>
    <s v="1 a 30 dias"/>
    <s v="01a83a6c-2a26-45a0-a6ab-55d69fcfc7fb"/>
    <d v="2026-04-03T00:00:00"/>
    <x v="0"/>
  </r>
  <r>
    <s v="COB-242828"/>
    <s v="Faturado"/>
    <n v="15065339"/>
    <n v="77621085134"/>
    <s v="RAMON RONES SANTOS DE OLIVEIRA"/>
    <s v="RUA GAL GLICERIO S/N Q. 117, L. 46 Jardim Buriti Sereno Aparecida de Goiânia GO 74943080"/>
    <s v="ADE-15941-W3D0B3"/>
    <d v="2026-03-01T00:00:00"/>
    <n v="202603"/>
    <n v="247.09880000000001"/>
    <m/>
    <n v="247.1"/>
    <m/>
    <n v="90520135"/>
    <d v="2026-03-20T00:00:00"/>
    <d v="2026-03-30T00:00:00"/>
    <m/>
    <n v="15"/>
    <s v="2 - CPF"/>
    <s v="Em aberto - Vencido"/>
    <s v="Em aberto - Vencido"/>
    <s v="F3JK089"/>
    <n v="6"/>
    <s v="false"/>
    <n v="6"/>
    <s v="Em aberto - Vencido"/>
    <s v="ASSOCIAÇÃO GO-L1"/>
    <s v="35.686.965/0001-64 - ALEXANDRIA TECH"/>
    <s v="Estimado"/>
    <m/>
    <s v="1 a 30 dias"/>
    <s v="845d21c7-65b4-4c7a-9558-e5d0896e18f3"/>
    <d v="2026-04-08T00:00:00"/>
    <x v="0"/>
  </r>
  <r>
    <s v="COB-239356"/>
    <s v="Faturado"/>
    <n v="10020744828"/>
    <n v="71132155134"/>
    <s v="FREDERICK VIEIRA SILVA"/>
    <s v="RUA RIT-1, Q. AREA, L. AREA, S/N, - COND ALTO DA BOA VISTA, CASA - 90B RESIDENCIAL ITAMARACA CEP: 74580810 GOIANIA GO BRASIL"/>
    <s v="ADE-15919-Y9C7N9"/>
    <d v="2026-03-01T00:00:00"/>
    <n v="202603"/>
    <n v="298.82708000000002"/>
    <m/>
    <n v="298.83"/>
    <m/>
    <n v="90519916"/>
    <d v="2026-03-20T00:00:00"/>
    <d v="2026-03-30T00:00:00"/>
    <m/>
    <n v="15"/>
    <s v="2 - CPF"/>
    <s v="Em aberto - Vencido"/>
    <s v="Em aberto - Vencido"/>
    <s v="270YDAM"/>
    <n v="6"/>
    <s v="false"/>
    <n v="6"/>
    <s v="Em aberto - Vencido"/>
    <s v="ASSOCIAÇÃO GO-L1"/>
    <s v="35.686.965/0001-64 - ALEXANDRIA TECH"/>
    <m/>
    <m/>
    <s v="1 a 30 dias"/>
    <s v="104b1b4e-713d-41f2-90dd-8003e873ffa7"/>
    <d v="2026-03-25T00:00:00"/>
    <x v="0"/>
  </r>
  <r>
    <s v="COB-242814"/>
    <s v="Faturado"/>
    <n v="20581129"/>
    <n v="12362166104"/>
    <s v="ILSON MENDES DE MORAIS"/>
    <s v="Rua Sete de Setembro S/N Q. 16, L. 25, - CASA 103 Alvorada Anápolis GO 75084-620"/>
    <s v="ADE-15888-F2C0L3"/>
    <d v="2026-03-01T00:00:00"/>
    <n v="202603"/>
    <n v="200.41679999999999"/>
    <m/>
    <n v="200.42"/>
    <m/>
    <n v="90520387"/>
    <d v="2026-03-20T00:00:00"/>
    <d v="2026-03-30T00:00:00"/>
    <m/>
    <n v="15"/>
    <s v="2 - CPF"/>
    <s v="Em aberto - Vencido"/>
    <s v="Em aberto - Vencido"/>
    <s v="RC7VT0M"/>
    <n v="6"/>
    <s v="false"/>
    <n v="6"/>
    <s v="Em aberto - Vencido"/>
    <s v="ASSOCIAÇÃO GO-L1"/>
    <s v="35.686.965/0001-64 - ALEXANDRIA TECH"/>
    <s v="Estimado"/>
    <m/>
    <s v="1 a 30 dias"/>
    <s v="3898e7b5-f0d7-4362-a160-8d9e3677238c"/>
    <d v="2026-04-05T00:00:00"/>
    <x v="0"/>
  </r>
  <r>
    <s v="COB-242806"/>
    <s v="Faturado"/>
    <n v="10015962804"/>
    <n v="2201298190"/>
    <s v="SUZANE MENDES DE OLIVEIRA"/>
    <s v="RUA SEM NOME, RUA 57 S/N Q. 78, L. 07,  APART - 102 JARDIM CEU AZUL Valparaíso de Goiás GO 00000-000"/>
    <s v="ADE-15866-J0S3Y1"/>
    <d v="2026-03-01T00:00:00"/>
    <n v="202603"/>
    <n v="167.17875000000001"/>
    <m/>
    <n v="167.18"/>
    <m/>
    <n v="90520093"/>
    <d v="2026-03-20T00:00:00"/>
    <d v="2026-03-30T00:00:00"/>
    <m/>
    <n v="15"/>
    <s v="2 - CPF"/>
    <s v="Em aberto - Vencido"/>
    <s v="Em aberto - Vencido"/>
    <s v="DIKLM4R"/>
    <s v=""/>
    <s v=""/>
    <n v="6"/>
    <s v="Em aberto - Vencido"/>
    <s v="ASSOCIAÇÃO GO-L1"/>
    <s v="35.686.965/0001-64 - ALEXANDRIA TECH"/>
    <s v="Estimado"/>
    <m/>
    <s v="1 a 30 dias"/>
    <s v="4dd779d7-27fe-41e3-af86-3b5c66534f27"/>
    <d v="2026-03-26T00:00:00"/>
    <x v="0"/>
  </r>
  <r>
    <s v="COB-242805"/>
    <s v="Faturado"/>
    <n v="610139769"/>
    <n v="62294261100"/>
    <s v="MARIA ROSA DE OLIVEIRA"/>
    <s v="RUA CIRCULAR S/N Q. 09, L. 01, LAGOA DOS SANTOS Formosa GO 73800-000"/>
    <s v="ADE-15858-Z9M8S7"/>
    <d v="2026-03-01T00:00:00"/>
    <n v="202603"/>
    <n v="258.03663"/>
    <m/>
    <n v="258.04000000000002"/>
    <m/>
    <n v="90520411"/>
    <d v="2026-03-20T00:00:00"/>
    <d v="2026-03-30T00:00:00"/>
    <m/>
    <n v="15"/>
    <s v="2 - CPF"/>
    <s v="Em aberto - Vencido"/>
    <s v="Em aberto - Vencido"/>
    <s v="8VML93Z"/>
    <n v="6"/>
    <s v="false"/>
    <n v="6"/>
    <s v="Em aberto - Vencido"/>
    <s v="ASSOCIAÇÃO GO-L1"/>
    <s v="35.686.965/0001-64 - ALEXANDRIA TECH"/>
    <s v="Estimado"/>
    <m/>
    <s v="1 a 30 dias"/>
    <s v="60841d7e-dd46-42ff-9c35-86fb437366e1"/>
    <d v="2026-04-05T00:00:00"/>
    <x v="0"/>
  </r>
  <r>
    <s v="COB-242804"/>
    <s v="Faturado"/>
    <n v="10028793739"/>
    <n v="92727662149"/>
    <s v="ELVIRENE PEREIRA DOS SANTOS"/>
    <s v="RUA PSR-1, Q. 4, L. 5, S/N GOIANIA S/N  Residencial Portal Santa Rita Goiânia GO 74395067"/>
    <s v="ADE-15857-P4L3H3"/>
    <d v="2026-03-01T00:00:00"/>
    <n v="202603"/>
    <n v="282.06159000000002"/>
    <m/>
    <n v="282.06"/>
    <m/>
    <n v="90520136"/>
    <d v="2026-03-20T00:00:00"/>
    <d v="2026-03-30T00:00:00"/>
    <m/>
    <n v="15"/>
    <s v="2 - CPF"/>
    <s v="Em aberto - Vencido"/>
    <s v="Em aberto - Vencido"/>
    <s v="VQR6RFJ"/>
    <n v="6"/>
    <s v="true"/>
    <n v="6"/>
    <s v="Em aberto - Vencido"/>
    <s v="ASSOCIAÇÃO GO-L1"/>
    <s v="35.686.965/0001-64 - ALEXANDRIA TECH"/>
    <s v="Estimado"/>
    <m/>
    <s v="1 a 30 dias"/>
    <s v="d03c2e5b-3af5-45b2-800f-781e423b6e1a"/>
    <d v="2026-03-31T00:00:00"/>
    <x v="0"/>
  </r>
  <r>
    <s v="COB-242796"/>
    <s v="Faturado"/>
    <n v="850009686"/>
    <n v="5089490171"/>
    <s v="ANNA CARLA DOS SANTOS LEMOS"/>
    <s v="RUA FADUA FARA S/N Q. 22, L. 10 Setor Central Professor Jamil GO 75645000"/>
    <s v="ADE-15836-C1P2T6"/>
    <d v="2026-03-01T00:00:00"/>
    <n v="202603"/>
    <n v="1778.6991"/>
    <m/>
    <n v="1778.7"/>
    <m/>
    <n v="90520499"/>
    <d v="2026-03-20T00:00:00"/>
    <d v="2026-03-30T00:00:00"/>
    <m/>
    <n v="15"/>
    <s v="2 - CPF"/>
    <s v="Em aberto - Vencido"/>
    <s v="Em aberto - Vencido"/>
    <s v="3ZA4R8C"/>
    <n v="6"/>
    <s v="false"/>
    <n v="6"/>
    <s v="Em aberto - Vencido"/>
    <s v="ASSOCIAÇÃO GO-L1"/>
    <s v="35.686.965/0001-64 - ALEXANDRIA TECH"/>
    <s v="Estimado"/>
    <m/>
    <s v="1 a 30 dias"/>
    <s v="45910891-790f-43af-8a88-1b04f34be3fa"/>
    <d v="2026-04-01T00:00:00"/>
    <x v="0"/>
  </r>
  <r>
    <s v="COB-242751"/>
    <s v="Faturado"/>
    <n v="12299900"/>
    <n v="51807130134"/>
    <s v="KESYA MATIAS ALVES PEREIRA"/>
    <s v="AVENIDA PRES VARGAS S/N Q. 34, L. 5 Goiânia Park Sul Aparecida de Goiânia GO 74945300"/>
    <s v="ADE-15633-J5H6X4"/>
    <d v="2026-03-01T00:00:00"/>
    <n v="202603"/>
    <n v="344.17845"/>
    <m/>
    <n v="344.18"/>
    <m/>
    <n v="90520453"/>
    <d v="2026-03-20T00:00:00"/>
    <d v="2026-03-30T00:00:00"/>
    <m/>
    <n v="15"/>
    <s v="2 - CPF"/>
    <s v="Em aberto - Vencido"/>
    <s v="Em aberto - Vencido"/>
    <s v="NZP1EK2"/>
    <n v="6"/>
    <s v="false"/>
    <n v="6"/>
    <s v="Em aberto - Vencido"/>
    <s v="ASSOCIAÇÃO GO-L1"/>
    <s v="35.686.965/0001-64 - ALEXANDRIA TECH"/>
    <s v="Estimado"/>
    <m/>
    <s v="1 a 30 dias"/>
    <s v="0e39997d-8999-415a-8708-c84174899a47"/>
    <d v="2026-04-03T00:00:00"/>
    <x v="0"/>
  </r>
  <r>
    <s v="COB-242750"/>
    <s v="Faturado"/>
    <n v="21057620"/>
    <n v="75565269172"/>
    <s v="DEBORA CRISTINA SILVA MAIA"/>
    <s v="RUA DEOCLECIANO MOREIRA ALVES S/N Q. 3, L. 19 SETOR RESIDENCIAL PEDRO LUDOVICO Anápolis GO 75000-000"/>
    <s v="ADE-15630-R3K1R3"/>
    <d v="2026-03-01T00:00:00"/>
    <n v="202603"/>
    <n v="322.33702"/>
    <n v="8.81"/>
    <n v="331.15"/>
    <m/>
    <n v="90520270"/>
    <d v="2026-03-20T00:00:00"/>
    <d v="2026-03-30T00:00:00"/>
    <m/>
    <n v="15"/>
    <s v="2 - CPF"/>
    <s v="Em aberto - Vencido"/>
    <s v="Em aberto - Vencido"/>
    <s v="T5YQ6FC"/>
    <n v="6"/>
    <s v="false"/>
    <n v="6"/>
    <s v="Em aberto - Vencido"/>
    <s v="ASSOCIAÇÃO GO-L1"/>
    <s v="35.686.965/0001-64 - ALEXANDRIA TECH"/>
    <s v="Estimado"/>
    <m/>
    <s v="1 a 30 dias"/>
    <s v="f2169ae3-52f8-45cf-8ff2-b26a09d8a0af"/>
    <d v="2026-04-05T00:00:00"/>
    <x v="0"/>
  </r>
  <r>
    <s v="COB-242749"/>
    <s v="Faturado"/>
    <n v="10033194708"/>
    <n v="78820308134"/>
    <s v="ELSON GOMES DA FONSECA"/>
    <s v="RUA OTACILIA DE MORAES NERES, Q. 23, L. 06, S/N S/N Q. 23, L. 06, PARQUE SAO PEDRO Iaciara GO 73920000"/>
    <s v="ADE-15625-D3R3G4"/>
    <d v="2026-03-01T00:00:00"/>
    <n v="202603"/>
    <n v="151.98274000000001"/>
    <m/>
    <n v="151.97999999999999"/>
    <m/>
    <n v="90520496"/>
    <d v="2026-03-20T00:00:00"/>
    <d v="2026-03-30T00:00:00"/>
    <m/>
    <n v="15"/>
    <s v="2 - CPF"/>
    <s v="Em aberto - Vencido"/>
    <s v="Em aberto - Vencido"/>
    <s v="HCH3PZD"/>
    <n v="6"/>
    <s v="false"/>
    <n v="6"/>
    <s v="Em aberto - Vencido"/>
    <s v="ASSOCIAÇÃO GO-L1"/>
    <s v="35.686.965/0001-64 - ALEXANDRIA TECH"/>
    <s v="Estimado"/>
    <m/>
    <s v="1 a 30 dias"/>
    <s v="3149e720-01b0-43d5-849d-086d6774f7c3"/>
    <d v="2026-03-25T00:00:00"/>
    <x v="0"/>
  </r>
  <r>
    <s v="COB-242734"/>
    <s v="Faturado"/>
    <n v="10033917661"/>
    <n v="907320147"/>
    <s v="WANDERSON BRAGA"/>
    <s v="AVENIDA DA LUZ S/N Q. 5, L. 2,  SALA - 1 Jardim Tropical Aparecida de Goiânia GO 74946550"/>
    <s v="ADE-15577-L5B6P8"/>
    <d v="2026-03-01T00:00:00"/>
    <n v="202603"/>
    <n v="912.14916000000005"/>
    <m/>
    <n v="912.15"/>
    <m/>
    <n v="90520369"/>
    <d v="2026-03-20T00:00:00"/>
    <d v="2026-03-30T00:00:00"/>
    <m/>
    <n v="15"/>
    <s v="2 - CPF"/>
    <s v="Em aberto - Vencido"/>
    <s v="Em aberto - Vencido"/>
    <s v="WAELT7M"/>
    <n v="6"/>
    <s v="false"/>
    <n v="6"/>
    <s v="Em aberto - Vencido"/>
    <s v="ASSOCIAÇÃO GO-L1"/>
    <s v="35.686.965/0001-64 - ALEXANDRIA TECH"/>
    <s v="Estimado"/>
    <m/>
    <s v="1 a 30 dias"/>
    <s v="ee65cc3b-d2e2-4ca5-ae70-2a6ee9341bf3"/>
    <d v="2026-03-30T00:00:00"/>
    <x v="0"/>
  </r>
  <r>
    <s v="COB-176523"/>
    <s v="Faturado"/>
    <n v="160706555"/>
    <n v="3105774700"/>
    <s v="LUCIANA GRASSI ALVES"/>
    <s v="AV CONCEICAO DA BARRA 2266 T.A TREVISO AP 102 SHELL / LINHARES - ES CEP: 29901-592"/>
    <s v="ADE-12152-G3S9X1"/>
    <d v="2025-07-01T00:00:00"/>
    <n v="202507"/>
    <n v="233.07117"/>
    <m/>
    <n v="233.07"/>
    <m/>
    <n v="90427203"/>
    <d v="2025-12-04T00:00:00"/>
    <d v="2025-12-15T00:00:00"/>
    <m/>
    <n v="120"/>
    <s v="2 - CPF"/>
    <s v="Em aberto - Vencido"/>
    <s v="Em aberto - Vencido"/>
    <s v="GL9KVNS"/>
    <n v="6"/>
    <s v="false"/>
    <n v="6"/>
    <s v="Em aberto - Vencido"/>
    <s v="ASSOCIAÇÃO ES-L1"/>
    <s v="35.686.965/0001-64 - ALEXANDRIA TECH"/>
    <m/>
    <m/>
    <s v="61 a 120 dias"/>
    <s v="e35a9f13-ff65-4098-bad7-e0afdcb3dfe8"/>
    <d v="2025-09-17T00:00:00"/>
    <x v="1"/>
  </r>
  <r>
    <s v="COB-242733"/>
    <s v="Faturado"/>
    <n v="10018971499"/>
    <n v="93021240100"/>
    <s v="GISLENE MARIA DE OLIVEIRA DOS SANTOS LIMA"/>
    <s v="Avenida Pedro Paulo de Souza S/N Q. 0, L. 0, S/N, APART - 3, BLOCO - 6, RES. CLUB CHEVERNY TOWER F3 Goiânia GO 74663-520"/>
    <s v="ADE-15576-B6C7P2"/>
    <d v="2026-03-01T00:00:00"/>
    <n v="202603"/>
    <n v="165.34386000000001"/>
    <m/>
    <n v="165.34"/>
    <m/>
    <n v="90519909"/>
    <d v="2026-03-20T00:00:00"/>
    <d v="2026-03-30T00:00:00"/>
    <m/>
    <n v="15"/>
    <s v="2 - CPF"/>
    <s v="Em aberto - Vencido"/>
    <s v="Em aberto - Vencido"/>
    <s v="W32Q9FW"/>
    <n v="6"/>
    <s v="false"/>
    <n v="6"/>
    <s v="Em aberto - Vencido"/>
    <s v="ASSOCIAÇÃO GO-L1"/>
    <s v="35.686.965/0001-64 - ALEXANDRIA TECH"/>
    <s v="Estimado"/>
    <m/>
    <s v="1 a 30 dias"/>
    <s v="75d158fc-0cca-4b15-bbf7-4d53947b7d71"/>
    <d v="2026-03-30T00:00:00"/>
    <x v="0"/>
  </r>
  <r>
    <s v="COB-242730"/>
    <s v="Faturado"/>
    <n v="13558092"/>
    <n v="5496076170"/>
    <s v="ABRAIM COSTA LINS DE SOUZA"/>
    <s v="RUA X-25 S/N Q. 12, L. 25 - CASA 1 Jardim Olímpico Aparecida de Goiânia GO 74922330"/>
    <s v="ADE-15571-V2Q0L0"/>
    <d v="2026-03-01T00:00:00"/>
    <n v="202603"/>
    <n v="364.92559"/>
    <m/>
    <n v="364.93"/>
    <m/>
    <n v="90520245"/>
    <d v="2026-03-20T00:00:00"/>
    <d v="2026-03-30T00:00:00"/>
    <m/>
    <n v="15"/>
    <s v="2 - CPF"/>
    <s v="Em aberto - Vencido"/>
    <s v="Em aberto - Vencido"/>
    <s v="D3SCIWK"/>
    <n v="6"/>
    <s v="false"/>
    <n v="6"/>
    <s v="Em aberto - Vencido"/>
    <s v="ASSOCIAÇÃO GO-L1"/>
    <s v="35.686.965/0001-64 - ALEXANDRIA TECH"/>
    <s v="Estimado"/>
    <m/>
    <s v="1 a 30 dias"/>
    <s v="fcbbdf56-ee5e-4f20-9102-081d764c48a3"/>
    <d v="2026-04-05T00:00:00"/>
    <x v="0"/>
  </r>
  <r>
    <s v="COB-242729"/>
    <s v="Faturado"/>
    <n v="10031142816"/>
    <n v="92074588100"/>
    <s v="ROSINEIDE NUNES DA COSTA"/>
    <s v="AVENIDA BRASIL CENTRAL, Q. 50, L. 16, S/N, CASA - 2 S/N Q. 50, L. 16 CENTRO Mambaí GO 73970000"/>
    <s v="ADE-15570-G7K8M9"/>
    <d v="2026-03-01T00:00:00"/>
    <n v="202603"/>
    <n v="159.49836999999999"/>
    <n v="4.3600000000000003"/>
    <n v="163.86"/>
    <m/>
    <n v="90520052"/>
    <d v="2026-03-20T00:00:00"/>
    <d v="2026-03-30T00:00:00"/>
    <m/>
    <n v="15"/>
    <s v="2 - CPF"/>
    <s v="Em aberto - Vencido"/>
    <s v="Em aberto - Vencido"/>
    <s v="AEIPQQH"/>
    <n v="6"/>
    <s v="false"/>
    <n v="6"/>
    <s v="Em aberto - Vencido"/>
    <s v="ASSOCIAÇÃO GO-L1"/>
    <s v="35.686.965/0001-64 - ALEXANDRIA TECH"/>
    <s v="Estimado"/>
    <m/>
    <s v="1 a 30 dias"/>
    <s v="022ba0c0-0e94-4111-ab5e-fcd2160f62f2"/>
    <d v="2026-03-30T00:00:00"/>
    <x v="0"/>
  </r>
  <r>
    <s v="COB-242728"/>
    <s v="Faturado"/>
    <n v="10031557994"/>
    <n v="5654374370"/>
    <s v="RAFAEL DOS SANTOS SOUZA"/>
    <s v="Avenida Moinho dos Ventos S/N Q 00 L 00, APART - 103, BLOCO - 10, - RUA MDV 1 MOINHO DOS VENTOS Goiânia GO 74391-395"/>
    <s v="ADE-15569-C1B0S3"/>
    <d v="2026-03-01T00:00:00"/>
    <n v="202603"/>
    <n v="343.21377000000001"/>
    <m/>
    <n v="343.21"/>
    <m/>
    <n v="90520185"/>
    <d v="2026-03-20T00:00:00"/>
    <d v="2026-03-30T00:00:00"/>
    <m/>
    <n v="15"/>
    <s v="2 - CPF"/>
    <s v="Em aberto - Vencido"/>
    <s v="Em aberto - Vencido"/>
    <s v="1FYZZC1"/>
    <n v="6"/>
    <s v="false"/>
    <n v="6"/>
    <s v="Em aberto - Vencido"/>
    <s v="ASSOCIAÇÃO GO-L1"/>
    <s v="35.686.965/0001-64 - ALEXANDRIA TECH"/>
    <s v="Estimado"/>
    <m/>
    <s v="1 a 30 dias"/>
    <s v="330a11f9-5d53-4e4a-b9dc-38581ae1e7f7"/>
    <d v="2026-04-05T00:00:00"/>
    <x v="0"/>
  </r>
  <r>
    <s v="COB-242727"/>
    <s v="Faturado"/>
    <n v="20876579"/>
    <n v="91105846172"/>
    <s v="PATRICIA GONCALVES MENDONCA"/>
    <s v="RUA LUCIANA, Q. 53, L. 22, S/N, - CASA 1 ANAPOLIS S/N Q. 53, L. 22, CASA 01 JK Nova Capital Anápolis GO 75114725"/>
    <s v="ADE-15566-P9N7Q3"/>
    <d v="2026-03-01T00:00:00"/>
    <n v="202603"/>
    <n v="164.02475999999999"/>
    <m/>
    <n v="164.02"/>
    <m/>
    <n v="90520297"/>
    <d v="2026-03-20T00:00:00"/>
    <d v="2026-03-30T00:00:00"/>
    <m/>
    <n v="15"/>
    <s v="2 - CPF"/>
    <s v="Em aberto - Vencido"/>
    <s v="Em aberto - Vencido"/>
    <s v="B0TSE37"/>
    <n v="6"/>
    <s v="false"/>
    <n v="6"/>
    <s v="Em aberto - Vencido"/>
    <s v="ASSOCIAÇÃO GO-L1"/>
    <s v="35.686.965/0001-64 - ALEXANDRIA TECH"/>
    <s v="Estimado"/>
    <m/>
    <s v="1 a 30 dias"/>
    <s v="59efc0ef-0718-4094-8f3c-878e3e539eaf"/>
    <d v="2026-04-03T00:00:00"/>
    <x v="0"/>
  </r>
  <r>
    <s v="COB-242706"/>
    <s v="Faturado"/>
    <n v="4830120618"/>
    <n v="4561969195"/>
    <s v="ALAN DAVID DE OLIVEIRA SILVA"/>
    <s v="RUA 19 s/n Q. 67, L. 19 Setor 08 Águas Lindas de Goiás GO 72910001"/>
    <s v="ADE-15369-L6Z4R5"/>
    <d v="2026-03-01T00:00:00"/>
    <n v="202603"/>
    <n v="146.97232"/>
    <m/>
    <n v="146.97"/>
    <m/>
    <n v="90520422"/>
    <d v="2026-03-20T00:00:00"/>
    <d v="2026-03-30T00:00:00"/>
    <m/>
    <n v="15"/>
    <s v="2 - CPF"/>
    <s v="Em aberto - Vencido"/>
    <s v="Em aberto - Vencido"/>
    <s v="E5RMAF8"/>
    <n v="6"/>
    <s v="false"/>
    <n v="6"/>
    <s v="Em aberto - Vencido"/>
    <s v="ASSOCIAÇÃO GO-L1"/>
    <s v="35.686.965/0001-64 - ALEXANDRIA TECH"/>
    <s v="Estimado"/>
    <m/>
    <s v="1 a 30 dias"/>
    <s v="c35072fc-af9a-49ef-b08f-86befac11179"/>
    <d v="2026-03-30T00:00:00"/>
    <x v="0"/>
  </r>
  <r>
    <s v="COB-242700"/>
    <s v="Faturado"/>
    <n v="2860309026"/>
    <n v="6154792190"/>
    <s v="ROMARIO SOUZA DOS REIS"/>
    <s v="RUA 14 SN Q. 23, L. 12, S/N, - RUA 13/14, - LOJA 01 JARDIM ORIENTE Valparaíso de Goiás GO 72870-000"/>
    <s v="ADE-15345-G8G5B1"/>
    <d v="2026-03-01T00:00:00"/>
    <n v="202603"/>
    <n v="379.12178"/>
    <m/>
    <n v="379.12"/>
    <m/>
    <n v="90520229"/>
    <d v="2026-03-20T00:00:00"/>
    <d v="2026-03-30T00:00:00"/>
    <m/>
    <n v="15"/>
    <s v="2 - CPF"/>
    <s v="Em aberto - Vencido"/>
    <s v="Em aberto - Vencido"/>
    <s v="J8LJ8GS"/>
    <n v="6"/>
    <s v="false"/>
    <n v="6"/>
    <s v="Em aberto - Vencido"/>
    <s v="ASSOCIAÇÃO GO-L1"/>
    <s v="35.686.965/0001-64 - ALEXANDRIA TECH"/>
    <s v="Estimado"/>
    <m/>
    <s v="1 a 30 dias"/>
    <s v="a2df9785-5872-4bd3-bd3e-327f65ee6ff8"/>
    <d v="2026-03-30T00:00:00"/>
    <x v="0"/>
  </r>
  <r>
    <s v="COB-242694"/>
    <s v="Faturado"/>
    <n v="10843735"/>
    <n v="889977151"/>
    <s v="FERNANDO KRISTIAN FERREIRA BARBOSA"/>
    <s v="RUA BLUMENAU S/N Q. 55, L. 7, | CASA 1 Jardim Novo Mundo Goiânia GO 74715080"/>
    <s v="ADE-15102-D5Z8P7"/>
    <d v="2026-03-01T00:00:00"/>
    <n v="202603"/>
    <n v="286.42901000000001"/>
    <m/>
    <n v="286.43"/>
    <m/>
    <n v="90520345"/>
    <d v="2026-03-20T00:00:00"/>
    <d v="2026-03-30T00:00:00"/>
    <m/>
    <n v="15"/>
    <s v="2 - CPF"/>
    <s v="Em aberto - Vencido"/>
    <s v="Em aberto - Vencido"/>
    <s v="PVZ0JNS"/>
    <n v="6"/>
    <s v="false"/>
    <n v="6"/>
    <s v="Em aberto - Vencido"/>
    <s v="ASSOCIAÇÃO GO-L1"/>
    <s v="35.686.965/0001-64 - ALEXANDRIA TECH"/>
    <s v="Estimado"/>
    <m/>
    <s v="1 a 30 dias"/>
    <s v="425588d5-dbd1-47bd-8ab4-c0a813372cfb"/>
    <d v="2026-03-30T00:00:00"/>
    <x v="0"/>
  </r>
  <r>
    <s v="COB-176561"/>
    <s v="Faturado"/>
    <n v="764335"/>
    <n v="42110629720"/>
    <s v="PAULO ROBERTO DOS SANTOS"/>
    <s v="RUA ADELAIDE CINELLI 15 ULISSES GUIMARAES / VILA VELHA - ES CEP: 29131-105"/>
    <s v="ADE-12215-H8P7M8"/>
    <d v="2025-07-01T00:00:00"/>
    <n v="202507"/>
    <n v="106.56095000000001"/>
    <m/>
    <n v="106.56"/>
    <m/>
    <n v="90427208"/>
    <d v="2025-12-04T00:00:00"/>
    <d v="2025-12-15T00:00:00"/>
    <m/>
    <n v="120"/>
    <s v="2 - CPF"/>
    <s v="Em aberto - Vencido"/>
    <s v="Em aberto - Vencido"/>
    <s v="UBLI1FM"/>
    <n v="6"/>
    <s v="false"/>
    <n v="6"/>
    <s v="Em aberto - Vencido"/>
    <s v="ASSOCIAÇÃO ES-L1"/>
    <s v="35.686.965/0001-64 - ALEXANDRIA TECH"/>
    <m/>
    <m/>
    <s v="61 a 120 dias"/>
    <s v="a1ef1d08-eb6c-4325-bf59-5965358cfa8f"/>
    <d v="2025-09-17T00:00:00"/>
    <x v="1"/>
  </r>
  <r>
    <s v="COB-242688"/>
    <s v="Faturado"/>
    <n v="10017912359"/>
    <n v="48314676187"/>
    <s v="NELMA DOS SANTOS"/>
    <s v="RUA SEM NOME, Q. 26, L. 14, S/N, APT 103 AGUAS LINDAS DE GOIAS S/N  Parque da Barragem Setor 08 Águas Lindas de Goiás GO 72910001"/>
    <s v="ADE-15088-R1S1T1"/>
    <d v="2026-03-01T00:00:00"/>
    <n v="202603"/>
    <n v="70.178640000000001"/>
    <n v="18.149999999999999"/>
    <n v="88.33"/>
    <m/>
    <n v="90519973"/>
    <d v="2026-03-20T00:00:00"/>
    <d v="2026-03-30T00:00:00"/>
    <m/>
    <n v="15"/>
    <s v="2 - CPF"/>
    <s v="Em aberto - Vencido"/>
    <s v="Em aberto - Vencido"/>
    <s v="NGMOESY"/>
    <n v="6"/>
    <s v="false"/>
    <n v="6"/>
    <s v="Em aberto - Vencido"/>
    <s v="ASSOCIAÇÃO GO-L1"/>
    <s v="35.686.965/0001-64 - ALEXANDRIA TECH"/>
    <s v="Estimado"/>
    <m/>
    <s v="1 a 30 dias"/>
    <s v="3304b013-e8f3-4959-a8af-ad86d2aeba03"/>
    <d v="2026-03-23T00:00:00"/>
    <x v="0"/>
  </r>
  <r>
    <s v="COB-242687"/>
    <s v="Faturado"/>
    <n v="9880005046"/>
    <n v="60030143187"/>
    <s v="PAULO SERGIO JOSE DE OLIVEIRA"/>
    <s v="AVENIDA INDAIA OESTE, Q. 27, L. 0, N. 59 CHAPADAO DO CEU 59  CENTRO Chapadão do Céu GO 75828000"/>
    <s v="ADE-15087-F5P5C4"/>
    <d v="2026-03-01T00:00:00"/>
    <n v="202603"/>
    <n v="640.49869000000001"/>
    <n v="17.510000000000002"/>
    <n v="658.01"/>
    <m/>
    <n v="90520396"/>
    <d v="2026-03-20T00:00:00"/>
    <d v="2026-03-30T00:00:00"/>
    <m/>
    <n v="15"/>
    <s v="2 - CPF"/>
    <s v="Em aberto - Vencido"/>
    <s v="Em aberto - Vencido"/>
    <s v="V9Z3XK7"/>
    <n v="6"/>
    <s v="false"/>
    <n v="6"/>
    <s v="Em aberto - Vencido"/>
    <s v="ASSOCIAÇÃO GO-L1"/>
    <s v="35.686.965/0001-64 - ALEXANDRIA TECH"/>
    <s v="Estimado"/>
    <m/>
    <s v="1 a 30 dias"/>
    <s v="73219331-0372-4b43-befa-60b3a756de50"/>
    <d v="2026-03-30T00:00:00"/>
    <x v="0"/>
  </r>
  <r>
    <s v="COB-242656"/>
    <s v="Faturado"/>
    <n v="20373480"/>
    <n v="99009811115"/>
    <s v="GRACE KELLY FERREIRA MAIA SOUTO"/>
    <s v="RUA C 118  VILA INDUSTRIAL JUNDIAI Anápolis GO 75115205"/>
    <s v="ADE-14883-M5T1H4"/>
    <d v="2026-03-01T00:00:00"/>
    <n v="202603"/>
    <n v="149.81244000000001"/>
    <m/>
    <n v="149.81"/>
    <m/>
    <n v="90520315"/>
    <d v="2026-03-20T00:00:00"/>
    <d v="2026-03-30T00:00:00"/>
    <m/>
    <n v="15"/>
    <s v="2 - CPF"/>
    <s v="Em aberto - Vencido"/>
    <s v="Em aberto - Vencido"/>
    <s v="RKYKZZ9"/>
    <n v="6"/>
    <s v="false"/>
    <n v="6"/>
    <s v="Em aberto - Vencido"/>
    <s v="ASSOCIAÇÃO GO-L1"/>
    <s v="35.686.965/0001-64 - ALEXANDRIA TECH"/>
    <s v="Estimado"/>
    <m/>
    <s v="1 a 30 dias"/>
    <s v="70337b5c-3108-478b-8e1a-0d6e1010ca47"/>
    <d v="2026-04-05T00:00:00"/>
    <x v="0"/>
  </r>
  <r>
    <s v="COB-242655"/>
    <s v="Faturado"/>
    <n v="2570003639"/>
    <n v="2283331137"/>
    <s v="LEIDILENE SOARES CASTRO"/>
    <s v="RUA MARQ MACIEL EVANGELIS S/N Q. 00, L.  | N. 0S/N, - - 1 Vila canaa Divinópolis de Goiás GO 73865000"/>
    <s v="ADE-14880-J2P2W1"/>
    <d v="2026-03-01T00:00:00"/>
    <n v="202603"/>
    <n v="159.49836999999999"/>
    <m/>
    <n v="159.5"/>
    <m/>
    <n v="90520310"/>
    <d v="2026-03-20T00:00:00"/>
    <d v="2026-03-30T00:00:00"/>
    <m/>
    <n v="15"/>
    <s v="2 - CPF"/>
    <s v="Em aberto - Vencido"/>
    <s v="Em aberto - Vencido"/>
    <s v="QWMCQY7"/>
    <n v="6"/>
    <s v="true"/>
    <n v="6"/>
    <s v="Em aberto - Vencido"/>
    <s v="ASSOCIAÇÃO GO-L1"/>
    <s v="35.686.965/0001-64 - ALEXANDRIA TECH"/>
    <s v="Estimado"/>
    <m/>
    <s v="1 a 30 dias"/>
    <s v="90367fb0-4fb5-4fbb-81c5-717f2e47fa1a"/>
    <d v="2026-03-30T00:00:00"/>
    <x v="0"/>
  </r>
  <r>
    <s v="COB-242650"/>
    <s v="Faturado"/>
    <n v="760267388"/>
    <n v="2847585150"/>
    <s v="GILCIMAR WATHERSON GUERRA TOME"/>
    <s v="RUA 29 S/N Q. 16, L. 12 ESTANCIA ITAGUAI Caldas Novas GO 75690-000"/>
    <s v="ADE-14870-P4Y5T9"/>
    <d v="2026-03-01T00:00:00"/>
    <n v="202603"/>
    <n v="686.42754000000002"/>
    <n v="18.760000000000002"/>
    <n v="705.19"/>
    <m/>
    <n v="90520354"/>
    <d v="2026-03-20T00:00:00"/>
    <d v="2026-03-30T00:00:00"/>
    <m/>
    <n v="15"/>
    <s v="2 - CPF"/>
    <s v="Em aberto - Vencido"/>
    <s v="Em aberto - Vencido"/>
    <s v="UGQKL4F"/>
    <n v="6"/>
    <s v="false"/>
    <n v="6"/>
    <s v="Em aberto - Vencido"/>
    <s v="ASSOCIAÇÃO GO-L1"/>
    <s v="35.686.965/0001-64 - ALEXANDRIA TECH"/>
    <s v="Estimado"/>
    <m/>
    <s v="1 a 30 dias"/>
    <s v="d47110c4-892b-4b1b-b6bd-a31abc3abc8a"/>
    <d v="2026-04-05T00:00:00"/>
    <x v="0"/>
  </r>
  <r>
    <s v="COB-242646"/>
    <s v="Faturado"/>
    <n v="21108808"/>
    <n v="95127313120"/>
    <s v="ELAINE RIBEIRO BARROS"/>
    <s v="RUA TOCANTINS S/N Q. 12, L. 58 JARDIM ESPERANÇA Tatuí SP 18270-840"/>
    <s v="ADE-14822-Y4M8M2"/>
    <d v="2026-03-01T00:00:00"/>
    <n v="202603"/>
    <n v="226.61741000000001"/>
    <m/>
    <n v="226.62"/>
    <m/>
    <n v="90520258"/>
    <d v="2026-03-20T00:00:00"/>
    <d v="2026-03-30T00:00:00"/>
    <m/>
    <n v="15"/>
    <s v="2 - CPF"/>
    <s v="Em aberto - Vencido"/>
    <s v="Em aberto - Vencido"/>
    <s v="UGNV92A"/>
    <s v=""/>
    <s v=""/>
    <n v="6"/>
    <s v="Em aberto - Vencido"/>
    <s v="ASSOCIAÇÃO GO-L1"/>
    <s v="35.686.965/0001-64 - ALEXANDRIA TECH"/>
    <s v="Estimado"/>
    <m/>
    <s v="1 a 30 dias"/>
    <s v="49e792bc-26e3-4f70-8b52-0979d91149f9"/>
    <d v="2026-03-30T00:00:00"/>
    <x v="0"/>
  </r>
  <r>
    <s v="COB-242624"/>
    <s v="Faturado"/>
    <n v="10007630253"/>
    <n v="19128975120"/>
    <s v="RONILDO JALES DE SOUZA"/>
    <s v="RUA JONAS DUARTE, Q. 28, L. 3, S/N ANAPOLIS S/N Q. 28, L. 3 Calixtolândia Anápolis GO 75130530"/>
    <s v="ADE-14699-Y0G8C5"/>
    <d v="2026-03-01T00:00:00"/>
    <n v="202603"/>
    <n v="1163.12851"/>
    <m/>
    <n v="1163.1300000000001"/>
    <m/>
    <n v="90519558"/>
    <d v="2026-03-20T00:00:00"/>
    <d v="2026-03-30T00:00:00"/>
    <m/>
    <n v="15"/>
    <s v="2 - CPF"/>
    <s v="Em aberto - Vencido"/>
    <s v="Em aberto - Vencido"/>
    <s v="RDRK600"/>
    <n v="6"/>
    <s v="false"/>
    <n v="6"/>
    <s v="Em aberto - Vencido"/>
    <s v="ASSOCIAÇÃO GO-L1"/>
    <s v="35.686.965/0001-64 - ALEXANDRIA TECH"/>
    <s v="Estimado"/>
    <m/>
    <s v="1 a 30 dias"/>
    <s v="61f3ca56-ab5c-4d75-980e-cb12f6ac8ced"/>
    <d v="2026-03-30T00:00:00"/>
    <x v="0"/>
  </r>
  <r>
    <s v="COB-242621"/>
    <s v="Faturado"/>
    <n v="9700000326"/>
    <n v="8401025184"/>
    <s v="GLORIA LORENA BATISTA VIEIRA"/>
    <s v="RUA ARAGUAIA S/N Q. 22, L. 02 Setor Central Colinas do Sul GO 73740000"/>
    <s v="ADE-14689-G7T1X0"/>
    <d v="2026-03-01T00:00:00"/>
    <n v="202603"/>
    <n v="470.59773999999999"/>
    <n v="17.489999999999998"/>
    <n v="488.09"/>
    <m/>
    <n v="90519833"/>
    <d v="2026-03-20T00:00:00"/>
    <d v="2026-03-30T00:00:00"/>
    <m/>
    <n v="15"/>
    <s v="2 - CPF"/>
    <s v="Em aberto - Vencido"/>
    <s v="Em aberto - Vencido"/>
    <s v="GI6IW1H"/>
    <n v="6"/>
    <s v="false"/>
    <n v="6"/>
    <s v="Em aberto - Vencido"/>
    <s v="ASSOCIAÇÃO GO-L1"/>
    <s v="35.686.965/0001-64 - ALEXANDRIA TECH"/>
    <s v="Estimado"/>
    <m/>
    <s v="1 a 30 dias"/>
    <s v="a8944f63-cb3d-4458-895d-ba4c21a4680b"/>
    <d v="2026-03-30T00:00:00"/>
    <x v="0"/>
  </r>
  <r>
    <s v="COB-242620"/>
    <s v="Faturado"/>
    <n v="10028367683"/>
    <n v="94843775134"/>
    <s v="SANDRA REGINA EUGENIA PACHECO"/>
    <s v="RUA DOS MAGISTRADOS, S/N Q. 355, L. 1, APART - 304, BLOCO - 8 Jardim Buriti Sereno Aparecida de Goiânia GO 74942504"/>
    <s v="ADE-14688-C5S2N1"/>
    <d v="2026-03-01T00:00:00"/>
    <n v="202603"/>
    <n v="228.40347"/>
    <m/>
    <n v="228.4"/>
    <m/>
    <n v="90519731"/>
    <d v="2026-03-20T00:00:00"/>
    <d v="2026-03-30T00:00:00"/>
    <m/>
    <n v="15"/>
    <s v="2 - CPF"/>
    <s v="Em aberto - Vencido"/>
    <s v="Em aberto - Vencido"/>
    <s v="JTPPW4K"/>
    <n v="6"/>
    <s v="false"/>
    <n v="6"/>
    <s v="Em aberto - Vencido"/>
    <s v="ASSOCIAÇÃO GO-L1"/>
    <s v="35.686.965/0001-64 - ALEXANDRIA TECH"/>
    <s v="Estimado"/>
    <m/>
    <s v="1 a 30 dias"/>
    <s v="574620ef-5bc3-46db-a797-774998f63d2f"/>
    <d v="2026-03-30T00:00:00"/>
    <x v="0"/>
  </r>
  <r>
    <s v="COB-242618"/>
    <s v="Faturado"/>
    <n v="8680005905"/>
    <n v="76167070172"/>
    <s v="GENESIO JOSE ROSA"/>
    <s v="RUA JOAO PAULO I S/N Q. 45, L. 11 SETOR LESTE São Domingos GO 73860-000"/>
    <s v="ADE-14683-W3D2W8"/>
    <d v="2026-03-01T00:00:00"/>
    <n v="202603"/>
    <n v="134.62066999999999"/>
    <m/>
    <n v="134.62"/>
    <m/>
    <n v="90519593"/>
    <d v="2026-03-20T00:00:00"/>
    <d v="2026-03-30T00:00:00"/>
    <m/>
    <n v="15"/>
    <s v="2 - CPF"/>
    <s v="Em aberto - Vencido"/>
    <s v="Em aberto - Vencido"/>
    <s v="SEPHORO"/>
    <n v="6"/>
    <s v="false"/>
    <n v="6"/>
    <s v="Em aberto - Vencido"/>
    <s v="ASSOCIAÇÃO GO-L1"/>
    <s v="35.686.965/0001-64 - ALEXANDRIA TECH"/>
    <s v="Estimado"/>
    <m/>
    <s v="1 a 30 dias"/>
    <s v="1a1a42c3-36ae-40af-8f82-814ab4461b86"/>
    <d v="2026-04-01T00:00:00"/>
    <x v="0"/>
  </r>
  <r>
    <s v="COB-242614"/>
    <s v="Faturado"/>
    <n v="200461266"/>
    <n v="94991600197"/>
    <s v="JOYCE DE OLIVEIRA MOURA MARQUES"/>
    <s v="Rua Gaviões SN 18, L. 8 Jardim das Acácias A Aparecida de Goiânia GO 74987-210"/>
    <s v="ADE-14668-D4B7X4"/>
    <d v="2026-03-01T00:00:00"/>
    <n v="202603"/>
    <n v="214.8065"/>
    <m/>
    <n v="214.81"/>
    <m/>
    <n v="90519971"/>
    <d v="2026-03-20T00:00:00"/>
    <d v="2026-03-30T00:00:00"/>
    <m/>
    <n v="15"/>
    <s v="2 - CPF"/>
    <s v="Em aberto - Vencido"/>
    <s v="Em aberto - Vencido"/>
    <s v="M6LKM39"/>
    <n v="6"/>
    <s v="false"/>
    <n v="6"/>
    <s v="Em aberto - Vencido"/>
    <s v="ASSOCIAÇÃO GO-L1"/>
    <s v="35.686.965/0001-64 - ALEXANDRIA TECH"/>
    <s v="Estimado"/>
    <m/>
    <s v="1 a 30 dias"/>
    <s v="e02bb8d3-52a5-41bf-8d47-86742c84dc98"/>
    <d v="2026-04-01T00:00:00"/>
    <x v="0"/>
  </r>
  <r>
    <s v="COB-130813"/>
    <s v="Faturado"/>
    <n v="10004439510"/>
    <n v="95294643120"/>
    <s v="ROSEVANIA CONCEICAO DE SOUZA"/>
    <s v="AVENIDA FERROVIARIA E, N. 1361 SETOR NORDESTE CEP: 73807330 FORMOSA GO BRASIL"/>
    <s v="ADE-11730-Q6H2K4"/>
    <d v="2025-07-01T00:00:00"/>
    <n v="202507"/>
    <n v="185.26333"/>
    <m/>
    <n v="185.26"/>
    <m/>
    <n v="90364286"/>
    <d v="2025-09-16T00:00:00"/>
    <d v="2025-09-26T00:00:00"/>
    <m/>
    <n v="200"/>
    <s v="2 - CPF"/>
    <s v="Em aberto - Vencido"/>
    <s v="Em aberto - Vencido"/>
    <s v="NZKLMFL"/>
    <n v="6"/>
    <s v="false"/>
    <n v="6"/>
    <s v="Em aberto - Vencido"/>
    <s v="ASSOCIAÇÃO GO-L1"/>
    <s v="35.686.965/0001-64 - ALEXANDRIA TECH"/>
    <m/>
    <m/>
    <s v="171 a 450 dias"/>
    <s v="f721e58e-0d87-4f50-8ae5-f906e8dbce05"/>
    <d v="2025-10-24T00:00:00"/>
    <x v="1"/>
  </r>
  <r>
    <s v="COB-242613"/>
    <s v="Faturado"/>
    <n v="690293112"/>
    <n v="16840305104"/>
    <s v="ILDO ALVES BORGES"/>
    <s v="RUA DO BRAZ, Q. 963 Q. 9, L. 20 Dom Bosco Itumbiara GO 75533780"/>
    <s v="ADE-14667-P5R1W8"/>
    <d v="2026-03-01T00:00:00"/>
    <n v="202603"/>
    <n v="248.82289"/>
    <m/>
    <n v="248.82"/>
    <m/>
    <n v="90519636"/>
    <d v="2026-03-20T00:00:00"/>
    <d v="2026-03-30T00:00:00"/>
    <m/>
    <n v="15"/>
    <s v="2 - CPF"/>
    <s v="Em aberto - Vencido"/>
    <s v="Em aberto - Vencido"/>
    <s v="3WA2IYY"/>
    <n v="6"/>
    <s v="false"/>
    <n v="6"/>
    <s v="Em aberto - Vencido"/>
    <s v="ASSOCIAÇÃO GO-L1"/>
    <s v="35.686.965/0001-64 - ALEXANDRIA TECH"/>
    <s v="Estimado"/>
    <m/>
    <s v="1 a 30 dias"/>
    <s v="f9587467-e482-4bf1-a28c-c2efe1c33dfe"/>
    <d v="2026-04-09T00:00:00"/>
    <x v="0"/>
  </r>
  <r>
    <s v="COB-242612"/>
    <s v="Faturado"/>
    <n v="10036795660"/>
    <n v="6345828360"/>
    <s v="ANTONIA LIDINARIA LAGO BARBOSA"/>
    <s v="AVENIDA DR EPITACIO S DA CRUZ, S/N , Q. 61, L. 9 JARDIM DOM BOSCO II Aparecida de Goiânia GO 74963645"/>
    <s v="ADE-14663-C6G3L4"/>
    <d v="2026-03-01T00:00:00"/>
    <n v="202603"/>
    <n v="205.42722000000001"/>
    <n v="0"/>
    <n v="205.43"/>
    <m/>
    <n v="90520038"/>
    <d v="2026-03-20T00:00:00"/>
    <d v="2026-03-30T00:00:00"/>
    <m/>
    <n v="15"/>
    <s v="2 - CPF"/>
    <s v="Em aberto - Vencido"/>
    <s v="Em aberto - Vencido"/>
    <s v="5H1NVIS"/>
    <n v="6"/>
    <s v="false"/>
    <n v="6"/>
    <s v="Em aberto - Vencido"/>
    <s v="ASSOCIAÇÃO GO-L1"/>
    <s v="35.686.965/0001-64 - ALEXANDRIA TECH"/>
    <s v="Estimado"/>
    <m/>
    <s v="1 a 30 dias"/>
    <s v="5134880b-8de8-44ff-adec-81a5034f262a"/>
    <d v="2026-04-10T00:00:00"/>
    <x v="0"/>
  </r>
  <r>
    <s v="COB-242610"/>
    <s v="Faturado"/>
    <n v="200011390"/>
    <n v="461939100"/>
    <s v="ALEX DIAS MUNIZ"/>
    <s v="RUA 1 DE MAIO, S/N Q. 48, L. 1 Cidade Livre Aparecida de Goiânia GO 74970280"/>
    <s v="ADE-14658-T8C9H4"/>
    <d v="2026-03-01T00:00:00"/>
    <n v="202603"/>
    <n v="231.98463000000001"/>
    <m/>
    <n v="231.98"/>
    <m/>
    <n v="90519572"/>
    <d v="2026-03-20T00:00:00"/>
    <d v="2026-03-30T00:00:00"/>
    <m/>
    <n v="15"/>
    <s v="2 - CPF"/>
    <s v="Em aberto - Vencido"/>
    <s v="Em aberto - Vencido"/>
    <s v="FJQXI96"/>
    <n v="6"/>
    <s v="false"/>
    <n v="6"/>
    <s v="Em aberto - Vencido"/>
    <s v="ASSOCIAÇÃO GO-L1"/>
    <s v="35.686.965/0001-64 - ALEXANDRIA TECH"/>
    <s v="Estimado"/>
    <m/>
    <s v="1 a 30 dias"/>
    <s v="0ac42009-cddb-40ae-8980-8d725dd5fa3a"/>
    <d v="2026-03-25T00:00:00"/>
    <x v="0"/>
  </r>
  <r>
    <s v="COB-242608"/>
    <s v="Faturado"/>
    <n v="20337887"/>
    <n v="39422208734"/>
    <s v="ALDEMIRO ALVES DUARTE"/>
    <s v="RUA 07 S/N Q. 11, L. 15 Frei Eustáquio Anápolis GO 75044110"/>
    <s v="ADE-14655-G8W0Y8"/>
    <d v="2026-03-01T00:00:00"/>
    <n v="202603"/>
    <n v="210.67962"/>
    <m/>
    <n v="210.68"/>
    <m/>
    <n v="90519544"/>
    <d v="2026-03-20T00:00:00"/>
    <d v="2026-03-30T00:00:00"/>
    <m/>
    <n v="15"/>
    <s v="2 - CPF"/>
    <s v="Em aberto - Vencido"/>
    <s v="Em aberto - Vencido"/>
    <s v="UIOCGPT"/>
    <n v="6"/>
    <s v="false"/>
    <n v="6"/>
    <s v="Em aberto - Vencido"/>
    <s v="ASSOCIAÇÃO GO-L1"/>
    <s v="35.686.965/0001-64 - ALEXANDRIA TECH"/>
    <s v="Estimado"/>
    <m/>
    <s v="1 a 30 dias"/>
    <s v="0da3fdd9-fe33-406a-861e-c19b0e7435db"/>
    <d v="2026-04-05T00:00:00"/>
    <x v="0"/>
  </r>
  <r>
    <s v="COB-242606"/>
    <s v="Faturado"/>
    <n v="10008674610"/>
    <n v="97128350144"/>
    <s v="WESLEI PARLANDI"/>
    <s v="RUA MONTE CARLO, Q. 14, L. 5, S/N ANAPOLIS SN Q. 14, L. 5 Residencial Ayrton Senna Anápolis GO 75097100"/>
    <s v="ADE-14650-Q8H9D5"/>
    <d v="2026-03-01T00:00:00"/>
    <n v="202603"/>
    <n v="241.02545000000001"/>
    <m/>
    <n v="241.03"/>
    <m/>
    <n v="90519879"/>
    <d v="2026-03-20T00:00:00"/>
    <d v="2026-03-30T00:00:00"/>
    <m/>
    <n v="15"/>
    <s v="2 - CPF"/>
    <s v="Em aberto - Vencido"/>
    <s v="Em aberto - Vencido"/>
    <s v="POAAYCQ"/>
    <n v="6"/>
    <s v="false"/>
    <n v="6"/>
    <s v="Em aberto - Vencido"/>
    <s v="ASSOCIAÇÃO GO-L1"/>
    <s v="35.686.965/0001-64 - ALEXANDRIA TECH"/>
    <s v="Estimado"/>
    <m/>
    <s v="1 a 30 dias"/>
    <s v="bb4211cd-22f0-4a26-8afd-449a4c72a77e"/>
    <d v="2026-04-01T00:00:00"/>
    <x v="0"/>
  </r>
  <r>
    <s v="COB-242602"/>
    <s v="Faturado"/>
    <n v="10003226180"/>
    <n v="80291090168"/>
    <s v="NEIRON VITORINO"/>
    <s v="RUA MONTREAL SN Q. 08, L. 23 RESIDENCIAL AYRTON SENNA Anápolis GO 75097123"/>
    <s v="ADE-14629-T2R8K0"/>
    <d v="2026-03-01T00:00:00"/>
    <n v="202603"/>
    <n v="192.82248000000001"/>
    <n v="7.44"/>
    <n v="200.26"/>
    <m/>
    <n v="90519631"/>
    <d v="2026-03-20T00:00:00"/>
    <d v="2026-03-30T00:00:00"/>
    <m/>
    <n v="15"/>
    <s v="2 - CPF"/>
    <s v="Em aberto - Vencido"/>
    <s v="Em aberto - Vencido"/>
    <s v="VVW9MSW"/>
    <n v="6"/>
    <s v="false"/>
    <n v="6"/>
    <s v="Em aberto - Vencido"/>
    <s v="ASSOCIAÇÃO GO-L1"/>
    <s v="35.686.965/0001-64 - ALEXANDRIA TECH"/>
    <s v="Estimado"/>
    <m/>
    <s v="1 a 30 dias"/>
    <s v="f6153ad4-39ad-4d84-b0d2-0c87d78f9983"/>
    <d v="2026-03-30T00:00:00"/>
    <x v="0"/>
  </r>
  <r>
    <s v="COB-239597"/>
    <s v="Faturado"/>
    <n v="30166147"/>
    <n v="1990777112"/>
    <s v="LEIDIANE RODRIGUES VIEIRA FILHO"/>
    <s v="RUA DAS FLORES, Q. 32, L. 11, S/N JARDIM RAIO DE SOL CEP: 75407194 INHUMAS GO BRASIL"/>
    <s v="ADE-14603-D8Y3J1"/>
    <d v="2026-03-01T00:00:00"/>
    <n v="202603"/>
    <n v="146.08528999999999"/>
    <m/>
    <n v="146.09"/>
    <m/>
    <n v="90519860"/>
    <d v="2026-03-20T00:00:00"/>
    <d v="2026-03-30T00:00:00"/>
    <m/>
    <n v="15"/>
    <s v="2 - CPF"/>
    <s v="Em aberto - Vencido"/>
    <s v="Em aberto - Vencido"/>
    <s v="BPW6U1T"/>
    <n v="6"/>
    <s v="false"/>
    <n v="6"/>
    <s v="Em aberto - Vencido"/>
    <s v="ASSOCIAÇÃO GO-L1"/>
    <s v="35.686.965/0001-64 - ALEXANDRIA TECH"/>
    <m/>
    <m/>
    <s v="1 a 30 dias"/>
    <s v="d58a3da7-189b-402c-8886-f318a133d9c5"/>
    <d v="2026-04-03T00:00:00"/>
    <x v="0"/>
  </r>
  <r>
    <s v="COB-242598"/>
    <s v="Faturado"/>
    <n v="8680002175"/>
    <n v="12430331187"/>
    <s v="MYRIAM REGIS VALENTE"/>
    <s v="RUA S VICENTE S/N Q. 5, L. 4 SETOR NORTE São Domingos GO 73860-000"/>
    <s v="ADE-14455-J6Y1C7"/>
    <d v="2026-03-01T00:00:00"/>
    <n v="202603"/>
    <n v="457.96715999999998"/>
    <m/>
    <n v="457.97"/>
    <m/>
    <n v="90519603"/>
    <d v="2026-03-20T00:00:00"/>
    <d v="2026-03-30T00:00:00"/>
    <m/>
    <n v="15"/>
    <s v="2 - CPF"/>
    <s v="Em aberto - Vencido"/>
    <s v="Em aberto - Vencido"/>
    <s v="Q6MX7M9"/>
    <n v="6"/>
    <s v="false"/>
    <n v="6"/>
    <s v="Em aberto - Vencido"/>
    <s v="ASSOCIAÇÃO GO-L1"/>
    <s v="35.686.965/0001-64 - ALEXANDRIA TECH"/>
    <s v="Estimado"/>
    <m/>
    <s v="1 a 30 dias"/>
    <s v="107d7926-a4e5-4d84-ae8b-53247c6669ae"/>
    <d v="2026-04-12T00:00:00"/>
    <x v="0"/>
  </r>
  <r>
    <s v="COB-242588"/>
    <s v="Faturado"/>
    <n v="14943086"/>
    <n v="34901850130"/>
    <s v="PEDRO OTONI NETO"/>
    <s v="RUA DOS LIMOEIROS S/N Q. 10, L. 2 RESIDENCIAL NORTE SUL Aparecida de Goiânia GO 74917190"/>
    <s v="ADE-14394-G0T7P9"/>
    <d v="2026-03-01T00:00:00"/>
    <n v="202603"/>
    <n v="442.48502000000002"/>
    <n v="15.47"/>
    <n v="457.96"/>
    <m/>
    <n v="90519549"/>
    <d v="2026-03-20T00:00:00"/>
    <d v="2026-03-30T00:00:00"/>
    <m/>
    <n v="15"/>
    <s v="2 - CPF"/>
    <s v="Em aberto - Vencido"/>
    <s v="Em aberto - Vencido"/>
    <s v="3PQMYLO"/>
    <n v="6"/>
    <s v="false"/>
    <n v="6"/>
    <s v="Em aberto - Vencido"/>
    <s v="ASSOCIAÇÃO GO-L1"/>
    <s v="35.686.965/0001-64 - ALEXANDRIA TECH"/>
    <s v="Estimado"/>
    <m/>
    <s v="1 a 30 dias"/>
    <s v="a6bd2d7d-e2a8-46bb-91ab-f2eeaabe6167"/>
    <d v="2026-04-05T00:00:00"/>
    <x v="0"/>
  </r>
  <r>
    <s v="COB-242587"/>
    <s v="Faturado"/>
    <n v="2760050549"/>
    <n v="38068656120"/>
    <s v="CARLOS ALBERTO DA ROCHA FREITAS"/>
    <s v="RUA SEM NOME, Q. 0, L. 50, S/N, ASS P A AGUA QUENTE PADRE BERNARDO SN Q. 0, L. 50 ASSENTAMENTO AGUA QUENTE Padre Bernardo GO 73700000"/>
    <s v="ADE-14390-R8X9C1"/>
    <d v="2026-03-01T00:00:00"/>
    <n v="202603"/>
    <n v="181.54088999999999"/>
    <m/>
    <n v="181.54"/>
    <m/>
    <n v="90519600"/>
    <d v="2026-03-20T00:00:00"/>
    <d v="2026-03-30T00:00:00"/>
    <m/>
    <n v="15"/>
    <s v="2 - CPF"/>
    <s v="Em aberto - Vencido"/>
    <s v="Em aberto - Vencido"/>
    <s v="836XE4C"/>
    <n v="6"/>
    <s v="false"/>
    <n v="6"/>
    <s v="Em aberto - Vencido"/>
    <s v="ASSOCIAÇÃO GO-L1"/>
    <s v="35.686.965/0001-64 - ALEXANDRIA TECH"/>
    <s v="Estimado"/>
    <m/>
    <s v="1 a 30 dias"/>
    <s v="10af5dba-80bc-4f2e-b062-820b070f4b94"/>
    <d v="2026-03-30T00:00:00"/>
    <x v="0"/>
  </r>
  <r>
    <s v="COB-242586"/>
    <s v="Faturado"/>
    <n v="10025185126"/>
    <n v="85487929149"/>
    <s v="DANIEL MARQUES DA SILVA"/>
    <s v="AVENIDA DR JOAQUIM CRAVEIRO DE SA SN Q. 81, L. 08-B EXPANSUL Aparecida de Goiânia GO 74986320"/>
    <s v="ADE-14389-T9C6M8"/>
    <d v="2026-03-01T00:00:00"/>
    <n v="202603"/>
    <n v="275.14859999999999"/>
    <n v="0"/>
    <n v="275.14999999999998"/>
    <m/>
    <n v="90519618"/>
    <d v="2026-03-20T00:00:00"/>
    <d v="2026-03-30T00:00:00"/>
    <m/>
    <n v="15"/>
    <s v="2 - CPF"/>
    <s v="Em aberto - Vencido"/>
    <s v="Em aberto - Vencido"/>
    <s v="75TASYG"/>
    <n v="6"/>
    <s v="false"/>
    <n v="6"/>
    <s v="Em aberto - Vencido"/>
    <s v="ASSOCIAÇÃO GO-L1"/>
    <s v="35.686.965/0001-64 - ALEXANDRIA TECH"/>
    <s v="Estimado"/>
    <m/>
    <s v="1 a 30 dias"/>
    <s v="72b71e54-2eae-49bb-82f9-7711f7da79fb"/>
    <d v="2026-03-30T00:00:00"/>
    <x v="0"/>
  </r>
  <r>
    <s v="COB-242575"/>
    <s v="Faturado"/>
    <n v="14296512"/>
    <n v="924805196"/>
    <s v="CARLOS ANDRE PEREIRA DOS SANTOS"/>
    <s v="RUA RAIMUNDO O CRUZ, S/N Q. 12, L. 11,  CASA 2 Jardim Dom Bosco 2ª Etapa Aparecida de Goiânia GO 74963650"/>
    <s v="ADE-14281-J9R0B3"/>
    <d v="2026-03-01T00:00:00"/>
    <n v="202603"/>
    <n v="209.60256999999999"/>
    <n v="0"/>
    <n v="209.6"/>
    <m/>
    <n v="90520156"/>
    <d v="2026-03-20T00:00:00"/>
    <d v="2026-03-30T00:00:00"/>
    <m/>
    <n v="15"/>
    <s v="2 - CPF"/>
    <s v="Em aberto - Vencido"/>
    <s v="Em aberto - Vencido"/>
    <s v="9VPY9MD"/>
    <n v="6"/>
    <s v="false"/>
    <n v="6"/>
    <s v="Em aberto - Vencido"/>
    <s v="ASSOCIAÇÃO GO-L1"/>
    <s v="35.686.965/0001-64 - ALEXANDRIA TECH"/>
    <s v="Estimado"/>
    <m/>
    <s v="1 a 30 dias"/>
    <s v="3acfd97a-6bd1-47e9-b167-0343cbcab243"/>
    <d v="2026-03-30T00:00:00"/>
    <x v="0"/>
  </r>
  <r>
    <s v="COB-242564"/>
    <s v="Faturado"/>
    <n v="20795841"/>
    <n v="82954020130"/>
    <s v="MARLI GERMANA DOS SANTOS"/>
    <s v="RUA ADERBAL CUNHA, SN Q. 45, L. 2 Conjunto Habitacional Filostro Machado Carneiro Anápolis GO 75091025"/>
    <s v="ADE-14256-J5X3L0"/>
    <d v="2026-03-01T00:00:00"/>
    <n v="202603"/>
    <n v="261.03798"/>
    <m/>
    <n v="261.04000000000002"/>
    <m/>
    <n v="90519621"/>
    <d v="2026-03-20T00:00:00"/>
    <d v="2026-03-30T00:00:00"/>
    <m/>
    <n v="15"/>
    <s v="2 - CPF"/>
    <s v="Em aberto - Vencido"/>
    <s v="Em aberto - Vencido"/>
    <s v="53EYASO"/>
    <n v="6"/>
    <s v="false"/>
    <n v="6"/>
    <s v="Em aberto - Vencido"/>
    <s v="ASSOCIAÇÃO GO-L1"/>
    <s v="35.686.965/0001-64 - ALEXANDRIA TECH"/>
    <s v="Estimado"/>
    <m/>
    <s v="1 a 30 dias"/>
    <s v="8aa0f321-c0e9-4035-bb0e-59667ab56c2f"/>
    <d v="2026-03-30T00:00:00"/>
    <x v="0"/>
  </r>
  <r>
    <s v="COB-242543"/>
    <s v="Faturado"/>
    <n v="10038507364"/>
    <n v="33087555134"/>
    <s v="DIVINO LOPES SILVA"/>
    <s v="RUA HONDURAS S/N Q. 17, L. 11 PLANALTO Itumbiara GO 75500-001"/>
    <s v="ADE-14199-D8D4B8"/>
    <d v="2026-03-01T00:00:00"/>
    <n v="202603"/>
    <n v="498.19247999999999"/>
    <m/>
    <n v="498.19"/>
    <m/>
    <n v="90519672"/>
    <d v="2026-03-20T00:00:00"/>
    <d v="2026-03-30T00:00:00"/>
    <m/>
    <n v="15"/>
    <s v="2 - CPF"/>
    <s v="Em aberto - Vencido"/>
    <s v="Em aberto - Vencido"/>
    <s v="CGMHG4N"/>
    <n v="6"/>
    <s v="false"/>
    <n v="6"/>
    <s v="Em aberto - Vencido"/>
    <s v="ASSOCIAÇÃO GO-L1"/>
    <s v="35.686.965/0001-64 - ALEXANDRIA TECH"/>
    <s v="Estimado"/>
    <m/>
    <s v="1 a 30 dias"/>
    <s v="0a7b12ba-9198-4e72-beb9-63bd9b703782"/>
    <d v="2026-04-07T00:00:00"/>
    <x v="0"/>
  </r>
  <r>
    <s v="COB-242541"/>
    <s v="Faturado"/>
    <n v="200110822"/>
    <n v="48643904104"/>
    <s v="IVANILDE PEREIRA DOS SANTOS"/>
    <s v="RUA 33 S/N Q. 16, L. 6, S/N, - CASA 1 Jardim Tiradentes Aparecida de Goiânia GO 74961250"/>
    <s v="ADE-14195-Y7M8G0"/>
    <d v="2026-03-01T00:00:00"/>
    <n v="202603"/>
    <n v="209.07939999999999"/>
    <m/>
    <n v="209.08"/>
    <m/>
    <n v="90519625"/>
    <d v="2026-03-20T00:00:00"/>
    <d v="2026-03-30T00:00:00"/>
    <m/>
    <n v="15"/>
    <s v="2 - CPF"/>
    <s v="Em aberto - Vencido"/>
    <s v="Em aberto - Vencido"/>
    <s v="5VVBCEG"/>
    <n v="6"/>
    <s v="false"/>
    <n v="6"/>
    <s v="Em aberto - Vencido"/>
    <s v="ASSOCIAÇÃO GO-L1"/>
    <s v="35.686.965/0001-64 - ALEXANDRIA TECH"/>
    <s v="Estimado"/>
    <m/>
    <s v="1 a 30 dias"/>
    <s v="6968f7bb-aa1f-46ba-8e7a-593b8fcff6c1"/>
    <d v="2026-03-30T00:00:00"/>
    <x v="0"/>
  </r>
  <r>
    <s v="COB-242500"/>
    <s v="Faturado"/>
    <n v="8680011346"/>
    <n v="12430331187"/>
    <s v="MYRIAM REGIS VALENTE"/>
    <s v="RUA PE GUERINO S/N Q. 44, L. 14, SETOR LESTE São Domingos GO 73860000"/>
    <s v="ADE-13935-N4L2Y4"/>
    <d v="2026-03-01T00:00:00"/>
    <n v="202603"/>
    <n v="308.26785000000001"/>
    <n v="15.69"/>
    <n v="323.95999999999998"/>
    <m/>
    <n v="90519832"/>
    <d v="2026-03-20T00:00:00"/>
    <d v="2026-03-30T00:00:00"/>
    <m/>
    <n v="15"/>
    <s v="2 - CPF"/>
    <s v="Em aberto - Vencido"/>
    <s v="Em aberto - Vencido"/>
    <s v="JI0IVU5"/>
    <n v="6"/>
    <s v="false"/>
    <n v="6"/>
    <s v="Em aberto - Vencido"/>
    <s v="ASSOCIAÇÃO GO-L1"/>
    <s v="35.686.965/0001-64 - ALEXANDRIA TECH"/>
    <s v="Estimado"/>
    <m/>
    <s v="1 a 30 dias"/>
    <s v="695190b6-d763-4e5e-a1dd-5c18626203cc"/>
    <d v="2026-04-01T00:00:00"/>
    <x v="0"/>
  </r>
  <r>
    <s v="COB-242499"/>
    <s v="Faturado"/>
    <n v="3350079347"/>
    <n v="21539817865"/>
    <s v="NEILA MARIA FREITAS DA SILVA"/>
    <s v="AVENIDA RIO BRANCO SN Q76 L2A Jardim céu azul Valparaíso de Goiás GO 72871033"/>
    <s v="ADE-13933-R9Y9Z4"/>
    <d v="2026-03-01T00:00:00"/>
    <n v="202603"/>
    <n v="283.30819000000002"/>
    <m/>
    <n v="283.31"/>
    <m/>
    <n v="90519787"/>
    <d v="2026-03-20T00:00:00"/>
    <d v="2026-03-30T00:00:00"/>
    <m/>
    <n v="15"/>
    <s v="2 - CPF"/>
    <s v="Em aberto - Vencido"/>
    <s v="Em aberto - Vencido"/>
    <s v="E3W84O4"/>
    <n v="6"/>
    <s v="false"/>
    <n v="6"/>
    <s v="Em aberto - Vencido"/>
    <s v="ASSOCIAÇÃO GO-L1"/>
    <s v="35.686.965/0001-64 - ALEXANDRIA TECH"/>
    <s v="Estimado"/>
    <m/>
    <s v="1 a 30 dias"/>
    <s v="7aa69a6b-0176-4a94-b810-0eda9d31743f"/>
    <d v="2026-03-25T00:00:00"/>
    <x v="0"/>
  </r>
  <r>
    <s v="COB-242496"/>
    <s v="Faturado"/>
    <n v="20186605"/>
    <n v="89812050191"/>
    <s v="DIEGO DOS SANTOS CALIXTO"/>
    <s v="RUA SEN. CANEDO S/N Q. 1, L. 12 JUNDIAI Anápolis GO 75110820"/>
    <s v="ADE-13899-P6Y9D4"/>
    <d v="2026-03-01T00:00:00"/>
    <n v="202603"/>
    <n v="477.13992000000002"/>
    <m/>
    <n v="477.14"/>
    <m/>
    <n v="90519746"/>
    <d v="2026-03-20T00:00:00"/>
    <d v="2026-03-30T00:00:00"/>
    <m/>
    <n v="15"/>
    <s v="2 - CPF"/>
    <s v="Em aberto - Vencido"/>
    <s v="Em aberto - Vencido"/>
    <s v="B1ZBTSP"/>
    <s v=""/>
    <s v=""/>
    <n v="6"/>
    <s v="Em aberto - Vencido"/>
    <s v="ASSOCIAÇÃO GO-L1"/>
    <s v="35.686.965/0001-64 - ALEXANDRIA TECH"/>
    <s v="Estimado"/>
    <m/>
    <s v="1 a 30 dias"/>
    <s v="7c52f6d4-d6fd-425c-b2d6-a47711e6a768"/>
    <d v="2026-04-03T00:00:00"/>
    <x v="0"/>
  </r>
  <r>
    <s v="COB-242487"/>
    <s v="Faturado"/>
    <n v="8680015601"/>
    <n v="886537142"/>
    <s v="IZAIAS PAULO SERRACENA"/>
    <s v="RUA E-1 S/N Q.9, L.8 SETOR AEROPORTO São Domingos GO 73860-000"/>
    <s v="ADE-13825-G8X9Y1"/>
    <d v="2026-03-01T00:00:00"/>
    <n v="202603"/>
    <n v="270.38479999999998"/>
    <m/>
    <n v="270.38"/>
    <m/>
    <n v="90519718"/>
    <d v="2026-03-20T00:00:00"/>
    <d v="2026-03-30T00:00:00"/>
    <m/>
    <n v="15"/>
    <s v="2 - CPF"/>
    <s v="Em aberto - Vencido"/>
    <s v="Em aberto - Vencido"/>
    <s v="NWYN8YK"/>
    <n v="6"/>
    <s v="false"/>
    <n v="6"/>
    <s v="Em aberto - Vencido"/>
    <s v="ASSOCIAÇÃO GO-L1"/>
    <s v="35.686.965/0001-64 - ALEXANDRIA TECH"/>
    <s v="Estimado"/>
    <m/>
    <s v="1 a 30 dias"/>
    <s v="23ccceab-8b8f-41c6-b77b-1d63f33389f8"/>
    <d v="2026-04-01T00:00:00"/>
    <x v="0"/>
  </r>
  <r>
    <s v="COB-242486"/>
    <s v="Faturado"/>
    <n v="580038245"/>
    <n v="61278637168"/>
    <s v="NELSON NUNES ARRUDA"/>
    <s v="AVENIDA PROF BOAVENTURA, N. 24 IPAMERI 24  CENTRO Ipameri GO 75780000"/>
    <s v="ADE-13824-T3K3B3"/>
    <d v="2026-03-01T00:00:00"/>
    <n v="202603"/>
    <n v="417.63641000000001"/>
    <m/>
    <n v="417.64"/>
    <m/>
    <n v="90519566"/>
    <d v="2026-03-20T00:00:00"/>
    <d v="2026-03-30T00:00:00"/>
    <m/>
    <n v="15"/>
    <s v="2 - CPF"/>
    <s v="Em aberto - Vencido"/>
    <s v="Em aberto - Vencido"/>
    <s v="KBB00JQ"/>
    <n v="6"/>
    <s v="false"/>
    <n v="6"/>
    <s v="Em aberto - Vencido"/>
    <s v="ASSOCIAÇÃO GO-L1"/>
    <s v="35.686.965/0001-64 - ALEXANDRIA TECH"/>
    <s v="Estimado"/>
    <m/>
    <s v="1 a 30 dias"/>
    <s v="937898e6-fb04-4d79-a55b-f3fc90b5f94b"/>
    <d v="2026-04-05T00:00:00"/>
    <x v="0"/>
  </r>
  <r>
    <s v="COB-242472"/>
    <s v="Faturado"/>
    <n v="10025722989"/>
    <n v="2372999176"/>
    <s v="WELBER JOSE SANTANA"/>
    <s v="Rua SR 45 5  Setor Recanto das Minas Gerais Goiânia GO 74785170"/>
    <s v="ADE-13782-P4C5F8"/>
    <d v="2026-03-01T00:00:00"/>
    <n v="202603"/>
    <n v="284.00965000000002"/>
    <m/>
    <n v="284.01"/>
    <m/>
    <n v="90519729"/>
    <d v="2026-03-20T00:00:00"/>
    <d v="2026-03-30T00:00:00"/>
    <m/>
    <n v="15"/>
    <s v="2 - CPF"/>
    <s v="Em aberto - Vencido"/>
    <s v="Em aberto - Vencido"/>
    <s v="7XUVB2C"/>
    <n v="6"/>
    <s v="false"/>
    <n v="6"/>
    <s v="Em aberto - Vencido"/>
    <s v="ASSOCIAÇÃO GO-L1"/>
    <s v="35.686.965/0001-64 - ALEXANDRIA TECH"/>
    <s v="Estimado"/>
    <m/>
    <s v="1 a 30 dias"/>
    <s v="c7c9b352-2519-450e-8f95-4adccd5bdca2"/>
    <d v="2026-04-03T00:00:00"/>
    <x v="0"/>
  </r>
  <r>
    <s v="COB-242464"/>
    <s v="Faturado"/>
    <n v="3200012235"/>
    <n v="22170740244"/>
    <s v="CRISTINA BENEDITA BORGES"/>
    <s v="RUA 02 S/N Q. 9, L. 2 JARDIM ZULEIKA Luziânia GO 72850-000"/>
    <s v="ADE-13707-R2F8D5"/>
    <d v="2026-03-01T00:00:00"/>
    <n v="202603"/>
    <n v="166.01227"/>
    <m/>
    <n v="166.01"/>
    <m/>
    <n v="90519576"/>
    <d v="2026-03-20T00:00:00"/>
    <d v="2026-03-30T00:00:00"/>
    <m/>
    <n v="15"/>
    <s v="2 - CPF"/>
    <s v="Em aberto - Vencido"/>
    <s v="Em aberto - Vencido"/>
    <s v="1F92FHA"/>
    <n v="6"/>
    <s v="false"/>
    <n v="6"/>
    <s v="Em aberto - Vencido"/>
    <s v="ASSOCIAÇÃO GO-L1"/>
    <s v="35.686.965/0001-64 - ALEXANDRIA TECH"/>
    <s v="Estimado"/>
    <m/>
    <s v="1 a 30 dias"/>
    <s v="3eb03087-7ba8-4440-ab57-c4175b4ce4f3"/>
    <d v="2026-03-30T00:00:00"/>
    <x v="0"/>
  </r>
  <r>
    <s v="COB-242456"/>
    <s v="Faturado"/>
    <n v="10035884159"/>
    <n v="5442270180"/>
    <s v="BRUNO MACIEL MARTINS DE FREITAS"/>
    <s v="RUA UNIAO S/N Q. 1, L. 2-H SETOR SANTA RITA Pontalina GO 75620000"/>
    <s v="ADE-13690-Z3S5V2"/>
    <d v="2026-03-01T00:00:00"/>
    <n v="202603"/>
    <n v="303.30194"/>
    <m/>
    <n v="303.3"/>
    <m/>
    <n v="90519551"/>
    <d v="2026-03-20T00:00:00"/>
    <d v="2026-03-30T00:00:00"/>
    <m/>
    <n v="15"/>
    <s v="2 - CPF"/>
    <s v="Em aberto - Vencido"/>
    <s v="Em aberto - Vencido"/>
    <s v="3D1UZC8"/>
    <s v=""/>
    <s v=""/>
    <n v="6"/>
    <s v="Em aberto - Vencido"/>
    <s v="ASSOCIAÇÃO GO-L1"/>
    <s v="35.686.965/0001-64 - ALEXANDRIA TECH"/>
    <s v="Estimado"/>
    <m/>
    <s v="1 a 30 dias"/>
    <s v="95929d72-f812-4765-9979-907378f4593c"/>
    <d v="2026-04-01T00:00:00"/>
    <x v="0"/>
  </r>
  <r>
    <s v="COB-242454"/>
    <s v="Faturado"/>
    <n v="10017543663"/>
    <n v="3025219173"/>
    <s v="MARCILENE PEREIRA RIBEIRO"/>
    <s v="AVENIDA AYRTON SENNA, Q. 12, L. 1, S/N, SALA - 01 ANAPOLIS SN  Parque Brasília Anápolis GO 75093135"/>
    <s v="ADE-13687-N9Z2M8"/>
    <d v="2026-03-01T00:00:00"/>
    <n v="202603"/>
    <n v="1315.9920199999999"/>
    <n v="42.9"/>
    <n v="1358.89"/>
    <m/>
    <n v="90519781"/>
    <d v="2026-03-20T00:00:00"/>
    <d v="2026-03-30T00:00:00"/>
    <m/>
    <n v="15"/>
    <s v="2 - CPF"/>
    <s v="Em aberto - Vencido"/>
    <s v="Em aberto - Vencido"/>
    <s v="K7IFT0T"/>
    <n v="6"/>
    <s v="false"/>
    <n v="6"/>
    <s v="Em aberto - Vencido"/>
    <s v="ASSOCIAÇÃO GO-L1"/>
    <s v="35.686.965/0001-64 - ALEXANDRIA TECH"/>
    <s v="Estimado"/>
    <m/>
    <s v="1 a 30 dias"/>
    <s v="3b1c3b08-61e5-45a8-98a2-8ded074b77b4"/>
    <d v="2026-03-30T00:00:00"/>
    <x v="0"/>
  </r>
  <r>
    <s v="COB-137545"/>
    <s v="Faturado"/>
    <n v="10004837841"/>
    <n v="27908186149"/>
    <s v="MARCOS ANTONIO DIAS DE JESUS"/>
    <s v="AVENIDA SUMMERVILLE, Q. 18, L. 21, S/N RESIDENCIAL SUMMERVILLE CEP: 75101400 ANAPOLIS GO BRASIL"/>
    <s v="ADE-11893-W0J7N9"/>
    <d v="2025-07-01T00:00:00"/>
    <n v="202507"/>
    <n v="241.71435"/>
    <m/>
    <n v="241.71"/>
    <m/>
    <n v="90364823"/>
    <d v="2025-09-18T00:00:00"/>
    <d v="2025-09-29T00:00:00"/>
    <m/>
    <n v="197"/>
    <s v="2 - CPF"/>
    <s v="Em aberto - Vencido"/>
    <s v="Em aberto - Vencido"/>
    <s v="XP4358M"/>
    <n v="6"/>
    <s v="false"/>
    <n v="6"/>
    <s v="Em aberto - Vencido"/>
    <s v="ASSOCIAÇÃO GO-L1"/>
    <s v="35.686.965/0001-64 - ALEXANDRIA TECH"/>
    <m/>
    <m/>
    <s v="171 a 450 dias"/>
    <s v="754efed0-1894-4d1b-b453-8b99b1ec3035"/>
    <d v="2025-09-19T00:00:00"/>
    <x v="1"/>
  </r>
  <r>
    <s v="COB-242450"/>
    <s v="Faturado"/>
    <n v="10013812732"/>
    <n v="4561846190"/>
    <s v="LUCAS NOGUEIRA DE FREITAS"/>
    <s v="RUA LEOPOLDO NONATO OLIVEIRA N 68 Q. 67, L. 4 DOM ABEL Jataí GO 75800-000"/>
    <s v="ADE-13680-X3F2N3"/>
    <d v="2026-03-01T00:00:00"/>
    <n v="202603"/>
    <n v="926.59060999999997"/>
    <m/>
    <n v="926.59"/>
    <m/>
    <n v="90519817"/>
    <d v="2026-03-20T00:00:00"/>
    <d v="2026-03-30T00:00:00"/>
    <m/>
    <n v="15"/>
    <s v="2 - CPF"/>
    <s v="Em aberto - Vencido"/>
    <s v="Em aberto - Vencido"/>
    <s v="6PJWLKL"/>
    <n v="6"/>
    <s v="false"/>
    <n v="6"/>
    <s v="Em aberto - Vencido"/>
    <s v="ASSOCIAÇÃO GO-L1"/>
    <s v="35.686.965/0001-64 - ALEXANDRIA TECH"/>
    <s v="Estimado"/>
    <m/>
    <s v="1 a 30 dias"/>
    <s v="4c9c52f1-206d-4e80-bb71-c3e3131776dd"/>
    <d v="2026-03-30T00:00:00"/>
    <x v="0"/>
  </r>
  <r>
    <s v="COB-242384"/>
    <s v="Faturado"/>
    <n v="13348462"/>
    <n v="1773235150"/>
    <s v="FELIPE AFONSO SIQUEIRA"/>
    <s v="Rua 17 A s/n Q.30A Setor Aeroporto Goiânia GO 74070-100"/>
    <s v="ADE-13189-P9V7Z6"/>
    <d v="2026-03-01T00:00:00"/>
    <n v="202603"/>
    <n v="243.18769"/>
    <m/>
    <n v="243.19"/>
    <m/>
    <n v="90519537"/>
    <d v="2026-03-20T00:00:00"/>
    <d v="2026-03-30T00:00:00"/>
    <m/>
    <n v="15"/>
    <s v="2 - CPF"/>
    <s v="Em aberto - Vencido"/>
    <s v="Em aberto - Vencido"/>
    <s v="H34P39C"/>
    <n v="6"/>
    <s v="false"/>
    <n v="6"/>
    <s v="Em aberto - Vencido"/>
    <s v="ASSOCIAÇÃO GO-L1"/>
    <s v="35.686.965/0001-64 - ALEXANDRIA TECH"/>
    <s v="Estimado"/>
    <m/>
    <s v="1 a 30 dias"/>
    <s v="3ff75a61-165d-499d-b98d-07d5957c119f"/>
    <d v="2026-03-28T00:00:00"/>
    <x v="0"/>
  </r>
  <r>
    <s v="COB-242383"/>
    <s v="Faturado"/>
    <n v="13345928"/>
    <n v="1773235150"/>
    <s v="FELIPE AFONSO SIQUEIRA"/>
    <s v="RUA 17-A, Q. 30 A, L. 1, S/N SALA 1 Setor Aeroporto Goiânia GO 74070-100"/>
    <s v="ADE-13188-B3F2G8"/>
    <d v="2026-03-01T00:00:00"/>
    <n v="202603"/>
    <n v="256.90062"/>
    <m/>
    <n v="256.89999999999998"/>
    <m/>
    <n v="90519530"/>
    <d v="2026-03-20T00:00:00"/>
    <d v="2026-03-30T00:00:00"/>
    <m/>
    <n v="15"/>
    <s v="2 - CPF"/>
    <s v="Em aberto - Vencido"/>
    <s v="Em aberto - Vencido"/>
    <s v="42LPFHC"/>
    <n v="6"/>
    <s v="false"/>
    <n v="6"/>
    <s v="Em aberto - Vencido"/>
    <s v="ASSOCIAÇÃO GO-L1"/>
    <s v="35.686.965/0001-64 - ALEXANDRIA TECH"/>
    <s v="Estimado"/>
    <m/>
    <s v="1 a 30 dias"/>
    <s v="70951d1f-27cd-4598-b933-ae6ea01bc475"/>
    <d v="2026-04-03T00:00:00"/>
    <x v="0"/>
  </r>
  <r>
    <s v="COB-242382"/>
    <s v="Faturado"/>
    <n v="10020427687"/>
    <n v="2978305118"/>
    <s v="VILMAR DA SILVA ARAUJO"/>
    <s v="RUA LEONOR A POVOA, Q.50, L.1, S/N, CASA 2 s/n  Jardim Dom Bosco 2ª Etapa Aparecida de Goiânia GO 74963310"/>
    <s v="ADE-13181-Z1R9Y6"/>
    <d v="2026-03-01T00:00:00"/>
    <n v="202603"/>
    <n v="287.97269999999997"/>
    <m/>
    <n v="287.97000000000003"/>
    <m/>
    <n v="90519514"/>
    <d v="2026-03-20T00:00:00"/>
    <d v="2026-03-30T00:00:00"/>
    <m/>
    <n v="15"/>
    <s v="2 - CPF"/>
    <s v="Em aberto - Vencido"/>
    <s v="Em aberto - Vencido"/>
    <s v="5W5IDF6"/>
    <n v="6"/>
    <s v="false"/>
    <n v="6"/>
    <s v="Em aberto - Vencido"/>
    <s v="ASSOCIAÇÃO GO-L1"/>
    <s v="35.686.965/0001-64 - ALEXANDRIA TECH"/>
    <s v="Estimado"/>
    <m/>
    <s v="1 a 30 dias"/>
    <s v="619afc54-447c-4109-a6d0-f3e56a12c86a"/>
    <d v="2026-03-30T00:00:00"/>
    <x v="0"/>
  </r>
  <r>
    <s v="COB-135824"/>
    <s v="Faturado"/>
    <n v="10030007567"/>
    <n v="87622000107"/>
    <s v="PREMIUM SUPERMERCADO LTDA"/>
    <s v="AVENIDA ANTONIO FIDELIS, Q. 65, L. 6, S/N, SALA - 2 PARQUE AMAZONIA CEP: 74840090 GOIANIA GO BRASIL"/>
    <s v="ADE-11927-M8Q7D7"/>
    <d v="2025-07-01T00:00:00"/>
    <n v="202507"/>
    <n v="1197.4531300000001"/>
    <m/>
    <n v="1197.45"/>
    <m/>
    <n v="90364321"/>
    <d v="2025-09-16T00:00:00"/>
    <d v="2025-09-26T00:00:00"/>
    <m/>
    <n v="200"/>
    <s v="1 - CNPJ"/>
    <s v="Em aberto - Vencido"/>
    <s v="Em aberto - Vencido"/>
    <s v="EFFRC9O"/>
    <n v="6"/>
    <s v="false"/>
    <n v="6"/>
    <s v="Em aberto - Vencido"/>
    <s v="ASSOCIAÇÃO GO-L1"/>
    <s v="35.686.965/0001-64 - ALEXANDRIA TECH"/>
    <m/>
    <m/>
    <s v="171 a 450 dias"/>
    <s v="0a60404b-bc67-40a3-b91b-1c9e2a952211"/>
    <d v="2025-12-10T00:00:00"/>
    <x v="1"/>
  </r>
  <r>
    <s v="COB-239230"/>
    <s v="Faturado"/>
    <n v="20852770"/>
    <n v="14718260159"/>
    <s v="PAULO ROBERTO PEREIRA"/>
    <s v="RUA 16, Q. 15, L. 8 A, S/N RESIDENCIAL MIGUEL JORGE CEP: 75123686 ANAPOLIS GO BRASIL"/>
    <s v="ADE-13180-F4C8P9"/>
    <d v="2026-03-01T00:00:00"/>
    <n v="202603"/>
    <n v="213.45178999999999"/>
    <n v="8.1"/>
    <n v="221.55"/>
    <m/>
    <n v="90519522"/>
    <d v="2026-03-20T00:00:00"/>
    <d v="2026-03-30T00:00:00"/>
    <m/>
    <n v="15"/>
    <s v="2 - CPF"/>
    <s v="Em aberto - Vencido"/>
    <s v="Em aberto - Vencido"/>
    <s v="RHSY4KF"/>
    <n v="6"/>
    <s v="false"/>
    <n v="6"/>
    <s v="Em aberto - Vencido"/>
    <s v="ASSOCIAÇÃO GO-L1"/>
    <s v="35.686.965/0001-64 - ALEXANDRIA TECH"/>
    <m/>
    <m/>
    <s v="1 a 30 dias"/>
    <s v="6c3d11aa-b62d-42e6-b04d-14a52dc72a7f"/>
    <d v="2026-04-05T00:00:00"/>
    <x v="0"/>
  </r>
  <r>
    <s v="COB-242381"/>
    <s v="Faturado"/>
    <n v="70107269"/>
    <n v="27834476149"/>
    <s v="ADAO MARTINS PEREIRA DA SILVA"/>
    <s v="RUA DAS CAMELIAS, Q. 37, L. 07, N. 161, CASA - 2 161  JARDIM ANA EDITH Jaraguá GO 76330000"/>
    <s v="ADE-13179-K9F9C0"/>
    <d v="2026-03-01T00:00:00"/>
    <n v="202603"/>
    <n v="345.70096000000001"/>
    <m/>
    <n v="345.7"/>
    <m/>
    <n v="90519539"/>
    <d v="2026-03-20T00:00:00"/>
    <d v="2026-03-30T00:00:00"/>
    <m/>
    <n v="15"/>
    <s v="2 - CPF"/>
    <s v="Em aberto - Vencido"/>
    <s v="Em aberto - Vencido"/>
    <s v="VIDEJ1H"/>
    <n v="6"/>
    <s v="false"/>
    <n v="6"/>
    <s v="Em aberto - Vencido"/>
    <s v="ASSOCIAÇÃO GO-L1"/>
    <s v="35.686.965/0001-64 - ALEXANDRIA TECH"/>
    <s v="Estimado"/>
    <m/>
    <s v="1 a 30 dias"/>
    <s v="34d46e56-0e86-4037-97b8-d6b7d0df7c9e"/>
    <d v="2026-04-06T00:00:00"/>
    <x v="0"/>
  </r>
  <r>
    <s v="COB-242374"/>
    <s v="Faturado"/>
    <n v="10013561551"/>
    <n v="674278127"/>
    <s v="WECSLEI ARAÚJO DE SOUSA"/>
    <s v="RUA LUIZ GONZAGA DE MENEZES S/N Q. 57, L. 20 PARQUE REAL Caldas Novas GO 75689-189"/>
    <s v="ADE-13123-B0G9Q7"/>
    <d v="2026-03-01T00:00:00"/>
    <n v="202603"/>
    <n v="177.56856999999999"/>
    <m/>
    <n v="177.57"/>
    <m/>
    <n v="90519519"/>
    <d v="2026-03-20T00:00:00"/>
    <d v="2026-03-30T00:00:00"/>
    <m/>
    <n v="15"/>
    <s v="2 - CPF"/>
    <s v="Em aberto - Vencido"/>
    <s v="Em aberto - Vencido"/>
    <s v="JEDRR0J"/>
    <n v="6"/>
    <s v="false"/>
    <n v="6"/>
    <s v="Em aberto - Vencido"/>
    <s v="ASSOCIAÇÃO GO-L1"/>
    <s v="35.686.965/0001-64 - ALEXANDRIA TECH"/>
    <s v="Estimado"/>
    <m/>
    <s v="1 a 30 dias"/>
    <s v="e07b85e1-ddb9-41a6-88d4-98f8fdedc444"/>
    <d v="2026-03-30T00:00:00"/>
    <x v="0"/>
  </r>
  <r>
    <s v="COB-242202"/>
    <s v="Faturado"/>
    <n v="10035183150"/>
    <n v="5067752165"/>
    <s v="THALITA FAGUNDES FLOR LEMES"/>
    <s v="Rua 8 S/N CHAC - 6A VILA SÃO JOAQUIM Aparecida de Goiânia GO 74910490"/>
    <s v="ADE-11895-V1F8Q1"/>
    <d v="2026-03-01T00:00:00"/>
    <n v="202603"/>
    <n v="292.83828"/>
    <m/>
    <n v="292.83999999999997"/>
    <m/>
    <n v="90519510"/>
    <d v="2026-03-20T00:00:00"/>
    <d v="2026-03-30T00:00:00"/>
    <m/>
    <n v="15"/>
    <s v="2 - CPF"/>
    <s v="Em aberto - Vencido"/>
    <s v="Em aberto - Vencido"/>
    <s v="HT9P65C"/>
    <n v="6"/>
    <s v="false"/>
    <n v="6"/>
    <s v="Em aberto - Vencido"/>
    <s v="ASSOCIAÇÃO GO-L1"/>
    <s v="35.686.965/0001-64 - ALEXANDRIA TECH"/>
    <s v="Estimado"/>
    <m/>
    <s v="1 a 30 dias"/>
    <s v="219b73ee-24e4-48af-b479-b899261d27ee"/>
    <d v="2026-03-30T00:00:00"/>
    <x v="0"/>
  </r>
  <r>
    <s v="COB-242186"/>
    <s v="Faturado"/>
    <n v="10021867419"/>
    <n v="1346204373"/>
    <s v="MARIA DE JESUS PEREIRA DE SOUSA"/>
    <s v="RUA SEM NOME S/A Q. 19, L. 05, AP201 JARDIM SANTA LUCIA Águas Lindas de Goiás GO 72910-000"/>
    <s v="ADE-11821-P3Y0C4"/>
    <d v="2026-03-01T00:00:00"/>
    <n v="202603"/>
    <n v="326.15724999999998"/>
    <m/>
    <n v="326.16000000000003"/>
    <m/>
    <n v="90519523"/>
    <d v="2026-03-20T00:00:00"/>
    <d v="2026-03-30T00:00:00"/>
    <m/>
    <n v="15"/>
    <s v="2 - CPF"/>
    <s v="Em aberto - Vencido"/>
    <s v="Em aberto - Vencido"/>
    <s v="ER7WP13"/>
    <n v="6"/>
    <s v="false"/>
    <n v="6"/>
    <s v="Em aberto - Vencido"/>
    <s v="ASSOCIAÇÃO GO-L1"/>
    <s v="35.686.965/0001-64 - ALEXANDRIA TECH"/>
    <s v="Estimado"/>
    <m/>
    <s v="1 a 30 dias"/>
    <s v="bc44f317-36bc-44cc-bf1e-f219689e8f62"/>
    <d v="2026-04-03T00:00:00"/>
    <x v="0"/>
  </r>
  <r>
    <s v="COB-242115"/>
    <s v="Faturado"/>
    <n v="17164928"/>
    <n v="89496086187"/>
    <s v="THIERS BARBOSA MARQUES"/>
    <s v="RUA S GERALDO, Q. 9, L. 1 A, 9  VILA XAVIER Goiânia GO 74550330"/>
    <s v="ADE-11516-H5Q6B1"/>
    <d v="2026-03-01T00:00:00"/>
    <n v="202603"/>
    <n v="376.98459000000003"/>
    <n v="0"/>
    <n v="376.98"/>
    <m/>
    <n v="90519482"/>
    <d v="2026-03-20T00:00:00"/>
    <d v="2026-03-30T00:00:00"/>
    <m/>
    <n v="15"/>
    <s v="2 - CPF"/>
    <s v="Em aberto - Vencido"/>
    <s v="Em aberto - Vencido"/>
    <s v="5FA9V19"/>
    <n v="6"/>
    <s v="false"/>
    <n v="6"/>
    <s v="Em aberto - Vencido"/>
    <s v="ASSOCIAÇÃO GO-L1"/>
    <s v="35.686.965/0001-64 - ALEXANDRIA TECH"/>
    <s v="Estimado"/>
    <m/>
    <s v="1 a 30 dias"/>
    <s v="9f265d76-c5b2-4ddd-a0bd-994c0aebe6e7"/>
    <d v="2026-04-05T00:00:00"/>
    <x v="0"/>
  </r>
  <r>
    <s v="COB-181452"/>
    <s v="Faturado"/>
    <n v="62562282"/>
    <n v="15129050894"/>
    <s v="JANETE OLIVERIO FRAPORTI"/>
    <s v="RUA ROMEU SAMARANI FERREIRA, 40 - VIL NOVA-DEMHAB PORTO ALEGRE - RS - CEP 91750-740"/>
    <s v="ADE-11746-R8K8S5"/>
    <d v="2025-08-01T00:00:00"/>
    <n v="202508"/>
    <n v="939.66069000000005"/>
    <m/>
    <n v="939.66"/>
    <m/>
    <n v="90427257"/>
    <d v="2025-12-04T00:00:00"/>
    <d v="2025-12-15T00:00:00"/>
    <m/>
    <n v="120"/>
    <s v="2 - CPF"/>
    <s v="Em aberto - Vencido"/>
    <s v="Em aberto - Vencido"/>
    <s v="5NUA3M7"/>
    <n v="6"/>
    <s v="false"/>
    <n v="6"/>
    <s v="Em aberto - Vencido"/>
    <s v="ASSOCIAÇÃO RS-L1"/>
    <s v="35.686.965/0001-64 - ALEXANDRIA TECH"/>
    <m/>
    <m/>
    <s v="61 a 120 dias"/>
    <s v="7fd444c2-b66b-42b3-adc7-6f85485ca66a"/>
    <d v="2025-12-15T00:00:00"/>
    <x v="1"/>
  </r>
  <r>
    <s v="COB-242114"/>
    <s v="Faturado"/>
    <n v="10039754950"/>
    <n v="62412264104"/>
    <s v="MARIA APARECIDA DA SILVA"/>
    <s v="AS-1, Q. 04, L. 24, S/N 1  SETOR AEROPORTO SUL Piracanjuba GO 75640-000"/>
    <s v="ADE-11509-Q3H7F0"/>
    <d v="2026-03-01T00:00:00"/>
    <n v="202603"/>
    <n v="160.35382000000001"/>
    <m/>
    <n v="160.35"/>
    <m/>
    <n v="90519490"/>
    <d v="2026-03-20T00:00:00"/>
    <d v="2026-03-30T00:00:00"/>
    <m/>
    <n v="15"/>
    <s v="2 - CPF"/>
    <s v="Em aberto - Vencido"/>
    <s v="Em aberto - Vencido"/>
    <s v="Y5HC9PQ"/>
    <n v="6"/>
    <s v="false"/>
    <n v="6"/>
    <s v="Em aberto - Vencido"/>
    <s v="ASSOCIAÇÃO GO-L1"/>
    <s v="35.686.965/0001-64 - ALEXANDRIA TECH"/>
    <s v="Estimado"/>
    <m/>
    <s v="1 a 30 dias"/>
    <s v="fe914a0c-8d6b-4cb8-88ab-256de2f056cc"/>
    <d v="2026-04-01T00:00:00"/>
    <x v="0"/>
  </r>
  <r>
    <s v="COB-242113"/>
    <s v="Faturado"/>
    <n v="4830036152"/>
    <n v="11856130134"/>
    <s v="JUBER NOGUEIRA"/>
    <s v="Rua 03, Q. 13, L. 13 3  Parque da Barragem Setor 08 Águas Lindas de Goiás GO 72910001"/>
    <s v="ADE-11508-T8W9H3"/>
    <d v="2026-03-01T00:00:00"/>
    <n v="202603"/>
    <n v="402.01733999999999"/>
    <m/>
    <n v="402.02"/>
    <m/>
    <n v="90519481"/>
    <d v="2026-03-20T00:00:00"/>
    <d v="2026-03-30T00:00:00"/>
    <m/>
    <n v="15"/>
    <s v="2 - CPF"/>
    <s v="Em aberto - Vencido"/>
    <s v="Em aberto - Vencido"/>
    <s v="7IFIGCK"/>
    <n v="6"/>
    <s v="false"/>
    <n v="6"/>
    <s v="Em aberto - Vencido"/>
    <s v="ASSOCIAÇÃO GO-L1"/>
    <s v="35.686.965/0001-64 - ALEXANDRIA TECH"/>
    <s v="Estimado"/>
    <m/>
    <s v="1 a 30 dias"/>
    <s v="a6ed831a-fd2a-4aa7-be31-4c785a285132"/>
    <d v="2026-03-30T00:00:00"/>
    <x v="0"/>
  </r>
  <r>
    <s v="COB-181303"/>
    <s v="Faturado"/>
    <n v="71988726"/>
    <n v="24856156000137"/>
    <s v="CONDOMINIO EDIFICIO PEDRA BONITA"/>
    <s v="AV DA CAVALHADA, 5980 - CAVALHADA PORTO ALEGRE - RS - CEP 91751-831"/>
    <s v="ADE-11806-J9Q6G1"/>
    <d v="2025-08-01T00:00:00"/>
    <n v="202508"/>
    <n v="2936.6789800000001"/>
    <m/>
    <n v="2936.68"/>
    <m/>
    <n v="90427279"/>
    <d v="2025-12-04T00:00:00"/>
    <d v="2025-12-15T00:00:00"/>
    <m/>
    <n v="120"/>
    <s v="1 - CNPJ"/>
    <s v="Em aberto - Vencido"/>
    <s v="Em aberto - Vencido"/>
    <s v="HK99N06"/>
    <n v="6"/>
    <s v="false"/>
    <n v="6"/>
    <s v="Em aberto - Vencido"/>
    <s v="ASSOCIAÇÃO RS-L1"/>
    <s v="35.686.965/0001-64 - ALEXANDRIA TECH"/>
    <m/>
    <m/>
    <s v="61 a 120 dias"/>
    <s v="06e9cd2a-fe30-4c26-9f37-983549f2ccb4"/>
    <d v="2025-12-15T00:00:00"/>
    <x v="1"/>
  </r>
  <r>
    <s v="COB-181299"/>
    <s v="Faturado"/>
    <n v="71988700"/>
    <n v="24856156000137"/>
    <s v="CONDOMINIO EDIFICIO PEDRA BONITA"/>
    <s v="AV DA CAVALHADA, 5980 - BL F CAVALHADA PORTO ALEGRE - RS - CEP 91751-831"/>
    <s v="ADE-11808-R0V2D7"/>
    <d v="2025-08-01T00:00:00"/>
    <n v="202508"/>
    <n v="512.90036999999995"/>
    <m/>
    <n v="512.9"/>
    <m/>
    <n v="90427307"/>
    <d v="2025-12-04T00:00:00"/>
    <d v="2025-12-15T00:00:00"/>
    <m/>
    <n v="120"/>
    <s v="1 - CNPJ"/>
    <s v="Em aberto - Vencido"/>
    <s v="Em aberto - Vencido"/>
    <s v="LV9SE20"/>
    <n v="6"/>
    <s v="false"/>
    <n v="6"/>
    <s v="Em aberto - Vencido"/>
    <s v="ASSOCIAÇÃO RS-L1"/>
    <s v="35.686.965/0001-64 - ALEXANDRIA TECH"/>
    <m/>
    <m/>
    <s v="61 a 120 dias"/>
    <s v="591969c9-a5a9-47f3-90c7-13cd78256642"/>
    <d v="2025-12-15T00:00:00"/>
    <x v="1"/>
  </r>
  <r>
    <s v="COB-242004"/>
    <s v="Faturado"/>
    <n v="13641396"/>
    <n v="29490120197"/>
    <s v="DARI VICENTE LUIZ"/>
    <s v="Rua da Imprensa, Q. 157, L. 12 157  JARDIM BURITI SERENO Aparecida de Goiânia GO 74943240"/>
    <s v="ADE-11183-L8S8J3"/>
    <d v="2026-03-01T00:00:00"/>
    <n v="202603"/>
    <n v="268.88679999999999"/>
    <m/>
    <n v="268.89"/>
    <m/>
    <n v="90519755"/>
    <d v="2026-03-20T00:00:00"/>
    <d v="2026-03-30T00:00:00"/>
    <m/>
    <n v="15"/>
    <s v="2 - CPF"/>
    <s v="Em aberto - Vencido"/>
    <s v="Em aberto - Vencido"/>
    <s v="Z1U11ZB"/>
    <n v="6"/>
    <s v="false"/>
    <n v="6"/>
    <s v="Em aberto - Vencido"/>
    <s v="ASSOCIAÇÃO GO-L1"/>
    <s v="35.686.965/0001-64 - ALEXANDRIA TECH"/>
    <s v="Estimado"/>
    <m/>
    <s v="1 a 30 dias"/>
    <s v="febd1627-aa89-41e7-be50-c024a0f78e7c"/>
    <d v="2026-04-05T00:00:00"/>
    <x v="0"/>
  </r>
  <r>
    <s v="COB-242003"/>
    <s v="Faturado"/>
    <n v="760049397"/>
    <n v="3382136198"/>
    <s v="PABLO INACIO AMARAL"/>
    <s v="Rua 01, Q. 1, L. 57 1  Conjunto Mara Morena Caldas Novas GO 75681694"/>
    <s v="ADE-11182-X5B2D1"/>
    <d v="2026-03-01T00:00:00"/>
    <n v="202603"/>
    <n v="248.66800000000001"/>
    <n v="0"/>
    <n v="248.67"/>
    <m/>
    <n v="90519891"/>
    <d v="2026-03-20T00:00:00"/>
    <d v="2026-03-30T00:00:00"/>
    <m/>
    <n v="15"/>
    <s v="2 - CPF"/>
    <s v="Em aberto - Vencido"/>
    <s v="Em aberto - Vencido"/>
    <s v="QF1SQYG"/>
    <n v="6"/>
    <s v="false"/>
    <n v="6"/>
    <s v="Em aberto - Vencido"/>
    <s v="ASSOCIAÇÃO GO-L1"/>
    <s v="35.686.965/0001-64 - ALEXANDRIA TECH"/>
    <s v="Estimado"/>
    <m/>
    <s v="1 a 30 dias"/>
    <s v="fb596d08-56a1-4ffb-875a-8e0d54a06374"/>
    <d v="2026-04-05T00:00:00"/>
    <x v="0"/>
  </r>
  <r>
    <s v="COB-242002"/>
    <s v="Faturado"/>
    <n v="10011560027"/>
    <n v="71471014134"/>
    <s v="Renata GAMA ALVES VIEIRA"/>
    <s v="Rua 12, Q. 24, L. S 12  PARQUE SAO BERNARDO Valparaíso de Goiás GO 72870409"/>
    <s v="ADE-11181-X2R3D4"/>
    <d v="2026-03-01T00:00:00"/>
    <n v="202603"/>
    <n v="399.89988"/>
    <m/>
    <n v="399.9"/>
    <m/>
    <n v="90519782"/>
    <d v="2026-03-20T00:00:00"/>
    <d v="2026-03-30T00:00:00"/>
    <m/>
    <n v="15"/>
    <s v="2 - CPF"/>
    <s v="Em aberto - Vencido"/>
    <s v="Em aberto - Vencido"/>
    <s v="9WWS8H8"/>
    <n v="6"/>
    <s v="false"/>
    <n v="6"/>
    <s v="Em aberto - Vencido"/>
    <s v="ASSOCIAÇÃO GO-L1"/>
    <s v="35.686.965/0001-64 - ALEXANDRIA TECH"/>
    <s v="Estimado"/>
    <m/>
    <s v="1 a 30 dias"/>
    <s v="92ca4f3e-9539-42d7-abed-0b299684e5ec"/>
    <d v="2026-04-07T00:00:00"/>
    <x v="0"/>
  </r>
  <r>
    <s v="COB-172488"/>
    <s v="Faturado"/>
    <n v="38161371"/>
    <n v="36342317852"/>
    <s v="CARLOS VINICIUS DE OLIVEIRA"/>
    <s v="RUA ESPANHA 14 JARDIM EUROPA / ITAQUAQUECETUBA - SP CEP: 08572-240"/>
    <s v="ADE-12273-Z1Q3C3"/>
    <d v="2025-08-01T00:00:00"/>
    <n v="202508"/>
    <n v="169.16236000000001"/>
    <m/>
    <n v="169.16"/>
    <m/>
    <n v="90427271"/>
    <d v="2025-12-04T00:00:00"/>
    <d v="2025-12-15T00:00:00"/>
    <m/>
    <n v="120"/>
    <s v="2 - CPF"/>
    <s v="Em aberto - Vencido"/>
    <s v="Em aberto - Vencido"/>
    <s v="M3M8HKQ"/>
    <n v="6"/>
    <s v="false"/>
    <n v="6"/>
    <s v="Em aberto - Vencido"/>
    <s v="ASSOCIAÇÃO SP-L3"/>
    <s v="35.686.965/0001-64 - ALEXANDRIA TECH"/>
    <m/>
    <m/>
    <s v="61 a 120 dias"/>
    <s v="e9f46186-15dc-40f7-b915-71a88558393f"/>
    <d v="2025-12-15T00:00:00"/>
    <x v="1"/>
  </r>
  <r>
    <s v="COB-242000"/>
    <s v="Faturado"/>
    <n v="10019114220"/>
    <n v="96948450415"/>
    <s v="JOSE MARIANO DE FREITAS FILHO"/>
    <s v="Avenida Ary Ribeiro Valadao, Q. 13, L. 17, S/N 13  Centro Alto Paraíso de Goiás GO 73770000"/>
    <s v="ADE-11178-L3B7D8"/>
    <d v="2026-03-01T00:00:00"/>
    <n v="202603"/>
    <n v="1020.34384"/>
    <m/>
    <n v="1020.34"/>
    <m/>
    <n v="90519885"/>
    <d v="2026-03-20T00:00:00"/>
    <d v="2026-03-30T00:00:00"/>
    <m/>
    <n v="15"/>
    <s v="2 - CPF"/>
    <s v="Em aberto - Vencido"/>
    <s v="Em aberto - Vencido"/>
    <s v="EN2UYUT"/>
    <n v="6"/>
    <s v="false"/>
    <n v="6"/>
    <s v="Em aberto - Vencido"/>
    <s v="ASSOCIAÇÃO GO-L1"/>
    <s v="35.686.965/0001-64 - ALEXANDRIA TECH"/>
    <s v="Estimado"/>
    <m/>
    <s v="1 a 30 dias"/>
    <s v="e1b118be-1e69-4290-be86-b78be07d0fc3"/>
    <d v="2026-04-08T00:00:00"/>
    <x v="0"/>
  </r>
  <r>
    <s v="COB-241999"/>
    <s v="Faturado"/>
    <n v="10018813559"/>
    <n v="2718283157"/>
    <s v="JENIFFER DAYANNA COELHO MENDANHA"/>
    <s v="RUA QUILOMBO, Q. 5, L. 13, S/N 5  RESIDENCIAL MONTE ALEGRE Inhumas GO 75401054"/>
    <s v="ADE-11171-S5G9T6"/>
    <d v="2026-03-01T00:00:00"/>
    <n v="202603"/>
    <n v="971.23136"/>
    <m/>
    <n v="971.23"/>
    <m/>
    <n v="90519771"/>
    <d v="2026-03-20T00:00:00"/>
    <d v="2026-03-30T00:00:00"/>
    <m/>
    <n v="15"/>
    <s v="2 - CPF"/>
    <s v="Em aberto - Vencido"/>
    <s v="Em aberto - Vencido"/>
    <s v="U2UC4KP"/>
    <n v="6"/>
    <s v="false"/>
    <n v="6"/>
    <s v="Em aberto - Vencido"/>
    <s v="ASSOCIAÇÃO GO-L1"/>
    <s v="35.686.965/0001-64 - ALEXANDRIA TECH"/>
    <s v="Estimado"/>
    <m/>
    <s v="1 a 30 dias"/>
    <s v="ffb1690c-1148-48f6-a253-c0ed30f0299d"/>
    <d v="2026-04-03T00:00:00"/>
    <x v="0"/>
  </r>
  <r>
    <s v="COB-241997"/>
    <s v="Faturado"/>
    <n v="10002345500"/>
    <n v="70163880182"/>
    <s v="THARIANY MELO DE ARAUJO"/>
    <s v="AVENIDA CRISTAL, Q. 31, L. 11 S/N Casa - 2 JARDIM CALIFORNIA Goiânia GO 74735080"/>
    <s v="ADE-11167-H8Q3P5"/>
    <d v="2026-03-01T00:00:00"/>
    <n v="202603"/>
    <n v="317.35692999999998"/>
    <m/>
    <n v="317.36"/>
    <m/>
    <n v="90519799"/>
    <d v="2026-03-20T00:00:00"/>
    <d v="2026-03-30T00:00:00"/>
    <m/>
    <n v="15"/>
    <s v="2 - CPF"/>
    <s v="Em aberto - Vencido"/>
    <s v="Em aberto - Vencido"/>
    <s v="MAHFN88"/>
    <n v="6"/>
    <s v="false"/>
    <n v="6"/>
    <s v="Em aberto - Vencido"/>
    <s v="ASSOCIAÇÃO GO-L1"/>
    <s v="35.686.965/0001-64 - ALEXANDRIA TECH"/>
    <s v="Estimado"/>
    <m/>
    <s v="1 a 30 dias"/>
    <s v="03f2d1c9-191a-4463-b171-0c3d87ff4c5b"/>
    <d v="2026-03-30T00:00:00"/>
    <x v="0"/>
  </r>
  <r>
    <s v="COB-241995"/>
    <s v="Faturado"/>
    <n v="10026257767"/>
    <n v="75910578120"/>
    <s v="CRISTIANO DA ROCHA PEREIRA"/>
    <s v="RUA MAMORE, Q. H6, L. 02 6  Alphaville Flamboyant Residencial Araguaia Goiânia GO 74883015"/>
    <s v="ADE-11156-Q5X0N2"/>
    <d v="2026-03-01T00:00:00"/>
    <n v="202603"/>
    <n v="1204.5634399999999"/>
    <n v="63.52"/>
    <n v="1268.08"/>
    <m/>
    <n v="90519525"/>
    <d v="2026-03-20T00:00:00"/>
    <d v="2026-03-30T00:00:00"/>
    <m/>
    <n v="15"/>
    <s v="2 - CPF"/>
    <s v="Em aberto - Vencido"/>
    <s v="Em aberto - Vencido"/>
    <s v="3DY794J"/>
    <s v=""/>
    <s v=""/>
    <n v="6"/>
    <s v="Em aberto - Vencido"/>
    <s v="ASSOCIAÇÃO GO-L1"/>
    <s v="35.686.965/0001-64 - ALEXANDRIA TECH"/>
    <s v="Estimado"/>
    <m/>
    <s v="1 a 30 dias"/>
    <s v="10f2c85f-6acb-4f53-b8e5-aba19606d1fa"/>
    <d v="2026-04-05T00:00:00"/>
    <x v="0"/>
  </r>
  <r>
    <s v="COB-241993"/>
    <s v="Faturado"/>
    <n v="200104159"/>
    <n v="90613414187"/>
    <s v="ANA SILVIA DO CARMO SILVA"/>
    <s v="Rua 19, Q. 41, L. 29, S/N 19  JARDIM TIRADENTES Aparecida de Goiânia GO 74961160"/>
    <s v="ADE-11153-P6C9T9"/>
    <d v="2026-03-01T00:00:00"/>
    <n v="202603"/>
    <n v="191.13609"/>
    <m/>
    <n v="191.14"/>
    <m/>
    <n v="90519717"/>
    <d v="2026-03-20T00:00:00"/>
    <d v="2026-03-30T00:00:00"/>
    <m/>
    <n v="15"/>
    <s v="2 - CPF"/>
    <s v="Em aberto - Vencido"/>
    <s v="Em aberto - Vencido"/>
    <s v="VH5N7GE"/>
    <n v="6"/>
    <s v="false"/>
    <n v="6"/>
    <s v="Em aberto - Vencido"/>
    <s v="ASSOCIAÇÃO GO-L1"/>
    <s v="35.686.965/0001-64 - ALEXANDRIA TECH"/>
    <s v="Estimado"/>
    <m/>
    <s v="1 a 30 dias"/>
    <s v="b37704ed-799d-4696-89f1-bc8bf48b2d82"/>
    <d v="2026-04-05T00:00:00"/>
    <x v="0"/>
  </r>
  <r>
    <s v="COB-179050"/>
    <s v="Faturado"/>
    <n v="40446204"/>
    <n v="33845173858"/>
    <s v="IVANI VIEIRA MORGADO"/>
    <s v="RUA JUCA ESTEVES 264 CENTRO / TAUBATE - SP CEP: 12080-330"/>
    <s v="ADE-12306-V8S7M3"/>
    <d v="2025-08-01T00:00:00"/>
    <n v="202508"/>
    <n v="194.40477000000001"/>
    <m/>
    <n v="194.4"/>
    <m/>
    <n v="90427284"/>
    <d v="2025-12-04T00:00:00"/>
    <d v="2025-12-15T00:00:00"/>
    <m/>
    <n v="120"/>
    <s v="2 - CPF"/>
    <s v="Em aberto - Vencido"/>
    <s v="Em aberto - Vencido"/>
    <s v="NFG0IBX"/>
    <n v="6"/>
    <s v="false"/>
    <n v="6"/>
    <s v="Em aberto - Vencido"/>
    <s v="ASSOCIAÇÃO SP-L3"/>
    <s v="35.686.965/0001-64 - ALEXANDRIA TECH"/>
    <m/>
    <m/>
    <s v="61 a 120 dias"/>
    <s v="a4434d97-2279-419e-8c35-0b1171063bc2"/>
    <d v="2025-12-15T00:00:00"/>
    <x v="1"/>
  </r>
  <r>
    <s v="COB-241991"/>
    <s v="Faturado"/>
    <n v="10007812076"/>
    <n v="11668251833"/>
    <s v="ANDERSON PARISATO"/>
    <s v="RUA ENG EURICO VIANA, N. 30, APART - 301-C, ED - RESIDENCIAL OPERAS RESIDENCE 30  TORRE CARMEM Goiânia GO 74815725"/>
    <s v="ADE-11150-K6P4X6"/>
    <d v="2026-03-01T00:00:00"/>
    <n v="202603"/>
    <n v="256.96717000000001"/>
    <m/>
    <n v="256.97000000000003"/>
    <m/>
    <n v="90519599"/>
    <d v="2026-03-20T00:00:00"/>
    <d v="2026-03-30T00:00:00"/>
    <m/>
    <n v="15"/>
    <s v="2 - CPF"/>
    <s v="Em aberto - Vencido"/>
    <s v="Em aberto - Vencido"/>
    <s v="1M71T95"/>
    <n v="6"/>
    <s v="false"/>
    <n v="6"/>
    <s v="Em aberto - Vencido"/>
    <s v="ASSOCIAÇÃO GO-L1"/>
    <s v="35.686.965/0001-64 - ALEXANDRIA TECH"/>
    <s v="Estimado"/>
    <m/>
    <s v="1 a 30 dias"/>
    <s v="11d046fe-b83a-4e7f-81fe-9f0cdd87eef0"/>
    <d v="2026-04-01T00:00:00"/>
    <x v="0"/>
  </r>
  <r>
    <s v="COB-241990"/>
    <s v="Faturado"/>
    <n v="10008931214"/>
    <n v="1150904100"/>
    <s v="Fernanda COSTA"/>
    <s v="RUA SEM NOME, Q. 0, L. CHAC 2, S/N, - COND RESIDENCIAL ANHANGUERA GARDEN 0  JARDIM CEU AZUL Valparaíso de Goiás GO 72871503"/>
    <s v="ADE-11148-Y5W5S1"/>
    <d v="2026-03-01T00:00:00"/>
    <n v="202603"/>
    <n v="179.69528"/>
    <m/>
    <n v="179.7"/>
    <m/>
    <n v="90519554"/>
    <d v="2026-03-20T00:00:00"/>
    <d v="2026-03-30T00:00:00"/>
    <m/>
    <n v="15"/>
    <s v="2 - CPF"/>
    <s v="Em aberto - Vencido"/>
    <s v="Em aberto - Vencido"/>
    <s v="YI3ZE6V"/>
    <n v="6"/>
    <s v="false"/>
    <n v="6"/>
    <s v="Em aberto - Vencido"/>
    <s v="ASSOCIAÇÃO GO-L1"/>
    <s v="35.686.965/0001-64 - ALEXANDRIA TECH"/>
    <s v="Estimado"/>
    <m/>
    <s v="1 a 30 dias"/>
    <s v="57b34033-a6ee-4d53-964c-fca99f9263ec"/>
    <d v="2026-04-01T00:00:00"/>
    <x v="0"/>
  </r>
  <r>
    <s v="COB-241989"/>
    <s v="Faturado"/>
    <n v="10038077319"/>
    <n v="1458656144"/>
    <s v="WALLERSON PEREIRA SIMAO"/>
    <s v="RUA G-10A, Q. 16, L. 16 S/N  RESIDENCIAL MORADA DAS GARCAS Cidade Ocidental GO 72880-000"/>
    <s v="ADE-11147-N4V6B0"/>
    <d v="2026-03-01T00:00:00"/>
    <n v="202603"/>
    <n v="187.05568"/>
    <m/>
    <n v="187.06"/>
    <m/>
    <n v="90520339"/>
    <d v="2026-03-20T00:00:00"/>
    <d v="2026-03-30T00:00:00"/>
    <m/>
    <n v="15"/>
    <s v="2 - CPF"/>
    <s v="Em aberto - Vencido"/>
    <s v="Em aberto - Vencido"/>
    <s v="GXFC45W"/>
    <n v="6"/>
    <s v="false"/>
    <n v="6"/>
    <s v="Em aberto - Vencido"/>
    <s v="ASSOCIAÇÃO GO-L1"/>
    <s v="35.686.965/0001-64 - ALEXANDRIA TECH"/>
    <s v="Estimado"/>
    <m/>
    <s v="1 a 30 dias"/>
    <s v="b3e730d5-06f5-423c-a923-f2698a2891e1"/>
    <d v="2026-03-30T00:00:00"/>
    <x v="0"/>
  </r>
  <r>
    <s v="COB-241988"/>
    <s v="Faturado"/>
    <n v="10038593856"/>
    <n v="49911007120"/>
    <s v="OSVANDO BORGES GONCALVES"/>
    <s v="Rua dos Ciprestes, Q. 60, L. 4, S/N, - Esq C/ Rua dos Eucaliptos, Jardim Maria Inês 60  JARDIM MARIA INES Aparecida de Goiânia GO 74914180"/>
    <s v="ADE-11145-L0S5K9"/>
    <d v="2026-03-01T00:00:00"/>
    <n v="202603"/>
    <n v="383.74027000000001"/>
    <n v="12.91"/>
    <n v="396.65"/>
    <m/>
    <n v="90519515"/>
    <d v="2026-03-20T00:00:00"/>
    <d v="2026-03-30T00:00:00"/>
    <m/>
    <n v="15"/>
    <s v="2 - CPF"/>
    <s v="Em aberto - Vencido"/>
    <s v="Em aberto - Vencido"/>
    <s v="3UMTVUI"/>
    <n v="6"/>
    <s v="false"/>
    <n v="6"/>
    <s v="Em aberto - Vencido"/>
    <s v="ASSOCIAÇÃO GO-L1"/>
    <s v="35.686.965/0001-64 - ALEXANDRIA TECH"/>
    <s v="Estimado"/>
    <m/>
    <s v="1 a 30 dias"/>
    <s v="50e816b5-6abd-4772-88ab-fc4674b5e55a"/>
    <d v="2026-04-01T00:00:00"/>
    <x v="0"/>
  </r>
  <r>
    <s v="COB-241985"/>
    <s v="Faturado"/>
    <n v="760215029"/>
    <n v="71035559153"/>
    <s v="RODOLPHO DE JESUS MACHADO"/>
    <s v="RUA 07, Q. 17, L. 8, N. 96 7  BANDEIRANTE Caldas Novas GO 75680142"/>
    <s v="ADE-11130-R7F3Q8"/>
    <d v="2026-03-01T00:00:00"/>
    <n v="202603"/>
    <n v="301.42984000000001"/>
    <m/>
    <n v="301.43"/>
    <m/>
    <n v="90519524"/>
    <d v="2026-03-20T00:00:00"/>
    <d v="2026-03-30T00:00:00"/>
    <m/>
    <n v="15"/>
    <s v="2 - CPF"/>
    <s v="Em aberto - Vencido"/>
    <s v="Em aberto - Vencido"/>
    <s v="ZQMGHJ4"/>
    <n v="6"/>
    <s v="false"/>
    <n v="6"/>
    <s v="Em aberto - Vencido"/>
    <s v="ASSOCIAÇÃO GO-L1"/>
    <s v="35.686.965/0001-64 - ALEXANDRIA TECH"/>
    <s v="Estimado"/>
    <m/>
    <s v="1 a 30 dias"/>
    <s v="05da499a-daa6-458b-8bca-3a84744fa692"/>
    <d v="2026-03-30T00:00:00"/>
    <x v="0"/>
  </r>
  <r>
    <s v="COB-241982"/>
    <s v="Faturado"/>
    <n v="10023380509"/>
    <n v="1212581148"/>
    <s v="PAULO DOS ANJOS BARROS"/>
    <s v="RUA 53, Q. K-18, L. 12, S/N 53  INDEPENDENCIA Aparecida de Goiânia GO 74966070"/>
    <s v="ADE-11125-Q7W4T5"/>
    <d v="2026-03-01T00:00:00"/>
    <n v="202603"/>
    <n v="203.53290999999999"/>
    <m/>
    <n v="203.53"/>
    <m/>
    <n v="90519585"/>
    <d v="2026-03-20T00:00:00"/>
    <d v="2026-03-30T00:00:00"/>
    <m/>
    <n v="15"/>
    <s v="2 - CPF"/>
    <s v="Em aberto - Vencido"/>
    <s v="Em aberto - Vencido"/>
    <s v="U1Z8Q1Q"/>
    <n v="6"/>
    <s v="false"/>
    <n v="6"/>
    <s v="Em aberto - Vencido"/>
    <s v="ASSOCIAÇÃO GO-L1"/>
    <s v="35.686.965/0001-64 - ALEXANDRIA TECH"/>
    <s v="Estimado"/>
    <m/>
    <s v="1 a 30 dias"/>
    <s v="425621c5-99f3-4843-b952-efb5102a052a"/>
    <d v="2026-04-08T00:00:00"/>
    <x v="0"/>
  </r>
  <r>
    <s v="COB-241978"/>
    <s v="Faturado"/>
    <n v="10003635757"/>
    <n v="1074391152"/>
    <s v="GLAUCO VINICIUS SOUZA THOME"/>
    <s v="Rua Inativa 75 ESCRITÓRIO FORMOSINHA Formosa GO 73813301"/>
    <s v="ADE-11116-P3Z2B9"/>
    <d v="2026-03-01T00:00:00"/>
    <n v="202603"/>
    <n v="135.73228"/>
    <m/>
    <n v="135.72999999999999"/>
    <m/>
    <n v="90519977"/>
    <d v="2026-03-20T00:00:00"/>
    <d v="2026-03-30T00:00:00"/>
    <m/>
    <n v="15"/>
    <s v="2 - CPF"/>
    <s v="Em aberto - Vencido"/>
    <s v="Em aberto - Vencido"/>
    <s v="R4463AQ"/>
    <s v=""/>
    <s v=""/>
    <n v="6"/>
    <s v="NA"/>
    <s v="ASSOCIAÇÃO GO-L1"/>
    <s v="35.686.965/0001-64 - ALEXANDRIA TECH"/>
    <s v="Estimado"/>
    <m/>
    <s v="1 a 30 dias"/>
    <s v="e45daf33-217b-45c3-ba22-1312337d94ce"/>
    <d v="2026-03-30T00:00:00"/>
    <x v="0"/>
  </r>
  <r>
    <s v="COB-243052"/>
    <s v="Faturado"/>
    <n v="84846291"/>
    <n v="8982289992"/>
    <s v="DANIELA PORFIRIO"/>
    <s v="R Ponta Pora 1672 Q02 L026 Jardim Cruzeiro Sarandi PR 87112-042"/>
    <s v="ADE-17546-Y1C2Q3"/>
    <d v="2026-03-01T00:00:00"/>
    <n v="202603"/>
    <n v="133.23864"/>
    <m/>
    <n v="133.24"/>
    <m/>
    <n v="90520299"/>
    <d v="2026-03-20T00:00:00"/>
    <d v="2026-03-30T00:00:00"/>
    <m/>
    <n v="15"/>
    <s v="2 - CPF"/>
    <s v="Em aberto - Vencido"/>
    <s v="Em aberto - Vencido"/>
    <s v="LSI7PHM"/>
    <n v="6"/>
    <s v="false"/>
    <n v="6"/>
    <s v="Em aberto - Vencido"/>
    <s v="ASSOCIAÇÃO PR-L1"/>
    <s v="35.686.965/0001-64 - ALEXANDRIA TECH"/>
    <s v="Estimado"/>
    <m/>
    <s v="1 a 30 dias"/>
    <s v="d1574bd7-cdb2-43a0-8f7b-5c3b5a0bde6c"/>
    <d v="2026-03-30T00:00:00"/>
    <x v="0"/>
  </r>
  <r>
    <s v="COB-242978"/>
    <s v="Faturado"/>
    <n v="83051805"/>
    <n v="14599700983"/>
    <s v="JOAO VITOR SOBREIRA"/>
    <s v="R Holanda 1750  Boa Vista Curitiba PR 82540-040"/>
    <s v="ADE-17043-B8B1D8"/>
    <d v="2026-03-01T00:00:00"/>
    <n v="202603"/>
    <n v="400.80804000000001"/>
    <m/>
    <n v="400.81"/>
    <m/>
    <n v="90520451"/>
    <d v="2026-03-20T00:00:00"/>
    <d v="2026-03-30T00:00:00"/>
    <m/>
    <n v="15"/>
    <s v="2 - CPF"/>
    <s v="Em aberto - Vencido"/>
    <s v="Em aberto - Vencido"/>
    <s v="OMM5XQM"/>
    <n v="6"/>
    <s v="false"/>
    <n v="6"/>
    <s v="Em aberto - Vencido"/>
    <s v="ASSOCIAÇÃO PR-L1"/>
    <s v="35.686.965/0001-64 - ALEXANDRIA TECH"/>
    <s v="Estimado"/>
    <m/>
    <s v="1 a 30 dias"/>
    <s v="611fd462-b5b8-4887-be9d-ca190b6d7045"/>
    <d v="2026-04-12T00:00:00"/>
    <x v="0"/>
  </r>
  <r>
    <s v="COB-242977"/>
    <s v="Faturado"/>
    <n v="111795150"/>
    <n v="3468618964"/>
    <s v="PAULO RAFAEL LUCAS DE OLIVEIRA E SILVA"/>
    <s v="R Portugal 807 Tr12 Apto101 CENTRO Cambé PR 86181-310"/>
    <s v="ADE-17042-D0S3D5"/>
    <d v="2026-03-01T00:00:00"/>
    <n v="202603"/>
    <n v="145.25196"/>
    <m/>
    <n v="145.25"/>
    <m/>
    <n v="90520249"/>
    <d v="2026-03-20T00:00:00"/>
    <d v="2026-03-30T00:00:00"/>
    <m/>
    <n v="15"/>
    <s v="2 - CPF"/>
    <s v="Em aberto - Vencido"/>
    <s v="Em aberto - Vencido"/>
    <s v="SE6MBQJ"/>
    <s v=""/>
    <s v=""/>
    <n v="6"/>
    <s v="NA"/>
    <s v="ASSOCIAÇÃO PR-L1"/>
    <s v="35.686.965/0001-64 - ALEXANDRIA TECH"/>
    <s v="Estimado"/>
    <m/>
    <s v="1 a 30 dias"/>
    <s v="ca386f54-778f-4d6b-af37-1a90e61b7400"/>
    <d v="2026-03-30T00:00:00"/>
    <x v="0"/>
  </r>
  <r>
    <s v="COB-242975"/>
    <s v="Faturado"/>
    <n v="72748079"/>
    <n v="11883282985"/>
    <s v="MURILO PIOLI CAETANO"/>
    <s v="R IVai 169 Cohapar Fernando Gomes Irati PR 84505-452"/>
    <s v="ADE-17038-T6Z2J7"/>
    <d v="2026-03-01T00:00:00"/>
    <n v="202603"/>
    <n v="152.89680000000001"/>
    <m/>
    <n v="152.9"/>
    <m/>
    <n v="90520268"/>
    <d v="2026-03-20T00:00:00"/>
    <d v="2026-03-30T00:00:00"/>
    <m/>
    <n v="15"/>
    <s v="2 - CPF"/>
    <s v="Em aberto - Vencido"/>
    <s v="Em aberto - Vencido"/>
    <s v="CSECF72"/>
    <n v="6"/>
    <s v="false"/>
    <n v="6"/>
    <s v="Em aberto - Vencido"/>
    <s v="ASSOCIAÇÃO PR-L1"/>
    <s v="35.686.965/0001-64 - ALEXANDRIA TECH"/>
    <s v="Estimado"/>
    <m/>
    <s v="1 a 30 dias"/>
    <s v="76e2b65e-13ba-4e54-b7ad-34c8115ef1d8"/>
    <d v="2026-04-07T00:00:00"/>
    <x v="0"/>
  </r>
  <r>
    <s v="COB-242665"/>
    <s v="Faturado"/>
    <n v="26327198"/>
    <n v="6155185913"/>
    <s v="ADRIELLE APARECIDA DA SILVA"/>
    <s v="R Rui Barbosa 271  Vila Rio Branco Castro PR 84172-440"/>
    <s v="ADE-14941-K0S2G0"/>
    <d v="2026-03-01T00:00:00"/>
    <n v="202603"/>
    <n v="271.93788000000001"/>
    <m/>
    <n v="271.94"/>
    <m/>
    <n v="90520087"/>
    <d v="2026-03-20T00:00:00"/>
    <d v="2026-03-30T00:00:00"/>
    <m/>
    <n v="15"/>
    <s v="2 - CPF"/>
    <s v="Em aberto - Vencido"/>
    <s v="Em aberto - Vencido"/>
    <s v="R9V1A4Q"/>
    <n v="6"/>
    <s v="false"/>
    <n v="6"/>
    <s v="Em aberto - Vencido"/>
    <s v="ASSOCIAÇÃO PR-L1"/>
    <s v="35.686.965/0001-64 - ALEXANDRIA TECH"/>
    <s v="Estimado"/>
    <m/>
    <s v="1 a 30 dias"/>
    <s v="1dfde075-15c7-4caf-ba20-b8fe4ea359a0"/>
    <d v="2026-04-05T00:00:00"/>
    <x v="0"/>
  </r>
  <r>
    <s v="COB-242523"/>
    <s v="Faturado"/>
    <n v="100657761"/>
    <n v="3003950940"/>
    <s v="LEANDRO Maciel da Silva"/>
    <s v="R Arthur Viero 1449  Centro Cidade Gaúcha PR 87820-000"/>
    <s v="ADE-13994-M3D1L5"/>
    <d v="2026-03-01T00:00:00"/>
    <n v="202603"/>
    <n v="257.74032"/>
    <m/>
    <n v="257.74"/>
    <m/>
    <n v="90519990"/>
    <d v="2026-03-20T00:00:00"/>
    <d v="2026-03-30T00:00:00"/>
    <m/>
    <n v="15"/>
    <s v="2 - CPF"/>
    <s v="Em aberto - Vencido"/>
    <s v="Em aberto - Vencido"/>
    <s v="2ADRVAB"/>
    <n v="6"/>
    <s v="false"/>
    <n v="6"/>
    <s v="Em aberto - Vencido"/>
    <s v="ASSOCIAÇÃO PR-L1"/>
    <s v="35.686.965/0001-64 - ALEXANDRIA TECH"/>
    <s v="Estimado"/>
    <m/>
    <s v="1 a 30 dias"/>
    <s v="b1e40ff3-3738-4a19-807d-e7081b4c6345"/>
    <d v="2026-04-05T00:00:00"/>
    <x v="0"/>
  </r>
  <r>
    <s v="COB-242520"/>
    <s v="Faturado"/>
    <n v="72728400"/>
    <n v="7468518980"/>
    <s v="Fernanda DO ROCIO RIBAS"/>
    <s v="R Luiz Leduc 812  Vista Alegre Curitiba PR 82100-010"/>
    <s v="ADE-13990-P7M1Q2"/>
    <d v="2026-03-01T00:00:00"/>
    <n v="202603"/>
    <n v="140.88347999999999"/>
    <m/>
    <n v="140.88"/>
    <m/>
    <n v="90520018"/>
    <d v="2026-03-20T00:00:00"/>
    <d v="2026-03-30T00:00:00"/>
    <m/>
    <n v="15"/>
    <s v="2 - CPF"/>
    <s v="Em aberto - Vencido"/>
    <s v="Em aberto - Vencido"/>
    <s v="93PV4CW"/>
    <n v="6"/>
    <s v="false"/>
    <n v="6"/>
    <s v="Em aberto - Vencido"/>
    <s v="ASSOCIAÇÃO PR-L1"/>
    <s v="35.686.965/0001-64 - ALEXANDRIA TECH"/>
    <s v="Estimado"/>
    <m/>
    <s v="1 a 30 dias"/>
    <s v="e2f1bb9f-1140-4da4-a4e2-98ce6c51e2d5"/>
    <d v="2026-04-05T00:00:00"/>
    <x v="0"/>
  </r>
  <r>
    <s v="COB-242342"/>
    <s v="Faturado"/>
    <n v="67482910"/>
    <n v="3259664947"/>
    <s v="ANACKSANDRO FAGUNDES HANSER"/>
    <s v="R Pres Getulio Vargas 936 APTO 03 São Miguel Francisco Beltrão PR 85602-120"/>
    <s v="ADE-13001-G5J0W7"/>
    <d v="2026-03-01T00:00:00"/>
    <n v="202603"/>
    <n v="156.4265"/>
    <m/>
    <n v="156.43"/>
    <m/>
    <n v="90519635"/>
    <d v="2026-03-20T00:00:00"/>
    <d v="2026-03-30T00:00:00"/>
    <m/>
    <n v="15"/>
    <s v="2 - CPF"/>
    <s v="Em aberto - Vencido"/>
    <s v="Em aberto - Vencido"/>
    <s v="E1FKO59"/>
    <n v="6"/>
    <s v="false"/>
    <n v="6"/>
    <s v="Em aberto - Vencido"/>
    <s v="ASSOCIAÇÃO PR-L1"/>
    <s v="35.686.965/0001-64 - ALEXANDRIA TECH"/>
    <s v="Estimado"/>
    <m/>
    <s v="1 a 30 dias"/>
    <s v="f195d607-f24a-4a99-a132-0bbb40ce2f88"/>
    <d v="2026-04-04T00:00:00"/>
    <x v="0"/>
  </r>
  <r>
    <s v="COB-242328"/>
    <s v="Faturado"/>
    <n v="35405821"/>
    <n v="71201038227"/>
    <s v="ALBERT LOIS FERNANDEZ GIMON"/>
    <s v="R João Eneas Ramos de Sá 1048  Tatuquara Curitiba PR 81470085"/>
    <s v="ADE-12922-G2F4Y5"/>
    <d v="2026-03-01T00:00:00"/>
    <n v="202603"/>
    <n v="145.14854"/>
    <n v="0"/>
    <n v="145.15"/>
    <m/>
    <n v="90519700"/>
    <d v="2026-03-20T00:00:00"/>
    <d v="2026-03-30T00:00:00"/>
    <m/>
    <n v="15"/>
    <s v="2 - CPF"/>
    <s v="Em aberto - Vencido"/>
    <s v="Em aberto - Vencido"/>
    <s v="BXA7ZX1"/>
    <n v="6"/>
    <s v="false"/>
    <n v="6"/>
    <s v="Em aberto - Vencido"/>
    <s v="ASSOCIAÇÃO PR-L1"/>
    <s v="35.686.965/0001-64 - ALEXANDRIA TECH"/>
    <s v="Estimado"/>
    <m/>
    <s v="1 a 30 dias"/>
    <s v="1ec97d93-8321-4553-b208-16b9e51c24bf"/>
    <d v="2026-04-04T00:00:00"/>
    <x v="0"/>
  </r>
  <r>
    <s v="COB-242207"/>
    <s v="Faturado"/>
    <n v="96288809"/>
    <n v="8415747900"/>
    <s v="FLAVIA CRISTIANE DE ARAUJO"/>
    <s v="Tr Pien 450 Cs 61 Estados Fazenda Rio Grande PR 83830-430"/>
    <s v="ADE-11934-D3T3X3"/>
    <d v="2026-03-01T00:00:00"/>
    <n v="202603"/>
    <n v="99.332740000000001"/>
    <m/>
    <n v="99.33"/>
    <m/>
    <n v="90519951"/>
    <d v="2026-03-20T00:00:00"/>
    <d v="2026-03-30T00:00:00"/>
    <m/>
    <n v="15"/>
    <s v="2 - CPF"/>
    <s v="Em aberto - Vencido"/>
    <s v="Em aberto - Vencido"/>
    <s v="5SK3N1P"/>
    <n v="6"/>
    <s v="false"/>
    <n v="6"/>
    <s v="Em aberto - Vencido"/>
    <s v="ASSOCIAÇÃO PR-L1"/>
    <s v="35.686.965/0001-64 - ALEXANDRIA TECH"/>
    <s v="Estimado"/>
    <m/>
    <s v="1 a 30 dias"/>
    <s v="2e05302f-d008-4a84-a439-c22d1129754e"/>
    <d v="2026-04-10T00:00:00"/>
    <x v="0"/>
  </r>
  <r>
    <s v="COB-242181"/>
    <s v="Faturado"/>
    <n v="87672529"/>
    <n v="6498089911"/>
    <s v="EVELIN DE ALMEIDA MULLER"/>
    <s v="Rua Ladislau Luka 20 Qd54 Lt17 Md 01 Cidade Industrial Curitiba PR 81460-350"/>
    <s v="ADE-11807-S8S4S2"/>
    <d v="2026-03-01T00:00:00"/>
    <n v="202603"/>
    <n v="2247.7262900000001"/>
    <m/>
    <n v="2247.73"/>
    <m/>
    <n v="90520025"/>
    <d v="2026-03-20T00:00:00"/>
    <d v="2026-03-30T00:00:00"/>
    <m/>
    <n v="15"/>
    <s v="2 - CPF"/>
    <s v="Em aberto - Vencido"/>
    <s v="Em aberto - Vencido"/>
    <s v="A5TD9SA"/>
    <n v="6"/>
    <s v="false"/>
    <n v="6"/>
    <s v="Em aberto - Vencido"/>
    <s v="ASSOCIAÇÃO PR-L1"/>
    <s v="35.686.965/0001-64 - ALEXANDRIA TECH"/>
    <s v="Estimado"/>
    <m/>
    <s v="1 a 30 dias"/>
    <s v="e780e13c-d343-4991-9f3e-68578c1d0e37"/>
    <d v="2026-04-10T00:00:00"/>
    <x v="0"/>
  </r>
  <r>
    <s v="COB-242156"/>
    <s v="Faturado"/>
    <n v="107147939"/>
    <n v="48790958934"/>
    <s v="ZILMA DE PAULA CAMPOS"/>
    <s v="Av Pno Antonio Ruiz Saldanha 1847 Tr01 Ap01 A7 And02 Estacoes Jd Das Maringa Maringá PR 87065-303"/>
    <s v="ADE-11681-W0D7R7"/>
    <d v="2026-03-01T00:00:00"/>
    <n v="202603"/>
    <n v="219.11233999999999"/>
    <m/>
    <n v="219.11"/>
    <m/>
    <n v="90519619"/>
    <d v="2026-03-20T00:00:00"/>
    <d v="2026-03-30T00:00:00"/>
    <m/>
    <n v="15"/>
    <s v="2 - CPF"/>
    <s v="Em aberto - Vencido"/>
    <s v="Em aberto - Vencido"/>
    <s v="CY5X6QC"/>
    <n v="6"/>
    <s v="false"/>
    <n v="6"/>
    <s v="Em aberto - Vencido"/>
    <s v="ASSOCIAÇÃO PR-L1"/>
    <s v="35.686.965/0001-64 - ALEXANDRIA TECH"/>
    <s v="Estimado"/>
    <m/>
    <s v="1 a 30 dias"/>
    <s v="59b846cb-6cd2-4f04-8d45-9432d3d936e9"/>
    <d v="2026-04-03T00:00:00"/>
    <x v="0"/>
  </r>
  <r>
    <s v="COB-242133"/>
    <s v="Faturado"/>
    <n v="92945562"/>
    <n v="6561652940"/>
    <s v="MARIA DE FATIMA ZABOT"/>
    <s v="R Ademar Rosa 179 Fundos Res 02 Qd1150 Lt25 Aeroporto Pato Branco PR 85503-170"/>
    <s v="ADE-11548-M8J8W0"/>
    <d v="2026-03-01T00:00:00"/>
    <n v="202603"/>
    <n v="135.42287999999999"/>
    <m/>
    <n v="135.41999999999999"/>
    <m/>
    <n v="90520069"/>
    <d v="2026-03-20T00:00:00"/>
    <d v="2026-03-30T00:00:00"/>
    <m/>
    <n v="15"/>
    <s v="2 - CPF"/>
    <s v="Em aberto - Vencido"/>
    <s v="Em aberto - Vencido"/>
    <s v="YLC0MDP"/>
    <n v="6"/>
    <s v="false"/>
    <n v="6"/>
    <s v="Em aberto - Vencido"/>
    <s v="ASSOCIAÇÃO PR-L1"/>
    <s v="35.686.965/0001-64 - ALEXANDRIA TECH"/>
    <s v="Estimado"/>
    <m/>
    <s v="1 a 30 dias"/>
    <s v="0d14c6d9-0d46-4c00-8c0e-12ccb9ced320"/>
    <d v="2026-04-10T00:00:00"/>
    <x v="0"/>
  </r>
  <r>
    <s v="COB-242131"/>
    <s v="Faturado"/>
    <n v="109976142"/>
    <n v="9669902932"/>
    <s v="DANIELLY DA SILVA ADRIANO"/>
    <s v="Mal Floriano Peixoto 422  Imperial Jd Japurá PR 87225-000"/>
    <s v="ADE-11544-T0B9R4"/>
    <d v="2026-03-01T00:00:00"/>
    <n v="202603"/>
    <n v="174.93137999999999"/>
    <m/>
    <n v="174.93"/>
    <m/>
    <n v="90519664"/>
    <d v="2026-03-20T00:00:00"/>
    <d v="2026-03-30T00:00:00"/>
    <m/>
    <n v="15"/>
    <s v="2 - CPF"/>
    <s v="Em aberto - Vencido"/>
    <s v="Em aberto - Vencido"/>
    <s v="2TLHQ6V"/>
    <n v="6"/>
    <s v="false"/>
    <n v="6"/>
    <s v="Em aberto - Vencido"/>
    <s v="ASSOCIAÇÃO PR-L1"/>
    <s v="35.686.965/0001-64 - ALEXANDRIA TECH"/>
    <s v="Estimado"/>
    <m/>
    <s v="1 a 30 dias"/>
    <s v="4066954b-5239-4738-8e7b-0c3056bf2a56"/>
    <d v="2026-04-09T00:00:00"/>
    <x v="0"/>
  </r>
  <r>
    <s v="COB-179064"/>
    <s v="Faturado"/>
    <n v="89054270"/>
    <n v="27690837832"/>
    <s v="FABIO DO CARMO TOQUEIRO"/>
    <s v="RUA MARIO SCARPELLI 96 PARQUE BUENOS AYRES / SUZANO - SP CEP: 08640-695"/>
    <s v="ADE-12428-Q1P9V5"/>
    <d v="2025-08-01T00:00:00"/>
    <n v="202508"/>
    <n v="211.4735"/>
    <m/>
    <n v="211.47"/>
    <m/>
    <n v="90427292"/>
    <d v="2025-12-04T00:00:00"/>
    <d v="2025-12-15T00:00:00"/>
    <m/>
    <n v="120"/>
    <s v="2 - CPF"/>
    <s v="Em aberto - Vencido"/>
    <s v="Em aberto - Vencido"/>
    <s v="J1T0ELP"/>
    <n v="6"/>
    <s v="false"/>
    <n v="6"/>
    <s v="Em aberto - Vencido"/>
    <s v="ASSOCIAÇÃO SP-L3"/>
    <s v="35.686.965/0001-64 - ALEXANDRIA TECH"/>
    <m/>
    <m/>
    <s v="61 a 120 dias"/>
    <s v="3e33e352-f0dc-4f90-b384-dcee59c71aa2"/>
    <d v="2025-12-15T00:00:00"/>
    <x v="1"/>
  </r>
  <r>
    <s v="COB-242129"/>
    <s v="Faturado"/>
    <n v="87080567"/>
    <n v="1139618989"/>
    <s v="CARLOS Henrique da Silva"/>
    <s v="R Pst Antonio Polito 1100  Alto boqueirão Curitiba PR 81770-260"/>
    <s v="ADE-11542-N8W1P0"/>
    <d v="2026-03-01T00:00:00"/>
    <n v="202603"/>
    <n v="325.99626999999998"/>
    <n v="10.79"/>
    <n v="336.79"/>
    <m/>
    <n v="90520124"/>
    <d v="2026-03-20T00:00:00"/>
    <d v="2026-03-30T00:00:00"/>
    <m/>
    <n v="15"/>
    <s v="2 - CPF"/>
    <s v="Em aberto - Vencido"/>
    <s v="Em aberto - Vencido"/>
    <s v="NQTEQUB"/>
    <n v="6"/>
    <s v="false"/>
    <n v="6"/>
    <s v="Em aberto - Vencido"/>
    <s v="ASSOCIAÇÃO PR-L1"/>
    <s v="35.686.965/0001-64 - ALEXANDRIA TECH"/>
    <s v="Estimado"/>
    <m/>
    <s v="1 a 30 dias"/>
    <s v="0539dbfc-3bb4-494c-9cfd-a713dd9a6a18"/>
    <d v="2026-04-10T00:00:00"/>
    <x v="0"/>
  </r>
  <r>
    <s v="COB-242125"/>
    <s v="Faturado"/>
    <n v="92996957"/>
    <n v="12179776861"/>
    <s v="LUIZ CARLOS DE SOUZA"/>
    <s v="R Dr Vicente Machado 559  Sao Jorge Jd Paranavaí PR 87710-230"/>
    <s v="ADE-11538-N9V8L6"/>
    <d v="2026-03-01T00:00:00"/>
    <n v="202603"/>
    <n v="88.577789999999993"/>
    <m/>
    <n v="88.58"/>
    <m/>
    <n v="90519661"/>
    <d v="2026-03-20T00:00:00"/>
    <d v="2026-03-30T00:00:00"/>
    <m/>
    <n v="15"/>
    <s v="2 - CPF"/>
    <s v="Em aberto - Vencido"/>
    <s v="Em aberto - Vencido"/>
    <s v="RG3J383"/>
    <n v="6"/>
    <s v="false"/>
    <n v="6"/>
    <s v="Em aberto - Vencido"/>
    <s v="ASSOCIAÇÃO PR-L1"/>
    <s v="35.686.965/0001-64 - ALEXANDRIA TECH"/>
    <s v="Estimado"/>
    <m/>
    <s v="1 a 30 dias"/>
    <s v="a0eb8ecb-1552-4bb9-9700-e463d4d5e7a6"/>
    <d v="2026-04-09T00:00:00"/>
    <x v="0"/>
  </r>
  <r>
    <s v="COB-242124"/>
    <s v="Faturado"/>
    <n v="105648663"/>
    <n v="8698645992"/>
    <s v="CHRISTIANE MIRIAM SCHNEIDER DA SILVA"/>
    <s v="R Cassiano Ricardo 560  Vargem Grande Pinhais PR 83321-090"/>
    <s v="ADE-11535-R7V6M2"/>
    <d v="2026-03-01T00:00:00"/>
    <n v="202603"/>
    <n v="176.23023000000001"/>
    <m/>
    <n v="176.23"/>
    <m/>
    <n v="90519681"/>
    <d v="2026-03-20T00:00:00"/>
    <d v="2026-03-30T00:00:00"/>
    <m/>
    <n v="15"/>
    <s v="2 - CPF"/>
    <s v="Em aberto - Vencido"/>
    <s v="Em aberto - Vencido"/>
    <s v="ITSWYSE"/>
    <n v="6"/>
    <s v="false"/>
    <n v="6"/>
    <s v="Em aberto - Vencido"/>
    <s v="ASSOCIAÇÃO PR-L1"/>
    <s v="35.686.965/0001-64 - ALEXANDRIA TECH"/>
    <s v="Estimado"/>
    <m/>
    <s v="1 a 30 dias"/>
    <s v="fe1f2f8a-40c1-424e-a773-672b2723e531"/>
    <d v="2026-03-30T00:00:00"/>
    <x v="0"/>
  </r>
  <r>
    <s v="COB-242107"/>
    <s v="Faturado"/>
    <n v="112895026"/>
    <n v="751547905"/>
    <s v="RENATO JOSE NEVES"/>
    <s v="R Theodoro Makiolka 1529  Santa Candida Curitiba PR 82640-010"/>
    <s v="ADE-11501-H2Y0T3"/>
    <d v="2026-03-01T00:00:00"/>
    <n v="202603"/>
    <n v="485.99340000000001"/>
    <n v="14.09"/>
    <n v="500.08"/>
    <m/>
    <n v="90520111"/>
    <d v="2026-03-20T00:00:00"/>
    <d v="2026-03-30T00:00:00"/>
    <m/>
    <n v="15"/>
    <s v="2 - CPF"/>
    <s v="Em aberto - Vencido"/>
    <s v="Em aberto - Vencido"/>
    <s v="JW2QR12"/>
    <n v="6"/>
    <s v="false"/>
    <n v="6"/>
    <s v="Em aberto - Vencido"/>
    <s v="ASSOCIAÇÃO PR-L1"/>
    <s v="35.686.965/0001-64 - ALEXANDRIA TECH"/>
    <s v="Estimado"/>
    <m/>
    <s v="1 a 30 dias"/>
    <s v="430f8d77-3d17-40c9-8d68-ad97b17fef94"/>
    <d v="2026-04-05T00:00:00"/>
    <x v="0"/>
  </r>
  <r>
    <s v="COB-242102"/>
    <s v="Faturado"/>
    <n v="46428984"/>
    <n v="32982003953"/>
    <s v="CLAUDIO PEDROSO"/>
    <s v="Rua Artur Pelaio 113  União 2 Bandeirantes PR 86360-000"/>
    <s v="ADE-11481-D6Q0T7"/>
    <d v="2026-03-01T00:00:00"/>
    <n v="202603"/>
    <n v="162.72587999999999"/>
    <m/>
    <n v="162.72999999999999"/>
    <m/>
    <n v="90520060"/>
    <d v="2026-03-20T00:00:00"/>
    <d v="2026-03-30T00:00:00"/>
    <m/>
    <n v="15"/>
    <s v="2 - CPF"/>
    <s v="Em aberto - Vencido"/>
    <s v="Em aberto - Vencido"/>
    <s v="3OK6EFS"/>
    <n v="6"/>
    <s v="false"/>
    <n v="6"/>
    <s v="Em aberto - Vencido"/>
    <s v="ASSOCIAÇÃO PR-L1"/>
    <s v="35.686.965/0001-64 - ALEXANDRIA TECH"/>
    <s v="Estimado"/>
    <m/>
    <s v="1 a 30 dias"/>
    <s v="18a205b6-399f-4167-8892-31d7c34a8ab7"/>
    <d v="2026-04-10T00:00:00"/>
    <x v="0"/>
  </r>
  <r>
    <s v="COB-242088"/>
    <s v="Faturado"/>
    <n v="86988719"/>
    <n v="46872329904"/>
    <s v="ALEXIS FABIANO LIMA E SILVA"/>
    <s v="Al Colibri 81  Vila Franca Piraquara PR 83305-000"/>
    <s v="ADE-11452-J3N5D5"/>
    <d v="2026-03-01T00:00:00"/>
    <n v="202603"/>
    <n v="278.74777999999998"/>
    <m/>
    <n v="278.75"/>
    <m/>
    <n v="90519639"/>
    <d v="2026-03-20T00:00:00"/>
    <d v="2026-03-30T00:00:00"/>
    <m/>
    <n v="15"/>
    <s v="2 - CPF"/>
    <s v="Em aberto - Vencido"/>
    <s v="Em aberto - Vencido"/>
    <s v="UPYTB8N"/>
    <n v="6"/>
    <s v="true"/>
    <n v="6"/>
    <s v="Em aberto - Vencido"/>
    <s v="ASSOCIAÇÃO PR-L1"/>
    <s v="35.686.965/0001-64 - ALEXANDRIA TECH"/>
    <s v="Estimado"/>
    <m/>
    <s v="1 a 30 dias"/>
    <s v="7c66e0ea-ca90-4c84-afe3-628e972848bc"/>
    <d v="2026-04-13T00:00:00"/>
    <x v="0"/>
  </r>
  <r>
    <s v="COB-242069"/>
    <s v="Faturado"/>
    <n v="77648455"/>
    <n v="5565743974"/>
    <s v="Miriam PEGHIN GOUVEIA"/>
    <s v="Rua João Bilha 229 Qd03 Lt19 Alvorada Santa Fé PR 86770-000"/>
    <s v="ADE-11387-X0C4Z0"/>
    <d v="2026-03-01T00:00:00"/>
    <n v="202603"/>
    <n v="167.64042000000001"/>
    <m/>
    <n v="167.64"/>
    <m/>
    <n v="90520056"/>
    <d v="2026-03-20T00:00:00"/>
    <d v="2026-03-30T00:00:00"/>
    <m/>
    <n v="15"/>
    <s v="2 - CPF"/>
    <s v="Em aberto - Vencido"/>
    <s v="Em aberto - Vencido"/>
    <s v="M263HO3"/>
    <s v=""/>
    <s v=""/>
    <n v="6"/>
    <s v="Em aberto - Vencido"/>
    <s v="ASSOCIAÇÃO PR-L1"/>
    <s v="35.686.965/0001-64 - ALEXANDRIA TECH"/>
    <s v="Estimado"/>
    <m/>
    <s v="1 a 30 dias"/>
    <s v="6fffc850-dfc3-436d-a7eb-5a05152f2b87"/>
    <d v="2026-04-10T00:00:00"/>
    <x v="0"/>
  </r>
  <r>
    <s v="COB-242068"/>
    <s v="Faturado"/>
    <n v="50133322"/>
    <n v="91352398915"/>
    <s v="ANDRE JONAS DE FREITAS"/>
    <s v="R Rudolf Russ 109  Coopagro Toledo PR 85903-590"/>
    <s v="ADE-11383-Y5S2Y8"/>
    <d v="2026-03-01T00:00:00"/>
    <n v="202603"/>
    <n v="103.69468999999999"/>
    <m/>
    <n v="103.69"/>
    <m/>
    <n v="90519733"/>
    <d v="2026-03-20T00:00:00"/>
    <d v="2026-03-30T00:00:00"/>
    <m/>
    <n v="15"/>
    <s v="2 - CPF"/>
    <s v="Em aberto - Vencido"/>
    <s v="Em aberto - Vencido"/>
    <s v="SX3RQY6"/>
    <n v="6"/>
    <s v="false"/>
    <n v="6"/>
    <s v="Em aberto - Vencido"/>
    <s v="ASSOCIAÇÃO PR-L1"/>
    <s v="35.686.965/0001-64 - ALEXANDRIA TECH"/>
    <s v="Estimado"/>
    <m/>
    <s v="1 a 30 dias"/>
    <s v="bc719979-4995-417b-beb1-cf4fddb07047"/>
    <d v="2026-04-04T00:00:00"/>
    <x v="0"/>
  </r>
  <r>
    <s v="COB-242067"/>
    <s v="Faturado"/>
    <n v="100892701"/>
    <n v="84716827100"/>
    <s v="JOEL Adriane Lintzmaia"/>
    <s v="R Jaguariaiva, 1490 - Casa 1490  Estados Fazenda Rio Grande PR 83830-033"/>
    <s v="ADE-11378-M5W3X1"/>
    <d v="2026-03-01T00:00:00"/>
    <n v="202603"/>
    <n v="119.58714000000001"/>
    <n v="3.71"/>
    <n v="123.3"/>
    <m/>
    <n v="90520203"/>
    <d v="2026-03-20T00:00:00"/>
    <d v="2026-03-30T00:00:00"/>
    <m/>
    <n v="15"/>
    <s v="2 - CPF"/>
    <s v="Em aberto - Vencido"/>
    <s v="Em aberto - Vencido"/>
    <s v="L9N2H2P"/>
    <s v=""/>
    <s v=""/>
    <n v="6"/>
    <s v="NA"/>
    <s v="ASSOCIAÇÃO PR-L1"/>
    <s v="35.686.965/0001-64 - ALEXANDRIA TECH"/>
    <s v="Estimado"/>
    <m/>
    <s v="1 a 30 dias"/>
    <s v="8e0f2224-6d63-43fa-8e2e-6d589be4abe9"/>
    <d v="2026-03-30T00:00:00"/>
    <x v="0"/>
  </r>
  <r>
    <s v="COB-242065"/>
    <s v="Faturado"/>
    <n v="41075285"/>
    <n v="1057853933"/>
    <s v="LUIS ERNESTO MARROQUIN CHAVEZ"/>
    <s v="R Elias Joaquim 558 Sb 17 Pilarzinho Curitiba PR 82120-350"/>
    <s v="ADE-11375-Q6P8N7"/>
    <d v="2026-03-01T00:00:00"/>
    <n v="202603"/>
    <n v="158.90346"/>
    <m/>
    <n v="158.9"/>
    <m/>
    <n v="90520200"/>
    <d v="2026-03-20T00:00:00"/>
    <d v="2026-03-30T00:00:00"/>
    <m/>
    <n v="15"/>
    <s v="2 - CPF"/>
    <s v="Em aberto - Vencido"/>
    <s v="Em aberto - Vencido"/>
    <s v="4F6H1G9"/>
    <n v="6"/>
    <s v="false"/>
    <n v="6"/>
    <s v="Em aberto - Vencido"/>
    <s v="ASSOCIAÇÃO PR-L1"/>
    <s v="35.686.965/0001-64 - ALEXANDRIA TECH"/>
    <s v="Estimado"/>
    <m/>
    <s v="1 a 30 dias"/>
    <s v="62bf9a0e-5a53-420d-854e-d88f51f7eae8"/>
    <d v="2026-04-09T00:00:00"/>
    <x v="0"/>
  </r>
  <r>
    <s v="COB-242062"/>
    <s v="Faturado"/>
    <n v="97573310"/>
    <n v="81734697253"/>
    <s v="GRICIA MARIA LIMA FURTADO"/>
    <s v="R Hiram Augusto Maia 1927  Jardim Independencia São José dos Pinhais PR 83050-510"/>
    <s v="ADE-11367-W1P4L6"/>
    <d v="2026-03-01T00:00:00"/>
    <n v="202603"/>
    <n v="183.07368"/>
    <m/>
    <n v="183.07"/>
    <m/>
    <n v="90519677"/>
    <d v="2026-03-20T00:00:00"/>
    <d v="2026-03-30T00:00:00"/>
    <m/>
    <n v="15"/>
    <s v="2 - CPF"/>
    <s v="Em aberto - Vencido"/>
    <s v="Em aberto - Vencido"/>
    <s v="4M15RX7"/>
    <n v="6"/>
    <s v="false"/>
    <n v="6"/>
    <s v="Em aberto - Vencido"/>
    <s v="ASSOCIAÇÃO PR-L1"/>
    <s v="35.686.965/0001-64 - ALEXANDRIA TECH"/>
    <s v="Estimado"/>
    <m/>
    <s v="1 a 30 dias"/>
    <s v="70ae46c7-0a43-406f-8956-b641510bbc9c"/>
    <d v="2026-04-05T00:00:00"/>
    <x v="0"/>
  </r>
  <r>
    <s v="COB-242057"/>
    <s v="Faturado"/>
    <n v="113130660"/>
    <n v="79909825953"/>
    <s v="ADEMIR DREYER"/>
    <s v="Av Dambros e Piva 1660 Apto 07 Centro Marmeleiro PR 85614-020"/>
    <s v="ADE-11356-J9J9J9"/>
    <d v="2026-03-01T00:00:00"/>
    <n v="202603"/>
    <n v="68.451700000000002"/>
    <m/>
    <n v="68.45"/>
    <m/>
    <n v="90519656"/>
    <d v="2026-03-20T00:00:00"/>
    <d v="2026-03-30T00:00:00"/>
    <m/>
    <n v="15"/>
    <s v="2 - CPF"/>
    <s v="Em aberto - Vencido"/>
    <s v="Em aberto - Vencido"/>
    <s v="1A96CLP"/>
    <n v="6"/>
    <s v="false"/>
    <n v="6"/>
    <s v="Em aberto - Vencido"/>
    <s v="ASSOCIAÇÃO PR-L1"/>
    <s v="35.686.965/0001-64 - ALEXANDRIA TECH"/>
    <s v="Estimado"/>
    <m/>
    <s v="1 a 30 dias"/>
    <s v="c452abda-2164-4265-8299-6335dd66e15a"/>
    <d v="2026-04-03T00:00:00"/>
    <x v="0"/>
  </r>
  <r>
    <s v="COB-242054"/>
    <s v="Faturado"/>
    <n v="500852"/>
    <n v="3019795966"/>
    <s v="MAURICIO ROUSSEAU ABAGGE"/>
    <s v="R da Bandeira 415 AP 0024 B Cabral Curitiba PR 80035-270"/>
    <s v="ADE-11344-Z1X8Y2"/>
    <d v="2026-03-01T00:00:00"/>
    <n v="202603"/>
    <n v="213.50945999999999"/>
    <m/>
    <n v="213.51"/>
    <m/>
    <n v="90519786"/>
    <d v="2026-03-20T00:00:00"/>
    <d v="2026-03-30T00:00:00"/>
    <m/>
    <n v="15"/>
    <s v="2 - CPF"/>
    <s v="Em aberto - Vencido"/>
    <s v="Em aberto - Vencido"/>
    <s v="6ZVCGZA"/>
    <n v="6"/>
    <s v="false"/>
    <n v="6"/>
    <s v="Em aberto - Vencido"/>
    <s v="ASSOCIAÇÃO PR-L1"/>
    <s v="35.686.965/0001-64 - ALEXANDRIA TECH"/>
    <s v="Estimado"/>
    <m/>
    <s v="1 a 30 dias"/>
    <s v="8b54bf50-4212-4299-8fca-8c8fb5fe3cb0"/>
    <d v="2026-04-10T00:00:00"/>
    <x v="0"/>
  </r>
  <r>
    <s v="COB-242052"/>
    <s v="Faturado"/>
    <n v="80099459"/>
    <n v="95357548900"/>
    <s v="IVONE ROSSETTI ALVES PEREIRA"/>
    <s v="R Bacurau Barrado 201  Residencial Araucárias Arapongas PR 86710024"/>
    <s v="ADE-11340-D8V2D3"/>
    <d v="2026-03-01T00:00:00"/>
    <n v="202603"/>
    <n v="213.50945999999999"/>
    <m/>
    <n v="213.51"/>
    <m/>
    <n v="90519807"/>
    <d v="2026-03-20T00:00:00"/>
    <d v="2026-03-30T00:00:00"/>
    <m/>
    <n v="15"/>
    <s v="2 - CPF"/>
    <s v="Em aberto - Vencido"/>
    <s v="Em aberto - Vencido"/>
    <s v="HI6C47I"/>
    <n v="6"/>
    <s v="false"/>
    <n v="6"/>
    <s v="Em aberto - Vencido"/>
    <s v="ASSOCIAÇÃO PR-L1"/>
    <s v="35.686.965/0001-64 - ALEXANDRIA TECH"/>
    <s v="Estimado"/>
    <m/>
    <s v="1 a 30 dias"/>
    <s v="d376b907-993f-42ad-b0f1-02462f30c347"/>
    <d v="2026-04-10T00:00:00"/>
    <x v="0"/>
  </r>
  <r>
    <s v="COB-242051"/>
    <s v="Faturado"/>
    <n v="5450055"/>
    <n v="92185991949"/>
    <s v="DAVINA BERNARDO DO NASCIMENTO"/>
    <s v="Av Thiago Peixoto 2953  Batel Antonina PR 83370-000"/>
    <s v="ADE-11334-X3H1V2"/>
    <d v="2026-03-01T00:00:00"/>
    <n v="202603"/>
    <n v="222.24642"/>
    <m/>
    <n v="222.25"/>
    <m/>
    <n v="90519845"/>
    <d v="2026-03-20T00:00:00"/>
    <d v="2026-03-30T00:00:00"/>
    <m/>
    <n v="15"/>
    <s v="2 - CPF"/>
    <s v="Em aberto - Vencido"/>
    <s v="Em aberto - Vencido"/>
    <s v="5IX0V68"/>
    <n v="6"/>
    <s v="false"/>
    <n v="6"/>
    <s v="Em aberto - Vencido"/>
    <s v="ASSOCIAÇÃO PR-L1"/>
    <s v="35.686.965/0001-64 - ALEXANDRIA TECH"/>
    <s v="Estimado"/>
    <m/>
    <s v="1 a 30 dias"/>
    <s v="f0a6cc42-c0f2-4bf7-b893-7395e9222b71"/>
    <d v="2026-04-10T00:00:00"/>
    <x v="0"/>
  </r>
  <r>
    <s v="COB-145156"/>
    <s v="Faturado"/>
    <n v="3060009626"/>
    <n v="28422154862"/>
    <s v="ARMANDO GELAIN JUNIOR"/>
    <s v="R JOSE FRAZATO, 340 LOT STO ANTONIO 13912-690 JAGUARIUNA - SP"/>
    <s v="ADE-12275-B7B1Q8"/>
    <d v="2025-08-01T00:00:00"/>
    <n v="202508"/>
    <n v="193.00023999999999"/>
    <m/>
    <n v="193"/>
    <m/>
    <n v="90364698"/>
    <d v="2025-09-17T00:00:00"/>
    <d v="2025-09-29T00:00:00"/>
    <m/>
    <n v="197"/>
    <s v="2 - CPF"/>
    <s v="Em aberto - Vencido"/>
    <s v="Em aberto - Vencido"/>
    <s v="CZR5QZE"/>
    <n v="6"/>
    <s v="false"/>
    <n v="6"/>
    <s v="Em aberto - Vencido"/>
    <s v="ASSOCIAÇÃO SP-L5"/>
    <s v="35.686.965/0001-64 - ALEXANDRIA TECH"/>
    <m/>
    <m/>
    <s v="171 a 450 dias"/>
    <s v="b17a7ee7-1210-473a-98d3-fd5b68040180"/>
    <d v="2025-10-03T00:00:00"/>
    <x v="1"/>
  </r>
  <r>
    <s v="COB-242044"/>
    <s v="Faturado"/>
    <n v="59578068"/>
    <n v="1696334977"/>
    <s v="ANTONIO MARCOS RODRIGUES GONCALVES"/>
    <s v="R Haiti 181  Centro Pinhais PR 83320-160"/>
    <s v="ADE-11307-J3Q0H7"/>
    <d v="2026-03-01T00:00:00"/>
    <n v="202603"/>
    <n v="96.724289999999996"/>
    <m/>
    <n v="96.72"/>
    <m/>
    <n v="90519873"/>
    <d v="2026-03-20T00:00:00"/>
    <d v="2026-03-30T00:00:00"/>
    <m/>
    <n v="15"/>
    <s v="2 - CPF"/>
    <s v="Em aberto - Vencido"/>
    <s v="Em aberto - Vencido"/>
    <s v="MB87AS5"/>
    <n v="6"/>
    <s v="false"/>
    <n v="6"/>
    <s v="Em aberto - Vencido"/>
    <s v="ASSOCIAÇÃO PR-L1"/>
    <s v="35.686.965/0001-64 - ALEXANDRIA TECH"/>
    <s v="Estimado"/>
    <m/>
    <s v="1 a 30 dias"/>
    <s v="6b6e4b48-98d4-49f9-9286-4cfb0e484495"/>
    <d v="2026-04-04T00:00:00"/>
    <x v="0"/>
  </r>
  <r>
    <s v="COB-242038"/>
    <s v="Faturado"/>
    <n v="113969635"/>
    <n v="10987074946"/>
    <s v="LETICIA GOMES EUFRAUZINO MESSAGI"/>
    <s v="Av. Eng. Francisco Beltrão 1177 BL01 APTO 22 TÉRREO CENTRO Ibiporã PR 86200-000"/>
    <s v="ADE-11282-G8L7N5"/>
    <d v="2026-03-01T00:00:00"/>
    <n v="202603"/>
    <n v="93.376260000000002"/>
    <m/>
    <n v="93.38"/>
    <m/>
    <n v="90519760"/>
    <d v="2026-03-20T00:00:00"/>
    <d v="2026-03-30T00:00:00"/>
    <m/>
    <n v="15"/>
    <s v="2 - CPF"/>
    <s v="Em aberto - Vencido"/>
    <s v="Em aberto - Vencido"/>
    <s v="0K7TAW7"/>
    <n v="6"/>
    <s v="false"/>
    <n v="6"/>
    <s v="Em aberto - Vencido"/>
    <s v="ASSOCIAÇÃO PR-L1"/>
    <s v="35.686.965/0001-64 - ALEXANDRIA TECH"/>
    <s v="Estimado"/>
    <m/>
    <s v="1 a 30 dias"/>
    <s v="606ea9c8-f71e-48b8-a7ce-2e17e92642f9"/>
    <d v="2026-03-30T00:00:00"/>
    <x v="0"/>
  </r>
  <r>
    <s v="COB-242037"/>
    <s v="Faturado"/>
    <n v="93863330"/>
    <n v="8431170956"/>
    <s v="RICARDO RAMOS"/>
    <s v="R Santos Dumont 1321  Centro União da Vitória PR 84600-305"/>
    <s v="ADE-11279-V9N7Z8"/>
    <d v="2026-03-01T00:00:00"/>
    <n v="202603"/>
    <n v="89.831389999999999"/>
    <m/>
    <n v="89.83"/>
    <m/>
    <n v="90519705"/>
    <d v="2026-03-20T00:00:00"/>
    <d v="2026-03-30T00:00:00"/>
    <m/>
    <n v="15"/>
    <s v="2 - CPF"/>
    <s v="Em aberto - Vencido"/>
    <s v="Em aberto - Vencido"/>
    <s v="7H6PQ86"/>
    <n v="6"/>
    <s v="false"/>
    <n v="6"/>
    <s v="Em aberto - Vencido"/>
    <s v="ASSOCIAÇÃO PR-L1"/>
    <s v="35.686.965/0001-64 - ALEXANDRIA TECH"/>
    <s v="Estimado"/>
    <m/>
    <s v="1 a 30 dias"/>
    <s v="12bc3d24-de6b-4f21-b7f9-f0b51ab9f034"/>
    <d v="2026-04-05T00:00:00"/>
    <x v="0"/>
  </r>
  <r>
    <s v="COB-242034"/>
    <s v="Faturado"/>
    <n v="101040709"/>
    <n v="9645999960"/>
    <s v="Luciano FERREIRA DE OLIVEIRA"/>
    <s v="R. Joaquim Simões 1218  Guarituba Piraquara PR 83314010"/>
    <s v="ADE-11270-Q9P3V9"/>
    <d v="2026-03-01T00:00:00"/>
    <n v="202603"/>
    <n v="571.17876000000001"/>
    <m/>
    <n v="571.17999999999995"/>
    <m/>
    <n v="90519902"/>
    <d v="2026-03-20T00:00:00"/>
    <d v="2026-03-30T00:00:00"/>
    <m/>
    <n v="15"/>
    <s v="2 - CPF"/>
    <s v="Em aberto - Vencido"/>
    <s v="Em aberto - Vencido"/>
    <s v="4CENKNX"/>
    <n v="6"/>
    <s v="false"/>
    <n v="6"/>
    <s v="Em aberto - Vencido"/>
    <s v="ASSOCIAÇÃO PR-L1"/>
    <s v="35.686.965/0001-64 - ALEXANDRIA TECH"/>
    <s v="Estimado"/>
    <m/>
    <s v="1 a 30 dias"/>
    <s v="5d47ad77-0747-47c0-a9b8-3f9c876072f8"/>
    <d v="2026-04-10T00:00:00"/>
    <x v="0"/>
  </r>
  <r>
    <s v="COB-242032"/>
    <s v="Faturado"/>
    <n v="314226"/>
    <n v="80718850963"/>
    <s v="JEFFERSANDRO DE OLIVEIRA"/>
    <s v="R Vicente Genaroso 801  Boa vista Curitiba PR 82560-270"/>
    <s v="ADE-11263-G3S8L1"/>
    <d v="2026-03-01T00:00:00"/>
    <n v="202603"/>
    <n v="216.78582"/>
    <m/>
    <n v="216.79"/>
    <m/>
    <n v="90519824"/>
    <d v="2026-03-20T00:00:00"/>
    <d v="2026-03-30T00:00:00"/>
    <m/>
    <n v="15"/>
    <s v="2 - CPF"/>
    <s v="Em aberto - Vencido"/>
    <s v="Em aberto - Vencido"/>
    <s v="WBG205E"/>
    <n v="6"/>
    <s v="false"/>
    <n v="6"/>
    <s v="Em aberto - Vencido"/>
    <s v="ASSOCIAÇÃO PR-L1"/>
    <s v="35.686.965/0001-64 - ALEXANDRIA TECH"/>
    <s v="Estimado"/>
    <m/>
    <s v="1 a 30 dias"/>
    <s v="270accf1-ae43-4c8b-b949-fb164d9f8fdf"/>
    <d v="2026-04-04T00:00:00"/>
    <x v="0"/>
  </r>
  <r>
    <s v="COB-144981"/>
    <s v="Faturado"/>
    <n v="4003002645"/>
    <n v="7479366841"/>
    <s v="LUCIMAR PEREIRA DE MORAIS FONTES"/>
    <s v="R JOAO RAMPONI, 450 JD M LUIZA IV 18684-552 LENCOIS PAULISTA - SP"/>
    <s v="ADE-11667-Y1X1M5"/>
    <d v="2025-08-01T00:00:00"/>
    <n v="202508"/>
    <n v="194.68132"/>
    <m/>
    <n v="194.68"/>
    <m/>
    <n v="90364648"/>
    <d v="2025-09-17T00:00:00"/>
    <d v="2025-09-29T00:00:00"/>
    <m/>
    <n v="197"/>
    <s v="2 - CPF"/>
    <s v="Em aberto - Vencido"/>
    <s v="Em aberto - Vencido"/>
    <s v="M46ELD5"/>
    <n v="6"/>
    <s v="false"/>
    <n v="6"/>
    <s v="Em aberto - Vencido"/>
    <s v="ASSOCIACAO SP-L2"/>
    <s v="35.686.965/0001-64 - ALEXANDRIA TECH"/>
    <m/>
    <m/>
    <s v="171 a 450 dias"/>
    <s v="2d6db097-ad04-42a5-a45f-e0055c9e3e20"/>
    <d v="2025-09-17T00:00:00"/>
    <x v="1"/>
  </r>
  <r>
    <s v="COB-242031"/>
    <s v="Faturado"/>
    <n v="93684738"/>
    <n v="7400593943"/>
    <s v="WALTER DE FREITAS GONCALVES"/>
    <s v="R Dr Joao Goncalves Padilha 910  Centro Pitanga PR 85200-039"/>
    <s v="ADE-11262-F6X9L6"/>
    <d v="2026-03-01T00:00:00"/>
    <n v="202603"/>
    <n v="331.97437000000002"/>
    <m/>
    <n v="331.97"/>
    <m/>
    <n v="90519737"/>
    <d v="2026-03-20T00:00:00"/>
    <d v="2026-03-30T00:00:00"/>
    <m/>
    <n v="15"/>
    <s v="2 - CPF"/>
    <s v="Em aberto - Vencido"/>
    <s v="Em aberto - Vencido"/>
    <s v="EOROXRO"/>
    <n v="6"/>
    <s v="false"/>
    <n v="6"/>
    <s v="Em aberto - Vencido"/>
    <s v="ASSOCIAÇÃO PR-L1"/>
    <s v="35.686.965/0001-64 - ALEXANDRIA TECH"/>
    <s v="Estimado"/>
    <m/>
    <s v="1 a 30 dias"/>
    <s v="dc557a68-4b4f-46af-b923-bfb9374e1504"/>
    <d v="2026-04-04T00:00:00"/>
    <x v="0"/>
  </r>
  <r>
    <s v="COB-145874"/>
    <s v="Faturado"/>
    <n v="37630636"/>
    <n v="376041986"/>
    <s v="ALEX SANDRO MIRANDA DE JESUS"/>
    <s v="R MANOEL RIBAS, 85 NOSSO TETO 16370-000 PROMISSAO - SP"/>
    <s v="ADE-11673-K1L8Y8"/>
    <d v="2025-08-01T00:00:00"/>
    <n v="202508"/>
    <n v="968.78934000000004"/>
    <m/>
    <n v="968.79"/>
    <m/>
    <n v="90364640"/>
    <d v="2025-09-17T00:00:00"/>
    <d v="2025-09-29T00:00:00"/>
    <m/>
    <n v="197"/>
    <s v="2 - CPF"/>
    <s v="Em aberto - Vencido"/>
    <s v="Em aberto - Vencido"/>
    <s v="A4ASJ7B"/>
    <n v="6"/>
    <s v="false"/>
    <n v="6"/>
    <s v="Em aberto - Vencido"/>
    <s v="ASSOCIACAO SP-L2"/>
    <s v="35.686.965/0001-64 - ALEXANDRIA TECH"/>
    <m/>
    <m/>
    <s v="171 a 450 dias"/>
    <s v="2cee5bc5-c9be-430c-9b1c-4121c56646be"/>
    <d v="2025-12-10T00:00:00"/>
    <x v="1"/>
  </r>
  <r>
    <s v="COB-242019"/>
    <s v="Faturado"/>
    <n v="92224822"/>
    <n v="1043896996"/>
    <s v="DEBORA CRISTINA VERRUCK"/>
    <s v="R dos Sabias 658  Planalto Pato Branco PR 85509-220"/>
    <s v="ADE-11233-R2W1J6"/>
    <d v="2026-03-01T00:00:00"/>
    <n v="202603"/>
    <n v="156.13911999999999"/>
    <m/>
    <n v="156.13999999999999"/>
    <m/>
    <n v="90519663"/>
    <d v="2026-03-20T00:00:00"/>
    <d v="2026-03-30T00:00:00"/>
    <m/>
    <n v="15"/>
    <s v="2 - CPF"/>
    <s v="Em aberto - Vencido"/>
    <s v="Em aberto - Vencido"/>
    <s v="IQSNVX3"/>
    <n v="6"/>
    <s v="false"/>
    <n v="6"/>
    <s v="Em aberto - Vencido"/>
    <s v="ASSOCIAÇÃO PR-L1"/>
    <s v="35.686.965/0001-64 - ALEXANDRIA TECH"/>
    <s v="Estimado"/>
    <m/>
    <s v="1 a 30 dias"/>
    <s v="9af28de5-3f37-43ab-abe7-0c297c086bf0"/>
    <d v="2026-04-05T00:00:00"/>
    <x v="0"/>
  </r>
  <r>
    <s v="COB-242016"/>
    <s v="Faturado"/>
    <n v="95043896"/>
    <n v="21681613808"/>
    <s v="OZANA MODESTO DE SOUZA"/>
    <s v="Rod Pr 412 Eng Darci Gomes de Morais 6269 Ap 02 Ipanema Pontal do Paraná PR 83255-000"/>
    <s v="ADE-11226-W4M5Q3"/>
    <d v="2026-03-01T00:00:00"/>
    <n v="202603"/>
    <n v="207.50280000000001"/>
    <n v="6.43"/>
    <n v="213.93"/>
    <m/>
    <n v="90519780"/>
    <d v="2026-03-20T00:00:00"/>
    <d v="2026-03-30T00:00:00"/>
    <m/>
    <n v="15"/>
    <s v="2 - CPF"/>
    <s v="Em aberto - Vencido"/>
    <s v="Em aberto - Vencido"/>
    <s v="CHNRX1G"/>
    <n v="6"/>
    <s v="false"/>
    <n v="6"/>
    <s v="Em aberto - Vencido"/>
    <s v="ASSOCIAÇÃO PR-L1"/>
    <s v="35.686.965/0001-64 - ALEXANDRIA TECH"/>
    <s v="Estimado"/>
    <m/>
    <s v="1 a 30 dias"/>
    <s v="2b62f9a3-0383-443a-beba-a9bbd241490f"/>
    <d v="2026-04-04T00:00:00"/>
    <x v="0"/>
  </r>
  <r>
    <s v="COB-242008"/>
    <s v="Faturado"/>
    <n v="97856029"/>
    <n v="6779961957"/>
    <s v="LOUISE DE MACEDO SOLDI MONTEIRO"/>
    <s v="R Ver Antonio Carnasciali 1891 Sb 02 Boqueirão Curitiba PR 81670-420"/>
    <s v="ADE-11201-L8N7G6"/>
    <d v="2026-03-01T00:00:00"/>
    <n v="202603"/>
    <n v="137.02510000000001"/>
    <m/>
    <n v="137.03"/>
    <m/>
    <n v="90519668"/>
    <d v="2026-03-20T00:00:00"/>
    <d v="2026-03-30T00:00:00"/>
    <m/>
    <n v="15"/>
    <s v="2 - CPF"/>
    <s v="Em aberto - Vencido"/>
    <s v="Em aberto - Vencido"/>
    <s v="N1BTB5A"/>
    <n v="6"/>
    <s v="false"/>
    <n v="6"/>
    <s v="Em aberto - Vencido"/>
    <s v="ASSOCIAÇÃO PR-L1"/>
    <s v="35.686.965/0001-64 - ALEXANDRIA TECH"/>
    <s v="Estimado"/>
    <m/>
    <s v="1 a 30 dias"/>
    <s v="d91979c5-e206-43a3-91b3-e06b0d94bb26"/>
    <d v="2026-04-09T00:00:00"/>
    <x v="0"/>
  </r>
  <r>
    <s v="COB-242007"/>
    <s v="Faturado"/>
    <n v="28666062"/>
    <n v="7040950928"/>
    <s v="ERIC FARKAS FERNANDES"/>
    <s v="R Montreal, 180 - Canada 180  Canada Maringá PR 87080-076"/>
    <s v="ADE-11192-T0B9B2"/>
    <d v="2026-03-01T00:00:00"/>
    <n v="202603"/>
    <n v="105.38958"/>
    <m/>
    <n v="105.39"/>
    <m/>
    <n v="90519762"/>
    <d v="2026-03-20T00:00:00"/>
    <d v="2026-03-30T00:00:00"/>
    <m/>
    <n v="15"/>
    <s v="2 - CPF"/>
    <s v="Em aberto - Vencido"/>
    <s v="Em aberto - Vencido"/>
    <s v="F2UIK6B"/>
    <s v=""/>
    <s v=""/>
    <n v="6"/>
    <s v="Em aberto - Vencido"/>
    <s v="ASSOCIAÇÃO PR-L1"/>
    <s v="35.686.965/0001-64 - ALEXANDRIA TECH"/>
    <s v="Estimado"/>
    <m/>
    <s v="1 a 30 dias"/>
    <s v="9f3027ac-21fa-414b-80de-411c9939055d"/>
    <d v="2026-04-10T00:00:00"/>
    <x v="0"/>
  </r>
  <r>
    <s v="COB-242006"/>
    <s v="Faturado"/>
    <n v="70045666"/>
    <n v="79704760906"/>
    <s v="EDNA CLEMENTINA DINATO DE OLIVEIRA"/>
    <s v="R Tres Maria 377 Chacara IVp 08 Ipora Ivaiporã PR 86870-000"/>
    <s v="ADE-11191-N7W1J2"/>
    <d v="2026-03-01T00:00:00"/>
    <n v="202603"/>
    <n v="205.94784000000001"/>
    <m/>
    <n v="205.95"/>
    <m/>
    <n v="90519868"/>
    <d v="2026-03-20T00:00:00"/>
    <d v="2026-03-30T00:00:00"/>
    <m/>
    <n v="15"/>
    <s v="2 - CPF"/>
    <s v="Em aberto - Vencido"/>
    <s v="Em aberto - Vencido"/>
    <s v="QPYWSEX"/>
    <s v=""/>
    <s v=""/>
    <n v="6"/>
    <s v="NA"/>
    <s v="ASSOCIAÇÃO PR-L1"/>
    <s v="35.686.965/0001-64 - ALEXANDRIA TECH"/>
    <s v="Estimado"/>
    <m/>
    <s v="1 a 30 dias"/>
    <s v="e980c178-3b1f-42db-bac8-a3e66ca3aceb"/>
    <d v="2026-04-07T00:00:00"/>
    <x v="0"/>
  </r>
  <r>
    <s v="COB-180867"/>
    <s v="Faturado"/>
    <n v="41148495"/>
    <n v="49390923808"/>
    <s v="VITOR LEANDRO BARBOSA"/>
    <s v="R MANUEL DE CAMARGO, 04-040 AP 7 VL ENGLER 17047-100 BAURU - SP"/>
    <s v="ADE-11704-G2N6J9"/>
    <d v="2025-08-01T00:00:00"/>
    <n v="202508"/>
    <n v="115.46672"/>
    <m/>
    <n v="115.47"/>
    <m/>
    <n v="90427333"/>
    <d v="2025-12-04T00:00:00"/>
    <d v="2025-12-15T00:00:00"/>
    <m/>
    <n v="120"/>
    <s v="2 - CPF"/>
    <s v="Em aberto - Vencido"/>
    <s v="Em aberto - Vencido"/>
    <s v="XEIR3ZU"/>
    <n v="6"/>
    <s v="false"/>
    <n v="6"/>
    <s v="Em aberto - Vencido"/>
    <s v="ASSOCIACAO SP-L2"/>
    <s v="35.686.965/0001-64 - ALEXANDRIA TECH"/>
    <m/>
    <m/>
    <s v="61 a 120 dias"/>
    <s v="07059da6-e1d7-44f6-9966-8eb5a38257e7"/>
    <d v="2025-12-15T00:00:00"/>
    <x v="1"/>
  </r>
  <r>
    <s v="COB-144959"/>
    <s v="Faturado"/>
    <n v="4004008461"/>
    <n v="31440058865"/>
    <s v="REGINA MARIA SCHIAVOLIN VAZ"/>
    <s v="R RICARDO FRACASSI, 360 FD FD DT INDUSTRIAL I 13457-209 SANTA BARBARA D OESTE - SP"/>
    <s v="ADE-11714-F2C4W9"/>
    <d v="2025-08-01T00:00:00"/>
    <n v="202508"/>
    <n v="1225.62699"/>
    <m/>
    <n v="1225.6300000000001"/>
    <m/>
    <n v="90364636"/>
    <d v="2025-09-17T00:00:00"/>
    <d v="2025-09-29T00:00:00"/>
    <m/>
    <n v="197"/>
    <s v="2 - CPF"/>
    <s v="Em aberto - Vencido"/>
    <s v="Em aberto - Vencido"/>
    <s v="K7PJRK4"/>
    <n v="6"/>
    <s v="false"/>
    <n v="6"/>
    <s v="Em aberto - Vencido"/>
    <s v="ASSOCIACAO SP-L2"/>
    <s v="35.686.965/0001-64 - ALEXANDRIA TECH"/>
    <m/>
    <m/>
    <s v="171 a 450 dias"/>
    <s v="b4f41b1f-7638-4e92-9c25-de60e967dda2"/>
    <d v="2025-09-17T00:00:00"/>
    <x v="1"/>
  </r>
  <r>
    <s v="COB-243064"/>
    <s v="Faturado"/>
    <n v="3456447"/>
    <n v="5628669000146"/>
    <s v="COMERCIAL GASMAIS DE ARUJA LTDA"/>
    <s v="AV AMAZONAS 156  CENTRO Arujá SP 07440-208"/>
    <s v="ADE-17769-G2D0T8"/>
    <d v="2026-03-01T00:00:00"/>
    <n v="202603"/>
    <n v="363.95003000000003"/>
    <m/>
    <n v="363.95"/>
    <m/>
    <n v="90520479"/>
    <d v="2026-03-20T00:00:00"/>
    <d v="2026-03-30T00:00:00"/>
    <m/>
    <n v="15"/>
    <s v="1 - CNPJ"/>
    <s v="Em aberto - Vencido"/>
    <s v="Em aberto - Vencido"/>
    <s v="SQUP0NP"/>
    <n v="6"/>
    <s v="false"/>
    <n v="6"/>
    <s v="Em aberto - Vencido"/>
    <s v="ASSOCIAÇÃO SP-L6"/>
    <s v="35.686.965/0001-64 - ALEXANDRIA TECH"/>
    <s v="Estimado"/>
    <m/>
    <s v="1 a 30 dias"/>
    <s v="39c41eca-ae86-43ea-aa2c-bed2fd77aca7"/>
    <d v="2026-03-30T00:00:00"/>
    <x v="0"/>
  </r>
  <r>
    <s v="COB-243063"/>
    <s v="Faturado"/>
    <n v="15843521"/>
    <n v="10734545000770"/>
    <s v="GANHA SEMPRE DROGARIAS LTDA"/>
    <s v="Avenida Armando Colangelo 1130  Arujá Center Ville Arujá SP 07401-070"/>
    <s v="ADE-17767-T3Z5W0"/>
    <d v="2026-03-01T00:00:00"/>
    <n v="202603"/>
    <n v="1340.9501399999999"/>
    <m/>
    <n v="1340.95"/>
    <m/>
    <n v="90520261"/>
    <d v="2026-03-20T00:00:00"/>
    <d v="2026-03-30T00:00:00"/>
    <m/>
    <n v="15"/>
    <s v="1 - CNPJ"/>
    <s v="Em aberto - Vencido"/>
    <s v="Em aberto - Vencido"/>
    <s v="E79K5BU"/>
    <n v="6"/>
    <s v="false"/>
    <n v="6"/>
    <s v="Em aberto - Vencido"/>
    <s v="ASSOCIAÇÃO SP-L6"/>
    <s v="35.686.965/0001-64 - ALEXANDRIA TECH"/>
    <s v="Estimado"/>
    <m/>
    <s v="1 a 30 dias"/>
    <s v="b4fee217-e5e5-4be0-b306-ddc553ac31e0"/>
    <d v="2026-04-01T00:00:00"/>
    <x v="0"/>
  </r>
  <r>
    <s v="COB-243062"/>
    <s v="Faturado"/>
    <n v="5479380"/>
    <n v="10734545000690"/>
    <s v="GANHA SEMPRE DROGARIAS LTDA"/>
    <s v="R CEL RAMOS 58  CENTRO Santa Isabel SP 07500-000"/>
    <s v="ADE-17765-K3J1W5"/>
    <d v="2026-03-01T00:00:00"/>
    <n v="202603"/>
    <n v="1986.5381"/>
    <m/>
    <n v="1986.54"/>
    <m/>
    <n v="90520467"/>
    <d v="2026-03-20T00:00:00"/>
    <d v="2026-03-30T00:00:00"/>
    <m/>
    <n v="15"/>
    <s v="1 - CNPJ"/>
    <s v="Em aberto - Vencido"/>
    <s v="Em aberto - Vencido"/>
    <s v="SKTSF9N"/>
    <n v="6"/>
    <s v="false"/>
    <n v="6"/>
    <s v="Em aberto - Vencido"/>
    <s v="ASSOCIAÇÃO SP-L6"/>
    <s v="35.686.965/0001-64 - ALEXANDRIA TECH"/>
    <s v="Estimado"/>
    <m/>
    <s v="1 a 30 dias"/>
    <s v="96e1e826-7d29-41a1-bf1f-1724829d6195"/>
    <d v="2026-04-01T00:00:00"/>
    <x v="0"/>
  </r>
  <r>
    <s v="COB-243061"/>
    <s v="Faturado"/>
    <n v="15550591"/>
    <n v="3301118844"/>
    <s v="CELI LOURENCO DE OLIVEIRA MARTINS"/>
    <s v="R MAX ZENKER JUNIOR 591  JD SÃO LUCAS Pirassununga SP 13635-081"/>
    <s v="ADE-17764-S6V0F2"/>
    <d v="2026-03-01T00:00:00"/>
    <n v="202603"/>
    <n v="181.66854000000001"/>
    <m/>
    <n v="181.67"/>
    <m/>
    <n v="90520344"/>
    <d v="2026-03-20T00:00:00"/>
    <d v="2026-03-30T00:00:00"/>
    <m/>
    <n v="15"/>
    <s v="2 - CPF"/>
    <s v="Em aberto - Vencido"/>
    <s v="Em aberto - Vencido"/>
    <s v="B03HXP0"/>
    <n v="6"/>
    <s v="false"/>
    <n v="6"/>
    <s v="Em aberto - Vencido"/>
    <s v="ASSOCIAÇÃO SP-L6"/>
    <s v="35.686.965/0001-64 - ALEXANDRIA TECH"/>
    <s v="Estimado"/>
    <m/>
    <s v="1 a 30 dias"/>
    <s v="850ea5aa-4c13-4860-a0f8-12b15e417f13"/>
    <d v="2026-03-30T00:00:00"/>
    <x v="0"/>
  </r>
  <r>
    <s v="COB-243059"/>
    <s v="Faturado"/>
    <n v="14134160"/>
    <n v="7447416886"/>
    <s v="PAULO EUGENIO CASALE"/>
    <s v="AV ATLANTICA 80  VL ATLANTICA Mongaguá SP 11730-000"/>
    <s v="ADE-17732-K4F6V0"/>
    <d v="2026-03-01T00:00:00"/>
    <n v="202603"/>
    <n v="293.91901999999999"/>
    <m/>
    <n v="293.92"/>
    <m/>
    <n v="90520290"/>
    <d v="2026-03-20T00:00:00"/>
    <d v="2026-03-30T00:00:00"/>
    <m/>
    <n v="15"/>
    <s v="2 - CPF"/>
    <s v="Em aberto - Vencido"/>
    <s v="Em aberto - Vencido"/>
    <s v="W34TSLF"/>
    <s v=""/>
    <s v=""/>
    <n v="6"/>
    <s v="NA"/>
    <s v="ASSOCIAÇÃO SP-L6"/>
    <s v="35.686.965/0001-64 - ALEXANDRIA TECH"/>
    <s v="Estimado"/>
    <m/>
    <s v="1 a 30 dias"/>
    <s v="7470c660-3e67-4070-8f7b-a2f778f2f33d"/>
    <d v="2026-03-30T00:00:00"/>
    <x v="0"/>
  </r>
  <r>
    <s v="COB-243045"/>
    <s v="Faturado"/>
    <n v="13935097"/>
    <n v="82578745900"/>
    <s v="REINALDO DE JESUS SANTOS"/>
    <s v="R 11 DE AGOSTO 2800  CENTRO Tatuí SP 18270-001"/>
    <s v="ADE-17414-S1S0W4"/>
    <d v="2026-03-01T00:00:00"/>
    <n v="202603"/>
    <n v="236.3168"/>
    <m/>
    <n v="236.32"/>
    <m/>
    <n v="90520278"/>
    <d v="2026-03-20T00:00:00"/>
    <d v="2026-03-30T00:00:00"/>
    <m/>
    <n v="15"/>
    <s v="2 - CPF"/>
    <s v="Em aberto - Vencido"/>
    <s v="Em aberto - Vencido"/>
    <s v="A617VS7"/>
    <n v="6"/>
    <s v="false"/>
    <n v="6"/>
    <s v="Em aberto - Vencido"/>
    <s v="ASSOCIAÇÃO SP-L6"/>
    <s v="35.686.965/0001-64 - ALEXANDRIA TECH"/>
    <s v="Estimado"/>
    <m/>
    <s v="1 a 30 dias"/>
    <s v="fdeac8c3-ea0d-4222-b7c9-f99fe4360742"/>
    <d v="2026-03-30T00:00:00"/>
    <x v="0"/>
  </r>
  <r>
    <s v="COB-243041"/>
    <s v="Faturado"/>
    <n v="34904069"/>
    <n v="12335729896"/>
    <s v="RICARDO LOURENCO STRUCS"/>
    <s v="R NORMAM JOSEPH LUSSIER 91  DIST IND SEBASTIAO FUMAGALLI Limeira SP 13480-000"/>
    <s v="ADE-17379-W0K6S3"/>
    <d v="2026-03-01T00:00:00"/>
    <n v="202603"/>
    <n v="861.63320999999996"/>
    <m/>
    <n v="861.63"/>
    <m/>
    <n v="90520470"/>
    <d v="2026-03-20T00:00:00"/>
    <d v="2026-03-30T00:00:00"/>
    <m/>
    <n v="15"/>
    <s v="2 - CPF"/>
    <s v="Em aberto - Vencido"/>
    <s v="Em aberto - Vencido"/>
    <s v="4EIXWQE"/>
    <n v="6"/>
    <s v="false"/>
    <n v="6"/>
    <s v="Em aberto - Vencido"/>
    <s v="ASSOCIAÇÃO SP-L6"/>
    <s v="35.686.965/0001-64 - ALEXANDRIA TECH"/>
    <s v="Estimado"/>
    <m/>
    <s v="1 a 30 dias"/>
    <s v="a71339ae-4e97-423d-98d6-cb0a45752f2a"/>
    <d v="2026-04-12T00:00:00"/>
    <x v="0"/>
  </r>
  <r>
    <s v="COB-180868"/>
    <s v="Faturado"/>
    <n v="4003440518"/>
    <n v="39118809871"/>
    <s v="AMANDA HOLANDA DE OLIVEIRA VASCONCELOS"/>
    <s v="R EVARISTO BAPTISTA DA FREIRIA, 110 FD JD ARROYO 15047-265 SAO JOSE DO RIO PRETO - SP"/>
    <s v="ADE-11752-N0B6H5"/>
    <d v="2025-08-01T00:00:00"/>
    <n v="202508"/>
    <n v="90.314210000000003"/>
    <m/>
    <n v="90.31"/>
    <m/>
    <n v="90427328"/>
    <d v="2025-12-04T00:00:00"/>
    <d v="2025-12-15T00:00:00"/>
    <m/>
    <n v="120"/>
    <s v="2 - CPF"/>
    <s v="Em aberto - Vencido"/>
    <s v="Em aberto - Vencido"/>
    <s v="RW93E7T"/>
    <n v="6"/>
    <s v="false"/>
    <n v="6"/>
    <s v="Em aberto - Vencido"/>
    <s v="ASSOCIACAO SP-L2"/>
    <s v="35.686.965/0001-64 - ALEXANDRIA TECH"/>
    <m/>
    <m/>
    <s v="61 a 120 dias"/>
    <s v="62d2ef15-674c-4cfa-9057-e541a9f52411"/>
    <d v="2025-12-15T00:00:00"/>
    <x v="1"/>
  </r>
  <r>
    <s v="COB-144993"/>
    <s v="Faturado"/>
    <n v="3018067"/>
    <n v="42240379987"/>
    <s v="ROSMARI DE FATIMA GRAEFF GERHARDT"/>
    <s v="TR VINTE E DOIS, 220 CENTRO 14783-239 BARRETOS - SP"/>
    <s v="ADE-11753-Q0T8D4"/>
    <d v="2025-08-01T00:00:00"/>
    <n v="202508"/>
    <n v="157.11927"/>
    <m/>
    <n v="157.12"/>
    <m/>
    <n v="90364642"/>
    <d v="2025-09-17T00:00:00"/>
    <d v="2025-09-29T00:00:00"/>
    <m/>
    <n v="197"/>
    <s v="2 - CPF"/>
    <s v="Em aberto - Vencido"/>
    <s v="Em aberto - Vencido"/>
    <s v="ITJOWR1"/>
    <n v="6"/>
    <s v="false"/>
    <n v="6"/>
    <s v="Em aberto - Vencido"/>
    <s v="ASSOCIACAO SP-L2"/>
    <s v="35.686.965/0001-64 - ALEXANDRIA TECH"/>
    <m/>
    <m/>
    <s v="171 a 450 dias"/>
    <s v="8ae9421b-8cca-4d87-ba96-991c4cc14a23"/>
    <d v="2025-12-10T00:00:00"/>
    <x v="1"/>
  </r>
  <r>
    <s v="COB-243040"/>
    <s v="Faturado"/>
    <n v="6542638"/>
    <n v="27012145803"/>
    <s v="LUCIA HELENA LOPES RAMOS"/>
    <s v="AV BOM JESUS 345  CENTRO Bananal SP 12850-000"/>
    <s v="ADE-17377-M8N7S3"/>
    <d v="2026-03-01T00:00:00"/>
    <n v="202603"/>
    <n v="227.32937999999999"/>
    <m/>
    <n v="227.33"/>
    <m/>
    <n v="90520433"/>
    <d v="2026-03-20T00:00:00"/>
    <d v="2026-03-30T00:00:00"/>
    <m/>
    <n v="15"/>
    <s v="2 - CPF"/>
    <s v="Em aberto - Vencido"/>
    <s v="Em aberto - Vencido"/>
    <s v="IQSY53X"/>
    <n v="6"/>
    <s v="false"/>
    <n v="6"/>
    <s v="Em aberto - Vencido"/>
    <s v="ASSOCIAÇÃO SP-L6"/>
    <s v="35.686.965/0001-64 - ALEXANDRIA TECH"/>
    <s v="Estimado"/>
    <m/>
    <s v="1 a 30 dias"/>
    <s v="5757cd05-ab1d-4420-9c7e-0fa7746bbfc4"/>
    <d v="2026-04-12T00:00:00"/>
    <x v="0"/>
  </r>
  <r>
    <s v="COB-243034"/>
    <s v="Faturado"/>
    <n v="39990389"/>
    <n v="15932831804"/>
    <s v="RENATA APARECIDA DE SOUZA BELINI"/>
    <s v="Avenida da Saudade 38  Consolação Rio Claro SP 13500-300"/>
    <s v="ADE-17315-G7Y9W8"/>
    <d v="2026-03-01T00:00:00"/>
    <n v="202603"/>
    <n v="2294.6730499999999"/>
    <m/>
    <n v="2294.67"/>
    <m/>
    <n v="90520398"/>
    <d v="2026-03-20T00:00:00"/>
    <d v="2026-03-30T00:00:00"/>
    <m/>
    <n v="15"/>
    <s v="2 - CPF"/>
    <s v="Em aberto - Vencido"/>
    <s v="Em aberto - Vencido"/>
    <s v="USY79QL"/>
    <s v=""/>
    <s v=""/>
    <n v="6"/>
    <s v="NA"/>
    <s v="ASSOCIAÇÃO SP-L6"/>
    <s v="35.686.965/0001-64 - ALEXANDRIA TECH"/>
    <s v="Estimado"/>
    <m/>
    <s v="1 a 30 dias"/>
    <s v="67a8f9a0-7508-48df-8b5f-6cba6cd130ad"/>
    <d v="2026-03-30T00:00:00"/>
    <x v="0"/>
  </r>
  <r>
    <s v="COB-243025"/>
    <s v="Faturado"/>
    <n v="12808830"/>
    <n v="2886019801"/>
    <s v="DENIS POLIDO"/>
    <s v="PSO DE ITAPARICA 212  RIVIERA DE SAO LOURENCO Bertioga SP 11250-528"/>
    <s v="ADE-17199-M2Y5W0"/>
    <d v="2026-03-01T00:00:00"/>
    <n v="202603"/>
    <n v="190.53041999999999"/>
    <m/>
    <n v="190.53"/>
    <m/>
    <n v="90520436"/>
    <d v="2026-03-20T00:00:00"/>
    <d v="2026-03-30T00:00:00"/>
    <m/>
    <n v="15"/>
    <s v="2 - CPF"/>
    <s v="Em aberto - Vencido"/>
    <s v="Em aberto - Vencido"/>
    <s v="J7X62GH"/>
    <n v="6"/>
    <s v="false"/>
    <n v="6"/>
    <s v="Em aberto - Vencido"/>
    <s v="ASSOCIAÇÃO SP-L6"/>
    <s v="35.686.965/0001-64 - ALEXANDRIA TECH"/>
    <s v="Estimado"/>
    <m/>
    <s v="1 a 30 dias"/>
    <s v="0757af5e-ac46-4fb4-891b-ee961b268cb2"/>
    <d v="2026-04-12T00:00:00"/>
    <x v="0"/>
  </r>
  <r>
    <s v="COB-243022"/>
    <s v="Faturado"/>
    <n v="41494431"/>
    <n v="36351782848"/>
    <s v="Pietro Giovanni Cairo Parini"/>
    <s v="R PROFA DIONISIA BUENO VELLOSO 17  PRAIA TONINHAS Ubatuba SP 11680-000"/>
    <s v="ADE-17194-D3Z0G5"/>
    <d v="2026-03-01T00:00:00"/>
    <n v="202603"/>
    <n v="827.10879999999997"/>
    <m/>
    <n v="827.11"/>
    <m/>
    <n v="90520301"/>
    <d v="2026-03-20T00:00:00"/>
    <d v="2026-03-30T00:00:00"/>
    <m/>
    <n v="15"/>
    <s v="2 - CPF"/>
    <s v="Em aberto - Vencido"/>
    <s v="Em aberto - Vencido"/>
    <s v="9DBACDE"/>
    <n v="6"/>
    <s v="false"/>
    <n v="6"/>
    <s v="Em aberto - Vencido"/>
    <s v="ASSOCIAÇÃO SP-L6"/>
    <s v="35.686.965/0001-64 - ALEXANDRIA TECH"/>
    <s v="Estimado"/>
    <m/>
    <s v="1 a 30 dias"/>
    <s v="09a99d6d-f404-454c-b3b0-ee52a296bb03"/>
    <d v="2026-04-10T00:00:00"/>
    <x v="0"/>
  </r>
  <r>
    <s v="COB-242982"/>
    <s v="Faturado"/>
    <n v="29584655"/>
    <n v="74467310363"/>
    <s v="EGILSON MARTINS SAMPAIO"/>
    <s v="R Benedito Ferreira 9  CENTRO Lagoinha SP 12130013"/>
    <s v="ADE-17077-D9W3S4"/>
    <d v="2026-03-01T00:00:00"/>
    <n v="202603"/>
    <n v="206.77719999999999"/>
    <m/>
    <n v="206.78"/>
    <m/>
    <n v="90520407"/>
    <d v="2026-03-20T00:00:00"/>
    <d v="2026-03-30T00:00:00"/>
    <m/>
    <n v="15"/>
    <s v="2 - CPF"/>
    <s v="Em aberto - Vencido"/>
    <s v="Em aberto - Vencido"/>
    <s v="C9GWIAZ"/>
    <n v="6"/>
    <s v="false"/>
    <n v="6"/>
    <s v="Em aberto - Vencido"/>
    <s v="ASSOCIAÇÃO SP-L6"/>
    <s v="35.686.965/0001-64 - ALEXANDRIA TECH"/>
    <s v="Estimado"/>
    <m/>
    <s v="1 a 30 dias"/>
    <s v="6a7ebd43-5a7a-4238-9fea-29b0d45c413c"/>
    <d v="2026-04-10T00:00:00"/>
    <x v="0"/>
  </r>
  <r>
    <s v="COB-242981"/>
    <s v="Faturado"/>
    <n v="2454432"/>
    <n v="44799234897"/>
    <s v="ANA BEATRIZ PACHECO GONCALVES GUERRA"/>
    <s v="R MONTE OLIMPIO 3974  Monte Carlo Campos do Jordão SP 12460-000"/>
    <s v="ADE-17076-F1W7D3"/>
    <d v="2026-03-01T00:00:00"/>
    <n v="202603"/>
    <n v="276.19526000000002"/>
    <m/>
    <n v="276.2"/>
    <m/>
    <n v="90520403"/>
    <d v="2026-03-20T00:00:00"/>
    <d v="2026-03-30T00:00:00"/>
    <m/>
    <n v="15"/>
    <s v="2 - CPF"/>
    <s v="Em aberto - Vencido"/>
    <s v="Em aberto - Vencido"/>
    <s v="BD4I2D8"/>
    <n v="6"/>
    <s v="false"/>
    <n v="6"/>
    <s v="Em aberto - Vencido"/>
    <s v="ASSOCIAÇÃO SP-L6"/>
    <s v="35.686.965/0001-64 - ALEXANDRIA TECH"/>
    <s v="Estimado"/>
    <m/>
    <s v="1 a 30 dias"/>
    <s v="3c9f08f1-828c-4174-9454-ba05d36e4d1a"/>
    <d v="2026-04-08T00:00:00"/>
    <x v="0"/>
  </r>
  <r>
    <s v="COB-242980"/>
    <s v="Faturado"/>
    <n v="27176568"/>
    <n v="29619019873"/>
    <s v="CAROLINE FIGUEIREDO FARIA"/>
    <s v="AL DOS PASSAROS 186 GLEBA 1 Jardim Siriuba Ilhabela SP 11635-712"/>
    <s v="ADE-17049-C3S3L7"/>
    <d v="2026-03-01T00:00:00"/>
    <n v="202603"/>
    <n v="664.64099999999996"/>
    <m/>
    <n v="664.64"/>
    <m/>
    <n v="90520445"/>
    <d v="2026-03-20T00:00:00"/>
    <d v="2026-03-30T00:00:00"/>
    <m/>
    <n v="15"/>
    <s v="2 - CPF"/>
    <s v="Em aberto - Vencido"/>
    <s v="Em aberto - Vencido"/>
    <s v="6RS90IV"/>
    <s v=""/>
    <s v=""/>
    <n v="6"/>
    <s v="NA"/>
    <s v="ASSOCIAÇÃO SP-L6"/>
    <s v="35.686.965/0001-64 - ALEXANDRIA TECH"/>
    <s v="Estimado"/>
    <m/>
    <s v="1 a 30 dias"/>
    <s v="92949cad-7481-4d22-a757-eb38f01d4a3d"/>
    <d v="2026-03-30T00:00:00"/>
    <x v="0"/>
  </r>
  <r>
    <s v="COB-144995"/>
    <s v="Faturado"/>
    <n v="4001297919"/>
    <n v="38026700864"/>
    <s v="FELIPE DE PAULA REIS"/>
    <s v="R LUIZ CARLOS LORENCATTO, 112 RES JD VAUGHAN 13172-731 SUMARE - SP"/>
    <s v="ADE-11762-P9M4X2"/>
    <d v="2025-08-01T00:00:00"/>
    <n v="202508"/>
    <n v="222.63862"/>
    <m/>
    <n v="222.64"/>
    <m/>
    <n v="90364662"/>
    <d v="2025-09-17T00:00:00"/>
    <d v="2025-09-29T00:00:00"/>
    <m/>
    <n v="197"/>
    <s v="2 - CPF"/>
    <s v="Em aberto - Vencido"/>
    <s v="Em aberto - Vencido"/>
    <s v="V7PTBK2"/>
    <n v="6"/>
    <s v="false"/>
    <n v="6"/>
    <s v="Em aberto - Vencido"/>
    <s v="ASSOCIACAO SP-L2"/>
    <s v="35.686.965/0001-64 - ALEXANDRIA TECH"/>
    <m/>
    <m/>
    <s v="171 a 450 dias"/>
    <s v="1c204853-0a03-491b-8812-831d96e5b3b2"/>
    <d v="2025-10-14T00:00:00"/>
    <x v="1"/>
  </r>
  <r>
    <s v="COB-242972"/>
    <s v="Faturado"/>
    <n v="2265559"/>
    <n v="16066180835"/>
    <s v="MARIA JEANETE PEREIRA DE JESUS"/>
    <s v="R Ruben Janine, 857  JD OLGA VERONI Limeira SP 13487-156"/>
    <s v="ADE-16981-G9P8L9"/>
    <d v="2026-03-01T00:00:00"/>
    <n v="202603"/>
    <n v="220.07002"/>
    <m/>
    <n v="220.07"/>
    <m/>
    <n v="90520420"/>
    <d v="2026-03-20T00:00:00"/>
    <d v="2026-03-30T00:00:00"/>
    <m/>
    <n v="15"/>
    <s v="2 - CPF"/>
    <s v="Em aberto - Vencido"/>
    <s v="Em aberto - Vencido"/>
    <s v="EO1I5XP"/>
    <n v="6"/>
    <s v="false"/>
    <n v="6"/>
    <s v="Em aberto - Vencido"/>
    <s v="ASSOCIAÇÃO SP-L6"/>
    <s v="35.686.965/0001-64 - ALEXANDRIA TECH"/>
    <s v="Estimado"/>
    <m/>
    <s v="1 a 30 dias"/>
    <s v="43115f8d-163d-49f0-877b-da5e47037ebe"/>
    <d v="2026-04-12T00:00:00"/>
    <x v="0"/>
  </r>
  <r>
    <s v="COB-242970"/>
    <s v="Faturado"/>
    <n v="15296687"/>
    <n v="50101218168"/>
    <s v="ISABEL CRISTINA SILVA PAIVA"/>
    <s v="R Crispim Coimbra 839  Interlagos Três Lagoas MS 79640-090"/>
    <s v="ADE-16978-L8C5R2"/>
    <d v="2026-03-01T00:00:00"/>
    <n v="202603"/>
    <n v="187.57646"/>
    <m/>
    <n v="187.58"/>
    <m/>
    <n v="90520358"/>
    <d v="2026-03-20T00:00:00"/>
    <d v="2026-03-30T00:00:00"/>
    <m/>
    <n v="15"/>
    <s v="2 - CPF"/>
    <s v="Em aberto - Vencido"/>
    <s v="Em aberto - Vencido"/>
    <s v="GBYI78G"/>
    <n v="6"/>
    <s v="false"/>
    <n v="6"/>
    <s v="Em aberto - Vencido"/>
    <s v="ASSOCIAÇÃO SP-L6"/>
    <s v="35.686.965/0001-64 - ALEXANDRIA TECH"/>
    <s v="Estimado"/>
    <m/>
    <s v="1 a 30 dias"/>
    <s v="787b5d18-3e38-467a-bbd6-9a24f206426a"/>
    <d v="2026-04-05T00:00:00"/>
    <x v="0"/>
  </r>
  <r>
    <s v="COB-242968"/>
    <s v="Faturado"/>
    <n v="9827994"/>
    <n v="14488385842"/>
    <s v="ANA ROSA LEITE"/>
    <s v="R Odilon Camargo Barros 227  Jardim Wanderley Tatuí SP 18277-630"/>
    <s v="ADE-16975-L2W6B8"/>
    <d v="2026-03-01T00:00:00"/>
    <n v="202603"/>
    <n v="252.56358"/>
    <m/>
    <n v="252.56"/>
    <m/>
    <n v="90520300"/>
    <d v="2026-03-20T00:00:00"/>
    <d v="2026-03-30T00:00:00"/>
    <m/>
    <n v="15"/>
    <s v="2 - CPF"/>
    <s v="Em aberto - Vencido"/>
    <s v="Em aberto - Vencido"/>
    <s v="P8EB0LX"/>
    <n v="6"/>
    <s v="false"/>
    <n v="6"/>
    <s v="Em aberto - Vencido"/>
    <s v="ASSOCIAÇÃO SP-L6"/>
    <s v="35.686.965/0001-64 - ALEXANDRIA TECH"/>
    <s v="Estimado"/>
    <m/>
    <s v="1 a 30 dias"/>
    <s v="1ddd17a2-fedf-4e4a-86e7-08b800e441cb"/>
    <d v="2026-04-12T00:00:00"/>
    <x v="0"/>
  </r>
  <r>
    <s v="COB-145195"/>
    <s v="Faturado"/>
    <n v="15093824"/>
    <n v="33468103808"/>
    <s v="SERGIO RODRIGUES VIEIRA"/>
    <s v="R ANTONIO PINO, 59 IPANEMA 13402-286 PIRACICABA - SP"/>
    <s v="ADE-11766-S7R1L3"/>
    <d v="2025-08-01T00:00:00"/>
    <n v="202508"/>
    <n v="70.00018"/>
    <m/>
    <n v="70"/>
    <m/>
    <n v="90427246"/>
    <d v="2025-12-04T00:00:00"/>
    <d v="2025-12-15T00:00:00"/>
    <m/>
    <n v="120"/>
    <s v="2 - CPF"/>
    <s v="Em aberto - Vencido"/>
    <s v="Em aberto - Vencido"/>
    <s v="EDWEMOS"/>
    <n v="6"/>
    <s v="false"/>
    <n v="6"/>
    <s v="Em aberto - Vencido"/>
    <s v="ASSOCIACAO SP-L2"/>
    <s v="35.686.965/0001-64 - ALEXANDRIA TECH"/>
    <m/>
    <m/>
    <s v="61 a 120 dias"/>
    <s v="86c7f441-47c5-4b7f-9c4c-f41f83c5a0c1"/>
    <d v="2025-10-14T00:00:00"/>
    <x v="1"/>
  </r>
  <r>
    <s v="COB-242967"/>
    <s v="Faturado"/>
    <n v="36882593"/>
    <n v="12352919878"/>
    <s v="IVAN MOREIRA DA SILVA"/>
    <s v="R REGINA MACHADO DE OLIVEIRA 23  RES ALVORADA Tatuí SP 18277842"/>
    <s v="ADE-16971-V6Q4Y5"/>
    <d v="2026-03-01T00:00:00"/>
    <n v="202603"/>
    <n v="186.09948"/>
    <m/>
    <n v="186.1"/>
    <m/>
    <n v="90520266"/>
    <d v="2026-03-20T00:00:00"/>
    <d v="2026-03-30T00:00:00"/>
    <m/>
    <n v="15"/>
    <s v="2 - CPF"/>
    <s v="Em aberto - Vencido"/>
    <s v="Em aberto - Vencido"/>
    <s v="PVM6DY9"/>
    <n v="6"/>
    <s v="false"/>
    <n v="6"/>
    <s v="Em aberto - Vencido"/>
    <s v="ASSOCIAÇÃO SP-L6"/>
    <s v="35.686.965/0001-64 - ALEXANDRIA TECH"/>
    <s v="Estimado"/>
    <m/>
    <s v="1 a 30 dias"/>
    <s v="868681be-3937-45f3-a46a-920521ffe583"/>
    <d v="2026-03-30T00:00:00"/>
    <x v="0"/>
  </r>
  <r>
    <s v="COB-145026"/>
    <s v="Faturado"/>
    <n v="35631112"/>
    <n v="47564992875"/>
    <s v="EMELY TAUANI FONSECA BONFOCHI"/>
    <s v="R JOSE BATISTA, 101 JD ARROYO 15047-248 SAO JOSE DO RIO PRETO - SP"/>
    <s v="ADE-11770-H1R3F5"/>
    <d v="2025-08-01T00:00:00"/>
    <n v="202508"/>
    <n v="107.34936999999999"/>
    <m/>
    <n v="107.35"/>
    <m/>
    <n v="90366982"/>
    <d v="2025-09-29T00:00:00"/>
    <d v="2025-10-09T00:00:00"/>
    <m/>
    <n v="187"/>
    <s v="2 - CPF"/>
    <s v="Em aberto - Vencido"/>
    <s v="Em aberto - Vencido"/>
    <s v="Z5Q24CZ"/>
    <n v="6"/>
    <s v="false"/>
    <n v="6"/>
    <s v="Em aberto - Vencido"/>
    <s v="ASSOCIACAO SP-L2"/>
    <s v="35.686.965/0001-64 - ALEXANDRIA TECH"/>
    <m/>
    <m/>
    <s v="171 a 450 dias"/>
    <s v="4d780c7e-a067-420d-bdf2-9e461aa77227"/>
    <d v="2025-09-17T00:00:00"/>
    <x v="1"/>
  </r>
  <r>
    <s v="COB-242963"/>
    <s v="Faturado"/>
    <n v="30172802"/>
    <n v="30596233841"/>
    <s v="AGNALDO ROSA DAMASCENO"/>
    <s v="R AVELINA M PORPHIRIA 180 FRENTE CENTRO Guapiara SP 18310-000"/>
    <s v="ADE-16963-F9J4Y1"/>
    <d v="2026-03-01T00:00:00"/>
    <n v="202603"/>
    <n v="324.93560000000002"/>
    <m/>
    <n v="324.94"/>
    <m/>
    <n v="90520235"/>
    <d v="2026-03-20T00:00:00"/>
    <d v="2026-03-30T00:00:00"/>
    <m/>
    <n v="15"/>
    <s v="2 - CPF"/>
    <s v="Em aberto - Vencido"/>
    <s v="Em aberto - Vencido"/>
    <s v="Z3Q47CG"/>
    <n v="6"/>
    <s v="false"/>
    <n v="6"/>
    <s v="Em aberto - Vencido"/>
    <s v="ASSOCIAÇÃO SP-L6"/>
    <s v="35.686.965/0001-64 - ALEXANDRIA TECH"/>
    <s v="Estimado"/>
    <m/>
    <s v="1 a 30 dias"/>
    <s v="8bc853aa-2702-4900-8349-8ef7d280d2e0"/>
    <d v="2026-04-12T00:00:00"/>
    <x v="0"/>
  </r>
  <r>
    <s v="COB-242962"/>
    <s v="Faturado"/>
    <n v="39472973"/>
    <n v="13154705864"/>
    <s v="MARCO AURELIO FACIONI"/>
    <s v="AL ROMA 11  SITIOS E RECREIO VIDA NOVA Porangaba SP 18260-000"/>
    <s v="ADE-16961-X9K8B5"/>
    <d v="2026-03-01T00:00:00"/>
    <n v="202603"/>
    <n v="796.09222"/>
    <m/>
    <n v="796.09"/>
    <m/>
    <n v="90520456"/>
    <d v="2026-03-20T00:00:00"/>
    <d v="2026-03-30T00:00:00"/>
    <m/>
    <n v="15"/>
    <s v="2 - CPF"/>
    <s v="Em aberto - Vencido"/>
    <s v="Em aberto - Vencido"/>
    <s v="RKUCH5A"/>
    <n v="6"/>
    <s v="false"/>
    <n v="6"/>
    <s v="Em aberto - Vencido"/>
    <s v="ASSOCIAÇÃO SP-L6"/>
    <s v="35.686.965/0001-64 - ALEXANDRIA TECH"/>
    <s v="Estimado"/>
    <m/>
    <s v="1 a 30 dias"/>
    <s v="34d50e09-ccea-4e53-b8c7-e26a4bb85b4f"/>
    <d v="2026-04-12T00:00:00"/>
    <x v="0"/>
  </r>
  <r>
    <s v="COB-180863"/>
    <s v="Faturado"/>
    <n v="4002706568"/>
    <n v="44554262804"/>
    <s v="THAIS SABRINA LIMA DA SILVA"/>
    <s v="R TITO BONAGAMBA, 350 TP 4BLC AP 24 VALENTINA FIGUE 14061-660 RIBEIRAO PRETO - SP"/>
    <s v="ADE-11791-R0J6K8"/>
    <d v="2025-08-01T00:00:00"/>
    <n v="202508"/>
    <n v="216.97568000000001"/>
    <m/>
    <n v="216.98"/>
    <m/>
    <n v="90427319"/>
    <d v="2025-12-04T00:00:00"/>
    <d v="2025-12-15T00:00:00"/>
    <m/>
    <n v="120"/>
    <s v="2 - CPF"/>
    <s v="Em aberto - Vencido"/>
    <s v="Em aberto - Vencido"/>
    <s v="3CE5F45"/>
    <n v="6"/>
    <s v="false"/>
    <n v="6"/>
    <s v="Em aberto - Vencido"/>
    <s v="ASSOCIACAO SP-L2"/>
    <s v="35.686.965/0001-64 - ALEXANDRIA TECH"/>
    <m/>
    <m/>
    <s v="61 a 120 dias"/>
    <s v="bfe9a844-2fa7-4aec-900f-8528493755c4"/>
    <d v="2025-12-15T00:00:00"/>
    <x v="1"/>
  </r>
  <r>
    <s v="COB-145203"/>
    <s v="Faturado"/>
    <n v="4003840727"/>
    <n v="48621017806"/>
    <s v="JONATHAN NICESIO MARQUES"/>
    <s v="R PT JOSE FERREIRA DE FREITAS, 394 RES VENTUROLLI 16000-000 ARACATUBA - SP"/>
    <s v="ADE-11792-Y9C0H0"/>
    <d v="2025-08-01T00:00:00"/>
    <n v="202508"/>
    <n v="116.92175"/>
    <m/>
    <n v="116.92"/>
    <m/>
    <n v="90364681"/>
    <d v="2025-09-17T00:00:00"/>
    <d v="2025-09-29T00:00:00"/>
    <m/>
    <n v="197"/>
    <s v="2 - CPF"/>
    <s v="Em aberto - Vencido"/>
    <s v="Em aberto - Vencido"/>
    <s v="A6IFWCF"/>
    <n v="6"/>
    <s v="false"/>
    <n v="6"/>
    <s v="Em aberto - Vencido"/>
    <s v="ASSOCIACAO SP-L2"/>
    <s v="35.686.965/0001-64 - ALEXANDRIA TECH"/>
    <m/>
    <m/>
    <s v="171 a 450 dias"/>
    <s v="50c8da88-cd5e-461d-bf38-41c727eaae9c"/>
    <d v="2025-09-17T00:00:00"/>
    <x v="1"/>
  </r>
  <r>
    <s v="COB-145141"/>
    <s v="Faturado"/>
    <n v="4002036843"/>
    <n v="43476828832"/>
    <s v="TASSIANA CAMARGO MARCHI"/>
    <s v="AV JOAQUIM DE SOUZA PINHEIRO, 488 NICE 14802-020 ARARAQUARA - SP"/>
    <s v="ADE-11793-G2X0G0"/>
    <d v="2025-08-01T00:00:00"/>
    <n v="202508"/>
    <n v="81.947789999999998"/>
    <m/>
    <n v="81.95"/>
    <m/>
    <n v="90366980"/>
    <d v="2025-09-29T00:00:00"/>
    <d v="2025-10-09T00:00:00"/>
    <m/>
    <n v="187"/>
    <s v="2 - CPF"/>
    <s v="Em aberto - Vencido"/>
    <s v="Em aberto - Vencido"/>
    <s v="D3HL0KA"/>
    <n v="6"/>
    <s v="false"/>
    <n v="6"/>
    <s v="Em aberto - Vencido"/>
    <s v="ASSOCIACAO SP-L2"/>
    <s v="35.686.965/0001-64 - ALEXANDRIA TECH"/>
    <m/>
    <m/>
    <s v="171 a 450 dias"/>
    <s v="9a93efad-7c63-468e-88cf-9576bacbe5c6"/>
    <d v="2025-09-17T00:00:00"/>
    <x v="1"/>
  </r>
  <r>
    <s v="COB-242961"/>
    <s v="Faturado"/>
    <n v="27382524"/>
    <n v="22728622841"/>
    <s v="ANDERSON GASPAR DOS SANTOS"/>
    <s v="R OSWALDO JOAO HERGERT 1025  JD Santa Adelia Limeira SP 13482-751"/>
    <s v="ADE-16959-K4N2T0"/>
    <d v="2026-03-01T00:00:00"/>
    <n v="202603"/>
    <n v="511.03507999999999"/>
    <m/>
    <n v="511.04"/>
    <m/>
    <n v="90520309"/>
    <d v="2026-03-20T00:00:00"/>
    <d v="2026-03-30T00:00:00"/>
    <m/>
    <n v="15"/>
    <s v="2 - CPF"/>
    <s v="Em aberto - Vencido"/>
    <s v="Em aberto - Vencido"/>
    <s v="DMHQNB6"/>
    <n v="6"/>
    <s v="false"/>
    <n v="6"/>
    <s v="Em aberto - Vencido"/>
    <s v="ASSOCIAÇÃO SP-L6"/>
    <s v="35.686.965/0001-64 - ALEXANDRIA TECH"/>
    <s v="Estimado"/>
    <m/>
    <s v="1 a 30 dias"/>
    <s v="c15855b3-b7e9-4c4f-98bd-cc7c8779276e"/>
    <d v="2026-03-30T00:00:00"/>
    <x v="0"/>
  </r>
  <r>
    <s v="COB-242959"/>
    <s v="Faturado"/>
    <n v="47336161"/>
    <n v="5585339141"/>
    <s v="ETIENNE RAQUELLY ALVES DUQUE"/>
    <s v="R Irmaos Cameschi 484  JD Eunice Três Lagoas MS 79621-150"/>
    <s v="ADE-16955-L5T4F6"/>
    <d v="2026-03-01T00:00:00"/>
    <n v="202603"/>
    <n v="3219.07791"/>
    <m/>
    <n v="3219.08"/>
    <m/>
    <n v="90520446"/>
    <d v="2026-03-20T00:00:00"/>
    <d v="2026-03-30T00:00:00"/>
    <m/>
    <n v="15"/>
    <s v="2 - CPF"/>
    <s v="Em aberto - Vencido"/>
    <s v="Em aberto - Vencido"/>
    <s v="MW3PYJ2"/>
    <n v="6"/>
    <s v="false"/>
    <n v="6"/>
    <s v="Em aberto - Vencido"/>
    <s v="ASSOCIAÇÃO SP-L6"/>
    <s v="35.686.965/0001-64 - ALEXANDRIA TECH"/>
    <s v="Estimado"/>
    <m/>
    <s v="1 a 30 dias"/>
    <s v="ffdb8eec-4b4d-4974-823d-c19ac3c3a57e"/>
    <d v="2026-04-12T00:00:00"/>
    <x v="0"/>
  </r>
  <r>
    <s v="COB-242957"/>
    <s v="Faturado"/>
    <n v="46238662"/>
    <n v="46428712687"/>
    <s v="PEDRO FERREIRA DE CARVALHO"/>
    <s v="Av Dr Jose Ermirio Moraes 1975  CENTRO Itapeva SP 18400-510"/>
    <s v="ADE-16952-X7R4T1"/>
    <d v="2026-03-01T00:00:00"/>
    <n v="202603"/>
    <n v="455.64832999999999"/>
    <m/>
    <n v="455.65"/>
    <m/>
    <n v="90520335"/>
    <d v="2026-03-20T00:00:00"/>
    <d v="2026-03-30T00:00:00"/>
    <m/>
    <n v="15"/>
    <s v="2 - CPF"/>
    <s v="Em aberto - Vencido"/>
    <s v="Em aberto - Vencido"/>
    <s v="Q7OT57S"/>
    <n v="6"/>
    <s v="false"/>
    <n v="6"/>
    <s v="Em aberto - Vencido"/>
    <s v="ASSOCIAÇÃO SP-L6"/>
    <s v="35.686.965/0001-64 - ALEXANDRIA TECH"/>
    <s v="Estimado"/>
    <m/>
    <s v="1 a 30 dias"/>
    <s v="d6edda9b-c6b1-498b-898b-08042fa31a59"/>
    <d v="2026-04-12T00:00:00"/>
    <x v="0"/>
  </r>
  <r>
    <s v="COB-242953"/>
    <s v="Faturado"/>
    <n v="9440054"/>
    <n v="67375057591"/>
    <s v="MARIZETE SANTOS LACERDA"/>
    <s v="Rua Geraldo Fernando Camargo 31  Jardim Europa Mogi Mirim SP 13802-430"/>
    <s v="ADE-16945-H0G1R6"/>
    <d v="2026-03-01T00:00:00"/>
    <n v="202603"/>
    <n v="198.65380999999999"/>
    <m/>
    <n v="198.65"/>
    <m/>
    <n v="90520337"/>
    <d v="2026-03-20T00:00:00"/>
    <d v="2026-03-30T00:00:00"/>
    <m/>
    <n v="15"/>
    <s v="2 - CPF"/>
    <s v="Em aberto - Vencido"/>
    <s v="Em aberto - Vencido"/>
    <s v="WWOSKC2"/>
    <n v="6"/>
    <s v="false"/>
    <n v="6"/>
    <s v="Em aberto - Vencido"/>
    <s v="ASSOCIAÇÃO SP-L6"/>
    <s v="35.686.965/0001-64 - ALEXANDRIA TECH"/>
    <s v="Estimado"/>
    <m/>
    <s v="1 a 30 dias"/>
    <s v="db6790ed-09cd-4b9c-af10-0db19ead0d89"/>
    <d v="2026-04-12T00:00:00"/>
    <x v="0"/>
  </r>
  <r>
    <s v="COB-242952"/>
    <s v="Faturado"/>
    <n v="4216067"/>
    <n v="56980642000159"/>
    <s v="CONDOMINIO EDIFICIO MONTE CARLO"/>
    <s v="SENADOR VERGUEIRO 715  CENTRO Limeira SP 13480901"/>
    <s v="ADE-16944-J6B1L0"/>
    <d v="2026-03-01T00:00:00"/>
    <n v="202603"/>
    <n v="1894.96534"/>
    <m/>
    <n v="1894.97"/>
    <m/>
    <n v="90520460"/>
    <d v="2026-03-20T00:00:00"/>
    <d v="2026-03-30T00:00:00"/>
    <m/>
    <n v="15"/>
    <s v="1 - CNPJ"/>
    <s v="Em aberto - Vencido"/>
    <s v="Em aberto - Vencido"/>
    <s v="IHV5HA7"/>
    <n v="6"/>
    <s v="false"/>
    <n v="6"/>
    <s v="Em aberto - Vencido"/>
    <s v="ASSOCIAÇÃO SP-L6"/>
    <s v="35.686.965/0001-64 - ALEXANDRIA TECH"/>
    <s v="Estimado"/>
    <m/>
    <s v="1 a 30 dias"/>
    <s v="cde4ee16-bbd4-4b10-96a4-af73642d12e8"/>
    <d v="2026-04-05T00:00:00"/>
    <x v="0"/>
  </r>
  <r>
    <s v="COB-242942"/>
    <s v="Faturado"/>
    <n v="35561009"/>
    <n v="25610072867"/>
    <s v="MARIA REGINA MONTEVERDE CORTI"/>
    <s v="R Joao Rigon 87 Casa 01 Jd Manacá Limeira SP 13482-675"/>
    <s v="ADE-16814-G7G8L2"/>
    <d v="2026-03-01T00:00:00"/>
    <n v="202603"/>
    <n v="197.17683"/>
    <m/>
    <n v="197.18"/>
    <m/>
    <n v="90520431"/>
    <d v="2026-03-20T00:00:00"/>
    <d v="2026-03-30T00:00:00"/>
    <m/>
    <n v="15"/>
    <s v="2 - CPF"/>
    <s v="Em aberto - Vencido"/>
    <s v="Em aberto - Vencido"/>
    <s v="8STFDVH"/>
    <n v="6"/>
    <s v="false"/>
    <n v="6"/>
    <s v="Em aberto - Vencido"/>
    <s v="ASSOCIAÇÃO SP-L6"/>
    <s v="35.686.965/0001-64 - ALEXANDRIA TECH"/>
    <s v="Estimado"/>
    <m/>
    <s v="1 a 30 dias"/>
    <s v="31909abd-5ba0-4cdb-a7b5-955943804674"/>
    <d v="2026-03-30T00:00:00"/>
    <x v="0"/>
  </r>
  <r>
    <s v="COB-145022"/>
    <s v="Faturado"/>
    <n v="4002217374"/>
    <n v="39908136844"/>
    <s v="GRACE KELLY LISBOA SANTOS"/>
    <s v="R DR OSWALDO ADIB ABIB, 473 TP 2 AP 601 RES C D VENTOS 13044-491 CAMPINAS - SP"/>
    <s v="ADE-11803-Y0M9C7"/>
    <d v="2025-08-01T00:00:00"/>
    <n v="202508"/>
    <n v="216.59741"/>
    <m/>
    <n v="216.6"/>
    <m/>
    <n v="90364694"/>
    <d v="2025-09-17T00:00:00"/>
    <d v="2025-09-29T00:00:00"/>
    <m/>
    <n v="197"/>
    <s v="2 - CPF"/>
    <s v="Em aberto - Vencido"/>
    <s v="Em aberto - Vencido"/>
    <s v="PKEK6HW"/>
    <n v="6"/>
    <s v="false"/>
    <n v="6"/>
    <s v="Em aberto - Vencido"/>
    <s v="ASSOCIACAO SP-L2"/>
    <s v="35.686.965/0001-64 - ALEXANDRIA TECH"/>
    <m/>
    <m/>
    <s v="171 a 450 dias"/>
    <s v="19506b36-d84c-4928-b9be-d78f3e526ba1"/>
    <d v="2025-09-17T00:00:00"/>
    <x v="1"/>
  </r>
  <r>
    <s v="COB-242940"/>
    <s v="Faturado"/>
    <n v="10811397"/>
    <n v="5808415888"/>
    <s v="ANTONIO VALDEIR APARECIDO DALAN"/>
    <s v="R MARIA CONCEICAO OLIVEIRA BERTRAMI 56  Jardim Lírio Tatuí SP 18272-400"/>
    <s v="ADE-16806-L1T4L2"/>
    <d v="2026-03-01T00:00:00"/>
    <n v="202603"/>
    <n v="223.02397999999999"/>
    <m/>
    <n v="223.02"/>
    <m/>
    <n v="90520508"/>
    <d v="2026-03-20T00:00:00"/>
    <d v="2026-03-30T00:00:00"/>
    <m/>
    <n v="15"/>
    <s v="2 - CPF"/>
    <s v="Em aberto - Vencido"/>
    <s v="Em aberto - Vencido"/>
    <s v="4F4NO4R"/>
    <n v="6"/>
    <s v="false"/>
    <n v="6"/>
    <s v="Em aberto - Vencido"/>
    <s v="ASSOCIAÇÃO SP-L6"/>
    <s v="35.686.965/0001-64 - ALEXANDRIA TECH"/>
    <s v="Estimado"/>
    <m/>
    <s v="1 a 30 dias"/>
    <s v="8d5f0aef-c7ef-44cd-b940-ea79a5329af8"/>
    <d v="2026-04-10T00:00:00"/>
    <x v="0"/>
  </r>
  <r>
    <s v="COB-242939"/>
    <s v="Faturado"/>
    <n v="3656292"/>
    <n v="36191121857"/>
    <s v="VANDERSON DE ALMEIDA LIMA"/>
    <s v="R 15 DE NOVEMBRO 711  CENTRO Tatuí SP 18270-310"/>
    <s v="ADE-16803-T7Z4Z4"/>
    <d v="2026-03-01T00:00:00"/>
    <n v="202603"/>
    <n v="315.33523000000002"/>
    <m/>
    <n v="315.33999999999997"/>
    <m/>
    <n v="90520415"/>
    <d v="2026-03-20T00:00:00"/>
    <d v="2026-03-30T00:00:00"/>
    <m/>
    <n v="15"/>
    <s v="2 - CPF"/>
    <s v="Em aberto - Vencido"/>
    <s v="Em aberto - Vencido"/>
    <s v="68Q7RG9"/>
    <n v="6"/>
    <s v="false"/>
    <n v="6"/>
    <s v="Em aberto - Vencido"/>
    <s v="ASSOCIAÇÃO SP-L6"/>
    <s v="35.686.965/0001-64 - ALEXANDRIA TECH"/>
    <s v="Estimado"/>
    <m/>
    <s v="1 a 30 dias"/>
    <s v="b1979115-ec25-4649-ad3d-b7bf9f3fa3d9"/>
    <d v="2026-03-30T00:00:00"/>
    <x v="0"/>
  </r>
  <r>
    <s v="COB-242938"/>
    <s v="Faturado"/>
    <n v="1637487"/>
    <n v="71108327591"/>
    <s v="LUZINEIDE SILVA CARVALHO RIBAS"/>
    <s v="R Coronel Lucio Seabra 702  CENTRO Tatuí SP 18270-240"/>
    <s v="ADE-16801-Y8D1Z2"/>
    <d v="2026-03-01T00:00:00"/>
    <n v="202603"/>
    <n v="219.33152999999999"/>
    <m/>
    <n v="219.33"/>
    <m/>
    <n v="90520386"/>
    <d v="2026-03-20T00:00:00"/>
    <d v="2026-03-30T00:00:00"/>
    <m/>
    <n v="15"/>
    <s v="2 - CPF"/>
    <s v="Em aberto - Vencido"/>
    <s v="Em aberto - Vencido"/>
    <s v="A7JR4HS"/>
    <n v="6"/>
    <s v="false"/>
    <n v="6"/>
    <s v="Em aberto - Vencido"/>
    <s v="ASSOCIAÇÃO SP-L6"/>
    <s v="35.686.965/0001-64 - ALEXANDRIA TECH"/>
    <s v="Estimado"/>
    <m/>
    <s v="1 a 30 dias"/>
    <s v="2cf8a45e-c25e-4ff0-bc21-0771a8fe261e"/>
    <d v="2026-04-04T00:00:00"/>
    <x v="0"/>
  </r>
  <r>
    <s v="COB-242937"/>
    <s v="Faturado"/>
    <n v="40481530"/>
    <n v="41109037856"/>
    <s v="TAIANE MARIA DOMINGUES"/>
    <s v="R MARIA LUCIA CERQUEIRA MARQUES FERREIRA 258 H LOTE 4 QUADRA CENTRO Tatuí SP 18270-000"/>
    <s v="ADE-16798-Y0Z3R9"/>
    <d v="2026-03-01T00:00:00"/>
    <n v="202603"/>
    <n v="266.59489000000002"/>
    <m/>
    <n v="266.58999999999997"/>
    <m/>
    <n v="90520517"/>
    <d v="2026-03-20T00:00:00"/>
    <d v="2026-03-30T00:00:00"/>
    <m/>
    <n v="15"/>
    <s v="2 - CPF"/>
    <s v="Em aberto - Vencido"/>
    <s v="Em aberto - Vencido"/>
    <s v="6SCQ192"/>
    <n v="6"/>
    <s v="false"/>
    <n v="6"/>
    <s v="Em aberto - Vencido"/>
    <s v="ASSOCIAÇÃO SP-L6"/>
    <s v="35.686.965/0001-64 - ALEXANDRIA TECH"/>
    <s v="Estimado"/>
    <m/>
    <s v="1 a 30 dias"/>
    <s v="c699799e-54d9-4fe2-8ba3-a7a59129a0a8"/>
    <d v="2026-03-30T00:00:00"/>
    <x v="0"/>
  </r>
  <r>
    <s v="COB-242935"/>
    <s v="Faturado"/>
    <n v="17974070"/>
    <n v="27393862816"/>
    <s v="MARCIA DE ARRUDA E SILVA DOS SANTOS"/>
    <s v="R Florindo Antunes Machado 270  VL ESPERANCA Tatuí SP 18278-110"/>
    <s v="ADE-16784-D2T8P7"/>
    <d v="2026-03-01T00:00:00"/>
    <n v="202603"/>
    <n v="252.56358"/>
    <m/>
    <n v="252.56"/>
    <m/>
    <n v="90520385"/>
    <d v="2026-03-20T00:00:00"/>
    <d v="2026-03-30T00:00:00"/>
    <m/>
    <n v="15"/>
    <s v="2 - CPF"/>
    <s v="Em aberto - Vencido"/>
    <s v="Em aberto - Vencido"/>
    <s v="3P6E8SY"/>
    <n v="6"/>
    <s v="false"/>
    <n v="6"/>
    <s v="Em aberto - Vencido"/>
    <s v="ASSOCIAÇÃO SP-L6"/>
    <s v="35.686.965/0001-64 - ALEXANDRIA TECH"/>
    <s v="Estimado"/>
    <m/>
    <s v="1 a 30 dias"/>
    <s v="d1cef670-460a-476e-abd1-da1e4590ccaf"/>
    <d v="2026-04-12T00:00:00"/>
    <x v="0"/>
  </r>
  <r>
    <s v="COB-145132"/>
    <s v="Faturado"/>
    <n v="4003784941"/>
    <n v="28082395800"/>
    <s v="PAULA DE CARVALHO PELICANO"/>
    <s v="R LIDA FERREIRA BARUFFI, 3501 LT 23 QD AB JD MONACO 15115-000 BADY BASSITT - SP"/>
    <s v="ADE-12135-C8H6P4"/>
    <d v="2025-08-01T00:00:00"/>
    <n v="202508"/>
    <n v="93.009469999999993"/>
    <m/>
    <n v="93.01"/>
    <m/>
    <n v="90366989"/>
    <d v="2025-09-29T00:00:00"/>
    <d v="2025-10-09T00:00:00"/>
    <m/>
    <n v="187"/>
    <s v="2 - CPF"/>
    <s v="Em aberto - Vencido"/>
    <s v="Em aberto - Vencido"/>
    <s v="34X88HY"/>
    <n v="6"/>
    <s v="false"/>
    <n v="6"/>
    <s v="Em aberto - Vencido"/>
    <s v="ASSOCIACAO SP-L2"/>
    <s v="35.686.965/0001-64 - ALEXANDRIA TECH"/>
    <m/>
    <m/>
    <s v="171 a 450 dias"/>
    <s v="eceb6abb-2775-47cf-84aa-e7edbc76085c"/>
    <d v="2025-09-17T00:00:00"/>
    <x v="1"/>
  </r>
  <r>
    <s v="COB-242933"/>
    <s v="Faturado"/>
    <n v="37892134"/>
    <n v="43379048836"/>
    <s v="FELIPE ANTONIO POLIDORIO"/>
    <s v="R FRANKLIM CORNELIO LAMOZA 518  Jardim Wanderley Tatuí SP 18277-550"/>
    <s v="ADE-16775-M6M8K5"/>
    <d v="2026-03-01T00:00:00"/>
    <n v="202603"/>
    <n v="223.76247000000001"/>
    <m/>
    <n v="223.76"/>
    <m/>
    <n v="90520349"/>
    <d v="2026-03-20T00:00:00"/>
    <d v="2026-03-30T00:00:00"/>
    <m/>
    <n v="15"/>
    <s v="2 - CPF"/>
    <s v="Em aberto - Vencido"/>
    <s v="Em aberto - Vencido"/>
    <s v="449L94W"/>
    <n v="6"/>
    <s v="false"/>
    <n v="6"/>
    <s v="Em aberto - Vencido"/>
    <s v="ASSOCIAÇÃO SP-L6"/>
    <s v="35.686.965/0001-64 - ALEXANDRIA TECH"/>
    <s v="Estimado"/>
    <m/>
    <s v="1 a 30 dias"/>
    <s v="d64d480d-07e8-4f36-967e-fc25a241dc7b"/>
    <d v="2026-03-30T00:00:00"/>
    <x v="0"/>
  </r>
  <r>
    <s v="COB-242931"/>
    <s v="Faturado"/>
    <n v="669458"/>
    <n v="8175237821"/>
    <s v="ADRIANO DE MELO E SILVA"/>
    <s v="R RUY BARBOSA 356  CENTRO Itapeva SP 18400-385"/>
    <s v="ADE-16771-F7J5J4"/>
    <d v="2026-03-01T00:00:00"/>
    <n v="202603"/>
    <n v="527.28186000000005"/>
    <m/>
    <n v="527.28"/>
    <m/>
    <n v="90520272"/>
    <d v="2026-03-20T00:00:00"/>
    <d v="2026-03-30T00:00:00"/>
    <m/>
    <n v="15"/>
    <s v="2 - CPF"/>
    <s v="Em aberto - Vencido"/>
    <s v="Em aberto - Vencido"/>
    <s v="BLKMG79"/>
    <n v="6"/>
    <s v="false"/>
    <n v="6"/>
    <s v="Em aberto - Vencido"/>
    <s v="ASSOCIAÇÃO SP-L6"/>
    <s v="35.686.965/0001-64 - ALEXANDRIA TECH"/>
    <s v="Estimado"/>
    <m/>
    <s v="1 a 30 dias"/>
    <s v="7750384b-2272-4a35-a765-13f9b2e1138a"/>
    <d v="2026-04-04T00:00:00"/>
    <x v="0"/>
  </r>
  <r>
    <s v="COB-242930"/>
    <s v="Faturado"/>
    <n v="5729661"/>
    <n v="297278800"/>
    <s v="AMERICO MARTIMIANOS GOMES"/>
    <s v="R IPANEMA 557  Vila Aparecida Itapeva SP 18401-200"/>
    <s v="ADE-16770-M0N3G7"/>
    <d v="2026-03-01T00:00:00"/>
    <n v="202603"/>
    <n v="450.47890000000001"/>
    <m/>
    <n v="450.48"/>
    <m/>
    <n v="90520392"/>
    <d v="2026-03-20T00:00:00"/>
    <d v="2026-03-30T00:00:00"/>
    <m/>
    <n v="15"/>
    <s v="2 - CPF"/>
    <s v="Em aberto - Vencido"/>
    <s v="Em aberto - Vencido"/>
    <s v="CKNPRJR"/>
    <n v="6"/>
    <s v="false"/>
    <n v="6"/>
    <s v="Em aberto - Vencido"/>
    <s v="ASSOCIAÇÃO SP-L6"/>
    <s v="35.686.965/0001-64 - ALEXANDRIA TECH"/>
    <s v="Estimado"/>
    <m/>
    <s v="1 a 30 dias"/>
    <s v="84f3f0e3-c530-4f2b-9cab-a204d80f2178"/>
    <d v="2026-03-30T00:00:00"/>
    <x v="0"/>
  </r>
  <r>
    <s v="COB-242929"/>
    <s v="Faturado"/>
    <n v="44525796"/>
    <n v="35145534833"/>
    <s v="MAILA DE ALMEIDA BARROS"/>
    <s v="R OSVALDO PICIRILLI 1 QUADRA 8 LOTE 20 Loteamento Residencial Vista Alta Tatuí SP 18272-581"/>
    <s v="ADE-16768-Z9B0F2"/>
    <d v="2026-03-01T00:00:00"/>
    <n v="202603"/>
    <n v="242.22471999999999"/>
    <m/>
    <n v="242.22"/>
    <m/>
    <n v="90520291"/>
    <d v="2026-03-20T00:00:00"/>
    <d v="2026-03-30T00:00:00"/>
    <m/>
    <n v="15"/>
    <s v="2 - CPF"/>
    <s v="Em aberto - Vencido"/>
    <s v="Em aberto - Vencido"/>
    <s v="CVJORPZ"/>
    <n v="6"/>
    <s v="false"/>
    <n v="6"/>
    <s v="Em aberto - Vencido"/>
    <s v="ASSOCIAÇÃO SP-L6"/>
    <s v="35.686.965/0001-64 - ALEXANDRIA TECH"/>
    <s v="Estimado"/>
    <m/>
    <s v="1 a 30 dias"/>
    <s v="e645d69f-9a1c-4bcc-ba00-7329b151516c"/>
    <d v="2026-03-30T00:00:00"/>
    <x v="0"/>
  </r>
  <r>
    <s v="COB-242928"/>
    <s v="Faturado"/>
    <n v="593737"/>
    <n v="7291916801"/>
    <s v="MARIA ALICE DE OLIVEIRA GARCIA"/>
    <s v="Rua Tabelião Paula Gomes 51  MARAPE Tatuí SP 18271-240"/>
    <s v="ADE-16766-B6T8H6"/>
    <d v="2026-03-01T00:00:00"/>
    <n v="202603"/>
    <n v="300.56542999999999"/>
    <m/>
    <n v="300.57"/>
    <m/>
    <n v="90520357"/>
    <d v="2026-03-20T00:00:00"/>
    <d v="2026-03-30T00:00:00"/>
    <m/>
    <n v="15"/>
    <s v="2 - CPF"/>
    <s v="Em aberto - Vencido"/>
    <s v="Em aberto - Vencido"/>
    <s v="BHBWPIE"/>
    <n v="6"/>
    <s v="false"/>
    <n v="6"/>
    <s v="Em aberto - Vencido"/>
    <s v="ASSOCIAÇÃO SP-L6"/>
    <s v="35.686.965/0001-64 - ALEXANDRIA TECH"/>
    <s v="Estimado"/>
    <m/>
    <s v="1 a 30 dias"/>
    <s v="b5e1c6cd-c7a5-4ff2-861c-8860e174b124"/>
    <d v="2026-03-30T00:00:00"/>
    <x v="0"/>
  </r>
  <r>
    <s v="COB-242927"/>
    <s v="Faturado"/>
    <n v="12671827"/>
    <n v="29151910349"/>
    <s v="IZABETH BARBOSA COSTA"/>
    <s v="R FRANCISCO CASAMASSA 209  PQ VITORIA Franco da Rocha SP 07855120"/>
    <s v="ADE-16764-B3K5X1"/>
    <d v="2026-03-01T00:00:00"/>
    <n v="202603"/>
    <n v="217.11606"/>
    <m/>
    <n v="217.12"/>
    <m/>
    <n v="90520273"/>
    <d v="2026-03-20T00:00:00"/>
    <d v="2026-03-30T00:00:00"/>
    <m/>
    <n v="15"/>
    <s v="2 - CPF"/>
    <s v="Em aberto - Vencido"/>
    <s v="Em aberto - Vencido"/>
    <s v="40XMGQS"/>
    <n v="6"/>
    <s v="false"/>
    <n v="6"/>
    <s v="Em aberto - Vencido"/>
    <s v="ASSOCIAÇÃO SP-L6"/>
    <s v="35.686.965/0001-64 - ALEXANDRIA TECH"/>
    <s v="Estimado"/>
    <m/>
    <s v="1 a 30 dias"/>
    <s v="8b1ec70a-61fb-449a-8f02-73ba70d54a5b"/>
    <d v="2026-04-05T00:00:00"/>
    <x v="0"/>
  </r>
  <r>
    <s v="COB-242925"/>
    <s v="Faturado"/>
    <n v="3656748"/>
    <n v="55323158000194"/>
    <s v="ELTRON SOM ACESSORIOS LTDA"/>
    <s v="Rua Quinze de Novembro 582  Centro Tatuí SP 18270-310"/>
    <s v="ADE-16695-F6M0Z9"/>
    <d v="2026-03-01T00:00:00"/>
    <n v="202603"/>
    <n v="800.52315999999996"/>
    <m/>
    <n v="800.52"/>
    <m/>
    <n v="90520284"/>
    <d v="2026-03-20T00:00:00"/>
    <d v="2026-03-30T00:00:00"/>
    <m/>
    <n v="15"/>
    <s v="1 - CNPJ"/>
    <s v="Em aberto - Vencido"/>
    <s v="Em aberto - Vencido"/>
    <s v="M3194R6"/>
    <n v="6"/>
    <s v="false"/>
    <n v="6"/>
    <s v="Em aberto - Vencido"/>
    <s v="ASSOCIAÇÃO SP-L6"/>
    <s v="35.686.965/0001-64 - ALEXANDRIA TECH"/>
    <s v="Estimado"/>
    <m/>
    <s v="1 a 30 dias"/>
    <s v="97393dd6-0b6d-48f4-a7f3-d8a3978718c5"/>
    <d v="2026-04-04T00:00:00"/>
    <x v="0"/>
  </r>
  <r>
    <s v="COB-242910"/>
    <s v="Faturado"/>
    <n v="5661323"/>
    <n v="19728121814"/>
    <s v="FABYO MIRANDA"/>
    <s v="R JORGE RIZEK FILHO 201  JD STA EMILIA Tatuí SP 18277-041"/>
    <s v="ADE-16582-J2M1F8"/>
    <d v="2026-03-01T00:00:00"/>
    <n v="202603"/>
    <n v="194.52565000000001"/>
    <m/>
    <n v="194.53"/>
    <m/>
    <n v="90520232"/>
    <d v="2026-03-20T00:00:00"/>
    <d v="2026-03-30T00:00:00"/>
    <m/>
    <n v="15"/>
    <s v="2 - CPF"/>
    <s v="Em aberto - Vencido"/>
    <s v="Em aberto - Vencido"/>
    <s v="B2ZRQZX"/>
    <n v="6"/>
    <s v="false"/>
    <n v="6"/>
    <s v="Em aberto - Vencido"/>
    <s v="ASSOCIAÇÃO SP-L6"/>
    <s v="35.686.965/0001-64 - ALEXANDRIA TECH"/>
    <s v="Estimado"/>
    <m/>
    <s v="1 a 30 dias"/>
    <s v="3af3a6e6-8311-4ab4-aa17-10f0f90c1c72"/>
    <d v="2026-04-04T00:00:00"/>
    <x v="0"/>
  </r>
  <r>
    <s v="COB-242886"/>
    <s v="Faturado"/>
    <n v="2822563"/>
    <n v="24872206860"/>
    <s v="Luciano PINHEIRO"/>
    <s v="Rua Benedito Lacerda 61  Solemar Praia Grande SP 11709-120"/>
    <s v="ADE-16394-H7X0P1"/>
    <d v="2026-03-01T00:00:00"/>
    <n v="202603"/>
    <n v="199.39230000000001"/>
    <m/>
    <n v="199.39"/>
    <m/>
    <n v="90520363"/>
    <d v="2026-03-20T00:00:00"/>
    <d v="2026-03-30T00:00:00"/>
    <m/>
    <n v="15"/>
    <s v="2 - CPF"/>
    <s v="Em aberto - Vencido"/>
    <s v="Em aberto - Vencido"/>
    <s v="2WZ7RRW"/>
    <n v="6"/>
    <s v="false"/>
    <n v="6"/>
    <s v="Em aberto - Vencido"/>
    <s v="ASSOCIAÇÃO SP-L6"/>
    <s v="35.686.965/0001-64 - ALEXANDRIA TECH"/>
    <s v="Estimado"/>
    <m/>
    <s v="1 a 30 dias"/>
    <s v="4bc29c4c-bffb-4ffd-8715-4779f3fac95e"/>
    <d v="2026-04-10T00:00:00"/>
    <x v="0"/>
  </r>
  <r>
    <s v="COB-242885"/>
    <s v="Faturado"/>
    <n v="34409785"/>
    <n v="44566662853"/>
    <s v="MASANOBU SUGAWARA"/>
    <s v="AV PRES VARGAS, 1676  Jardim das Cerejeiras Atibaia SP 12951-000"/>
    <s v="ADE-16358-T0C7B6"/>
    <d v="2026-03-01T00:00:00"/>
    <n v="202603"/>
    <n v="246.65566000000001"/>
    <m/>
    <n v="246.66"/>
    <m/>
    <n v="90520480"/>
    <d v="2026-03-20T00:00:00"/>
    <d v="2026-03-30T00:00:00"/>
    <m/>
    <n v="15"/>
    <s v="2 - CPF"/>
    <s v="Em aberto - Vencido"/>
    <s v="Em aberto - Vencido"/>
    <s v="9F0AXNA"/>
    <n v="6"/>
    <s v="false"/>
    <n v="6"/>
    <s v="Em aberto - Vencido"/>
    <s v="ASSOCIAÇÃO SP-L6"/>
    <s v="35.686.965/0001-64 - ALEXANDRIA TECH"/>
    <s v="Estimado"/>
    <m/>
    <s v="1 a 30 dias"/>
    <s v="0ce501fd-46c2-4af2-b0dc-0d586d13a218"/>
    <d v="2026-03-30T00:00:00"/>
    <x v="0"/>
  </r>
  <r>
    <s v="COB-242865"/>
    <s v="Faturado"/>
    <n v="41870980"/>
    <n v="42413032851"/>
    <s v="VINICIUS AUGUSTO DOS SANTOS MOREIRA"/>
    <s v="Rua Joaquim Nascimento 515  Vila São Paulo Campos do Jordão SP 12460-000"/>
    <s v="ADE-16183-R2F9B6"/>
    <d v="2026-03-01T00:00:00"/>
    <n v="202603"/>
    <n v="325.67408999999998"/>
    <m/>
    <n v="325.67"/>
    <m/>
    <n v="90520262"/>
    <d v="2026-03-20T00:00:00"/>
    <d v="2026-03-30T00:00:00"/>
    <m/>
    <n v="15"/>
    <s v="2 - CPF"/>
    <s v="Em aberto - Vencido"/>
    <s v="Em aberto - Vencido"/>
    <s v="GBSM9RC"/>
    <n v="6"/>
    <s v="false"/>
    <n v="6"/>
    <s v="Em aberto - Vencido"/>
    <s v="ASSOCIAÇÃO SP-L6"/>
    <s v="35.686.965/0001-64 - ALEXANDRIA TECH"/>
    <s v="Estimado"/>
    <m/>
    <s v="1 a 30 dias"/>
    <s v="8274fb3b-d5f7-47a4-bb58-9289aa86574d"/>
    <d v="2026-04-12T00:00:00"/>
    <x v="0"/>
  </r>
  <r>
    <s v="COB-242859"/>
    <s v="Faturado"/>
    <n v="9426612"/>
    <n v="30752254871"/>
    <s v="LUCINEIA DE SOUZA CARVALHO"/>
    <s v="Rua Professora Maria Apparecida Mar 1008  Parque Egisto Ragazzo Limeira SP 13485-316"/>
    <s v="ADE-16167-X0R4J3"/>
    <d v="2026-03-01T00:00:00"/>
    <n v="202603"/>
    <n v="1815.9469099999999"/>
    <m/>
    <n v="1815.95"/>
    <m/>
    <n v="90520395"/>
    <d v="2026-03-20T00:00:00"/>
    <d v="2026-03-30T00:00:00"/>
    <m/>
    <n v="15"/>
    <s v="2 - CPF"/>
    <s v="Em aberto - Vencido"/>
    <s v="Em aberto - Vencido"/>
    <s v="FJ6DCWR"/>
    <n v="6"/>
    <s v="false"/>
    <n v="6"/>
    <s v="Em aberto - Vencido"/>
    <s v="ASSOCIAÇÃO SP-L6"/>
    <s v="35.686.965/0001-64 - ALEXANDRIA TECH"/>
    <s v="Estimado"/>
    <m/>
    <s v="1 a 30 dias"/>
    <s v="5cc300c9-105d-4309-b9bf-67d42c8f1942"/>
    <d v="2026-03-31T00:00:00"/>
    <x v="0"/>
  </r>
  <r>
    <s v="COB-242850"/>
    <s v="Faturado"/>
    <n v="46192751"/>
    <n v="35086975840"/>
    <s v="NELSON DE SA BEZERRA"/>
    <s v="R MARIANO LAET GOMES 614 CASA 04 Indaiá Bertioga SP 11260-324"/>
    <s v="ADE-16084-F0R5D3"/>
    <d v="2026-03-01T00:00:00"/>
    <n v="202603"/>
    <n v="1036.1014700000001"/>
    <m/>
    <n v="1036.0999999999999"/>
    <m/>
    <n v="90520474"/>
    <d v="2026-03-20T00:00:00"/>
    <d v="2026-03-30T00:00:00"/>
    <m/>
    <n v="15"/>
    <s v="2 - CPF"/>
    <s v="Em aberto - Vencido"/>
    <s v="Em aberto - Vencido"/>
    <s v="RYHN0I9"/>
    <s v=""/>
    <s v=""/>
    <n v="6"/>
    <s v="NA"/>
    <s v="ASSOCIAÇÃO SP-L6"/>
    <s v="35.686.965/0001-64 - ALEXANDRIA TECH"/>
    <s v="Estimado"/>
    <m/>
    <s v="1 a 30 dias"/>
    <s v="6efde0ea-75e1-4117-881d-4b35baca8d57"/>
    <d v="2026-03-30T00:00:00"/>
    <x v="0"/>
  </r>
  <r>
    <s v="COB-242836"/>
    <s v="Faturado"/>
    <n v="36409294"/>
    <n v="37661041871"/>
    <s v="CARLOS HENRIQUE DE OLIVEIRA"/>
    <s v="JULIO RODRIGUES DE ABREU 46  JD GUANABARA Itapeva SP 18400-000"/>
    <s v="ADE-15956-D6R6S9"/>
    <d v="2026-03-01T00:00:00"/>
    <n v="202603"/>
    <n v="352.99822"/>
    <m/>
    <n v="353"/>
    <m/>
    <n v="90520380"/>
    <d v="2026-03-20T00:00:00"/>
    <d v="2026-03-30T00:00:00"/>
    <m/>
    <n v="15"/>
    <s v="2 - CPF"/>
    <s v="Em aberto - Vencido"/>
    <s v="Em aberto - Vencido"/>
    <s v="C1AZ63F"/>
    <n v="6"/>
    <s v="false"/>
    <n v="6"/>
    <s v="Em aberto - Vencido"/>
    <s v="ASSOCIAÇÃO SP-L6"/>
    <s v="35.686.965/0001-64 - ALEXANDRIA TECH"/>
    <s v="Estimado"/>
    <m/>
    <s v="1 a 30 dias"/>
    <s v="e52fa4c5-08e5-463c-beb6-663eb4ed7493"/>
    <d v="2026-04-04T00:00:00"/>
    <x v="0"/>
  </r>
  <r>
    <s v="COB-242832"/>
    <s v="Faturado"/>
    <n v="9811931"/>
    <n v="7711910819"/>
    <s v="AFONSO RODRIGUES DE PAULA"/>
    <s v="R ROQUE NEGRAO FILHO DR 238  Jardim Lucila Tatuí SP 18277006"/>
    <s v="ADE-15949-K9V8F2"/>
    <d v="2026-03-01T00:00:00"/>
    <n v="202603"/>
    <n v="345.61331999999999"/>
    <m/>
    <n v="345.61"/>
    <m/>
    <n v="90519989"/>
    <d v="2026-03-20T00:00:00"/>
    <d v="2026-03-30T00:00:00"/>
    <m/>
    <n v="15"/>
    <s v="2 - CPF"/>
    <s v="Em aberto - Vencido"/>
    <s v="Em aberto - Vencido"/>
    <s v="RTCUKV2"/>
    <n v="6"/>
    <s v="false"/>
    <n v="6"/>
    <s v="Em aberto - Vencido"/>
    <s v="ASSOCIAÇÃO SP-L6"/>
    <s v="35.686.965/0001-64 - ALEXANDRIA TECH"/>
    <s v="Estimado"/>
    <m/>
    <s v="1 a 30 dias"/>
    <s v="a41fba8c-5f15-46f4-a2f3-6030b89ac8c1"/>
    <d v="2026-04-04T00:00:00"/>
    <x v="0"/>
  </r>
  <r>
    <s v="COB-242819"/>
    <s v="Faturado"/>
    <n v="5652448"/>
    <n v="36649888842"/>
    <s v="BRUNO ANDERSON CARRIEL ALVES"/>
    <s v="R 11 DE AGOSTO, 761  CENTRO Tatuí SP 18275000"/>
    <s v="ADE-15916-X1K2H5"/>
    <d v="2026-03-01T00:00:00"/>
    <n v="202603"/>
    <n v="416.50835999999998"/>
    <m/>
    <n v="416.51"/>
    <m/>
    <n v="90520418"/>
    <d v="2026-03-20T00:00:00"/>
    <d v="2026-03-30T00:00:00"/>
    <m/>
    <n v="15"/>
    <s v="2 - CPF"/>
    <s v="Em aberto - Vencido"/>
    <s v="Em aberto - Vencido"/>
    <s v="QCFS5OV"/>
    <s v=""/>
    <s v=""/>
    <n v="6"/>
    <s v="Em aberto - Vencido"/>
    <s v="ASSOCIAÇÃO SP-L6"/>
    <s v="35.686.965/0001-64 - ALEXANDRIA TECH"/>
    <s v="Estimado"/>
    <m/>
    <s v="1 a 30 dias"/>
    <s v="d554467c-fbd7-499e-b4dc-75b05260b458"/>
    <d v="2026-04-04T00:00:00"/>
    <x v="0"/>
  </r>
  <r>
    <s v="COB-242793"/>
    <s v="Faturado"/>
    <n v="14779501"/>
    <n v="23486558889"/>
    <s v="DANILO PEREIRA AGUIS"/>
    <s v="AV PIETRO PETRI 940  Terra Preta Mairiporã SP 07661-435"/>
    <s v="ADE-15825-N6V1C9"/>
    <d v="2026-03-01T00:00:00"/>
    <n v="202603"/>
    <n v="2323.2895400000002"/>
    <m/>
    <n v="2323.29"/>
    <m/>
    <n v="90520372"/>
    <d v="2026-03-20T00:00:00"/>
    <d v="2026-03-30T00:00:00"/>
    <m/>
    <n v="15"/>
    <s v="2 - CPF"/>
    <s v="Em aberto - Vencido"/>
    <s v="Em aberto - Vencido"/>
    <s v="1ND4BWD"/>
    <s v=""/>
    <s v=""/>
    <n v="6"/>
    <s v="NA"/>
    <s v="ASSOCIAÇÃO SP-L6"/>
    <s v="35.686.965/0001-64 - ALEXANDRIA TECH"/>
    <s v="Estimado"/>
    <m/>
    <s v="1 a 30 dias"/>
    <s v="7355af4a-88fb-4342-bc40-8972139cd00a"/>
    <d v="2026-03-30T00:00:00"/>
    <x v="0"/>
  </r>
  <r>
    <s v="COB-145201"/>
    <s v="Faturado"/>
    <n v="19732350"/>
    <n v="15976648800"/>
    <s v="SANDRA QUEIROZ DE SOUZA SIMPLICIO"/>
    <s v="R BELA VISTA, 402 VL DEIENNO 14600-000 SAO JOAQUIM DA BARRA - SP"/>
    <s v="ADE-12392-X2M3D6"/>
    <d v="2025-08-01T00:00:00"/>
    <n v="202508"/>
    <n v="170.64823999999999"/>
    <m/>
    <n v="170.65"/>
    <m/>
    <n v="90364666"/>
    <d v="2025-09-17T00:00:00"/>
    <d v="2025-09-29T00:00:00"/>
    <m/>
    <n v="197"/>
    <s v="2 - CPF"/>
    <s v="Em aberto - Vencido"/>
    <s v="Em aberto - Vencido"/>
    <s v="AZH0ZJY"/>
    <n v="6"/>
    <s v="false"/>
    <n v="6"/>
    <s v="Em aberto - Vencido"/>
    <s v="ASSOCIACAO SP-L2"/>
    <s v="35.686.965/0001-64 - ALEXANDRIA TECH"/>
    <m/>
    <m/>
    <s v="171 a 450 dias"/>
    <s v="2f67f98b-0112-4c45-b97d-71c17f568a5f"/>
    <d v="2025-09-26T00:00:00"/>
    <x v="1"/>
  </r>
  <r>
    <s v="COB-242785"/>
    <s v="Faturado"/>
    <n v="27973603"/>
    <n v="36621216890"/>
    <s v="RAPHAEL TIMOTEO DOS REIS"/>
    <s v="R DR HUGO SANTOS SILVA, 1173 BERTIOGA 1173  VL AGAO Bertioga SP 11251-340"/>
    <s v="ADE-15722-F5Y0G3"/>
    <d v="2026-03-01T00:00:00"/>
    <n v="202603"/>
    <n v="223.76247000000001"/>
    <m/>
    <n v="223.76"/>
    <m/>
    <n v="90520176"/>
    <d v="2026-03-20T00:00:00"/>
    <d v="2026-03-30T00:00:00"/>
    <m/>
    <n v="15"/>
    <s v="2 - CPF"/>
    <s v="Em aberto - Vencido"/>
    <s v="Em aberto - Vencido"/>
    <s v="2WOUCR1"/>
    <n v="6"/>
    <s v="false"/>
    <n v="6"/>
    <s v="Em aberto - Vencido"/>
    <s v="ASSOCIAÇÃO SP-L6"/>
    <s v="35.686.965/0001-64 - ALEXANDRIA TECH"/>
    <s v="Estimado"/>
    <m/>
    <s v="1 a 30 dias"/>
    <s v="9d131a27-0683-4853-9ca3-7d7e819fcacc"/>
    <d v="2026-04-10T00:00:00"/>
    <x v="0"/>
  </r>
  <r>
    <s v="COB-242775"/>
    <s v="Faturado"/>
    <n v="17648319"/>
    <n v="4846422860"/>
    <s v="ANTONIO CARLOS THEODORO"/>
    <s v="R VICTORIA PINTO 66  JARDIM EMBAIXADOR Mogi Mirim SP 13800-000"/>
    <s v="ADE-15685-L5V0S2"/>
    <d v="2026-03-01T00:00:00"/>
    <n v="202603"/>
    <n v="361.86009999999999"/>
    <n v="11.22"/>
    <n v="373.08"/>
    <m/>
    <n v="90519980"/>
    <d v="2026-03-20T00:00:00"/>
    <d v="2026-03-30T00:00:00"/>
    <m/>
    <n v="15"/>
    <s v="2 - CPF"/>
    <s v="Em aberto - Vencido"/>
    <s v="Em aberto - Vencido"/>
    <s v="6479MY1"/>
    <n v="6"/>
    <s v="false"/>
    <n v="6"/>
    <s v="Em aberto - Vencido"/>
    <s v="ASSOCIAÇÃO SP-L6"/>
    <s v="35.686.965/0001-64 - ALEXANDRIA TECH"/>
    <s v="Estimado"/>
    <m/>
    <s v="1 a 30 dias"/>
    <s v="47ddc3d0-1fc9-4d74-bfaf-ae0f39b3ef9d"/>
    <d v="2026-04-04T00:00:00"/>
    <x v="0"/>
  </r>
  <r>
    <s v="COB-242768"/>
    <s v="Faturado"/>
    <n v="45933537"/>
    <n v="42798198828"/>
    <s v="MARCIO VINICIUS DA SILVA SANTOS"/>
    <s v="Rua 09 de Julho 952 SALA 01 Centro Cesário Lange SP 18285-013"/>
    <s v="ADE-15673-Q9H2L0"/>
    <d v="2026-03-01T00:00:00"/>
    <n v="202603"/>
    <n v="2556.65238"/>
    <m/>
    <n v="2556.65"/>
    <m/>
    <n v="90520106"/>
    <d v="2026-03-20T00:00:00"/>
    <d v="2026-03-30T00:00:00"/>
    <m/>
    <n v="15"/>
    <s v="2 - CPF"/>
    <s v="Em aberto - Vencido"/>
    <s v="Em aberto - Vencido"/>
    <s v="N61Q8NT"/>
    <n v="6"/>
    <s v="false"/>
    <n v="6"/>
    <s v="Em aberto - Vencido"/>
    <s v="ASSOCIAÇÃO SP-L6"/>
    <s v="35.686.965/0001-64 - ALEXANDRIA TECH"/>
    <s v="Estimado"/>
    <m/>
    <s v="1 a 30 dias"/>
    <s v="8c33788a-1d92-4a59-8ddc-bcebb98709ae"/>
    <d v="2026-04-05T00:00:00"/>
    <x v="0"/>
  </r>
  <r>
    <s v="COB-242763"/>
    <s v="Faturado"/>
    <n v="31734510"/>
    <n v="5243501832"/>
    <s v="JOSE JOAQUIM SOUTO"/>
    <s v="Av Augusto Simoneti 130  Bro São Roque Tietê SP 18530-000"/>
    <s v="ADE-15661-X2X2W3"/>
    <d v="2026-03-01T00:00:00"/>
    <n v="202603"/>
    <n v="561.25239999999997"/>
    <n v="17.96"/>
    <n v="579.21"/>
    <m/>
    <n v="90520103"/>
    <d v="2026-03-20T00:00:00"/>
    <d v="2026-03-30T00:00:00"/>
    <m/>
    <n v="15"/>
    <s v="2 - CPF"/>
    <s v="Em aberto - Vencido"/>
    <s v="Em aberto - Vencido"/>
    <s v="6NKEEVN"/>
    <n v="6"/>
    <s v="false"/>
    <n v="6"/>
    <s v="Em aberto - Vencido"/>
    <s v="ASSOCIAÇÃO SP-L6"/>
    <s v="35.686.965/0001-64 - ALEXANDRIA TECH"/>
    <s v="Estimado"/>
    <m/>
    <s v="1 a 30 dias"/>
    <s v="10f2bdfa-699c-4290-8f38-e84d36f1f9a6"/>
    <d v="2026-03-30T00:00:00"/>
    <x v="0"/>
  </r>
  <r>
    <s v="COB-242760"/>
    <s v="Faturado"/>
    <n v="5280095"/>
    <n v="5146811873"/>
    <s v="MARIA DA CONCEICAO DOS SANTOS MERCURI"/>
    <s v="BL EST DOS GREVES 2297  CHA B GRAMINHA PER 8 Limeira SP 13480-000"/>
    <s v="ADE-15651-F9L6X8"/>
    <d v="2026-03-01T00:00:00"/>
    <n v="202603"/>
    <n v="490.35736000000003"/>
    <m/>
    <n v="490.36"/>
    <m/>
    <n v="90519984"/>
    <d v="2026-03-20T00:00:00"/>
    <d v="2026-03-30T00:00:00"/>
    <m/>
    <n v="15"/>
    <s v="2 - CPF"/>
    <s v="Em aberto - Vencido"/>
    <s v="Em aberto - Vencido"/>
    <s v="OGKVWW8"/>
    <n v="6"/>
    <s v="false"/>
    <n v="6"/>
    <s v="Em aberto - Vencido"/>
    <s v="ASSOCIAÇÃO SP-L6"/>
    <s v="35.686.965/0001-64 - ALEXANDRIA TECH"/>
    <s v="Estimado"/>
    <m/>
    <s v="1 a 30 dias"/>
    <s v="ae4887c7-847a-4f05-8fac-95107df0719c"/>
    <d v="2026-04-04T00:00:00"/>
    <x v="0"/>
  </r>
  <r>
    <s v="COB-242744"/>
    <s v="Faturado"/>
    <n v="10845666"/>
    <n v="35136468874"/>
    <s v="MIRIAN JUSTINA PATRICIO DOS SANTOS"/>
    <s v="R FRANCISCO ISSE 101  TAPIRAI Tapiraí SP 18180-000"/>
    <s v="ADE-15603-F1Y9L1"/>
    <d v="2026-03-01T00:00:00"/>
    <n v="202603"/>
    <n v="243.70169999999999"/>
    <n v="7.55"/>
    <n v="251.25"/>
    <m/>
    <n v="90520195"/>
    <d v="2026-03-20T00:00:00"/>
    <d v="2026-03-30T00:00:00"/>
    <m/>
    <n v="15"/>
    <s v="2 - CPF"/>
    <s v="Em aberto - Vencido"/>
    <s v="Em aberto - Vencido"/>
    <s v="J0LQABU"/>
    <n v="6"/>
    <s v="false"/>
    <n v="6"/>
    <s v="Em aberto - Vencido"/>
    <s v="ASSOCIAÇÃO SP-L6"/>
    <s v="35.686.965/0001-64 - ALEXANDRIA TECH"/>
    <s v="Estimado"/>
    <m/>
    <s v="1 a 30 dias"/>
    <s v="6fd89249-ecad-4646-9a0e-de4196f13863"/>
    <d v="2026-03-30T00:00:00"/>
    <x v="0"/>
  </r>
  <r>
    <s v="COB-242738"/>
    <s v="Faturado"/>
    <n v="32254725"/>
    <n v="3631308884"/>
    <s v="MARIZA DE ARRUDA SILVA"/>
    <s v="R NHO QUIM MARQUES 48  Vila Doutor Laurindo Tatuí SP 18275160"/>
    <s v="ADE-15590-F9Y0G3"/>
    <d v="2026-03-01T00:00:00"/>
    <n v="202603"/>
    <n v="248.87112999999999"/>
    <n v="7.72"/>
    <n v="256.58999999999997"/>
    <m/>
    <n v="90520043"/>
    <d v="2026-03-20T00:00:00"/>
    <d v="2026-03-30T00:00:00"/>
    <m/>
    <n v="15"/>
    <s v="2 - CPF"/>
    <s v="Em aberto - Vencido"/>
    <s v="Em aberto - Vencido"/>
    <s v="KYGNLAA"/>
    <n v="6"/>
    <s v="false"/>
    <n v="6"/>
    <s v="Em aberto - Vencido"/>
    <s v="ASSOCIAÇÃO SP-L6"/>
    <s v="35.686.965/0001-64 - ALEXANDRIA TECH"/>
    <s v="Estimado"/>
    <m/>
    <s v="1 a 30 dias"/>
    <s v="dd5dbe58-2c36-4c0c-8d2e-7855fef36108"/>
    <d v="2026-04-04T00:00:00"/>
    <x v="0"/>
  </r>
  <r>
    <s v="COB-242721"/>
    <s v="Faturado"/>
    <n v="13598767"/>
    <n v="45249642829"/>
    <s v="JULIA BERTOCCI DOS SANTOS"/>
    <s v="Rua Santa Cruz 874  Santa Cruz Mogi Mirim SP 13800-440"/>
    <s v="ADE-15523-W0Z4Z6"/>
    <d v="2026-03-01T00:00:00"/>
    <n v="202603"/>
    <n v="1211.1235999999999"/>
    <m/>
    <n v="1211.1199999999999"/>
    <m/>
    <n v="90520068"/>
    <d v="2026-03-20T00:00:00"/>
    <d v="2026-03-30T00:00:00"/>
    <m/>
    <n v="15"/>
    <s v="2 - CPF"/>
    <s v="Em aberto - Vencido"/>
    <s v="Em aberto - Vencido"/>
    <s v="3TWNVP3"/>
    <n v="6"/>
    <s v="false"/>
    <n v="6"/>
    <s v="Em aberto - Vencido"/>
    <s v="ASSOCIAÇÃO SP-L6"/>
    <s v="35.686.965/0001-64 - ALEXANDRIA TECH"/>
    <s v="Estimado"/>
    <m/>
    <s v="1 a 30 dias"/>
    <s v="36e018a7-f53e-4d0a-94d7-4f2ae547d77f"/>
    <d v="2026-04-05T00:00:00"/>
    <x v="0"/>
  </r>
  <r>
    <s v="COB-242705"/>
    <s v="Faturado"/>
    <n v="35479353"/>
    <n v="36209148859"/>
    <s v="LUCILENE APARECIDA CAMPOS ROSA"/>
    <s v="R OSMIL MARTINS 53  Jardim Santa Rita de Cássia Tatuí SP 18274-200"/>
    <s v="ADE-15364-T2S1B9"/>
    <d v="2026-03-01T00:00:00"/>
    <n v="202603"/>
    <n v="268.07186999999999"/>
    <m/>
    <n v="268.07"/>
    <m/>
    <n v="90519955"/>
    <d v="2026-03-20T00:00:00"/>
    <d v="2026-03-30T00:00:00"/>
    <m/>
    <n v="15"/>
    <s v="2 - CPF"/>
    <s v="Em aberto - Vencido"/>
    <s v="Em aberto - Vencido"/>
    <s v="KU0NPD6"/>
    <n v="6"/>
    <s v="false"/>
    <n v="6"/>
    <s v="Em aberto - Vencido"/>
    <s v="ASSOCIAÇÃO SP-L6"/>
    <s v="35.686.965/0001-64 - ALEXANDRIA TECH"/>
    <s v="Estimado"/>
    <m/>
    <s v="1 a 30 dias"/>
    <s v="83f3b2c1-006b-4658-89db-f17bca7827a5"/>
    <d v="2026-03-30T00:00:00"/>
    <x v="0"/>
  </r>
  <r>
    <s v="COB-145002"/>
    <s v="Faturado"/>
    <n v="36183822"/>
    <n v="89725336615"/>
    <s v="ALMIR CUNHA DE SOUZA"/>
    <s v="R JOAO KUGEL, 192 PQ DONA ESTER 13150-000 COSMOPOLIS - SP"/>
    <s v="ADE-12550-F5P5L8"/>
    <d v="2025-08-01T00:00:00"/>
    <n v="202508"/>
    <n v="375.58276999999998"/>
    <m/>
    <n v="375.58"/>
    <m/>
    <n v="90364688"/>
    <d v="2025-09-17T00:00:00"/>
    <d v="2025-09-29T00:00:00"/>
    <m/>
    <n v="197"/>
    <s v="2 - CPF"/>
    <s v="Em aberto - Vencido"/>
    <s v="Em aberto - Vencido"/>
    <s v="QSTU25P"/>
    <n v="6"/>
    <s v="false"/>
    <n v="6"/>
    <s v="Em aberto - Vencido"/>
    <s v="ASSOCIACAO SP-L2"/>
    <s v="35.686.965/0001-64 - ALEXANDRIA TECH"/>
    <m/>
    <m/>
    <s v="171 a 450 dias"/>
    <s v="f93a8632-92a5-441d-a994-aea3e3d589a3"/>
    <d v="2025-09-17T00:00:00"/>
    <x v="1"/>
  </r>
  <r>
    <s v="COB-242693"/>
    <s v="Faturado"/>
    <n v="31142303"/>
    <n v="21710277000188"/>
    <s v="REAL MADEIRAS &amp; TELHAS MOGI MIRIM LTDA"/>
    <s v="Avenida Professor Adib Chaib 3715  Centro Mogi Mirim SP 13800-010"/>
    <s v="ADE-15101-F2P7C6"/>
    <d v="2026-03-01T00:00:00"/>
    <n v="202603"/>
    <n v="368.50650999999999"/>
    <m/>
    <n v="368.51"/>
    <m/>
    <n v="90519938"/>
    <d v="2026-03-20T00:00:00"/>
    <d v="2026-03-30T00:00:00"/>
    <m/>
    <n v="15"/>
    <s v="1 - CNPJ"/>
    <s v="Em aberto - Vencido"/>
    <s v="Em aberto - Vencido"/>
    <s v="L2IENK1"/>
    <n v="6"/>
    <s v="false"/>
    <n v="6"/>
    <s v="Em aberto - Vencido"/>
    <s v="ASSOCIAÇÃO SP-L6"/>
    <s v="35.686.965/0001-64 - ALEXANDRIA TECH"/>
    <s v="Estimado"/>
    <m/>
    <s v="1 a 30 dias"/>
    <s v="af9a75f5-5e6c-4be2-aa8a-9588bf069dc5"/>
    <d v="2026-04-05T00:00:00"/>
    <x v="0"/>
  </r>
  <r>
    <s v="COB-242689"/>
    <s v="Faturado"/>
    <n v="2604000"/>
    <n v="1650413823"/>
    <s v="LEONILDO APARECIDO BISCARO ALVES"/>
    <s v="R INDALECIO COSTA 55  BRO BARRA FUNDA Tietê SP 18530-000"/>
    <s v="ADE-15090-S8Y3C7"/>
    <d v="2026-03-01T00:00:00"/>
    <n v="202603"/>
    <n v="255.51754"/>
    <m/>
    <n v="255.52"/>
    <m/>
    <n v="90520121"/>
    <d v="2026-03-20T00:00:00"/>
    <d v="2026-03-30T00:00:00"/>
    <m/>
    <n v="15"/>
    <s v="2 - CPF"/>
    <s v="Em aberto - Vencido"/>
    <s v="Em aberto - Vencido"/>
    <s v="KO6A5MT"/>
    <n v="6"/>
    <s v="false"/>
    <n v="6"/>
    <s v="Em aberto - Vencido"/>
    <s v="ASSOCIAÇÃO SP-L6"/>
    <s v="35.686.965/0001-64 - ALEXANDRIA TECH"/>
    <s v="Estimado"/>
    <m/>
    <s v="1 a 30 dias"/>
    <s v="8edb457f-1491-4395-b77c-6fbbfecb7eff"/>
    <d v="2026-03-30T00:00:00"/>
    <x v="0"/>
  </r>
  <r>
    <s v="COB-242685"/>
    <s v="Faturado"/>
    <n v="40802485"/>
    <n v="45249642829"/>
    <s v="JULIA BERTOCCI DOS SANTOS"/>
    <s v="R ALBERTO CHRISTOFOLETTI 537  PARQUE DAS LARANJEIRAS Mogi Mirim SP 13802-280"/>
    <s v="ADE-15065-B3S1B9"/>
    <d v="2026-03-01T00:00:00"/>
    <n v="202603"/>
    <n v="220.80851000000001"/>
    <m/>
    <n v="220.81"/>
    <m/>
    <n v="90519911"/>
    <d v="2026-03-20T00:00:00"/>
    <d v="2026-03-30T00:00:00"/>
    <m/>
    <n v="15"/>
    <s v="2 - CPF"/>
    <s v="Em aberto - Vencido"/>
    <s v="Em aberto - Vencido"/>
    <s v="FOB7TYV"/>
    <n v="6"/>
    <s v="false"/>
    <n v="6"/>
    <s v="Em aberto - Vencido"/>
    <s v="ASSOCIAÇÃO SP-L6"/>
    <s v="35.686.965/0001-64 - ALEXANDRIA TECH"/>
    <s v="Estimado"/>
    <m/>
    <s v="1 a 30 dias"/>
    <s v="7ebd92a1-f026-4e44-93fc-dd8b9131d1ea"/>
    <d v="2026-04-04T00:00:00"/>
    <x v="0"/>
  </r>
  <r>
    <s v="COB-145014"/>
    <s v="Faturado"/>
    <n v="11645610"/>
    <n v="32534755811"/>
    <s v="SERGIO MANOEL DA SILVA"/>
    <s v="R MARANHAO, 625 PR AZUL 13476-735 AMERICANA - SP"/>
    <s v="ADE-12567-K4R6R7"/>
    <d v="2025-08-01T00:00:00"/>
    <n v="202508"/>
    <n v="1046.4723200000001"/>
    <m/>
    <n v="1046.47"/>
    <m/>
    <n v="90364738"/>
    <d v="2025-09-17T00:00:00"/>
    <d v="2025-09-29T00:00:00"/>
    <m/>
    <n v="197"/>
    <s v="2 - CPF"/>
    <s v="Em aberto - Vencido"/>
    <s v="Em aberto - Vencido"/>
    <s v="PJSO6FX"/>
    <n v="6"/>
    <s v="false"/>
    <n v="6"/>
    <s v="Em aberto - Vencido"/>
    <s v="ASSOCIACAO SP-L2"/>
    <s v="35.686.965/0001-64 - ALEXANDRIA TECH"/>
    <m/>
    <m/>
    <s v="171 a 450 dias"/>
    <s v="16f73e25-58ec-41e4-9909-246562f7e118"/>
    <d v="2025-09-26T00:00:00"/>
    <x v="1"/>
  </r>
  <r>
    <s v="COB-242681"/>
    <s v="Faturado"/>
    <n v="6357385"/>
    <n v="25195843864"/>
    <s v="BERNADETE APARECIDA DE OLIVEIRA CAMARGO"/>
    <s v="Rua Aprigio Gonçalves da Silveira 190  Vila São José Mogi Mirim SP 13801327"/>
    <s v="ADE-15052-H1J3N5"/>
    <d v="2026-03-01T00:00:00"/>
    <n v="202603"/>
    <n v="230.40888000000001"/>
    <m/>
    <n v="230.41"/>
    <m/>
    <n v="90520022"/>
    <d v="2026-03-20T00:00:00"/>
    <d v="2026-03-30T00:00:00"/>
    <m/>
    <n v="15"/>
    <s v="2 - CPF"/>
    <s v="Em aberto - Vencido"/>
    <s v="Em aberto - Vencido"/>
    <s v="VNJN42F"/>
    <n v="6"/>
    <s v="false"/>
    <n v="6"/>
    <s v="Em aberto - Vencido"/>
    <s v="ASSOCIAÇÃO SP-L6"/>
    <s v="35.686.965/0001-64 - ALEXANDRIA TECH"/>
    <s v="Estimado"/>
    <m/>
    <s v="1 a 30 dias"/>
    <s v="bce6a128-d445-43e5-bf96-ef946b0461f2"/>
    <d v="2026-03-31T00:00:00"/>
    <x v="0"/>
  </r>
  <r>
    <s v="COB-145106"/>
    <s v="Faturado"/>
    <n v="4000037095"/>
    <n v="29056839888"/>
    <s v="EDUARDO APARECIDO CASONATO PERES"/>
    <s v="R ALCEU NUNES, 20 JD EULINA 13063-221 CAMPINAS - SP"/>
    <s v="ADE-12670-Y8Q2K8"/>
    <d v="2025-08-01T00:00:00"/>
    <n v="202508"/>
    <n v="187.1722"/>
    <m/>
    <n v="187.17"/>
    <m/>
    <n v="90364727"/>
    <d v="2025-09-17T00:00:00"/>
    <d v="2025-09-29T00:00:00"/>
    <m/>
    <n v="197"/>
    <s v="2 - CPF"/>
    <s v="Em aberto - Vencido"/>
    <s v="Em aberto - Vencido"/>
    <s v="AVP5RPT"/>
    <n v="6"/>
    <s v="false"/>
    <n v="6"/>
    <s v="Em aberto - Vencido"/>
    <s v="ASSOCIACAO SP-L2"/>
    <s v="35.686.965/0001-64 - ALEXANDRIA TECH"/>
    <m/>
    <m/>
    <s v="171 a 450 dias"/>
    <s v="44ba583e-367a-4c26-a2a6-9f17fa6dc516"/>
    <d v="2025-09-17T00:00:00"/>
    <x v="1"/>
  </r>
  <r>
    <s v="COB-242677"/>
    <s v="Faturado"/>
    <n v="7877404"/>
    <n v="14367103838"/>
    <s v="MARIA DAS NEVES COSTA HARAKI"/>
    <s v="Rua Major Rebello 721  CENTRO Iguape SP 11920-000"/>
    <s v="ADE-15049-V2F6M9"/>
    <d v="2026-03-01T00:00:00"/>
    <n v="202603"/>
    <n v="214.16210000000001"/>
    <m/>
    <n v="214.16"/>
    <m/>
    <n v="90520145"/>
    <d v="2026-03-20T00:00:00"/>
    <d v="2026-03-30T00:00:00"/>
    <m/>
    <n v="15"/>
    <s v="2 - CPF"/>
    <s v="Em aberto - Vencido"/>
    <s v="Em aberto - Vencido"/>
    <s v="08DQ2V0"/>
    <n v="6"/>
    <s v="true"/>
    <n v="6"/>
    <s v="Em aberto - Vencido"/>
    <s v="ASSOCIAÇÃO SP-L6"/>
    <s v="35.686.965/0001-64 - ALEXANDRIA TECH"/>
    <s v="Estimado"/>
    <m/>
    <s v="1 a 30 dias"/>
    <s v="7d765853-307a-4193-8654-bbfd32b062bd"/>
    <d v="2026-04-12T00:00:00"/>
    <x v="0"/>
  </r>
  <r>
    <s v="COB-242675"/>
    <s v="Faturado"/>
    <n v="31871720"/>
    <n v="19056695851"/>
    <s v="MARCOS DA SILVA"/>
    <s v="RUA PEIXE GALO 41  RESSACA Ubatuba SP 11680-000"/>
    <s v="ADE-15042-T1S5V1"/>
    <d v="2026-03-01T00:00:00"/>
    <n v="202603"/>
    <n v="220.07002"/>
    <m/>
    <n v="220.07"/>
    <m/>
    <n v="90519906"/>
    <d v="2026-03-20T00:00:00"/>
    <d v="2026-03-30T00:00:00"/>
    <m/>
    <n v="15"/>
    <s v="2 - CPF"/>
    <s v="Em aberto - Vencido"/>
    <s v="Em aberto - Vencido"/>
    <s v="1ZJQUR2"/>
    <n v="6"/>
    <s v="false"/>
    <n v="6"/>
    <s v="Em aberto - Vencido"/>
    <s v="ASSOCIAÇÃO SP-L6"/>
    <s v="35.686.965/0001-64 - ALEXANDRIA TECH"/>
    <s v="Estimado"/>
    <m/>
    <s v="1 a 30 dias"/>
    <s v="f478e054-52f3-4091-916e-9b95800d4ccf"/>
    <d v="2026-04-01T00:00:00"/>
    <x v="0"/>
  </r>
  <r>
    <s v="COB-242666"/>
    <s v="Faturado"/>
    <n v="585750"/>
    <n v="30369327802"/>
    <s v="ESTEVAO ALEXANDRE MILANI"/>
    <s v="R SAO BENTO 504  CENTRO Tatuí SP 18270-820"/>
    <s v="ADE-14943-G0D9W9"/>
    <d v="2026-03-01T00:00:00"/>
    <n v="202603"/>
    <n v="1235.49377"/>
    <m/>
    <n v="1235.49"/>
    <m/>
    <n v="90520020"/>
    <d v="2026-03-20T00:00:00"/>
    <d v="2026-03-30T00:00:00"/>
    <m/>
    <n v="15"/>
    <s v="2 - CPF"/>
    <s v="Em aberto - Vencido"/>
    <s v="Em aberto - Vencido"/>
    <s v="Q0RYM59"/>
    <s v=""/>
    <s v=""/>
    <n v="6"/>
    <s v="NA"/>
    <s v="ASSOCIAÇÃO SP-L6"/>
    <s v="35.686.965/0001-64 - ALEXANDRIA TECH"/>
    <s v="Estimado"/>
    <m/>
    <s v="1 a 30 dias"/>
    <s v="685e04fb-b191-41c6-af53-3ddff1d5bf86"/>
    <d v="2026-03-30T00:00:00"/>
    <x v="0"/>
  </r>
  <r>
    <s v="COB-242664"/>
    <s v="Faturado"/>
    <n v="15672514"/>
    <n v="4411325888"/>
    <s v="JAIR APARECIDO DE CAMPOS"/>
    <s v="Rua Ângelo Bruno 354  Parque das Laranjeiras Mogi Mirim SP 13802-300"/>
    <s v="ADE-14908-Z0D3S6"/>
    <d v="2026-03-01T00:00:00"/>
    <n v="202603"/>
    <n v="246.65566000000001"/>
    <n v="6.91"/>
    <n v="253.57"/>
    <m/>
    <n v="90520075"/>
    <d v="2026-03-20T00:00:00"/>
    <d v="2026-03-30T00:00:00"/>
    <m/>
    <n v="15"/>
    <s v="2 - CPF"/>
    <s v="Em aberto - Vencido"/>
    <s v="Em aberto - Vencido"/>
    <s v="D4XOK2L"/>
    <n v="6"/>
    <s v="false"/>
    <n v="6"/>
    <s v="Em aberto - Vencido"/>
    <s v="ASSOCIAÇÃO SP-L6"/>
    <s v="35.686.965/0001-64 - ALEXANDRIA TECH"/>
    <s v="Estimado"/>
    <m/>
    <s v="1 a 30 dias"/>
    <s v="f71a9ff4-ab9c-4fc5-a19f-85a7441abc35"/>
    <d v="2026-03-30T00:00:00"/>
    <x v="0"/>
  </r>
  <r>
    <s v="COB-145071"/>
    <s v="Faturado"/>
    <n v="5820367"/>
    <n v="33370716860"/>
    <s v="CAMILA BARBOSA SANDOVAL"/>
    <s v="R CEL AMELIO, 205 CENTRO 18640-000 PARDINHO - SP"/>
    <s v="ADE-13338-G7L2L5"/>
    <d v="2025-08-01T00:00:00"/>
    <n v="202508"/>
    <n v="299.56283000000002"/>
    <m/>
    <n v="299.56"/>
    <m/>
    <n v="90364710"/>
    <d v="2025-09-17T00:00:00"/>
    <d v="2025-09-29T00:00:00"/>
    <m/>
    <n v="197"/>
    <s v="2 - CPF"/>
    <s v="Em aberto - Vencido"/>
    <s v="Em aberto - Vencido"/>
    <s v="WXRLXLA"/>
    <n v="6"/>
    <s v="false"/>
    <n v="6"/>
    <s v="Em aberto - Vencido"/>
    <s v="ASSOCIACAO SP-L2"/>
    <s v="35.686.965/0001-64 - ALEXANDRIA TECH"/>
    <m/>
    <m/>
    <s v="171 a 450 dias"/>
    <s v="f20191fe-7fb6-49ed-b3d5-e859d78914dc"/>
    <d v="2025-12-29T00:00:00"/>
    <x v="1"/>
  </r>
  <r>
    <s v="COB-242663"/>
    <s v="Faturado"/>
    <n v="35435860"/>
    <n v="27288560104"/>
    <s v="SOLANGE APARECIDA ALVES ALENCAR BEZERRA"/>
    <s v="AV ROSARIO CONGRO 3643  JD Colinos Três Lagoas MS 79611-009"/>
    <s v="ADE-14906-L2G7B5"/>
    <d v="2026-03-01T00:00:00"/>
    <n v="202603"/>
    <n v="184.6225"/>
    <m/>
    <n v="184.62"/>
    <m/>
    <n v="90520059"/>
    <d v="2026-03-20T00:00:00"/>
    <d v="2026-03-30T00:00:00"/>
    <m/>
    <n v="15"/>
    <s v="2 - CPF"/>
    <s v="Em aberto - Vencido"/>
    <s v="Em aberto - Vencido"/>
    <s v="HBN7R7U"/>
    <n v="6"/>
    <s v="false"/>
    <n v="6"/>
    <s v="Em aberto - Vencido"/>
    <s v="ASSOCIAÇÃO SP-L6"/>
    <s v="35.686.965/0001-64 - ALEXANDRIA TECH"/>
    <s v="Estimado"/>
    <m/>
    <s v="1 a 30 dias"/>
    <s v="fb384f55-bf3c-451a-9158-83916f19f6cf"/>
    <d v="2026-03-30T00:00:00"/>
    <x v="0"/>
  </r>
  <r>
    <s v="COB-242659"/>
    <s v="Faturado"/>
    <n v="3659330"/>
    <n v="32818000840"/>
    <s v="JESSICA DANTAS SANTOS"/>
    <s v="R DR PRUDENTE DE MORAES 537  CENTRO Tatuí SP 18270-280"/>
    <s v="ADE-14900-H8R3Y8"/>
    <d v="2026-03-01T00:00:00"/>
    <n v="202603"/>
    <n v="234.83982"/>
    <m/>
    <n v="234.84"/>
    <m/>
    <n v="90520003"/>
    <d v="2026-03-20T00:00:00"/>
    <d v="2026-03-30T00:00:00"/>
    <m/>
    <n v="15"/>
    <s v="2 - CPF"/>
    <s v="Em aberto - Vencido"/>
    <s v="Em aberto - Vencido"/>
    <s v="L3ZZ0EN"/>
    <n v="6"/>
    <s v="false"/>
    <n v="6"/>
    <s v="Em aberto - Vencido"/>
    <s v="ASSOCIAÇÃO SP-L6"/>
    <s v="35.686.965/0001-64 - ALEXANDRIA TECH"/>
    <s v="Estimado"/>
    <m/>
    <s v="1 a 30 dias"/>
    <s v="56b86b3b-c57f-4ea2-92d6-221c731ddbab"/>
    <d v="2026-04-10T00:00:00"/>
    <x v="0"/>
  </r>
  <r>
    <s v="COB-242649"/>
    <s v="Faturado"/>
    <n v="41714016"/>
    <n v="13380169897"/>
    <s v="GISLENE SANTOS DE OLIVEIRA"/>
    <s v="R 111 - Canta Galo Resid Enseada Guaruja 53 Enseada I Bl 01 Apto 21 Canta Galo- Resid Enseada do Guaruja Guarujá SP 11400-000"/>
    <s v="ADE-14841-D5Q6P6"/>
    <d v="2026-03-01T00:00:00"/>
    <n v="202603"/>
    <n v="184.6225"/>
    <m/>
    <n v="184.62"/>
    <m/>
    <n v="90520064"/>
    <d v="2026-03-20T00:00:00"/>
    <d v="2026-03-30T00:00:00"/>
    <m/>
    <n v="15"/>
    <s v="2 - CPF"/>
    <s v="Em aberto - Vencido"/>
    <s v="Em aberto - Vencido"/>
    <s v="91SLE2Z"/>
    <n v="6"/>
    <s v="false"/>
    <n v="6"/>
    <s v="Em aberto - Vencido"/>
    <s v="ASSOCIAÇÃO SP-L6"/>
    <s v="35.686.965/0001-64 - ALEXANDRIA TECH"/>
    <s v="Estimado"/>
    <m/>
    <s v="1 a 30 dias"/>
    <s v="ea0550ae-0aaf-4f10-90d8-53cdf19ae30d"/>
    <d v="2026-04-05T00:00:00"/>
    <x v="0"/>
  </r>
  <r>
    <s v="COB-242647"/>
    <s v="Faturado"/>
    <n v="43450857"/>
    <n v="44107851842"/>
    <s v="BRUNO MAGALHAES DE LIMA"/>
    <s v="Rua Laurinda Braga Jensen 142  Jardim São Francisco Itapeva SP 18411-080"/>
    <s v="ADE-14825-K7M1W8"/>
    <d v="2026-03-01T00:00:00"/>
    <n v="202603"/>
    <n v="224.50095999999999"/>
    <m/>
    <n v="224.5"/>
    <m/>
    <n v="90520057"/>
    <d v="2026-03-20T00:00:00"/>
    <d v="2026-03-30T00:00:00"/>
    <m/>
    <n v="15"/>
    <s v="2 - CPF"/>
    <s v="Em aberto - Vencido"/>
    <s v="Em aberto - Vencido"/>
    <s v="1GEWHOK"/>
    <n v="6"/>
    <s v="false"/>
    <n v="6"/>
    <s v="Em aberto - Vencido"/>
    <s v="ASSOCIAÇÃO SP-L6"/>
    <s v="35.686.965/0001-64 - ALEXANDRIA TECH"/>
    <s v="Estimado"/>
    <m/>
    <s v="1 a 30 dias"/>
    <s v="061a66f2-e43b-458d-8e8b-a77e9568e3e0"/>
    <d v="2026-03-30T00:00:00"/>
    <x v="0"/>
  </r>
  <r>
    <s v="COB-242645"/>
    <s v="Faturado"/>
    <n v="39271579"/>
    <n v="35552325842"/>
    <s v="FELIPE WECKE TOSTA"/>
    <s v="Avenida Presidente Kennedy 14053 LOJA 03 Caiçara Praia Grande SP 11706-000"/>
    <s v="ADE-14820-F4F4F4"/>
    <d v="2026-03-01T00:00:00"/>
    <n v="202603"/>
    <n v="310.16579999999999"/>
    <m/>
    <n v="310.17"/>
    <m/>
    <n v="90520129"/>
    <d v="2026-03-20T00:00:00"/>
    <d v="2026-03-30T00:00:00"/>
    <m/>
    <n v="15"/>
    <s v="2 - CPF"/>
    <s v="Em aberto - Vencido"/>
    <s v="Em aberto - Vencido"/>
    <s v="3M00I1H"/>
    <n v="6"/>
    <s v="false"/>
    <n v="6"/>
    <s v="Em aberto - Vencido"/>
    <s v="ASSOCIAÇÃO SP-L6"/>
    <s v="35.686.965/0001-64 - ALEXANDRIA TECH"/>
    <s v="Estimado"/>
    <m/>
    <s v="1 a 30 dias"/>
    <s v="82a215b4-822f-4c96-aab5-5ee6b62a2fad"/>
    <d v="2026-04-05T00:00:00"/>
    <x v="0"/>
  </r>
  <r>
    <s v="COB-242641"/>
    <s v="Faturado"/>
    <n v="10800166"/>
    <n v="9910168820"/>
    <s v="ROBERTO CARLOS SOARES"/>
    <s v="Rua José Olivieri 326  Parque Santa Maria Tatuí SP 18271-790"/>
    <s v="ADE-14813-B2T9W6"/>
    <d v="2026-03-01T00:00:00"/>
    <n v="202603"/>
    <n v="241.48623000000001"/>
    <n v="7.49"/>
    <n v="248.98"/>
    <m/>
    <n v="90520206"/>
    <d v="2026-03-20T00:00:00"/>
    <d v="2026-03-30T00:00:00"/>
    <m/>
    <n v="15"/>
    <s v="2 - CPF"/>
    <s v="Em aberto - Vencido"/>
    <s v="Em aberto - Vencido"/>
    <s v="ZQ8NOWP"/>
    <n v="6"/>
    <s v="false"/>
    <n v="6"/>
    <s v="Em aberto - Vencido"/>
    <s v="ASSOCIAÇÃO SP-L6"/>
    <s v="35.686.965/0001-64 - ALEXANDRIA TECH"/>
    <s v="Estimado"/>
    <m/>
    <s v="1 a 30 dias"/>
    <s v="8a0b9779-a741-4bfa-9a23-cf05ea7ea0e3"/>
    <d v="2026-04-04T00:00:00"/>
    <x v="0"/>
  </r>
  <r>
    <s v="COB-242639"/>
    <s v="Faturado"/>
    <n v="9404112"/>
    <n v="16075825894"/>
    <s v="ADRIANA ALVES DA VINHA GIORGINI"/>
    <s v="Rua João Guilherme 306  Cidade Jardim Limeira SP 13480-276"/>
    <s v="ADE-14809-B0L9Q2"/>
    <d v="2026-03-01T00:00:00"/>
    <n v="202603"/>
    <n v="2417.8162600000001"/>
    <m/>
    <n v="2417.8200000000002"/>
    <m/>
    <n v="90520160"/>
    <d v="2026-03-20T00:00:00"/>
    <d v="2026-03-30T00:00:00"/>
    <m/>
    <n v="15"/>
    <s v="2 - CPF"/>
    <s v="Em aberto - Vencido"/>
    <s v="Em aberto - Vencido"/>
    <s v="DZ4UY3E"/>
    <n v="6"/>
    <s v="false"/>
    <n v="6"/>
    <s v="Em aberto - Vencido"/>
    <s v="ASSOCIAÇÃO SP-L6"/>
    <s v="35.686.965/0001-64 - ALEXANDRIA TECH"/>
    <s v="Estimado"/>
    <m/>
    <s v="1 a 30 dias"/>
    <s v="8432a417-f6ff-433e-bfe2-ef415a778df2"/>
    <d v="2026-04-05T00:00:00"/>
    <x v="0"/>
  </r>
  <r>
    <s v="COB-242638"/>
    <s v="Faturado"/>
    <n v="4273842"/>
    <n v="6011398871"/>
    <s v="JOSE AMORIM RIBEIRO"/>
    <s v="Avenida Pedro Botesi , 968 B  Jardim Scomparim Mogi Mirim SP 13806-635"/>
    <s v="ADE-14802-R1H2K7"/>
    <d v="2026-03-01T00:00:00"/>
    <n v="202603"/>
    <n v="505.86565000000002"/>
    <m/>
    <n v="505.87"/>
    <m/>
    <n v="90519997"/>
    <d v="2026-03-20T00:00:00"/>
    <d v="2026-03-30T00:00:00"/>
    <m/>
    <n v="15"/>
    <s v="2 - CPF"/>
    <s v="Em aberto - Vencido"/>
    <s v="Em aberto - Vencido"/>
    <s v="P8EDVRL"/>
    <n v="6"/>
    <s v="false"/>
    <n v="6"/>
    <s v="Em aberto - Vencido"/>
    <s v="ASSOCIAÇÃO SP-L6"/>
    <s v="35.686.965/0001-64 - ALEXANDRIA TECH"/>
    <s v="Estimado"/>
    <m/>
    <s v="1 a 30 dias"/>
    <s v="842550c2-f401-4dbc-b118-8b398f087cd3"/>
    <d v="2026-04-12T00:00:00"/>
    <x v="0"/>
  </r>
  <r>
    <s v="COB-242632"/>
    <s v="Faturado"/>
    <n v="35598727"/>
    <n v="30046706828"/>
    <s v="Andreia CRISTINA BELTRAN DE ATAIDE"/>
    <s v="Rua Adhemar de Barros 95 sala 09 centro Arujá SP 07401-290"/>
    <s v="ADE-14758-C6N2Y9"/>
    <d v="2026-03-01T00:00:00"/>
    <n v="202603"/>
    <n v="354.47519999999997"/>
    <m/>
    <n v="354.48"/>
    <m/>
    <n v="90519988"/>
    <d v="2026-03-20T00:00:00"/>
    <d v="2026-03-30T00:00:00"/>
    <m/>
    <n v="15"/>
    <s v="2 - CPF"/>
    <s v="Em aberto - Vencido"/>
    <s v="Em aberto - Vencido"/>
    <s v="HIZRNBB"/>
    <n v="6"/>
    <s v="false"/>
    <n v="6"/>
    <s v="Em aberto - Vencido"/>
    <s v="ASSOCIAÇÃO SP-L6"/>
    <s v="35.686.965/0001-64 - ALEXANDRIA TECH"/>
    <s v="Estimado"/>
    <m/>
    <s v="1 a 30 dias"/>
    <s v="bc246827-a1df-4778-96d5-57250e4f8a6b"/>
    <d v="2026-04-04T00:00:00"/>
    <x v="0"/>
  </r>
  <r>
    <s v="COB-242631"/>
    <s v="Faturado"/>
    <n v="28854810"/>
    <n v="27076217813"/>
    <s v="LILIAN RAMOS DOS SANTOS DE SANTANA"/>
    <s v="AL RICARDO JOSE L CASTELO BLANCO 220  BAL. PONTA DA PRAIA Ilha Comprida SP 11925000"/>
    <s v="ADE-14757-D2T5C1"/>
    <d v="2026-03-01T00:00:00"/>
    <n v="202603"/>
    <n v="319.02767999999998"/>
    <m/>
    <n v="319.02999999999997"/>
    <m/>
    <n v="90520177"/>
    <d v="2026-03-20T00:00:00"/>
    <d v="2026-03-30T00:00:00"/>
    <m/>
    <n v="15"/>
    <s v="2 - CPF"/>
    <s v="Em aberto - Vencido"/>
    <s v="Em aberto - Vencido"/>
    <s v="SYKJTDX"/>
    <n v="6"/>
    <s v="false"/>
    <n v="6"/>
    <s v="Em aberto - Vencido"/>
    <s v="ASSOCIAÇÃO SP-L6"/>
    <s v="35.686.965/0001-64 - ALEXANDRIA TECH"/>
    <s v="Estimado"/>
    <m/>
    <s v="1 a 30 dias"/>
    <s v="19d087ce-a9c2-410a-a95a-3ef2ac9ea23d"/>
    <d v="2026-04-04T00:00:00"/>
    <x v="0"/>
  </r>
  <r>
    <s v="COB-242630"/>
    <s v="Faturado"/>
    <n v="40999769"/>
    <n v="26972666821"/>
    <s v="SABRINA CLAUDIA DE OLIVEIRA FERRO"/>
    <s v="R MARIA TOMEO DE ALMEIDA, 143 - JD GLORIA LIMEIRA 143  JD Glória Limeira SP 13487-243"/>
    <s v="ADE-14750-T4Y8F0"/>
    <d v="2026-03-01T00:00:00"/>
    <n v="202603"/>
    <n v="917.94307000000003"/>
    <n v="28.46"/>
    <n v="946.4"/>
    <m/>
    <n v="90520116"/>
    <d v="2026-03-20T00:00:00"/>
    <d v="2026-03-30T00:00:00"/>
    <m/>
    <n v="15"/>
    <s v="2 - CPF"/>
    <s v="Em aberto - Vencido"/>
    <s v="Em aberto - Vencido"/>
    <s v="GK807MV"/>
    <n v="6"/>
    <s v="false"/>
    <n v="6"/>
    <s v="Em aberto - Vencido"/>
    <s v="ASSOCIAÇÃO SP-L6"/>
    <s v="35.686.965/0001-64 - ALEXANDRIA TECH"/>
    <s v="Estimado"/>
    <m/>
    <s v="1 a 30 dias"/>
    <s v="d4e4afe1-3b7e-4174-85d4-4892ef131317"/>
    <d v="2026-04-04T00:00:00"/>
    <x v="0"/>
  </r>
  <r>
    <s v="COB-242582"/>
    <s v="Faturado"/>
    <n v="38480808"/>
    <n v="14089340861"/>
    <s v="REGINALDO JOSE DA SILVA"/>
    <s v="R Violeta 55 CND VL VERDE, Vila verde Franco da Rocha SP 07813-190"/>
    <s v="ADE-14298-X2Z3Z8"/>
    <d v="2026-03-01T00:00:00"/>
    <n v="202603"/>
    <n v="265.85640000000001"/>
    <n v="9.0399999999999991"/>
    <n v="274.89999999999998"/>
    <m/>
    <n v="90519930"/>
    <d v="2026-03-20T00:00:00"/>
    <d v="2026-03-30T00:00:00"/>
    <m/>
    <n v="15"/>
    <s v="2 - CPF"/>
    <s v="Em aberto - Vencido"/>
    <s v="Em aberto - Vencido"/>
    <s v="51K6QY7"/>
    <n v="6"/>
    <s v="false"/>
    <n v="6"/>
    <s v="Em aberto - Vencido"/>
    <s v="ASSOCIAÇÃO SP-L6"/>
    <s v="35.686.965/0001-64 - ALEXANDRIA TECH"/>
    <s v="Estimado"/>
    <m/>
    <s v="1 a 30 dias"/>
    <s v="c7864a78-9ce7-40f2-b3f7-81494a2161e3"/>
    <d v="2026-04-05T00:00:00"/>
    <x v="0"/>
  </r>
  <r>
    <s v="COB-242580"/>
    <s v="Faturado"/>
    <n v="28493974"/>
    <n v="50902134884"/>
    <s v="RHAYSSA ASHLEY SPITALETI SKIRDA DOS SANTOS"/>
    <s v="AV ARPOADOR, 1916  Bal Jussara Mongaguá SP 11730-000"/>
    <s v="ADE-14296-J0W0Z2"/>
    <d v="2026-03-01T00:00:00"/>
    <n v="202603"/>
    <n v="185.36098999999999"/>
    <m/>
    <n v="185.36"/>
    <m/>
    <n v="90520061"/>
    <d v="2026-03-20T00:00:00"/>
    <d v="2026-03-30T00:00:00"/>
    <m/>
    <n v="15"/>
    <s v="2 - CPF"/>
    <s v="Em aberto - Vencido"/>
    <s v="Em aberto - Vencido"/>
    <s v="YGH9PIR"/>
    <n v="6"/>
    <s v="false"/>
    <n v="6"/>
    <s v="Em aberto - Vencido"/>
    <s v="ASSOCIAÇÃO SP-L6"/>
    <s v="35.686.965/0001-64 - ALEXANDRIA TECH"/>
    <s v="Estimado"/>
    <m/>
    <s v="1 a 30 dias"/>
    <s v="aefe194a-42b6-48c1-9353-c5ff8f54eaf4"/>
    <d v="2026-04-04T00:00:00"/>
    <x v="0"/>
  </r>
  <r>
    <s v="COB-242577"/>
    <s v="Faturado"/>
    <n v="16634837"/>
    <n v="37587271899"/>
    <s v="VALDIRENE MOREIRA LOPES"/>
    <s v="R Afonso ArcurI 355  Jardim Maria Beatriz Mogi Mirim SP 13803-028"/>
    <s v="ADE-14288-D3F6H7"/>
    <d v="2026-03-01T00:00:00"/>
    <n v="202603"/>
    <n v="241.74341000000001"/>
    <n v="7.49"/>
    <n v="249.23"/>
    <m/>
    <n v="90519896"/>
    <d v="2026-03-20T00:00:00"/>
    <d v="2026-03-30T00:00:00"/>
    <m/>
    <n v="15"/>
    <s v="2 - CPF"/>
    <s v="Em aberto - Vencido"/>
    <s v="Em aberto - Vencido"/>
    <s v="09W7XIU"/>
    <n v="6"/>
    <s v="false"/>
    <n v="6"/>
    <s v="Em aberto - Vencido"/>
    <s v="ASSOCIAÇÃO SP-L6"/>
    <s v="35.686.965/0001-64 - ALEXANDRIA TECH"/>
    <s v="Estimado"/>
    <m/>
    <s v="1 a 30 dias"/>
    <s v="53325b3c-ed52-4690-8c23-fb1dd5397c71"/>
    <d v="2026-04-05T00:00:00"/>
    <x v="0"/>
  </r>
  <r>
    <s v="COB-242572"/>
    <s v="Faturado"/>
    <n v="1320157"/>
    <n v="18765813871"/>
    <s v="LEONICE DIAS DE SOUZA"/>
    <s v="Rua Treze de Maio 186  CENTRO Mogi Mirim SP 13800-051"/>
    <s v="ADE-14271-M6J4Q9"/>
    <d v="2026-03-01T00:00:00"/>
    <n v="202603"/>
    <n v="296.13449000000003"/>
    <m/>
    <n v="296.13"/>
    <m/>
    <n v="90520065"/>
    <d v="2026-03-20T00:00:00"/>
    <d v="2026-03-30T00:00:00"/>
    <m/>
    <n v="15"/>
    <s v="2 - CPF"/>
    <s v="Em aberto - Vencido"/>
    <s v="Em aberto - Vencido"/>
    <s v="EIHOSCG"/>
    <n v="6"/>
    <s v="false"/>
    <n v="6"/>
    <s v="Em aberto - Vencido"/>
    <s v="ASSOCIAÇÃO SP-L6"/>
    <s v="35.686.965/0001-64 - ALEXANDRIA TECH"/>
    <s v="Estimado"/>
    <m/>
    <s v="1 a 30 dias"/>
    <s v="0d05f829-db18-42ec-a7fc-487063534b99"/>
    <d v="2026-04-05T00:00:00"/>
    <x v="0"/>
  </r>
  <r>
    <s v="COB-242571"/>
    <s v="Faturado"/>
    <n v="3728439"/>
    <n v="11045238848"/>
    <s v="MARIA ALICE DA CONCEICAO LOBO"/>
    <s v="AV DONA PAULINA DE MORAES, 285, VL OPHELIA ITAPEVA 285  Vila Ophélia Itapeva SP 18400-818"/>
    <s v="ADE-14269-J3H5S7"/>
    <d v="2026-03-01T00:00:00"/>
    <n v="202603"/>
    <n v="522.11243000000002"/>
    <n v="16.190000000000001"/>
    <n v="538.29999999999995"/>
    <m/>
    <n v="90520201"/>
    <d v="2026-03-20T00:00:00"/>
    <d v="2026-03-30T00:00:00"/>
    <m/>
    <n v="15"/>
    <s v="2 - CPF"/>
    <s v="Em aberto - Vencido"/>
    <s v="Em aberto - Vencido"/>
    <s v="K8PF265"/>
    <s v=""/>
    <s v=""/>
    <n v="6"/>
    <s v="NA"/>
    <s v="ASSOCIAÇÃO SP-L6"/>
    <s v="35.686.965/0001-64 - ALEXANDRIA TECH"/>
    <s v="Estimado"/>
    <m/>
    <s v="1 a 30 dias"/>
    <s v="93f50a33-c8e4-4327-a3b9-521c3e3cdd7c"/>
    <d v="2026-03-30T00:00:00"/>
    <x v="0"/>
  </r>
  <r>
    <s v="COB-179392"/>
    <s v="Faturado"/>
    <n v="8848270"/>
    <n v="40550649859"/>
    <s v="LAIS REGINA SIMOES DA SILVA ALMEIDA"/>
    <s v="R MANOEL CIRIACO RAMOS NOGUEIRA, 890 - - JD BELA VISTA ANGATUBA - SP - CEP 18240-000"/>
    <s v="ADE-12484-V8L5K2"/>
    <d v="2025-08-01T00:00:00"/>
    <n v="202508"/>
    <n v="505.40956"/>
    <m/>
    <n v="505.41"/>
    <m/>
    <n v="90427337"/>
    <d v="2025-12-04T00:00:00"/>
    <d v="2025-12-15T00:00:00"/>
    <m/>
    <n v="120"/>
    <s v="2 - CPF"/>
    <s v="Em aberto - Vencido"/>
    <s v="Em aberto - Vencido"/>
    <s v="WV4JS2R"/>
    <n v="6"/>
    <s v="false"/>
    <n v="6"/>
    <s v="Em aberto - Vencido"/>
    <s v="ASSOCIAÇÃO SP-L6"/>
    <s v="35.686.965/0001-64 - ALEXANDRIA TECH"/>
    <m/>
    <m/>
    <s v="61 a 120 dias"/>
    <s v="f0cd9f6c-8376-45b9-875b-9111a8545ccf"/>
    <d v="2025-12-15T00:00:00"/>
    <x v="1"/>
  </r>
  <r>
    <s v="COB-179375"/>
    <s v="Faturado"/>
    <n v="8835756"/>
    <n v="51261935896"/>
    <s v="VITORIA IZABEL MARTINS CAMARGO"/>
    <s v="AV AMAZONAS, 841 - - VL BELA VISTA CAPAO BONITO - SP - CEP 18301-095"/>
    <s v="ADE-12503-B5B6G8"/>
    <d v="2025-08-01T00:00:00"/>
    <n v="202508"/>
    <n v="457.24207000000001"/>
    <m/>
    <n v="457.24"/>
    <m/>
    <n v="90427330"/>
    <d v="2025-12-04T00:00:00"/>
    <d v="2025-12-15T00:00:00"/>
    <m/>
    <n v="120"/>
    <s v="2 - CPF"/>
    <s v="Em aberto - Vencido"/>
    <s v="Em aberto - Vencido"/>
    <s v="I2OKEAI"/>
    <n v="6"/>
    <s v="false"/>
    <n v="6"/>
    <s v="Em aberto - Vencido"/>
    <s v="ASSOCIAÇÃO SP-L6"/>
    <s v="35.686.965/0001-64 - ALEXANDRIA TECH"/>
    <m/>
    <m/>
    <s v="61 a 120 dias"/>
    <s v="65ba56de-b2f6-4ba0-a231-1a1b5f95292e"/>
    <d v="2025-11-11T00:00:00"/>
    <x v="1"/>
  </r>
  <r>
    <s v="COB-242567"/>
    <s v="Faturado"/>
    <n v="11587415"/>
    <n v="4426735823"/>
    <s v="MAGNO FARIA"/>
    <s v="AV FLAMBOYANT - VITORIA REGIA, 217 ATIBAIA 217  Vitória Régia Atibaia SP 12949-364"/>
    <s v="ADE-14264-L3B9V8"/>
    <d v="2026-03-01T00:00:00"/>
    <n v="202603"/>
    <n v="199.39230000000001"/>
    <m/>
    <n v="199.39"/>
    <m/>
    <n v="90519928"/>
    <d v="2026-03-20T00:00:00"/>
    <d v="2026-03-30T00:00:00"/>
    <m/>
    <n v="15"/>
    <s v="2 - CPF"/>
    <s v="Em aberto - Vencido"/>
    <s v="Em aberto - Vencido"/>
    <s v="NJDDNUY"/>
    <n v="6"/>
    <s v="false"/>
    <n v="6"/>
    <s v="Em aberto - Vencido"/>
    <s v="ASSOCIAÇÃO SP-L6"/>
    <s v="35.686.965/0001-64 - ALEXANDRIA TECH"/>
    <s v="Estimado"/>
    <m/>
    <s v="1 a 30 dias"/>
    <s v="80328c24-7275-4774-8876-2f277cae54f9"/>
    <d v="2026-04-05T00:00:00"/>
    <x v="0"/>
  </r>
  <r>
    <s v="COB-242560"/>
    <s v="Faturado"/>
    <n v="33490350"/>
    <n v="36242925877"/>
    <s v="FABIO DE OLIVEIRA SANTOS"/>
    <s v="AV ARMANDO COLANGELO, 890 - CENTRO ARUJA 890  CENTRO Arujá SP 07401-070"/>
    <s v="ADE-14235-Y4Y7H0"/>
    <d v="2026-03-01T00:00:00"/>
    <n v="202603"/>
    <n v="1657.17156"/>
    <n v="51.37"/>
    <n v="1708.54"/>
    <m/>
    <n v="90520194"/>
    <d v="2026-03-20T00:00:00"/>
    <d v="2026-03-30T00:00:00"/>
    <m/>
    <n v="15"/>
    <s v="2 - CPF"/>
    <s v="Em aberto - Vencido"/>
    <s v="Em aberto - Vencido"/>
    <s v="IEQ0MDK"/>
    <n v="6"/>
    <s v="false"/>
    <n v="6"/>
    <s v="Em aberto - Vencido"/>
    <s v="ASSOCIAÇÃO SP-L6"/>
    <s v="35.686.965/0001-64 - ALEXANDRIA TECH"/>
    <s v="Estimado"/>
    <m/>
    <s v="1 a 30 dias"/>
    <s v="38d0afd2-6863-4226-996a-0ad17c1939c1"/>
    <d v="2026-04-12T00:00:00"/>
    <x v="0"/>
  </r>
  <r>
    <s v="COB-242547"/>
    <s v="Faturado"/>
    <n v="12503860"/>
    <n v="17567681889"/>
    <s v="MARLI BARROS ROQUE SANTICIOLI"/>
    <s v="R ANTONIO PAES BARBOSA, 36 LIMEIRA 36  PQ N SRA DAS DORES Limeira SP 13483-032"/>
    <s v="ADE-14203-W1C6F7"/>
    <d v="2026-03-01T00:00:00"/>
    <n v="202603"/>
    <n v="370.72197999999997"/>
    <m/>
    <n v="370.72"/>
    <m/>
    <n v="90520000"/>
    <d v="2026-03-20T00:00:00"/>
    <d v="2026-03-30T00:00:00"/>
    <m/>
    <n v="15"/>
    <s v="2 - CPF"/>
    <s v="Em aberto - Vencido"/>
    <s v="Em aberto - Vencido"/>
    <s v="EW7KHNG"/>
    <n v="6"/>
    <s v="false"/>
    <n v="6"/>
    <s v="Em aberto - Vencido"/>
    <s v="ASSOCIAÇÃO SP-L6"/>
    <s v="35.686.965/0001-64 - ALEXANDRIA TECH"/>
    <s v="Estimado"/>
    <m/>
    <s v="1 a 30 dias"/>
    <s v="e4cd0f42-81e5-49db-817e-abfefe50ab97"/>
    <d v="2026-03-30T00:00:00"/>
    <x v="0"/>
  </r>
  <r>
    <s v="COB-242546"/>
    <s v="Faturado"/>
    <n v="5972868"/>
    <n v="3704067105"/>
    <s v="EMILIO MARCOS FONSECA NEVES"/>
    <s v="R Orestes Prata Tibery, 3009 Tres Lagoas 3009  CENTRO Três Lagoas MS 79600-070"/>
    <s v="ADE-14202-M4Q0G6"/>
    <d v="2026-03-01T00:00:00"/>
    <n v="202603"/>
    <n v="201.60776999999999"/>
    <m/>
    <n v="201.61"/>
    <m/>
    <n v="90520192"/>
    <d v="2026-03-20T00:00:00"/>
    <d v="2026-03-30T00:00:00"/>
    <m/>
    <n v="15"/>
    <s v="2 - CPF"/>
    <s v="Em aberto - Vencido"/>
    <s v="Em aberto - Vencido"/>
    <s v="PRMZD7U"/>
    <s v=""/>
    <s v=""/>
    <n v="6"/>
    <s v="Em aberto - Vencido"/>
    <s v="ASSOCIAÇÃO SP-L6"/>
    <s v="35.686.965/0001-64 - ALEXANDRIA TECH"/>
    <s v="Estimado"/>
    <m/>
    <s v="1 a 30 dias"/>
    <s v="da0639fb-cc73-4d85-b789-7524b320ce7c"/>
    <d v="2026-04-10T00:00:00"/>
    <x v="0"/>
  </r>
  <r>
    <s v="COB-242538"/>
    <s v="Faturado"/>
    <n v="34680225"/>
    <n v="9057038803"/>
    <s v="ALICE DE OLIVEIRA"/>
    <s v="BRO ALTO 0  Centro Igaratá SP 12350-000"/>
    <s v="ADE-14161-G2R2Q2"/>
    <d v="2026-03-01T00:00:00"/>
    <n v="202603"/>
    <n v="189.79193000000001"/>
    <m/>
    <n v="189.79"/>
    <m/>
    <n v="90520207"/>
    <d v="2026-03-20T00:00:00"/>
    <d v="2026-03-30T00:00:00"/>
    <m/>
    <n v="15"/>
    <s v="2 - CPF"/>
    <s v="Em aberto - Vencido"/>
    <s v="Em aberto - Vencido"/>
    <s v="Y4XFU8Y"/>
    <n v="6"/>
    <s v="false"/>
    <n v="6"/>
    <s v="Em aberto - Vencido"/>
    <s v="ASSOCIAÇÃO SP-L6"/>
    <s v="35.686.965/0001-64 - ALEXANDRIA TECH"/>
    <s v="Estimado"/>
    <m/>
    <s v="1 a 30 dias"/>
    <s v="f279314c-7107-47f4-a7e2-033272e79221"/>
    <d v="2026-03-30T00:00:00"/>
    <x v="0"/>
  </r>
  <r>
    <s v="COB-242535"/>
    <s v="Faturado"/>
    <n v="1467891"/>
    <n v="29228775000109"/>
    <s v="HOTEL RESERVA SANTO ANTONIO DO PINHAL LTDA"/>
    <s v="R DR LOURENCO DE SA, 1060 SANTO ANTONIO DO PINHAL 1060  CENTRO Santo Antônio do Pinhal SP 12450-000"/>
    <s v="ADE-14143-Y1T7C6"/>
    <d v="2026-03-01T00:00:00"/>
    <n v="202603"/>
    <n v="1914.16608"/>
    <m/>
    <n v="1914.17"/>
    <m/>
    <n v="90520054"/>
    <d v="2026-03-20T00:00:00"/>
    <d v="2026-03-30T00:00:00"/>
    <m/>
    <n v="15"/>
    <s v="1 - CNPJ"/>
    <s v="Em aberto - Vencido"/>
    <s v="Em aberto - Vencido"/>
    <s v="7716D3T"/>
    <n v="6"/>
    <s v="false"/>
    <n v="6"/>
    <s v="Em aberto - Vencido"/>
    <s v="ASSOCIAÇÃO SP-L6"/>
    <s v="35.686.965/0001-64 - ALEXANDRIA TECH"/>
    <s v="Estimado"/>
    <m/>
    <s v="1 a 30 dias"/>
    <s v="cd103236-a13d-4f3e-89dd-bf6358d1bab9"/>
    <d v="2026-03-30T00:00:00"/>
    <x v="0"/>
  </r>
  <r>
    <s v="COB-242534"/>
    <s v="Faturado"/>
    <n v="7670842"/>
    <n v="23110605000130"/>
    <s v="MADETEL COMERCIAL LTDA"/>
    <s v="ESTRADA 4 32 CHACARA VISTA LINDA VILA ITAPANHAU Bertioga SP 11250-000"/>
    <s v="ADE-14124-Y4K8Z8"/>
    <d v="2026-03-01T00:00:00"/>
    <n v="202603"/>
    <n v="1076.7184199999999"/>
    <n v="30.51"/>
    <n v="1107.23"/>
    <m/>
    <n v="90520208"/>
    <d v="2026-03-20T00:00:00"/>
    <d v="2026-03-30T00:00:00"/>
    <m/>
    <n v="15"/>
    <s v="1 - CNPJ"/>
    <s v="Em aberto - Vencido"/>
    <s v="Em aberto - Vencido"/>
    <s v="ZJ1YFTV"/>
    <n v="6"/>
    <s v="false"/>
    <n v="6"/>
    <s v="Em aberto - Vencido"/>
    <s v="ASSOCIAÇÃO SP-L6"/>
    <s v="35.686.965/0001-64 - ALEXANDRIA TECH"/>
    <s v="Estimado"/>
    <m/>
    <s v="1 a 30 dias"/>
    <s v="75aca397-0333-4372-b599-94914b63dbf4"/>
    <d v="2026-04-01T00:00:00"/>
    <x v="0"/>
  </r>
  <r>
    <s v="COB-242531"/>
    <s v="Faturado"/>
    <n v="40044076"/>
    <n v="33862648168"/>
    <s v="GILSOMAR FERREIRA DE SOUZA"/>
    <s v="VEL 3 - RES SETSUL 125  Lot. Res setsul Três Lagoas MS 79610-362"/>
    <s v="ADE-14021-N5B2J2"/>
    <d v="2026-03-01T00:00:00"/>
    <n v="202603"/>
    <n v="270.28733999999997"/>
    <m/>
    <n v="270.29000000000002"/>
    <m/>
    <n v="90520190"/>
    <d v="2026-03-20T00:00:00"/>
    <d v="2026-03-30T00:00:00"/>
    <m/>
    <n v="15"/>
    <s v="2 - CPF"/>
    <s v="Em aberto - Vencido"/>
    <s v="Em aberto - Vencido"/>
    <s v="BPHI5RT"/>
    <n v="6"/>
    <s v="false"/>
    <n v="6"/>
    <s v="Em aberto - Vencido"/>
    <s v="ASSOCIAÇÃO SP-L6"/>
    <s v="35.686.965/0001-64 - ALEXANDRIA TECH"/>
    <s v="Estimado"/>
    <m/>
    <s v="1 a 30 dias"/>
    <s v="5dad4288-d444-4ef7-a57e-bdc110a45b73"/>
    <d v="2026-04-05T00:00:00"/>
    <x v="0"/>
  </r>
  <r>
    <s v="COB-242529"/>
    <s v="Faturado"/>
    <n v="4598717"/>
    <n v="19996563855"/>
    <s v="ELIANA CARDOSO MACHADO"/>
    <s v="R LAURINDO MARQUES 465  Vila Americana Tatuí SP 18272-135"/>
    <s v="ADE-14014-T1K8Z9"/>
    <d v="2026-03-01T00:00:00"/>
    <n v="202603"/>
    <n v="218.59304"/>
    <m/>
    <n v="218.59"/>
    <m/>
    <n v="90519976"/>
    <d v="2026-03-20T00:00:00"/>
    <d v="2026-03-30T00:00:00"/>
    <m/>
    <n v="15"/>
    <s v="2 - CPF"/>
    <s v="Em aberto - Vencido"/>
    <s v="Em aberto - Vencido"/>
    <s v="J8UZTGG"/>
    <n v="6"/>
    <s v="false"/>
    <n v="6"/>
    <s v="Em aberto - Vencido"/>
    <s v="ASSOCIAÇÃO SP-L6"/>
    <s v="35.686.965/0001-64 - ALEXANDRIA TECH"/>
    <s v="Estimado"/>
    <m/>
    <s v="1 a 30 dias"/>
    <s v="6639ba33-3813-4438-9706-f630c066b947"/>
    <d v="2026-03-30T00:00:00"/>
    <x v="0"/>
  </r>
  <r>
    <s v="COB-242525"/>
    <s v="Faturado"/>
    <n v="37909444"/>
    <n v="22184880"/>
    <s v="CELIA FERREIRA MENDES"/>
    <s v="RUA ARGENTINA 1206  JD DAS PALMEIRAS III Dracena SP 17900-000"/>
    <s v="ADE-14003-D2P3J5"/>
    <d v="2026-03-01T00:00:00"/>
    <n v="202603"/>
    <n v="246.65566000000001"/>
    <m/>
    <n v="246.66"/>
    <m/>
    <n v="90520114"/>
    <d v="2026-03-20T00:00:00"/>
    <d v="2026-03-30T00:00:00"/>
    <m/>
    <n v="15"/>
    <s v="2 - CPF"/>
    <s v="Em aberto - Vencido"/>
    <s v="Em aberto - Vencido"/>
    <s v="VGBZH76"/>
    <n v="6"/>
    <s v="false"/>
    <n v="6"/>
    <s v="Em aberto - Vencido"/>
    <s v="ASSOCIAÇÃO SP-L6"/>
    <s v="35.686.965/0001-64 - ALEXANDRIA TECH"/>
    <s v="Estimado"/>
    <m/>
    <s v="1 a 30 dias"/>
    <s v="d6317941-7645-4c26-b9d3-6728f34382a9"/>
    <d v="2026-04-05T00:00:00"/>
    <x v="0"/>
  </r>
  <r>
    <s v="COB-242514"/>
    <s v="Faturado"/>
    <n v="33123519"/>
    <n v="102045984"/>
    <s v="ALEX SANDRO BARBIERI"/>
    <s v="RUA CHIQUINHA RODRIGUES 144 B VL DR LAURINDO Tatuí SP 18271-712"/>
    <s v="ADE-13952-M8J7K8"/>
    <d v="2026-03-01T00:00:00"/>
    <n v="202603"/>
    <n v="779.84544000000005"/>
    <n v="22.1"/>
    <n v="801.95"/>
    <m/>
    <n v="90520024"/>
    <d v="2026-03-20T00:00:00"/>
    <d v="2026-03-30T00:00:00"/>
    <m/>
    <n v="15"/>
    <s v="2 - CPF"/>
    <s v="Em aberto - Vencido"/>
    <s v="Em aberto - Vencido"/>
    <s v="XNFP03E"/>
    <n v="6"/>
    <s v="false"/>
    <n v="6"/>
    <s v="Em aberto - Vencido"/>
    <s v="ASSOCIAÇÃO SP-L6"/>
    <s v="35.686.965/0001-64 - ALEXANDRIA TECH"/>
    <s v="Estimado"/>
    <m/>
    <s v="1 a 30 dias"/>
    <s v="1504bb83-df49-4798-a3e4-274a9440cdbb"/>
    <d v="2026-03-30T00:00:00"/>
    <x v="0"/>
  </r>
  <r>
    <s v="COB-242508"/>
    <s v="Faturado"/>
    <n v="2249529"/>
    <n v="3206205573"/>
    <s v="JUCILENE SANTOS SOUZA"/>
    <s v="R PASCHOAL PINTO FERRAZ 771  PQ STHALBERG LIMEIRA Limeira SP 13482-379"/>
    <s v="ADE-13946-M6K5P6"/>
    <d v="2026-03-01T00:00:00"/>
    <n v="202603"/>
    <n v="377.36838999999998"/>
    <m/>
    <n v="377.37"/>
    <m/>
    <n v="90520091"/>
    <d v="2026-03-20T00:00:00"/>
    <d v="2026-03-30T00:00:00"/>
    <m/>
    <n v="15"/>
    <s v="2 - CPF"/>
    <s v="Em aberto - Vencido"/>
    <s v="Em aberto - Vencido"/>
    <s v="W1EDA99"/>
    <n v="6"/>
    <s v="false"/>
    <n v="6"/>
    <s v="Em aberto - Vencido"/>
    <s v="ASSOCIAÇÃO SP-L6"/>
    <s v="35.686.965/0001-64 - ALEXANDRIA TECH"/>
    <s v="Estimado"/>
    <m/>
    <s v="1 a 30 dias"/>
    <s v="2c6f8193-bcbe-4d14-b3a1-692b4fd5cabe"/>
    <d v="2026-04-05T00:00:00"/>
    <x v="0"/>
  </r>
  <r>
    <s v="COB-242507"/>
    <s v="Faturado"/>
    <n v="27463630"/>
    <n v="12302579852"/>
    <s v="ROSELENA APARECIDA DA SILVA CRUZ"/>
    <s v="R SALVADOR JOSE SOARES 103  VL BRASIL Tatuí SP 18277-055"/>
    <s v="ADE-13945-S5R2R3"/>
    <d v="2026-03-01T00:00:00"/>
    <n v="202603"/>
    <n v="327.15107"/>
    <n v="9.27"/>
    <n v="336.42"/>
    <m/>
    <n v="90520218"/>
    <d v="2026-03-20T00:00:00"/>
    <d v="2026-03-30T00:00:00"/>
    <m/>
    <n v="15"/>
    <s v="2 - CPF"/>
    <s v="Em aberto - Vencido"/>
    <s v="Em aberto - Vencido"/>
    <s v="GJSDMSW"/>
    <n v="6"/>
    <s v="false"/>
    <n v="6"/>
    <s v="Em aberto - Vencido"/>
    <s v="ASSOCIAÇÃO SP-L6"/>
    <s v="35.686.965/0001-64 - ALEXANDRIA TECH"/>
    <s v="Estimado"/>
    <m/>
    <s v="1 a 30 dias"/>
    <s v="2fff77a5-8efe-4700-8684-a16cfaab69c7"/>
    <d v="2026-04-12T00:00:00"/>
    <x v="0"/>
  </r>
  <r>
    <s v="COB-242505"/>
    <s v="Faturado"/>
    <n v="13291386"/>
    <n v="26904287845"/>
    <s v="MARCELO NOGUEIRA MARQUES"/>
    <s v="AV FRANCISCO JALLES 1856  JD MONTEREY Jales SP 15700-022"/>
    <s v="ADE-13943-M7Q5T4"/>
    <d v="2026-03-01T00:00:00"/>
    <n v="202603"/>
    <n v="1100.3501000000001"/>
    <m/>
    <n v="1100.3499999999999"/>
    <m/>
    <n v="90520101"/>
    <d v="2026-03-20T00:00:00"/>
    <d v="2026-03-30T00:00:00"/>
    <m/>
    <n v="15"/>
    <s v="2 - CPF"/>
    <s v="Em aberto - Vencido"/>
    <s v="Em aberto - Vencido"/>
    <s v="DBRV52H"/>
    <s v=""/>
    <s v=""/>
    <n v="6"/>
    <s v="NA"/>
    <s v="ASSOCIAÇÃO SP-L6"/>
    <s v="35.686.965/0001-64 - ALEXANDRIA TECH"/>
    <s v="Estimado"/>
    <m/>
    <s v="1 a 30 dias"/>
    <s v="970e2c55-5e5f-4b19-8b76-cdf81b892ea7"/>
    <d v="2026-03-30T00:00:00"/>
    <x v="0"/>
  </r>
  <r>
    <s v="COB-242502"/>
    <s v="Faturado"/>
    <n v="29168570"/>
    <n v="25547323888"/>
    <s v="VIVIAM CRISTINA PIRES"/>
    <s v="BRO QUADRINHA SN  BRO QUADRINHA Tatuí SP 18270-000"/>
    <s v="ADE-13940-F2M9J3"/>
    <d v="2026-03-01T00:00:00"/>
    <n v="202603"/>
    <n v="225.23945000000001"/>
    <n v="6.38"/>
    <n v="231.62"/>
    <m/>
    <n v="90520175"/>
    <d v="2026-03-20T00:00:00"/>
    <d v="2026-03-30T00:00:00"/>
    <m/>
    <n v="15"/>
    <s v="2 - CPF"/>
    <s v="Em aberto - Vencido"/>
    <s v="Em aberto - Vencido"/>
    <s v="OFOI79T"/>
    <n v="6"/>
    <s v="false"/>
    <n v="6"/>
    <s v="Em aberto - Vencido"/>
    <s v="ASSOCIAÇÃO SP-L6"/>
    <s v="35.686.965/0001-64 - ALEXANDRIA TECH"/>
    <s v="Estimado"/>
    <m/>
    <s v="1 a 30 dias"/>
    <s v="0a27aaf7-2448-4f14-93a7-f47ad526a7d4"/>
    <d v="2026-04-04T00:00:00"/>
    <x v="0"/>
  </r>
  <r>
    <s v="COB-242495"/>
    <s v="Faturado"/>
    <n v="33948372"/>
    <n v="21367528801"/>
    <s v="SABRINA ZUANAZZI POMPONI"/>
    <s v="RUA BOLIVIA 3546  JD SANTO EXPEDITO Jales SP 15707-074"/>
    <s v="ADE-13840-F2L4Y4"/>
    <d v="2026-03-01T00:00:00"/>
    <n v="202603"/>
    <n v="264.37941999999998"/>
    <m/>
    <n v="264.38"/>
    <m/>
    <n v="90520125"/>
    <d v="2026-03-20T00:00:00"/>
    <d v="2026-03-30T00:00:00"/>
    <m/>
    <n v="15"/>
    <s v="2 - CPF"/>
    <s v="Em aberto - Vencido"/>
    <s v="Em aberto - Vencido"/>
    <s v="I2H2TUU"/>
    <n v="6"/>
    <s v="false"/>
    <n v="6"/>
    <s v="Em aberto - Vencido"/>
    <s v="ASSOCIAÇÃO SP-L6"/>
    <s v="35.686.965/0001-64 - ALEXANDRIA TECH"/>
    <s v="Estimado"/>
    <m/>
    <s v="1 a 30 dias"/>
    <s v="1e0da437-1afb-4d37-8cff-737b18c505a8"/>
    <d v="2026-04-06T00:00:00"/>
    <x v="0"/>
  </r>
  <r>
    <s v="COB-141310"/>
    <s v="Faturado"/>
    <n v="10729320"/>
    <n v="57633770104"/>
    <s v="RENATO CLAUDIO DE OLIVEIRA"/>
    <s v="RUA C-181, Q. 441, L. 12, S/N, - CASA 1 JARDIM AMERICA CEP: 74275200 GOIANIA GO BRASIL"/>
    <s v="ADE-11444-T4R3S8"/>
    <d v="2025-08-01T00:00:00"/>
    <n v="202508"/>
    <n v="150.77244999999999"/>
    <m/>
    <n v="150.77000000000001"/>
    <m/>
    <n v="90364641"/>
    <d v="2025-09-17T00:00:00"/>
    <d v="2025-09-29T00:00:00"/>
    <m/>
    <n v="197"/>
    <s v="2 - CPF"/>
    <s v="Em aberto - Vencido"/>
    <s v="Em aberto - Vencido"/>
    <s v="F8HTYRZ"/>
    <n v="6"/>
    <s v="false"/>
    <n v="6"/>
    <s v="Em aberto - Vencido"/>
    <s v="ASSOCIAÇÃO GO-L1"/>
    <s v="35.686.965/0001-64 - ALEXANDRIA TECH"/>
    <m/>
    <m/>
    <s v="171 a 450 dias"/>
    <s v="6e07874c-2a76-4c63-9353-13ff4e208988"/>
    <d v="2025-10-21T00:00:00"/>
    <x v="1"/>
  </r>
  <r>
    <s v="COB-242494"/>
    <s v="Faturado"/>
    <n v="598933"/>
    <n v="14490713843"/>
    <s v="CELSO DE MEDEIROS FILHO"/>
    <s v="R CORONEL AURELIANO DE CAMARGO 35  CENTRO Tatuí SP 18270-170"/>
    <s v="ADE-13839-S0Q1X4"/>
    <d v="2026-03-01T00:00:00"/>
    <n v="202603"/>
    <n v="914.98910999999998"/>
    <m/>
    <n v="914.99"/>
    <m/>
    <n v="90519943"/>
    <d v="2026-03-20T00:00:00"/>
    <d v="2026-03-30T00:00:00"/>
    <m/>
    <n v="15"/>
    <s v="2 - CPF"/>
    <s v="Em aberto - Vencido"/>
    <s v="Em aberto - Vencido"/>
    <s v="TAG979G"/>
    <n v="6"/>
    <s v="false"/>
    <n v="6"/>
    <s v="Em aberto - Vencido"/>
    <s v="ASSOCIAÇÃO SP-L6"/>
    <s v="35.686.965/0001-64 - ALEXANDRIA TECH"/>
    <s v="Estimado"/>
    <m/>
    <s v="1 a 30 dias"/>
    <s v="f700ba54-78fe-496e-a8cb-2f9f319690f1"/>
    <d v="2026-04-05T00:00:00"/>
    <x v="0"/>
  </r>
  <r>
    <s v="COB-242492"/>
    <s v="Faturado"/>
    <n v="37247670"/>
    <n v="10784997802"/>
    <s v="ROBERTO DONIZETTI CAMARGO"/>
    <s v="R CAPITAO MAURILIO MASSARO, 366 - Q.D L. 36 - JARDIM DAS ACACIAS SAO JOAO DA BOA VISTA 366  Jardim das Acácias São João da Boa Vista SP 13877-004"/>
    <s v="ADE-13837-Q5C3C7"/>
    <d v="2026-03-01T00:00:00"/>
    <n v="202603"/>
    <n v="190.53041999999999"/>
    <m/>
    <n v="190.53"/>
    <m/>
    <n v="90519752"/>
    <d v="2026-03-20T00:00:00"/>
    <d v="2026-03-30T00:00:00"/>
    <m/>
    <n v="15"/>
    <s v="2 - CPF"/>
    <s v="Em aberto - Vencido"/>
    <s v="Em aberto - Vencido"/>
    <s v="N6MYGCQ"/>
    <n v="6"/>
    <s v="false"/>
    <n v="6"/>
    <s v="Em aberto - Vencido"/>
    <s v="ASSOCIAÇÃO SP-L6"/>
    <s v="35.686.965/0001-64 - ALEXANDRIA TECH"/>
    <s v="Estimado"/>
    <m/>
    <s v="1 a 30 dias"/>
    <s v="831a2d96-069e-4e02-b173-63e6c4c1deb2"/>
    <d v="2026-04-05T00:00:00"/>
    <x v="0"/>
  </r>
  <r>
    <s v="COB-242491"/>
    <s v="Faturado"/>
    <n v="27721361"/>
    <n v="35094897802"/>
    <s v="MARIA INES DE CAMPOS FIUZA"/>
    <s v="Rua Dos Palmitos 214  Ipiranguinha Ubatuba SP 11680-000"/>
    <s v="ADE-13836-J9B3R0"/>
    <d v="2026-03-01T00:00:00"/>
    <n v="202603"/>
    <n v="243.70169999999999"/>
    <m/>
    <n v="243.7"/>
    <m/>
    <n v="90519744"/>
    <d v="2026-03-20T00:00:00"/>
    <d v="2026-03-30T00:00:00"/>
    <m/>
    <n v="15"/>
    <s v="2 - CPF"/>
    <s v="Em aberto - Vencido"/>
    <s v="Em aberto - Vencido"/>
    <s v="STBEA7I"/>
    <s v=""/>
    <s v=""/>
    <n v="6"/>
    <s v="Em aberto - Vencido"/>
    <s v="ASSOCIAÇÃO SP-L6"/>
    <s v="35.686.965/0001-64 - ALEXANDRIA TECH"/>
    <s v="Estimado"/>
    <m/>
    <s v="1 a 30 dias"/>
    <s v="7f88637d-690d-4d5c-a36a-986b0b019559"/>
    <d v="2026-04-12T00:00:00"/>
    <x v="0"/>
  </r>
  <r>
    <s v="COB-242489"/>
    <s v="Faturado"/>
    <n v="43748147"/>
    <n v="10596759860"/>
    <s v="MARIA HELENA FERREIRA"/>
    <s v="R SALVADOR SCAGLIONE, 314 314 B Jardim Santa Rita de Cássia Tatuí SP 18274-270"/>
    <s v="ADE-13834-L3L7G8"/>
    <d v="2026-03-01T00:00:00"/>
    <n v="202603"/>
    <n v="877.32611999999995"/>
    <m/>
    <n v="877.33"/>
    <m/>
    <n v="90519869"/>
    <d v="2026-03-20T00:00:00"/>
    <d v="2026-03-30T00:00:00"/>
    <m/>
    <n v="15"/>
    <s v="2 - CPF"/>
    <s v="Em aberto - Vencido"/>
    <s v="Em aberto - Vencido"/>
    <s v="PZRFOJ7"/>
    <n v="6"/>
    <s v="false"/>
    <n v="6"/>
    <s v="Em aberto - Vencido"/>
    <s v="ASSOCIAÇÃO SP-L6"/>
    <s v="35.686.965/0001-64 - ALEXANDRIA TECH"/>
    <s v="Estimado"/>
    <m/>
    <s v="1 a 30 dias"/>
    <s v="6a386024-13b5-491c-8d05-17d67881e560"/>
    <d v="2026-04-11T00:00:00"/>
    <x v="0"/>
  </r>
  <r>
    <s v="COB-242480"/>
    <s v="Faturado"/>
    <n v="14158744"/>
    <n v="35768058000164"/>
    <s v="MARCILON - ASSESSORIA &amp; CONTABILIDADE LTDA"/>
    <s v="R JOSE NUNES PAINO 145  JD RIBEIRA Cajati SP 11950-000"/>
    <s v="ADE-13814-T3F9X8"/>
    <d v="2026-03-01T00:00:00"/>
    <n v="202603"/>
    <n v="466.72568000000001"/>
    <m/>
    <n v="466.73"/>
    <m/>
    <n v="90519816"/>
    <d v="2026-03-20T00:00:00"/>
    <d v="2026-03-30T00:00:00"/>
    <m/>
    <n v="15"/>
    <s v="1 - CNPJ"/>
    <s v="Em aberto - Vencido"/>
    <s v="Em aberto - Vencido"/>
    <s v="NH2A2B8"/>
    <n v="6"/>
    <s v="false"/>
    <n v="6"/>
    <s v="Em aberto - Vencido"/>
    <s v="ASSOCIAÇÃO SP-L6"/>
    <s v="35.686.965/0001-64 - ALEXANDRIA TECH"/>
    <s v="Estimado"/>
    <m/>
    <s v="1 a 30 dias"/>
    <s v="02c20063-ecb8-4d8a-a548-d0171e4cb426"/>
    <d v="2026-04-10T00:00:00"/>
    <x v="0"/>
  </r>
  <r>
    <s v="COB-143079"/>
    <s v="Faturado"/>
    <n v="10004439510"/>
    <n v="95294643120"/>
    <s v="ROSEVANIA CONCEICAO DE SOUZA"/>
    <s v="AVENIDA FERROVIARIA E, N. 1361 SETOR NORDESTE CEP: 73807330 FORMOSA GO BRASIL"/>
    <s v="ADE-11730-Q6H2K4"/>
    <d v="2025-08-01T00:00:00"/>
    <n v="202508"/>
    <n v="198.38265000000001"/>
    <m/>
    <n v="198.38"/>
    <m/>
    <n v="90364606"/>
    <d v="2025-09-17T00:00:00"/>
    <d v="2025-09-29T00:00:00"/>
    <m/>
    <n v="197"/>
    <s v="2 - CPF"/>
    <s v="Em aberto - Vencido"/>
    <s v="Em aberto - Vencido"/>
    <s v="NZKLMFL"/>
    <n v="6"/>
    <s v="false"/>
    <n v="6"/>
    <s v="Em aberto - Vencido"/>
    <s v="ASSOCIAÇÃO GO-L1"/>
    <s v="35.686.965/0001-64 - ALEXANDRIA TECH"/>
    <m/>
    <m/>
    <s v="171 a 450 dias"/>
    <s v="a80aec9e-c4f4-4e98-ac8c-726d8234d5f1"/>
    <d v="2025-09-19T00:00:00"/>
    <x v="1"/>
  </r>
  <r>
    <s v="COB-242476"/>
    <s v="Faturado"/>
    <n v="7762500"/>
    <n v="43439082830"/>
    <s v="MARIANA SANTOS DE SOUZA OLIVEIRA"/>
    <s v="TR ROMEU PICHI 511  CENTRO Tatuí SP 18275-105"/>
    <s v="ADE-13790-B9T1B0"/>
    <d v="2026-03-01T00:00:00"/>
    <n v="202603"/>
    <n v="838.92463999999995"/>
    <m/>
    <n v="838.92"/>
    <m/>
    <n v="90519793"/>
    <d v="2026-03-20T00:00:00"/>
    <d v="2026-03-30T00:00:00"/>
    <m/>
    <n v="15"/>
    <s v="2 - CPF"/>
    <s v="Em aberto - Vencido"/>
    <s v="Em aberto - Vencido"/>
    <s v="5PO08DF"/>
    <n v="6"/>
    <s v="false"/>
    <n v="6"/>
    <s v="Em aberto - Vencido"/>
    <s v="ASSOCIAÇÃO SP-L6"/>
    <s v="35.686.965/0001-64 - ALEXANDRIA TECH"/>
    <s v="Estimado"/>
    <m/>
    <s v="1 a 30 dias"/>
    <s v="d812236b-9521-4232-ba63-f8bf5714713c"/>
    <d v="2026-03-30T00:00:00"/>
    <x v="0"/>
  </r>
  <r>
    <s v="COB-242363"/>
    <s v="Faturado"/>
    <n v="46914129"/>
    <n v="41951325842"/>
    <s v="HANIEL SILVA PEDROSO"/>
    <s v="R MARINGA 139  CENTRO Registro SP 11900-000"/>
    <s v="ADE-13060-F3L4D0"/>
    <d v="2026-03-01T00:00:00"/>
    <n v="202603"/>
    <n v="272.39920000000001"/>
    <n v="7.87"/>
    <n v="280.27"/>
    <m/>
    <n v="90519852"/>
    <d v="2026-03-20T00:00:00"/>
    <d v="2026-03-30T00:00:00"/>
    <m/>
    <n v="15"/>
    <s v="2 - CPF"/>
    <s v="Em aberto - Vencido"/>
    <s v="Em aberto - Vencido"/>
    <s v="H4PXFHT"/>
    <s v=""/>
    <s v=""/>
    <n v="6"/>
    <s v="Em aberto - Vencido"/>
    <s v="ASSOCIAÇÃO SP-L6"/>
    <s v="35.686.965/0001-64 - ALEXANDRIA TECH"/>
    <s v="Estimado"/>
    <m/>
    <s v="1 a 30 dias"/>
    <s v="33005abd-15be-4f8f-b057-6906fa4c0021"/>
    <d v="2026-04-11T00:00:00"/>
    <x v="0"/>
  </r>
  <r>
    <s v="COB-242317"/>
    <s v="Faturado"/>
    <n v="33538344"/>
    <n v="42623636869"/>
    <s v="ELIANE PINHEIRO DE OLIVEIRA"/>
    <s v="BRO BONIFACIOS 0  Bonifácio Joanópolis SP 12980-000"/>
    <s v="ADE-12864-X7T5Y1"/>
    <d v="2026-03-01T00:00:00"/>
    <n v="202603"/>
    <n v="225.7646"/>
    <m/>
    <n v="225.76"/>
    <m/>
    <n v="90519798"/>
    <d v="2026-03-20T00:00:00"/>
    <d v="2026-03-30T00:00:00"/>
    <m/>
    <n v="15"/>
    <s v="2 - CPF"/>
    <s v="Em aberto - Vencido"/>
    <s v="Em aberto - Vencido"/>
    <s v="KIU7EFS"/>
    <s v=""/>
    <s v=""/>
    <n v="6"/>
    <s v="Em aberto - Vencido"/>
    <s v="ASSOCIAÇÃO SP-L6"/>
    <s v="35.686.965/0001-64 - ALEXANDRIA TECH"/>
    <s v="Estimado"/>
    <m/>
    <s v="1 a 30 dias"/>
    <s v="3933a230-1b8d-4126-864a-41012f3d0851"/>
    <d v="2026-04-05T00:00:00"/>
    <x v="0"/>
  </r>
  <r>
    <s v="COB-242696"/>
    <s v="Faturado"/>
    <n v="180996605472"/>
    <n v="980118719"/>
    <s v="SILVANA MARIA FABRIS AGNHESI"/>
    <s v="RUA EMILIA TRINDADE DA SILVA 558 CX 02 GUARAPARI 558 CX 02 Itapebussu Guarapari ES 29210-010"/>
    <s v="ADE-15108-F2T0V2"/>
    <d v="2026-03-01T00:00:00"/>
    <n v="202603"/>
    <n v="470.74462"/>
    <m/>
    <n v="470.74"/>
    <m/>
    <n v="90520048"/>
    <d v="2026-03-20T00:00:00"/>
    <d v="2026-03-30T00:00:00"/>
    <m/>
    <n v="15"/>
    <s v="2 - CPF"/>
    <s v="Em aberto - Vencido"/>
    <s v="Em aberto - Vencido"/>
    <s v="3TRJK30"/>
    <s v=""/>
    <s v=""/>
    <n v="6"/>
    <s v="NA"/>
    <s v="ASSOCIAÇÃO ES-L1"/>
    <s v="35.686.965/0001-64 - ALEXANDRIA TECH"/>
    <s v="Estimado"/>
    <m/>
    <s v="1 a 30 dias"/>
    <s v="3470f155-a7bb-4cb2-b697-c22d6c1c0f7c"/>
    <d v="2026-03-30T00:00:00"/>
    <x v="0"/>
  </r>
  <r>
    <s v="COB-242679"/>
    <s v="Faturado"/>
    <n v="163105805480"/>
    <n v="8147702744"/>
    <s v="KENNIA BARBOSA LOPES COUTO"/>
    <s v="AV DR ARISTIDES 319 9 Caixa 2 Basiléia Cachoeiro de Itapemirim ES 29302-801"/>
    <s v="ADE-15050-B4L6N5"/>
    <d v="2026-03-01T00:00:00"/>
    <n v="202603"/>
    <n v="886.07431999999994"/>
    <m/>
    <n v="886.07"/>
    <m/>
    <n v="90520378"/>
    <d v="2026-03-20T00:00:00"/>
    <d v="2026-03-30T00:00:00"/>
    <m/>
    <n v="15"/>
    <s v="2 - CPF"/>
    <s v="Em aberto - Vencido"/>
    <s v="Em aberto - Vencido"/>
    <s v="B5014TL"/>
    <n v="6"/>
    <s v="false"/>
    <n v="6"/>
    <s v="Em aberto - Vencido"/>
    <s v="ASSOCIAÇÃO ES-L1"/>
    <s v="35.686.965/0001-64 - ALEXANDRIA TECH"/>
    <s v="Estimado"/>
    <m/>
    <s v="1 a 30 dias"/>
    <s v="fa6026bb-6ebc-44a5-ac1e-605c3e8a406b"/>
    <d v="2026-04-03T00:00:00"/>
    <x v="0"/>
  </r>
  <r>
    <s v="COB-242670"/>
    <s v="Faturado"/>
    <n v="104999805454"/>
    <n v="289980739"/>
    <s v="ALZINETE AMORIM LIMA RODRIGUES"/>
    <s v="RUA JOANA DARC LINHARES 204  Interlagos Linhares ES 29903-400"/>
    <s v="ADE-15011-Y5Q6Y7"/>
    <d v="2026-03-01T00:00:00"/>
    <n v="202603"/>
    <n v="244.50926999999999"/>
    <m/>
    <n v="244.51"/>
    <m/>
    <n v="90520094"/>
    <d v="2026-03-20T00:00:00"/>
    <d v="2026-03-30T00:00:00"/>
    <m/>
    <n v="15"/>
    <s v="2 - CPF"/>
    <s v="Em aberto - Vencido"/>
    <s v="Em aberto - Vencido"/>
    <s v="DTL9D78"/>
    <s v=""/>
    <s v=""/>
    <n v="6"/>
    <s v="NA"/>
    <s v="ASSOCIAÇÃO ES-L1"/>
    <s v="35.686.965/0001-64 - ALEXANDRIA TECH"/>
    <s v="Estimado"/>
    <m/>
    <s v="1 a 30 dias"/>
    <s v="5ebb93cb-ec63-4159-9712-4965d55ccbc7"/>
    <d v="2026-04-01T00:00:00"/>
    <x v="0"/>
  </r>
  <r>
    <s v="COB-242662"/>
    <s v="Faturado"/>
    <n v="196522205490"/>
    <n v="11791717721"/>
    <s v="EDINEIA GONCALVES DO NASCIMENTO"/>
    <s v="ROD DO SOL 44 BTZERO GUARAPARI 44  Elza Nader Guarapari ES 29216705"/>
    <s v="ADE-14904-W1B2C5"/>
    <d v="2026-03-01T00:00:00"/>
    <n v="202603"/>
    <n v="108.90604999999999"/>
    <m/>
    <n v="108.91"/>
    <m/>
    <n v="90519915"/>
    <d v="2026-03-20T00:00:00"/>
    <d v="2026-03-30T00:00:00"/>
    <m/>
    <n v="15"/>
    <s v="2 - CPF"/>
    <s v="Em aberto - Vencido"/>
    <s v="Em aberto - Vencido"/>
    <s v="AYGV29T"/>
    <n v="6"/>
    <s v="false"/>
    <n v="6"/>
    <s v="Em aberto - Vencido"/>
    <s v="ASSOCIAÇÃO ES-L1"/>
    <s v="35.686.965/0001-64 - ALEXANDRIA TECH"/>
    <s v="Estimado"/>
    <m/>
    <s v="1 a 30 dias"/>
    <s v="716f73c2-db2d-426f-b73c-dd80dd84a364"/>
    <d v="2026-03-30T00:00:00"/>
    <x v="0"/>
  </r>
  <r>
    <s v="COB-242661"/>
    <s v="Faturado"/>
    <n v="43380605476"/>
    <n v="10463282710"/>
    <s v="DANIELLI GONCALVES MOZER GOMES"/>
    <s v="Rua João Batista Piumbini 128  Praia do Morro Guarapari ES 29216-015"/>
    <s v="ADE-14903-Y7D1G9"/>
    <d v="2026-03-01T00:00:00"/>
    <n v="202603"/>
    <n v="287.24678"/>
    <n v="0"/>
    <n v="287.25"/>
    <m/>
    <n v="90519882"/>
    <d v="2026-03-20T00:00:00"/>
    <d v="2026-03-30T00:00:00"/>
    <m/>
    <n v="15"/>
    <s v="2 - CPF"/>
    <s v="Em aberto - Vencido"/>
    <s v="Em aberto - Vencido"/>
    <s v="03SAEES"/>
    <n v="6"/>
    <s v="false"/>
    <n v="6"/>
    <s v="Em aberto - Vencido"/>
    <s v="ASSOCIAÇÃO ES-L1"/>
    <s v="35.686.965/0001-64 - ALEXANDRIA TECH"/>
    <s v="Estimado"/>
    <m/>
    <s v="1 a 30 dias"/>
    <s v="9c9ad130-a4e7-43c6-b5ca-efcfcb7be4cb"/>
    <d v="2026-04-05T00:00:00"/>
    <x v="0"/>
  </r>
  <r>
    <s v="COB-145256"/>
    <s v="Faturado"/>
    <n v="10021867419"/>
    <n v="1346204373"/>
    <s v="MARIA DE JESUS PEREIRA DE SOUSA"/>
    <s v="RUA SEM NOME, Q. 19, L. 05, N. AP201 JARDIM SANTA LUCIA CEP: 72910000 AGUAS LINDAS DE GOIAS GO BRASIL"/>
    <s v="ADE-11821-P3Y0C4"/>
    <d v="2025-08-01T00:00:00"/>
    <n v="202508"/>
    <n v="259.47888"/>
    <m/>
    <n v="259.48"/>
    <m/>
    <n v="90364689"/>
    <d v="2025-09-17T00:00:00"/>
    <d v="2025-09-29T00:00:00"/>
    <m/>
    <n v="197"/>
    <s v="2 - CPF"/>
    <s v="Em aberto - Vencido"/>
    <s v="Em aberto - Vencido"/>
    <s v="ER7WP13"/>
    <n v="6"/>
    <s v="false"/>
    <n v="6"/>
    <s v="Em aberto - Vencido"/>
    <s v="ASSOCIAÇÃO GO-L1"/>
    <s v="35.686.965/0001-64 - ALEXANDRIA TECH"/>
    <m/>
    <m/>
    <s v="171 a 450 dias"/>
    <s v="d46faf3b-c42b-44a6-ba21-a6e4b4550aa3"/>
    <d v="2025-09-29T00:00:00"/>
    <x v="1"/>
  </r>
  <r>
    <s v="COB-242592"/>
    <s v="Faturado"/>
    <n v="402253862"/>
    <n v="3150777780"/>
    <s v="ELIELSO MAGNO  INDLY"/>
    <s v="RUA VICTOR TRAVAGLIA 243  CENTRO Marechal Floriano ES 29255-000"/>
    <s v="ADE-14428-T4W0R3"/>
    <d v="2026-03-01T00:00:00"/>
    <n v="202603"/>
    <n v="277.90559999999999"/>
    <m/>
    <n v="277.91000000000003"/>
    <m/>
    <n v="90520219"/>
    <d v="2026-03-20T00:00:00"/>
    <d v="2026-03-30T00:00:00"/>
    <m/>
    <n v="15"/>
    <s v="2 - CPF"/>
    <s v="Em aberto - Vencido"/>
    <s v="Em aberto - Vencido"/>
    <s v="IIZ0WLI"/>
    <n v="6"/>
    <s v="false"/>
    <n v="6"/>
    <s v="Em aberto - Vencido"/>
    <s v="ASSOCIAÇÃO ES-L1"/>
    <s v="35.686.965/0001-64 - ALEXANDRIA TECH"/>
    <s v="Estimado"/>
    <m/>
    <s v="1 a 30 dias"/>
    <s v="4754066c-61b6-460e-9f2f-731094722791"/>
    <d v="2026-03-30T00:00:00"/>
    <x v="0"/>
  </r>
  <r>
    <s v="COB-242300"/>
    <s v="Faturado"/>
    <n v="177994905414"/>
    <n v="3469389616"/>
    <s v="PATRICIA DE MORAES BOECHAT"/>
    <s v="RUA INACIO HIGNIO 1170, T.B ALANT AP 2008 1170  PRAIA DA COSTA Vila Velha ES 29101-094"/>
    <s v="ADE-12769-R1H0B9"/>
    <d v="2026-03-01T00:00:00"/>
    <n v="202603"/>
    <n v="274.07839000000001"/>
    <m/>
    <n v="274.08"/>
    <m/>
    <n v="90519611"/>
    <d v="2026-03-20T00:00:00"/>
    <d v="2026-03-30T00:00:00"/>
    <m/>
    <n v="15"/>
    <s v="2 - CPF"/>
    <s v="Em aberto - Vencido"/>
    <s v="Em aberto - Vencido"/>
    <s v="MLPX24I"/>
    <n v="6"/>
    <s v="false"/>
    <n v="6"/>
    <s v="Em aberto - Vencido"/>
    <s v="ASSOCIAÇÃO ES-L1"/>
    <s v="35.686.965/0001-64 - ALEXANDRIA TECH"/>
    <s v="Estimado"/>
    <m/>
    <s v="1 a 30 dias"/>
    <s v="030e6d82-9a8a-4548-b31e-33ce98769a9f"/>
    <d v="2026-03-30T00:00:00"/>
    <x v="0"/>
  </r>
  <r>
    <s v="COB-242233"/>
    <s v="Faturado"/>
    <n v="11551605419"/>
    <n v="76856011768"/>
    <s v="MARIA LUCIA RIBEIRO GONCALVES"/>
    <s v="RUA ALDA SILVEIRA MOTA 1220 AP 102 ED PINHEIROS Centro Vila Velha ES 29100-440"/>
    <s v="ADE-12179-R4T5C4"/>
    <d v="2026-03-01T00:00:00"/>
    <n v="202603"/>
    <n v="495.59832"/>
    <n v="30.23"/>
    <n v="525.83000000000004"/>
    <m/>
    <n v="90519794"/>
    <d v="2026-03-20T00:00:00"/>
    <d v="2026-03-30T00:00:00"/>
    <m/>
    <n v="15"/>
    <s v="2 - CPF"/>
    <s v="Em aberto - Vencido"/>
    <s v="Em aberto - Vencido"/>
    <s v="2MRB0QC"/>
    <n v="6"/>
    <s v="false"/>
    <n v="6"/>
    <s v="Em aberto - Vencido"/>
    <s v="ASSOCIAÇÃO ES-L1"/>
    <s v="35.686.965/0001-64 - ALEXANDRIA TECH"/>
    <s v="Estimado"/>
    <m/>
    <s v="1 a 30 dias"/>
    <s v="55da3998-8be7-42ae-9cae-3aab266f8cf9"/>
    <d v="2026-04-05T00:00:00"/>
    <x v="0"/>
  </r>
  <r>
    <s v="COB-242228"/>
    <s v="Faturado"/>
    <n v="104593005481"/>
    <n v="293773742"/>
    <s v="ELZA SCHAFFEL PIFFER"/>
    <s v="Rua Antonio Aleixo 71  Horto Vitória ES 29045-170"/>
    <s v="ADE-12118-S3M2P9"/>
    <d v="2026-03-01T00:00:00"/>
    <n v="202603"/>
    <n v="272.82562999999999"/>
    <n v="8.6300000000000008"/>
    <n v="281.45999999999998"/>
    <m/>
    <n v="90519861"/>
    <d v="2026-03-20T00:00:00"/>
    <d v="2026-03-30T00:00:00"/>
    <m/>
    <n v="15"/>
    <s v="2 - CPF"/>
    <s v="Em aberto - Vencido"/>
    <s v="Em aberto - Vencido"/>
    <s v="O4IQU5M"/>
    <s v=""/>
    <s v=""/>
    <n v="6"/>
    <s v="NA"/>
    <s v="ASSOCIAÇÃO ES-L1"/>
    <s v="35.686.965/0001-64 - ALEXANDRIA TECH"/>
    <s v="Estimado"/>
    <m/>
    <s v="1 a 30 dias"/>
    <s v="59a2fbf2-3efb-4f4f-9fe8-3953ef3ba0b5"/>
    <d v="2026-04-08T00:00:00"/>
    <x v="0"/>
  </r>
  <r>
    <s v="COB-242226"/>
    <s v="Faturado"/>
    <n v="129621705472"/>
    <n v="770276717"/>
    <s v="ADRIANA ALMEIDA SANT ANA RIBEIRO"/>
    <s v="RUA JOSE PENNA MEDINA S/N AP 202 LT 2 E 3 QD 18, ED ATENAS PRAIA DA COSTA Vila Velha ES 29101-320"/>
    <s v="ADE-12102-Q7F4D5"/>
    <d v="2026-03-01T00:00:00"/>
    <n v="202603"/>
    <n v="246.67940999999999"/>
    <n v="14.13"/>
    <n v="260.81"/>
    <m/>
    <n v="90519666"/>
    <d v="2026-03-20T00:00:00"/>
    <d v="2026-03-30T00:00:00"/>
    <m/>
    <n v="15"/>
    <s v="2 - CPF"/>
    <s v="Em aberto - Vencido"/>
    <s v="Em aberto - Vencido"/>
    <s v="9085CEC"/>
    <s v=""/>
    <s v=""/>
    <n v="6"/>
    <s v="NA"/>
    <s v="ASSOCIAÇÃO ES-L1"/>
    <s v="35.686.965/0001-64 - ALEXANDRIA TECH"/>
    <s v="Estimado"/>
    <m/>
    <s v="1 a 30 dias"/>
    <s v="92bd0274-3c1f-4af5-b775-7e8823fe740c"/>
    <d v="2026-03-30T00:00:00"/>
    <x v="0"/>
  </r>
  <r>
    <s v="COB-242222"/>
    <s v="Faturado"/>
    <n v="2099105402"/>
    <n v="5413565771"/>
    <s v="ALMIR RIBEIRO GAZZONI"/>
    <s v="PCA DR AUGUSTO DE BARROS S/N  CENTRO Guaçuí ES 29560-000"/>
    <s v="ADE-12058-Q0J9D3"/>
    <d v="2026-03-01T00:00:00"/>
    <n v="202603"/>
    <n v="739.53768000000002"/>
    <m/>
    <n v="739.54"/>
    <m/>
    <n v="90519886"/>
    <d v="2026-03-20T00:00:00"/>
    <d v="2026-03-30T00:00:00"/>
    <m/>
    <n v="15"/>
    <s v="2 - CPF"/>
    <s v="Em aberto - Vencido"/>
    <s v="Em aberto - Vencido"/>
    <s v="SQP2W77"/>
    <n v="6"/>
    <s v="false"/>
    <n v="6"/>
    <s v="Em aberto - Vencido"/>
    <s v="ASSOCIAÇÃO ES-L1"/>
    <s v="35.686.965/0001-64 - ALEXANDRIA TECH"/>
    <s v="Estimado"/>
    <m/>
    <s v="1 a 30 dias"/>
    <s v="fc5075bd-06e8-4689-91a1-47aeceff1ba6"/>
    <d v="2026-03-30T00:00:00"/>
    <x v="0"/>
  </r>
  <r>
    <s v="COB-242219"/>
    <s v="Faturado"/>
    <n v="241765005400"/>
    <n v="13913345744"/>
    <s v="PAMELLA DO CARMO"/>
    <s v="RUA JOSE PEREIRA 179 CX 5 NOVA PALESTINA Vitória ES 29000-000"/>
    <s v="ADE-12024-N9F0G9"/>
    <d v="2026-03-01T00:00:00"/>
    <n v="202603"/>
    <n v="646.90247999999997"/>
    <m/>
    <n v="646.9"/>
    <m/>
    <n v="90519809"/>
    <d v="2026-03-20T00:00:00"/>
    <d v="2026-03-30T00:00:00"/>
    <m/>
    <n v="15"/>
    <s v="2 - CPF"/>
    <s v="Em aberto - Vencido"/>
    <s v="Em aberto - Vencido"/>
    <s v="UCBTTTZ"/>
    <n v="6"/>
    <s v="false"/>
    <n v="6"/>
    <s v="Em aberto - Vencido"/>
    <s v="ASSOCIAÇÃO ES-L1"/>
    <s v="35.686.965/0001-64 - ALEXANDRIA TECH"/>
    <s v="Estimado"/>
    <m/>
    <s v="1 a 30 dias"/>
    <s v="ea0d86ed-d833-417b-8fe7-9cdb85e179bb"/>
    <d v="2026-03-30T00:00:00"/>
    <x v="0"/>
  </r>
  <r>
    <s v="COB-242431"/>
    <s v="Faturado"/>
    <n v="4003776399"/>
    <n v="49377571804"/>
    <s v="BRUNA SILVA DE SOUZA"/>
    <s v="R IBRANTINA CARDONA 8 SA 1 Dic V (Conjunto Habitacional Chico Campinas SP 13054-513"/>
    <s v="ADE-13476-S0X1X2"/>
    <d v="2026-03-01T00:00:00"/>
    <n v="202603"/>
    <n v="1886.3697"/>
    <m/>
    <n v="1886.37"/>
    <m/>
    <n v="90520167"/>
    <d v="2026-03-20T00:00:00"/>
    <d v="2026-03-30T00:00:00"/>
    <m/>
    <n v="15"/>
    <s v="2 - CPF"/>
    <s v="Em aberto - Vencido"/>
    <s v="Em aberto - Vencido"/>
    <s v="LF6EQ0F"/>
    <s v=""/>
    <s v=""/>
    <n v="6"/>
    <s v="Em aberto - Vencido"/>
    <s v="ASSOCIACAO SP-L2"/>
    <s v="35.686.965/0001-64 - ALEXANDRIA TECH"/>
    <s v="Estimado"/>
    <m/>
    <s v="1 a 30 dias"/>
    <s v="8dec6573-44c7-42c0-8b0d-e07887a5cf81"/>
    <d v="2026-04-01T00:00:00"/>
    <x v="0"/>
  </r>
  <r>
    <s v="COB-242430"/>
    <s v="Faturado"/>
    <n v="4001242562"/>
    <n v="33558405803"/>
    <s v="PEDRO EDUARDO RAMIRO LOPES"/>
    <s v="R JOSE VILLAGELIN JUNIOR 203 AP 32 Cambuí Campinas SP 13024-120"/>
    <s v="ADE-13472-Y1Z1T8"/>
    <d v="2026-03-01T00:00:00"/>
    <n v="202603"/>
    <n v="142.61901"/>
    <m/>
    <n v="142.62"/>
    <m/>
    <n v="90519715"/>
    <d v="2026-03-20T00:00:00"/>
    <d v="2026-03-30T00:00:00"/>
    <m/>
    <n v="15"/>
    <s v="2 - CPF"/>
    <s v="Em aberto - Vencido"/>
    <s v="Em aberto - Vencido"/>
    <s v="EVCS7H4"/>
    <n v="6"/>
    <s v="false"/>
    <n v="6"/>
    <s v="Em aberto - Vencido"/>
    <s v="ASSOCIACAO SP-L2"/>
    <s v="35.686.965/0001-64 - ALEXANDRIA TECH"/>
    <s v="Estimado"/>
    <m/>
    <s v="1 a 30 dias"/>
    <s v="78b9f4d7-8ce4-483e-9f0c-1c40a372e5bc"/>
    <d v="2026-03-30T00:00:00"/>
    <x v="0"/>
  </r>
  <r>
    <s v="COB-242429"/>
    <s v="Faturado"/>
    <n v="9419454"/>
    <n v="1104228645"/>
    <s v="ALESSANDRA DAVID REZECK DE BIASO"/>
    <s v="R ALCIDES GODOY 91  Jardim Paraíso Campinas SP 13100-020"/>
    <s v="ADE-13471-W0H7D6"/>
    <d v="2026-03-01T00:00:00"/>
    <n v="202603"/>
    <n v="447.37322"/>
    <m/>
    <n v="447.37"/>
    <m/>
    <n v="90519615"/>
    <d v="2026-03-20T00:00:00"/>
    <d v="2026-03-30T00:00:00"/>
    <m/>
    <n v="15"/>
    <s v="2 - CPF"/>
    <s v="Em aberto - Vencido"/>
    <s v="Em aberto - Vencido"/>
    <s v="B8U4CDO"/>
    <n v="6"/>
    <s v="false"/>
    <n v="6"/>
    <s v="Em aberto - Vencido"/>
    <s v="ASSOCIACAO SP-L2"/>
    <s v="35.686.965/0001-64 - ALEXANDRIA TECH"/>
    <s v="Estimado"/>
    <m/>
    <s v="1 a 30 dias"/>
    <s v="ac83ce41-85c8-4de0-9f29-0b1b355fc2ed"/>
    <d v="2026-04-05T00:00:00"/>
    <x v="0"/>
  </r>
  <r>
    <s v="COB-242424"/>
    <s v="Faturado"/>
    <n v="23307510"/>
    <n v="36181255850"/>
    <s v="GIOVANNI SOUZA DE MELO"/>
    <s v="R S SEBASTIAO 19-073  CENTRO Mirassol SP 15130-071"/>
    <s v="ADE-13458-F3Z7T3"/>
    <d v="2026-03-01T00:00:00"/>
    <n v="202603"/>
    <n v="89.423460000000006"/>
    <m/>
    <n v="89.42"/>
    <m/>
    <n v="90519825"/>
    <d v="2026-03-20T00:00:00"/>
    <d v="2026-03-30T00:00:00"/>
    <m/>
    <n v="15"/>
    <s v="2 - CPF"/>
    <s v="Em aberto - Vencido"/>
    <s v="Em aberto - Vencido"/>
    <s v="Q3Z5JLK"/>
    <n v="6"/>
    <s v="false"/>
    <n v="6"/>
    <s v="Em aberto - Vencido"/>
    <s v="ASSOCIACAO SP-L2"/>
    <s v="35.686.965/0001-64 - ALEXANDRIA TECH"/>
    <s v="Estimado"/>
    <m/>
    <s v="1 a 30 dias"/>
    <s v="07276d69-b977-43b3-a47a-eda6b5e14406"/>
    <d v="2026-04-10T00:00:00"/>
    <x v="0"/>
  </r>
  <r>
    <s v="COB-242402"/>
    <s v="Faturado"/>
    <n v="10462082"/>
    <n v="12028459832"/>
    <s v="RAIMUNDA PERCILIANA DE SOUZA"/>
    <s v="PAS DA LIBERDADE 233 NUC Jardim Nova Morada Campinas SP 13060-264"/>
    <s v="ADE-13297-L1D3Q9"/>
    <d v="2026-03-01T00:00:00"/>
    <n v="202603"/>
    <n v="192.01232999999999"/>
    <m/>
    <n v="192.01"/>
    <m/>
    <n v="90519512"/>
    <d v="2026-03-20T00:00:00"/>
    <d v="2026-03-30T00:00:00"/>
    <m/>
    <n v="15"/>
    <s v="2 - CPF"/>
    <s v="Em aberto - Vencido"/>
    <s v="Em aberto - Vencido"/>
    <s v="QS698TQ"/>
    <s v=""/>
    <s v=""/>
    <n v="6"/>
    <s v="Em aberto - Vencido"/>
    <s v="ASSOCIACAO SP-L2"/>
    <s v="35.686.965/0001-64 - ALEXANDRIA TECH"/>
    <s v="Estimado"/>
    <m/>
    <s v="1 a 30 dias"/>
    <s v="9c1aaa74-6258-4d9f-8f4a-71d59b6ccc37"/>
    <d v="2026-03-30T00:00:00"/>
    <x v="0"/>
  </r>
  <r>
    <s v="COB-242395"/>
    <s v="Faturado"/>
    <n v="30127041"/>
    <n v="11637588682"/>
    <s v="FERNANDO PACHECO YUNES"/>
    <s v="R DONA ESTER NOGUEIRA, 188 AP 21 188  VL NOVA Campinas SP 13073-040"/>
    <s v="ADE-13252-V2B6D2"/>
    <d v="2026-03-01T00:00:00"/>
    <n v="202603"/>
    <n v="289.27909"/>
    <m/>
    <n v="289.27999999999997"/>
    <m/>
    <n v="90519552"/>
    <d v="2026-03-20T00:00:00"/>
    <d v="2026-03-30T00:00:00"/>
    <m/>
    <n v="15"/>
    <s v="2 - CPF"/>
    <s v="Em aberto - Vencido"/>
    <s v="Em aberto - Vencido"/>
    <s v="IFCZKJR"/>
    <n v="6"/>
    <s v="false"/>
    <n v="6"/>
    <s v="Em aberto - Vencido"/>
    <s v="ASSOCIACAO SP-L2"/>
    <s v="35.686.965/0001-64 - ALEXANDRIA TECH"/>
    <s v="Estimado"/>
    <m/>
    <s v="1 a 30 dias"/>
    <s v="fa43f3bb-0751-440e-ae2a-cd6afd2abd74"/>
    <d v="2026-03-30T00:00:00"/>
    <x v="0"/>
  </r>
  <r>
    <s v="COB-242393"/>
    <s v="Faturado"/>
    <n v="35615893"/>
    <n v="14532490871"/>
    <s v="FRANCINEIDE PRATO BARBOSA"/>
    <s v="R FRANCISCO MIGLIORANZA 2588  JD PALESTINA Franca SP 14402-335"/>
    <s v="ADE-13247-D5S8M7"/>
    <d v="2026-03-01T00:00:00"/>
    <n v="202603"/>
    <n v="145.46645000000001"/>
    <m/>
    <n v="145.47"/>
    <m/>
    <n v="90519598"/>
    <d v="2026-03-20T00:00:00"/>
    <d v="2026-03-30T00:00:00"/>
    <m/>
    <n v="15"/>
    <s v="2 - CPF"/>
    <s v="Em aberto - Vencido"/>
    <s v="Em aberto - Vencido"/>
    <s v="D5RNMDJ"/>
    <n v="6"/>
    <s v="false"/>
    <n v="6"/>
    <s v="Em aberto - Vencido"/>
    <s v="ASSOCIACAO SP-L2"/>
    <s v="35.686.965/0001-64 - ALEXANDRIA TECH"/>
    <s v="Estimado"/>
    <m/>
    <s v="1 a 30 dias"/>
    <s v="fcf66248-ec12-4321-9010-16e97250117d"/>
    <d v="2026-03-30T00:00:00"/>
    <x v="0"/>
  </r>
  <r>
    <s v="COB-242360"/>
    <s v="Faturado"/>
    <n v="4001121472"/>
    <n v="30176159878"/>
    <s v="JONAS ROBERTO MOREIRA DE JESUS"/>
    <s v="R UM 117  S JOAQUIM Paulínia SP 13140-000"/>
    <s v="ADE-13053-H0M9W3"/>
    <d v="2026-03-01T00:00:00"/>
    <n v="202603"/>
    <n v="567.67505000000006"/>
    <n v="16.649999999999999"/>
    <n v="584.33000000000004"/>
    <m/>
    <n v="90519835"/>
    <d v="2026-03-20T00:00:00"/>
    <d v="2026-03-30T00:00:00"/>
    <m/>
    <n v="15"/>
    <s v="2 - CPF"/>
    <s v="Em aberto - Vencido"/>
    <s v="Em aberto - Vencido"/>
    <s v="DJV0VJ7"/>
    <n v="6"/>
    <s v="false"/>
    <n v="6"/>
    <s v="Em aberto - Vencido"/>
    <s v="ASSOCIACAO SP-L2"/>
    <s v="35.686.965/0001-64 - ALEXANDRIA TECH"/>
    <s v="Estimado"/>
    <m/>
    <s v="1 a 30 dias"/>
    <s v="63d2ee09-6bbb-431f-bc5c-fd03d4bc2379"/>
    <d v="2026-03-30T00:00:00"/>
    <x v="0"/>
  </r>
  <r>
    <s v="COB-145294"/>
    <s v="Faturado"/>
    <n v="10004837841"/>
    <n v="27908186149"/>
    <s v="MARCOS ANTONIO DIAS DE JESUS"/>
    <s v="AVENIDA SUMMERVILLE, Q. 18, L. 21, S/N RESIDENCIAL SUMMERVILLE CEP: 75101400 ANAPOLIS GO BRASIL"/>
    <s v="ADE-11893-W0J7N9"/>
    <d v="2025-08-01T00:00:00"/>
    <n v="202508"/>
    <n v="217.42974000000001"/>
    <m/>
    <n v="217.43"/>
    <m/>
    <n v="90364668"/>
    <d v="2025-09-17T00:00:00"/>
    <d v="2025-09-29T00:00:00"/>
    <m/>
    <n v="197"/>
    <s v="2 - CPF"/>
    <s v="Em aberto - Vencido"/>
    <s v="Em aberto - Vencido"/>
    <s v="XP4358M"/>
    <n v="6"/>
    <s v="false"/>
    <n v="6"/>
    <s v="Em aberto - Vencido"/>
    <s v="ASSOCIAÇÃO GO-L1"/>
    <s v="35.686.965/0001-64 - ALEXANDRIA TECH"/>
    <m/>
    <m/>
    <s v="171 a 450 dias"/>
    <s v="c82735d0-242e-4c53-84ec-53aa20c8ebe1"/>
    <d v="2025-12-10T00:00:00"/>
    <x v="1"/>
  </r>
  <r>
    <s v="COB-242356"/>
    <s v="Faturado"/>
    <n v="32216874"/>
    <n v="26783441857"/>
    <s v="SIDNEI AMORIM LOPES"/>
    <s v="R GENI MARIA ALVES 430  Jardim Eugênio Mendes Lopes Ribeirão Preto SP 14057-435"/>
    <s v="ADE-13036-F3B4Y2"/>
    <d v="2026-03-01T00:00:00"/>
    <n v="202603"/>
    <n v="177.45762999999999"/>
    <m/>
    <n v="177.46"/>
    <m/>
    <n v="90519570"/>
    <d v="2026-03-20T00:00:00"/>
    <d v="2026-03-30T00:00:00"/>
    <m/>
    <n v="15"/>
    <s v="2 - CPF"/>
    <s v="Em aberto - Vencido"/>
    <s v="Em aberto - Vencido"/>
    <s v="PUCACKK"/>
    <n v="6"/>
    <s v="false"/>
    <n v="6"/>
    <s v="Em aberto - Vencido"/>
    <s v="ASSOCIACAO SP-L2"/>
    <s v="35.686.965/0001-64 - ALEXANDRIA TECH"/>
    <s v="Estimado"/>
    <m/>
    <s v="1 a 30 dias"/>
    <s v="8de7acc5-b4d4-4d45-a61f-573c32c27095"/>
    <d v="2026-04-12T00:00:00"/>
    <x v="0"/>
  </r>
  <r>
    <s v="COB-242341"/>
    <s v="Faturado"/>
    <n v="4000697847"/>
    <n v="12348957817"/>
    <s v="IVONE DE MORAIS PORTELLA FONTES"/>
    <s v="R WALDEMAR SITA 720  Dodson Santa Bárbara d'Oeste SP 13456-678"/>
    <s v="ADE-13000-Z2Q5P2"/>
    <d v="2026-03-01T00:00:00"/>
    <n v="202603"/>
    <n v="392.68862000000001"/>
    <m/>
    <n v="392.69"/>
    <m/>
    <n v="90519596"/>
    <d v="2026-03-20T00:00:00"/>
    <d v="2026-03-30T00:00:00"/>
    <m/>
    <n v="15"/>
    <s v="2 - CPF"/>
    <s v="Em aberto - Vencido"/>
    <s v="Em aberto - Vencido"/>
    <s v="YB6AIT9"/>
    <n v="6"/>
    <s v="false"/>
    <n v="6"/>
    <s v="Em aberto - Vencido"/>
    <s v="ASSOCIACAO SP-L2"/>
    <s v="35.686.965/0001-64 - ALEXANDRIA TECH"/>
    <s v="Estimado"/>
    <m/>
    <s v="1 a 30 dias"/>
    <s v="152a27ca-6737-4e86-b6b6-3daa6ef809b2"/>
    <d v="2026-03-30T00:00:00"/>
    <x v="0"/>
  </r>
  <r>
    <s v="COB-242339"/>
    <s v="Faturado"/>
    <n v="5435838"/>
    <n v="48041237843"/>
    <s v="RAISSA MILENA SILVA DE OLIVEIRA"/>
    <s v="R DR CARDOSO DE ALMEIDA 825  Centro Botucatu SP 18600-005"/>
    <s v="ADE-12997-G1H7K2"/>
    <d v="2026-03-01T00:00:00"/>
    <n v="202603"/>
    <n v="519.07408999999996"/>
    <m/>
    <n v="519.07000000000005"/>
    <m/>
    <n v="90519569"/>
    <d v="2026-03-20T00:00:00"/>
    <d v="2026-03-30T00:00:00"/>
    <m/>
    <n v="15"/>
    <s v="2 - CPF"/>
    <s v="Em aberto - Vencido"/>
    <s v="Em aberto - Vencido"/>
    <s v="NQDQL0U"/>
    <s v=""/>
    <s v=""/>
    <n v="6"/>
    <s v="Em aberto - Vencido"/>
    <s v="ASSOCIACAO SP-L2"/>
    <s v="35.686.965/0001-64 - ALEXANDRIA TECH"/>
    <s v="Estimado"/>
    <m/>
    <s v="1 a 30 dias"/>
    <s v="e539c207-f836-4927-9574-39a74ea0d2e8"/>
    <d v="2026-03-30T00:00:00"/>
    <x v="0"/>
  </r>
  <r>
    <s v="COB-239281"/>
    <s v="Faturado"/>
    <n v="11739517"/>
    <n v="72481315804"/>
    <s v="JERONIMO ORLANDINI"/>
    <s v="R DA SOLIDARIEDADE, 92 JD DA PAZ AMERICANA - SP 13470-460"/>
    <s v="ADE-12737-F1P0X3"/>
    <d v="2026-03-01T00:00:00"/>
    <n v="202603"/>
    <n v="164.74185"/>
    <m/>
    <n v="164.74"/>
    <m/>
    <n v="90519538"/>
    <d v="2026-03-20T00:00:00"/>
    <d v="2026-03-30T00:00:00"/>
    <m/>
    <n v="15"/>
    <s v="2 - CPF"/>
    <s v="Em aberto - Vencido"/>
    <s v="Em aberto - Vencido"/>
    <s v="B42G54I"/>
    <n v="6"/>
    <s v="false"/>
    <n v="6"/>
    <s v="Em aberto - Vencido"/>
    <s v="ASSOCIACAO SP-L2"/>
    <s v="35.686.965/0001-64 - ALEXANDRIA TECH"/>
    <m/>
    <m/>
    <s v="1 a 30 dias"/>
    <s v="27b75c20-0bad-4cb1-b394-6d5c450fa6f1"/>
    <d v="2026-03-30T00:00:00"/>
    <x v="0"/>
  </r>
  <r>
    <s v="COB-239673"/>
    <s v="Faturado"/>
    <n v="34836772"/>
    <n v="26644281877"/>
    <s v="REGINA COSTA SANTANA"/>
    <s v="R JOSE PEREIRA ENCARNACAO, 465 CA A JD CPO VERDES HORTOLANDIA - SP 13186-160"/>
    <s v="ADE-12734-L8Q3F1"/>
    <d v="2026-03-01T00:00:00"/>
    <n v="202603"/>
    <n v="573.39981999999998"/>
    <n v="36.700000000000003"/>
    <n v="610.1"/>
    <m/>
    <n v="90519550"/>
    <d v="2026-03-20T00:00:00"/>
    <d v="2026-03-30T00:00:00"/>
    <m/>
    <n v="15"/>
    <s v="2 - CPF"/>
    <s v="Em aberto - Vencido"/>
    <s v="Em aberto - Vencido"/>
    <s v="GVJVGQR"/>
    <s v=""/>
    <s v=""/>
    <n v="6"/>
    <s v="Em aberto - Vencido"/>
    <s v="ASSOCIACAO SP-L2"/>
    <s v="35.686.965/0001-64 - ALEXANDRIA TECH"/>
    <m/>
    <m/>
    <s v="1 a 30 dias"/>
    <s v="819353bb-6ca9-42fc-9020-ed72cff2806a"/>
    <d v="2026-03-30T00:00:00"/>
    <x v="0"/>
  </r>
  <r>
    <s v="COB-242295"/>
    <s v="Faturado"/>
    <n v="37506560"/>
    <n v="85654540882"/>
    <s v="ADAILDE PEREIRA DOS SANTOS"/>
    <s v="R ANGELINA FRANCISCANGELIS PICONI 481  PQ F L IGLESIAS Nova Odessa SP 13385-512"/>
    <s v="ADE-12674-D2C3B7"/>
    <d v="2026-03-01T00:00:00"/>
    <n v="202603"/>
    <n v="756.05916000000002"/>
    <m/>
    <n v="756.06"/>
    <m/>
    <n v="90519543"/>
    <d v="2026-03-20T00:00:00"/>
    <d v="2026-03-30T00:00:00"/>
    <m/>
    <n v="15"/>
    <s v="2 - CPF"/>
    <s v="Em aberto - Vencido"/>
    <s v="Em aberto - Vencido"/>
    <s v="LCJ2JUA"/>
    <n v="6"/>
    <s v="false"/>
    <n v="6"/>
    <s v="Em aberto - Vencido"/>
    <s v="ASSOCIACAO SP-L2"/>
    <s v="35.686.965/0001-64 - ALEXANDRIA TECH"/>
    <s v="Estimado"/>
    <m/>
    <s v="1 a 30 dias"/>
    <s v="31ffdcbd-579e-4fa2-843b-5b33914e5143"/>
    <d v="2026-04-03T00:00:00"/>
    <x v="0"/>
  </r>
  <r>
    <s v="COB-236814"/>
    <s v="Faturado"/>
    <n v="13376322"/>
    <n v="39337346818"/>
    <s v="PRISCILA FERREIRA DOS SANTOS AMARANTE"/>
    <s v="R ORLANDO ANTONIO DE MATTOS, 937 JD CONSTECCA SUMARE - SP 13172-716"/>
    <s v="ADE-12672-L7W1L5"/>
    <d v="2026-03-01T00:00:00"/>
    <n v="202603"/>
    <n v="195.96369000000001"/>
    <n v="9.08"/>
    <n v="205.04"/>
    <m/>
    <n v="90516506"/>
    <d v="2026-03-16T00:00:00"/>
    <d v="2026-03-26T00:00:00"/>
    <m/>
    <n v="19"/>
    <s v="2 - CPF"/>
    <s v="Em aberto - Vencido"/>
    <s v="Em aberto - Vencido"/>
    <s v="WAU314M"/>
    <n v="6"/>
    <s v="false"/>
    <n v="6"/>
    <s v="Em aberto - Vencido"/>
    <s v="ASSOCIACAO SP-L2"/>
    <s v="35.686.965/0001-64 - ALEXANDRIA TECH"/>
    <m/>
    <m/>
    <s v="1 a 30 dias"/>
    <s v="970710ee-c379-46cc-989c-3b0663f88bbe"/>
    <d v="2026-03-30T00:00:00"/>
    <x v="0"/>
  </r>
  <r>
    <s v="COB-238106"/>
    <s v="Faturado"/>
    <n v="23934786"/>
    <n v="4365319841"/>
    <s v="MAURICIO DE MELLO"/>
    <s v="R TREZE DE MAIO, 30 CENTRO LINS - SP 16400-045"/>
    <s v="ADE-12660-K6X3S8"/>
    <d v="2026-03-01T00:00:00"/>
    <n v="202603"/>
    <n v="1453.94236"/>
    <m/>
    <n v="1453.94"/>
    <m/>
    <n v="90516510"/>
    <d v="2026-03-16T00:00:00"/>
    <d v="2026-03-26T00:00:00"/>
    <m/>
    <n v="19"/>
    <s v="2 - CPF"/>
    <s v="Em aberto - Vencido"/>
    <s v="Em aberto - Vencido"/>
    <s v="SQKDO2A"/>
    <n v="6"/>
    <s v="false"/>
    <n v="6"/>
    <s v="Em aberto - Vencido"/>
    <s v="ASSOCIACAO SP-L2"/>
    <s v="35.686.965/0001-64 - ALEXANDRIA TECH"/>
    <m/>
    <m/>
    <s v="1 a 30 dias"/>
    <s v="e758aea1-5a53-418e-843d-3a2cba18421a"/>
    <d v="2026-03-30T00:00:00"/>
    <x v="0"/>
  </r>
  <r>
    <s v="COB-237885"/>
    <s v="Faturado"/>
    <n v="14916266"/>
    <n v="4207129847"/>
    <s v="MARIA REGINA DA SILVA BRUNHERA"/>
    <s v="R SILVA JARDIM, 568 BL COPACAB AP 174 CD ALTA PIRACICABA - SP 13419-140"/>
    <s v="ADE-12653-X5R7X0"/>
    <d v="2026-03-01T00:00:00"/>
    <n v="202603"/>
    <n v="282.69812999999999"/>
    <m/>
    <n v="282.7"/>
    <m/>
    <n v="90516504"/>
    <d v="2026-03-16T00:00:00"/>
    <d v="2026-03-26T00:00:00"/>
    <m/>
    <n v="19"/>
    <s v="2 - CPF"/>
    <s v="Em aberto - Vencido"/>
    <s v="Em aberto - Vencido"/>
    <s v="TA7N5HX"/>
    <n v="6"/>
    <s v="false"/>
    <n v="6"/>
    <s v="Em aberto - Vencido"/>
    <s v="ASSOCIACAO SP-L2"/>
    <s v="35.686.965/0001-64 - ALEXANDRIA TECH"/>
    <m/>
    <m/>
    <s v="1 a 30 dias"/>
    <s v="08b6bae8-7d08-4435-a6dc-6f49932e9343"/>
    <d v="2026-03-30T00:00:00"/>
    <x v="0"/>
  </r>
  <r>
    <s v="COB-237799"/>
    <s v="Faturado"/>
    <n v="30069017"/>
    <n v="5351927381"/>
    <s v="BRUNO ROCHA RODRIGUES"/>
    <s v="AV CARLOS BOTELHO, 300 CENTRO NOVA ODESSA - SP 13380-001"/>
    <s v="ADE-12552-S4B0M8"/>
    <d v="2026-03-01T00:00:00"/>
    <n v="202603"/>
    <n v="162.95991000000001"/>
    <m/>
    <n v="162.96"/>
    <m/>
    <n v="90516515"/>
    <d v="2026-03-16T00:00:00"/>
    <d v="2026-03-26T00:00:00"/>
    <m/>
    <n v="19"/>
    <s v="2 - CPF"/>
    <s v="Em aberto - Vencido"/>
    <s v="Em aberto - Vencido"/>
    <s v="81PO0HB"/>
    <n v="6"/>
    <s v="false"/>
    <n v="6"/>
    <s v="Em aberto - Vencido"/>
    <s v="ASSOCIACAO SP-L2"/>
    <s v="35.686.965/0001-64 - ALEXANDRIA TECH"/>
    <m/>
    <m/>
    <s v="1 a 30 dias"/>
    <s v="f841e64e-b5e5-4062-90b2-4f4cae9c0162"/>
    <d v="2026-04-04T00:00:00"/>
    <x v="0"/>
  </r>
  <r>
    <s v="COB-237818"/>
    <s v="Faturado"/>
    <n v="11954566"/>
    <n v="5351927381"/>
    <s v="BRUNO ROCHA RODRIGUES"/>
    <s v="AV CARLOS BOTELHO, 165 CENTRO NOVA ODESSA - SP 13380-001"/>
    <s v="ADE-12551-L2Y7F4"/>
    <d v="2026-03-01T00:00:00"/>
    <n v="202603"/>
    <n v="288.66034000000002"/>
    <n v="8.81"/>
    <n v="297.47000000000003"/>
    <m/>
    <n v="90516499"/>
    <d v="2026-03-16T00:00:00"/>
    <d v="2026-03-26T00:00:00"/>
    <m/>
    <n v="19"/>
    <s v="2 - CPF"/>
    <s v="Em aberto - Vencido"/>
    <s v="Em aberto - Vencido"/>
    <s v="F6NZR6O"/>
    <n v="6"/>
    <s v="true"/>
    <n v="6"/>
    <s v="Em aberto - Vencido"/>
    <s v="ASSOCIACAO SP-L2"/>
    <s v="35.686.965/0001-64 - ALEXANDRIA TECH"/>
    <m/>
    <m/>
    <s v="1 a 30 dias"/>
    <s v="68836a6f-ae1a-416e-a3de-73668a6a7d36"/>
    <d v="2026-04-01T00:00:00"/>
    <x v="0"/>
  </r>
  <r>
    <s v="COB-238078"/>
    <s v="Faturado"/>
    <n v="25286757"/>
    <n v="5835905866"/>
    <s v="SILVIA REGINA DA PONTE REIS"/>
    <s v="R JOAO SAURA, 1465 JD PRIMAVERA JOSE BONIFACIO - SP 15200-000"/>
    <s v="ADE-12479-M6Z2P7"/>
    <d v="2026-03-01T00:00:00"/>
    <n v="202603"/>
    <n v="100.12494"/>
    <m/>
    <n v="100.12"/>
    <m/>
    <n v="90516495"/>
    <d v="2026-03-16T00:00:00"/>
    <d v="2026-03-26T00:00:00"/>
    <m/>
    <n v="19"/>
    <s v="2 - CPF"/>
    <s v="Em aberto - Vencido"/>
    <s v="Em aberto - Vencido"/>
    <s v="SG04Z0Z"/>
    <s v=""/>
    <s v=""/>
    <n v="6"/>
    <s v="Em aberto - Vencido"/>
    <s v="ASSOCIACAO SP-L2"/>
    <s v="35.686.965/0001-64 - ALEXANDRIA TECH"/>
    <m/>
    <m/>
    <s v="1 a 30 dias"/>
    <s v="8717d5db-2bf9-472d-9fe3-6d03848a28fc"/>
    <d v="2026-04-01T00:00:00"/>
    <x v="0"/>
  </r>
  <r>
    <s v="COB-238661"/>
    <s v="Faturado"/>
    <n v="11951273"/>
    <n v="53304900900"/>
    <s v="Antonio SOUZA DOS REIS"/>
    <s v="R MANUEL DE OLIVEIRA AZENHA, 526 JD S MANOEL NOVA ODESSA - SP 13386-048"/>
    <s v="ADE-12258-J5F7F8"/>
    <d v="2026-03-01T00:00:00"/>
    <n v="202603"/>
    <n v="319.03016000000002"/>
    <m/>
    <n v="319.02999999999997"/>
    <m/>
    <n v="90516505"/>
    <d v="2026-03-16T00:00:00"/>
    <d v="2026-03-26T00:00:00"/>
    <m/>
    <n v="19"/>
    <s v="2 - CPF"/>
    <s v="Em aberto - Vencido"/>
    <s v="Em aberto - Vencido"/>
    <s v="7TKSA7A"/>
    <n v="6"/>
    <s v="false"/>
    <n v="6"/>
    <s v="Em aberto - Vencido"/>
    <s v="ASSOCIACAO SP-L2"/>
    <s v="35.686.965/0001-64 - ALEXANDRIA TECH"/>
    <m/>
    <m/>
    <s v="1 a 30 dias"/>
    <s v="fafd8368-902c-4783-907f-e81a0ed1ffc0"/>
    <d v="2026-04-05T00:00:00"/>
    <x v="0"/>
  </r>
  <r>
    <s v="COB-238672"/>
    <s v="Faturado"/>
    <n v="12458309"/>
    <n v="26839681831"/>
    <s v="APARECIDO FRANCISCO"/>
    <s v="R GOIANIA, 1663 CS 01 CD NOVA SANTA BARBARA D OESTE - SP 13454-335"/>
    <s v="ADE-12253-B8G3H6"/>
    <d v="2026-03-01T00:00:00"/>
    <n v="202603"/>
    <n v="1047.4809600000001"/>
    <n v="37.93"/>
    <n v="1085.4100000000001"/>
    <m/>
    <n v="90516503"/>
    <d v="2026-03-16T00:00:00"/>
    <d v="2026-03-26T00:00:00"/>
    <m/>
    <n v="19"/>
    <s v="2 - CPF"/>
    <s v="Em aberto - Vencido"/>
    <s v="Em aberto - Vencido"/>
    <s v="XO7W2A1"/>
    <n v="6"/>
    <s v="false"/>
    <n v="6"/>
    <s v="Em aberto - Vencido"/>
    <s v="ASSOCIACAO SP-L2"/>
    <s v="35.686.965/0001-64 - ALEXANDRIA TECH"/>
    <m/>
    <m/>
    <s v="1 a 30 dias"/>
    <s v="a481560d-d63a-4fc1-81e6-22331a2d4b94"/>
    <d v="2026-03-30T00:00:00"/>
    <x v="0"/>
  </r>
  <r>
    <s v="COB-236378"/>
    <s v="Faturado"/>
    <n v="29791200"/>
    <n v="17761680892"/>
    <s v="Marcos AURELIO DA SILVA"/>
    <s v="R DAS CASTANHEIRAS, 394 JD CAPUAVA NOVA ODESSA - SP 13382-514"/>
    <s v="ADE-12187-X1M9H6"/>
    <d v="2026-03-01T00:00:00"/>
    <n v="202603"/>
    <n v="136.64127999999999"/>
    <m/>
    <n v="136.63999999999999"/>
    <m/>
    <n v="90516497"/>
    <d v="2026-03-16T00:00:00"/>
    <d v="2026-03-26T00:00:00"/>
    <m/>
    <n v="19"/>
    <s v="2 - CPF"/>
    <s v="Em aberto - Vencido"/>
    <s v="Em aberto - Vencido"/>
    <s v="RJPLZO0"/>
    <n v="6"/>
    <s v="false"/>
    <n v="6"/>
    <s v="Em aberto - Vencido"/>
    <s v="ASSOCIACAO SP-L2"/>
    <s v="35.686.965/0001-64 - ALEXANDRIA TECH"/>
    <m/>
    <m/>
    <s v="1 a 30 dias"/>
    <s v="27ae5dcc-142c-4d65-82e1-69ba3cb9e915"/>
    <d v="2026-03-30T00:00:00"/>
    <x v="0"/>
  </r>
  <r>
    <s v="COB-237669"/>
    <s v="Faturado"/>
    <n v="4003784941"/>
    <n v="28082395800"/>
    <s v="PAULA DE CARVALHO PELICANO"/>
    <s v="R ILDA FERREIRA BARUFFI, 3501 LT 23 QD AB JD MONACO BADY BASSITT - SP 15115-000"/>
    <s v="ADE-12135-C8H6P4"/>
    <d v="2026-03-01T00:00:00"/>
    <n v="202603"/>
    <n v="74.830330000000004"/>
    <m/>
    <n v="74.83"/>
    <m/>
    <n v="90516507"/>
    <d v="2026-03-16T00:00:00"/>
    <d v="2026-03-26T00:00:00"/>
    <m/>
    <n v="19"/>
    <s v="2 - CPF"/>
    <s v="Em aberto - Vencido"/>
    <s v="Em aberto - Vencido"/>
    <s v="34X88HY"/>
    <n v="6"/>
    <s v="false"/>
    <n v="6"/>
    <s v="Em aberto - Vencido"/>
    <s v="ASSOCIACAO SP-L2"/>
    <s v="35.686.965/0001-64 - ALEXANDRIA TECH"/>
    <m/>
    <m/>
    <s v="1 a 30 dias"/>
    <s v="e2da6521-9048-4cf5-a81c-b061b2b89600"/>
    <d v="2026-04-12T00:00:00"/>
    <x v="0"/>
  </r>
  <r>
    <s v="COB-239276"/>
    <s v="Faturado"/>
    <n v="4001398055"/>
    <n v="21837142807"/>
    <s v="JEFFERSON WILLIAN DE FARIA"/>
    <s v="R ROSANA ADELIA MARCHETTI A CASTRO, 135 PQ RES KLAVIN NOVA ODESSA - SP 13380-001"/>
    <s v="ADE-12127-Q9Q7C7"/>
    <d v="2026-03-01T00:00:00"/>
    <n v="202603"/>
    <n v="115.59434"/>
    <m/>
    <n v="115.59"/>
    <m/>
    <n v="90519506"/>
    <d v="2026-03-20T00:00:00"/>
    <d v="2026-03-30T00:00:00"/>
    <m/>
    <n v="15"/>
    <s v="2 - CPF"/>
    <s v="Em aberto - Vencido"/>
    <s v="Em aberto - Vencido"/>
    <s v="SKUMWT4"/>
    <n v="6"/>
    <s v="false"/>
    <n v="6"/>
    <s v="Em aberto - Vencido"/>
    <s v="ASSOCIACAO SP-L2"/>
    <s v="35.686.965/0001-64 - ALEXANDRIA TECH"/>
    <m/>
    <m/>
    <s v="1 a 30 dias"/>
    <s v="b441f4c3-ce29-46ff-92a9-41d023c4088b"/>
    <d v="2026-04-03T00:00:00"/>
    <x v="0"/>
  </r>
  <r>
    <s v="COB-238377"/>
    <s v="Faturado"/>
    <n v="4000325541"/>
    <n v="38455286806"/>
    <s v="Gabriel BIANCO AVANCI"/>
    <s v="R PROF ANTONIO NOGUEIRA BRAGA, 110 CA 45 JD STA CANDIDA CAMPINAS - SP 13087-601"/>
    <s v="ADE-12126-J7G4V9"/>
    <d v="2026-03-01T00:00:00"/>
    <n v="202603"/>
    <n v="110.56337000000001"/>
    <n v="9.1199999999999992"/>
    <n v="119.68"/>
    <m/>
    <n v="90516496"/>
    <d v="2026-03-16T00:00:00"/>
    <d v="2026-03-26T00:00:00"/>
    <m/>
    <n v="19"/>
    <s v="2 - CPF"/>
    <s v="Em aberto - Vencido"/>
    <s v="Em aberto - Vencido"/>
    <s v="TF7R2PE"/>
    <n v="6"/>
    <s v="false"/>
    <n v="6"/>
    <s v="Em aberto - Vencido"/>
    <s v="ASSOCIACAO SP-L2"/>
    <s v="35.686.965/0001-64 - ALEXANDRIA TECH"/>
    <m/>
    <m/>
    <s v="1 a 30 dias"/>
    <s v="429918df-5218-489d-8cc9-13e9b7f542f0"/>
    <d v="2026-03-30T00:00:00"/>
    <x v="0"/>
  </r>
  <r>
    <s v="COB-145259"/>
    <s v="Faturado"/>
    <n v="760123676"/>
    <n v="57646325104"/>
    <s v="MEIRE MARIA DE CASTRO NUNES DA SILVA"/>
    <s v="RUA DA FELICIDADE, Q. 5, L. 6, S/N, - - 1 BAIRRO POPULAR CEP: 75681634 CALDAS NOVAS GO BRASIL"/>
    <s v="ADE-13183-D6J8K0"/>
    <d v="2025-08-01T00:00:00"/>
    <n v="202508"/>
    <n v="457.86219"/>
    <m/>
    <n v="457.86"/>
    <m/>
    <n v="90364721"/>
    <d v="2025-09-17T00:00:00"/>
    <d v="2025-09-29T00:00:00"/>
    <m/>
    <n v="197"/>
    <s v="2 - CPF"/>
    <s v="Em aberto - Vencido"/>
    <s v="Em aberto - Vencido"/>
    <s v="GWRLXFO"/>
    <n v="6"/>
    <s v="false"/>
    <n v="6"/>
    <s v="Em aberto - Vencido"/>
    <s v="ASSOCIAÇÃO GO-L1"/>
    <s v="35.686.965/0001-64 - ALEXANDRIA TECH"/>
    <m/>
    <m/>
    <s v="171 a 450 dias"/>
    <s v="a1c86210-8665-43b6-8f9e-a1019ef4e9c4"/>
    <d v="2025-09-19T00:00:00"/>
    <x v="1"/>
  </r>
  <r>
    <s v="COB-142023"/>
    <s v="Faturado"/>
    <n v="11276538"/>
    <n v="66015219220"/>
    <s v="LEANDRA MACHADO BORGES"/>
    <s v="RUA C-143, Q. 337, L. 11, S/N JARDIM AMERICA CEP: 74250100 GOIANIA GO BRASIL"/>
    <s v="ADE-13184-B4K0R9"/>
    <d v="2025-08-01T00:00:00"/>
    <n v="202508"/>
    <n v="287.25808000000001"/>
    <m/>
    <n v="287.26"/>
    <m/>
    <n v="90364733"/>
    <d v="2025-09-17T00:00:00"/>
    <d v="2025-09-29T00:00:00"/>
    <m/>
    <n v="197"/>
    <s v="2 - CPF"/>
    <s v="Em aberto - Vencido"/>
    <s v="Em aberto - Vencido"/>
    <s v="S8HK17V"/>
    <n v="6"/>
    <s v="false"/>
    <n v="6"/>
    <s v="Em aberto - Vencido"/>
    <s v="ASSOCIAÇÃO GO-L1"/>
    <s v="35.686.965/0001-64 - ALEXANDRIA TECH"/>
    <m/>
    <m/>
    <s v="171 a 450 dias"/>
    <s v="ce9ac5b3-059e-489b-9a89-40cd4eb55f00"/>
    <d v="2025-10-24T00:00:00"/>
    <x v="1"/>
  </r>
  <r>
    <s v="COB-239691"/>
    <s v="Faturado"/>
    <n v="4002036843"/>
    <n v="43476828832"/>
    <s v="TASSIANA CAMARGO MARCHI"/>
    <s v="AV JOAQUIM DE SOUZA PINHEIRO, 488 NICE ARARAQUARA - SP 14802-020"/>
    <s v="ADE-11793-G2X0G0"/>
    <d v="2026-03-01T00:00:00"/>
    <n v="202603"/>
    <n v="140.39562000000001"/>
    <m/>
    <n v="140.4"/>
    <m/>
    <n v="90519516"/>
    <d v="2026-03-20T00:00:00"/>
    <d v="2026-03-30T00:00:00"/>
    <m/>
    <n v="15"/>
    <s v="2 - CPF"/>
    <s v="Em aberto - Vencido"/>
    <s v="Em aberto - Vencido"/>
    <s v="D3HL0KA"/>
    <n v="6"/>
    <s v="false"/>
    <n v="6"/>
    <s v="Em aberto - Vencido"/>
    <s v="ASSOCIACAO SP-L2"/>
    <s v="35.686.965/0001-64 - ALEXANDRIA TECH"/>
    <m/>
    <m/>
    <s v="1 a 30 dias"/>
    <s v="353c9f9d-3da0-486a-ad97-7de83e23925c"/>
    <d v="2026-04-03T00:00:00"/>
    <x v="0"/>
  </r>
  <r>
    <s v="COB-239684"/>
    <s v="Faturado"/>
    <n v="4002732297"/>
    <n v="42982540894"/>
    <s v="DEMIS RICARDI FRANCISCO JUNIOR"/>
    <s v="R DOS JACARANDAS, 71 BL B AP 83 JD D PALMEIRAS NOVA ODESSA - SP 13382-432"/>
    <s v="ADE-11761-S5V9K9"/>
    <d v="2026-03-01T00:00:00"/>
    <n v="202603"/>
    <n v="90.986069999999998"/>
    <m/>
    <n v="90.99"/>
    <m/>
    <n v="90519511"/>
    <d v="2026-03-20T00:00:00"/>
    <d v="2026-03-30T00:00:00"/>
    <m/>
    <n v="15"/>
    <s v="2 - CPF"/>
    <s v="Em aberto - Vencido"/>
    <s v="Em aberto - Vencido"/>
    <s v="QSLYPME"/>
    <n v="6"/>
    <s v="false"/>
    <n v="6"/>
    <s v="Em aberto - Vencido"/>
    <s v="ASSOCIACAO SP-L2"/>
    <s v="35.686.965/0001-64 - ALEXANDRIA TECH"/>
    <m/>
    <m/>
    <s v="1 a 30 dias"/>
    <s v="3d2abce0-1dd1-4afd-b185-a02a23363587"/>
    <d v="2026-04-12T00:00:00"/>
    <x v="0"/>
  </r>
  <r>
    <s v="COB-238662"/>
    <s v="Faturado"/>
    <n v="7183909"/>
    <n v="3035893616"/>
    <s v="EULER TOMELINO SANTOS"/>
    <s v="R DOIS, 57 CONCHA DE OURO JAHU - SP 17203-508"/>
    <s v="ADE-11756-T7H5H2"/>
    <d v="2026-03-01T00:00:00"/>
    <n v="202603"/>
    <n v="221.12119000000001"/>
    <m/>
    <n v="221.12"/>
    <m/>
    <n v="90516488"/>
    <d v="2026-03-16T00:00:00"/>
    <d v="2026-03-26T00:00:00"/>
    <m/>
    <n v="19"/>
    <s v="2 - CPF"/>
    <s v="Em aberto - Vencido"/>
    <s v="Em aberto - Vencido"/>
    <s v="6ODQ4C5"/>
    <n v="6"/>
    <s v="false"/>
    <n v="6"/>
    <s v="Em aberto - Vencido"/>
    <s v="ASSOCIACAO SP-L2"/>
    <s v="35.686.965/0001-64 - ALEXANDRIA TECH"/>
    <m/>
    <m/>
    <s v="1 a 30 dias"/>
    <s v="ca57a4b5-6f15-4c48-9fce-287dc0cf8b2b"/>
    <d v="2026-03-30T00:00:00"/>
    <x v="0"/>
  </r>
  <r>
    <s v="COB-239365"/>
    <s v="Faturado"/>
    <n v="3018067"/>
    <n v="42240379987"/>
    <s v="ROSMARI DE FATIMA GRAEFF GERHARDT"/>
    <s v="TR VINTE E DOIS, 220 CENTRO BARRETOS - SP 14783-239"/>
    <s v="ADE-11753-Q0T8D4"/>
    <d v="2026-03-01T00:00:00"/>
    <n v="202603"/>
    <n v="103.33261"/>
    <m/>
    <n v="103.33"/>
    <m/>
    <n v="90519509"/>
    <d v="2026-03-20T00:00:00"/>
    <d v="2026-03-30T00:00:00"/>
    <m/>
    <n v="15"/>
    <s v="2 - CPF"/>
    <s v="Em aberto - Vencido"/>
    <s v="Em aberto - Vencido"/>
    <s v="ITJOWR1"/>
    <n v="6"/>
    <s v="false"/>
    <n v="6"/>
    <s v="Em aberto - Vencido"/>
    <s v="ASSOCIACAO SP-L2"/>
    <s v="35.686.965/0001-64 - ALEXANDRIA TECH"/>
    <m/>
    <m/>
    <s v="1 a 30 dias"/>
    <s v="6fd5a668-f2a7-498a-b5d0-3b815740d33c"/>
    <d v="2026-04-03T00:00:00"/>
    <x v="0"/>
  </r>
  <r>
    <s v="COB-242162"/>
    <s v="Faturado"/>
    <n v="41148495"/>
    <n v="49390923808"/>
    <s v="VITOR LEANDRO BARBOSA"/>
    <s v="R MANUEL DE CAMARGO 04-040  VL ENGLER Bauru SP 17047-100"/>
    <s v="ADE-11704-G2N6J9"/>
    <d v="2026-03-01T00:00:00"/>
    <n v="202603"/>
    <n v="115.46720000000001"/>
    <m/>
    <n v="115.47"/>
    <m/>
    <n v="90519742"/>
    <d v="2026-03-20T00:00:00"/>
    <d v="2026-03-30T00:00:00"/>
    <m/>
    <n v="15"/>
    <s v="2 - CPF"/>
    <s v="Em aberto - Vencido"/>
    <s v="Em aberto - Vencido"/>
    <s v="XEIR3ZU"/>
    <n v="6"/>
    <s v="false"/>
    <n v="6"/>
    <s v="Em aberto - Vencido"/>
    <s v="ASSOCIACAO SP-L2"/>
    <s v="35.686.965/0001-64 - ALEXANDRIA TECH"/>
    <s v="Estimado"/>
    <m/>
    <s v="1 a 30 dias"/>
    <s v="baf31b99-89fd-48d5-a8ec-e8162171b764"/>
    <d v="2026-04-12T00:00:00"/>
    <x v="0"/>
  </r>
  <r>
    <s v="COB-239439"/>
    <s v="Faturado"/>
    <n v="4003221635"/>
    <n v="27582913809"/>
    <s v="MARCIO JOSE MARQUES DE MORAIS"/>
    <s v="R CENTO E VINTE E QUATRO, 124 CA CASA NINHO VERDE PARDINHO - SP 18640-000"/>
    <s v="ADE-11682-G8L4N2"/>
    <d v="2026-03-01T00:00:00"/>
    <n v="202603"/>
    <n v="76.238780000000006"/>
    <m/>
    <n v="76.239999999999995"/>
    <m/>
    <n v="90519582"/>
    <d v="2026-03-20T00:00:00"/>
    <d v="2026-03-30T00:00:00"/>
    <m/>
    <n v="15"/>
    <s v="2 - CPF"/>
    <s v="Em aberto - Vencido"/>
    <s v="Em aberto - Vencido"/>
    <s v="ZQUP7LE"/>
    <n v="6"/>
    <s v="false"/>
    <n v="6"/>
    <s v="Em aberto - Vencido"/>
    <s v="ASSOCIACAO SP-L2"/>
    <s v="35.686.965/0001-64 - ALEXANDRIA TECH"/>
    <m/>
    <m/>
    <s v="1 a 30 dias"/>
    <s v="2a16b472-9f42-4ac1-b118-5c4a721d27ec"/>
    <d v="2026-04-03T00:00:00"/>
    <x v="0"/>
  </r>
  <r>
    <s v="COB-237903"/>
    <s v="Faturado"/>
    <n v="13415808"/>
    <n v="38167813819"/>
    <s v="AKITA BARBARA TEIXEIRA OSORIO"/>
    <s v="R BARBARA BLUMER, 71 VL SANTANA SUMARE - SP 13170-575"/>
    <s v="ADE-11663-W4L8K6"/>
    <d v="2026-03-01T00:00:00"/>
    <n v="202603"/>
    <n v="277.00333999999998"/>
    <m/>
    <n v="277"/>
    <m/>
    <n v="90516487"/>
    <d v="2026-03-16T00:00:00"/>
    <d v="2026-03-26T00:00:00"/>
    <m/>
    <n v="19"/>
    <s v="2 - CPF"/>
    <s v="Em aberto - Vencido"/>
    <s v="Em aberto - Vencido"/>
    <s v="B6MES9E"/>
    <n v="6"/>
    <s v="false"/>
    <n v="6"/>
    <s v="Em aberto - Vencido"/>
    <s v="ASSOCIACAO SP-L2"/>
    <s v="35.686.965/0001-64 - ALEXANDRIA TECH"/>
    <m/>
    <m/>
    <s v="1 a 30 dias"/>
    <s v="653beb0c-38f7-471d-8023-65c9645ca319"/>
    <d v="2026-03-30T00:00:00"/>
    <x v="0"/>
  </r>
  <r>
    <s v="COB-243046"/>
    <s v="Faturado"/>
    <n v="4001093588"/>
    <n v="24638583890"/>
    <s v="MARCELO DE OLIVEIRA MELO"/>
    <s v="Rua Lucio Dias da Fonseca 71  Altos da Boa Vista Avaré SP 18708-620"/>
    <s v="ADE-17434-K1R9Q9"/>
    <d v="2026-03-01T00:00:00"/>
    <n v="202603"/>
    <n v="250.17256"/>
    <m/>
    <n v="250.17"/>
    <m/>
    <n v="90520368"/>
    <d v="2026-03-20T00:00:00"/>
    <d v="2026-03-30T00:00:00"/>
    <m/>
    <n v="15"/>
    <s v="2 - CPF"/>
    <s v="Em aberto - Vencido"/>
    <s v="Em aberto - Vencido"/>
    <s v="EDWWO1J"/>
    <n v="6"/>
    <s v="false"/>
    <n v="6"/>
    <s v="Em aberto - Vencido"/>
    <s v="ASSOCIAÇÃO SP-L5"/>
    <s v="35.686.965/0001-64 - ALEXANDRIA TECH"/>
    <s v="Estimado"/>
    <m/>
    <s v="1 a 30 dias"/>
    <s v="c8979443-5303-452e-a4b3-f3a0ecb11b63"/>
    <d v="2026-03-30T00:00:00"/>
    <x v="0"/>
  </r>
  <r>
    <s v="COB-242979"/>
    <s v="Faturado"/>
    <n v="3050001532"/>
    <n v="14678694811"/>
    <s v="MARIA LOBATO PRUDENTE"/>
    <s v="R TULIPA 101  CERCADINHO Alambari SP 18220-000"/>
    <s v="ADE-17045-D5P6Q5"/>
    <d v="2026-03-01T00:00:00"/>
    <n v="202603"/>
    <n v="271.01816000000002"/>
    <m/>
    <n v="271.02"/>
    <m/>
    <n v="90520423"/>
    <d v="2026-03-20T00:00:00"/>
    <d v="2026-03-30T00:00:00"/>
    <m/>
    <n v="15"/>
    <s v="2 - CPF"/>
    <s v="Em aberto - Vencido"/>
    <s v="Em aberto - Vencido"/>
    <s v="YOIO8DT"/>
    <n v="6"/>
    <s v="false"/>
    <n v="6"/>
    <s v="Em aberto - Vencido"/>
    <s v="ASSOCIAÇÃO SP-L5"/>
    <s v="35.686.965/0001-64 - ALEXANDRIA TECH"/>
    <s v="Estimado"/>
    <m/>
    <s v="1 a 30 dias"/>
    <s v="4af81583-b448-4b6d-9841-382b180e8b0a"/>
    <d v="2026-03-30T00:00:00"/>
    <x v="0"/>
  </r>
  <r>
    <s v="COB-242898"/>
    <s v="Faturado"/>
    <n v="3033943798"/>
    <n v="36951253811"/>
    <s v="PEDRO OSCAR LANDI KALVAITIR"/>
    <s v="R PEDRO NUNES ALMEIDA 149  LOT S VIRGINIA Taquarituba SP 18740-000"/>
    <s v="ADE-16494-V1T6W6"/>
    <d v="2026-03-01T00:00:00"/>
    <n v="202603"/>
    <n v="201.99717999999999"/>
    <m/>
    <n v="202"/>
    <m/>
    <n v="90520331"/>
    <d v="2026-03-20T00:00:00"/>
    <d v="2026-03-30T00:00:00"/>
    <m/>
    <n v="15"/>
    <s v="2 - CPF"/>
    <s v="Em aberto - Vencido"/>
    <s v="Em aberto - Vencido"/>
    <s v="H7DOUSM"/>
    <n v="6"/>
    <s v="false"/>
    <n v="6"/>
    <s v="Em aberto - Vencido"/>
    <s v="ASSOCIAÇÃO SP-L5"/>
    <s v="35.686.965/0001-64 - ALEXANDRIA TECH"/>
    <s v="Estimado"/>
    <m/>
    <s v="1 a 30 dias"/>
    <s v="c63c72eb-1ccb-4d53-b4d8-daf8638359a3"/>
    <d v="2026-04-12T00:00:00"/>
    <x v="0"/>
  </r>
  <r>
    <s v="COB-242252"/>
    <s v="Faturado"/>
    <n v="4002246982"/>
    <n v="39052005893"/>
    <s v="RAFAEL RIBEIRO VICENTE"/>
    <s v="R GUIOMAR ANDRADE BORGES, 41  RES PARAISO Santa Cruz do Rio Pardo SP 18900-000"/>
    <s v="ADE-12283-Q0F5R7"/>
    <d v="2026-03-01T00:00:00"/>
    <n v="202603"/>
    <n v="319.05365999999998"/>
    <m/>
    <n v="319.05"/>
    <m/>
    <n v="90520437"/>
    <d v="2026-03-20T00:00:00"/>
    <d v="2026-03-30T00:00:00"/>
    <m/>
    <n v="15"/>
    <s v="2 - CPF"/>
    <s v="Em aberto - Vencido"/>
    <s v="Em aberto - Vencido"/>
    <s v="3YZIQ7A"/>
    <n v="6"/>
    <s v="false"/>
    <n v="6"/>
    <s v="Em aberto - Vencido"/>
    <s v="ASSOCIAÇÃO SP-L5"/>
    <s v="35.686.965/0001-64 - ALEXANDRIA TECH"/>
    <s v="Estimado"/>
    <m/>
    <s v="1 a 30 dias"/>
    <s v="49c2b46e-66c1-4896-a744-24a801af0936"/>
    <d v="2026-04-05T00:00:00"/>
    <x v="0"/>
  </r>
  <r>
    <s v="COB-242288"/>
    <s v="Faturado"/>
    <n v="96037300415"/>
    <n v="39983707000109"/>
    <s v="ANA CAROLINA S FERREIRA MERCEARIA"/>
    <s v="AV ADEMAR M BARBOSA ROMEU 265  Parque Residencial Eldorado Caçapava SP 12289-060"/>
    <s v="ADE-12566-M9L9Y2"/>
    <d v="2026-03-01T00:00:00"/>
    <n v="202603"/>
    <n v="1332.76331"/>
    <n v="34.75"/>
    <n v="1367.51"/>
    <m/>
    <n v="90519505"/>
    <d v="2026-03-20T00:00:00"/>
    <d v="2026-03-30T00:00:00"/>
    <m/>
    <n v="15"/>
    <s v="1 - CNPJ"/>
    <s v="Em aberto - Vencido"/>
    <s v="Em aberto - Vencido"/>
    <s v="TQOX6OL"/>
    <s v=""/>
    <s v=""/>
    <n v="6"/>
    <s v="NA"/>
    <s v="ASSOCIAÇÃO SP-L3"/>
    <s v="35.686.965/0001-64 - ALEXANDRIA TECH"/>
    <s v="Estimado"/>
    <m/>
    <s v="1 a 30 dias"/>
    <s v="9052affe-aff4-4378-add6-b0844b0d5149"/>
    <d v="2026-04-05T00:00:00"/>
    <x v="0"/>
  </r>
  <r>
    <s v="COB-242279"/>
    <s v="Faturado"/>
    <n v="42178700476"/>
    <n v="22155219881"/>
    <s v="RODRIGO GUARIZO CASTRO DE MELLO"/>
    <s v="AV ANTONIO MARQUES FIGUEIRA 1670  Vila Figueira Suzano SP 08676-000"/>
    <s v="ADE-12430-C4W7B9"/>
    <d v="2026-03-01T00:00:00"/>
    <n v="202603"/>
    <n v="1781.57151"/>
    <m/>
    <n v="1781.57"/>
    <m/>
    <n v="90519633"/>
    <d v="2026-03-20T00:00:00"/>
    <d v="2026-03-30T00:00:00"/>
    <m/>
    <n v="15"/>
    <s v="2 - CPF"/>
    <s v="Em aberto - Vencido"/>
    <s v="Em aberto - Vencido"/>
    <s v="5WXPEI7"/>
    <s v=""/>
    <s v=""/>
    <n v="6"/>
    <s v="NA"/>
    <s v="ASSOCIAÇÃO SP-L3"/>
    <s v="35.686.965/0001-64 - ALEXANDRIA TECH"/>
    <s v="Estimado"/>
    <m/>
    <s v="1 a 30 dias"/>
    <s v="68c0c484-62fe-47b2-9b6b-0a8d3976b0db"/>
    <d v="2026-04-03T00:00:00"/>
    <x v="0"/>
  </r>
  <r>
    <s v="COB-242275"/>
    <s v="Faturado"/>
    <n v="277957400461"/>
    <n v="70347529402"/>
    <s v="JOAO PEDRO DANTAS DOS SANTOS"/>
    <s v="RUA ANTONIO MARCONDES 32  JARDIM CENTENARIO Guarulhos SP 07270-110"/>
    <s v="ADE-12419-W8P1H3"/>
    <d v="2026-03-01T00:00:00"/>
    <n v="202603"/>
    <n v="1441.5445199999999"/>
    <m/>
    <n v="1441.54"/>
    <m/>
    <n v="90519502"/>
    <d v="2026-03-20T00:00:00"/>
    <d v="2026-03-30T00:00:00"/>
    <m/>
    <n v="15"/>
    <s v="2 - CPF"/>
    <s v="Em aberto - Vencido"/>
    <s v="Em aberto - Vencido"/>
    <s v="9HE2LGI"/>
    <n v="6"/>
    <s v="false"/>
    <n v="6"/>
    <s v="Em aberto - Vencido"/>
    <s v="ASSOCIAÇÃO SP-L3"/>
    <s v="35.686.965/0001-64 - ALEXANDRIA TECH"/>
    <s v="Estimado"/>
    <m/>
    <s v="1 a 30 dias"/>
    <s v="507dba88-cd82-4826-ae04-3922e382d300"/>
    <d v="2026-04-01T00:00:00"/>
    <x v="0"/>
  </r>
  <r>
    <s v="COB-181354"/>
    <s v="Faturado"/>
    <n v="53006232"/>
    <n v="88593711715"/>
    <s v="OSMAR GIACOMOLLI"/>
    <s v="RUA DO PARQUE, 508 - SAO GERALDO PORTO ALEGRE - RS - CEP 90230-200"/>
    <s v="ADE-11609-F7N4Y3"/>
    <d v="2025-09-01T00:00:00"/>
    <n v="202509"/>
    <n v="3995.58241"/>
    <m/>
    <n v="3995.58"/>
    <m/>
    <n v="90426675"/>
    <d v="2025-12-04T00:00:00"/>
    <d v="2025-12-15T00:00:00"/>
    <m/>
    <n v="120"/>
    <s v="2 - CPF"/>
    <s v="Em aberto - Vencido"/>
    <s v="Em aberto - Vencido"/>
    <s v="JI3QHA8"/>
    <n v="6"/>
    <s v="false"/>
    <n v="6"/>
    <s v="Em aberto - Vencido"/>
    <s v="CONSORCIO RS-L1"/>
    <s v="35.686.965/0001-64 - ALEXANDRIA TECH"/>
    <m/>
    <m/>
    <s v="61 a 120 dias"/>
    <s v="d7dbedbf-5aa9-431f-8d04-7b64baa233b6"/>
    <d v="2025-12-15T00:00:00"/>
    <x v="1"/>
  </r>
  <r>
    <s v="COB-239837"/>
    <s v="Faturado"/>
    <n v="45711000476"/>
    <n v="4669825852"/>
    <s v="Celia PEREIRA DE MATOS"/>
    <s v="RUA CACHOEIRA DA 21 NR B NR B MARESIAS / SAO SEBASTIAO - SP CEP: 11600-000"/>
    <s v="ADE-12404-Z0M8M2"/>
    <d v="2026-03-01T00:00:00"/>
    <n v="202603"/>
    <n v="642.31830000000002"/>
    <m/>
    <n v="642.32000000000005"/>
    <m/>
    <n v="90519660"/>
    <d v="2026-03-20T00:00:00"/>
    <d v="2026-03-30T00:00:00"/>
    <m/>
    <n v="15"/>
    <s v="2 - CPF"/>
    <s v="Em aberto - Vencido"/>
    <s v="Em aberto - Vencido"/>
    <s v="9X3G6VC"/>
    <n v="6"/>
    <s v="false"/>
    <n v="6"/>
    <s v="Em aberto - Vencido"/>
    <s v="ASSOCIAÇÃO SP-L3"/>
    <s v="35.686.965/0001-64 - ALEXANDRIA TECH"/>
    <m/>
    <m/>
    <s v="1 a 30 dias"/>
    <s v="41775269-f92f-48a6-a573-06ff1bdb62ca"/>
    <d v="2026-04-05T00:00:00"/>
    <x v="0"/>
  </r>
  <r>
    <s v="COB-181293"/>
    <s v="Faturado"/>
    <n v="996200207"/>
    <n v="551032006"/>
    <s v="AGUINALDO SILVA BAUER"/>
    <s v="AV PARAGUASSU, 2850 - AP 00001 CAPAO DA CANOA CENTRO CAPAO DA CANOA - RS - CEP 95555-000"/>
    <s v="ADE-11611-L3W8K9"/>
    <d v="2025-09-01T00:00:00"/>
    <n v="202509"/>
    <n v="2285.6236199999998"/>
    <m/>
    <n v="2285.62"/>
    <m/>
    <n v="90426777"/>
    <d v="2025-12-04T00:00:00"/>
    <d v="2025-12-15T00:00:00"/>
    <m/>
    <n v="120"/>
    <s v="2 - CPF"/>
    <s v="Em aberto - Vencido"/>
    <s v="Em aberto - Vencido"/>
    <s v="ML8D786"/>
    <n v="6"/>
    <s v="false"/>
    <n v="6"/>
    <s v="Em aberto - Vencido"/>
    <s v="CONSORCIO RS-L1"/>
    <s v="35.686.965/0001-64 - ALEXANDRIA TECH"/>
    <m/>
    <m/>
    <s v="61 a 120 dias"/>
    <s v="5086b468-56e5-48dd-a49f-3d580b4516cd"/>
    <d v="2025-12-15T00:00:00"/>
    <x v="1"/>
  </r>
  <r>
    <s v="COB-242264"/>
    <s v="Faturado"/>
    <n v="23376200440"/>
    <n v="68250681800"/>
    <s v="FRANCISCO JOSE RUIVO"/>
    <s v="RUA INGLATERRA 304  Jardim das Nações Guarulhos SP 07183-480"/>
    <s v="ADE-12396-K7L8W1"/>
    <d v="2026-03-01T00:00:00"/>
    <n v="202603"/>
    <n v="268.98577999999998"/>
    <m/>
    <n v="268.99"/>
    <m/>
    <n v="90519721"/>
    <d v="2026-03-20T00:00:00"/>
    <d v="2026-03-30T00:00:00"/>
    <m/>
    <n v="15"/>
    <s v="2 - CPF"/>
    <s v="Em aberto - Vencido"/>
    <s v="Em aberto - Vencido"/>
    <s v="O74W7KJ"/>
    <n v="4"/>
    <s v="false"/>
    <n v="6"/>
    <s v="Em aberto"/>
    <s v="ASSOCIAÇÃO SP-L3"/>
    <s v="35.686.965/0001-64 - ALEXANDRIA TECH"/>
    <s v="Estimado"/>
    <m/>
    <s v="1 a 30 dias"/>
    <s v="340e35c6-dfa4-46d3-a21f-f493f64f21ee"/>
    <d v="2026-04-07T00:00:00"/>
    <x v="0"/>
  </r>
  <r>
    <s v="COB-242263"/>
    <s v="Faturado"/>
    <n v="112976200463"/>
    <n v="45377942000121"/>
    <s v="CONDOMINIO RECANTO DO SOL"/>
    <s v="EST JOSE BENEDITO MARCONDES VIERA 3553  GOIABAL Pindamonhangaba SP 12400-000"/>
    <s v="ADE-12386-Q6Q5Q0"/>
    <d v="2026-03-01T00:00:00"/>
    <n v="202603"/>
    <n v="346.92468000000002"/>
    <m/>
    <n v="346.92"/>
    <m/>
    <n v="90519870"/>
    <d v="2026-03-20T00:00:00"/>
    <d v="2026-03-30T00:00:00"/>
    <m/>
    <n v="15"/>
    <s v="1 - CNPJ"/>
    <s v="Em aberto - Vencido"/>
    <s v="Em aberto - Vencido"/>
    <s v="U08BBIF"/>
    <n v="6"/>
    <s v="false"/>
    <n v="6"/>
    <s v="Em aberto - Vencido"/>
    <s v="ASSOCIAÇÃO SP-L3"/>
    <s v="35.686.965/0001-64 - ALEXANDRIA TECH"/>
    <s v="Estimado"/>
    <m/>
    <s v="1 a 30 dias"/>
    <s v="d288acc4-7a2f-4ab1-8c6f-f1b6809334a9"/>
    <d v="2026-04-04T00:00:00"/>
    <x v="0"/>
  </r>
  <r>
    <s v="COB-242257"/>
    <s v="Faturado"/>
    <n v="212622900453"/>
    <n v="19917622837"/>
    <s v="LUIS CESAR FERREIRA DE ALMEIDA"/>
    <s v="RUA GABRIEL FAGUNDES DA ROSA 95  Getuba Caraguatatuba SP 11676-000"/>
    <s v="ADE-12292-K6P0V3"/>
    <d v="2026-03-01T00:00:00"/>
    <n v="202603"/>
    <n v="329.30304999999998"/>
    <m/>
    <n v="329.3"/>
    <m/>
    <n v="90519790"/>
    <d v="2026-03-20T00:00:00"/>
    <d v="2026-03-30T00:00:00"/>
    <m/>
    <n v="15"/>
    <s v="2 - CPF"/>
    <s v="Em aberto - Vencido"/>
    <s v="Em aberto - Vencido"/>
    <s v="N2552PN"/>
    <s v=""/>
    <s v=""/>
    <n v="6"/>
    <s v="NA"/>
    <s v="ASSOCIAÇÃO SP-L3"/>
    <s v="35.686.965/0001-64 - ALEXANDRIA TECH"/>
    <s v="Estimado"/>
    <m/>
    <s v="1 a 30 dias"/>
    <s v="ea135005-0f9e-4534-ac07-66106d45c96f"/>
    <d v="2026-03-30T00:00:00"/>
    <x v="0"/>
  </r>
  <r>
    <s v="COB-181386"/>
    <s v="Faturado"/>
    <n v="102180636"/>
    <n v="1446997022"/>
    <s v="WILLIAM FIGUEIREDO CATELAN"/>
    <s v="RUA DOS MAIAS, 746 - AP 00001 RUBEM BERTA PORTO ALEGRE - RS - CEP 91170-200"/>
    <s v="ADE-11656-N8F8Z5"/>
    <d v="2025-09-01T00:00:00"/>
    <n v="202509"/>
    <n v="3224.7168000000001"/>
    <m/>
    <n v="3224.72"/>
    <m/>
    <n v="90426764"/>
    <d v="2025-12-04T00:00:00"/>
    <d v="2025-12-15T00:00:00"/>
    <m/>
    <n v="120"/>
    <s v="2 - CPF"/>
    <s v="Em aberto - Vencido"/>
    <s v="Em aberto - Vencido"/>
    <s v="F0M8H8O"/>
    <n v="6"/>
    <s v="false"/>
    <n v="6"/>
    <s v="Em aberto - Vencido"/>
    <s v="CONSORCIO RS-L1"/>
    <s v="35.686.965/0001-64 - ALEXANDRIA TECH"/>
    <m/>
    <m/>
    <s v="61 a 120 dias"/>
    <s v="2a41f165-1e6f-46a3-92c0-3f431d2bf3d9"/>
    <d v="2025-12-15T00:00:00"/>
    <x v="1"/>
  </r>
  <r>
    <s v="COB-243015"/>
    <s v="Faturado"/>
    <n v="49237560"/>
    <n v="563460008"/>
    <s v="GLAUBER IACKS ROMMEL"/>
    <s v="RUA LEONARDO COLARES 113  CENTRO Pelotas RS 96020-190"/>
    <s v="ADE-17159-S3W2C1"/>
    <d v="2026-03-01T00:00:00"/>
    <n v="202603"/>
    <n v="1346.37483"/>
    <m/>
    <n v="1346.37"/>
    <m/>
    <n v="90520377"/>
    <d v="2026-03-20T00:00:00"/>
    <d v="2026-03-30T00:00:00"/>
    <m/>
    <n v="15"/>
    <s v="2 - CPF"/>
    <s v="Em aberto - Vencido"/>
    <s v="Em aberto - Vencido"/>
    <s v="VII4Y4P"/>
    <n v="6"/>
    <s v="false"/>
    <n v="6"/>
    <s v="Em aberto - Vencido"/>
    <s v="ASSOCIAÇÃO RS-L1"/>
    <s v="35.686.965/0001-64 - ALEXANDRIA TECH"/>
    <s v="Estimado"/>
    <m/>
    <s v="1 a 30 dias"/>
    <s v="54a0a138-8c21-4413-bcd7-f6e1f551c63c"/>
    <d v="2026-04-12T00:00:00"/>
    <x v="0"/>
  </r>
  <r>
    <s v="COB-243014"/>
    <s v="Faturado"/>
    <n v="71032886"/>
    <n v="2991791098"/>
    <s v="DAVID DUARTE LEMOS"/>
    <s v="RUA MAL DEODORO 912  CENTRO Pelotas RS 96020-220"/>
    <s v="ADE-17157-B8Y0B7"/>
    <d v="2026-03-01T00:00:00"/>
    <n v="202603"/>
    <n v="2133.5730400000002"/>
    <m/>
    <n v="2133.5700000000002"/>
    <m/>
    <n v="90520404"/>
    <d v="2026-03-20T00:00:00"/>
    <d v="2026-03-30T00:00:00"/>
    <m/>
    <n v="15"/>
    <s v="2 - CPF"/>
    <s v="Em aberto - Vencido"/>
    <s v="Em aberto - Vencido"/>
    <s v="HB68RU7"/>
    <n v="6"/>
    <s v="false"/>
    <n v="6"/>
    <s v="Em aberto - Vencido"/>
    <s v="ASSOCIAÇÃO RS-L1"/>
    <s v="35.686.965/0001-64 - ALEXANDRIA TECH"/>
    <s v="Estimado"/>
    <m/>
    <s v="1 a 30 dias"/>
    <s v="845740b2-6bf1-4854-9f3f-100d8cc0000c"/>
    <d v="2026-04-12T00:00:00"/>
    <x v="0"/>
  </r>
  <r>
    <s v="COB-243013"/>
    <s v="Faturado"/>
    <n v="54734975"/>
    <n v="2231674017"/>
    <s v="CARINA JUNG GOUVEIA"/>
    <s v="RUA TREZE ARCO IRIS 2851  4 NUCLEO RESIDENCIAL ARCO IRIS Pelotas RS 96087-105"/>
    <s v="ADE-17156-L0W1L6"/>
    <d v="2026-03-01T00:00:00"/>
    <n v="202603"/>
    <n v="215.66168999999999"/>
    <m/>
    <n v="215.66"/>
    <m/>
    <n v="90520402"/>
    <d v="2026-03-20T00:00:00"/>
    <d v="2026-03-30T00:00:00"/>
    <m/>
    <n v="15"/>
    <s v="2 - CPF"/>
    <s v="Em aberto - Vencido"/>
    <s v="Em aberto - Vencido"/>
    <s v="P2N3UOX"/>
    <n v="6"/>
    <s v="false"/>
    <n v="6"/>
    <s v="Em aberto - Vencido"/>
    <s v="ASSOCIAÇÃO RS-L1"/>
    <s v="35.686.965/0001-64 - ALEXANDRIA TECH"/>
    <s v="Estimado"/>
    <m/>
    <s v="1 a 30 dias"/>
    <s v="a92e6360-b634-4f3b-9f77-b15a7056f3c6"/>
    <d v="2026-04-07T00:00:00"/>
    <x v="0"/>
  </r>
  <r>
    <s v="COB-243010"/>
    <s v="Faturado"/>
    <n v="53993152"/>
    <n v="2171637005"/>
    <s v="GUILHERME MARQUES DA SILVA"/>
    <s v="RUA ELIZABETE 312  VILA ELIZABETE Viamão RS 94400-970"/>
    <s v="ADE-17153-F8C6X7"/>
    <d v="2026-03-01T00:00:00"/>
    <n v="202603"/>
    <n v="167.59183999999999"/>
    <m/>
    <n v="167.59"/>
    <m/>
    <n v="90520394"/>
    <d v="2026-03-20T00:00:00"/>
    <d v="2026-03-30T00:00:00"/>
    <m/>
    <n v="15"/>
    <s v="2 - CPF"/>
    <s v="Em aberto - Vencido"/>
    <s v="Em aberto - Vencido"/>
    <s v="DLR0OV2"/>
    <s v=""/>
    <s v=""/>
    <n v="6"/>
    <s v="Em aberto - Vencido"/>
    <s v="ASSOCIAÇÃO RS-L1"/>
    <s v="35.686.965/0001-64 - ALEXANDRIA TECH"/>
    <s v="Estimado"/>
    <m/>
    <s v="1 a 30 dias"/>
    <s v="34b3301f-c657-4955-bb1d-cfbc209fc8a8"/>
    <d v="2026-04-04T00:00:00"/>
    <x v="0"/>
  </r>
  <r>
    <s v="COB-243009"/>
    <s v="Faturado"/>
    <n v="41597711"/>
    <n v="44611722015"/>
    <s v="JOSE ALVANIR DA CUNHA GUSMAO"/>
    <s v="AV BARAO DO UPACARAI, 2234 DOM PEDRITO 2234  CENTRO Dom Pedrito RS 96450-000"/>
    <s v="ADE-17151-J2R0J7"/>
    <d v="2026-03-01T00:00:00"/>
    <n v="202603"/>
    <n v="187.73509000000001"/>
    <m/>
    <n v="187.74"/>
    <m/>
    <n v="90520240"/>
    <d v="2026-03-20T00:00:00"/>
    <d v="2026-03-30T00:00:00"/>
    <m/>
    <n v="15"/>
    <s v="2 - CPF"/>
    <s v="Em aberto - Vencido"/>
    <s v="Em aberto - Vencido"/>
    <s v="8W0AQNQ"/>
    <n v="6"/>
    <s v="false"/>
    <n v="6"/>
    <s v="Em aberto - Vencido"/>
    <s v="ASSOCIAÇÃO RS-L1"/>
    <s v="35.686.965/0001-64 - ALEXANDRIA TECH"/>
    <s v="Estimado"/>
    <m/>
    <s v="1 a 30 dias"/>
    <s v="884280c3-384f-4208-b641-f7001ed3336e"/>
    <d v="2026-04-02T00:00:00"/>
    <x v="0"/>
  </r>
  <r>
    <s v="COB-243004"/>
    <s v="Faturado"/>
    <n v="990941400"/>
    <n v="2734961075"/>
    <s v="DENILSON DE CASTRO CELENTE"/>
    <s v="AV PREFEITO ARY ALCANTARA, 1000 - AP 00343 PELOTAS 1000 AP 00343 4 DERIVA DA ILDEFONSO SIMOES LOPES AREAL Pelotas RS 96081-700"/>
    <s v="ADE-17144-T9V0G7"/>
    <d v="2026-03-01T00:00:00"/>
    <n v="202603"/>
    <n v="228.82731999999999"/>
    <m/>
    <n v="228.83"/>
    <m/>
    <n v="90520505"/>
    <d v="2026-03-20T00:00:00"/>
    <d v="2026-03-30T00:00:00"/>
    <m/>
    <n v="15"/>
    <s v="2 - CPF"/>
    <s v="Em aberto - Vencido"/>
    <s v="Em aberto - Vencido"/>
    <s v="GCDEGST"/>
    <n v="6"/>
    <s v="false"/>
    <n v="6"/>
    <s v="Em aberto - Vencido"/>
    <s v="ASSOCIAÇÃO RS-L1"/>
    <s v="35.686.965/0001-64 - ALEXANDRIA TECH"/>
    <s v="Estimado"/>
    <m/>
    <s v="1 a 30 dias"/>
    <s v="43164879-082a-4479-847b-721026f0de06"/>
    <d v="2026-04-04T00:00:00"/>
    <x v="0"/>
  </r>
  <r>
    <s v="COB-243002"/>
    <s v="Faturado"/>
    <n v="1005223979"/>
    <n v="34892699004"/>
    <s v="PEDRO ANTONIO DA CUNHA PIZARRO"/>
    <s v="Avenida Domingos José de Almeida 1012 BL A AP 00001 Areal Pelotas RS 96085-470"/>
    <s v="ADE-17142-M5W0J3"/>
    <d v="2026-03-01T00:00:00"/>
    <n v="202603"/>
    <n v="276.36538999999999"/>
    <m/>
    <n v="276.37"/>
    <m/>
    <n v="90520322"/>
    <d v="2026-03-20T00:00:00"/>
    <d v="2026-03-30T00:00:00"/>
    <m/>
    <n v="15"/>
    <s v="2 - CPF"/>
    <s v="Em aberto - Vencido"/>
    <s v="Em aberto - Vencido"/>
    <s v="NSYM9U5"/>
    <s v=""/>
    <s v=""/>
    <n v="6"/>
    <s v="NA"/>
    <s v="ASSOCIAÇÃO RS-L1"/>
    <s v="35.686.965/0001-64 - ALEXANDRIA TECH"/>
    <s v="Estimado"/>
    <m/>
    <s v="1 a 30 dias"/>
    <s v="a64d92ff-42d6-4126-8a80-0862afcc8ec0"/>
    <d v="2026-03-30T00:00:00"/>
    <x v="0"/>
  </r>
  <r>
    <s v="COB-243001"/>
    <s v="Faturado"/>
    <n v="59679271"/>
    <n v="1585233005"/>
    <s v="ANANDA PEREIRA COELHO"/>
    <s v="RUA VOLUNTARIOS DA PATRIA 1258 BL A CENTRO Pelotas RS 96015-730"/>
    <s v="ADE-17141-B2D0F9"/>
    <d v="2026-03-01T00:00:00"/>
    <n v="202603"/>
    <n v="200.13511"/>
    <m/>
    <n v="200.14"/>
    <m/>
    <n v="90520338"/>
    <d v="2026-03-20T00:00:00"/>
    <d v="2026-03-30T00:00:00"/>
    <m/>
    <n v="15"/>
    <s v="2 - CPF"/>
    <s v="Em aberto - Vencido"/>
    <s v="Em aberto - Vencido"/>
    <s v="RHBFRUQ"/>
    <n v="6"/>
    <s v="false"/>
    <n v="6"/>
    <s v="Em aberto - Vencido"/>
    <s v="ASSOCIAÇÃO RS-L1"/>
    <s v="35.686.965/0001-64 - ALEXANDRIA TECH"/>
    <s v="Estimado"/>
    <m/>
    <s v="1 a 30 dias"/>
    <s v="e78f1b17-77b5-4380-af17-2f88faee8c14"/>
    <d v="2026-04-04T00:00:00"/>
    <x v="0"/>
  </r>
  <r>
    <s v="COB-243000"/>
    <s v="Faturado"/>
    <n v="998927619"/>
    <n v="2321011084"/>
    <s v="FABIANO MESQUITA DA SILVA"/>
    <s v="RUA GUIDA 713  Vila Tordilho Alvorada RS 94853-290"/>
    <s v="ADE-17140-L0X8D7"/>
    <d v="2026-03-01T00:00:00"/>
    <n v="202603"/>
    <n v="221.57575"/>
    <m/>
    <n v="221.58"/>
    <m/>
    <n v="90520429"/>
    <d v="2026-03-20T00:00:00"/>
    <d v="2026-03-30T00:00:00"/>
    <m/>
    <n v="15"/>
    <s v="2 - CPF"/>
    <s v="Em aberto - Vencido"/>
    <s v="Em aberto - Vencido"/>
    <s v="DBS8M7K"/>
    <n v="6"/>
    <s v="false"/>
    <n v="6"/>
    <s v="Em aberto - Vencido"/>
    <s v="ASSOCIAÇÃO RS-L1"/>
    <s v="35.686.965/0001-64 - ALEXANDRIA TECH"/>
    <s v="Estimado"/>
    <m/>
    <s v="1 a 30 dias"/>
    <s v="acaec11c-54b8-4559-9544-035f82835630"/>
    <d v="2026-04-04T00:00:00"/>
    <x v="0"/>
  </r>
  <r>
    <s v="COB-242998"/>
    <s v="Faturado"/>
    <n v="67224334"/>
    <n v="1381507026"/>
    <s v="MAURICIO DE AVILA DOROW"/>
    <s v="AV DQ DE CAXIAS 305 AP 00001 FRAGATA Pelotas RS 96030-001"/>
    <s v="ADE-17137-H3Y3R8"/>
    <d v="2026-03-01T00:00:00"/>
    <n v="202603"/>
    <n v="547.89639999999997"/>
    <m/>
    <n v="547.9"/>
    <m/>
    <n v="90520391"/>
    <d v="2026-03-20T00:00:00"/>
    <d v="2026-03-30T00:00:00"/>
    <m/>
    <n v="15"/>
    <s v="2 - CPF"/>
    <s v="Em aberto - Vencido"/>
    <s v="Em aberto - Vencido"/>
    <s v="OFI4TWJ"/>
    <n v="6"/>
    <s v="false"/>
    <n v="6"/>
    <s v="Em aberto - Vencido"/>
    <s v="ASSOCIAÇÃO RS-L1"/>
    <s v="35.686.965/0001-64 - ALEXANDRIA TECH"/>
    <s v="Estimado"/>
    <m/>
    <s v="1 a 30 dias"/>
    <s v="001d9e77-43c5-43f3-bafd-466608d37c2f"/>
    <d v="2026-04-04T00:00:00"/>
    <x v="0"/>
  </r>
  <r>
    <s v="COB-181443"/>
    <s v="Faturado"/>
    <n v="28723619"/>
    <n v="11650514000109"/>
    <s v="JONATAS DAVI DOS SANTOS"/>
    <s v="AV PARANA, 1488 - NAVEGANTES / SAO GERALDO PORTO ALEGRE - RS - CEP 90240-601"/>
    <s v="ADE-11737-Q6R9J1"/>
    <d v="2025-09-01T00:00:00"/>
    <n v="202509"/>
    <n v="1205.98588"/>
    <m/>
    <n v="1205.99"/>
    <m/>
    <n v="90426817"/>
    <d v="2025-12-04T00:00:00"/>
    <d v="2025-12-15T00:00:00"/>
    <m/>
    <n v="120"/>
    <s v="1 - CNPJ"/>
    <s v="Em aberto - Vencido"/>
    <s v="Em aberto - Vencido"/>
    <s v="RGSD1VZ"/>
    <n v="6"/>
    <s v="false"/>
    <n v="6"/>
    <s v="Em aberto - Vencido"/>
    <s v="CONSORCIO RS-L1"/>
    <s v="35.686.965/0001-64 - ALEXANDRIA TECH"/>
    <m/>
    <m/>
    <s v="61 a 120 dias"/>
    <s v="60513c0d-4970-44bb-9cb3-2a7374a16aa4"/>
    <d v="2025-12-15T00:00:00"/>
    <x v="1"/>
  </r>
  <r>
    <s v="COB-242994"/>
    <s v="Faturado"/>
    <n v="54321751"/>
    <n v="942354060"/>
    <s v="DANIELE LOPES DA ROCHA"/>
    <s v="Rua Sete de Setembro 408 1 RUA LADO DA STA.CASA DE MISERICORDIA CENTRO Pelotas RS 96015-300"/>
    <s v="ADE-17113-J0P7S2"/>
    <d v="2026-03-01T00:00:00"/>
    <n v="202603"/>
    <n v="8621.3109999999997"/>
    <m/>
    <n v="8621.31"/>
    <m/>
    <n v="90520236"/>
    <d v="2026-03-20T00:00:00"/>
    <d v="2026-03-30T00:00:00"/>
    <m/>
    <n v="15"/>
    <s v="2 - CPF"/>
    <s v="Em aberto - Vencido"/>
    <s v="Em aberto - Vencido"/>
    <s v="WB6GS2W"/>
    <n v="6"/>
    <s v="false"/>
    <n v="6"/>
    <s v="Em aberto - Vencido"/>
    <s v="ASSOCIAÇÃO RS-L1"/>
    <s v="35.686.965/0001-64 - ALEXANDRIA TECH"/>
    <s v="Estimado"/>
    <m/>
    <s v="1 a 30 dias"/>
    <s v="e24699c7-d0fc-4f8a-9fcc-54ffd6b95e55"/>
    <d v="2026-04-12T00:00:00"/>
    <x v="0"/>
  </r>
  <r>
    <s v="COB-242986"/>
    <s v="Faturado"/>
    <n v="71386441"/>
    <n v="32432062"/>
    <s v="ANDERSON ALTES MARTINS"/>
    <s v="RUA ORMINDO DA SILVA 2266  Sitio Floresta Pelotas RS 96070-147"/>
    <s v="ADE-17098-H1Q3T9"/>
    <d v="2026-03-01T00:00:00"/>
    <n v="202603"/>
    <n v="257.20785999999998"/>
    <m/>
    <n v="257.20999999999998"/>
    <m/>
    <n v="90520277"/>
    <d v="2026-03-20T00:00:00"/>
    <d v="2026-03-30T00:00:00"/>
    <m/>
    <n v="15"/>
    <s v="2 - CPF"/>
    <s v="Em aberto - Vencido"/>
    <s v="Em aberto - Vencido"/>
    <s v="GMVO196"/>
    <n v="6"/>
    <s v="false"/>
    <n v="6"/>
    <s v="Em aberto - Vencido"/>
    <s v="ASSOCIAÇÃO RS-L1"/>
    <s v="35.686.965/0001-64 - ALEXANDRIA TECH"/>
    <s v="Estimado"/>
    <m/>
    <s v="1 a 30 dias"/>
    <s v="5a0e3e4a-cd48-4241-b761-5e1fb97ae0bf"/>
    <d v="2026-04-12T00:00:00"/>
    <x v="0"/>
  </r>
  <r>
    <s v="COB-242985"/>
    <s v="Faturado"/>
    <n v="63461498"/>
    <n v="156618060"/>
    <s v="ALINE MARCIA CEOLIN COLPO"/>
    <s v="RUA SILVERIO S DE MORAES, 545 - 5 SANTA FLORA BAGE 545  5 SANTA FLORA Bagé RS 96415-190"/>
    <s v="ADE-17096-J0Q2Q9"/>
    <d v="2026-03-01T00:00:00"/>
    <n v="202603"/>
    <n v="761.41485"/>
    <m/>
    <n v="761.41"/>
    <m/>
    <n v="90520509"/>
    <d v="2026-03-20T00:00:00"/>
    <d v="2026-03-30T00:00:00"/>
    <m/>
    <n v="15"/>
    <s v="2 - CPF"/>
    <s v="Em aberto - Vencido"/>
    <s v="Em aberto - Vencido"/>
    <s v="QSJKFVU"/>
    <n v="6"/>
    <s v="false"/>
    <n v="6"/>
    <s v="Em aberto - Vencido"/>
    <s v="ASSOCIAÇÃO RS-L1"/>
    <s v="35.686.965/0001-64 - ALEXANDRIA TECH"/>
    <s v="Estimado"/>
    <m/>
    <s v="1 a 30 dias"/>
    <s v="2046e8b9-3ba5-431c-8d69-c181623e4278"/>
    <d v="2026-04-12T00:00:00"/>
    <x v="0"/>
  </r>
  <r>
    <s v="COB-242786"/>
    <s v="Faturado"/>
    <n v="1007555758"/>
    <n v="2796718069"/>
    <s v="JOSEANE CURVELLO HERREIRA"/>
    <s v="AV LEOPOLDO BROD 7118  Três Vendas Pelotas RS 96070-370"/>
    <s v="ADE-15723-D2J7J5"/>
    <d v="2026-03-01T00:00:00"/>
    <n v="202603"/>
    <n v="224.79866999999999"/>
    <m/>
    <n v="224.8"/>
    <m/>
    <n v="90520030"/>
    <d v="2026-03-20T00:00:00"/>
    <d v="2026-03-30T00:00:00"/>
    <m/>
    <n v="15"/>
    <s v="2 - CPF"/>
    <s v="Em aberto - Vencido"/>
    <s v="Em aberto - Vencido"/>
    <s v="Q91XDDX"/>
    <n v="6"/>
    <s v="false"/>
    <n v="6"/>
    <s v="Em aberto - Vencido"/>
    <s v="ASSOCIAÇÃO RS-L1"/>
    <s v="35.686.965/0001-64 - ALEXANDRIA TECH"/>
    <s v="Estimado"/>
    <m/>
    <s v="1 a 30 dias"/>
    <s v="9df4c9b9-a8d1-499d-99df-8e50b5526261"/>
    <d v="2026-04-04T00:00:00"/>
    <x v="0"/>
  </r>
  <r>
    <s v="COB-242782"/>
    <s v="Faturado"/>
    <n v="64073416"/>
    <n v="69486719004"/>
    <s v="ALEXSANDRO DOS SANTOS"/>
    <s v="RUA FRANCISCO BORGES DE LIMA, 748 - AP 00001 PORTO ALEGRE 748 APTO 01 BOM PRINCIPIO Santo Antônio da Patrulha RS 95500000"/>
    <s v="ADE-15718-J5R5T8"/>
    <d v="2026-03-01T00:00:00"/>
    <n v="202603"/>
    <n v="2178.6939200000002"/>
    <m/>
    <n v="2178.69"/>
    <m/>
    <n v="90520036"/>
    <d v="2026-03-20T00:00:00"/>
    <d v="2026-03-30T00:00:00"/>
    <m/>
    <n v="15"/>
    <s v="2 - CPF"/>
    <s v="Em aberto - Vencido"/>
    <s v="Em aberto - Vencido"/>
    <s v="M3ANX5Q"/>
    <n v="6"/>
    <s v="false"/>
    <n v="6"/>
    <s v="Em aberto - Vencido"/>
    <s v="ASSOCIAÇÃO RS-L1"/>
    <s v="35.686.965/0001-64 - ALEXANDRIA TECH"/>
    <s v="Estimado"/>
    <m/>
    <s v="1 a 30 dias"/>
    <s v="0c7cd030-356c-4dd4-b4d4-969776d7cd34"/>
    <d v="2026-04-04T00:00:00"/>
    <x v="0"/>
  </r>
  <r>
    <s v="COB-242776"/>
    <s v="Faturado"/>
    <n v="25049917"/>
    <n v="3185499050"/>
    <s v="PEDRO LEONARDO DE SOUZA MUNIZ"/>
    <s v="RUA FRANCISCO BORGES DE LIMA 475  BOM PRINCIPIO Santo Antônio da Patrulha RS 95500000"/>
    <s v="ADE-15689-V2T5M4"/>
    <d v="2026-03-01T00:00:00"/>
    <n v="202603"/>
    <n v="2293.1075799999999"/>
    <m/>
    <n v="2293.11"/>
    <m/>
    <n v="90520082"/>
    <d v="2026-03-20T00:00:00"/>
    <d v="2026-03-30T00:00:00"/>
    <m/>
    <n v="15"/>
    <s v="2 - CPF"/>
    <s v="Em aberto - Vencido"/>
    <s v="Em aberto - Vencido"/>
    <s v="RVUETQW"/>
    <n v="6"/>
    <s v="false"/>
    <n v="6"/>
    <s v="Em aberto - Vencido"/>
    <s v="ASSOCIAÇÃO RS-L1"/>
    <s v="35.686.965/0001-64 - ALEXANDRIA TECH"/>
    <s v="Estimado"/>
    <m/>
    <s v="1 a 30 dias"/>
    <s v="39cd1886-39d0-40df-8c98-59aa0f3f5b5c"/>
    <d v="2026-04-04T00:00:00"/>
    <x v="0"/>
  </r>
  <r>
    <s v="COB-242771"/>
    <s v="Faturado"/>
    <n v="1007366611"/>
    <n v="3117084045"/>
    <s v="JOAO HENRIQUE STREB DA SILVA"/>
    <s v="AV PRES GETULIO VARGAS 2180 AP 00003 Bela Vista Alvorada RS 94810-001"/>
    <s v="ADE-15677-P6M2N5"/>
    <d v="2026-03-01T00:00:00"/>
    <n v="202603"/>
    <n v="1912.8030200000001"/>
    <m/>
    <n v="1912.8"/>
    <m/>
    <n v="90519996"/>
    <d v="2026-03-20T00:00:00"/>
    <d v="2026-03-30T00:00:00"/>
    <m/>
    <n v="15"/>
    <s v="2 - CPF"/>
    <s v="Em aberto - Vencido"/>
    <s v="Em aberto - Vencido"/>
    <s v="PHIPV9M"/>
    <n v="6"/>
    <s v="false"/>
    <n v="6"/>
    <s v="Em aberto - Vencido"/>
    <s v="ASSOCIAÇÃO RS-L1"/>
    <s v="35.686.965/0001-64 - ALEXANDRIA TECH"/>
    <s v="Estimado"/>
    <m/>
    <s v="1 a 30 dias"/>
    <s v="8dc202a6-6076-4d77-a63c-2f9e4a64ccbf"/>
    <d v="2026-04-04T00:00:00"/>
    <x v="0"/>
  </r>
  <r>
    <s v="COB-181308"/>
    <s v="Faturado"/>
    <n v="71988645"/>
    <n v="24856156000137"/>
    <s v="CONDOMINIO EDIFICIO PEDRA BONITA"/>
    <s v="AV DA CAVALHADA, 5980 - BL H CAVALHADA PORTO ALEGRE - RS - CEP 91751-831"/>
    <s v="ADE-11754-N5V0T5"/>
    <d v="2025-09-01T00:00:00"/>
    <n v="202509"/>
    <n v="296.16392000000002"/>
    <m/>
    <n v="296.16000000000003"/>
    <m/>
    <n v="90426734"/>
    <d v="2025-12-04T00:00:00"/>
    <d v="2025-12-15T00:00:00"/>
    <m/>
    <n v="120"/>
    <s v="1 - CNPJ"/>
    <s v="Em aberto - Vencido"/>
    <s v="Em aberto - Vencido"/>
    <s v="66MBD12"/>
    <n v="6"/>
    <s v="false"/>
    <n v="6"/>
    <s v="Em aberto - Vencido"/>
    <s v="CONSORCIO RS-L1"/>
    <s v="35.686.965/0001-64 - ALEXANDRIA TECH"/>
    <m/>
    <m/>
    <s v="61 a 120 dias"/>
    <s v="f609dda9-8f89-43ad-911a-aef63bfc7a11"/>
    <d v="2025-12-15T00:00:00"/>
    <x v="1"/>
  </r>
  <r>
    <s v="COB-242770"/>
    <s v="Faturado"/>
    <n v="1005184965"/>
    <n v="97904481049"/>
    <s v="SIMARI BECHER DA SILVA"/>
    <s v="AV ITALIA 2759  PINHAL Balneário Pinhal RS 95599-000"/>
    <s v="ADE-15676-R1C4X1"/>
    <d v="2026-03-01T00:00:00"/>
    <n v="202603"/>
    <n v="2084.4235100000001"/>
    <m/>
    <n v="2084.42"/>
    <m/>
    <n v="90520078"/>
    <d v="2026-03-20T00:00:00"/>
    <d v="2026-03-30T00:00:00"/>
    <m/>
    <n v="15"/>
    <s v="2 - CPF"/>
    <s v="Em aberto - Vencido"/>
    <s v="Em aberto - Vencido"/>
    <s v="PC5VHQT"/>
    <n v="6"/>
    <s v="false"/>
    <n v="6"/>
    <s v="Em aberto - Vencido"/>
    <s v="ASSOCIAÇÃO RS-L1"/>
    <s v="35.686.965/0001-64 - ALEXANDRIA TECH"/>
    <s v="Estimado"/>
    <m/>
    <s v="1 a 30 dias"/>
    <s v="b1c7ba86-8966-468f-8ea4-a089d8e2ec95"/>
    <d v="2026-04-04T00:00:00"/>
    <x v="0"/>
  </r>
  <r>
    <s v="COB-242766"/>
    <s v="Faturado"/>
    <n v="70908401"/>
    <n v="18389973855"/>
    <s v="ANDRE PAULO DE OLIVEIRA ROCHA"/>
    <s v="RUA HUGO VEIGA 376  CENTRO Pelotas RS 96015-350"/>
    <s v="ADE-15665-L5W1Q6"/>
    <d v="2026-03-01T00:00:00"/>
    <n v="202603"/>
    <n v="210.29553000000001"/>
    <n v="5.12"/>
    <n v="215.42"/>
    <m/>
    <n v="90520027"/>
    <d v="2026-03-20T00:00:00"/>
    <d v="2026-03-30T00:00:00"/>
    <m/>
    <n v="15"/>
    <s v="2 - CPF"/>
    <s v="Em aberto - Vencido"/>
    <s v="Em aberto - Vencido"/>
    <s v="PBLI3LE"/>
    <n v="6"/>
    <s v="false"/>
    <n v="6"/>
    <s v="Em aberto - Vencido"/>
    <s v="ASSOCIAÇÃO RS-L1"/>
    <s v="35.686.965/0001-64 - ALEXANDRIA TECH"/>
    <s v="Estimado"/>
    <m/>
    <s v="1 a 30 dias"/>
    <s v="c05166ce-de78-4a1d-8aae-cf7e551c5db2"/>
    <d v="2026-04-11T00:00:00"/>
    <x v="0"/>
  </r>
  <r>
    <s v="COB-242764"/>
    <s v="Faturado"/>
    <n v="998413411"/>
    <n v="82951756020"/>
    <s v="JORGE ROBERTO CORREA BACELO"/>
    <s v="Av. Juscelino D. Oliveira, 4808 - Bl. A AP 00206, Bairro Parque Pelotas 4808 Bl. A AP 00206 AREAL Pelotas RS 96087080"/>
    <s v="ADE-15663-V0C5M5"/>
    <d v="2026-03-01T00:00:00"/>
    <n v="202603"/>
    <n v="360.16131000000001"/>
    <m/>
    <n v="360.16"/>
    <m/>
    <n v="90520161"/>
    <d v="2026-03-20T00:00:00"/>
    <d v="2026-03-30T00:00:00"/>
    <m/>
    <n v="15"/>
    <s v="2 - CPF"/>
    <s v="Em aberto - Vencido"/>
    <s v="Em aberto - Vencido"/>
    <s v="TIXSQHZ"/>
    <n v="6"/>
    <s v="false"/>
    <n v="6"/>
    <s v="Em aberto - Vencido"/>
    <s v="ASSOCIAÇÃO RS-L1"/>
    <s v="35.686.965/0001-64 - ALEXANDRIA TECH"/>
    <s v="Estimado"/>
    <m/>
    <s v="1 a 30 dias"/>
    <s v="86ae7049-da6e-4bf8-b58a-160282daa053"/>
    <d v="2026-04-04T00:00:00"/>
    <x v="0"/>
  </r>
  <r>
    <s v="COB-181295"/>
    <s v="Faturado"/>
    <n v="72212519"/>
    <n v="24856156000137"/>
    <s v="CONDOMINIO EDIFICIO PEDRA BONITA"/>
    <s v="AV DA CAVALHADA, 5980 - BL D CAVALHADA PORTO ALEGRE - RS - CEP 91751-831"/>
    <s v="ADE-11790-D7M1K4"/>
    <d v="2025-09-01T00:00:00"/>
    <n v="202509"/>
    <n v="566.79593"/>
    <m/>
    <n v="566.79999999999995"/>
    <m/>
    <n v="90426771"/>
    <d v="2025-12-04T00:00:00"/>
    <d v="2025-12-15T00:00:00"/>
    <m/>
    <n v="120"/>
    <s v="1 - CNPJ"/>
    <s v="Em aberto - Vencido"/>
    <s v="Em aberto - Vencido"/>
    <s v="ND5B8KI"/>
    <n v="6"/>
    <s v="false"/>
    <n v="6"/>
    <s v="Em aberto - Vencido"/>
    <s v="CONSORCIO RS-L1"/>
    <s v="35.686.965/0001-64 - ALEXANDRIA TECH"/>
    <m/>
    <m/>
    <s v="61 a 120 dias"/>
    <s v="4b2739c6-46dd-424d-b6fa-fa8f0460cda4"/>
    <d v="2025-12-15T00:00:00"/>
    <x v="1"/>
  </r>
  <r>
    <s v="COB-242761"/>
    <s v="Faturado"/>
    <n v="65214471"/>
    <n v="14007147701"/>
    <s v="GEYSA CRISTINA MENDES SANTA ROSA"/>
    <s v="RUA BARAO DE COTEGIPE 761 AP 00202 CENTRO Rio Grande RS 96200-290"/>
    <s v="ADE-15654-J8L0R9"/>
    <d v="2026-03-01T00:00:00"/>
    <n v="202603"/>
    <n v="652.6413"/>
    <m/>
    <n v="652.64"/>
    <m/>
    <n v="90520080"/>
    <d v="2026-03-20T00:00:00"/>
    <d v="2026-03-30T00:00:00"/>
    <m/>
    <n v="15"/>
    <s v="2 - CPF"/>
    <s v="Em aberto - Vencido"/>
    <s v="Em aberto - Vencido"/>
    <s v="9GXQ2G7"/>
    <n v="6"/>
    <s v="false"/>
    <n v="6"/>
    <s v="Em aberto - Vencido"/>
    <s v="ASSOCIAÇÃO RS-L1"/>
    <s v="35.686.965/0001-64 - ALEXANDRIA TECH"/>
    <s v="Estimado"/>
    <m/>
    <s v="1 a 30 dias"/>
    <s v="14620f92-182c-4232-acdb-d8ca10d3f199"/>
    <d v="2026-04-03T00:00:00"/>
    <x v="0"/>
  </r>
  <r>
    <s v="COB-242753"/>
    <s v="Faturado"/>
    <n v="51642042"/>
    <n v="71252924020"/>
    <s v="DANIELA GOULARTE DA ROSA"/>
    <s v="RUA JARBAS MARTINS, 102 DOM PEDRITO 102  Vila das Pereiras Dom Pedrito RS 96450-000"/>
    <s v="ADE-15637-T5C9D4"/>
    <d v="2026-03-01T00:00:00"/>
    <n v="202603"/>
    <n v="285.22842000000003"/>
    <m/>
    <n v="285.23"/>
    <m/>
    <n v="90520182"/>
    <d v="2026-03-20T00:00:00"/>
    <d v="2026-03-30T00:00:00"/>
    <m/>
    <n v="15"/>
    <s v="2 - CPF"/>
    <s v="Em aberto - Vencido"/>
    <s v="Em aberto - Vencido"/>
    <s v="JDNTWIZ"/>
    <s v=""/>
    <s v=""/>
    <n v="6"/>
    <s v="NA"/>
    <s v="ASSOCIAÇÃO RS-L1"/>
    <s v="35.686.965/0001-64 - ALEXANDRIA TECH"/>
    <s v="Estimado"/>
    <m/>
    <s v="1 a 30 dias"/>
    <s v="a1b8a8e8-1592-4897-8437-21f63b07b0fa"/>
    <d v="2026-03-30T00:00:00"/>
    <x v="0"/>
  </r>
  <r>
    <s v="COB-242747"/>
    <s v="Faturado"/>
    <n v="71179348"/>
    <n v="155275062"/>
    <s v="CLERENICE RITTER DA SILVA"/>
    <s v="AV PRIMEIRO DE MAIO 671  CENTRO Charqueadas RS 96745-000"/>
    <s v="ADE-15613-H0C3V3"/>
    <d v="2026-03-01T00:00:00"/>
    <n v="202603"/>
    <n v="249.77629999999999"/>
    <n v="6.83"/>
    <n v="256.61"/>
    <m/>
    <n v="90520222"/>
    <d v="2026-03-20T00:00:00"/>
    <d v="2026-03-30T00:00:00"/>
    <m/>
    <n v="15"/>
    <s v="2 - CPF"/>
    <s v="Em aberto - Vencido"/>
    <s v="Em aberto - Vencido"/>
    <s v="Q3R6CHE"/>
    <n v="6"/>
    <s v="false"/>
    <n v="6"/>
    <s v="Em aberto - Vencido"/>
    <s v="ASSOCIAÇÃO RS-L1"/>
    <s v="35.686.965/0001-64 - ALEXANDRIA TECH"/>
    <s v="Estimado"/>
    <m/>
    <s v="1 a 30 dias"/>
    <s v="174e3667-ddf5-4806-bd0a-13dd519c9cd3"/>
    <d v="2026-04-04T00:00:00"/>
    <x v="0"/>
  </r>
  <r>
    <s v="COB-242741"/>
    <s v="Faturado"/>
    <n v="46138820"/>
    <n v="4908419027"/>
    <s v="LUCAS DE OLIVEIRA SINNOTT"/>
    <s v="Rua Sao Jorge 403  Três Vendas Pelotas RS 96065-500"/>
    <s v="ADE-15599-Y0R4S8"/>
    <d v="2026-03-01T00:00:00"/>
    <n v="202603"/>
    <n v="223.18720999999999"/>
    <m/>
    <n v="223.19"/>
    <m/>
    <n v="90520180"/>
    <d v="2026-03-20T00:00:00"/>
    <d v="2026-03-30T00:00:00"/>
    <m/>
    <n v="15"/>
    <s v="2 - CPF"/>
    <s v="Em aberto - Vencido"/>
    <s v="Em aberto - Vencido"/>
    <s v="LF4SZ9L"/>
    <n v="6"/>
    <s v="false"/>
    <n v="6"/>
    <s v="Em aberto - Vencido"/>
    <s v="ASSOCIAÇÃO RS-L1"/>
    <s v="35.686.965/0001-64 - ALEXANDRIA TECH"/>
    <s v="Estimado"/>
    <m/>
    <s v="1 a 30 dias"/>
    <s v="86efb593-2f70-4f24-a22a-02e8b8d17c6b"/>
    <d v="2026-04-13T00:00:00"/>
    <x v="0"/>
  </r>
  <r>
    <s v="COB-242740"/>
    <s v="Faturado"/>
    <n v="13603001"/>
    <n v="85398128000"/>
    <s v="RAFAELA FONTES DOS SANTOS"/>
    <s v="ROD TAPIR ROCHA, 6000 - AP 00004 VIAMAO 6000 APTO 04 FAIXA VIAMAO PORTO ALEGRE Viamão RS 94450-000"/>
    <s v="ADE-15597-D5V0Y4"/>
    <d v="2026-03-01T00:00:00"/>
    <n v="202603"/>
    <n v="268.30808999999999"/>
    <m/>
    <n v="268.31"/>
    <m/>
    <n v="90520214"/>
    <d v="2026-03-20T00:00:00"/>
    <d v="2026-03-30T00:00:00"/>
    <m/>
    <n v="15"/>
    <s v="2 - CPF"/>
    <s v="Em aberto - Vencido"/>
    <s v="Em aberto - Vencido"/>
    <s v="GXIAUH0"/>
    <s v=""/>
    <s v=""/>
    <n v="6"/>
    <s v="Em aberto - Vencido"/>
    <s v="ASSOCIAÇÃO RS-L1"/>
    <s v="35.686.965/0001-64 - ALEXANDRIA TECH"/>
    <s v="Estimado"/>
    <m/>
    <s v="1 a 30 dias"/>
    <s v="b5e2e1e3-12c8-4f96-b9b5-5b0479958f03"/>
    <d v="2026-04-12T00:00:00"/>
    <x v="0"/>
  </r>
  <r>
    <s v="COB-242739"/>
    <s v="Faturado"/>
    <n v="44071680"/>
    <n v="3440942007"/>
    <s v="INGRID AIRES PADILHA"/>
    <s v="RUA GENERAL NETO 884  CENTRO Pelotas RS 96015-280"/>
    <s v="ADE-15592-G8L3R3"/>
    <d v="2026-03-01T00:00:00"/>
    <n v="202603"/>
    <n v="274.75393000000003"/>
    <m/>
    <n v="274.75"/>
    <m/>
    <n v="90520133"/>
    <d v="2026-03-20T00:00:00"/>
    <d v="2026-03-30T00:00:00"/>
    <m/>
    <n v="15"/>
    <s v="2 - CPF"/>
    <s v="Em aberto - Vencido"/>
    <s v="Em aberto - Vencido"/>
    <s v="MTXG8LV"/>
    <n v="6"/>
    <s v="false"/>
    <n v="6"/>
    <s v="Em aberto - Vencido"/>
    <s v="ASSOCIAÇÃO RS-L1"/>
    <s v="35.686.965/0001-64 - ALEXANDRIA TECH"/>
    <s v="Estimado"/>
    <m/>
    <s v="1 a 30 dias"/>
    <s v="dabd3989-508a-4510-9895-b89c531ba22a"/>
    <d v="2026-03-30T00:00:00"/>
    <x v="0"/>
  </r>
  <r>
    <s v="COB-242736"/>
    <s v="Faturado"/>
    <n v="1005249072"/>
    <n v="2087999074"/>
    <s v="GILNEI MEDEIROS RODRIGUES"/>
    <s v="Av Manoel Antonio Peres 2840 Bl Q, Ap 00504 ANT OBELISCO ENT F.V Pelotas RS 96085-000"/>
    <s v="ADE-15584-G1J8R2"/>
    <d v="2026-03-01T00:00:00"/>
    <n v="202603"/>
    <n v="256.22214000000002"/>
    <m/>
    <n v="256.22000000000003"/>
    <m/>
    <n v="90519958"/>
    <d v="2026-03-20T00:00:00"/>
    <d v="2026-03-30T00:00:00"/>
    <m/>
    <n v="15"/>
    <s v="2 - CPF"/>
    <s v="Em aberto - Vencido"/>
    <s v="Em aberto - Vencido"/>
    <s v="I1XWEG0"/>
    <n v="6"/>
    <s v="false"/>
    <n v="6"/>
    <s v="Em aberto - Vencido"/>
    <s v="ASSOCIAÇÃO RS-L1"/>
    <s v="35.686.965/0001-64 - ALEXANDRIA TECH"/>
    <s v="Estimado"/>
    <m/>
    <s v="1 a 30 dias"/>
    <s v="d270ea14-aaff-499f-bbea-0024772b7b5a"/>
    <d v="2026-04-04T00:00:00"/>
    <x v="0"/>
  </r>
  <r>
    <s v="COB-242726"/>
    <s v="Faturado"/>
    <n v="70744301"/>
    <n v="99260522072"/>
    <s v="SANDRO SODRE SOARES"/>
    <s v="Rua Marechal Deodoro 1195 BL A Vila Nova Canguçu Canguçu RS 96600-000"/>
    <s v="ADE-15561-W8W7H1"/>
    <d v="2026-03-01T00:00:00"/>
    <n v="202603"/>
    <n v="164.36892"/>
    <m/>
    <n v="164.37"/>
    <m/>
    <n v="90519919"/>
    <d v="2026-03-20T00:00:00"/>
    <d v="2026-03-30T00:00:00"/>
    <m/>
    <n v="15"/>
    <s v="2 - CPF"/>
    <s v="Em aberto - Vencido"/>
    <s v="Em aberto - Vencido"/>
    <s v="E1L249F"/>
    <s v=""/>
    <s v=""/>
    <n v="6"/>
    <s v=""/>
    <s v="ASSOCIAÇÃO RS-L1"/>
    <s v="35.686.965/0001-64 - ALEXANDRIA TECH"/>
    <s v="Estimado"/>
    <m/>
    <s v="1 a 30 dias"/>
    <s v="8adc3325-e503-4604-b968-85f5f8cd11ce"/>
    <d v="2026-04-12T00:00:00"/>
    <x v="0"/>
  </r>
  <r>
    <s v="COB-242371"/>
    <s v="Faturado"/>
    <n v="1007811967"/>
    <n v="30216429000181"/>
    <s v="COOPERATIVA DE TRABALHO E HABITACAO 2 DE JUNHO LTDA"/>
    <s v="AV BORGES DE MEDEIROS 992 AP 00001 CENTRO Porto Alegre RS 90020-024"/>
    <s v="ADE-13099-G9G7H8"/>
    <d v="2026-03-01T00:00:00"/>
    <n v="202603"/>
    <n v="940.28691000000003"/>
    <n v="25.7"/>
    <n v="965.99"/>
    <m/>
    <n v="90519856"/>
    <d v="2026-03-20T00:00:00"/>
    <d v="2026-03-30T00:00:00"/>
    <m/>
    <n v="15"/>
    <s v="1 - CNPJ"/>
    <s v="Em aberto - Vencido"/>
    <s v="Em aberto - Vencido"/>
    <s v="IJD2J7O"/>
    <n v="6"/>
    <s v="false"/>
    <n v="6"/>
    <s v="Em aberto - Vencido"/>
    <s v="ASSOCIAÇÃO RS-L1"/>
    <s v="35.686.965/0001-64 - ALEXANDRIA TECH"/>
    <s v="Estimado"/>
    <m/>
    <s v="1 a 30 dias"/>
    <s v="d69fb5fd-7f7b-49be-87f4-5a30d661ea38"/>
    <d v="2026-04-10T00:00:00"/>
    <x v="0"/>
  </r>
  <r>
    <s v="COB-242299"/>
    <s v="Faturado"/>
    <n v="58643265"/>
    <n v="64816753087"/>
    <s v="VALDACI CANDIDO DO PASSOS"/>
    <s v="RUA MAL FLORIANO PEIXOTO 226  CIDADE ALTA Santo Antônio da Patrulha RS 95500-000"/>
    <s v="ADE-12741-M3P5L7"/>
    <d v="2026-03-01T00:00:00"/>
    <n v="202603"/>
    <n v="1881.0229999999999"/>
    <n v="108.25"/>
    <n v="1989.27"/>
    <m/>
    <n v="90519730"/>
    <d v="2026-03-20T00:00:00"/>
    <d v="2026-03-30T00:00:00"/>
    <m/>
    <n v="15"/>
    <s v="2 - CPF"/>
    <s v="Em aberto - Vencido"/>
    <s v="Em aberto - Vencido"/>
    <s v="VW4HZ25"/>
    <n v="6"/>
    <s v="false"/>
    <n v="6"/>
    <s v="Em aberto - Vencido"/>
    <s v="ASSOCIAÇÃO RS-L1"/>
    <s v="35.686.965/0001-64 - ALEXANDRIA TECH"/>
    <s v="Estimado"/>
    <m/>
    <s v="1 a 30 dias"/>
    <s v="e776415b-5d85-4341-9975-b586643b5dd1"/>
    <d v="2026-03-30T00:00:00"/>
    <x v="0"/>
  </r>
  <r>
    <s v="COB-242173"/>
    <s v="Faturado"/>
    <n v="62562282"/>
    <n v="15129050894"/>
    <s v="JANETE OLIVERIO FRAPORTI"/>
    <s v="RUA ROMEU SAMARANI FERREIRA 40  VIL NOVA-DEMHAB Porto Alegre RS 91750-740"/>
    <s v="ADE-11746-R8K8S5"/>
    <d v="2026-03-01T00:00:00"/>
    <n v="202603"/>
    <n v="1393.6752799999999"/>
    <m/>
    <n v="1393.68"/>
    <m/>
    <n v="90519649"/>
    <d v="2026-03-20T00:00:00"/>
    <d v="2026-03-30T00:00:00"/>
    <m/>
    <n v="15"/>
    <s v="2 - CPF"/>
    <s v="Em aberto - Vencido"/>
    <s v="Em aberto - Vencido"/>
    <s v="5NUA3M7"/>
    <n v="6"/>
    <s v="false"/>
    <n v="6"/>
    <s v="Em aberto - Vencido"/>
    <s v="ASSOCIAÇÃO RS-L1"/>
    <s v="35.686.965/0001-64 - ALEXANDRIA TECH"/>
    <s v="Estimado"/>
    <m/>
    <s v="1 a 30 dias"/>
    <s v="8c31ef9d-ce23-41d1-aedd-e2ac5076b17c"/>
    <d v="2026-04-01T00:00:00"/>
    <x v="0"/>
  </r>
  <r>
    <s v="COB-242366"/>
    <s v="Faturado"/>
    <n v="1005511664"/>
    <n v="27214330000136"/>
    <s v="KLEIN &amp; RAMALHO LTDA"/>
    <s v="RUA DOS ANDRADAS 1121  CENTRO Porto Alegre RS 90020-007"/>
    <s v="ADE-13065-W9T5L8"/>
    <d v="2026-03-01T00:00:00"/>
    <n v="202603"/>
    <n v="749.32889999999998"/>
    <n v="0"/>
    <n v="749.33"/>
    <m/>
    <n v="90519876"/>
    <d v="2026-03-20T00:00:00"/>
    <d v="2026-03-30T00:00:00"/>
    <m/>
    <n v="15"/>
    <s v="1 - CNPJ"/>
    <s v="Em aberto - Vencido"/>
    <s v="Em aberto - Vencido"/>
    <s v="UKUT3U9"/>
    <n v="6"/>
    <s v="false"/>
    <n v="6"/>
    <s v="Em aberto - Vencido"/>
    <s v="CONSORCIO RS-L1"/>
    <s v="35.686.965/0001-64 - ALEXANDRIA TECH"/>
    <s v="Estimado"/>
    <m/>
    <s v="1 a 30 dias"/>
    <s v="74908998-0a5f-422d-b02c-5b00ed09b288"/>
    <d v="2026-04-10T00:00:00"/>
    <x v="0"/>
  </r>
  <r>
    <s v="COB-242149"/>
    <s v="Faturado"/>
    <n v="50484974"/>
    <n v="41609425049"/>
    <s v="MIGUEL ANGELO BARROCO"/>
    <s v="AV SILVA PAES 283  CENTRO Rio Grande RS 96200-340"/>
    <s v="ADE-11652-S6J7V9"/>
    <d v="2026-03-01T00:00:00"/>
    <n v="202603"/>
    <n v="4429.9035400000002"/>
    <n v="137.33000000000001"/>
    <n v="4567.2299999999996"/>
    <m/>
    <n v="90519890"/>
    <d v="2026-03-20T00:00:00"/>
    <d v="2026-03-30T00:00:00"/>
    <m/>
    <n v="15"/>
    <s v="2 - CPF"/>
    <s v="Em aberto - Vencido"/>
    <s v="Em aberto - Vencido"/>
    <s v="9HF359E"/>
    <s v=""/>
    <s v=""/>
    <n v="6"/>
    <s v="Em aberto - Vencido"/>
    <s v="CONSORCIO RS-L1"/>
    <s v="35.686.965/0001-64 - ALEXANDRIA TECH"/>
    <s v="Estimado"/>
    <m/>
    <s v="1 a 30 dias"/>
    <s v="014adca5-99b9-4372-99c8-382e28603956"/>
    <d v="2026-03-30T00:00:00"/>
    <x v="0"/>
  </r>
  <r>
    <s v="COB-242148"/>
    <s v="Faturado"/>
    <n v="66272815"/>
    <n v="1277713014"/>
    <s v="ISRAEL SILVA PIRES"/>
    <s v="AV SAO PEDRO 818  SAO GERALDO Porto Alegre RS 90230-122"/>
    <s v="ADE-11651-H8F1C8"/>
    <d v="2026-03-01T00:00:00"/>
    <n v="202603"/>
    <n v="5424.17436"/>
    <m/>
    <n v="5424.17"/>
    <m/>
    <n v="90519765"/>
    <d v="2026-03-20T00:00:00"/>
    <d v="2026-03-30T00:00:00"/>
    <m/>
    <n v="15"/>
    <s v="2 - CPF"/>
    <s v="Em aberto - Vencido"/>
    <s v="Em aberto - Vencido"/>
    <s v="KS4KR7L"/>
    <s v=""/>
    <s v=""/>
    <n v="6"/>
    <s v="NA"/>
    <s v="CONSORCIO RS-L1"/>
    <s v="35.686.965/0001-64 - ALEXANDRIA TECH"/>
    <s v="Estimado"/>
    <m/>
    <s v="1 a 30 dias"/>
    <s v="fb953b89-2ad3-4f5a-98e1-11ae1d2f7284"/>
    <d v="2026-03-30T00:00:00"/>
    <x v="0"/>
  </r>
  <r>
    <s v="COB-184672"/>
    <s v="Faturado"/>
    <n v="64190455"/>
    <n v="85047040097"/>
    <s v="RAPHAEL GARCIA DE OLIVEIRA"/>
    <s v="RUA GEN JOAO MANOEL 201  CENTRO Porto Alegre RS 90010-030"/>
    <s v="ADE-11670-Y4T5K2"/>
    <d v="2025-09-01T00:00:00"/>
    <n v="202509"/>
    <n v="2447.5458400000002"/>
    <m/>
    <n v="2447.5500000000002"/>
    <m/>
    <n v="90428697"/>
    <d v="2025-12-11T00:00:00"/>
    <d v="2026-02-06T00:00:00"/>
    <m/>
    <n v="67"/>
    <s v="2 - CPF"/>
    <s v="Em aberto - Vencido"/>
    <s v="Em aberto - Vencido"/>
    <s v="M2ALLS7"/>
    <n v="6"/>
    <s v="false"/>
    <n v="6"/>
    <s v="Em aberto - Vencido"/>
    <s v="ASSOCIAÇÃO RS-L1"/>
    <s v="35.686.965/0001-64 - ALEXANDRIA TECH"/>
    <s v="Estimado"/>
    <m/>
    <s v="61 a 120 dias"/>
    <s v="3a99a76e-9faf-4a45-a86a-7b7b7639848d"/>
    <d v="2026-04-06T00:00:00"/>
    <x v="0"/>
  </r>
  <r>
    <s v="COB-166910"/>
    <s v="Faturado"/>
    <n v="62562282"/>
    <n v="15129050894"/>
    <s v="JANETE OLIVERIO FRAPORTI"/>
    <s v="RUA ROMEU SAMARANI FERREIRA, 40 - VIL NOVA-DEMHAB PORTO ALEGRE - RS - CEP 91750-740"/>
    <s v="ADE-11746-R8K8S5"/>
    <d v="2025-09-01T00:00:00"/>
    <n v="202509"/>
    <n v="1682.2544399999999"/>
    <m/>
    <n v="1682.25"/>
    <m/>
    <n v="90426710"/>
    <d v="2025-12-04T00:00:00"/>
    <d v="2025-12-15T00:00:00"/>
    <m/>
    <n v="120"/>
    <s v="2 - CPF"/>
    <s v="Em aberto - Vencido"/>
    <s v="Em aberto - Vencido"/>
    <s v="5NUA3M7"/>
    <n v="6"/>
    <s v="false"/>
    <n v="6"/>
    <s v="Em aberto - Vencido"/>
    <s v="ASSOCIAÇÃO RS-L1"/>
    <s v="35.686.965/0001-64 - ALEXANDRIA TECH"/>
    <m/>
    <m/>
    <s v="61 a 120 dias"/>
    <s v="93fabe8a-5655-4818-98a8-0594f92229bb"/>
    <d v="2025-12-15T00:00:00"/>
    <x v="1"/>
  </r>
  <r>
    <s v="COB-242147"/>
    <s v="Faturado"/>
    <n v="54922658"/>
    <n v="23900598053"/>
    <s v="LELIA LIMA PORTO"/>
    <s v="RUA PE TODESCO 248 AP 00001 VIL INTERCAP-SAO JOSE Porto Alegre RS 91530360"/>
    <s v="ADE-11615-Z3Y7P1"/>
    <d v="2026-03-01T00:00:00"/>
    <n v="202603"/>
    <n v="4118.8917600000004"/>
    <n v="124.94"/>
    <n v="4243.83"/>
    <m/>
    <n v="90519871"/>
    <d v="2026-03-20T00:00:00"/>
    <d v="2026-03-30T00:00:00"/>
    <m/>
    <n v="15"/>
    <s v="2 - CPF"/>
    <s v="Em aberto - Vencido"/>
    <s v="Em aberto - Vencido"/>
    <s v="TAWOUI8"/>
    <n v="6"/>
    <s v="false"/>
    <n v="6"/>
    <s v="Em aberto - Vencido"/>
    <s v="CONSORCIO RS-L1"/>
    <s v="35.686.965/0001-64 - ALEXANDRIA TECH"/>
    <s v="Estimado"/>
    <m/>
    <s v="1 a 30 dias"/>
    <s v="050092a4-fbc2-48dc-82f8-57cbccfc1ec5"/>
    <d v="2026-04-10T00:00:00"/>
    <x v="0"/>
  </r>
  <r>
    <s v="COB-242143"/>
    <s v="Faturado"/>
    <n v="67168205"/>
    <n v="63031671015"/>
    <s v="DULCE TEREZINHA ALVES PARIZ"/>
    <s v="AV DA CAVALHADA 3778  CAVALHADA Porto Alegre RS 91740-000"/>
    <s v="ADE-11608-C1C8G9"/>
    <d v="2026-03-01T00:00:00"/>
    <n v="202603"/>
    <n v="4462.09764"/>
    <n v="125.59"/>
    <n v="4587.6899999999996"/>
    <m/>
    <n v="90519653"/>
    <d v="2026-03-20T00:00:00"/>
    <d v="2026-03-30T00:00:00"/>
    <m/>
    <n v="15"/>
    <s v="2 - CPF"/>
    <s v="Em aberto - Vencido"/>
    <s v="Em aberto - Vencido"/>
    <s v="2GAUONV"/>
    <n v="6"/>
    <s v="false"/>
    <n v="6"/>
    <s v="Em aberto - Vencido"/>
    <s v="CONSORCIO RS-L1"/>
    <s v="35.686.965/0001-64 - ALEXANDRIA TECH"/>
    <s v="Estimado"/>
    <m/>
    <s v="1 a 30 dias"/>
    <s v="a7f7fde6-6af0-4765-8010-818d84e846aa"/>
    <d v="2026-03-30T00:00:00"/>
    <x v="0"/>
  </r>
  <r>
    <s v="COB-242699"/>
    <s v="Faturado"/>
    <n v="4003790193"/>
    <n v="47237806000161"/>
    <s v="VILLAGGIO DI NAPOLI II EMPREENDIMENTO IMOBILIARIO SPE LTDA"/>
    <s v="AV AMPELIO GAZZETTA, 252 NOVA ODESSA 252  Parque Residencial Francisco Lopes Iglesia Nova Odessa SP 13385-511"/>
    <s v="ADE-15250-H0K5C2"/>
    <d v="2026-03-01T00:00:00"/>
    <n v="202603"/>
    <n v="716.99689999999998"/>
    <m/>
    <n v="717"/>
    <m/>
    <n v="90520009"/>
    <d v="2026-03-20T00:00:00"/>
    <d v="2026-03-30T00:00:00"/>
    <m/>
    <n v="15"/>
    <s v="1 - CNPJ"/>
    <s v="Em aberto - Vencido"/>
    <s v="Em aberto - Vencido"/>
    <s v="D0PJFF0"/>
    <n v="6"/>
    <s v="false"/>
    <n v="6"/>
    <s v="Em aberto - Vencido"/>
    <s v="CONSÓRCIO GRANADINAS SP L2 SP"/>
    <s v="35.686.965/0001-64 - ALEXANDRIA TECH"/>
    <s v="Estimado"/>
    <m/>
    <s v="1 a 30 dias"/>
    <s v="6a88d332-b08c-4e22-aef7-a107419bb80f"/>
    <d v="2026-03-30T00:00:00"/>
    <x v="0"/>
  </r>
  <r>
    <s v="COB-181291"/>
    <s v="Faturado"/>
    <n v="71988726"/>
    <n v="24856156000137"/>
    <s v="CONDOMINIO EDIFICIO PEDRA BONITA"/>
    <s v="AV DA CAVALHADA, 5980 - CAVALHADA PORTO ALEGRE - RS - CEP 91751-831"/>
    <s v="ADE-11806-J9Q6G1"/>
    <d v="2025-09-01T00:00:00"/>
    <n v="202509"/>
    <n v="2817.68"/>
    <m/>
    <n v="2817.68"/>
    <m/>
    <n v="90426725"/>
    <d v="2025-12-04T00:00:00"/>
    <d v="2025-12-15T00:00:00"/>
    <m/>
    <n v="120"/>
    <s v="1 - CNPJ"/>
    <s v="Em aberto - Vencido"/>
    <s v="Em aberto - Vencido"/>
    <s v="HK99N06"/>
    <n v="6"/>
    <s v="false"/>
    <n v="6"/>
    <s v="Em aberto - Vencido"/>
    <s v="ASSOCIAÇÃO RS-L1"/>
    <s v="35.686.965/0001-64 - ALEXANDRIA TECH"/>
    <m/>
    <m/>
    <s v="61 a 120 dias"/>
    <s v="f3f9a8c1-98e9-4d3c-8316-b3cedcf3dc79"/>
    <d v="2025-12-15T00:00:00"/>
    <x v="1"/>
  </r>
  <r>
    <s v="COB-181306"/>
    <s v="Faturado"/>
    <n v="71988700"/>
    <n v="24856156000137"/>
    <s v="CONDOMINIO EDIFICIO PEDRA BONITA"/>
    <s v="AV DA CAVALHADA, 5980 - BL F CAVALHADA PORTO ALEGRE - RS - CEP 91751-831"/>
    <s v="ADE-11808-R0V2D7"/>
    <d v="2025-09-01T00:00:00"/>
    <n v="202509"/>
    <n v="598.37152000000003"/>
    <m/>
    <n v="598.37"/>
    <m/>
    <n v="90426787"/>
    <d v="2025-12-04T00:00:00"/>
    <d v="2025-12-15T00:00:00"/>
    <m/>
    <n v="120"/>
    <s v="1 - CNPJ"/>
    <s v="Em aberto - Vencido"/>
    <s v="Em aberto - Vencido"/>
    <s v="LV9SE20"/>
    <n v="6"/>
    <s v="false"/>
    <n v="6"/>
    <s v="Em aberto - Vencido"/>
    <s v="ASSOCIAÇÃO RS-L1"/>
    <s v="35.686.965/0001-64 - ALEXANDRIA TECH"/>
    <m/>
    <m/>
    <s v="61 a 120 dias"/>
    <s v="15ae7196-8c93-42ff-81e2-0fe8beb8db0f"/>
    <d v="2025-12-15T00:00:00"/>
    <x v="1"/>
  </r>
  <r>
    <s v="COB-181304"/>
    <s v="Faturado"/>
    <n v="71988718"/>
    <n v="24856156000137"/>
    <s v="CONDOMINIO EDIFICIO PEDRA BONITA"/>
    <s v="AV DA CAVALHADA, 5980 - BL B CAVALHADA PORTO ALEGRE - RS - CEP 91751-831"/>
    <s v="ADE-11871-P8H3H5"/>
    <d v="2025-09-01T00:00:00"/>
    <n v="202509"/>
    <n v="227.13120000000001"/>
    <m/>
    <n v="227.13"/>
    <m/>
    <n v="90426810"/>
    <d v="2025-12-04T00:00:00"/>
    <d v="2025-12-15T00:00:00"/>
    <m/>
    <n v="120"/>
    <s v="1 - CNPJ"/>
    <s v="Em aberto - Vencido"/>
    <s v="Em aberto - Vencido"/>
    <s v="W8Z40GF"/>
    <n v="6"/>
    <s v="false"/>
    <n v="6"/>
    <s v="Em aberto - Vencido"/>
    <s v="ASSOCIAÇÃO RS-L1"/>
    <s v="35.686.965/0001-64 - ALEXANDRIA TECH"/>
    <m/>
    <m/>
    <s v="61 a 120 dias"/>
    <s v="4b2739c6-46dd-424d-b6fa-fa8f0460cda4"/>
    <d v="2025-12-15T00:00:00"/>
    <x v="1"/>
  </r>
  <r>
    <s v="COB-242253"/>
    <s v="Faturado"/>
    <n v="32166605923"/>
    <n v="12594561703"/>
    <s v="RENATO SIQUEIRA REIS"/>
    <s v="R OUVIDOR 189 CS1 CENTRO Rio de Janeiro RJ 20040-031"/>
    <s v="ADE-12284-S1Y3D9"/>
    <d v="2026-03-01T00:00:00"/>
    <n v="202603"/>
    <n v="11895.903"/>
    <m/>
    <n v="11895.9"/>
    <m/>
    <n v="90519855"/>
    <d v="2026-03-20T00:00:00"/>
    <d v="2026-03-30T00:00:00"/>
    <m/>
    <n v="15"/>
    <s v="2 - CPF"/>
    <s v="Em aberto - Vencido"/>
    <s v="Em aberto - Vencido"/>
    <s v="DUUY2ZD"/>
    <n v="6"/>
    <s v="false"/>
    <n v="6"/>
    <s v="Em aberto - Vencido"/>
    <s v="CONSORCIO RJ-L1"/>
    <s v="35.686.965/0001-64 - ALEXANDRIA TECH"/>
    <s v="Estimado"/>
    <m/>
    <s v="1 a 30 dias"/>
    <s v="f1a8c3d4-f11c-4e10-91b4-b9ecda0316a4"/>
    <d v="2026-03-30T00:00:00"/>
    <x v="0"/>
  </r>
  <r>
    <s v="COB-242180"/>
    <s v="Faturado"/>
    <n v="352947305907"/>
    <n v="53282799000112"/>
    <s v="AMERICAS CENTRO DE BELEZA LTDA"/>
    <s v="AV AMERICAS 4430  BARRA DA TIJUCA Rio de Janeiro RJ 22640-102"/>
    <s v="ADE-11804-S9V0T1"/>
    <d v="2026-03-01T00:00:00"/>
    <n v="202603"/>
    <n v="11367.1962"/>
    <m/>
    <n v="11367.2"/>
    <m/>
    <n v="90519887"/>
    <d v="2026-03-20T00:00:00"/>
    <d v="2026-03-30T00:00:00"/>
    <m/>
    <n v="15"/>
    <s v="1 - CNPJ"/>
    <s v="Em aberto - Vencido"/>
    <s v="Em aberto - Vencido"/>
    <s v="8XJRVMK"/>
    <n v="6"/>
    <s v="false"/>
    <n v="6"/>
    <s v="Em aberto - Vencido"/>
    <s v="CONSORCIO RJ-L1"/>
    <s v="35.686.965/0001-64 - ALEXANDRIA TECH"/>
    <s v="Estimado"/>
    <m/>
    <s v="1 a 30 dias"/>
    <s v="64a0bb69-8cf8-4b19-abd5-ff6b8e97b2ad"/>
    <d v="2026-04-04T00:00:00"/>
    <x v="0"/>
  </r>
  <r>
    <s v="COB-233773"/>
    <s v="Faturado"/>
    <n v="40257119"/>
    <n v="1870686586"/>
    <s v="JUSCELIA DOS SANTOS DIAS ALMEIDA"/>
    <s v="RUA PRINCESA LEOPOLDINA 197 FT DR JURACY PIRES GOMES Brumado BA 46100-000"/>
    <s v="ADE-16812-B1F5D3"/>
    <d v="2026-02-01T00:00:00"/>
    <n v="202602"/>
    <n v="145.97229999999999"/>
    <m/>
    <n v="145.97"/>
    <m/>
    <n v="90502202"/>
    <d v="2026-03-03T00:00:00"/>
    <d v="2026-03-13T00:00:00"/>
    <m/>
    <n v="32"/>
    <s v="2 - CPF"/>
    <s v="Em aberto - Vencido"/>
    <s v="Em aberto - Vencido"/>
    <s v="PCWO0XR"/>
    <n v="6"/>
    <s v="false"/>
    <n v="6"/>
    <s v="Em aberto - Vencido"/>
    <s v="ASSOCIAÇÃO BA ? L1"/>
    <s v="35.686.965/0001-64 - ALEXANDRIA TECH"/>
    <s v="Estimado"/>
    <m/>
    <s v="31 a 60 dias"/>
    <s v="6fb2733d-c288-4267-b62a-d1b177aef0e3"/>
    <d v="2026-03-19T00:00:00"/>
    <x v="0"/>
  </r>
  <r>
    <s v="COB-233766"/>
    <s v="Faturado"/>
    <n v="11212444"/>
    <n v="8161375526"/>
    <s v="KAYC VITOR ASSIS OLIVEIRA"/>
    <s v="FZ ILICURITIBA 9999  CENTRO Conceição do Jacuípe BA 44245-000"/>
    <s v="ADE-16795-N2Y0W7"/>
    <d v="2026-02-01T00:00:00"/>
    <n v="202602"/>
    <n v="169.47028"/>
    <m/>
    <n v="169.47"/>
    <m/>
    <n v="90502167"/>
    <d v="2026-03-03T00:00:00"/>
    <d v="2026-03-13T00:00:00"/>
    <m/>
    <n v="32"/>
    <s v="2 - CPF"/>
    <s v="Em aberto - Vencido"/>
    <s v="Em aberto - Vencido"/>
    <s v="E7XRQO7"/>
    <n v="6"/>
    <s v="false"/>
    <n v="6"/>
    <s v="Em aberto - Vencido"/>
    <s v="ASSOCIAÇÃO BA ? L1"/>
    <s v="35.686.965/0001-64 - ALEXANDRIA TECH"/>
    <s v="Estimado"/>
    <m/>
    <s v="31 a 60 dias"/>
    <s v="684c6728-c9e8-4869-980e-0f893b2ba000"/>
    <d v="2026-03-19T00:00:00"/>
    <x v="0"/>
  </r>
  <r>
    <s v="COB-181340"/>
    <s v="Faturado"/>
    <n v="1005198711"/>
    <n v="23882082000140"/>
    <s v="CONDOMINIO RESIDENCIAL PORTO BAHAMAS"/>
    <s v="RUA IR NORBERTO FRANCISCO RAUCH, 575 - JARDIM CARVALHO PORTO ALEGRE - RS - CEP 91450-147"/>
    <s v="ADE-12802-F7D3D6"/>
    <d v="2025-09-01T00:00:00"/>
    <n v="202509"/>
    <n v="2054.24802"/>
    <m/>
    <n v="2054.25"/>
    <m/>
    <n v="90426841"/>
    <d v="2025-12-04T00:00:00"/>
    <d v="2025-12-15T00:00:00"/>
    <m/>
    <n v="120"/>
    <s v="1 - CNPJ"/>
    <s v="Em aberto - Vencido"/>
    <s v="Em aberto - Vencido"/>
    <s v="C1Y2700"/>
    <n v="6"/>
    <s v="false"/>
    <n v="6"/>
    <s v="Em aberto - Vencido"/>
    <s v="ASSOCIAÇÃO RS-L1"/>
    <s v="35.686.965/0001-64 - ALEXANDRIA TECH"/>
    <m/>
    <m/>
    <s v="61 a 120 dias"/>
    <s v="02f7c14c-d5ab-4f6a-9607-7025d83d4e21"/>
    <d v="2025-12-15T00:00:00"/>
    <x v="1"/>
  </r>
  <r>
    <s v="COB-233682"/>
    <s v="Faturado"/>
    <n v="10922377"/>
    <n v="326740589"/>
    <s v="CLAUDIVANE MIRANDA DA SILVA"/>
    <s v="RUA DIRETA DA MANGABEIRA 69 C Cajazeiras VIII Salvador BA 41338-710"/>
    <s v="ADE-16529-W6Y2L0"/>
    <d v="2026-02-01T00:00:00"/>
    <n v="202602"/>
    <n v="311.17021999999997"/>
    <m/>
    <n v="311.17"/>
    <m/>
    <n v="90502155"/>
    <d v="2026-03-03T00:00:00"/>
    <d v="2026-03-13T00:00:00"/>
    <m/>
    <n v="32"/>
    <s v="2 - CPF"/>
    <s v="Em aberto - Vencido"/>
    <s v="Em aberto - Vencido"/>
    <s v="PRADFKG"/>
    <n v="6"/>
    <s v="false"/>
    <n v="6"/>
    <s v="Em aberto - Vencido"/>
    <s v="ASSOCIAÇÃO BA ? L1"/>
    <s v="35.686.965/0001-64 - ALEXANDRIA TECH"/>
    <s v="Estimado"/>
    <m/>
    <s v="31 a 60 dias"/>
    <s v="ec1391e8-d8f4-415f-8bb3-6995357c9c55"/>
    <d v="2026-03-19T00:00:00"/>
    <x v="0"/>
  </r>
  <r>
    <s v="COB-233680"/>
    <s v="Faturado"/>
    <n v="4989707"/>
    <n v="13347454553"/>
    <s v="JOSE SANTANA FRANCA"/>
    <s v="Rua Opatciana da Silva Oliveira 132 AP: 102 CJ Rodrigo Salvador BROTAS Salvador BA 40276-070"/>
    <s v="ADE-16525-J2C8R6"/>
    <d v="2026-02-01T00:00:00"/>
    <n v="202602"/>
    <n v="124.6105"/>
    <m/>
    <n v="124.61"/>
    <m/>
    <n v="90502147"/>
    <d v="2026-03-03T00:00:00"/>
    <d v="2026-03-13T00:00:00"/>
    <m/>
    <n v="32"/>
    <s v="2 - CPF"/>
    <s v="Em aberto - Vencido"/>
    <s v="Em aberto - Vencido"/>
    <s v="BQSCN0K"/>
    <n v="6"/>
    <s v="false"/>
    <n v="6"/>
    <s v="Em aberto - Vencido"/>
    <s v="ASSOCIAÇÃO BA ? L1"/>
    <s v="35.686.965/0001-64 - ALEXANDRIA TECH"/>
    <s v="Estimado"/>
    <m/>
    <s v="31 a 60 dias"/>
    <s v="1593dce6-3baf-41d7-9223-98825f081cae"/>
    <d v="2026-03-19T00:00:00"/>
    <x v="0"/>
  </r>
  <r>
    <s v="COB-233671"/>
    <s v="Faturado"/>
    <n v="1491079"/>
    <n v="4746887551"/>
    <s v="ANA CORDEIRO VICENTE"/>
    <s v="RUA ANTONIO OLIMP DA SILVA 136  JUCA ROSA Eunápolis BA 45833-999"/>
    <s v="ADE-16509-Z2N3T3"/>
    <d v="2026-02-01T00:00:00"/>
    <n v="202602"/>
    <n v="168.04615999999999"/>
    <m/>
    <n v="168.05"/>
    <m/>
    <n v="90502206"/>
    <d v="2026-03-03T00:00:00"/>
    <d v="2026-03-13T00:00:00"/>
    <m/>
    <n v="32"/>
    <s v="2 - CPF"/>
    <s v="Em aberto - Vencido"/>
    <s v="Em aberto - Vencido"/>
    <s v="XQOC28O"/>
    <n v="6"/>
    <s v="false"/>
    <n v="6"/>
    <s v="Em aberto - Vencido"/>
    <s v="ASSOCIAÇÃO BA ? L1"/>
    <s v="35.686.965/0001-64 - ALEXANDRIA TECH"/>
    <s v="Estimado"/>
    <m/>
    <s v="31 a 60 dias"/>
    <s v="c03af508-1f95-41ed-be14-796a467db37e"/>
    <d v="2026-03-19T00:00:00"/>
    <x v="0"/>
  </r>
  <r>
    <s v="COB-233668"/>
    <s v="Faturado"/>
    <n v="2083284"/>
    <n v="51828472549"/>
    <s v="SANDRA APARECIDA DA SILVA"/>
    <s v="VI MILITAR RUA 01 6 CS-09 Barra Ilhéus BA 45658-135"/>
    <s v="ADE-16504-G2S2W3"/>
    <d v="2026-02-01T00:00:00"/>
    <n v="202602"/>
    <n v="131.7311"/>
    <m/>
    <n v="131.72999999999999"/>
    <m/>
    <n v="90502150"/>
    <d v="2026-03-03T00:00:00"/>
    <d v="2026-03-13T00:00:00"/>
    <m/>
    <n v="32"/>
    <s v="2 - CPF"/>
    <s v="Em aberto - Vencido"/>
    <s v="Em aberto - Vencido"/>
    <s v="OWJHLCM"/>
    <n v="6"/>
    <s v="false"/>
    <n v="6"/>
    <s v="Em aberto - Vencido"/>
    <s v="ASSOCIAÇÃO BA ? L1"/>
    <s v="35.686.965/0001-64 - ALEXANDRIA TECH"/>
    <s v="Estimado"/>
    <m/>
    <s v="31 a 60 dias"/>
    <s v="9a094568-eec1-4c59-80d9-da7349010b3e"/>
    <d v="2026-03-19T00:00:00"/>
    <x v="0"/>
  </r>
  <r>
    <s v="COB-167058"/>
    <s v="Faturado"/>
    <n v="71483314"/>
    <n v="85384585072"/>
    <s v="KAREN GIOVANA LONGARAY DA FONSECA"/>
    <s v="AV PROTASIO ALVES, 8425 - MORRO SANTANA PORTO ALEGRE - RS - CEP 91260-000"/>
    <s v="ADE-13752-K8V9S8"/>
    <d v="2025-09-01T00:00:00"/>
    <n v="202509"/>
    <n v="630.32903999999996"/>
    <m/>
    <n v="630.33000000000004"/>
    <m/>
    <n v="90426820"/>
    <d v="2025-12-04T00:00:00"/>
    <d v="2025-12-15T00:00:00"/>
    <m/>
    <n v="120"/>
    <s v="2 - CPF"/>
    <s v="Em aberto - Vencido"/>
    <s v="Em aberto - Vencido"/>
    <s v="3LNRQ5Z"/>
    <n v="6"/>
    <s v="false"/>
    <n v="6"/>
    <s v="Em aberto - Vencido"/>
    <s v="ASSOCIAÇÃO RS-L1"/>
    <s v="35.686.965/0001-64 - ALEXANDRIA TECH"/>
    <m/>
    <m/>
    <s v="61 a 120 dias"/>
    <s v="a1b51af9-700e-45a1-8fec-00cbd3c1f3f0"/>
    <d v="2025-12-15T00:00:00"/>
    <x v="1"/>
  </r>
  <r>
    <s v="COB-233667"/>
    <s v="Faturado"/>
    <n v="759988"/>
    <n v="18857167534"/>
    <s v="SEBASTIAO CASTRO DA SILVA"/>
    <s v="CA 22 2 B  GLEBA E/CAMACARI Camaçari BA 42849-999"/>
    <s v="ADE-16502-H5B5N2"/>
    <d v="2026-02-01T00:00:00"/>
    <n v="202602"/>
    <n v="178.72705999999999"/>
    <m/>
    <n v="178.73"/>
    <m/>
    <n v="90502204"/>
    <d v="2026-03-03T00:00:00"/>
    <d v="2026-03-13T00:00:00"/>
    <m/>
    <n v="32"/>
    <s v="2 - CPF"/>
    <s v="Em aberto - Vencido"/>
    <s v="Em aberto - Vencido"/>
    <s v="TRZA0UH"/>
    <n v="6"/>
    <s v="false"/>
    <n v="6"/>
    <s v="Em aberto - Vencido"/>
    <s v="ASSOCIAÇÃO BA ? L1"/>
    <s v="35.686.965/0001-64 - ALEXANDRIA TECH"/>
    <s v="Estimado"/>
    <m/>
    <s v="31 a 60 dias"/>
    <s v="4bcd56b3-b616-4836-aab2-94bcf5abe4e9"/>
    <d v="2026-03-19T00:00:00"/>
    <x v="0"/>
  </r>
  <r>
    <s v="COB-233666"/>
    <s v="Faturado"/>
    <n v="4771655"/>
    <n v="46859071591"/>
    <s v="SANDOVAL AMARAL DOS SANTOS"/>
    <s v="VIA COLETADORA B 1300 CD Res Portal do Vale Bl 03 Ap 303 CAJAZEIRAS Salvador BA 41345-100"/>
    <s v="ADE-16500-Q3B1N7"/>
    <d v="2026-02-01T00:00:00"/>
    <n v="202602"/>
    <n v="149.5326"/>
    <m/>
    <n v="149.53"/>
    <m/>
    <n v="90502179"/>
    <d v="2026-03-03T00:00:00"/>
    <d v="2026-03-13T00:00:00"/>
    <m/>
    <n v="32"/>
    <s v="2 - CPF"/>
    <s v="Em aberto - Vencido"/>
    <s v="Em aberto - Vencido"/>
    <s v="11FTOV0"/>
    <n v="6"/>
    <s v="false"/>
    <n v="6"/>
    <s v="Em aberto - Vencido"/>
    <s v="ASSOCIAÇÃO BA ? L1"/>
    <s v="35.686.965/0001-64 - ALEXANDRIA TECH"/>
    <s v="Estimado"/>
    <m/>
    <s v="31 a 60 dias"/>
    <s v="50f27893-1b10-4367-863f-4eac49aeee25"/>
    <d v="2026-03-30T00:00:00"/>
    <x v="0"/>
  </r>
  <r>
    <s v="COB-233662"/>
    <s v="Faturado"/>
    <n v="70250212"/>
    <n v="86411440565"/>
    <s v="QUEVENI DEIRON DOS SANTOS"/>
    <s v="RUA ACU DA TORRE 59 A Praia do Forte Mata de São João BA 48287-000"/>
    <s v="ADE-16492-V1J0S7"/>
    <d v="2026-02-01T00:00:00"/>
    <n v="202602"/>
    <n v="3155.1378599999998"/>
    <m/>
    <n v="3155.14"/>
    <m/>
    <n v="90502181"/>
    <d v="2026-03-03T00:00:00"/>
    <d v="2026-03-13T00:00:00"/>
    <m/>
    <n v="32"/>
    <s v="2 - CPF"/>
    <s v="Em aberto - Vencido"/>
    <s v="Em aberto - Vencido"/>
    <s v="RFD99E0"/>
    <s v=""/>
    <s v=""/>
    <n v="6"/>
    <s v="Em aberto - Vencido"/>
    <s v="ASSOCIAÇÃO BA ? L1"/>
    <s v="35.686.965/0001-64 - ALEXANDRIA TECH"/>
    <s v="Estimado"/>
    <m/>
    <s v="31 a 60 dias"/>
    <s v="23b80051-2395-49ca-884c-be30dcd29c0d"/>
    <d v="2026-03-19T00:00:00"/>
    <x v="0"/>
  </r>
  <r>
    <s v="COB-233661"/>
    <s v="Faturado"/>
    <n v="9720342"/>
    <n v="81015577504"/>
    <s v="PRISCILA DE SOUZA"/>
    <s v="RUA MANOEL SILVESTRE LEITE 190 AP- 207 CENTRO Lauro de Freitas BA 42703-050"/>
    <s v="ADE-16490-C8Q6P6"/>
    <d v="2026-02-01T00:00:00"/>
    <n v="202602"/>
    <n v="142.41200000000001"/>
    <m/>
    <n v="142.41"/>
    <m/>
    <n v="90502194"/>
    <d v="2026-03-03T00:00:00"/>
    <d v="2026-03-13T00:00:00"/>
    <m/>
    <n v="32"/>
    <s v="2 - CPF"/>
    <s v="Em aberto - Vencido"/>
    <s v="Em aberto - Vencido"/>
    <s v="PIPLHLY"/>
    <n v="7"/>
    <s v="false"/>
    <n v="6"/>
    <n v="7"/>
    <s v="ASSOCIAÇÃO BA ? L1"/>
    <s v="35.686.965/0001-64 - ALEXANDRIA TECH"/>
    <s v="Estimado"/>
    <m/>
    <s v="31 a 60 dias"/>
    <s v="411f8546-bd03-450f-8111-df7fb4120d7b"/>
    <d v="2026-04-06T00:00:00"/>
    <x v="0"/>
  </r>
  <r>
    <s v="COB-233622"/>
    <s v="Faturado"/>
    <n v="1475211"/>
    <n v="35140015889"/>
    <s v="UILES OLIVEIRA MEIRA"/>
    <s v="RUA SAO JUDAS TADEU 19  Rosa Neto Eunápolis BA 45823-210"/>
    <s v="ADE-16435-R8F8P5"/>
    <d v="2026-02-01T00:00:00"/>
    <n v="202602"/>
    <n v="219.31448"/>
    <m/>
    <n v="219.31"/>
    <m/>
    <n v="90502193"/>
    <d v="2026-03-03T00:00:00"/>
    <d v="2026-03-13T00:00:00"/>
    <m/>
    <n v="32"/>
    <s v="2 - CPF"/>
    <s v="Em aberto - Vencido"/>
    <s v="Em aberto - Vencido"/>
    <s v="3Z3BNU1"/>
    <n v="6"/>
    <s v="false"/>
    <n v="6"/>
    <s v="Em aberto - Vencido"/>
    <s v="ASSOCIAÇÃO BA ? L1"/>
    <s v="35.686.965/0001-64 - ALEXANDRIA TECH"/>
    <s v="Estimado"/>
    <m/>
    <s v="31 a 60 dias"/>
    <s v="85787997-4e52-44f9-bf4f-9a941c7f8c41"/>
    <d v="2026-03-19T00:00:00"/>
    <x v="0"/>
  </r>
  <r>
    <s v="COB-233623"/>
    <s v="Faturado"/>
    <n v="763229"/>
    <n v="33490902572"/>
    <s v="ALCIR GOMES SANTOS"/>
    <s v="CA D 08 19  NOVO HORIZONTE Camaçari BA 42849-999"/>
    <s v="ADE-16434-J1P7Q2"/>
    <d v="2026-02-01T00:00:00"/>
    <n v="202602"/>
    <n v="128.17080000000001"/>
    <m/>
    <n v="128.16999999999999"/>
    <m/>
    <n v="90502176"/>
    <d v="2026-03-03T00:00:00"/>
    <d v="2026-03-13T00:00:00"/>
    <m/>
    <n v="32"/>
    <s v="2 - CPF"/>
    <s v="Em aberto - Vencido"/>
    <s v="Em aberto - Vencido"/>
    <s v="P3OEP8P"/>
    <n v="6"/>
    <s v="false"/>
    <n v="6"/>
    <s v="Em aberto - Vencido"/>
    <s v="ASSOCIAÇÃO BA ? L1"/>
    <s v="35.686.965/0001-64 - ALEXANDRIA TECH"/>
    <s v="Estimado"/>
    <m/>
    <s v="31 a 60 dias"/>
    <s v="d710eed3-1eab-4e2c-9e0b-e98659ad54a0"/>
    <d v="2026-03-19T00:00:00"/>
    <x v="0"/>
  </r>
  <r>
    <s v="COB-166938"/>
    <s v="Faturado"/>
    <n v="150542935"/>
    <n v="31485300800"/>
    <s v="RAIMUNDO Santos Silva"/>
    <s v="RUA JOSE DE SOUZA ABRANTES 272 07176-710 JARDIM ALAMO / GUARULHOS - SP"/>
    <s v="ADE-12233-X7P7D6"/>
    <d v="2025-09-01T00:00:00"/>
    <n v="202509"/>
    <n v="572.28188999999998"/>
    <m/>
    <n v="572.28"/>
    <m/>
    <n v="90426861"/>
    <d v="2025-12-04T00:00:00"/>
    <d v="2025-12-15T00:00:00"/>
    <m/>
    <n v="120"/>
    <s v="2 - CPF"/>
    <s v="Em aberto - Vencido"/>
    <s v="Em aberto - Vencido"/>
    <s v="RXJZ3FJ"/>
    <n v="6"/>
    <s v="false"/>
    <n v="6"/>
    <s v="Em aberto - Vencido"/>
    <s v="ASSOCIAÇÃO SP-L3"/>
    <s v="35.686.965/0001-64 - ALEXANDRIA TECH"/>
    <m/>
    <m/>
    <s v="61 a 120 dias"/>
    <s v="519bbb9c-c707-4706-b35d-b2fed7f8311d"/>
    <d v="2025-10-30T00:00:00"/>
    <x v="1"/>
  </r>
  <r>
    <s v="COB-232268"/>
    <s v="Faturado"/>
    <n v="40145589"/>
    <n v="21562997572"/>
    <s v="LUCIVALDO FERREIRA DOS ANJOS"/>
    <s v="RUA ALMEIDA MACHADO 311 P AP-102 LAURO DE FREITAS Vila Praiana Lauro de Freitas BA 42705-230"/>
    <s v="ADE-14214-Z6L6S7"/>
    <d v="2026-02-01T00:00:00"/>
    <n v="202602"/>
    <n v="241.38834"/>
    <m/>
    <n v="241.39"/>
    <m/>
    <n v="90502177"/>
    <d v="2026-03-03T00:00:00"/>
    <d v="2026-03-13T00:00:00"/>
    <m/>
    <n v="32"/>
    <s v="2 - CPF"/>
    <s v="Em aberto - Vencido"/>
    <s v="Em aberto - Vencido"/>
    <s v="JV2AWOL"/>
    <n v="6"/>
    <s v="false"/>
    <n v="6"/>
    <s v="Em aberto - Vencido"/>
    <s v="ASSOCIAÇÃO BA ? L1"/>
    <s v="35.686.965/0001-64 - ALEXANDRIA TECH"/>
    <s v="Estimado"/>
    <m/>
    <s v="31 a 60 dias"/>
    <s v="38d8ddbc-7f73-4981-b05b-aee3213c20ab"/>
    <d v="2026-03-07T00:00:00"/>
    <x v="2"/>
  </r>
  <r>
    <s v="COB-232261"/>
    <s v="Faturado"/>
    <n v="5293706"/>
    <n v="2436169535"/>
    <s v="REGINA BARBARA SANTOS SILVA"/>
    <s v="RUA BELA VISTA DO CABRAL 94 SALVADOR 94  Nazaré Salvador BA 40055-000"/>
    <s v="ADE-14206-P2S4H8"/>
    <d v="2026-02-01T00:00:00"/>
    <n v="202602"/>
    <n v="508.41084000000001"/>
    <m/>
    <n v="508.41"/>
    <m/>
    <n v="90502197"/>
    <d v="2026-03-03T00:00:00"/>
    <d v="2026-03-13T00:00:00"/>
    <m/>
    <n v="32"/>
    <s v="2 - CPF"/>
    <s v="Em aberto - Vencido"/>
    <s v="Em aberto - Vencido"/>
    <s v="4NHRTWD"/>
    <n v="6"/>
    <s v="false"/>
    <n v="6"/>
    <s v="Em aberto - Vencido"/>
    <s v="ASSOCIAÇÃO BA ? L1"/>
    <s v="35.686.965/0001-64 - ALEXANDRIA TECH"/>
    <s v="Estimado"/>
    <m/>
    <s v="31 a 60 dias"/>
    <s v="fe5cf2f5-b4ca-471f-9ef7-53a86bee23ee"/>
    <d v="2026-03-19T00:00:00"/>
    <x v="0"/>
  </r>
  <r>
    <s v="COB-232258"/>
    <s v="Faturado"/>
    <n v="5234225"/>
    <n v="37968041520"/>
    <s v="CARLOS VANILTON PASSOS SANTANA"/>
    <s v="RUA AMARGOSA 1110 ZZ SALVADOR 1110  Pernambués Salvador BA 41100-180"/>
    <s v="ADE-14201-G4W8M8"/>
    <d v="2026-02-01T00:00:00"/>
    <n v="202602"/>
    <n v="198.66473999999999"/>
    <m/>
    <n v="198.66"/>
    <m/>
    <n v="90502190"/>
    <d v="2026-03-03T00:00:00"/>
    <d v="2026-03-13T00:00:00"/>
    <m/>
    <n v="32"/>
    <s v="2 - CPF"/>
    <s v="Em aberto - Vencido"/>
    <s v="Em aberto - Vencido"/>
    <s v="YML6Z2X"/>
    <n v="6"/>
    <s v="false"/>
    <n v="6"/>
    <s v="Em aberto - Vencido"/>
    <s v="ASSOCIAÇÃO BA ? L1"/>
    <s v="35.686.965/0001-64 - ALEXANDRIA TECH"/>
    <s v="Estimado"/>
    <m/>
    <s v="31 a 60 dias"/>
    <s v="7c0c63ab-bb1b-4ddb-b909-b2d5e87a9e04"/>
    <d v="2026-03-19T00:00:00"/>
    <x v="0"/>
  </r>
  <r>
    <s v="COB-232166"/>
    <s v="Faturado"/>
    <n v="4090258"/>
    <n v="2071779533"/>
    <s v="THIAGO VILAS BOAS PARAISO"/>
    <s v="AV TANCREDO NEVES 1485  Caminho das Árvores Salvador BA 41820-021"/>
    <s v="ADE-14022-K2F6V4"/>
    <d v="2026-02-01T00:00:00"/>
    <n v="202602"/>
    <n v="399.46566000000001"/>
    <m/>
    <n v="399.47"/>
    <m/>
    <n v="90502156"/>
    <d v="2026-03-03T00:00:00"/>
    <d v="2026-03-13T00:00:00"/>
    <m/>
    <n v="32"/>
    <s v="2 - CPF"/>
    <s v="Em aberto - Vencido"/>
    <s v="Em aberto - Vencido"/>
    <s v="1MSINQV"/>
    <s v=""/>
    <s v=""/>
    <n v="6"/>
    <s v="NA"/>
    <s v="ASSOCIAÇÃO BA ? L1"/>
    <s v="35.686.965/0001-64 - ALEXANDRIA TECH"/>
    <s v="Estimado"/>
    <m/>
    <s v="31 a 60 dias"/>
    <s v="ee3baaf6-487f-414a-a05f-6891f354390c"/>
    <d v="2026-03-19T00:00:00"/>
    <x v="0"/>
  </r>
  <r>
    <s v="COB-231956"/>
    <s v="Faturado"/>
    <n v="4320722"/>
    <n v="13609424591"/>
    <s v="JOAQUIM SIQUEIRA DA SILVA"/>
    <s v="RUA DA SERRINHA 5  ITACARANHASALVADOR Salvador BA 40713-354"/>
    <s v="ADE-13770-Y7W6V9"/>
    <d v="2026-02-01T00:00:00"/>
    <n v="202602"/>
    <n v="369.50652000000002"/>
    <m/>
    <n v="369.51"/>
    <m/>
    <n v="90502148"/>
    <d v="2026-03-03T00:00:00"/>
    <d v="2026-03-13T00:00:00"/>
    <m/>
    <n v="32"/>
    <s v="2 - CPF"/>
    <s v="Em aberto - Vencido"/>
    <s v="Em aberto - Vencido"/>
    <s v="E5OOKMY"/>
    <n v="6"/>
    <s v="false"/>
    <n v="6"/>
    <s v="Em aberto - Vencido"/>
    <s v="ASSOCIAÇÃO BA ? L1"/>
    <s v="35.686.965/0001-64 - ALEXANDRIA TECH"/>
    <s v="Estimado"/>
    <m/>
    <s v="31 a 60 dias"/>
    <s v="1c6250ed-5c14-4261-baf0-712318eda095"/>
    <d v="2026-03-19T00:00:00"/>
    <x v="0"/>
  </r>
  <r>
    <s v="COB-231940"/>
    <s v="Faturado"/>
    <n v="30203351"/>
    <n v="82265135534"/>
    <s v="ALTAIR EDUARDO SANTANA GOMES"/>
    <s v="RUA PAU MIUDO 34  Pau Miúdo Euclides da Cunha BA 48500-000"/>
    <s v="ADE-13750-N0J4N2"/>
    <d v="2026-02-01T00:00:00"/>
    <n v="202602"/>
    <n v="221.19146000000001"/>
    <m/>
    <n v="221.19"/>
    <m/>
    <n v="90502165"/>
    <d v="2026-03-03T00:00:00"/>
    <d v="2026-03-13T00:00:00"/>
    <m/>
    <n v="32"/>
    <s v="2 - CPF"/>
    <s v="Em aberto - Vencido"/>
    <s v="Em aberto - Vencido"/>
    <s v="LIMD0A9"/>
    <n v="6"/>
    <s v="false"/>
    <n v="6"/>
    <s v="Em aberto - Vencido"/>
    <s v="ASSOCIAÇÃO BA ? L1"/>
    <s v="35.686.965/0001-64 - ALEXANDRIA TECH"/>
    <s v="Estimado"/>
    <m/>
    <s v="31 a 60 dias"/>
    <s v="fa59cb5b-851e-4db6-ba6e-11daebb51962"/>
    <d v="2026-03-19T00:00:00"/>
    <x v="0"/>
  </r>
  <r>
    <s v="COB-231676"/>
    <s v="Faturado"/>
    <n v="9336906"/>
    <n v="4674592585"/>
    <s v="YASMIN RODRIGUES BISPO LIMA"/>
    <s v="Praça da Piedade 156 E  Centro Feira de Santana BA 44001-704"/>
    <s v="ADE-13383-G6J8G4"/>
    <d v="2026-02-01T00:00:00"/>
    <n v="202602"/>
    <n v="589.38594000000001"/>
    <m/>
    <n v="589.39"/>
    <m/>
    <n v="90502122"/>
    <d v="2026-03-03T00:00:00"/>
    <d v="2026-03-13T00:00:00"/>
    <m/>
    <n v="32"/>
    <s v="2 - CPF"/>
    <s v="Em aberto - Vencido"/>
    <s v="Em aberto - Vencido"/>
    <s v="UBO6EE3"/>
    <n v="6"/>
    <s v="false"/>
    <n v="6"/>
    <s v="Em aberto - Vencido"/>
    <s v="ASSOCIAÇÃO BA ? L1"/>
    <s v="35.686.965/0001-64 - ALEXANDRIA TECH"/>
    <s v="Estimado"/>
    <m/>
    <s v="31 a 60 dias"/>
    <s v="8e8a0f92-d8b0-4bdd-a7ff-bed95dbac52a"/>
    <d v="2026-03-19T00:00:00"/>
    <x v="0"/>
  </r>
  <r>
    <s v="COB-184899"/>
    <s v="Faturado"/>
    <n v="150673294"/>
    <n v="4257827513"/>
    <s v="ALINE DE JESUS COSTA ALVES"/>
    <s v="RUA DOS DANTAS 289  Caputera Guarulhos SP 07152-250"/>
    <s v="ADE-12268-T7F5F8"/>
    <d v="2025-09-01T00:00:00"/>
    <n v="202509"/>
    <n v="508.24331999999998"/>
    <m/>
    <n v="508.24"/>
    <m/>
    <n v="90428964"/>
    <d v="2025-12-11T00:00:00"/>
    <d v="2025-12-22T00:00:00"/>
    <m/>
    <n v="113"/>
    <s v="2 - CPF"/>
    <s v="Em aberto - Vencido"/>
    <s v="Em aberto - Vencido"/>
    <s v="ZITXOTP"/>
    <n v="6"/>
    <s v="false"/>
    <n v="6"/>
    <s v="Em aberto - Vencido"/>
    <s v="ASSOCIAÇÃO SP-L3"/>
    <s v="35.686.965/0001-64 - ALEXANDRIA TECH"/>
    <s v="Estimado"/>
    <m/>
    <s v="61 a 120 dias"/>
    <s v="5e7bc1bd-e204-4fed-9a2d-618e94b8ffe7"/>
    <d v="2025-10-02T00:00:00"/>
    <x v="1"/>
  </r>
  <r>
    <s v="COB-231491"/>
    <s v="Faturado"/>
    <n v="1775589"/>
    <n v="24887730004"/>
    <s v="ADMAR GONCALVES PALHAO"/>
    <s v="RUA ITAPIRAI 1  Bom Viver Feira de Santana BA 44149-999"/>
    <s v="ADE-13133-K6Y4X5"/>
    <d v="2026-02-01T00:00:00"/>
    <n v="202602"/>
    <n v="312.55315000000002"/>
    <m/>
    <n v="312.55"/>
    <m/>
    <n v="90502142"/>
    <d v="2026-03-03T00:00:00"/>
    <d v="2026-03-13T00:00:00"/>
    <m/>
    <n v="32"/>
    <s v="2 - CPF"/>
    <s v="Em aberto - Vencido"/>
    <s v="Em aberto - Vencido"/>
    <s v="2X1PKZA"/>
    <n v="6"/>
    <s v="false"/>
    <n v="6"/>
    <s v="Em aberto - Vencido"/>
    <s v="ASSOCIAÇÃO BA ? L1"/>
    <s v="35.686.965/0001-64 - ALEXANDRIA TECH"/>
    <s v="Estimado"/>
    <m/>
    <s v="31 a 60 dias"/>
    <s v="8dddc64d-d35d-438b-a435-6ef379c7eb99"/>
    <d v="2026-03-19T00:00:00"/>
    <x v="0"/>
  </r>
  <r>
    <s v="COB-231488"/>
    <s v="Faturado"/>
    <n v="3261505"/>
    <n v="25503693515"/>
    <s v="NELTON JOSE LOPES FREIRE"/>
    <s v="RUA A 2  CENTRO-MATA DE SAO JOAO/MATA DE SAO JOAO Mata de São João BA 48280-000"/>
    <s v="ADE-13130-V4K3X8"/>
    <d v="2026-02-01T00:00:00"/>
    <n v="202602"/>
    <n v="186.15803"/>
    <m/>
    <n v="186.16"/>
    <m/>
    <n v="90502137"/>
    <d v="2026-03-03T00:00:00"/>
    <d v="2026-03-13T00:00:00"/>
    <m/>
    <n v="32"/>
    <s v="2 - CPF"/>
    <s v="Em aberto - Vencido"/>
    <s v="Em aberto - Vencido"/>
    <s v="SSGJT1R"/>
    <n v="6"/>
    <s v="false"/>
    <n v="6"/>
    <s v="Em aberto - Vencido"/>
    <s v="ASSOCIAÇÃO BA ? L1"/>
    <s v="35.686.965/0001-64 - ALEXANDRIA TECH"/>
    <s v="Estimado"/>
    <m/>
    <s v="31 a 60 dias"/>
    <s v="205ae91f-6147-417a-b3f8-cda2b0c06e01"/>
    <d v="2026-03-19T00:00:00"/>
    <x v="0"/>
  </r>
  <r>
    <s v="COB-166939"/>
    <s v="Faturado"/>
    <n v="38161371"/>
    <n v="36342317852"/>
    <s v="CARLOS VINICIUS DE OLIVEIRA"/>
    <s v="RUA ESPANHA 14 08572-240 JARDIM EUROPA / ITAQUAQUECETUBA - SP"/>
    <s v="ADE-12273-Z1Q3C3"/>
    <d v="2025-09-01T00:00:00"/>
    <n v="202509"/>
    <n v="215.84884"/>
    <m/>
    <n v="215.85"/>
    <m/>
    <n v="90408714"/>
    <d v="2025-11-19T00:00:00"/>
    <d v="2025-12-01T00:00:00"/>
    <m/>
    <n v="134"/>
    <s v="2 - CPF"/>
    <s v="Em aberto - Vencido"/>
    <s v="Em aberto - Vencido"/>
    <s v="M3M8HKQ"/>
    <n v="6"/>
    <s v="false"/>
    <n v="6"/>
    <s v="Em aberto - Vencido"/>
    <s v="ASSOCIAÇÃO SP-L3"/>
    <s v="35.686.965/0001-64 - ALEXANDRIA TECH"/>
    <m/>
    <m/>
    <s v="121 a 170 dias"/>
    <s v="5a4a70db-b47b-4a63-baa2-49c51a6362a4"/>
    <d v="2025-10-30T00:00:00"/>
    <x v="1"/>
  </r>
  <r>
    <s v="COB-231430"/>
    <s v="Faturado"/>
    <n v="4843748"/>
    <n v="1070721573"/>
    <s v="PEDRO GORDILHO DAMASO"/>
    <s v="RUA TAMOIOS 314  Rio Vermelho Salvador BA 41940-040"/>
    <s v="ADE-13042-B8B7K0"/>
    <d v="2026-02-01T00:00:00"/>
    <n v="202602"/>
    <n v="618.92393000000004"/>
    <m/>
    <n v="618.91999999999996"/>
    <m/>
    <n v="90502128"/>
    <d v="2026-03-03T00:00:00"/>
    <d v="2026-03-13T00:00:00"/>
    <m/>
    <n v="32"/>
    <s v="2 - CPF"/>
    <s v="Em aberto - Vencido"/>
    <s v="Em aberto - Vencido"/>
    <s v="XL88BV3"/>
    <n v="6"/>
    <s v="false"/>
    <n v="6"/>
    <s v="Em aberto - Vencido"/>
    <s v="ASSOCIAÇÃO BA ? L1"/>
    <s v="35.686.965/0001-64 - ALEXANDRIA TECH"/>
    <s v="Estimado"/>
    <m/>
    <s v="31 a 60 dias"/>
    <s v="3554afbd-e20c-4a12-a869-99c88ac8aa44"/>
    <d v="2026-03-19T00:00:00"/>
    <x v="0"/>
  </r>
  <r>
    <s v="COB-231420"/>
    <s v="Faturado"/>
    <n v="4897900"/>
    <n v="18833624587"/>
    <s v="PAULO CESAR PEREIRA DOS SANTOS"/>
    <s v="RUA MONSENHOR GASPAR SADOC 686 AP - 201 EDFICIO FANTU Costa azul Salvador BA 41760-200"/>
    <s v="ADE-13031-Q8B2G8"/>
    <d v="2026-02-01T00:00:00"/>
    <n v="202602"/>
    <n v="288.51060000000001"/>
    <m/>
    <n v="288.51"/>
    <m/>
    <n v="90502135"/>
    <d v="2026-03-03T00:00:00"/>
    <d v="2026-03-13T00:00:00"/>
    <m/>
    <n v="32"/>
    <s v="2 - CPF"/>
    <s v="Em aberto - Vencido"/>
    <s v="Em aberto - Vencido"/>
    <s v="M2SS4V0"/>
    <n v="6"/>
    <s v="false"/>
    <n v="6"/>
    <s v="Em aberto - Vencido"/>
    <s v="ASSOCIAÇÃO BA ? L1"/>
    <s v="35.686.965/0001-64 - ALEXANDRIA TECH"/>
    <s v="Estimado"/>
    <m/>
    <s v="31 a 60 dias"/>
    <s v="1d672102-c4f7-4da5-bf96-063ea493049b"/>
    <d v="2026-03-04T00:00:00"/>
    <x v="2"/>
  </r>
  <r>
    <s v="COB-231419"/>
    <s v="Faturado"/>
    <n v="4210058"/>
    <n v="78547105549"/>
    <s v="ALEX CARLOS TRINDADE BRITO"/>
    <s v="RUA CRISTOVAO FERREIRA 66 ZZ Ap 1 Boca do Rio Salvador BA 41710-030"/>
    <s v="ADE-13030-G5R4W4"/>
    <d v="2026-02-01T00:00:00"/>
    <n v="202602"/>
    <n v="199.89662999999999"/>
    <m/>
    <n v="199.9"/>
    <m/>
    <n v="90502125"/>
    <d v="2026-03-03T00:00:00"/>
    <d v="2026-03-13T00:00:00"/>
    <m/>
    <n v="32"/>
    <s v="2 - CPF"/>
    <s v="Em aberto - Vencido"/>
    <s v="Em aberto - Vencido"/>
    <s v="8Y36H6M"/>
    <s v=""/>
    <s v=""/>
    <n v="6"/>
    <s v="NA"/>
    <s v="ASSOCIAÇÃO BA ? L1"/>
    <s v="35.686.965/0001-64 - ALEXANDRIA TECH"/>
    <s v="Estimado"/>
    <m/>
    <s v="31 a 60 dias"/>
    <s v="7dfacd69-d5e3-41a0-abb6-b593272a3e99"/>
    <d v="2026-03-19T00:00:00"/>
    <x v="0"/>
  </r>
  <r>
    <s v="COB-231418"/>
    <s v="Faturado"/>
    <n v="6965308"/>
    <n v="40250113872"/>
    <s v="HARALD HANS MANDEL"/>
    <s v="RUA ENGENHEIRO ALEXANDRE MAIA 402  Graça Salvador BA 40150-190"/>
    <s v="ADE-13028-P3Q8F8"/>
    <d v="2026-02-01T00:00:00"/>
    <n v="202602"/>
    <n v="191.65347"/>
    <m/>
    <n v="191.65"/>
    <m/>
    <n v="90502110"/>
    <d v="2026-03-03T00:00:00"/>
    <d v="2026-03-13T00:00:00"/>
    <m/>
    <n v="32"/>
    <s v="2 - CPF"/>
    <s v="Em aberto - Vencido"/>
    <s v="Em aberto - Vencido"/>
    <s v="XRV8TT7"/>
    <n v="6"/>
    <s v="false"/>
    <n v="6"/>
    <s v="Em aberto - Vencido"/>
    <s v="ASSOCIAÇÃO BA ? L1"/>
    <s v="35.686.965/0001-64 - ALEXANDRIA TECH"/>
    <s v="Estimado"/>
    <m/>
    <s v="31 a 60 dias"/>
    <s v="a374070d-dba5-48b1-8568-96b81e5bc262"/>
    <d v="2026-03-30T00:00:00"/>
    <x v="0"/>
  </r>
  <r>
    <s v="COB-231417"/>
    <s v="Faturado"/>
    <n v="5787181"/>
    <n v="36730980559"/>
    <s v="EDUARDO DE MELO RIBEIRO"/>
    <s v="AV HENRIQUE BRITO 545  Centro São José da Vitória BA 45620-000"/>
    <s v="ADE-13027-S9S5M4"/>
    <d v="2026-02-01T00:00:00"/>
    <n v="202602"/>
    <n v="332.75576000000001"/>
    <m/>
    <n v="332.76"/>
    <m/>
    <n v="90502119"/>
    <d v="2026-03-03T00:00:00"/>
    <d v="2026-03-13T00:00:00"/>
    <m/>
    <n v="32"/>
    <s v="2 - CPF"/>
    <s v="Em aberto - Vencido"/>
    <s v="Em aberto - Vencido"/>
    <s v="RFW1RMU"/>
    <n v="6"/>
    <s v="false"/>
    <n v="6"/>
    <s v="Em aberto - Vencido"/>
    <s v="ASSOCIAÇÃO BA ? L1"/>
    <s v="35.686.965/0001-64 - ALEXANDRIA TECH"/>
    <s v="Estimado"/>
    <m/>
    <s v="31 a 60 dias"/>
    <s v="22770995-affb-4676-9c46-ce789250b7a8"/>
    <d v="2026-03-19T00:00:00"/>
    <x v="0"/>
  </r>
  <r>
    <s v="COB-231415"/>
    <s v="Faturado"/>
    <n v="2404088"/>
    <n v="65889428500"/>
    <s v="MARTA DE SOUZA MESSIAS SANTOS"/>
    <s v="RUA E 93  EUCALIPTOS/ITABUNA Itabuna BA 45609-999"/>
    <s v="ADE-13023-G6C2Y6"/>
    <d v="2026-02-01T00:00:00"/>
    <n v="202602"/>
    <n v="234.93006"/>
    <m/>
    <n v="234.93"/>
    <m/>
    <n v="90502143"/>
    <d v="2026-03-03T00:00:00"/>
    <d v="2026-03-13T00:00:00"/>
    <m/>
    <n v="32"/>
    <s v="2 - CPF"/>
    <s v="Em aberto - Vencido"/>
    <s v="Em aberto - Vencido"/>
    <s v="CB365W2"/>
    <n v="6"/>
    <s v="false"/>
    <n v="6"/>
    <s v="Em aberto - Vencido"/>
    <s v="ASSOCIAÇÃO BA ? L1"/>
    <s v="35.686.965/0001-64 - ALEXANDRIA TECH"/>
    <s v="Estimado"/>
    <m/>
    <s v="31 a 60 dias"/>
    <s v="7d9b49f3-707b-403b-9db6-b55cca29c8fc"/>
    <d v="2026-03-19T00:00:00"/>
    <x v="0"/>
  </r>
  <r>
    <s v="COB-184906"/>
    <s v="Faturado"/>
    <n v="33521395"/>
    <n v="29557943840"/>
    <s v="CINTIA LUCIANA KLIMAN BENEDITO CORREA PINTO"/>
    <s v="AV BARBER GREENE 664  Jardim Santa Clara Guarulhos SP 07120-260"/>
    <s v="ADE-12285-B8G1L9"/>
    <d v="2025-09-01T00:00:00"/>
    <n v="202509"/>
    <n v="961.39462000000003"/>
    <m/>
    <n v="961.39"/>
    <m/>
    <n v="90428962"/>
    <d v="2025-12-11T00:00:00"/>
    <d v="2026-02-06T00:00:00"/>
    <m/>
    <n v="67"/>
    <s v="2 - CPF"/>
    <s v="Em aberto - Vencido"/>
    <s v="Em aberto - Vencido"/>
    <s v="2XDMZ3I"/>
    <n v="6"/>
    <s v="false"/>
    <n v="6"/>
    <s v="Em aberto - Vencido"/>
    <s v="ASSOCIAÇÃO SP-L3"/>
    <s v="35.686.965/0001-64 - ALEXANDRIA TECH"/>
    <s v="Estimado"/>
    <m/>
    <s v="61 a 120 dias"/>
    <s v="56f09f32-6308-4d36-af93-45b7605dc0dd"/>
    <d v="2026-02-01T00:00:00"/>
    <x v="3"/>
  </r>
  <r>
    <s v="COB-231410"/>
    <s v="Faturado"/>
    <n v="1454100"/>
    <n v="11005653534"/>
    <s v="ALMAR MACEDO SANTOS"/>
    <s v="RUA ADOLPHO XAVIER GOMES 860  Dinah Borges Eunápolis BA 45830-140"/>
    <s v="ADE-13018-C3R3T2"/>
    <d v="2026-02-01T00:00:00"/>
    <n v="202602"/>
    <n v="175.85408000000001"/>
    <m/>
    <n v="175.85"/>
    <m/>
    <n v="90502126"/>
    <d v="2026-03-03T00:00:00"/>
    <d v="2026-03-13T00:00:00"/>
    <m/>
    <n v="32"/>
    <s v="2 - CPF"/>
    <s v="Em aberto - Vencido"/>
    <s v="Em aberto - Vencido"/>
    <s v="5U15TMK"/>
    <n v="6"/>
    <s v="false"/>
    <n v="6"/>
    <s v="Em aberto - Vencido"/>
    <s v="ASSOCIAÇÃO BA ? L1"/>
    <s v="35.686.965/0001-64 - ALEXANDRIA TECH"/>
    <s v="Estimado"/>
    <m/>
    <s v="31 a 60 dias"/>
    <s v="c41c8e63-97a1-4b30-bb53-1b10638221b1"/>
    <d v="2026-03-19T00:00:00"/>
    <x v="0"/>
  </r>
  <r>
    <s v="COB-184909"/>
    <s v="Faturado"/>
    <n v="89679989"/>
    <n v="15911575876"/>
    <s v="DINA TEREZA DO AMPARO DE OLIVEIRA"/>
    <s v="AV MAURICIO BENEDITO FAUSTINO 1043 CS 02 JUQUEHY São Sebastião SP 11600-000"/>
    <s v="ADE-12290-C5V7B8"/>
    <d v="2025-09-01T00:00:00"/>
    <n v="202509"/>
    <n v="382.54039"/>
    <m/>
    <n v="382.54"/>
    <m/>
    <n v="90428918"/>
    <d v="2025-12-11T00:00:00"/>
    <d v="2026-02-06T00:00:00"/>
    <m/>
    <n v="67"/>
    <s v="2 - CPF"/>
    <s v="Em aberto - Vencido"/>
    <s v="Em aberto - Vencido"/>
    <s v="1SNUTTN"/>
    <n v="6"/>
    <s v="false"/>
    <n v="6"/>
    <s v="Em aberto - Vencido"/>
    <s v="ASSOCIAÇÃO SP-L3"/>
    <s v="35.686.965/0001-64 - ALEXANDRIA TECH"/>
    <s v="Estimado"/>
    <m/>
    <s v="61 a 120 dias"/>
    <s v="92d42a04-70ce-4e2b-9ade-bcb6bc466caf"/>
    <d v="2026-02-01T00:00:00"/>
    <x v="3"/>
  </r>
  <r>
    <s v="COB-231409"/>
    <s v="Faturado"/>
    <n v="9897925"/>
    <n v="21812594534"/>
    <s v="JOSE RENATO OLIVEIRA MASCARENHAS"/>
    <s v="RUA SERRA DO OURO 43  SANTA TEREZINHAALAGOINHAS Alagoinhas BA 48107-999"/>
    <s v="ADE-13017-T5W6S9"/>
    <d v="2026-02-01T00:00:00"/>
    <n v="202602"/>
    <n v="286.24811999999997"/>
    <m/>
    <n v="286.25"/>
    <m/>
    <n v="90502124"/>
    <d v="2026-03-03T00:00:00"/>
    <d v="2026-03-13T00:00:00"/>
    <m/>
    <n v="32"/>
    <s v="2 - CPF"/>
    <s v="Em aberto - Vencido"/>
    <s v="Em aberto - Vencido"/>
    <s v="WDSNX58"/>
    <n v="6"/>
    <s v="false"/>
    <n v="6"/>
    <s v="Em aberto - Vencido"/>
    <s v="ASSOCIAÇÃO BA ? L1"/>
    <s v="35.686.965/0001-64 - ALEXANDRIA TECH"/>
    <s v="Estimado"/>
    <m/>
    <s v="31 a 60 dias"/>
    <s v="6576fbfd-0722-4870-bc91-140b15956ae4"/>
    <d v="2026-04-06T00:00:00"/>
    <x v="0"/>
  </r>
  <r>
    <s v="COB-231407"/>
    <s v="Faturado"/>
    <n v="3280767"/>
    <n v="15833232520"/>
    <s v="CARLOS ANTUNES SILVA PEREIRA"/>
    <s v="Rua Esbela Costa 0  Medeiros Neto Medeiros Neto BA 45960-000"/>
    <s v="ADE-13016-P4B5T7"/>
    <d v="2026-02-01T00:00:00"/>
    <n v="202602"/>
    <n v="265.84190999999998"/>
    <m/>
    <n v="265.83999999999997"/>
    <m/>
    <n v="90502133"/>
    <d v="2026-03-03T00:00:00"/>
    <d v="2026-03-13T00:00:00"/>
    <m/>
    <n v="32"/>
    <s v="2 - CPF"/>
    <s v="Em aberto - Vencido"/>
    <s v="Em aberto - Vencido"/>
    <s v="67W9BRH"/>
    <n v="6"/>
    <s v="false"/>
    <n v="6"/>
    <s v="Em aberto - Vencido"/>
    <s v="ASSOCIAÇÃO BA ? L1"/>
    <s v="35.686.965/0001-64 - ALEXANDRIA TECH"/>
    <s v="Estimado"/>
    <m/>
    <s v="31 a 60 dias"/>
    <s v="357dd3d2-3099-4884-ad26-8d5b1b0fd9ef"/>
    <d v="2026-03-19T00:00:00"/>
    <x v="0"/>
  </r>
  <r>
    <s v="COB-231386"/>
    <s v="Faturado"/>
    <n v="9809902"/>
    <n v="2759407560"/>
    <s v="RILDO MARQUES DE ARAUJO FILHO"/>
    <s v="RUA COLONIA BOA UNIAO 99  Reserva Parque Camaçari BA 42821-900"/>
    <s v="ADE-12992-R9Y8N0"/>
    <d v="2026-02-01T00:00:00"/>
    <n v="202602"/>
    <n v="315.98779999999999"/>
    <m/>
    <n v="315.99"/>
    <m/>
    <n v="90502138"/>
    <d v="2026-03-03T00:00:00"/>
    <d v="2026-03-13T00:00:00"/>
    <m/>
    <n v="32"/>
    <s v="2 - CPF"/>
    <s v="Em aberto - Vencido"/>
    <s v="Em aberto - Vencido"/>
    <s v="6KH4DY5"/>
    <n v="6"/>
    <s v="false"/>
    <n v="6"/>
    <s v="Em aberto - Vencido"/>
    <s v="ASSOCIAÇÃO BA ? L1"/>
    <s v="35.686.965/0001-64 - ALEXANDRIA TECH"/>
    <s v="Estimado"/>
    <m/>
    <s v="31 a 60 dias"/>
    <s v="aa5b9e3c-7612-459e-b15e-cbf0798c431a"/>
    <d v="2026-03-21T00:00:00"/>
    <x v="0"/>
  </r>
  <r>
    <s v="COB-184912"/>
    <s v="Faturado"/>
    <n v="151290114"/>
    <n v="35766076843"/>
    <s v="DANIEL ORTIZ DE SOUZA"/>
    <s v="RUA BENEDITO TEOFILO DE PAULA 169  Chácaras Catagua Taubaté SP 12010-000"/>
    <s v="ADE-12294-H6F2M8"/>
    <d v="2025-09-01T00:00:00"/>
    <n v="202509"/>
    <n v="425.21731"/>
    <n v="10.6"/>
    <n v="435.82"/>
    <m/>
    <n v="90428844"/>
    <d v="2025-12-11T00:00:00"/>
    <d v="2026-02-06T00:00:00"/>
    <m/>
    <n v="67"/>
    <s v="2 - CPF"/>
    <s v="Em aberto - Vencido"/>
    <s v="Em aberto - Vencido"/>
    <s v="K2FW2HR"/>
    <n v="6"/>
    <s v="false"/>
    <n v="6"/>
    <s v="Em aberto - Vencido"/>
    <s v="ASSOCIAÇÃO SP-L3"/>
    <s v="35.686.965/0001-64 - ALEXANDRIA TECH"/>
    <s v="Estimado"/>
    <m/>
    <s v="61 a 120 dias"/>
    <s v="bdb9253b-10cd-4c8d-9e65-c311539cfece"/>
    <d v="2026-02-01T00:00:00"/>
    <x v="3"/>
  </r>
  <r>
    <s v="COB-231373"/>
    <s v="Faturado"/>
    <n v="2856927"/>
    <n v="6079240556"/>
    <s v="CARLOS LEANDRO MOREIRA NERI"/>
    <s v="Rua da Caixa D Água 5  Centro-Gameleira/Gameleira João Dourado BA 44920-000"/>
    <s v="ADE-12976-V0B4H2"/>
    <d v="2026-02-01T00:00:00"/>
    <n v="202602"/>
    <n v="196.46198000000001"/>
    <m/>
    <n v="196.46"/>
    <m/>
    <n v="90502115"/>
    <d v="2026-03-03T00:00:00"/>
    <d v="2026-03-13T00:00:00"/>
    <m/>
    <n v="32"/>
    <s v="2 - CPF"/>
    <s v="Em aberto - Vencido"/>
    <s v="Em aberto - Vencido"/>
    <s v="SR7RXXM"/>
    <n v="6"/>
    <s v="false"/>
    <n v="6"/>
    <s v="Em aberto - Vencido"/>
    <s v="ASSOCIAÇÃO BA ? L1"/>
    <s v="35.686.965/0001-64 - ALEXANDRIA TECH"/>
    <s v="Estimado"/>
    <m/>
    <s v="31 a 60 dias"/>
    <s v="a1015c1b-6a6a-44da-a96b-2b92096291dd"/>
    <d v="2026-03-19T00:00:00"/>
    <x v="0"/>
  </r>
  <r>
    <s v="COB-231348"/>
    <s v="Faturado"/>
    <n v="2639964"/>
    <n v="91328110559"/>
    <s v="CICERO CONCEICAO DA HORA"/>
    <s v="RUA MELLO LEITE 30  CENTRO Ituberá BA 45435-000"/>
    <s v="ADE-12940-K4M4L2"/>
    <d v="2026-02-01T00:00:00"/>
    <n v="202602"/>
    <n v="279.58051"/>
    <m/>
    <n v="279.58"/>
    <m/>
    <n v="90502131"/>
    <d v="2026-03-03T00:00:00"/>
    <d v="2026-03-13T00:00:00"/>
    <m/>
    <n v="32"/>
    <s v="2 - CPF"/>
    <s v="Em aberto - Vencido"/>
    <s v="Em aberto - Vencido"/>
    <s v="UK8F9T0"/>
    <n v="6"/>
    <s v="false"/>
    <n v="6"/>
    <s v="Em aberto - Vencido"/>
    <s v="ASSOCIAÇÃO BA ? L1"/>
    <s v="35.686.965/0001-64 - ALEXANDRIA TECH"/>
    <s v="Estimado"/>
    <m/>
    <s v="31 a 60 dias"/>
    <s v="b5a73396-5bea-40db-862b-cc0035eb20ee"/>
    <d v="2026-03-24T00:00:00"/>
    <x v="0"/>
  </r>
  <r>
    <s v="COB-184914"/>
    <s v="Faturado"/>
    <n v="74420895"/>
    <n v="18308585809"/>
    <s v="VAGNER MAURO ALCARAZ"/>
    <s v="Rua Carlota Marcio 475  MASSAGUACU Caraguatatuba SP 11677-120"/>
    <s v="ADE-12297-B5R6H6"/>
    <d v="2025-09-01T00:00:00"/>
    <n v="202509"/>
    <n v="580.94785000000002"/>
    <m/>
    <n v="580.95000000000005"/>
    <m/>
    <n v="90428750"/>
    <d v="2025-12-11T00:00:00"/>
    <d v="2026-02-06T00:00:00"/>
    <m/>
    <n v="67"/>
    <s v="2 - CPF"/>
    <s v="Em aberto - Vencido"/>
    <s v="Em aberto - Vencido"/>
    <s v="9QGZO0A"/>
    <n v="6"/>
    <s v="false"/>
    <n v="6"/>
    <s v="Em aberto - Vencido"/>
    <s v="ASSOCIAÇÃO SP-L3"/>
    <s v="35.686.965/0001-64 - ALEXANDRIA TECH"/>
    <s v="Estimado"/>
    <m/>
    <s v="61 a 120 dias"/>
    <s v="caaa1f1e-eb43-4b57-9650-9c1cc2d03e07"/>
    <d v="2026-02-01T00:00:00"/>
    <x v="3"/>
  </r>
  <r>
    <s v="COB-184915"/>
    <s v="Faturado"/>
    <n v="81684967"/>
    <n v="32868002870"/>
    <s v="CHARLES WASHINGTON DE ALMEIDA DA COSTA"/>
    <s v="AV JAPAO 2591  Vila Brasileira Mogi das Cruzes SP 08738-010"/>
    <s v="ADE-12298-F2D4B0"/>
    <d v="2025-09-01T00:00:00"/>
    <n v="202509"/>
    <n v="300.29032999999998"/>
    <m/>
    <n v="300.29000000000002"/>
    <m/>
    <n v="90428824"/>
    <d v="2025-12-11T00:00:00"/>
    <d v="2026-02-06T00:00:00"/>
    <m/>
    <n v="67"/>
    <s v="2 - CPF"/>
    <s v="Em aberto - Vencido"/>
    <s v="Em aberto - Vencido"/>
    <s v="F23BYR7"/>
    <n v="6"/>
    <s v="false"/>
    <n v="6"/>
    <s v="Em aberto - Vencido"/>
    <s v="ASSOCIAÇÃO SP-L3"/>
    <s v="35.686.965/0001-64 - ALEXANDRIA TECH"/>
    <s v="Estimado"/>
    <m/>
    <s v="61 a 120 dias"/>
    <s v="0fd82d12-7dc0-4cee-88f0-4fcc0a2f0fbe"/>
    <d v="2026-02-01T00:00:00"/>
    <x v="3"/>
  </r>
  <r>
    <s v="COB-231347"/>
    <s v="Faturado"/>
    <n v="2021832"/>
    <n v="1096171503"/>
    <s v="FLORISÂNIA BARRETO BRITO CABRAL"/>
    <s v="RUA ALMIR FERREIRA 22  CENTRO Curitiba PR 81200528"/>
    <s v="ADE-12939-G3N8X4"/>
    <d v="2026-02-01T00:00:00"/>
    <n v="202602"/>
    <n v="231.49540999999999"/>
    <m/>
    <n v="231.5"/>
    <m/>
    <n v="90502120"/>
    <d v="2026-03-03T00:00:00"/>
    <d v="2026-03-13T00:00:00"/>
    <m/>
    <n v="32"/>
    <s v="2 - CPF"/>
    <s v="Em aberto - Vencido"/>
    <s v="Em aberto - Vencido"/>
    <s v="A409J1U"/>
    <n v="6"/>
    <s v="false"/>
    <n v="6"/>
    <s v="Em aberto - Vencido"/>
    <s v="ASSOCIAÇÃO BA ? L1"/>
    <s v="35.686.965/0001-64 - ALEXANDRIA TECH"/>
    <s v="Estimado"/>
    <m/>
    <s v="31 a 60 dias"/>
    <s v="56fe66b4-f5c8-4681-80ad-6a3bf1124ba1"/>
    <d v="2026-03-19T00:00:00"/>
    <x v="0"/>
  </r>
  <r>
    <s v="COB-231336"/>
    <s v="Faturado"/>
    <n v="6423031"/>
    <n v="56108516534"/>
    <s v="MARINALVA PEREIRA DA SILVA"/>
    <s v="RO BA 25  Barra Grande Vera Cruz BA 44470-000"/>
    <s v="ADE-12927-N7Y8J7"/>
    <d v="2026-02-01T00:00:00"/>
    <n v="202602"/>
    <n v="183.41031000000001"/>
    <m/>
    <n v="183.41"/>
    <m/>
    <n v="90502117"/>
    <d v="2026-03-03T00:00:00"/>
    <d v="2026-03-13T00:00:00"/>
    <m/>
    <n v="32"/>
    <s v="2 - CPF"/>
    <s v="Em aberto - Vencido"/>
    <s v="Em aberto - Vencido"/>
    <s v="8879SOH"/>
    <n v="6"/>
    <s v="false"/>
    <n v="6"/>
    <s v="Em aberto - Vencido"/>
    <s v="ASSOCIAÇÃO BA ? L1"/>
    <s v="35.686.965/0001-64 - ALEXANDRIA TECH"/>
    <s v="Estimado"/>
    <m/>
    <s v="31 a 60 dias"/>
    <s v="0a609c89-5859-441c-8499-34949b73b38c"/>
    <d v="2026-03-19T00:00:00"/>
    <x v="0"/>
  </r>
  <r>
    <s v="COB-231330"/>
    <s v="Faturado"/>
    <n v="3795847"/>
    <n v="63583887549"/>
    <s v="EUFLOZINA SOUZA GOMES"/>
    <s v="RUA 12 12  Porto Alegre 1 Porto Seguro BA 45810-000"/>
    <s v="ADE-12920-Y4T7J0"/>
    <d v="2026-02-01T00:00:00"/>
    <n v="202602"/>
    <n v="215.00908999999999"/>
    <m/>
    <n v="215.01"/>
    <m/>
    <n v="90502103"/>
    <d v="2026-03-03T00:00:00"/>
    <d v="2026-03-13T00:00:00"/>
    <m/>
    <n v="32"/>
    <s v="2 - CPF"/>
    <s v="Em aberto - Vencido"/>
    <s v="Em aberto - Vencido"/>
    <s v="CH8I0EM"/>
    <n v="6"/>
    <s v="false"/>
    <n v="6"/>
    <s v="Em aberto - Vencido"/>
    <s v="ASSOCIAÇÃO BA ? L1"/>
    <s v="35.686.965/0001-64 - ALEXANDRIA TECH"/>
    <s v="Estimado"/>
    <m/>
    <s v="31 a 60 dias"/>
    <s v="7b99ab74-4bcf-4598-a643-8a67ce5f8ea5"/>
    <d v="2026-03-04T00:00:00"/>
    <x v="2"/>
  </r>
  <r>
    <s v="COB-231313"/>
    <s v="Faturado"/>
    <n v="10322348"/>
    <n v="94738220578"/>
    <s v="JAILSON GUIMARAES PINHEIRO"/>
    <s v="Rua Melvin Jones 147 AP- 1104 ED ACQUA MARINE RESIDENCIAL Jardim Armação Salvador BA 41750-010"/>
    <s v="ADE-12898-Z7W9R9"/>
    <d v="2026-02-01T00:00:00"/>
    <n v="202602"/>
    <n v="514.51057000000003"/>
    <m/>
    <n v="514.51"/>
    <m/>
    <n v="90502102"/>
    <d v="2026-03-03T00:00:00"/>
    <d v="2026-03-13T00:00:00"/>
    <m/>
    <n v="32"/>
    <s v="2 - CPF"/>
    <s v="Em aberto - Vencido"/>
    <s v="Em aberto - Vencido"/>
    <s v="S8J68XB"/>
    <n v="6"/>
    <s v="false"/>
    <n v="6"/>
    <s v="Em aberto - Vencido"/>
    <s v="ASSOCIAÇÃO BA ? L1"/>
    <s v="35.686.965/0001-64 - ALEXANDRIA TECH"/>
    <s v="Estimado"/>
    <m/>
    <s v="31 a 60 dias"/>
    <s v="40f16903-9827-4319-96f8-2269970f42e0"/>
    <d v="2026-03-19T00:00:00"/>
    <x v="0"/>
  </r>
  <r>
    <s v="COB-231310"/>
    <s v="Faturado"/>
    <n v="30143921"/>
    <n v="52905624868"/>
    <s v="JOSE SOARES DA SILVA"/>
    <s v="Rua 11 11 a  Lot Vila Elisa Vitória da Conquista BA 45038-130"/>
    <s v="ADE-12894-B0R6Z1"/>
    <d v="2026-02-01T00:00:00"/>
    <n v="202602"/>
    <n v="201.95742000000001"/>
    <m/>
    <n v="201.96"/>
    <m/>
    <n v="90502090"/>
    <d v="2026-03-03T00:00:00"/>
    <d v="2026-03-13T00:00:00"/>
    <m/>
    <n v="32"/>
    <s v="2 - CPF"/>
    <s v="Em aberto - Vencido"/>
    <s v="Em aberto - Vencido"/>
    <s v="YXDZ0ZE"/>
    <n v="6"/>
    <s v="false"/>
    <n v="6"/>
    <s v="Em aberto - Vencido"/>
    <s v="ASSOCIAÇÃO BA ? L1"/>
    <s v="35.686.965/0001-64 - ALEXANDRIA TECH"/>
    <s v="Estimado"/>
    <m/>
    <s v="31 a 60 dias"/>
    <s v="ef5275f6-2613-4dbd-b210-3917557fa251"/>
    <d v="2026-03-03T00:00:00"/>
    <x v="2"/>
  </r>
  <r>
    <s v="COB-231306"/>
    <s v="Faturado"/>
    <n v="90034872"/>
    <n v="3921564581"/>
    <s v="WECKSLLEY SANTOS E SANTOS"/>
    <s v="RUA JUVENCIO PERI LIMA 29 A Centro Coaraci BA 45638-000"/>
    <s v="ADE-12890-Z0D2G2"/>
    <d v="2026-02-01T00:00:00"/>
    <n v="202602"/>
    <n v="482.91179"/>
    <m/>
    <n v="482.91"/>
    <m/>
    <n v="90502092"/>
    <d v="2026-03-03T00:00:00"/>
    <d v="2026-03-13T00:00:00"/>
    <m/>
    <n v="32"/>
    <s v="2 - CPF"/>
    <s v="Em aberto - Vencido"/>
    <s v="Em aberto - Vencido"/>
    <s v="XB9O08D"/>
    <n v="6"/>
    <s v="false"/>
    <n v="6"/>
    <s v="Em aberto - Vencido"/>
    <s v="ASSOCIAÇÃO BA ? L1"/>
    <s v="35.686.965/0001-64 - ALEXANDRIA TECH"/>
    <s v="Estimado"/>
    <m/>
    <s v="31 a 60 dias"/>
    <s v="2075389c-5147-4701-872a-f275b4f4e99c"/>
    <d v="2026-03-19T00:00:00"/>
    <x v="0"/>
  </r>
  <r>
    <s v="COB-231303"/>
    <s v="Faturado"/>
    <n v="2676462"/>
    <n v="31031200525"/>
    <s v="IRANILDO FERREIRA DE SOUSA"/>
    <s v="RUA GUSTAVO SOUZA 175 AP 01 Felix Tomaz Jacobina BA 44700-000"/>
    <s v="ADE-12887-C7H3V8"/>
    <d v="2026-02-01T00:00:00"/>
    <n v="202602"/>
    <n v="400.48018999999999"/>
    <m/>
    <n v="400.48"/>
    <m/>
    <n v="90502106"/>
    <d v="2026-03-03T00:00:00"/>
    <d v="2026-03-13T00:00:00"/>
    <m/>
    <n v="32"/>
    <s v="2 - CPF"/>
    <s v="Em aberto - Vencido"/>
    <s v="Em aberto - Vencido"/>
    <s v="51QSKV4"/>
    <n v="6"/>
    <s v="false"/>
    <n v="6"/>
    <s v="Em aberto - Vencido"/>
    <s v="ASSOCIAÇÃO BA ? L1"/>
    <s v="35.686.965/0001-64 - ALEXANDRIA TECH"/>
    <s v="Estimado"/>
    <m/>
    <s v="31 a 60 dias"/>
    <s v="a6e14ea4-c4f6-4522-be97-313fa29a920b"/>
    <d v="2026-03-19T00:00:00"/>
    <x v="0"/>
  </r>
  <r>
    <s v="COB-177290"/>
    <s v="Faturado"/>
    <n v="40446204"/>
    <n v="33845173858"/>
    <s v="IVANI VIEIRA MORGADO"/>
    <s v="RUA JUCA ESTEVES 264 CENTRO / TAUBATE - SP CEP: 12080-330"/>
    <s v="ADE-12306-V8S7M3"/>
    <d v="2025-09-01T00:00:00"/>
    <n v="202509"/>
    <n v="262.45254"/>
    <m/>
    <n v="262.45"/>
    <m/>
    <n v="90426718"/>
    <d v="2025-12-04T00:00:00"/>
    <d v="2025-12-15T00:00:00"/>
    <m/>
    <n v="120"/>
    <s v="2 - CPF"/>
    <s v="Em aberto - Vencido"/>
    <s v="Em aberto - Vencido"/>
    <s v="NFG0IBX"/>
    <n v="6"/>
    <s v="false"/>
    <n v="6"/>
    <s v="Em aberto - Vencido"/>
    <s v="ASSOCIAÇÃO SP-L3"/>
    <s v="35.686.965/0001-64 - ALEXANDRIA TECH"/>
    <m/>
    <m/>
    <s v="61 a 120 dias"/>
    <s v="0bcb51aa-fc91-49d7-9dfb-af1b3ed9e11e"/>
    <d v="2025-12-15T00:00:00"/>
    <x v="1"/>
  </r>
  <r>
    <s v="COB-231280"/>
    <s v="Faturado"/>
    <n v="3258885"/>
    <n v="98482530500"/>
    <s v="VALDEMIRO DA LUZ"/>
    <s v="Rua Sao Pedro 5  BONFIM DA MATA Mata de São João BA 48280-000"/>
    <s v="ADE-12856-B0K7G3"/>
    <d v="2026-02-01T00:00:00"/>
    <n v="202602"/>
    <n v="414.90571999999997"/>
    <m/>
    <n v="414.91"/>
    <m/>
    <n v="90502093"/>
    <d v="2026-03-03T00:00:00"/>
    <d v="2026-03-13T00:00:00"/>
    <m/>
    <n v="32"/>
    <s v="2 - CPF"/>
    <s v="Em aberto - Vencido"/>
    <s v="Em aberto - Vencido"/>
    <s v="K4GQIWO"/>
    <n v="6"/>
    <s v="false"/>
    <n v="6"/>
    <s v="Em aberto - Vencido"/>
    <s v="ASSOCIAÇÃO BA ? L1"/>
    <s v="35.686.965/0001-64 - ALEXANDRIA TECH"/>
    <s v="Estimado"/>
    <m/>
    <s v="31 a 60 dias"/>
    <s v="c34ca9d9-8560-40eb-bcd2-3fc5450fa4d2"/>
    <d v="2026-03-19T00:00:00"/>
    <x v="0"/>
  </r>
  <r>
    <s v="COB-177467"/>
    <s v="Faturado"/>
    <n v="83005285"/>
    <n v="34606483687"/>
    <s v="JOSE PURCINO DA SILVA"/>
    <s v="RUA JOAO MANOEL RAMIRO 330 SITIO SANTO ANTONIO / TAUBATE - SP CEP: 12072-120"/>
    <s v="ADE-12308-F3C7K1"/>
    <d v="2025-09-01T00:00:00"/>
    <n v="202509"/>
    <n v="236.12643"/>
    <m/>
    <n v="236.13"/>
    <m/>
    <n v="90408664"/>
    <d v="2025-11-19T00:00:00"/>
    <d v="2025-12-01T00:00:00"/>
    <m/>
    <n v="134"/>
    <s v="2 - CPF"/>
    <s v="Em aberto - Vencido"/>
    <s v="Em aberto - Vencido"/>
    <s v="B7H6HF0"/>
    <n v="6"/>
    <s v="false"/>
    <n v="6"/>
    <s v="Em aberto - Vencido"/>
    <s v="ASSOCIAÇÃO SP-L3"/>
    <s v="35.686.965/0001-64 - ALEXANDRIA TECH"/>
    <m/>
    <m/>
    <s v="121 a 170 dias"/>
    <s v="162b5fc8-281c-440d-aa61-86063f901248"/>
    <d v="2025-12-12T00:00:00"/>
    <x v="1"/>
  </r>
  <r>
    <s v="COB-231276"/>
    <s v="Faturado"/>
    <n v="11071225"/>
    <n v="86208944554"/>
    <s v="Gabriel VASCONCELOS SANTANA"/>
    <s v="Rua Pero Vaz 343  Pero Vaz Salvador BA 40335-000"/>
    <s v="ADE-12850-Y3M2W1"/>
    <d v="2026-02-01T00:00:00"/>
    <n v="202602"/>
    <n v="748.06677000000002"/>
    <m/>
    <n v="748.07"/>
    <m/>
    <n v="90502100"/>
    <d v="2026-03-03T00:00:00"/>
    <d v="2026-03-13T00:00:00"/>
    <m/>
    <n v="32"/>
    <s v="2 - CPF"/>
    <s v="Em aberto - Vencido"/>
    <s v="Em aberto - Vencido"/>
    <s v="IFTUY5C"/>
    <n v="6"/>
    <s v="false"/>
    <n v="6"/>
    <s v="Em aberto - Vencido"/>
    <s v="ASSOCIAÇÃO BA ? L1"/>
    <s v="35.686.965/0001-64 - ALEXANDRIA TECH"/>
    <s v="Estimado"/>
    <m/>
    <s v="31 a 60 dias"/>
    <s v="bd2fdeb5-36b1-4a8c-99f5-0e4bce5f0761"/>
    <d v="2026-03-16T00:00:00"/>
    <x v="0"/>
  </r>
  <r>
    <s v="COB-231275"/>
    <s v="Faturado"/>
    <n v="2156422"/>
    <n v="41828488534"/>
    <s v="JAELTON FONSECA DE SOUZA"/>
    <s v="PC Virgilio Damasio 206  Centro Ipiaú BA 45570-000"/>
    <s v="ADE-12849-B4S7S5"/>
    <d v="2026-02-01T00:00:00"/>
    <n v="202602"/>
    <n v="588.01207999999997"/>
    <m/>
    <n v="588.01"/>
    <m/>
    <n v="90502094"/>
    <d v="2026-03-03T00:00:00"/>
    <d v="2026-03-13T00:00:00"/>
    <m/>
    <n v="32"/>
    <s v="2 - CPF"/>
    <s v="Em aberto - Vencido"/>
    <s v="Em aberto - Vencido"/>
    <s v="BZ33VYD"/>
    <n v="6"/>
    <s v="false"/>
    <n v="6"/>
    <s v="Em aberto - Vencido"/>
    <s v="ASSOCIAÇÃO BA ? L1"/>
    <s v="35.686.965/0001-64 - ALEXANDRIA TECH"/>
    <s v="Estimado"/>
    <m/>
    <s v="31 a 60 dias"/>
    <s v="5ee6dd1e-9a66-4598-bc51-80695d0ce1ff"/>
    <d v="2026-03-19T00:00:00"/>
    <x v="0"/>
  </r>
  <r>
    <s v="COB-231274"/>
    <s v="Faturado"/>
    <n v="1563203"/>
    <n v="4674592585"/>
    <s v="YASMIN RODRIGUES BISPO LIMA"/>
    <s v="RUA DR MACARIO CERQUEIRA 3150 F CD PRINCESA DO SERTAO BL 03 Muchila Feira de Santana BA 44005-000"/>
    <s v="ADE-12848-B0W7G7"/>
    <d v="2026-02-01T00:00:00"/>
    <n v="202602"/>
    <n v="232.18234000000001"/>
    <m/>
    <n v="232.18"/>
    <m/>
    <n v="90502097"/>
    <d v="2026-03-03T00:00:00"/>
    <d v="2026-03-13T00:00:00"/>
    <m/>
    <n v="32"/>
    <s v="2 - CPF"/>
    <s v="Em aberto - Vencido"/>
    <s v="Em aberto - Vencido"/>
    <s v="UBO6EE3"/>
    <n v="6"/>
    <s v="false"/>
    <n v="6"/>
    <s v="Em aberto - Vencido"/>
    <s v="ASSOCIAÇÃO BA ? L1"/>
    <s v="35.686.965/0001-64 - ALEXANDRIA TECH"/>
    <s v="Estimado"/>
    <m/>
    <s v="31 a 60 dias"/>
    <s v="07588746-5ab5-45bc-85f9-d948da75e063"/>
    <d v="2026-04-06T00:00:00"/>
    <x v="0"/>
  </r>
  <r>
    <s v="COB-231124"/>
    <s v="Faturado"/>
    <n v="6433796"/>
    <n v="5053362513"/>
    <s v="FELIPE CALIXTO LACERDA DE OLIVEIRA"/>
    <s v="RUA PRINCIPAL 57  CENTRO Vereda BA 45955-000"/>
    <s v="ADE-12564-K4T2N2"/>
    <d v="2026-02-01T00:00:00"/>
    <n v="202602"/>
    <n v="151.81153"/>
    <m/>
    <n v="151.81"/>
    <m/>
    <n v="90502096"/>
    <d v="2026-03-03T00:00:00"/>
    <d v="2026-03-13T00:00:00"/>
    <m/>
    <n v="32"/>
    <s v="2 - CPF"/>
    <s v="Em aberto - Vencido"/>
    <s v="Em aberto - Vencido"/>
    <s v="SF1EYTK"/>
    <s v=""/>
    <s v=""/>
    <n v="6"/>
    <s v="Em aberto - Vencido"/>
    <s v="ASSOCIAÇÃO BA ? L1"/>
    <s v="35.686.965/0001-64 - ALEXANDRIA TECH"/>
    <s v="Estimado"/>
    <m/>
    <s v="31 a 60 dias"/>
    <s v="c9aaef45-4682-40a0-a6bc-194d54fbec9c"/>
    <d v="2026-03-19T00:00:00"/>
    <x v="0"/>
  </r>
  <r>
    <s v="COB-231091"/>
    <s v="Faturado"/>
    <n v="60151790"/>
    <n v="1318137578"/>
    <s v="ANCELMO PARENTE DO NASCIMENTO"/>
    <s v="RUA JURACY MAGALHAES 16 B CS- 16 Ibiaçu Maraú BA 45523-000"/>
    <s v="ADE-12501-N2Y4K5"/>
    <d v="2026-02-01T00:00:00"/>
    <n v="202602"/>
    <n v="290.57139000000001"/>
    <m/>
    <n v="290.57"/>
    <m/>
    <n v="90502088"/>
    <d v="2026-03-03T00:00:00"/>
    <d v="2026-03-13T00:00:00"/>
    <m/>
    <n v="32"/>
    <s v="2 - CPF"/>
    <s v="Em aberto - Vencido"/>
    <s v="Em aberto - Vencido"/>
    <s v="RYJ9MA7"/>
    <n v="6"/>
    <s v="false"/>
    <n v="6"/>
    <s v="Em aberto - Vencido"/>
    <s v="ASSOCIAÇÃO BA ? L1"/>
    <s v="35.686.965/0001-64 - ALEXANDRIA TECH"/>
    <s v="Estimado"/>
    <m/>
    <s v="31 a 60 dias"/>
    <s v="16064382-b64d-4693-bd54-c01c88cff6eb"/>
    <d v="2026-03-19T00:00:00"/>
    <x v="0"/>
  </r>
  <r>
    <s v="COB-230866"/>
    <s v="Faturado"/>
    <n v="4151130"/>
    <n v="93503490515"/>
    <s v="CARLOS ROBERTO DE LIMA"/>
    <s v="RUA MICRONESIA 203  SAO MARCOS/SALVADOR Salvador BA 41250-160"/>
    <s v="ADE-12185-M4J6H0"/>
    <d v="2026-02-01T00:00:00"/>
    <n v="202602"/>
    <n v="452.68687"/>
    <m/>
    <n v="452.69"/>
    <m/>
    <n v="90502080"/>
    <d v="2026-03-03T00:00:00"/>
    <d v="2026-03-13T00:00:00"/>
    <m/>
    <n v="32"/>
    <s v="2 - CPF"/>
    <s v="Em aberto - Vencido"/>
    <s v="Em aberto - Vencido"/>
    <s v="3JUIB4O"/>
    <n v="6"/>
    <s v="false"/>
    <n v="6"/>
    <s v="Em aberto - Vencido"/>
    <s v="ASSOCIAÇÃO BA ? L1"/>
    <s v="35.686.965/0001-64 - ALEXANDRIA TECH"/>
    <s v="Estimado"/>
    <m/>
    <s v="31 a 60 dias"/>
    <s v="45cab89a-a11b-4290-9ea6-49ae1a92a207"/>
    <d v="2026-03-24T00:00:00"/>
    <x v="0"/>
  </r>
  <r>
    <s v="COB-230864"/>
    <s v="Faturado"/>
    <n v="2023739"/>
    <n v="16540549504"/>
    <s v="JOSE APARECIDO NOLASCO RIBEIRO"/>
    <s v="RUA RAMIRO MATOS 6  CENTRO-IGUAI Iguaí BA 45280-000"/>
    <s v="ADE-12183-G7J4C5"/>
    <d v="2026-02-01T00:00:00"/>
    <n v="202602"/>
    <n v="140.82065"/>
    <m/>
    <n v="140.82"/>
    <m/>
    <n v="90502082"/>
    <d v="2026-03-03T00:00:00"/>
    <d v="2026-03-13T00:00:00"/>
    <m/>
    <n v="32"/>
    <s v="2 - CPF"/>
    <s v="Em aberto - Vencido"/>
    <s v="Em aberto - Vencido"/>
    <s v="5TO5LF8"/>
    <n v="6"/>
    <s v="false"/>
    <n v="6"/>
    <s v="Em aberto - Vencido"/>
    <s v="ASSOCIAÇÃO BA ? L1"/>
    <s v="35.686.965/0001-64 - ALEXANDRIA TECH"/>
    <s v="Estimado"/>
    <m/>
    <s v="31 a 60 dias"/>
    <s v="65dfd66d-d94c-40a9-a16d-01b4dad74003"/>
    <d v="2026-03-19T00:00:00"/>
    <x v="0"/>
  </r>
  <r>
    <s v="COB-230732"/>
    <s v="Faturado"/>
    <n v="6552987"/>
    <n v="39891038572"/>
    <s v="RONALDO DO PRADO OLIVEIRA"/>
    <s v="Travessa Pedro Henrique Santos Barros 6 ZZ  Ibirapuera Vitória da Conquista BA 45075-303"/>
    <s v="ADE-11901-S4Y7B2"/>
    <d v="2026-02-01T00:00:00"/>
    <n v="202602"/>
    <n v="250.04252"/>
    <m/>
    <n v="250.04"/>
    <m/>
    <n v="90502076"/>
    <d v="2026-03-03T00:00:00"/>
    <d v="2026-03-13T00:00:00"/>
    <m/>
    <n v="32"/>
    <s v="2 - CPF"/>
    <s v="Em aberto - Vencido"/>
    <s v="Em aberto - Vencido"/>
    <s v="GEZ9BSW"/>
    <n v="6"/>
    <s v="false"/>
    <n v="6"/>
    <s v="Em aberto - Vencido"/>
    <s v="ASSOCIAÇÃO BA ? L1"/>
    <s v="35.686.965/0001-64 - ALEXANDRIA TECH"/>
    <s v="Estimado"/>
    <m/>
    <s v="31 a 60 dias"/>
    <s v="ebc70375-9965-4096-bde4-d8417a6746fb"/>
    <d v="2026-03-19T00:00:00"/>
    <x v="0"/>
  </r>
  <r>
    <s v="COB-230699"/>
    <s v="Faturado"/>
    <n v="2158669"/>
    <n v="2059149509"/>
    <s v="ILARA MARIA ALMEIDA MENDES"/>
    <s v="RUA RIO BRANCO 74  CENTRO-IPIAU Ipiaú BA 45570-000"/>
    <s v="ADE-11846-Y0B2Y1"/>
    <d v="2026-02-01T00:00:00"/>
    <n v="202602"/>
    <n v="113.34345"/>
    <m/>
    <n v="113.34"/>
    <m/>
    <n v="90502078"/>
    <d v="2026-03-03T00:00:00"/>
    <d v="2026-03-13T00:00:00"/>
    <m/>
    <n v="32"/>
    <s v="2 - CPF"/>
    <s v="Em aberto - Vencido"/>
    <s v="Em aberto - Vencido"/>
    <s v="N9G7O3U"/>
    <n v="6"/>
    <s v="false"/>
    <n v="6"/>
    <s v="Em aberto - Vencido"/>
    <s v="ASSOCIAÇÃO BA ? L1"/>
    <s v="35.686.965/0001-64 - ALEXANDRIA TECH"/>
    <s v="Estimado"/>
    <m/>
    <s v="31 a 60 dias"/>
    <s v="ffbe086f-c604-4463-8d70-03d2603158ab"/>
    <d v="2026-03-03T00:00:00"/>
    <x v="2"/>
  </r>
  <r>
    <s v="COB-230697"/>
    <s v="Faturado"/>
    <n v="9581727"/>
    <n v="20313330700"/>
    <s v="PAULO ROBERTO DANTAS GOVEIA"/>
    <s v="Rua Padre Manuel Barbosa 1890  Itaigara Salvador BA 41815-050"/>
    <s v="ADE-11843-L8K3S9"/>
    <d v="2026-02-01T00:00:00"/>
    <n v="202602"/>
    <n v="155.24618000000001"/>
    <m/>
    <n v="155.25"/>
    <m/>
    <n v="90502079"/>
    <d v="2026-03-03T00:00:00"/>
    <d v="2026-03-13T00:00:00"/>
    <m/>
    <n v="32"/>
    <s v="2 - CPF"/>
    <s v="Em aberto - Vencido"/>
    <s v="Em aberto - Vencido"/>
    <s v="53ZPTT1"/>
    <n v="6"/>
    <s v="false"/>
    <n v="6"/>
    <s v="Em aberto - Vencido"/>
    <s v="ASSOCIAÇÃO BA ? L1"/>
    <s v="35.686.965/0001-64 - ALEXANDRIA TECH"/>
    <s v="Estimado"/>
    <m/>
    <s v="31 a 60 dias"/>
    <s v="8d409037-6f7e-4eba-ba9f-150811e6d9a3"/>
    <d v="2026-03-20T00:00:00"/>
    <x v="0"/>
  </r>
  <r>
    <s v="COB-230690"/>
    <s v="Faturado"/>
    <n v="2260261"/>
    <n v="95097465504"/>
    <s v="JOSE CARLOS SANTOS DAVID"/>
    <s v="Avenida 1º de Janeiro 9b  Recanto das Arvores Irecê BA 44873-000"/>
    <s v="ADE-11830-H6X7P5"/>
    <d v="2026-02-01T00:00:00"/>
    <n v="202602"/>
    <n v="771.42238999999995"/>
    <m/>
    <n v="771.42"/>
    <m/>
    <n v="90502074"/>
    <d v="2026-03-03T00:00:00"/>
    <d v="2026-03-13T00:00:00"/>
    <m/>
    <n v="32"/>
    <s v="2 - CPF"/>
    <s v="Em aberto - Vencido"/>
    <s v="Em aberto - Vencido"/>
    <s v="2A3OWLJ"/>
    <n v="6"/>
    <s v="false"/>
    <n v="6"/>
    <s v="Em aberto - Vencido"/>
    <s v="ASSOCIAÇÃO BA ? L1"/>
    <s v="35.686.965/0001-64 - ALEXANDRIA TECH"/>
    <s v="Estimado"/>
    <m/>
    <s v="31 a 60 dias"/>
    <s v="5b31e1c6-a519-4cef-b5c0-72707aa2b9ec"/>
    <d v="2026-03-19T00:00:00"/>
    <x v="0"/>
  </r>
  <r>
    <s v="COB-236971"/>
    <s v="Faturado"/>
    <n v="17361930"/>
    <n v="75843544168"/>
    <s v="LUCIANO CORREA DE LIMA"/>
    <s v="ALA E, Q. 173, L. 75, N. 0S/N, - CHACARAS 173/174/261/262/263/264/C75 CHACARAS SAO PEDRO CEP: 74923210 APARECIDA DE GOIANIA GO BRASIL"/>
    <s v="ADE-17515-R2N0G1"/>
    <d v="2026-02-01T00:00:00"/>
    <n v="202602"/>
    <n v="435.19690000000003"/>
    <m/>
    <n v="435.2"/>
    <m/>
    <n v="90522010"/>
    <d v="2026-03-27T00:00:00"/>
    <d v="2026-04-06T00:00:00"/>
    <m/>
    <n v="8"/>
    <s v="2 - CPF"/>
    <s v="Em aberto - Vencido"/>
    <s v="Em aberto - Vencido"/>
    <s v="CA3V3GU"/>
    <n v="6"/>
    <s v="false"/>
    <n v="6"/>
    <s v="Em aberto - Vencido"/>
    <s v="ASSOCIAÇÃO GO-L1"/>
    <s v="35.686.965/0001-64 - ALEXANDRIA TECH"/>
    <m/>
    <m/>
    <s v="1 a 30 dias"/>
    <s v="3a0fcca2-c5a4-4e7a-a131-d9c9d46defde"/>
    <d v="2026-04-06T00:00:00"/>
    <x v="0"/>
  </r>
  <r>
    <s v="COB-235952"/>
    <s v="Faturado"/>
    <n v="10028579370"/>
    <n v="99778483191"/>
    <s v="OZIMAR FERREIRA DA SILVA"/>
    <s v="RUA CALDAS NOVAS, Q. 71, L. 23, S/N SETOR CENTRAL CEP: 73740000 COLINAS DO SUL GO BRASIL"/>
    <s v="ADE-17507-S2F5W3"/>
    <d v="2026-02-01T00:00:00"/>
    <n v="202602"/>
    <n v="324.27024"/>
    <m/>
    <n v="324.27"/>
    <m/>
    <n v="90522015"/>
    <d v="2026-03-27T00:00:00"/>
    <d v="2026-04-06T00:00:00"/>
    <m/>
    <n v="8"/>
    <s v="2 - CPF"/>
    <s v="Em aberto - Vencido"/>
    <s v="Em aberto - Vencido"/>
    <s v="MFLO8F2"/>
    <n v="6"/>
    <s v="false"/>
    <n v="6"/>
    <s v="Em aberto - Vencido"/>
    <s v="ASSOCIAÇÃO GO-L1"/>
    <s v="35.686.965/0001-64 - ALEXANDRIA TECH"/>
    <m/>
    <m/>
    <s v="1 a 30 dias"/>
    <s v="6a295f88-94ca-4d60-bb19-8247e81a9b4a"/>
    <d v="2026-04-06T00:00:00"/>
    <x v="0"/>
  </r>
  <r>
    <s v="COB-234106"/>
    <s v="Faturado"/>
    <n v="10010393623"/>
    <n v="43575218000187"/>
    <s v="J. F. DA SILVA E COMPANHIA"/>
    <s v="CHACARA CAMPOS ELISIO SN Q. 12, L. 00 ZONA RURAL Abadia de Goiás GO 75345-000"/>
    <s v="ADE-17392-X7T4P2"/>
    <d v="2026-02-01T00:00:00"/>
    <n v="202602"/>
    <n v="576.1816"/>
    <m/>
    <n v="576.17999999999995"/>
    <m/>
    <n v="90495066"/>
    <d v="2026-02-27T00:00:00"/>
    <d v="2026-03-09T00:00:00"/>
    <m/>
    <n v="36"/>
    <s v="1 - CNPJ"/>
    <s v="Em aberto - Vencido"/>
    <s v="Em aberto - Vencido"/>
    <s v="NBN1MS8"/>
    <s v=""/>
    <s v=""/>
    <n v="6"/>
    <s v="Em aberto - Vencido"/>
    <s v="ASSOCIAÇÃO GO-L1"/>
    <s v="35.686.965/0001-64 - ALEXANDRIA TECH"/>
    <s v="Estimado"/>
    <m/>
    <s v="31 a 60 dias"/>
    <s v="c0464306-d67d-4d4b-aaac-0c72cbeab695"/>
    <d v="2026-03-13T00:00:00"/>
    <x v="2"/>
  </r>
  <r>
    <s v="COB-234060"/>
    <s v="Faturado"/>
    <n v="10033059118"/>
    <n v="5849514180"/>
    <s v="SILVIO VICTOR ALBINO"/>
    <s v="RUA MARIA BERNADA DA SILVA 136 Q. 02, L. 01-A RESIDENCIAL AGUAS CLARAS Tatuí SP 18270-840"/>
    <s v="ADE-17342-F5H9B0"/>
    <d v="2026-02-01T00:00:00"/>
    <n v="202602"/>
    <n v="212.10777999999999"/>
    <m/>
    <n v="212.11"/>
    <m/>
    <n v="90495861"/>
    <d v="2026-02-27T00:00:00"/>
    <d v="2026-03-09T00:00:00"/>
    <m/>
    <n v="36"/>
    <s v="2 - CPF"/>
    <s v="Em aberto - Vencido"/>
    <s v="Em aberto - Vencido"/>
    <s v="X6VZ72B"/>
    <n v="6"/>
    <s v="false"/>
    <n v="6"/>
    <s v="Em aberto - Vencido"/>
    <s v="ASSOCIAÇÃO GO-L1"/>
    <s v="35.686.965/0001-64 - ALEXANDRIA TECH"/>
    <s v="Estimado"/>
    <m/>
    <s v="31 a 60 dias"/>
    <s v="0f74679e-8932-42b1-8df9-a1e128bdb4a6"/>
    <d v="2026-03-02T00:00:00"/>
    <x v="2"/>
  </r>
  <r>
    <s v="COB-234074"/>
    <s v="Faturado"/>
    <n v="480096089"/>
    <n v="44408951153"/>
    <s v="SILVA DO CARMO VALCACIO ALVES PEREIRA"/>
    <s v="Avenida Espirito Santo S/N Q. B, L. 42/49 setor Nova florida Alexânia GO 72930-000"/>
    <s v="ADE-17322-D3S9Q3"/>
    <d v="2026-02-01T00:00:00"/>
    <n v="202602"/>
    <n v="279.12214999999998"/>
    <m/>
    <n v="279.12"/>
    <m/>
    <n v="90495783"/>
    <d v="2026-02-27T00:00:00"/>
    <d v="2026-03-09T00:00:00"/>
    <m/>
    <n v="36"/>
    <s v="2 - CPF"/>
    <s v="Em aberto - Vencido"/>
    <s v="Em aberto - Vencido"/>
    <s v="BZ783V5"/>
    <s v=""/>
    <s v=""/>
    <n v="6"/>
    <s v="Em aberto - Vencido"/>
    <s v="ASSOCIAÇÃO GO-L1"/>
    <s v="35.686.965/0001-64 - ALEXANDRIA TECH"/>
    <s v="Estimado"/>
    <m/>
    <s v="31 a 60 dias"/>
    <s v="16526f53-ab6e-48cd-ac43-cc443fb7656d"/>
    <d v="2026-03-13T00:00:00"/>
    <x v="2"/>
  </r>
  <r>
    <s v="COB-234021"/>
    <s v="Faturado"/>
    <n v="13215887"/>
    <n v="450828395"/>
    <s v="MARA AIMÊ MODESTO DE SOUSA"/>
    <s v="RUA C-237 303 Q. 540, L. 4,  CASA 2 Jardim América Goiânia GO 74290140"/>
    <s v="ADE-17260-F8C4Y7"/>
    <d v="2026-02-01T00:00:00"/>
    <n v="202602"/>
    <n v="1584.9628600000001"/>
    <m/>
    <n v="1584.96"/>
    <m/>
    <n v="90495701"/>
    <d v="2026-02-27T00:00:00"/>
    <d v="2026-03-09T00:00:00"/>
    <m/>
    <n v="36"/>
    <s v="2 - CPF"/>
    <s v="Em aberto - Vencido"/>
    <s v="Em aberto - Vencido"/>
    <s v="FRQT385"/>
    <n v="6"/>
    <s v="false"/>
    <n v="6"/>
    <s v="Em aberto - Vencido"/>
    <s v="ASSOCIAÇÃO GO-L1"/>
    <s v="35.686.965/0001-64 - ALEXANDRIA TECH"/>
    <s v="Estimado"/>
    <m/>
    <s v="31 a 60 dias"/>
    <s v="45306a0f-9d10-482d-beee-dabaa7cebdc2"/>
    <d v="2026-03-21T00:00:00"/>
    <x v="0"/>
  </r>
  <r>
    <s v="COB-234017"/>
    <s v="Faturado"/>
    <n v="17122946"/>
    <n v="3979950166"/>
    <s v="CAMILA CONCEICAO"/>
    <s v="RUA 06 260 Q. R, L. 8, APART - 203, BLOCO - B Vila Isaura Goiânia GO 74553100"/>
    <s v="ADE-17255-H9V5K0"/>
    <d v="2026-02-01T00:00:00"/>
    <n v="202602"/>
    <n v="387.47248000000002"/>
    <m/>
    <n v="387.47"/>
    <m/>
    <n v="90495079"/>
    <d v="2026-02-27T00:00:00"/>
    <d v="2026-03-09T00:00:00"/>
    <m/>
    <n v="36"/>
    <s v="2 - CPF"/>
    <s v="Em aberto - Vencido"/>
    <s v="Em aberto - Vencido"/>
    <s v="5FEAT4R"/>
    <n v="6"/>
    <s v="false"/>
    <n v="6"/>
    <s v="Em aberto - Vencido"/>
    <s v="ASSOCIAÇÃO GO-L1"/>
    <s v="35.686.965/0001-64 - ALEXANDRIA TECH"/>
    <s v="Estimado"/>
    <m/>
    <s v="31 a 60 dias"/>
    <s v="a503488f-55b4-4ab2-a8a4-bf9219e9749f"/>
    <d v="2026-03-21T00:00:00"/>
    <x v="0"/>
  </r>
  <r>
    <s v="COB-184928"/>
    <s v="Faturado"/>
    <n v="151321069"/>
    <n v="9513757684"/>
    <s v="Fernanda MARIA RIBEIRO CAETANO"/>
    <s v="Avenida Minas Gerais 769  Retiro da Mantiqueira Cruzeiro SP 12712-010"/>
    <s v="ADE-12401-X3H1L6"/>
    <d v="2025-09-01T00:00:00"/>
    <n v="202509"/>
    <n v="2067.1148199999998"/>
    <m/>
    <n v="2067.11"/>
    <m/>
    <n v="90429097"/>
    <d v="2025-12-11T00:00:00"/>
    <d v="2026-02-06T00:00:00"/>
    <m/>
    <n v="67"/>
    <s v="2 - CPF"/>
    <s v="Em aberto - Vencido"/>
    <s v="Em aberto - Vencido"/>
    <s v="SUZ1X0M"/>
    <n v="6"/>
    <s v="false"/>
    <n v="6"/>
    <s v="Em aberto - Vencido"/>
    <s v="ASSOCIAÇÃO SP-L3"/>
    <s v="35.686.965/0001-64 - ALEXANDRIA TECH"/>
    <s v="Estimado"/>
    <m/>
    <s v="61 a 120 dias"/>
    <s v="75029528-bb6d-48f3-81c1-e6d9247ccf7d"/>
    <d v="2026-02-01T00:00:00"/>
    <x v="3"/>
  </r>
  <r>
    <s v="COB-234015"/>
    <s v="Faturado"/>
    <n v="2210147627"/>
    <n v="69265984104"/>
    <s v="ANDRE LUIZ AQUINO"/>
    <s v="AVENIDA PERIMETRAL SN Q. 90, L. 16, CASA - 2 Setor Central Santo Antônio do Descoberto GO 72900970"/>
    <s v="ADE-17250-R2S3F2"/>
    <d v="2026-02-01T00:00:00"/>
    <n v="202602"/>
    <n v="379.12178"/>
    <m/>
    <n v="379.12"/>
    <m/>
    <n v="90494972"/>
    <d v="2026-02-27T00:00:00"/>
    <d v="2026-03-09T00:00:00"/>
    <m/>
    <n v="36"/>
    <s v="2 - CPF"/>
    <s v="Em aberto - Vencido"/>
    <s v="Em aberto - Vencido"/>
    <s v="A9JGFVT"/>
    <n v="6"/>
    <s v="false"/>
    <n v="6"/>
    <s v="Em aberto - Vencido"/>
    <s v="ASSOCIAÇÃO GO-L1"/>
    <s v="35.686.965/0001-64 - ALEXANDRIA TECH"/>
    <s v="Estimado"/>
    <m/>
    <s v="31 a 60 dias"/>
    <s v="e4542654-d229-4322-a168-5e63b0b48f6a"/>
    <d v="2026-03-21T00:00:00"/>
    <x v="0"/>
  </r>
  <r>
    <s v="COB-233876"/>
    <s v="Faturado"/>
    <n v="16668406"/>
    <n v="28190513168"/>
    <s v="FRANCISCO VICENTE ALCOFORADO"/>
    <s v="RUA DO NINHO S/N Q. 6, L. 18 CONDOMINIO PORTUGAL Senador Canedo GO 75254568"/>
    <s v="ADE-17005-L3T2P6"/>
    <d v="2026-02-01T00:00:00"/>
    <n v="202602"/>
    <n v="716.49005999999997"/>
    <m/>
    <n v="716.49"/>
    <m/>
    <n v="90497473"/>
    <d v="2026-02-27T00:00:00"/>
    <d v="2026-03-09T00:00:00"/>
    <m/>
    <n v="36"/>
    <s v="2 - CPF"/>
    <s v="Em aberto - Vencido"/>
    <s v="Em aberto - Vencido"/>
    <s v="AA2CEZQ"/>
    <n v="6"/>
    <s v="false"/>
    <n v="6"/>
    <s v="Em aberto - Vencido"/>
    <s v="ASSOCIAÇÃO GO-L1"/>
    <s v="35.686.965/0001-64 - ALEXANDRIA TECH"/>
    <s v="Estimado"/>
    <m/>
    <s v="31 a 60 dias"/>
    <s v="53586df3-37ac-4176-9ef3-686e07d42d6a"/>
    <d v="2026-03-21T00:00:00"/>
    <x v="0"/>
  </r>
  <r>
    <s v="COB-233740"/>
    <s v="Faturado"/>
    <n v="11375371"/>
    <n v="1550234110"/>
    <s v="MARCELO MENDES RICART"/>
    <s v="RUA J-3 S/N Q. 14, L. 30 CONJUNTO ARUANA I Goiânia GO 74740180"/>
    <s v="ADE-16641-M2G8Q5"/>
    <d v="2026-02-01T00:00:00"/>
    <n v="202602"/>
    <n v="161.16851"/>
    <m/>
    <n v="161.16999999999999"/>
    <m/>
    <n v="90495063"/>
    <d v="2026-02-27T00:00:00"/>
    <d v="2026-03-09T00:00:00"/>
    <m/>
    <n v="36"/>
    <s v="2 - CPF"/>
    <s v="Em aberto - Vencido"/>
    <s v="Em aberto - Vencido"/>
    <s v="LTQ29MU"/>
    <n v="6"/>
    <s v="false"/>
    <n v="6"/>
    <s v="Em aberto - Vencido"/>
    <s v="ASSOCIAÇÃO GO-L1"/>
    <s v="35.686.965/0001-64 - ALEXANDRIA TECH"/>
    <s v="Estimado"/>
    <m/>
    <s v="31 a 60 dias"/>
    <s v="b648b210-6c7a-47e3-902c-7ad5c892d52f"/>
    <d v="2026-03-21T00:00:00"/>
    <x v="0"/>
  </r>
  <r>
    <s v="COB-233729"/>
    <s v="Faturado"/>
    <n v="10006533467"/>
    <n v="68487860206"/>
    <s v="ARTAXERXES PENICHE DOS SANTOS"/>
    <s v="AVENIDA MARILIA LOPES S/N Q. 14, L. 5, PARK ITAMARATY Aparecida de Goiânia GO 74990480"/>
    <s v="ADE-16615-Y2H7D3"/>
    <d v="2026-02-01T00:00:00"/>
    <n v="202602"/>
    <n v="300.62520000000001"/>
    <m/>
    <n v="300.63"/>
    <m/>
    <n v="90495075"/>
    <d v="2026-02-27T00:00:00"/>
    <d v="2026-03-09T00:00:00"/>
    <m/>
    <n v="36"/>
    <s v="2 - CPF"/>
    <s v="Em aberto - Vencido"/>
    <s v="Em aberto - Vencido"/>
    <s v="L2NNE3E"/>
    <n v="6"/>
    <s v="false"/>
    <n v="6"/>
    <s v="Em aberto - Vencido"/>
    <s v="ASSOCIAÇÃO GO-L1"/>
    <s v="35.686.965/0001-64 - ALEXANDRIA TECH"/>
    <s v="Estimado"/>
    <m/>
    <s v="31 a 60 dias"/>
    <s v="33c2dbd8-13c6-4708-9a23-9c64f485ee69"/>
    <d v="2026-03-17T00:00:00"/>
    <x v="0"/>
  </r>
  <r>
    <s v="COB-233727"/>
    <s v="Faturado"/>
    <n v="10009688895"/>
    <n v="70579832120"/>
    <s v="MATHEUS BANDEIRA DE OLIVEIRA"/>
    <s v="ACS ANTONIO EVARISTO DE MORAIS S/N Q. 27/3, L. 83  CASA - 83 São Francisco II Senador Canedo GO 75261692"/>
    <s v="ADE-16613-B6D8F8"/>
    <d v="2026-02-01T00:00:00"/>
    <n v="202602"/>
    <n v="158.66329999999999"/>
    <m/>
    <n v="158.66"/>
    <m/>
    <n v="90496458"/>
    <d v="2026-02-27T00:00:00"/>
    <d v="2026-03-09T00:00:00"/>
    <m/>
    <n v="36"/>
    <s v="2 - CPF"/>
    <s v="Em aberto - Vencido"/>
    <s v="Em aberto - Vencido"/>
    <s v="J5VTW70"/>
    <n v="6"/>
    <s v="false"/>
    <n v="6"/>
    <s v="Em aberto - Vencido"/>
    <s v="ASSOCIAÇÃO GO-L1"/>
    <s v="35.686.965/0001-64 - ALEXANDRIA TECH"/>
    <s v="Estimado"/>
    <m/>
    <s v="31 a 60 dias"/>
    <s v="9901c23b-095f-4e48-98c7-8f4c653a000f"/>
    <d v="2026-03-17T00:00:00"/>
    <x v="0"/>
  </r>
  <r>
    <s v="COB-233726"/>
    <s v="Faturado"/>
    <n v="10028391371"/>
    <n v="1375076159"/>
    <s v="JANDIRA DIAS DOS SANTOS"/>
    <s v="RUA JUSCELINO KUBITSCHEK S/N Q. 15, L. 44 Setor Central Colinas do Sul GO 73740000"/>
    <s v="ADE-16612-D6K8C7"/>
    <d v="2026-02-01T00:00:00"/>
    <n v="202602"/>
    <n v="222.12862000000001"/>
    <m/>
    <n v="222.13"/>
    <m/>
    <n v="90497144"/>
    <d v="2026-02-27T00:00:00"/>
    <d v="2026-03-09T00:00:00"/>
    <m/>
    <n v="36"/>
    <s v="2 - CPF"/>
    <s v="Em aberto - Vencido"/>
    <s v="Em aberto - Vencido"/>
    <s v="YQRRJ7Z"/>
    <n v="6"/>
    <s v="false"/>
    <n v="6"/>
    <s v="Em aberto - Vencido"/>
    <s v="ASSOCIAÇÃO GO-L1"/>
    <s v="35.686.965/0001-64 - ALEXANDRIA TECH"/>
    <s v="Estimado"/>
    <m/>
    <s v="31 a 60 dias"/>
    <s v="88662813-f191-47df-91b4-834ac1c821dc"/>
    <d v="2026-03-17T00:00:00"/>
    <x v="0"/>
  </r>
  <r>
    <s v="COB-233722"/>
    <s v="Faturado"/>
    <n v="10014313675"/>
    <n v="7586394148"/>
    <s v="TACIANA BARBOSA FERREIRA"/>
    <s v="RUA FC-17 S/N Q. 21, L. 19, ESQ FC-19 Residencial Flor do Cerrado Anápolis GO 75086008"/>
    <s v="ADE-16608-V1P9H0"/>
    <d v="2026-02-01T00:00:00"/>
    <n v="202602"/>
    <n v="487.32853999999998"/>
    <m/>
    <n v="487.33"/>
    <m/>
    <n v="90496123"/>
    <d v="2026-02-27T00:00:00"/>
    <d v="2026-03-09T00:00:00"/>
    <m/>
    <n v="36"/>
    <s v="2 - CPF"/>
    <s v="Em aberto - Vencido"/>
    <s v="Em aberto - Vencido"/>
    <s v="6ZUT3MY"/>
    <n v="6"/>
    <s v="false"/>
    <n v="6"/>
    <s v="Em aberto - Vencido"/>
    <s v="ASSOCIAÇÃO GO-L1"/>
    <s v="35.686.965/0001-64 - ALEXANDRIA TECH"/>
    <s v="Estimado"/>
    <m/>
    <s v="31 a 60 dias"/>
    <s v="5030cbe5-eb0a-47df-a4ec-ca1ba44aeb81"/>
    <d v="2026-03-18T00:00:00"/>
    <x v="0"/>
  </r>
  <r>
    <s v="COB-233719"/>
    <s v="Faturado"/>
    <n v="12451083"/>
    <n v="72607831172"/>
    <s v="DINILSON BERBARDES SILVA JUNIOR"/>
    <s v="AVENIDA FRANCISCO MAGALHAES S/N Q. 8, L. 8, SALA 1 SETOR URIAS MAGALHÃES Goiânia GO 74565480"/>
    <s v="ADE-16605-T1N8B1"/>
    <d v="2026-02-01T00:00:00"/>
    <n v="202602"/>
    <n v="314.82139000000001"/>
    <m/>
    <n v="314.82"/>
    <m/>
    <n v="90495639"/>
    <d v="2026-02-27T00:00:00"/>
    <d v="2026-03-09T00:00:00"/>
    <m/>
    <n v="36"/>
    <s v="2 - CPF"/>
    <s v="Em aberto - Vencido"/>
    <s v="Em aberto - Vencido"/>
    <s v="2U628M9"/>
    <n v="6"/>
    <s v="false"/>
    <n v="6"/>
    <s v="Em aberto - Vencido"/>
    <s v="ASSOCIAÇÃO GO-L1"/>
    <s v="35.686.965/0001-64 - ALEXANDRIA TECH"/>
    <s v="Estimado"/>
    <m/>
    <s v="31 a 60 dias"/>
    <s v="3adcb5ba-d8b8-46d4-8461-7b5f05bc95df"/>
    <d v="2026-03-21T00:00:00"/>
    <x v="0"/>
  </r>
  <r>
    <s v="COB-233579"/>
    <s v="Faturado"/>
    <n v="16608562"/>
    <n v="39413438153"/>
    <s v="VALDIVINO PEREIRA GONCALVES"/>
    <s v="Rua Blumenau S/N Q. 56, L. 6 Casa 2 Jardim Novo Mundo Goiânia GO 74715-080"/>
    <s v="ADE-16368-F9D4V9"/>
    <d v="2026-02-01T00:00:00"/>
    <n v="202602"/>
    <n v="374.50344999999999"/>
    <m/>
    <n v="374.5"/>
    <m/>
    <n v="90493132"/>
    <d v="2026-02-27T00:00:00"/>
    <d v="2026-03-09T00:00:00"/>
    <m/>
    <n v="36"/>
    <s v="2 - CPF"/>
    <s v="Em aberto - Vencido"/>
    <s v="Em aberto - Vencido"/>
    <s v="F6EU582"/>
    <n v="6"/>
    <s v="false"/>
    <n v="6"/>
    <s v="Em aberto - Vencido"/>
    <s v="ASSOCIAÇÃO GO-L1"/>
    <s v="35.686.965/0001-64 - ALEXANDRIA TECH"/>
    <s v="Estimado"/>
    <m/>
    <s v="31 a 60 dias"/>
    <s v="5527c892-1c84-47c3-ac4d-273a5c183cb9"/>
    <d v="2026-03-21T00:00:00"/>
    <x v="0"/>
  </r>
  <r>
    <s v="COB-233522"/>
    <s v="Faturado"/>
    <n v="14816027"/>
    <n v="1147341192"/>
    <s v="PATRICIA SILVA DE ALMEIDA"/>
    <s v="RUA DAS ACACIAS S/N Q. 48, L. 21 Jardim Maria Inês Aparecida de Goiânia GO 74914010"/>
    <s v="ADE-16238-Q7Z1R4"/>
    <d v="2026-02-01T00:00:00"/>
    <n v="202602"/>
    <n v="279.74844999999999"/>
    <m/>
    <n v="279.75"/>
    <m/>
    <n v="90495446"/>
    <d v="2026-02-27T00:00:00"/>
    <d v="2026-03-09T00:00:00"/>
    <m/>
    <n v="36"/>
    <s v="2 - CPF"/>
    <s v="Em aberto - Vencido"/>
    <s v="Em aberto - Vencido"/>
    <s v="S04DYEY"/>
    <n v="6"/>
    <s v="false"/>
    <n v="6"/>
    <s v="Em aberto - Vencido"/>
    <s v="ASSOCIAÇÃO GO-L1"/>
    <s v="35.686.965/0001-64 - ALEXANDRIA TECH"/>
    <s v="Estimado"/>
    <m/>
    <s v="31 a 60 dias"/>
    <s v="fd342d2d-923c-4b08-9cdf-ae51ab7c22c2"/>
    <d v="2026-03-21T00:00:00"/>
    <x v="0"/>
  </r>
  <r>
    <s v="COB-233520"/>
    <s v="Faturado"/>
    <n v="10024817846"/>
    <n v="70005708141"/>
    <s v="DIEGO ALVES COELHO FERNANDES"/>
    <s v="AVENIDA 106 S/N Q. 116, L. 7, CASA - 2 Itapoã Aparecida de Goiânia GO 74940260"/>
    <s v="ADE-16236-D6B1Z4"/>
    <d v="2026-02-01T00:00:00"/>
    <n v="202602"/>
    <n v="140.31880000000001"/>
    <m/>
    <n v="140.32"/>
    <m/>
    <n v="90492805"/>
    <d v="2026-02-27T00:00:00"/>
    <d v="2026-03-09T00:00:00"/>
    <m/>
    <n v="36"/>
    <s v="2 - CPF"/>
    <s v="Em aberto - Vencido"/>
    <s v="Em aberto - Vencido"/>
    <s v="X2FVPF4"/>
    <n v="6"/>
    <s v="false"/>
    <n v="6"/>
    <s v="Em aberto - Vencido"/>
    <s v="ASSOCIAÇÃO GO-L1"/>
    <s v="35.686.965/0001-64 - ALEXANDRIA TECH"/>
    <s v="Estimado"/>
    <m/>
    <s v="31 a 60 dias"/>
    <s v="d6b4a351-31ad-4d5c-ac3a-1a665fee185b"/>
    <d v="2026-03-02T00:00:00"/>
    <x v="2"/>
  </r>
  <r>
    <s v="COB-225991"/>
    <s v="Faturado"/>
    <n v="70012799"/>
    <n v="36095630100"/>
    <s v="NARA NUBIA DE CABRAL PINA"/>
    <s v="RUA 8 DE SETEMBRO, N. 164 VILA BRASILINHA CEP: 76330000 JARAGUA GO BRASIL"/>
    <s v="ADE-16218-S7H4F4"/>
    <d v="2026-02-01T00:00:00"/>
    <n v="202602"/>
    <n v="298.67266999999998"/>
    <m/>
    <n v="298.67"/>
    <m/>
    <n v="90491239"/>
    <d v="2026-02-26T00:00:00"/>
    <d v="2026-03-09T00:00:00"/>
    <m/>
    <n v="36"/>
    <s v="2 - CPF"/>
    <s v="Em aberto - Vencido"/>
    <s v="Em aberto - Vencido"/>
    <s v="QD3LW1P"/>
    <n v="6"/>
    <s v="false"/>
    <n v="6"/>
    <s v="Em aberto - Vencido"/>
    <s v="ASSOCIAÇÃO GO-L1"/>
    <s v="35.686.965/0001-64 - ALEXANDRIA TECH"/>
    <m/>
    <m/>
    <s v="31 a 60 dias"/>
    <s v="09656595-a39e-490a-b767-dba18ee2122d"/>
    <d v="2026-03-19T00:00:00"/>
    <x v="0"/>
  </r>
  <r>
    <s v="COB-233515"/>
    <s v="Faturado"/>
    <n v="10040662746"/>
    <n v="70186681151"/>
    <s v="GABRIELLE OHANA LINHARES DOS SANTOS"/>
    <s v="Rua Augusta S/N Q. 84, L. 1/12, APART - 101 A, BLOCO - A. Parque das Nações Aparecida de Goiânia GO 74957-090"/>
    <s v="ADE-16217-Z3T5G8"/>
    <d v="2026-02-01T00:00:00"/>
    <n v="202602"/>
    <n v="148.64246"/>
    <m/>
    <n v="148.63999999999999"/>
    <m/>
    <n v="90496084"/>
    <d v="2026-02-27T00:00:00"/>
    <d v="2026-03-09T00:00:00"/>
    <m/>
    <n v="36"/>
    <s v="2 - CPF"/>
    <s v="Em aberto - Vencido"/>
    <s v="Em aberto - Vencido"/>
    <s v="PKM5GSD"/>
    <n v="6"/>
    <s v="false"/>
    <n v="6"/>
    <s v="Em aberto - Vencido"/>
    <s v="ASSOCIAÇÃO GO-L1"/>
    <s v="35.686.965/0001-64 - ALEXANDRIA TECH"/>
    <s v="Estimado"/>
    <m/>
    <s v="31 a 60 dias"/>
    <s v="bb43601e-96fc-4526-a4d7-ae7efedde5df"/>
    <d v="2026-03-02T00:00:00"/>
    <x v="2"/>
  </r>
  <r>
    <s v="COB-233514"/>
    <s v="Faturado"/>
    <n v="10009969118"/>
    <n v="1505420113"/>
    <s v="SANDRA OLIVEIRA DOS SANTOS JERÔNIMO"/>
    <s v="RUA SEM NOME S/N Q. 46, L. 14, CASA - 2 PARQUE AGUAS BONITAS Águas Lindas de Goiás GO 72910-000"/>
    <s v="ADE-16216-Z3S7N6"/>
    <d v="2026-02-01T00:00:00"/>
    <n v="202602"/>
    <n v="172.54874000000001"/>
    <m/>
    <n v="172.55"/>
    <m/>
    <n v="90493073"/>
    <d v="2026-02-27T00:00:00"/>
    <d v="2026-03-09T00:00:00"/>
    <m/>
    <n v="36"/>
    <s v="2 - CPF"/>
    <s v="Em aberto - Vencido"/>
    <s v="Em aberto - Vencido"/>
    <s v="RHD7RA8"/>
    <n v="6"/>
    <s v="false"/>
    <n v="6"/>
    <s v="Em aberto - Vencido"/>
    <s v="ASSOCIAÇÃO GO-L1"/>
    <s v="35.686.965/0001-64 - ALEXANDRIA TECH"/>
    <s v="Estimado"/>
    <m/>
    <s v="31 a 60 dias"/>
    <s v="ab1bfd9b-9675-45f1-b787-73e6b023451d"/>
    <d v="2026-03-10T00:00:00"/>
    <x v="2"/>
  </r>
  <r>
    <s v="COB-233508"/>
    <s v="Faturado"/>
    <n v="10020449613"/>
    <n v="71965289134"/>
    <s v="WILLIAN GOMES DA SILVA"/>
    <s v="RUA T-6 S/N Q. 17, L. 14,  UNIDADE 4 SETOR REAL Palmeiras de Goiás GO 76190000"/>
    <s v="ADE-16207-Q0V8Q7"/>
    <d v="2026-02-01T00:00:00"/>
    <n v="202602"/>
    <n v="176.19977"/>
    <m/>
    <n v="176.2"/>
    <m/>
    <n v="90493254"/>
    <d v="2026-02-27T00:00:00"/>
    <d v="2026-03-09T00:00:00"/>
    <m/>
    <n v="36"/>
    <s v="2 - CPF"/>
    <s v="Em aberto - Vencido"/>
    <s v="Em aberto - Vencido"/>
    <s v="KT8H3DS"/>
    <n v="6"/>
    <s v="false"/>
    <n v="6"/>
    <s v="Em aberto - Vencido"/>
    <s v="ASSOCIAÇÃO GO-L1"/>
    <s v="35.686.965/0001-64 - ALEXANDRIA TECH"/>
    <s v="Estimado"/>
    <m/>
    <s v="31 a 60 dias"/>
    <s v="335d14c5-ebd3-4342-8837-65cfc5dbca04"/>
    <d v="2026-03-17T00:00:00"/>
    <x v="0"/>
  </r>
  <r>
    <s v="COB-233507"/>
    <s v="Faturado"/>
    <n v="870000809"/>
    <n v="28858751191"/>
    <s v="ALDEVANDES ANTONIO GONZAGA"/>
    <s v="RUA ONOFRE QUINAN, Q. 6, L. 10, S/N Q. 6, L. 10 SETOR RESIDENCIAL NOBRE Leopoldo de Bulhões GO 75190000"/>
    <s v="ADE-16206-D4G8P9"/>
    <d v="2026-02-01T00:00:00"/>
    <n v="202602"/>
    <n v="262.21197999999998"/>
    <m/>
    <n v="262.20999999999998"/>
    <m/>
    <n v="90496889"/>
    <d v="2026-02-27T00:00:00"/>
    <d v="2026-03-09T00:00:00"/>
    <m/>
    <n v="36"/>
    <s v="2 - CPF"/>
    <s v="Em aberto - Vencido"/>
    <s v="Em aberto - Vencido"/>
    <s v="SMS193Y"/>
    <s v=""/>
    <s v=""/>
    <n v="6"/>
    <s v="Em aberto - Vencido"/>
    <s v="ASSOCIAÇÃO GO-L1"/>
    <s v="35.686.965/0001-64 - ALEXANDRIA TECH"/>
    <s v="Estimado"/>
    <m/>
    <s v="31 a 60 dias"/>
    <s v="58205752-55bf-4373-9666-04682d31c18d"/>
    <d v="2026-03-17T00:00:00"/>
    <x v="0"/>
  </r>
  <r>
    <s v="COB-233506"/>
    <s v="Faturado"/>
    <n v="10033140225"/>
    <n v="70643180249"/>
    <s v="LUCIANO CARDOSO OLIVEIRA"/>
    <s v="RUA RS-2 S/N Q. 3, L. 7,  CASA - 2 Residencial Sevilha Goiânia GO 74369205"/>
    <s v="ADE-16205-P1G0F7"/>
    <d v="2026-02-01T00:00:00"/>
    <n v="202602"/>
    <n v="175.3647"/>
    <m/>
    <n v="175.36"/>
    <m/>
    <n v="90493363"/>
    <d v="2026-02-27T00:00:00"/>
    <d v="2026-03-09T00:00:00"/>
    <m/>
    <n v="36"/>
    <s v="2 - CPF"/>
    <s v="Em aberto - Vencido"/>
    <s v="Em aberto - Vencido"/>
    <s v="6WDIFUU"/>
    <n v="6"/>
    <s v="false"/>
    <n v="6"/>
    <s v="Em aberto - Vencido"/>
    <s v="ASSOCIAÇÃO GO-L1"/>
    <s v="35.686.965/0001-64 - ALEXANDRIA TECH"/>
    <s v="Estimado"/>
    <m/>
    <s v="31 a 60 dias"/>
    <s v="b2cb3a6c-f7b4-40a2-bb89-f1b1fb545bd6"/>
    <d v="2026-03-17T00:00:00"/>
    <x v="0"/>
  </r>
  <r>
    <s v="COB-233497"/>
    <s v="Faturado"/>
    <n v="14431981"/>
    <n v="39413438153"/>
    <s v="VALDIVINO PEREIRA GONCALVES"/>
    <s v="RUA BLUMENAU S/N Q. 56, L. 6 Casa 1 Jardim Novo Mundo Goiânia GO 74715080"/>
    <s v="ADE-16194-Q6G7Y7"/>
    <d v="2026-02-01T00:00:00"/>
    <n v="202602"/>
    <n v="660.81872999999996"/>
    <m/>
    <n v="660.82"/>
    <m/>
    <n v="90492806"/>
    <d v="2026-02-27T00:00:00"/>
    <d v="2026-03-09T00:00:00"/>
    <m/>
    <n v="36"/>
    <s v="2 - CPF"/>
    <s v="Em aberto - Vencido"/>
    <s v="Em aberto - Vencido"/>
    <s v="1PHQEXA"/>
    <n v="6"/>
    <s v="false"/>
    <n v="6"/>
    <s v="Em aberto - Vencido"/>
    <s v="ASSOCIAÇÃO GO-L1"/>
    <s v="35.686.965/0001-64 - ALEXANDRIA TECH"/>
    <s v="Estimado"/>
    <m/>
    <s v="31 a 60 dias"/>
    <s v="2752f499-a738-49fa-a77d-37bf3d3a7806"/>
    <d v="2026-03-21T00:00:00"/>
    <x v="0"/>
  </r>
  <r>
    <s v="COB-225886"/>
    <s v="Faturado"/>
    <n v="16849413"/>
    <n v="88357350178"/>
    <s v="WESLEI FERREIRA DA CUNHA"/>
    <s v="RUA IMPERATRIZ, Q. 132, L. 1, S/N JARDIM BURITI SERENO CEP: 74943230 APARECIDA DE GOIANIA GO BRASIL"/>
    <s v="ADE-16193-C7K2V6"/>
    <d v="2026-02-01T00:00:00"/>
    <n v="202602"/>
    <n v="719.64585"/>
    <m/>
    <n v="719.65"/>
    <m/>
    <n v="90490414"/>
    <d v="2026-02-26T00:00:00"/>
    <d v="2026-03-09T00:00:00"/>
    <m/>
    <n v="36"/>
    <s v="2 - CPF"/>
    <s v="Em aberto - Vencido"/>
    <s v="Em aberto - Vencido"/>
    <s v="1CTNSNU"/>
    <n v="6"/>
    <s v="false"/>
    <n v="6"/>
    <s v="Em aberto - Vencido"/>
    <s v="ASSOCIAÇÃO GO-L1"/>
    <s v="35.686.965/0001-64 - ALEXANDRIA TECH"/>
    <m/>
    <m/>
    <s v="31 a 60 dias"/>
    <s v="9e48b8e7-ca22-4959-80c3-7bc92296b23e"/>
    <d v="2026-03-21T00:00:00"/>
    <x v="0"/>
  </r>
  <r>
    <s v="COB-233496"/>
    <s v="Faturado"/>
    <n v="20207001"/>
    <n v="85065633134"/>
    <s v="CLEBER FERREIRA DA SILVA"/>
    <s v="RUA 02, S/N Q. 6, L. 1, Frei Eustáquio Anápolis GO 75044060"/>
    <s v="ADE-16192-D5P9Y4"/>
    <d v="2026-02-01T00:00:00"/>
    <n v="202602"/>
    <n v="71.105249999999998"/>
    <m/>
    <n v="71.11"/>
    <m/>
    <n v="90493100"/>
    <d v="2026-02-27T00:00:00"/>
    <d v="2026-03-09T00:00:00"/>
    <m/>
    <n v="36"/>
    <s v="2 - CPF"/>
    <s v="Em aberto - Vencido"/>
    <s v="Em aberto - Vencido"/>
    <s v="HBZ6GXA"/>
    <n v="6"/>
    <s v="false"/>
    <n v="6"/>
    <s v="Em aberto - Vencido"/>
    <s v="ASSOCIAÇÃO GO-L1"/>
    <s v="35.686.965/0001-64 - ALEXANDRIA TECH"/>
    <s v="Estimado"/>
    <m/>
    <s v="31 a 60 dias"/>
    <s v="6b24fc02-af0a-4e39-bfec-34590106d287"/>
    <d v="2026-03-21T00:00:00"/>
    <x v="0"/>
  </r>
  <r>
    <s v="COB-233480"/>
    <s v="Faturado"/>
    <n v="16756137"/>
    <n v="64839443149"/>
    <s v="MARCIO AUGUSTO DO NASCIMENTO"/>
    <s v="RUA FRANCISCO F DOS SANTOS, Q. 17, L. 20/21, S/N, - CASA 3 S/N Q. 17, L. 20/21 - CASA 3 JARDIM BELA MORADA Aparecida de Goiânia GO 74920755"/>
    <s v="ADE-16166-N8L4N1"/>
    <d v="2026-02-01T00:00:00"/>
    <n v="202602"/>
    <n v="299.79012999999998"/>
    <m/>
    <n v="299.79000000000002"/>
    <m/>
    <n v="90496325"/>
    <d v="2026-02-27T00:00:00"/>
    <d v="2026-03-09T00:00:00"/>
    <m/>
    <n v="36"/>
    <s v="2 - CPF"/>
    <s v="Em aberto - Vencido"/>
    <s v="Em aberto - Vencido"/>
    <s v="0HCUR5H"/>
    <n v="6"/>
    <s v="false"/>
    <n v="6"/>
    <s v="Em aberto - Vencido"/>
    <s v="ASSOCIAÇÃO GO-L1"/>
    <s v="35.686.965/0001-64 - ALEXANDRIA TECH"/>
    <s v="Estimado"/>
    <m/>
    <s v="31 a 60 dias"/>
    <s v="2318e20d-a8f5-471a-b5bf-039e9e8cffcc"/>
    <d v="2026-03-21T00:00:00"/>
    <x v="0"/>
  </r>
  <r>
    <s v="COB-233479"/>
    <s v="Faturado"/>
    <n v="10034696820"/>
    <n v="6036097166"/>
    <s v="PAULO VICTOR GOMES DE CARVALHO"/>
    <s v="RUA SEM NOME S/N Q. 22, L. 01- CASA - 02 JARDIM AMERICA II Águas Lindas de Goiás GO 72910-000"/>
    <s v="ADE-16165-W6V3D4"/>
    <d v="2026-02-01T00:00:00"/>
    <n v="202602"/>
    <n v="312.31617999999997"/>
    <m/>
    <n v="312.32"/>
    <m/>
    <n v="90492667"/>
    <d v="2026-02-27T00:00:00"/>
    <d v="2026-03-09T00:00:00"/>
    <m/>
    <n v="36"/>
    <s v="2 - CPF"/>
    <s v="Em aberto - Vencido"/>
    <s v="Em aberto - Vencido"/>
    <s v="01HJKVG"/>
    <n v="6"/>
    <s v="false"/>
    <n v="6"/>
    <s v="Em aberto - Vencido"/>
    <s v="ASSOCIAÇÃO GO-L1"/>
    <s v="35.686.965/0001-64 - ALEXANDRIA TECH"/>
    <s v="Estimado"/>
    <m/>
    <s v="31 a 60 dias"/>
    <s v="37dbcf12-047c-4f7b-b714-d98ca6e1edfe"/>
    <d v="2026-03-13T00:00:00"/>
    <x v="2"/>
  </r>
  <r>
    <s v="COB-233393"/>
    <s v="Faturado"/>
    <n v="10040132852"/>
    <n v="7027513161"/>
    <s v="YRVINN AGNOVIO LIMA DE OLIVEIRA"/>
    <s v="RUA 75 S/N Q. 178, L. 9-E Mansões Águas Quentes Caldas Novas GO 75694384"/>
    <s v="ADE-16030-T0V9M7"/>
    <d v="2026-02-01T00:00:00"/>
    <n v="202602"/>
    <n v="1542.37429"/>
    <m/>
    <n v="1542.37"/>
    <m/>
    <n v="90492724"/>
    <d v="2026-02-27T00:00:00"/>
    <d v="2026-03-09T00:00:00"/>
    <m/>
    <n v="36"/>
    <s v="2 - CPF"/>
    <s v="Em aberto - Vencido"/>
    <s v="Em aberto - Vencido"/>
    <s v="VMDK35W"/>
    <n v="6"/>
    <s v="false"/>
    <n v="6"/>
    <s v="Em aberto - Vencido"/>
    <s v="ASSOCIAÇÃO GO-L1"/>
    <s v="35.686.965/0001-64 - ALEXANDRIA TECH"/>
    <s v="Estimado"/>
    <m/>
    <s v="31 a 60 dias"/>
    <s v="7972b3f1-60e5-44cb-9d27-7220f687c956"/>
    <d v="2026-03-28T00:00:00"/>
    <x v="0"/>
  </r>
  <r>
    <s v="COB-233371"/>
    <s v="Faturado"/>
    <n v="12040848"/>
    <n v="2981098160"/>
    <s v="ANANIAS FERNANDES DA CUNHA FILHO"/>
    <s v="RUA 09 353 1101, COND - ED HIMALAIA SETOR OESTE Goiânia GO 74120010"/>
    <s v="ADE-15998-Y3Y6D0"/>
    <d v="2026-02-01T00:00:00"/>
    <n v="202602"/>
    <n v="670.56120999999996"/>
    <m/>
    <n v="670.56"/>
    <m/>
    <n v="90492574"/>
    <d v="2026-02-27T00:00:00"/>
    <d v="2026-03-09T00:00:00"/>
    <m/>
    <n v="36"/>
    <s v="2 - CPF"/>
    <s v="Em aberto - Vencido"/>
    <s v="Em aberto - Vencido"/>
    <s v="SLTO555"/>
    <n v="6"/>
    <s v="false"/>
    <n v="6"/>
    <s v="Em aberto - Vencido"/>
    <s v="ASSOCIAÇÃO GO-L1"/>
    <s v="35.686.965/0001-64 - ALEXANDRIA TECH"/>
    <s v="Estimado"/>
    <m/>
    <s v="31 a 60 dias"/>
    <s v="fdfe9c8d-585a-4dd5-9476-930df3edf9a4"/>
    <d v="2026-03-21T00:00:00"/>
    <x v="0"/>
  </r>
  <r>
    <s v="COB-224425"/>
    <s v="Faturado"/>
    <n v="200144613"/>
    <n v="59035811100"/>
    <s v="JORDANIA JOSE DE SOUZA SANTOS"/>
    <s v="RUA 23, Q. 43, L. 26, S/N JARDIM TIRADENTES CEP: 74961180 APARECIDA DE GOIANIA GO BRASIL"/>
    <s v="ADE-15946-T5L1S2"/>
    <d v="2026-02-01T00:00:00"/>
    <n v="202602"/>
    <n v="185.84414000000001"/>
    <m/>
    <n v="185.84"/>
    <m/>
    <n v="90489983"/>
    <d v="2026-02-26T00:00:00"/>
    <d v="2026-03-09T00:00:00"/>
    <m/>
    <n v="36"/>
    <s v="2 - CPF"/>
    <s v="Em aberto - Vencido"/>
    <s v="Em aberto - Vencido"/>
    <s v="GRMHEJG"/>
    <n v="6"/>
    <s v="false"/>
    <n v="6"/>
    <s v="Em aberto - Vencido"/>
    <s v="ASSOCIAÇÃO GO-L1"/>
    <s v="35.686.965/0001-64 - ALEXANDRIA TECH"/>
    <m/>
    <m/>
    <s v="31 a 60 dias"/>
    <s v="e3e3d498-c8dc-4447-99c6-075655a6f3bf"/>
    <d v="2026-03-19T00:00:00"/>
    <x v="0"/>
  </r>
  <r>
    <s v="COB-233334"/>
    <s v="Faturado"/>
    <n v="10032102508"/>
    <n v="28139588830"/>
    <s v="ALESSANDRA DOS SANTOS ROSAS DIAS"/>
    <s v="RUA TB-21 S/N Q. 46, L. 29 TERRABELA CERRADO II Senador Canedo GO 75264-266"/>
    <s v="ADE-15936-Q8R0W1"/>
    <d v="2026-02-01T00:00:00"/>
    <n v="202602"/>
    <n v="419.10876000000002"/>
    <n v="12.57"/>
    <n v="431.68"/>
    <m/>
    <n v="90493226"/>
    <d v="2026-02-27T00:00:00"/>
    <d v="2026-03-09T00:00:00"/>
    <m/>
    <n v="36"/>
    <s v="2 - CPF"/>
    <s v="Em aberto - Vencido"/>
    <s v="Em aberto - Vencido"/>
    <s v="3RITY61"/>
    <n v="6"/>
    <s v="false"/>
    <n v="6"/>
    <s v="Em aberto - Vencido"/>
    <s v="ASSOCIAÇÃO GO-L1"/>
    <s v="35.686.965/0001-64 - ALEXANDRIA TECH"/>
    <s v="Estimado"/>
    <m/>
    <s v="31 a 60 dias"/>
    <s v="0246de9f-5e96-46db-aca5-5e23c1cfa765"/>
    <d v="2026-03-13T00:00:00"/>
    <x v="2"/>
  </r>
  <r>
    <s v="COB-233322"/>
    <s v="Faturado"/>
    <n v="10013107788"/>
    <n v="6220046110"/>
    <s v="IASMAYNE DOS REIS ROSA"/>
    <s v="RUA FILADELFO CRUVINEL S/N Q. 3, L. 66, APART - 4 RESIDENCIAL ARAGUAIA Rio Verde GO 75900001"/>
    <s v="ADE-15921-J5R1V8"/>
    <d v="2026-02-01T00:00:00"/>
    <n v="202602"/>
    <n v="870.14293999999995"/>
    <m/>
    <n v="870.14"/>
    <m/>
    <n v="90492622"/>
    <d v="2026-02-27T00:00:00"/>
    <d v="2026-03-09T00:00:00"/>
    <m/>
    <n v="36"/>
    <s v="2 - CPF"/>
    <s v="Em aberto - Vencido"/>
    <s v="Em aberto - Vencido"/>
    <s v="27YBOZD"/>
    <n v="6"/>
    <s v="false"/>
    <n v="6"/>
    <s v="Em aberto - Vencido"/>
    <s v="ASSOCIAÇÃO GO-L1"/>
    <s v="35.686.965/0001-64 - ALEXANDRIA TECH"/>
    <s v="Estimado"/>
    <m/>
    <s v="31 a 60 dias"/>
    <s v="9207b626-a166-4609-a375-35457721778e"/>
    <d v="2026-03-17T00:00:00"/>
    <x v="0"/>
  </r>
  <r>
    <s v="COB-226209"/>
    <s v="Faturado"/>
    <n v="10020744828"/>
    <n v="71132155134"/>
    <s v="FREDERICK VIEIRA SILVA"/>
    <s v="RUA RIT-1, Q. AREA, L. AREA, S/N, - COND ALTO DA BOA VISTA, CASA - 90B RESIDENCIAL ITAMARACA CEP: 74580810 GOIANIA GO BRASIL"/>
    <s v="ADE-15919-Y9C7N9"/>
    <d v="2026-02-01T00:00:00"/>
    <n v="202602"/>
    <n v="293.93182999999999"/>
    <n v="14.2"/>
    <n v="308.13"/>
    <m/>
    <n v="90491273"/>
    <d v="2026-02-26T00:00:00"/>
    <d v="2026-03-09T00:00:00"/>
    <m/>
    <n v="36"/>
    <s v="2 - CPF"/>
    <s v="Em aberto - Vencido"/>
    <s v="Em aberto - Vencido"/>
    <s v="270YDAM"/>
    <n v="6"/>
    <s v="false"/>
    <n v="6"/>
    <s v="Em aberto - Vencido"/>
    <s v="ASSOCIAÇÃO GO-L1"/>
    <s v="35.686.965/0001-64 - ALEXANDRIA TECH"/>
    <m/>
    <m/>
    <s v="31 a 60 dias"/>
    <s v="2fdcdb71-23d0-4ecf-9be7-cbd55fee0453"/>
    <d v="2026-02-26T00:00:00"/>
    <x v="2"/>
  </r>
  <r>
    <s v="COB-233309"/>
    <s v="Faturado"/>
    <n v="10020616820"/>
    <n v="70163822140"/>
    <s v="SENHORINHA RITA DE OLIVEIRA MARTINS"/>
    <s v="RUA RAZEM ELIAS, S/N Q. 1, L. 6, RESIDENCIAL CLAUDEMIRA MENDONCA Campo Limpo de Goiás GO 75160000"/>
    <s v="ADE-15889-F9T3Y2"/>
    <d v="2026-02-01T00:00:00"/>
    <n v="202602"/>
    <n v="330.68772000000001"/>
    <m/>
    <n v="330.69"/>
    <m/>
    <n v="90493033"/>
    <d v="2026-02-27T00:00:00"/>
    <d v="2026-03-09T00:00:00"/>
    <m/>
    <n v="36"/>
    <s v="2 - CPF"/>
    <s v="Em aberto - Vencido"/>
    <s v="Em aberto - Vencido"/>
    <s v="NMW5L1Q"/>
    <n v="6"/>
    <s v="false"/>
    <n v="6"/>
    <s v="Em aberto - Vencido"/>
    <s v="ASSOCIAÇÃO GO-L1"/>
    <s v="35.686.965/0001-64 - ALEXANDRIA TECH"/>
    <s v="Estimado"/>
    <m/>
    <s v="31 a 60 dias"/>
    <s v="588207a5-46a4-4c2c-9526-5ea4c9580365"/>
    <d v="2026-04-02T00:00:00"/>
    <x v="0"/>
  </r>
  <r>
    <s v="COB-179071"/>
    <s v="Faturado"/>
    <n v="89054270"/>
    <n v="27690837832"/>
    <s v="FABIO DO CARMO TOQUEIRO"/>
    <s v="RUA MARIO SCARPELLI 96 PARQUE BUENOS AYRES / SUZANO - SP CEP: 08640-695"/>
    <s v="ADE-12428-Q1P9V5"/>
    <d v="2025-09-01T00:00:00"/>
    <n v="202509"/>
    <n v="322.61358000000001"/>
    <m/>
    <n v="322.61"/>
    <m/>
    <n v="90426735"/>
    <d v="2025-12-04T00:00:00"/>
    <d v="2025-12-15T00:00:00"/>
    <m/>
    <n v="120"/>
    <s v="2 - CPF"/>
    <s v="Em aberto - Vencido"/>
    <s v="Em aberto - Vencido"/>
    <s v="J1T0ELP"/>
    <n v="6"/>
    <s v="false"/>
    <n v="6"/>
    <s v="Em aberto - Vencido"/>
    <s v="ASSOCIAÇÃO SP-L3"/>
    <s v="35.686.965/0001-64 - ALEXANDRIA TECH"/>
    <m/>
    <m/>
    <s v="61 a 120 dias"/>
    <s v="deda3efa-0850-47b2-a07a-1e62ff92eba2"/>
    <d v="2025-12-12T00:00:00"/>
    <x v="1"/>
  </r>
  <r>
    <s v="COB-233307"/>
    <s v="Faturado"/>
    <n v="760098037"/>
    <n v="4507982324"/>
    <s v="MARISA DA SILVA"/>
    <s v="RUA ACELINO LOPES DE MORAES S/N Q. 5, L. 26 Parque Real Caldas Novas GO 75680001"/>
    <s v="ADE-15887-G4W1T9"/>
    <d v="2026-02-01T00:00:00"/>
    <n v="202602"/>
    <n v="538.62014999999997"/>
    <m/>
    <n v="538.62"/>
    <m/>
    <n v="90494969"/>
    <d v="2026-02-27T00:00:00"/>
    <d v="2026-03-09T00:00:00"/>
    <m/>
    <n v="36"/>
    <s v="2 - CPF"/>
    <s v="Em aberto - Vencido"/>
    <s v="Em aberto - Vencido"/>
    <s v="P3WEPW4"/>
    <n v="6"/>
    <s v="false"/>
    <n v="6"/>
    <s v="Em aberto - Vencido"/>
    <s v="ASSOCIAÇÃO GO-L1"/>
    <s v="35.686.965/0001-64 - ALEXANDRIA TECH"/>
    <s v="Estimado"/>
    <m/>
    <s v="31 a 60 dias"/>
    <s v="1519dee5-1fef-4f95-8d60-de31f81f610c"/>
    <d v="2026-04-01T00:00:00"/>
    <x v="0"/>
  </r>
  <r>
    <s v="COB-177457"/>
    <s v="Faturado"/>
    <n v="37556584"/>
    <n v="22155219881"/>
    <s v="RODRIGO GUARIZO CASTRO DE MELLO"/>
    <s v="AV ANTONIO MARQUES FIGUEIRA 1670 VILA FIGUEIRA / SUZANO - SP CEP: 08676-000"/>
    <s v="ADE-12430-C4W7B9"/>
    <d v="2025-09-01T00:00:00"/>
    <n v="202509"/>
    <n v="1669.5487800000001"/>
    <m/>
    <n v="1669.55"/>
    <m/>
    <n v="90426721"/>
    <d v="2025-12-04T00:00:00"/>
    <d v="2025-12-15T00:00:00"/>
    <m/>
    <n v="120"/>
    <s v="2 - CPF"/>
    <s v="Em aberto - Vencido"/>
    <s v="Em aberto - Vencido"/>
    <s v="5WXPEI7"/>
    <n v="6"/>
    <s v="false"/>
    <n v="6"/>
    <s v="Em aberto - Vencido"/>
    <s v="ASSOCIAÇÃO SP-L3"/>
    <s v="35.686.965/0001-64 - ALEXANDRIA TECH"/>
    <m/>
    <m/>
    <s v="61 a 120 dias"/>
    <s v="406c5faa-5879-4baa-a1f8-73f014543715"/>
    <d v="2025-12-15T00:00:00"/>
    <x v="1"/>
  </r>
  <r>
    <s v="COB-226618"/>
    <s v="Faturado"/>
    <n v="2680093866"/>
    <n v="85434868153"/>
    <s v="EVANDRO DA SILVA BARBOZA"/>
    <s v="RUA 33, Q. 26, L. 30, S/N OCIDENTAL PARK CEP: 0 CIDADE OCIDENTAL GO BRASIL"/>
    <s v="ADE-15859-L0T4L9"/>
    <d v="2026-02-01T00:00:00"/>
    <n v="202602"/>
    <n v="20.849270000000001"/>
    <m/>
    <n v="20.85"/>
    <m/>
    <n v="90497764"/>
    <d v="2026-03-02T00:00:00"/>
    <d v="2026-03-12T00:00:00"/>
    <m/>
    <n v="33"/>
    <s v="2 - CPF"/>
    <s v="Em aberto - Vencido"/>
    <s v="Em aberto - Vencido"/>
    <s v="9IT6ZEY"/>
    <n v="6"/>
    <s v="false"/>
    <n v="6"/>
    <s v="Em aberto - Vencido"/>
    <s v="ASSOCIAÇÃO GO-L1"/>
    <s v="35.686.965/0001-64 - ALEXANDRIA TECH"/>
    <m/>
    <m/>
    <s v="31 a 60 dias"/>
    <s v="709aeed4-f86f-4362-a067-9f9f646ab3fe"/>
    <d v="2026-03-19T00:00:00"/>
    <x v="0"/>
  </r>
  <r>
    <s v="COB-233283"/>
    <s v="Faturado"/>
    <n v="610139769"/>
    <n v="62294261100"/>
    <s v="MARIA ROSA DE OLIVEIRA"/>
    <s v="RUA CIRCULAR S/N Q. 09, L. 01, LAGOA DOS SANTOS Formosa GO 73800-000"/>
    <s v="ADE-15858-Z9M8S7"/>
    <d v="2026-02-01T00:00:00"/>
    <n v="202602"/>
    <n v="258.03663"/>
    <m/>
    <n v="258.04000000000002"/>
    <m/>
    <n v="90513317"/>
    <d v="2026-03-06T00:00:00"/>
    <d v="2026-03-16T00:00:00"/>
    <m/>
    <n v="29"/>
    <s v="2 - CPF"/>
    <s v="Em aberto - Vencido"/>
    <s v="Em aberto - Vencido"/>
    <s v="8VML93Z"/>
    <n v="6"/>
    <s v="false"/>
    <n v="6"/>
    <s v="Em aberto - Vencido"/>
    <s v="ASSOCIAÇÃO GO-L1"/>
    <s v="35.686.965/0001-64 - ALEXANDRIA TECH"/>
    <s v="Estimado"/>
    <m/>
    <s v="1 a 30 dias"/>
    <s v="1b774e2b-8a50-4d07-9c94-ee65167f7617"/>
    <d v="2026-03-21T00:00:00"/>
    <x v="0"/>
  </r>
  <r>
    <s v="COB-233266"/>
    <s v="Faturado"/>
    <n v="850009686"/>
    <n v="5089490171"/>
    <s v="ANNA CARLA DOS SANTOS LEMOS"/>
    <s v="RUA FADUA FARA S/N Q. 22, L. 10 Setor Central Professor Jamil GO 75645000"/>
    <s v="ADE-15836-C1P2T6"/>
    <d v="2026-02-01T00:00:00"/>
    <n v="202602"/>
    <n v="1778.6991"/>
    <m/>
    <n v="1778.7"/>
    <m/>
    <n v="90492071"/>
    <d v="2026-02-27T00:00:00"/>
    <d v="2026-03-09T00:00:00"/>
    <m/>
    <n v="36"/>
    <s v="2 - CPF"/>
    <s v="Em aberto - Vencido"/>
    <s v="Em aberto - Vencido"/>
    <s v="3ZA4R8C"/>
    <n v="6"/>
    <s v="false"/>
    <n v="6"/>
    <s v="Em aberto - Vencido"/>
    <s v="ASSOCIAÇÃO GO-L1"/>
    <s v="35.686.965/0001-64 - ALEXANDRIA TECH"/>
    <s v="Estimado"/>
    <m/>
    <s v="31 a 60 dias"/>
    <s v="6a4ec22b-7e1c-4621-8d66-cc314dfa2cef"/>
    <d v="2026-03-17T00:00:00"/>
    <x v="0"/>
  </r>
  <r>
    <s v="COB-166937"/>
    <s v="Faturado"/>
    <n v="150510436"/>
    <n v="28277909802"/>
    <s v="MARCIO MALLACHINI"/>
    <s v="RUA ANTONIO PINTO GUEDES 195 BL 16 - APTO 13 08820-430 MORADA DO SOL / MOGI DAS CRUZES - SP"/>
    <s v="ADE-12434-N4N4S5"/>
    <d v="2025-09-01T00:00:00"/>
    <n v="202509"/>
    <n v="215.84368000000001"/>
    <m/>
    <n v="215.84"/>
    <m/>
    <n v="90426732"/>
    <d v="2025-12-04T00:00:00"/>
    <d v="2025-12-15T00:00:00"/>
    <m/>
    <n v="120"/>
    <s v="2 - CPF"/>
    <s v="Em aberto - Vencido"/>
    <s v="Em aberto - Vencido"/>
    <s v="3YW5WLU"/>
    <n v="6"/>
    <s v="false"/>
    <n v="6"/>
    <s v="Em aberto - Vencido"/>
    <s v="ASSOCIAÇÃO SP-L3"/>
    <s v="35.686.965/0001-64 - ALEXANDRIA TECH"/>
    <m/>
    <m/>
    <s v="61 a 120 dias"/>
    <s v="63e78df4-bd36-47e8-b76a-cafa5fe6d8d4"/>
    <d v="2025-10-30T00:00:00"/>
    <x v="1"/>
  </r>
  <r>
    <s v="COB-233256"/>
    <s v="Faturado"/>
    <n v="15402575"/>
    <n v="95644563120"/>
    <s v="ANE PAULA PEREIRA DOS SANTOS LIMA"/>
    <s v="RUA 02 S/N Q. H, L. 3 | APART - 202 Setor Marechal Rondon Goiânia GO 74560300"/>
    <s v="ADE-15816-W0C5Q3"/>
    <d v="2026-02-01T00:00:00"/>
    <n v="202602"/>
    <n v="245.51058"/>
    <m/>
    <n v="245.51"/>
    <m/>
    <n v="90492380"/>
    <d v="2026-02-27T00:00:00"/>
    <d v="2026-03-09T00:00:00"/>
    <m/>
    <n v="36"/>
    <s v="2 - CPF"/>
    <s v="Em aberto - Vencido"/>
    <s v="Em aberto - Vencido"/>
    <s v="170OP3A"/>
    <n v="6"/>
    <s v="false"/>
    <n v="6"/>
    <s v="Em aberto - Vencido"/>
    <s v="ASSOCIAÇÃO GO-L1"/>
    <s v="35.686.965/0001-64 - ALEXANDRIA TECH"/>
    <s v="Estimado"/>
    <m/>
    <s v="31 a 60 dias"/>
    <s v="8f86b74c-38d6-4616-8ae7-02dd6fdaf846"/>
    <d v="2026-04-04T00:00:00"/>
    <x v="0"/>
  </r>
  <r>
    <s v="COB-184948"/>
    <s v="Faturado"/>
    <n v="150948667"/>
    <n v="2068774712"/>
    <s v="MEYLERLOURDES FERREIRA MIRANDA LEITE"/>
    <s v="Rua Karina Tatiana Sampaio 60  Residencial Estoril Taubaté SP 12000-000"/>
    <s v="ADE-12436-P7V0B7"/>
    <d v="2025-09-01T00:00:00"/>
    <n v="202509"/>
    <n v="140.76911000000001"/>
    <m/>
    <n v="140.77000000000001"/>
    <m/>
    <n v="90428786"/>
    <d v="2025-12-11T00:00:00"/>
    <d v="2026-02-06T00:00:00"/>
    <m/>
    <n v="67"/>
    <s v="2 - CPF"/>
    <s v="Em aberto - Vencido"/>
    <s v="Em aberto - Vencido"/>
    <s v="7QJ7R1K"/>
    <n v="6"/>
    <s v="false"/>
    <n v="6"/>
    <s v="Em aberto - Vencido"/>
    <s v="ASSOCIAÇÃO SP-L3"/>
    <s v="35.686.965/0001-64 - ALEXANDRIA TECH"/>
    <s v="Estimado"/>
    <m/>
    <s v="61 a 120 dias"/>
    <s v="586ca53e-b40e-49dd-8fbb-56431eb11260"/>
    <d v="2026-02-01T00:00:00"/>
    <x v="3"/>
  </r>
  <r>
    <s v="COB-223853"/>
    <s v="Faturado"/>
    <n v="12299900"/>
    <n v="51807130134"/>
    <s v="KESYA MATIAS ALVES PEREIRA"/>
    <s v="AVENIDA PRES VARGAS, Q. 34, L. 5, S/N GOIANIA PARK SUL CEP: 74945300 APARECIDA DE GOIANIA GO BRASIL"/>
    <s v="ADE-15633-J5H6X4"/>
    <d v="2026-02-01T00:00:00"/>
    <n v="202602"/>
    <n v="344.17845"/>
    <m/>
    <n v="344.18"/>
    <m/>
    <n v="90490408"/>
    <d v="2026-02-26T00:00:00"/>
    <d v="2026-03-09T00:00:00"/>
    <m/>
    <n v="36"/>
    <s v="2 - CPF"/>
    <s v="Em aberto - Vencido"/>
    <s v="Em aberto - Vencido"/>
    <s v="NZP1EK2"/>
    <n v="6"/>
    <s v="false"/>
    <n v="6"/>
    <s v="Em aberto - Vencido"/>
    <s v="ASSOCIAÇÃO GO-L1"/>
    <s v="35.686.965/0001-64 - ALEXANDRIA TECH"/>
    <m/>
    <m/>
    <s v="31 a 60 dias"/>
    <s v="f9bd5f8a-a1b2-445c-b9ea-0582a0f4a51a"/>
    <d v="2026-03-19T00:00:00"/>
    <x v="0"/>
  </r>
  <r>
    <s v="COB-233136"/>
    <s v="Faturado"/>
    <n v="9700003388"/>
    <n v="58792775187"/>
    <s v="ZILBERTO PEREIRA DA SILVA"/>
    <s v="RUA 15 DE NOVEMBRO S/N Q. 40, L. 11 Setor Central Colinas do Sul GO 73740000"/>
    <s v="ADE-15631-L3D3R0"/>
    <d v="2026-02-01T00:00:00"/>
    <n v="202602"/>
    <n v="262.21197999999998"/>
    <m/>
    <n v="262.20999999999998"/>
    <m/>
    <n v="90492297"/>
    <d v="2026-02-27T00:00:00"/>
    <d v="2026-03-09T00:00:00"/>
    <m/>
    <n v="36"/>
    <s v="2 - CPF"/>
    <s v="Em aberto - Vencido"/>
    <s v="Em aberto - Vencido"/>
    <s v="KN8P363"/>
    <n v="6"/>
    <s v="false"/>
    <n v="6"/>
    <s v="Em aberto - Vencido"/>
    <s v="ASSOCIAÇÃO GO-L1"/>
    <s v="35.686.965/0001-64 - ALEXANDRIA TECH"/>
    <s v="Estimado"/>
    <m/>
    <s v="31 a 60 dias"/>
    <s v="06060f8d-1706-4c66-bd5a-b29e67d07554"/>
    <d v="2026-03-17T00:00:00"/>
    <x v="0"/>
  </r>
  <r>
    <s v="COB-184956"/>
    <s v="Faturado"/>
    <n v="74764560"/>
    <n v="7545962737"/>
    <s v="HUELINTON JOSE DA CONCEICAO"/>
    <s v="RUA JOAO VICENTE DE MORAES 20  Centro Caraguatatuba SP 11660-460"/>
    <s v="ADE-12560-H3Y7D7"/>
    <d v="2025-09-01T00:00:00"/>
    <n v="202509"/>
    <n v="256.06151999999997"/>
    <m/>
    <n v="256.06"/>
    <m/>
    <n v="90428761"/>
    <d v="2025-12-11T00:00:00"/>
    <d v="2026-02-06T00:00:00"/>
    <m/>
    <n v="67"/>
    <s v="2 - CPF"/>
    <s v="Em aberto - Vencido"/>
    <s v="Em aberto - Vencido"/>
    <s v="T62OL1T"/>
    <n v="6"/>
    <s v="false"/>
    <n v="6"/>
    <s v="Em aberto - Vencido"/>
    <s v="ASSOCIAÇÃO SP-L3"/>
    <s v="35.686.965/0001-64 - ALEXANDRIA TECH"/>
    <s v="Estimado"/>
    <m/>
    <s v="61 a 120 dias"/>
    <s v="9fb159d5-ee4b-4868-95cf-faa57b46b3ac"/>
    <d v="2026-02-01T00:00:00"/>
    <x v="3"/>
  </r>
  <r>
    <s v="COB-237254"/>
    <s v="Faturado"/>
    <n v="10033194708"/>
    <n v="78820308134"/>
    <s v="ELSON GOMES DA FONSECA"/>
    <s v="RUA OTACILIA DE MORAES NERES, Q. 23, L. 06, S/N PARQUE SAO PEDRO CEP: 73920000 IACIARA GO BRASIL"/>
    <s v="ADE-15625-D3R3G4"/>
    <d v="2026-02-01T00:00:00"/>
    <n v="202602"/>
    <n v="163.08328"/>
    <m/>
    <n v="163.08000000000001"/>
    <m/>
    <n v="90521992"/>
    <d v="2026-03-27T00:00:00"/>
    <d v="2026-04-06T00:00:00"/>
    <m/>
    <n v="8"/>
    <s v="2 - CPF"/>
    <s v="Em aberto - Vencido"/>
    <s v="Em aberto - Vencido"/>
    <s v="HCH3PZD"/>
    <n v="6"/>
    <s v="false"/>
    <n v="6"/>
    <s v="Em aberto - Vencido"/>
    <s v="ASSOCIAÇÃO GO-L1"/>
    <s v="35.686.965/0001-64 - ALEXANDRIA TECH"/>
    <m/>
    <m/>
    <s v="1 a 30 dias"/>
    <s v="7d59e6f4-1fd4-49d0-9e05-f86bf67c6ade"/>
    <d v="2026-03-03T00:00:00"/>
    <x v="2"/>
  </r>
  <r>
    <s v="COB-233132"/>
    <s v="Faturado"/>
    <n v="610170259"/>
    <n v="62450816100"/>
    <s v="VALDIVINO SOARES DA SILVA"/>
    <s v="RUA COMUNITARIA 41 Q. 06, L. 04,  PX QUADRA DE ESPORTES | PX LAGO Lagoa dos Santos Formosa GO 73805545"/>
    <s v="ADE-15624-K3Q2M1"/>
    <d v="2026-02-01T00:00:00"/>
    <n v="202602"/>
    <n v="222.12862000000001"/>
    <m/>
    <n v="222.13"/>
    <m/>
    <n v="90492141"/>
    <d v="2026-02-27T00:00:00"/>
    <d v="2026-03-09T00:00:00"/>
    <m/>
    <n v="36"/>
    <s v="2 - CPF"/>
    <s v="Em aberto - Vencido"/>
    <s v="Em aberto - Vencido"/>
    <s v="QBXUOV8"/>
    <n v="6"/>
    <s v="false"/>
    <n v="6"/>
    <s v="Em aberto - Vencido"/>
    <s v="ASSOCIAÇÃO GO-L1"/>
    <s v="35.686.965/0001-64 - ALEXANDRIA TECH"/>
    <s v="Estimado"/>
    <m/>
    <s v="31 a 60 dias"/>
    <s v="76cbd2f1-0cf2-41d2-b784-0eb26d298dc1"/>
    <d v="2026-03-21T00:00:00"/>
    <x v="0"/>
  </r>
  <r>
    <s v="COB-233103"/>
    <s v="Faturado"/>
    <n v="10018971499"/>
    <n v="93021240100"/>
    <s v="GISLENE MARIA DE OLIVEIRA DOS SANTOS LIMA"/>
    <s v="Avenida Pedro Paulo de Souza S/N Q. 0, L. 0, S/N, APART - 3, BLOCO - 6, RES. CLUB CHEVERNY TOWER F3 Goiânia GO 74663-520"/>
    <s v="ADE-15576-B6C7P2"/>
    <d v="2026-02-01T00:00:00"/>
    <n v="202602"/>
    <n v="165.34386000000001"/>
    <m/>
    <n v="165.34"/>
    <m/>
    <n v="90492036"/>
    <d v="2026-02-27T00:00:00"/>
    <d v="2026-03-09T00:00:00"/>
    <m/>
    <n v="36"/>
    <s v="2 - CPF"/>
    <s v="Em aberto - Vencido"/>
    <s v="Em aberto - Vencido"/>
    <s v="W32Q9FW"/>
    <n v="6"/>
    <s v="false"/>
    <n v="6"/>
    <s v="Em aberto - Vencido"/>
    <s v="ASSOCIAÇÃO GO-L1"/>
    <s v="35.686.965/0001-64 - ALEXANDRIA TECH"/>
    <s v="Estimado"/>
    <m/>
    <s v="31 a 60 dias"/>
    <s v="2e45fb47-ee90-45dc-bb76-72fe62474457"/>
    <d v="2026-03-13T00:00:00"/>
    <x v="2"/>
  </r>
  <r>
    <s v="COB-233099"/>
    <s v="Faturado"/>
    <n v="13558092"/>
    <n v="5496076170"/>
    <s v="ABRAIM COSTA LINS DE SOUZA"/>
    <s v="RUA X-25 S/N Q. 12, L. 25 - CASA 1 Jardim Olímpico Aparecida de Goiânia GO 74922330"/>
    <s v="ADE-15571-V2Q0L0"/>
    <d v="2026-02-01T00:00:00"/>
    <n v="202602"/>
    <n v="364.92559"/>
    <m/>
    <n v="364.93"/>
    <m/>
    <n v="90491969"/>
    <d v="2026-02-27T00:00:00"/>
    <d v="2026-03-09T00:00:00"/>
    <m/>
    <n v="36"/>
    <s v="2 - CPF"/>
    <s v="Em aberto - Vencido"/>
    <s v="Em aberto - Vencido"/>
    <s v="D3SCIWK"/>
    <n v="6"/>
    <s v="false"/>
    <n v="6"/>
    <s v="Em aberto - Vencido"/>
    <s v="ASSOCIAÇÃO GO-L1"/>
    <s v="35.686.965/0001-64 - ALEXANDRIA TECH"/>
    <s v="Estimado"/>
    <m/>
    <s v="31 a 60 dias"/>
    <s v="2ec42eb8-816d-4dfa-8e2a-1e3d4e9f80ae"/>
    <d v="2026-03-21T00:00:00"/>
    <x v="0"/>
  </r>
  <r>
    <s v="COB-233098"/>
    <s v="Faturado"/>
    <n v="10031142816"/>
    <n v="92074588100"/>
    <s v="ROSINEIDE NUNES DA COSTA"/>
    <s v="AVENIDA BRASIL CENTRAL, Q. 50, L. 16, S/N, CASA - 2 S/N Q. 50, L. 16 CENTRO Mambaí GO 73970000"/>
    <s v="ADE-15570-G7K8M9"/>
    <d v="2026-02-01T00:00:00"/>
    <n v="202602"/>
    <n v="159.49836999999999"/>
    <m/>
    <n v="159.5"/>
    <m/>
    <n v="90491999"/>
    <d v="2026-02-27T00:00:00"/>
    <d v="2026-03-09T00:00:00"/>
    <m/>
    <n v="36"/>
    <s v="2 - CPF"/>
    <s v="Em aberto - Vencido"/>
    <s v="Em aberto - Vencido"/>
    <s v="AEIPQQH"/>
    <n v="6"/>
    <s v="false"/>
    <n v="6"/>
    <s v="Em aberto - Vencido"/>
    <s v="ASSOCIAÇÃO GO-L1"/>
    <s v="35.686.965/0001-64 - ALEXANDRIA TECH"/>
    <s v="Estimado"/>
    <m/>
    <s v="31 a 60 dias"/>
    <s v="b39b91cc-dea0-40e8-bdfe-944001835be8"/>
    <d v="2026-03-04T00:00:00"/>
    <x v="2"/>
  </r>
  <r>
    <s v="COB-233097"/>
    <s v="Faturado"/>
    <n v="10031557994"/>
    <n v="5654374370"/>
    <s v="RAFAEL DOS SANTOS SOUZA"/>
    <s v="Avenida Moinho dos Ventos S/N Q 00 L 00, APART - 103, BLOCO - 10, - RUA MDV 1 MOINHO DOS VENTOS Goiânia GO 74391-395"/>
    <s v="ADE-15569-C1B0S3"/>
    <d v="2026-02-01T00:00:00"/>
    <n v="202602"/>
    <n v="343.21377000000001"/>
    <m/>
    <n v="343.21"/>
    <m/>
    <n v="90492410"/>
    <d v="2026-02-27T00:00:00"/>
    <d v="2026-03-09T00:00:00"/>
    <m/>
    <n v="36"/>
    <s v="2 - CPF"/>
    <s v="Em aberto - Vencido"/>
    <s v="Em aberto - Vencido"/>
    <s v="1FYZZC1"/>
    <n v="6"/>
    <s v="false"/>
    <n v="6"/>
    <s v="Em aberto - Vencido"/>
    <s v="ASSOCIAÇÃO GO-L1"/>
    <s v="35.686.965/0001-64 - ALEXANDRIA TECH"/>
    <s v="Estimado"/>
    <m/>
    <s v="31 a 60 dias"/>
    <s v="96a0e181-fdcd-4a9a-8adf-138b7577af07"/>
    <d v="2026-03-21T00:00:00"/>
    <x v="0"/>
  </r>
  <r>
    <s v="COB-226112"/>
    <s v="Faturado"/>
    <n v="20876579"/>
    <n v="91105846172"/>
    <s v="PATRICIA GONCALVES MENDONCA"/>
    <s v="RUA LUCIANA, Q. 53, L. 22, S/N, - CASA 1 PARQUE NOVA CAPITAL CEP: 75114725 ANAPOLIS GO BRASIL"/>
    <s v="ADE-15566-P9N7Q3"/>
    <d v="2026-02-01T00:00:00"/>
    <n v="202602"/>
    <n v="164.02548999999999"/>
    <m/>
    <n v="164.03"/>
    <m/>
    <n v="90490782"/>
    <d v="2026-02-26T00:00:00"/>
    <d v="2026-03-09T00:00:00"/>
    <m/>
    <n v="36"/>
    <s v="2 - CPF"/>
    <s v="Em aberto - Vencido"/>
    <s v="Em aberto - Vencido"/>
    <s v="B0TSE37"/>
    <n v="6"/>
    <s v="false"/>
    <n v="6"/>
    <s v="Em aberto - Vencido"/>
    <s v="ASSOCIAÇÃO GO-L1"/>
    <s v="35.686.965/0001-64 - ALEXANDRIA TECH"/>
    <m/>
    <m/>
    <s v="31 a 60 dias"/>
    <s v="25b8f448-72ae-4a9e-b841-efc5ae7535a3"/>
    <d v="2026-03-19T00:00:00"/>
    <x v="0"/>
  </r>
  <r>
    <s v="COB-233096"/>
    <s v="Faturado"/>
    <n v="10031345687"/>
    <n v="85672769187"/>
    <s v="Renata PERRONI LOBO CUNHA"/>
    <s v="RUA 1125, Q. 226, L. 5/7, N. 82, APART - 23, ED - PREMIER MARISTA GOIANIA 82 Q. 226, L. 5/7, AP 23 ED - PREMIER MARISTA Setor Marista Goiânia GO 74175090"/>
    <s v="ADE-15565-H7G4X3"/>
    <d v="2026-02-01T00:00:00"/>
    <n v="202602"/>
    <n v="389.14262000000002"/>
    <m/>
    <n v="389.14"/>
    <m/>
    <n v="90491923"/>
    <d v="2026-02-27T00:00:00"/>
    <d v="2026-03-09T00:00:00"/>
    <m/>
    <n v="36"/>
    <s v="2 - CPF"/>
    <s v="Em aberto - Vencido"/>
    <s v="Em aberto - Vencido"/>
    <s v="SGGJ860"/>
    <n v="6"/>
    <s v="false"/>
    <n v="6"/>
    <s v="Em aberto - Vencido"/>
    <s v="ASSOCIAÇÃO GO-L1"/>
    <s v="35.686.965/0001-64 - ALEXANDRIA TECH"/>
    <s v="Estimado"/>
    <m/>
    <s v="31 a 60 dias"/>
    <s v="43e1fe96-06c7-4e73-a027-85715ae07da0"/>
    <d v="2026-03-08T00:00:00"/>
    <x v="2"/>
  </r>
  <r>
    <s v="COB-233074"/>
    <s v="Faturado"/>
    <n v="10036817380"/>
    <n v="1643581104"/>
    <s v="GIRLENE GEISSY PAULINO PASSOS"/>
    <s v="RUA RUI BARBOSA S/N Q. 69, L. 15 SETOR CENTRAL Colinas do Sul GO 73740000"/>
    <s v="ADE-15540-Z6Q3X1"/>
    <d v="2026-02-01T00:00:00"/>
    <n v="202602"/>
    <n v="317.32659999999998"/>
    <m/>
    <n v="317.33"/>
    <m/>
    <n v="90492094"/>
    <d v="2026-02-27T00:00:00"/>
    <d v="2026-03-09T00:00:00"/>
    <m/>
    <n v="36"/>
    <s v="2 - CPF"/>
    <s v="Em aberto - Vencido"/>
    <s v="Em aberto - Vencido"/>
    <s v="IURSS9V"/>
    <n v="6"/>
    <s v="false"/>
    <n v="6"/>
    <s v="Em aberto - Vencido"/>
    <s v="ASSOCIAÇÃO GO-L1"/>
    <s v="35.686.965/0001-64 - ALEXANDRIA TECH"/>
    <s v="Estimado"/>
    <m/>
    <s v="31 a 60 dias"/>
    <s v="5880fd8c-c736-4258-afb5-ed658ba68dab"/>
    <d v="2026-03-17T00:00:00"/>
    <x v="0"/>
  </r>
  <r>
    <s v="COB-232949"/>
    <s v="Faturado"/>
    <n v="14145870"/>
    <n v="4399248122"/>
    <s v="CARLOS VINICIUS PEREIRA DOS SANTOS"/>
    <s v="RUA LONDRINA S/N Q. 55, L. 20  - CASA 2 Jardim Novo Mundo Goiânia GO 74715280"/>
    <s v="ADE-15376-D6D8W6"/>
    <d v="2026-02-01T00:00:00"/>
    <n v="202602"/>
    <n v="316.49153000000001"/>
    <m/>
    <n v="316.49"/>
    <m/>
    <n v="90492221"/>
    <d v="2026-02-27T00:00:00"/>
    <d v="2026-03-09T00:00:00"/>
    <m/>
    <n v="36"/>
    <s v="2 - CPF"/>
    <s v="Em aberto - Vencido"/>
    <s v="Em aberto - Vencido"/>
    <s v="FSUGYYN"/>
    <n v="6"/>
    <s v="false"/>
    <n v="6"/>
    <s v="Em aberto - Vencido"/>
    <s v="ASSOCIAÇÃO GO-L1"/>
    <s v="35.686.965/0001-64 - ALEXANDRIA TECH"/>
    <s v="Estimado"/>
    <m/>
    <s v="31 a 60 dias"/>
    <s v="f95f58ec-782e-408f-b88d-92817857f1e3"/>
    <d v="2026-03-21T00:00:00"/>
    <x v="0"/>
  </r>
  <r>
    <s v="COB-232948"/>
    <s v="Faturado"/>
    <n v="10038862164"/>
    <n v="70236439154"/>
    <s v="MARCUS VINICIUS AMARAL MARTINS"/>
    <s v="RUA JPC-25 S/N Q.10 L.32-B JARDIM PRIVE Caldas Novas GO 75690-000"/>
    <s v="ADE-15373-T0Z4B9"/>
    <d v="2026-02-01T00:00:00"/>
    <n v="202602"/>
    <n v="200.41679999999999"/>
    <m/>
    <n v="200.42"/>
    <m/>
    <n v="90492167"/>
    <d v="2026-02-27T00:00:00"/>
    <d v="2026-03-09T00:00:00"/>
    <m/>
    <n v="36"/>
    <s v="2 - CPF"/>
    <s v="Em aberto - Vencido"/>
    <s v="Em aberto - Vencido"/>
    <s v="SPRBZ7W"/>
    <n v="6"/>
    <s v="false"/>
    <n v="6"/>
    <s v="Em aberto - Vencido"/>
    <s v="ASSOCIAÇÃO GO-L1"/>
    <s v="35.686.965/0001-64 - ALEXANDRIA TECH"/>
    <s v="Estimado"/>
    <m/>
    <s v="31 a 60 dias"/>
    <s v="ea193389-6d7d-40b0-b38a-16aebec4637c"/>
    <d v="2026-04-04T00:00:00"/>
    <x v="0"/>
  </r>
  <r>
    <s v="COB-232946"/>
    <s v="Faturado"/>
    <n v="4830120618"/>
    <n v="4561969195"/>
    <s v="ALAN DAVID DE OLIVEIRA SILVA"/>
    <s v="RUA 19 s/n Q. 67, L. 19 Setor 08 Águas Lindas de Goiás GO 72910001"/>
    <s v="ADE-15369-L6Z4R5"/>
    <d v="2026-02-01T00:00:00"/>
    <n v="202602"/>
    <n v="146.97232"/>
    <m/>
    <n v="146.97"/>
    <m/>
    <n v="90492063"/>
    <d v="2026-02-27T00:00:00"/>
    <d v="2026-03-09T00:00:00"/>
    <m/>
    <n v="36"/>
    <s v="2 - CPF"/>
    <s v="Em aberto - Vencido"/>
    <s v="Em aberto - Vencido"/>
    <s v="E5RMAF8"/>
    <n v="6"/>
    <s v="false"/>
    <n v="6"/>
    <s v="Em aberto - Vencido"/>
    <s v="ASSOCIAÇÃO GO-L1"/>
    <s v="35.686.965/0001-64 - ALEXANDRIA TECH"/>
    <s v="Estimado"/>
    <m/>
    <s v="31 a 60 dias"/>
    <s v="f97469a8-c74d-4159-9e11-e49a35366e24"/>
    <d v="2026-03-13T00:00:00"/>
    <x v="2"/>
  </r>
  <r>
    <s v="COB-232932"/>
    <s v="Faturado"/>
    <n v="2860309026"/>
    <n v="6154792190"/>
    <s v="ROMARIO SOUZA DOS REIS"/>
    <s v="RUA 14 SN Q. 23, L. 12, S/N, - RUA 13/14, - LOJA 01 JARDIM ORIENTE Valparaíso de Goiás GO 72870-000"/>
    <s v="ADE-15345-G8G5B1"/>
    <d v="2026-02-01T00:00:00"/>
    <n v="202602"/>
    <n v="379.12178"/>
    <m/>
    <n v="379.12"/>
    <m/>
    <n v="90492161"/>
    <d v="2026-02-27T00:00:00"/>
    <d v="2026-03-09T00:00:00"/>
    <m/>
    <n v="36"/>
    <s v="2 - CPF"/>
    <s v="Em aberto - Vencido"/>
    <s v="Em aberto - Vencido"/>
    <s v="J8LJ8GS"/>
    <n v="6"/>
    <s v="false"/>
    <n v="6"/>
    <s v="Em aberto - Vencido"/>
    <s v="ASSOCIAÇÃO GO-L1"/>
    <s v="35.686.965/0001-64 - ALEXANDRIA TECH"/>
    <s v="Estimado"/>
    <m/>
    <s v="31 a 60 dias"/>
    <s v="ef6445a7-1b2b-4738-b540-ce250e0287d3"/>
    <d v="2026-03-13T00:00:00"/>
    <x v="2"/>
  </r>
  <r>
    <s v="COB-232826"/>
    <s v="Faturado"/>
    <n v="20110777"/>
    <n v="92604528134"/>
    <s v="MATHEUS ELEUTÉRIO BATISTA"/>
    <s v="Rua Floriano Peixoto 483  Centro Anápolis GO 75024-030"/>
    <s v="ADE-15124-W5S9C1"/>
    <d v="2026-02-01T00:00:00"/>
    <n v="202602"/>
    <n v="352.39954"/>
    <m/>
    <n v="352.4"/>
    <m/>
    <n v="90491955"/>
    <d v="2026-02-27T00:00:00"/>
    <d v="2026-03-09T00:00:00"/>
    <m/>
    <n v="36"/>
    <s v="2 - CPF"/>
    <s v="Em aberto - Vencido"/>
    <s v="Em aberto - Vencido"/>
    <s v="9QPEY9V"/>
    <n v="6"/>
    <s v="false"/>
    <n v="6"/>
    <s v="Em aberto - Vencido"/>
    <s v="ASSOCIAÇÃO GO-L1"/>
    <s v="35.686.965/0001-64 - ALEXANDRIA TECH"/>
    <s v="Estimado"/>
    <m/>
    <s v="31 a 60 dias"/>
    <s v="3df7cd66-842e-4494-aef1-ea26e6cc3a3d"/>
    <d v="2026-03-21T00:00:00"/>
    <x v="0"/>
  </r>
  <r>
    <s v="COB-232817"/>
    <s v="Faturado"/>
    <n v="10843735"/>
    <n v="889977151"/>
    <s v="FERNANDO KRISTIAN FERREIRA BARBOSA"/>
    <s v="RUA BLUMENAU S/N Q. 55, L. 7, | CASA 1 Jardim Novo Mundo Goiânia GO 74715080"/>
    <s v="ADE-15102-D5Z8P7"/>
    <d v="2026-02-01T00:00:00"/>
    <n v="202602"/>
    <n v="286.42901000000001"/>
    <m/>
    <n v="286.43"/>
    <m/>
    <n v="90492344"/>
    <d v="2026-02-27T00:00:00"/>
    <d v="2026-03-09T00:00:00"/>
    <m/>
    <n v="36"/>
    <s v="2 - CPF"/>
    <s v="Em aberto - Vencido"/>
    <s v="Em aberto - Vencido"/>
    <s v="PVZ0JNS"/>
    <s v=""/>
    <s v=""/>
    <n v="6"/>
    <s v="Em aberto - Vencido"/>
    <s v="ASSOCIAÇÃO GO-L1"/>
    <s v="35.686.965/0001-64 - ALEXANDRIA TECH"/>
    <s v="Estimado"/>
    <m/>
    <s v="31 a 60 dias"/>
    <s v="c557b560-1e3e-4cd4-8144-53e29cc26bc8"/>
    <d v="2026-04-04T00:00:00"/>
    <x v="0"/>
  </r>
  <r>
    <s v="COB-226203"/>
    <s v="Faturado"/>
    <n v="10017912359"/>
    <n v="48314676187"/>
    <s v="NELMA DOS SANTOS"/>
    <s v="RUA SEM NOME, Q. A26, L. 14, S/N, APART - 106 MANSOES OLINDA CEP: 72910001 AGUAS LINDAS DE GOIAS GO BRASIL"/>
    <s v="ADE-15088-R1S1T1"/>
    <d v="2026-02-01T00:00:00"/>
    <n v="202602"/>
    <n v="70.178370000000001"/>
    <m/>
    <n v="70.180000000000007"/>
    <m/>
    <n v="90490767"/>
    <d v="2026-02-26T00:00:00"/>
    <d v="2026-03-09T00:00:00"/>
    <m/>
    <n v="36"/>
    <s v="2 - CPF"/>
    <s v="Em aberto - Vencido"/>
    <s v="Em aberto - Vencido"/>
    <s v="NGMOESY"/>
    <n v="6"/>
    <s v="false"/>
    <n v="6"/>
    <s v="Em aberto - Vencido"/>
    <s v="ASSOCIAÇÃO GO-L1"/>
    <s v="35.686.965/0001-64 - ALEXANDRIA TECH"/>
    <m/>
    <m/>
    <s v="31 a 60 dias"/>
    <s v="6e0ef0b4-047e-42d7-ab50-2bcdbcb66de2"/>
    <d v="2026-03-02T00:00:00"/>
    <x v="2"/>
  </r>
  <r>
    <s v="COB-232810"/>
    <s v="Faturado"/>
    <n v="9880005046"/>
    <n v="60030143187"/>
    <s v="PAULO SERGIO JOSE DE OLIVEIRA"/>
    <s v="AVENIDA INDAIA OESTE, Q. 27, L. 0, N. 59 CHAPADAO DO CEU 59  CENTRO Chapadão do Céu GO 75828000"/>
    <s v="ADE-15087-F5P5C4"/>
    <d v="2026-02-01T00:00:00"/>
    <n v="202602"/>
    <n v="640.49869000000001"/>
    <m/>
    <n v="640.5"/>
    <m/>
    <n v="90492263"/>
    <d v="2026-02-27T00:00:00"/>
    <d v="2026-03-09T00:00:00"/>
    <m/>
    <n v="36"/>
    <s v="2 - CPF"/>
    <s v="Em aberto - Vencido"/>
    <s v="Em aberto - Vencido"/>
    <s v="V9Z3XK7"/>
    <n v="6"/>
    <s v="false"/>
    <n v="6"/>
    <s v="Em aberto - Vencido"/>
    <s v="ASSOCIAÇÃO GO-L1"/>
    <s v="35.686.965/0001-64 - ALEXANDRIA TECH"/>
    <s v="Estimado"/>
    <m/>
    <s v="31 a 60 dias"/>
    <s v="a039dd97-ae74-45f7-87f6-2657fbd594f0"/>
    <d v="2026-03-13T00:00:00"/>
    <x v="2"/>
  </r>
  <r>
    <s v="COB-232808"/>
    <s v="Faturado"/>
    <n v="1480045333"/>
    <n v="936280131"/>
    <s v="DEUSLENE SANTOS DOURADO PARAISO"/>
    <s v="RUA JUSCELINO K DE OLIVEIRA S/N Q 33, L 10 SETOR SANTA LUZIA Posse GO 73900-000"/>
    <s v="ADE-15081-N4M2N7"/>
    <d v="2026-02-01T00:00:00"/>
    <n v="202602"/>
    <n v="627.13756999999998"/>
    <m/>
    <n v="627.14"/>
    <m/>
    <n v="90491946"/>
    <d v="2026-02-27T00:00:00"/>
    <d v="2026-03-09T00:00:00"/>
    <m/>
    <n v="36"/>
    <s v="2 - CPF"/>
    <s v="Em aberto - Vencido"/>
    <s v="Em aberto - Vencido"/>
    <s v="APZB8NJ"/>
    <n v="6"/>
    <s v="false"/>
    <n v="6"/>
    <s v="Em aberto - Vencido"/>
    <s v="ASSOCIAÇÃO GO-L1"/>
    <s v="35.686.965/0001-64 - ALEXANDRIA TECH"/>
    <s v="Estimado"/>
    <m/>
    <s v="31 a 60 dias"/>
    <s v="53f6736b-555d-41e9-88ac-bdc0dbc552c3"/>
    <d v="2026-04-12T00:00:00"/>
    <x v="0"/>
  </r>
  <r>
    <s v="COB-232700"/>
    <s v="Faturado"/>
    <n v="13035782"/>
    <n v="83097228187"/>
    <s v="RUIMAR CONCEICAO ALVES"/>
    <s v="RUA LUIZ MORAIS FLEURY, S/N Q. 52, L. 8, Parque Veiga Jardim Aparecida de Goiânia GO 74954390"/>
    <s v="ADE-14890-X3Y5K1"/>
    <d v="2026-02-01T00:00:00"/>
    <n v="202602"/>
    <n v="195.40638000000001"/>
    <m/>
    <n v="195.41"/>
    <m/>
    <n v="90491829"/>
    <d v="2026-02-27T00:00:00"/>
    <d v="2026-03-09T00:00:00"/>
    <m/>
    <n v="36"/>
    <s v="2 - CPF"/>
    <s v="Em aberto - Vencido"/>
    <s v="Em aberto - Vencido"/>
    <s v="FFIR9AD"/>
    <n v="6"/>
    <s v="false"/>
    <n v="6"/>
    <s v="Em aberto - Vencido"/>
    <s v="ASSOCIAÇÃO GO-L1"/>
    <s v="35.686.965/0001-64 - ALEXANDRIA TECH"/>
    <s v="Estimado"/>
    <m/>
    <s v="31 a 60 dias"/>
    <s v="e3d76fd2-e503-41e7-a2d0-1525259c7b3d"/>
    <d v="2026-03-21T00:00:00"/>
    <x v="0"/>
  </r>
  <r>
    <s v="COB-232697"/>
    <s v="Faturado"/>
    <n v="9700001148"/>
    <n v="31569854149"/>
    <s v="GEROSILDA XAVIER DE SOUZA"/>
    <s v="RUA 15 DE NOVEMBRO S/N Q. 41, L. 15 Setor Central Colinas do Sul GO 73740000"/>
    <s v="ADE-14885-R4R8P5"/>
    <d v="2026-02-01T00:00:00"/>
    <n v="202602"/>
    <n v="175.3647"/>
    <m/>
    <n v="175.36"/>
    <m/>
    <n v="90491590"/>
    <d v="2026-02-27T00:00:00"/>
    <d v="2026-03-09T00:00:00"/>
    <m/>
    <n v="36"/>
    <s v="2 - CPF"/>
    <s v="Em aberto - Vencido"/>
    <s v="Em aberto - Vencido"/>
    <s v="J97J1RU"/>
    <n v="6"/>
    <s v="false"/>
    <n v="6"/>
    <s v="Em aberto - Vencido"/>
    <s v="ASSOCIAÇÃO GO-L1"/>
    <s v="35.686.965/0001-64 - ALEXANDRIA TECH"/>
    <s v="Estimado"/>
    <m/>
    <s v="31 a 60 dias"/>
    <s v="e2531786-34a7-43c6-88b5-21aa9ed28879"/>
    <d v="2026-03-17T00:00:00"/>
    <x v="0"/>
  </r>
  <r>
    <s v="COB-232696"/>
    <s v="Faturado"/>
    <n v="10015436410"/>
    <n v="86358537172"/>
    <s v="CLEIA RODRIGUES DA SILVA"/>
    <s v="RUA BV-14 S/N Q. 10-A, L. 7 Jardim  Bela Vista Morrinhos GO 75650000"/>
    <s v="ADE-14884-H9M4D5"/>
    <d v="2026-02-01T00:00:00"/>
    <n v="202602"/>
    <n v="170.35427999999999"/>
    <m/>
    <n v="170.35"/>
    <m/>
    <n v="90491608"/>
    <d v="2026-02-27T00:00:00"/>
    <d v="2026-03-09T00:00:00"/>
    <m/>
    <n v="36"/>
    <s v="2 - CPF"/>
    <s v="Em aberto - Vencido"/>
    <s v="Em aberto - Vencido"/>
    <s v="36135JK"/>
    <n v="6"/>
    <s v="false"/>
    <n v="6"/>
    <s v="Em aberto - Vencido"/>
    <s v="ASSOCIAÇÃO GO-L1"/>
    <s v="35.686.965/0001-64 - ALEXANDRIA TECH"/>
    <s v="Estimado"/>
    <m/>
    <s v="31 a 60 dias"/>
    <s v="e5c6942c-3917-4806-87dd-ce7212f104f4"/>
    <d v="2026-03-08T00:00:00"/>
    <x v="2"/>
  </r>
  <r>
    <s v="COB-223510"/>
    <s v="Faturado"/>
    <n v="20373480"/>
    <n v="99009811115"/>
    <s v="GRACE KELLY FERREIRA MAIA SOUTO"/>
    <s v="RUA C, N. 118 VILA INDUSTRIAL JUNDIAI CEP: 75115205 ANAPOLIS GO BRASIL"/>
    <s v="ADE-14883-M5T1H4"/>
    <d v="2026-02-01T00:00:00"/>
    <n v="202602"/>
    <n v="149.81178"/>
    <m/>
    <n v="149.81"/>
    <m/>
    <n v="90490399"/>
    <d v="2026-02-26T00:00:00"/>
    <d v="2026-03-09T00:00:00"/>
    <m/>
    <n v="36"/>
    <s v="2 - CPF"/>
    <s v="Em aberto - Vencido"/>
    <s v="Em aberto - Vencido"/>
    <s v="RKYKZZ9"/>
    <n v="6"/>
    <s v="false"/>
    <n v="6"/>
    <s v="Em aberto - Vencido"/>
    <s v="ASSOCIAÇÃO GO-L1"/>
    <s v="35.686.965/0001-64 - ALEXANDRIA TECH"/>
    <m/>
    <m/>
    <s v="31 a 60 dias"/>
    <s v="d6a06054-b6fa-48cf-8531-48bde9f1592f"/>
    <d v="2026-03-21T00:00:00"/>
    <x v="0"/>
  </r>
  <r>
    <s v="COB-232686"/>
    <s v="Faturado"/>
    <n v="760267388"/>
    <n v="2847585150"/>
    <s v="GILCIMAR WATHERSON GUERRA TOME"/>
    <s v="RUA 29 S/N Q. 16, L. 12 ESTANCIA ITAGUAI Caldas Novas GO 75690-000"/>
    <s v="ADE-14870-P4Y5T9"/>
    <d v="2026-02-01T00:00:00"/>
    <n v="202602"/>
    <n v="686.42754000000002"/>
    <m/>
    <n v="686.43"/>
    <m/>
    <n v="90491577"/>
    <d v="2026-02-27T00:00:00"/>
    <d v="2026-03-09T00:00:00"/>
    <m/>
    <n v="36"/>
    <s v="2 - CPF"/>
    <s v="Em aberto - Vencido"/>
    <s v="Em aberto - Vencido"/>
    <s v="UGQKL4F"/>
    <n v="6"/>
    <s v="false"/>
    <n v="6"/>
    <s v="Em aberto - Vencido"/>
    <s v="ASSOCIAÇÃO GO-L1"/>
    <s v="35.686.965/0001-64 - ALEXANDRIA TECH"/>
    <s v="Estimado"/>
    <m/>
    <s v="31 a 60 dias"/>
    <s v="2fe52ec8-1f7f-4c26-a5a6-1ba106349644"/>
    <d v="2026-03-21T00:00:00"/>
    <x v="0"/>
  </r>
  <r>
    <s v="COB-232669"/>
    <s v="Faturado"/>
    <n v="10006776394"/>
    <n v="5679392194"/>
    <s v="KAROLLYNE SILVA DE SANTANA"/>
    <s v="PRACA DA MATRIZ, 16 Q. 69, L. 0B, N. 16 SETOR CENTRAL Iaciara GO 73920-000"/>
    <s v="ADE-14826-D6D8X4"/>
    <d v="2026-02-01T00:00:00"/>
    <n v="202602"/>
    <n v="3625.8739399999999"/>
    <m/>
    <n v="3625.87"/>
    <m/>
    <n v="90491863"/>
    <d v="2026-02-27T00:00:00"/>
    <d v="2026-03-09T00:00:00"/>
    <m/>
    <n v="36"/>
    <s v="2 - CPF"/>
    <s v="Em aberto - Vencido"/>
    <s v="Em aberto - Vencido"/>
    <s v="KN0BK7L"/>
    <n v="6"/>
    <s v="false"/>
    <n v="6"/>
    <s v="Em aberto - Vencido"/>
    <s v="ASSOCIAÇÃO GO-L1"/>
    <s v="35.686.965/0001-64 - ALEXANDRIA TECH"/>
    <s v="Estimado"/>
    <m/>
    <s v="31 a 60 dias"/>
    <s v="7bbf4e26-bc19-4075-aaa9-0b10ea02e5ab"/>
    <d v="2026-03-13T00:00:00"/>
    <x v="2"/>
  </r>
  <r>
    <s v="COB-232646"/>
    <s v="Faturado"/>
    <n v="10006362530"/>
    <n v="5679392194"/>
    <s v="KAROLLYNE SILVA DE SANTANA"/>
    <s v="PRACA DA MATRIZ 16 Q. 69, L. 0, N. 16 SETOR CENTRAL Iaciara GO 73920-000"/>
    <s v="ADE-14786-R1Z2R8"/>
    <d v="2026-02-01T00:00:00"/>
    <n v="202602"/>
    <n v="3126.5020800000002"/>
    <m/>
    <n v="3126.5"/>
    <m/>
    <n v="90491896"/>
    <d v="2026-02-27T00:00:00"/>
    <d v="2026-03-09T00:00:00"/>
    <m/>
    <n v="36"/>
    <s v="2 - CPF"/>
    <s v="Em aberto - Vencido"/>
    <s v="Em aberto - Vencido"/>
    <s v="J1HE5A2"/>
    <n v="6"/>
    <s v="false"/>
    <n v="6"/>
    <s v="Em aberto - Vencido"/>
    <s v="ASSOCIAÇÃO GO-L1"/>
    <s v="35.686.965/0001-64 - ALEXANDRIA TECH"/>
    <s v="Estimado"/>
    <m/>
    <s v="31 a 60 dias"/>
    <s v="dcc0dcad-8207-46cb-b087-afbd1d146b22"/>
    <d v="2026-03-13T00:00:00"/>
    <x v="2"/>
  </r>
  <r>
    <s v="COB-232644"/>
    <s v="Faturado"/>
    <n v="10015406189"/>
    <n v="86006851172"/>
    <s v="KARINA PEREIRA BARROZO"/>
    <s v="RUA SEM NOME S/N, , Q. 0, L. 0, - FM9 CASA 34, - FAZENDA MESQUIT POVOADO MESQUITA II Cidade Ocidental GO 72880-000"/>
    <s v="ADE-14785-N2F6M0"/>
    <d v="2026-02-01T00:00:00"/>
    <n v="202602"/>
    <n v="223.79875999999999"/>
    <m/>
    <n v="223.8"/>
    <m/>
    <n v="90491715"/>
    <d v="2026-02-27T00:00:00"/>
    <d v="2026-03-09T00:00:00"/>
    <m/>
    <n v="36"/>
    <s v="2 - CPF"/>
    <s v="Em aberto - Vencido"/>
    <s v="Em aberto - Vencido"/>
    <s v="KRLISZ1"/>
    <n v="6"/>
    <s v="false"/>
    <n v="6"/>
    <s v="Em aberto - Vencido"/>
    <s v="ASSOCIAÇÃO GO-L1"/>
    <s v="35.686.965/0001-64 - ALEXANDRIA TECH"/>
    <s v="Estimado"/>
    <m/>
    <s v="31 a 60 dias"/>
    <s v="114ba8ef-3796-4662-a72f-8b8e770a2dc3"/>
    <d v="2026-03-13T00:00:00"/>
    <x v="2"/>
  </r>
  <r>
    <s v="COB-232638"/>
    <s v="Faturado"/>
    <n v="10036492947"/>
    <n v="13725416168"/>
    <s v="ALADINA DA SILVA SANTOS"/>
    <s v="RUA W-8, S/N Q. 07, L. 10, CASA - 2 JARDIM ITAIPU Goiânia GO 74000-000"/>
    <s v="ADE-14776-P7M3X2"/>
    <d v="2026-02-01T00:00:00"/>
    <n v="202602"/>
    <n v="189.56089"/>
    <m/>
    <n v="189.56"/>
    <m/>
    <n v="90491732"/>
    <d v="2026-02-27T00:00:00"/>
    <d v="2026-03-09T00:00:00"/>
    <m/>
    <n v="36"/>
    <s v="2 - CPF"/>
    <s v="Em aberto - Vencido"/>
    <s v="Em aberto - Vencido"/>
    <s v="8750XLB"/>
    <n v="6"/>
    <s v="false"/>
    <n v="6"/>
    <s v="Em aberto - Vencido"/>
    <s v="ASSOCIAÇÃO GO-L1"/>
    <s v="35.686.965/0001-64 - ALEXANDRIA TECH"/>
    <s v="Estimado"/>
    <m/>
    <s v="31 a 60 dias"/>
    <s v="836e2d7e-09c0-420d-80b1-92ea7a2d7f37"/>
    <d v="2026-03-21T00:00:00"/>
    <x v="0"/>
  </r>
  <r>
    <s v="COB-232613"/>
    <s v="Faturado"/>
    <n v="10035165411"/>
    <n v="1702764222"/>
    <s v="LUCAS RODRIGUES DOS SANTOS"/>
    <s v="RUA R-2 S/N Q. 02, L. 02 Porto das Pedras Aparecida de Goiânia GO 74954515"/>
    <s v="ADE-14733-M4G0Q5"/>
    <d v="2026-02-01T00:00:00"/>
    <n v="202602"/>
    <n v="144.46710999999999"/>
    <m/>
    <n v="144.47"/>
    <m/>
    <n v="90491788"/>
    <d v="2026-02-27T00:00:00"/>
    <d v="2026-03-09T00:00:00"/>
    <m/>
    <n v="36"/>
    <s v="2 - CPF"/>
    <s v="Em aberto - Vencido"/>
    <s v="Em aberto - Vencido"/>
    <s v="YTP3PI6"/>
    <s v=""/>
    <s v=""/>
    <n v="6"/>
    <s v="Em aberto - Vencido"/>
    <s v="ASSOCIAÇÃO GO-L1"/>
    <s v="35.686.965/0001-64 - ALEXANDRIA TECH"/>
    <s v="Estimado"/>
    <m/>
    <s v="31 a 60 dias"/>
    <s v="5f197d1c-7500-41b3-a3ab-371f18327859"/>
    <d v="2026-03-21T00:00:00"/>
    <x v="0"/>
  </r>
  <r>
    <s v="COB-232608"/>
    <s v="Faturado"/>
    <n v="10007630253"/>
    <n v="19128975120"/>
    <s v="RONILDO JALES DE SOUZA"/>
    <s v="RUA JONAS DUARTE, Q. 28, L. 3, S/N ANAPOLIS S/N Q. 28, L. 3 Calixtolândia Anápolis GO 75130530"/>
    <s v="ADE-14699-Y0G8C5"/>
    <d v="2026-02-01T00:00:00"/>
    <n v="202602"/>
    <n v="1163.12851"/>
    <m/>
    <n v="1163.1300000000001"/>
    <m/>
    <n v="90491761"/>
    <d v="2026-02-27T00:00:00"/>
    <d v="2026-03-09T00:00:00"/>
    <m/>
    <n v="36"/>
    <s v="2 - CPF"/>
    <s v="Em aberto - Vencido"/>
    <s v="Em aberto - Vencido"/>
    <s v="RDRK600"/>
    <n v="6"/>
    <s v="false"/>
    <n v="6"/>
    <s v="Em aberto - Vencido"/>
    <s v="ASSOCIAÇÃO GO-L1"/>
    <s v="35.686.965/0001-64 - ALEXANDRIA TECH"/>
    <s v="Estimado"/>
    <m/>
    <s v="31 a 60 dias"/>
    <s v="ee0b29c9-5349-4392-a12a-d378fa3824b8"/>
    <d v="2026-02-26T00:00:00"/>
    <x v="2"/>
  </r>
  <r>
    <s v="COB-232601"/>
    <s v="Faturado"/>
    <n v="2960206065"/>
    <n v="77619510125"/>
    <s v="PAULO CEZAR DA SILVA"/>
    <s v="RUA SEM NOME S/N Q. 10, L. 2 - MR 16 SETOR NORTE Planaltina GO 75000-000"/>
    <s v="ADE-14692-D5P4J2"/>
    <d v="2026-02-01T00:00:00"/>
    <n v="202602"/>
    <n v="197.67612"/>
    <m/>
    <n v="197.68"/>
    <m/>
    <n v="90512745"/>
    <d v="2026-03-05T00:00:00"/>
    <d v="2026-03-16T00:00:00"/>
    <m/>
    <n v="29"/>
    <s v="2 - CPF"/>
    <s v="Em aberto - Vencido"/>
    <s v="Em aberto - Vencido"/>
    <s v="C6VXDV9"/>
    <n v="6"/>
    <s v="false"/>
    <n v="6"/>
    <s v="Em aberto - Vencido"/>
    <s v="ASSOCIAÇÃO GO-L1"/>
    <s v="35.686.965/0001-64 - ALEXANDRIA TECH"/>
    <s v="Estimado"/>
    <m/>
    <s v="1 a 30 dias"/>
    <s v="7fd14a5f-c9a0-4450-a3b0-dfe892b2c4be"/>
    <d v="2026-03-28T00:00:00"/>
    <x v="0"/>
  </r>
  <r>
    <s v="COB-159403"/>
    <s v="Faturado"/>
    <n v="3060009626"/>
    <n v="28422154862"/>
    <s v="ARMANDO GELAIN JUNIOR"/>
    <s v="R JOSE FRAZATO, 340 LOT STO ANTONIO 13912-690 JAGUARIUNA - SP"/>
    <s v="ADE-12275-B7B1Q8"/>
    <d v="2025-09-01T00:00:00"/>
    <n v="202509"/>
    <n v="231.80526"/>
    <m/>
    <n v="231.81"/>
    <m/>
    <n v="90386767"/>
    <d v="2025-11-04T00:00:00"/>
    <d v="2025-11-14T00:00:00"/>
    <m/>
    <n v="151"/>
    <s v="2 - CPF"/>
    <s v="Em aberto - Vencido"/>
    <s v="Em aberto - Vencido"/>
    <s v="CZR5QZE"/>
    <n v="6"/>
    <s v="false"/>
    <n v="6"/>
    <s v="Em aberto - Vencido"/>
    <s v="ASSOCIAÇÃO SP-L5"/>
    <s v="35.686.965/0001-64 - ALEXANDRIA TECH"/>
    <m/>
    <m/>
    <s v="121 a 170 dias"/>
    <s v="47f33861-5005-4e2b-b067-0ed4a88537c9"/>
    <d v="2025-10-20T00:00:00"/>
    <x v="1"/>
  </r>
  <r>
    <s v="COB-232600"/>
    <s v="Faturado"/>
    <n v="10014717377"/>
    <n v="133189180"/>
    <s v="LUCAS MARIANO"/>
    <s v="RUA WALDOMIRO CUNHA, S/N Q. 75, L. 0 APT. 401 BL. C  COND. FIMIANI ANAPOLIS PARQUE NOVA CAPITAL Anápolis GO 75105130"/>
    <s v="ADE-14691-C4T0Y8"/>
    <d v="2026-02-01T00:00:00"/>
    <n v="202602"/>
    <n v="233.32863"/>
    <n v="7.68"/>
    <n v="241.01"/>
    <m/>
    <n v="90491558"/>
    <d v="2026-02-27T00:00:00"/>
    <d v="2026-03-09T00:00:00"/>
    <m/>
    <n v="36"/>
    <s v="2 - CPF"/>
    <s v="Em aberto - Vencido"/>
    <s v="Em aberto - Vencido"/>
    <s v="DB5LNLI"/>
    <s v=""/>
    <s v=""/>
    <n v="6"/>
    <s v="Em aberto - Vencido"/>
    <s v="ASSOCIAÇÃO GO-L1"/>
    <s v="35.686.965/0001-64 - ALEXANDRIA TECH"/>
    <s v="Estimado"/>
    <m/>
    <s v="31 a 60 dias"/>
    <s v="74279a24-5e93-4792-b05b-fd4230eae1f3"/>
    <d v="2026-02-26T00:00:00"/>
    <x v="2"/>
  </r>
  <r>
    <s v="COB-232598"/>
    <s v="Faturado"/>
    <n v="9700000326"/>
    <n v="8401025184"/>
    <s v="GLORIA LORENA BATISTA VIEIRA"/>
    <s v="RUA ARAGUAIA S/N Q. 22, L. 02 Setor Central Colinas do Sul GO 73740000"/>
    <s v="ADE-14689-G7T1X0"/>
    <d v="2026-02-01T00:00:00"/>
    <n v="202602"/>
    <n v="470.59773999999999"/>
    <n v="12.68"/>
    <n v="483.28"/>
    <m/>
    <n v="90512746"/>
    <d v="2026-03-05T00:00:00"/>
    <d v="2026-03-16T00:00:00"/>
    <m/>
    <n v="29"/>
    <s v="2 - CPF"/>
    <s v="Em aberto - Vencido"/>
    <s v="Em aberto - Vencido"/>
    <s v="GI6IW1H"/>
    <n v="6"/>
    <s v="false"/>
    <n v="6"/>
    <s v="Em aberto - Vencido"/>
    <s v="ASSOCIAÇÃO GO-L1"/>
    <s v="35.686.965/0001-64 - ALEXANDRIA TECH"/>
    <s v="Estimado"/>
    <m/>
    <s v="1 a 30 dias"/>
    <s v="f8954e81-fe36-4c76-854e-c250dc1f1d70"/>
    <d v="2026-03-19T00:00:00"/>
    <x v="0"/>
  </r>
  <r>
    <s v="COB-232578"/>
    <s v="Faturado"/>
    <n v="690293112"/>
    <n v="16840305104"/>
    <s v="ILDO ALVES BORGES"/>
    <s v="RUA DO BRAZ, Q. 963 Q. 9, L. 20 Dom Bosco Itumbiara GO 75533780"/>
    <s v="ADE-14667-P5R1W8"/>
    <d v="2026-02-01T00:00:00"/>
    <n v="202602"/>
    <n v="248.82289"/>
    <m/>
    <n v="248.82"/>
    <m/>
    <n v="90512732"/>
    <d v="2026-03-05T00:00:00"/>
    <d v="2026-03-16T00:00:00"/>
    <m/>
    <n v="29"/>
    <s v="2 - CPF"/>
    <s v="Em aberto - Vencido"/>
    <s v="Em aberto - Vencido"/>
    <s v="3WA2IYY"/>
    <n v="6"/>
    <s v="false"/>
    <n v="6"/>
    <s v="Em aberto - Vencido"/>
    <s v="ASSOCIAÇÃO GO-L1"/>
    <s v="35.686.965/0001-64 - ALEXANDRIA TECH"/>
    <s v="Estimado"/>
    <m/>
    <s v="1 a 30 dias"/>
    <s v="a0b00389-8815-4fa2-9911-0e8cb1bc77ba"/>
    <d v="2026-03-25T00:00:00"/>
    <x v="0"/>
  </r>
  <r>
    <s v="COB-232575"/>
    <s v="Faturado"/>
    <n v="10036795660"/>
    <n v="6345828360"/>
    <s v="ANTONIA LIDINARIA LAGO BARBOSA"/>
    <s v="AVENIDA DR EPITACIO S DA CRUZ, S/N , Q. 61, L. 9 JARDIM DOM BOSCO II Aparecida de Goiânia GO 74963645"/>
    <s v="ADE-14663-C6G3L4"/>
    <d v="2026-02-01T00:00:00"/>
    <n v="202602"/>
    <n v="205.42722000000001"/>
    <n v="7.67"/>
    <n v="213.1"/>
    <m/>
    <n v="90491674"/>
    <d v="2026-02-27T00:00:00"/>
    <d v="2026-03-09T00:00:00"/>
    <m/>
    <n v="36"/>
    <s v="2 - CPF"/>
    <s v="Em aberto - Vencido"/>
    <s v="Em aberto - Vencido"/>
    <s v="5H1NVIS"/>
    <n v="6"/>
    <s v="false"/>
    <n v="6"/>
    <s v="Em aberto - Vencido"/>
    <s v="ASSOCIAÇÃO GO-L1"/>
    <s v="35.686.965/0001-64 - ALEXANDRIA TECH"/>
    <s v="Estimado"/>
    <m/>
    <s v="31 a 60 dias"/>
    <s v="883259c9-1b69-49f6-a689-84d5c60670a2"/>
    <d v="2026-03-26T00:00:00"/>
    <x v="0"/>
  </r>
  <r>
    <s v="COB-166489"/>
    <s v="Faturado"/>
    <n v="3074008667"/>
    <n v="6682703813"/>
    <s v="SIDNEI ALVES DE BRITO"/>
    <s v="R PERNAMBUCO, 887 VL STA ROSA 13730-000 MOCOCA - SP"/>
    <s v="ADE-12753-V3S1F5"/>
    <d v="2025-09-01T00:00:00"/>
    <n v="202509"/>
    <n v="582.56497999999999"/>
    <m/>
    <n v="582.55999999999995"/>
    <m/>
    <n v="90426780"/>
    <d v="2025-12-04T00:00:00"/>
    <d v="2025-12-15T00:00:00"/>
    <m/>
    <n v="120"/>
    <s v="2 - CPF"/>
    <s v="Em aberto - Vencido"/>
    <s v="Em aberto - Vencido"/>
    <s v="HKE4V24"/>
    <n v="6"/>
    <s v="false"/>
    <n v="6"/>
    <s v="Em aberto - Vencido"/>
    <s v="ASSOCIAÇÃO SP-L5"/>
    <s v="35.686.965/0001-64 - ALEXANDRIA TECH"/>
    <m/>
    <m/>
    <s v="61 a 120 dias"/>
    <s v="5e471ba4-c2dc-4a9e-babc-501e7cd09a98"/>
    <d v="2025-11-12T00:00:00"/>
    <x v="1"/>
  </r>
  <r>
    <s v="COB-232573"/>
    <s v="Faturado"/>
    <n v="10018509680"/>
    <n v="89228669187"/>
    <s v="MOGYANE SANARA DE SOUZA MACHADO"/>
    <s v="AVENIDA JOSE RODRIGUES S/N Q. 38, L. 1, APART - 901 Parque Amazônia Goiânia GO 74840080"/>
    <s v="ADE-14661-Y2R1R7"/>
    <d v="2026-02-01T00:00:00"/>
    <n v="202602"/>
    <n v="190.83811"/>
    <m/>
    <n v="190.84"/>
    <m/>
    <n v="90491871"/>
    <d v="2026-02-27T00:00:00"/>
    <d v="2026-03-09T00:00:00"/>
    <m/>
    <n v="36"/>
    <s v="2 - CPF"/>
    <s v="Em aberto - Vencido"/>
    <s v="Em aberto - Vencido"/>
    <s v="6JURUJI"/>
    <n v="6"/>
    <s v="false"/>
    <n v="6"/>
    <s v="Em aberto - Vencido"/>
    <s v="ASSOCIAÇÃO GO-L1"/>
    <s v="35.686.965/0001-64 - ALEXANDRIA TECH"/>
    <s v="Estimado"/>
    <m/>
    <s v="31 a 60 dias"/>
    <s v="b31f678c-9e6a-47b9-9fa6-78a7e0307e34"/>
    <d v="2026-03-21T00:00:00"/>
    <x v="0"/>
  </r>
  <r>
    <s v="COB-234192"/>
    <s v="Faturado"/>
    <n v="200011390"/>
    <n v="461939100"/>
    <s v="ALEX DIAS MUNIZ"/>
    <s v="RUA 1 DE MAIO, Q. 48, L. 1, S/N CIDADE LIVRE CEP: 74970280 APARECIDA DE GOIANIA GO BRASIL"/>
    <s v="ADE-14658-T8C9H4"/>
    <d v="2026-02-01T00:00:00"/>
    <n v="202602"/>
    <n v="263.59287"/>
    <m/>
    <n v="263.58999999999997"/>
    <m/>
    <n v="90512026"/>
    <d v="2026-03-04T00:00:00"/>
    <d v="2026-03-16T00:00:00"/>
    <m/>
    <n v="29"/>
    <s v="2 - CPF"/>
    <s v="Em aberto - Vencido"/>
    <s v="Em aberto - Vencido"/>
    <s v="FJQXI96"/>
    <n v="6"/>
    <s v="false"/>
    <n v="6"/>
    <s v="Em aberto - Vencido"/>
    <s v="ASSOCIAÇÃO GO-L1"/>
    <s v="35.686.965/0001-64 - ALEXANDRIA TECH"/>
    <m/>
    <m/>
    <s v="1 a 30 dias"/>
    <s v="5a93a6a7-ea92-439f-b1a7-9e3d74130eb3"/>
    <d v="2026-04-09T00:00:00"/>
    <x v="0"/>
  </r>
  <r>
    <s v="COB-232567"/>
    <s v="Faturado"/>
    <n v="20337887"/>
    <n v="39422208734"/>
    <s v="ALDEMIRO ALVES DUARTE"/>
    <s v="RUA 07 S/N Q. 11, L. 15 Frei Eustáquio Anápolis GO 75044110"/>
    <s v="ADE-14655-G8W0Y8"/>
    <d v="2026-02-01T00:00:00"/>
    <n v="202602"/>
    <n v="210.67962"/>
    <m/>
    <n v="210.68"/>
    <m/>
    <n v="90512742"/>
    <d v="2026-03-05T00:00:00"/>
    <d v="2026-03-16T00:00:00"/>
    <m/>
    <n v="29"/>
    <s v="2 - CPF"/>
    <s v="Em aberto - Vencido"/>
    <s v="Em aberto - Vencido"/>
    <s v="UIOCGPT"/>
    <n v="6"/>
    <s v="false"/>
    <n v="6"/>
    <s v="Em aberto - Vencido"/>
    <s v="ASSOCIAÇÃO GO-L1"/>
    <s v="35.686.965/0001-64 - ALEXANDRIA TECH"/>
    <s v="Estimado"/>
    <m/>
    <s v="1 a 30 dias"/>
    <s v="1c3e88a8-d466-43f8-9556-1311202649ad"/>
    <d v="2026-03-21T00:00:00"/>
    <x v="0"/>
  </r>
  <r>
    <s v="COB-232560"/>
    <s v="Faturado"/>
    <n v="3200062433"/>
    <n v="2613110180"/>
    <s v="THAÍS RAMOS RIBEIRO"/>
    <s v="RUA 18 S/N Q. 192, L. F PARQUE INDUSTRIAL MINGONE II Luziânia GO 72850-000"/>
    <s v="ADE-14648-R6X2F4"/>
    <d v="2026-02-01T00:00:00"/>
    <n v="202602"/>
    <n v="141.96190000000001"/>
    <n v="5.3"/>
    <n v="147.26"/>
    <m/>
    <n v="90491910"/>
    <d v="2026-02-27T00:00:00"/>
    <d v="2026-03-09T00:00:00"/>
    <m/>
    <n v="36"/>
    <s v="2 - CPF"/>
    <s v="Em aberto - Vencido"/>
    <s v="Em aberto - Vencido"/>
    <s v="F2H09GH"/>
    <n v="6"/>
    <s v="false"/>
    <n v="6"/>
    <s v="Em aberto - Vencido"/>
    <s v="ASSOCIAÇÃO GO-L1"/>
    <s v="35.686.965/0001-64 - ALEXANDRIA TECH"/>
    <s v="Estimado"/>
    <m/>
    <s v="31 a 60 dias"/>
    <s v="5d7c73db-d707-4ab8-bc91-bb939a8f31c3"/>
    <d v="2026-04-12T00:00:00"/>
    <x v="0"/>
  </r>
  <r>
    <s v="COB-232558"/>
    <s v="Faturado"/>
    <n v="10034773574"/>
    <n v="810660156"/>
    <s v="CLEITIANO SOARES DE MOURA SILVA"/>
    <s v="RUA 03 S/N Q. 2, L. 1 Residencial Itaipu II Abadia de Goiás GO 75345000"/>
    <s v="ADE-14645-D0Q7G6"/>
    <d v="2026-02-01T00:00:00"/>
    <n v="202602"/>
    <n v="311.72136"/>
    <m/>
    <n v="311.72000000000003"/>
    <m/>
    <n v="90491566"/>
    <d v="2026-02-27T00:00:00"/>
    <d v="2026-03-09T00:00:00"/>
    <m/>
    <n v="36"/>
    <s v="2 - CPF"/>
    <s v="Em aberto - Vencido"/>
    <s v="Em aberto - Vencido"/>
    <s v="DUJA5HC"/>
    <n v="6"/>
    <s v="false"/>
    <n v="6"/>
    <s v="Em aberto - Vencido"/>
    <s v="ASSOCIAÇÃO GO-L1"/>
    <s v="35.686.965/0001-64 - ALEXANDRIA TECH"/>
    <s v="Estimado"/>
    <m/>
    <s v="31 a 60 dias"/>
    <s v="5b42dfa1-7a5d-4ff8-883c-8b29eb24245f"/>
    <d v="2026-03-13T00:00:00"/>
    <x v="2"/>
  </r>
  <r>
    <s v="COB-232547"/>
    <s v="Faturado"/>
    <n v="10003226180"/>
    <n v="80291090168"/>
    <s v="NEIRON VITORINO"/>
    <s v="RUA MONTREAL SN Q. 08, L. 23 RESIDENCIAL AYRTON SENNA Anápolis GO 75097123"/>
    <s v="ADE-14629-T2R8K0"/>
    <d v="2026-02-01T00:00:00"/>
    <n v="202602"/>
    <n v="192.82248000000001"/>
    <n v="7.19"/>
    <n v="200.01"/>
    <m/>
    <n v="90491625"/>
    <d v="2026-02-27T00:00:00"/>
    <d v="2026-03-09T00:00:00"/>
    <m/>
    <n v="36"/>
    <s v="2 - CPF"/>
    <s v="Em aberto - Vencido"/>
    <s v="Em aberto - Vencido"/>
    <s v="VVW9MSW"/>
    <n v="6"/>
    <s v="false"/>
    <n v="6"/>
    <s v="Em aberto - Vencido"/>
    <s v="ASSOCIAÇÃO GO-L1"/>
    <s v="35.686.965/0001-64 - ALEXANDRIA TECH"/>
    <s v="Estimado"/>
    <m/>
    <s v="31 a 60 dias"/>
    <s v="b676afde-bf7c-4f19-a0eb-e765a513bb3a"/>
    <d v="2026-03-13T00:00:00"/>
    <x v="2"/>
  </r>
  <r>
    <s v="COB-235394"/>
    <s v="Faturado"/>
    <n v="10021550415"/>
    <n v="72730714120"/>
    <s v="RISSELLY DA CUNHA"/>
    <s v="RUA SEM NOME, Q. 24, L. 1, S/N BAIRRO LUNABEL III CEP: 72860000 LAGO AZUL - POV, NOVO GAMA GO BRASIL"/>
    <s v="ADE-14625-W1V6J4"/>
    <d v="2026-02-01T00:00:00"/>
    <n v="202602"/>
    <n v="160.23734999999999"/>
    <n v="5.0599999999999996"/>
    <n v="165.3"/>
    <m/>
    <n v="90512046"/>
    <d v="2026-03-04T00:00:00"/>
    <d v="2026-03-16T00:00:00"/>
    <m/>
    <n v="29"/>
    <s v="2 - CPF"/>
    <s v="Em aberto - Vencido"/>
    <s v="Em aberto - Vencido"/>
    <s v="2YGPBTD"/>
    <n v="6"/>
    <s v="false"/>
    <n v="6"/>
    <s v="Em aberto - Vencido"/>
    <s v="ASSOCIAÇÃO GO-L1"/>
    <s v="35.686.965/0001-64 - ALEXANDRIA TECH"/>
    <m/>
    <m/>
    <s v="1 a 30 dias"/>
    <s v="6aaebc24-57cd-4afd-aab7-9f336569c9b0"/>
    <d v="2026-03-28T00:00:00"/>
    <x v="0"/>
  </r>
  <r>
    <s v="COB-165937"/>
    <s v="Faturado"/>
    <n v="4003002645"/>
    <n v="7479366841"/>
    <s v="LUCIMAR PEREIRA DE MORAIS FONTES"/>
    <s v="R JOAO RAMPONI, 450 JD M LUIZA IV 18684-552 LENCOIS PAULISTA - SP"/>
    <s v="ADE-11667-Y1X1M5"/>
    <d v="2025-09-01T00:00:00"/>
    <n v="202509"/>
    <n v="194.68132"/>
    <m/>
    <n v="194.68"/>
    <m/>
    <n v="90403356"/>
    <d v="2025-11-08T00:00:00"/>
    <d v="2025-11-18T00:00:00"/>
    <m/>
    <n v="147"/>
    <s v="2 - CPF"/>
    <s v="Em aberto - Vencido"/>
    <s v="Em aberto - Vencido"/>
    <s v="M46ELD5"/>
    <n v="6"/>
    <s v="false"/>
    <n v="6"/>
    <s v="Em aberto - Vencido"/>
    <s v="ASSOCIACAO SP-L2"/>
    <s v="35.686.965/0001-64 - ALEXANDRIA TECH"/>
    <m/>
    <m/>
    <s v="121 a 170 dias"/>
    <s v="dcfc7e74-6016-4a2f-bb81-886cd16d2ec0"/>
    <d v="2025-10-15T00:00:00"/>
    <x v="1"/>
  </r>
  <r>
    <s v="COB-226611"/>
    <s v="Faturado"/>
    <n v="9700006640"/>
    <n v="317975129"/>
    <s v="CINTIA DIVINA DIAS DA COSTA"/>
    <s v="RUA MINAS GERAIS, Q. 71, L. 11, S/N SETOR CENTRAL CEP: 73740000 COLINAS DO SUL GO BRASIL"/>
    <s v="ADE-14618-Y6B2P6"/>
    <d v="2026-02-01T00:00:00"/>
    <n v="202602"/>
    <n v="212.38560000000001"/>
    <n v="7.65"/>
    <n v="220.04"/>
    <m/>
    <n v="90490816"/>
    <d v="2026-02-26T00:00:00"/>
    <d v="2026-03-09T00:00:00"/>
    <m/>
    <n v="36"/>
    <s v="2 - CPF"/>
    <s v="Em aberto - Vencido"/>
    <s v="Em aberto - Vencido"/>
    <s v="D2HCNY4"/>
    <n v="6"/>
    <s v="false"/>
    <n v="6"/>
    <s v="Em aberto - Vencido"/>
    <s v="ASSOCIAÇÃO GO-L1"/>
    <s v="35.686.965/0001-64 - ALEXANDRIA TECH"/>
    <m/>
    <m/>
    <s v="31 a 60 dias"/>
    <s v="6772db9c-ee6f-4024-bd62-7ff3401b57af"/>
    <d v="2026-03-19T00:00:00"/>
    <x v="0"/>
  </r>
  <r>
    <s v="COB-165939"/>
    <s v="Faturado"/>
    <n v="37630636"/>
    <n v="376041986"/>
    <s v="ALEX SANDRO MIRANDA DE JESUS"/>
    <s v="R MANOEL RIBAS, 85 NOSSO TETO 16370-000 PROMISSAO - SP"/>
    <s v="ADE-11673-K1L8Y8"/>
    <d v="2025-09-01T00:00:00"/>
    <n v="202509"/>
    <n v="968.78934000000004"/>
    <m/>
    <n v="968.79"/>
    <m/>
    <n v="90403081"/>
    <d v="2025-11-08T00:00:00"/>
    <d v="2025-11-18T00:00:00"/>
    <m/>
    <n v="147"/>
    <s v="2 - CPF"/>
    <s v="Em aberto - Vencido"/>
    <s v="Em aberto - Vencido"/>
    <s v="A4ASJ7B"/>
    <n v="6"/>
    <s v="false"/>
    <n v="6"/>
    <s v="Em aberto - Vencido"/>
    <s v="ASSOCIACAO SP-L2"/>
    <s v="35.686.965/0001-64 - ALEXANDRIA TECH"/>
    <m/>
    <m/>
    <s v="121 a 170 dias"/>
    <s v="723c3903-0086-44a7-9342-d556a05384f6"/>
    <d v="2025-12-29T00:00:00"/>
    <x v="1"/>
  </r>
  <r>
    <s v="COB-232537"/>
    <s v="Faturado"/>
    <n v="10003771880"/>
    <n v="84078332153"/>
    <s v="SIMONE MONTEIRO ROSA MAMEDE"/>
    <s v="RUA SPT 18 S/N Q. 158, L. 22, CASA - 1 Setor Parque Tremendão Goiânia GO 74475858"/>
    <s v="ADE-14617-S2L0H1"/>
    <d v="2026-02-01T00:00:00"/>
    <n v="202602"/>
    <n v="132.86921000000001"/>
    <n v="9.0299999999999994"/>
    <n v="141.9"/>
    <m/>
    <n v="90491591"/>
    <d v="2026-02-27T00:00:00"/>
    <d v="2026-03-09T00:00:00"/>
    <m/>
    <n v="36"/>
    <s v="2 - CPF"/>
    <s v="Em aberto - Vencido"/>
    <s v="Em aberto - Vencido"/>
    <s v="FT4DFCD"/>
    <n v="6"/>
    <s v="false"/>
    <n v="6"/>
    <s v="Em aberto - Vencido"/>
    <s v="ASSOCIAÇÃO GO-L1"/>
    <s v="35.686.965/0001-64 - ALEXANDRIA TECH"/>
    <s v="Estimado"/>
    <m/>
    <s v="31 a 60 dias"/>
    <s v="3c672d22-1475-426e-9fcd-41bf899cf9db"/>
    <d v="2026-02-26T00:00:00"/>
    <x v="2"/>
  </r>
  <r>
    <s v="COB-159597"/>
    <s v="Faturado"/>
    <n v="4001072467"/>
    <n v="47850680278"/>
    <s v="ADEMOELTE PACHECO DE MORAIS"/>
    <s v="R JOAO SOARES ROSA, 185 JD E D S LIMA 17512-806 MARILIA - SP"/>
    <s v="ADE-11676-K8R7Z7"/>
    <d v="2025-09-01T00:00:00"/>
    <n v="202509"/>
    <n v="671.08942000000002"/>
    <m/>
    <n v="671.09"/>
    <m/>
    <n v="90386937"/>
    <d v="2025-11-04T00:00:00"/>
    <d v="2025-11-14T00:00:00"/>
    <m/>
    <n v="151"/>
    <s v="2 - CPF"/>
    <s v="Em aberto - Vencido"/>
    <s v="Em aberto - Vencido"/>
    <s v="5HINV7V"/>
    <n v="6"/>
    <s v="false"/>
    <n v="6"/>
    <s v="Em aberto - Vencido"/>
    <s v="ASSOCIACAO SP-L2"/>
    <s v="35.686.965/0001-64 - ALEXANDRIA TECH"/>
    <m/>
    <m/>
    <s v="121 a 170 dias"/>
    <s v="bb2ae2b7-db70-472e-8cb2-d3f5a547b908"/>
    <d v="2025-10-01T00:00:00"/>
    <x v="1"/>
  </r>
  <r>
    <s v="COB-184677"/>
    <s v="Faturado"/>
    <n v="4002935089"/>
    <n v="33549046820"/>
    <s v="RODRIGO FRANCA VIANA"/>
    <s v="R MARGARIDA MACHADO DO NASCIMENTO 109  RES R P SUMARE Sumaré SP 13178-558"/>
    <s v="ADE-11680-F2X3R3"/>
    <d v="2025-09-01T00:00:00"/>
    <n v="202509"/>
    <n v="451.11865999999998"/>
    <m/>
    <n v="451.12"/>
    <m/>
    <n v="90429211"/>
    <d v="2025-12-11T00:00:00"/>
    <d v="2026-02-06T00:00:00"/>
    <m/>
    <n v="67"/>
    <s v="2 - CPF"/>
    <s v="Em aberto - Vencido"/>
    <s v="Em aberto - Vencido"/>
    <s v="Z4Z0OO0"/>
    <n v="6"/>
    <s v="false"/>
    <n v="6"/>
    <s v="Em aberto - Vencido"/>
    <s v="ASSOCIACAO SP-L2"/>
    <s v="35.686.965/0001-64 - ALEXANDRIA TECH"/>
    <s v="Estimado"/>
    <m/>
    <s v="61 a 120 dias"/>
    <s v="c71f01dd-8f41-4942-b0e8-9d94a1306f12"/>
    <d v="2026-02-01T00:00:00"/>
    <x v="3"/>
  </r>
  <r>
    <s v="COB-232534"/>
    <s v="Faturado"/>
    <n v="1570004186"/>
    <n v="22055142100"/>
    <s v="ANA MARIA DA CONCEICAO CASTRO"/>
    <s v="RUA JOSE MOREIRA DOS SANTOS S/N Q. 19, L. 6 Central Mambaí GO 73970000"/>
    <s v="ADE-14614-P6T5T8"/>
    <d v="2026-02-01T00:00:00"/>
    <n v="202602"/>
    <n v="219.36664999999999"/>
    <m/>
    <n v="219.37"/>
    <m/>
    <n v="90512711"/>
    <d v="2026-03-05T00:00:00"/>
    <d v="2026-03-16T00:00:00"/>
    <m/>
    <n v="29"/>
    <s v="2 - CPF"/>
    <s v="Em aberto - Vencido"/>
    <s v="Em aberto - Vencido"/>
    <s v="RAN3ZSX"/>
    <n v="6"/>
    <s v="false"/>
    <n v="6"/>
    <s v="Em aberto - Vencido"/>
    <s v="ASSOCIAÇÃO GO-L1"/>
    <s v="35.686.965/0001-64 - ALEXANDRIA TECH"/>
    <s v="Estimado"/>
    <m/>
    <s v="1 a 30 dias"/>
    <s v="c78cff40-18c9-42d0-90d5-f35db2bd9eb8"/>
    <d v="2026-03-21T00:00:00"/>
    <x v="0"/>
  </r>
  <r>
    <s v="COB-165942"/>
    <s v="Faturado"/>
    <n v="26742578"/>
    <n v="58882383415"/>
    <s v="GLAUCIR LUIZ DE SOUSA"/>
    <s v="AV COACIARA, 1251 BL 5 AP 12 PQ DOM PEDRO II 13056-430 CAMPINAS - SP"/>
    <s v="ADE-11697-C7B4V4"/>
    <d v="2025-09-01T00:00:00"/>
    <n v="202509"/>
    <n v="128.37423999999999"/>
    <m/>
    <n v="128.37"/>
    <m/>
    <n v="90403412"/>
    <d v="2025-11-08T00:00:00"/>
    <d v="2025-11-18T00:00:00"/>
    <m/>
    <n v="147"/>
    <s v="2 - CPF"/>
    <s v="Em aberto - Vencido"/>
    <s v="Em aberto - Vencido"/>
    <s v="22U8VRB"/>
    <n v="6"/>
    <s v="false"/>
    <n v="6"/>
    <s v="Em aberto - Vencido"/>
    <s v="ASSOCIACAO SP-L2"/>
    <s v="35.686.965/0001-64 - ALEXANDRIA TECH"/>
    <m/>
    <m/>
    <s v="121 a 170 dias"/>
    <s v="8f786835-5d1a-494d-b6bd-6dac75c79e26"/>
    <d v="2025-10-21T00:00:00"/>
    <x v="1"/>
  </r>
  <r>
    <s v="COB-180858"/>
    <s v="Faturado"/>
    <n v="7918704"/>
    <n v="19772190800"/>
    <s v="DEMERVAL JOSE DOS SANTOS"/>
    <s v="R IBSEN DA COSTA MANSO, 520 JD CHAPADAO 13070-104 CAMPINAS - SP"/>
    <s v="ADE-11698-R2D0Y8"/>
    <d v="2025-09-01T00:00:00"/>
    <n v="202509"/>
    <n v="56.515419999999999"/>
    <m/>
    <n v="56.52"/>
    <m/>
    <n v="90426775"/>
    <d v="2025-12-04T00:00:00"/>
    <d v="2025-12-15T00:00:00"/>
    <m/>
    <n v="120"/>
    <s v="2 - CPF"/>
    <s v="Em aberto - Vencido"/>
    <s v="Em aberto - Vencido"/>
    <s v="5V5GZKK"/>
    <n v="6"/>
    <s v="false"/>
    <n v="6"/>
    <s v="Em aberto - Vencido"/>
    <s v="ASSOCIACAO SP-L2"/>
    <s v="35.686.965/0001-64 - ALEXANDRIA TECH"/>
    <m/>
    <m/>
    <s v="61 a 120 dias"/>
    <s v="f27f35e3-1f63-49f2-aa60-137dfb171a54"/>
    <d v="2025-12-15T00:00:00"/>
    <x v="1"/>
  </r>
  <r>
    <s v="COB-166316"/>
    <s v="Faturado"/>
    <n v="35069988"/>
    <n v="19573511878"/>
    <s v="ROGERIO RIBEIRO ZAQUEO"/>
    <s v="R JOSE MARCELINO TEODORO, 35 CENTRO 15170-000 TANABI - SP"/>
    <s v="ADE-11699-M8Y6D0"/>
    <d v="2025-09-01T00:00:00"/>
    <n v="202509"/>
    <n v="59.440269999999998"/>
    <m/>
    <n v="59.44"/>
    <m/>
    <n v="90408729"/>
    <d v="2025-11-19T00:00:00"/>
    <d v="2025-12-01T00:00:00"/>
    <m/>
    <n v="134"/>
    <s v="2 - CPF"/>
    <s v="Em aberto - Vencido"/>
    <s v="Em aberto - Vencido"/>
    <s v="CHGZ05L"/>
    <n v="6"/>
    <s v="false"/>
    <n v="6"/>
    <s v="Em aberto - Vencido"/>
    <s v="ASSOCIACAO SP-L2"/>
    <s v="35.686.965/0001-64 - ALEXANDRIA TECH"/>
    <m/>
    <m/>
    <s v="121 a 170 dias"/>
    <s v="4d5127fd-e1c6-42f3-89a5-4cdf5e1c2f2c"/>
    <d v="2025-10-27T00:00:00"/>
    <x v="1"/>
  </r>
  <r>
    <s v="COB-224455"/>
    <s v="Faturado"/>
    <n v="30166147"/>
    <n v="1990777112"/>
    <s v="LEIDIANE RODRIGUES VIEIRA FILHO"/>
    <s v="RUA DAS FLORES, Q. 32, L. 11, S/N JARDIM RAIO DE SOL CEP: 75407194 INHUMAS GO BRASIL"/>
    <s v="ADE-14603-D8Y3J1"/>
    <d v="2026-02-01T00:00:00"/>
    <n v="202602"/>
    <n v="137.48424"/>
    <m/>
    <n v="137.47999999999999"/>
    <m/>
    <n v="90490715"/>
    <d v="2026-02-26T00:00:00"/>
    <d v="2026-03-09T00:00:00"/>
    <m/>
    <n v="36"/>
    <s v="2 - CPF"/>
    <s v="Em aberto - Vencido"/>
    <s v="Em aberto - Vencido"/>
    <s v="BPW6U1T"/>
    <n v="6"/>
    <s v="false"/>
    <n v="6"/>
    <s v="Em aberto - Vencido"/>
    <s v="ASSOCIAÇÃO GO-L1"/>
    <s v="35.686.965/0001-64 - ALEXANDRIA TECH"/>
    <m/>
    <m/>
    <s v="31 a 60 dias"/>
    <s v="3047d2ca-b191-4b61-a9e1-34b6fb28c577"/>
    <d v="2026-03-19T00:00:00"/>
    <x v="0"/>
  </r>
  <r>
    <s v="COB-232403"/>
    <s v="Faturado"/>
    <n v="10010731413"/>
    <n v="51552809153"/>
    <s v="DEOANA CALIXTO DE CASTRO MACHADO MAIA LIMA"/>
    <s v="Alameda dos Cedros S/N Q 5, L 20 Jardim Florença Goiânia GO 74351-012"/>
    <s v="ADE-14417-F3B2Q8"/>
    <d v="2026-02-01T00:00:00"/>
    <n v="202602"/>
    <n v="386.73102"/>
    <m/>
    <n v="386.73"/>
    <m/>
    <n v="90512710"/>
    <d v="2026-03-05T00:00:00"/>
    <d v="2026-03-16T00:00:00"/>
    <m/>
    <n v="29"/>
    <s v="2 - CPF"/>
    <s v="Em aberto - Vencido"/>
    <s v="Em aberto - Vencido"/>
    <s v="7BQIGN1"/>
    <n v="6"/>
    <s v="false"/>
    <n v="6"/>
    <s v="Em aberto - Vencido"/>
    <s v="ASSOCIAÇÃO GO-L1"/>
    <s v="35.686.965/0001-64 - ALEXANDRIA TECH"/>
    <s v="Estimado"/>
    <m/>
    <s v="1 a 30 dias"/>
    <s v="267e329f-37ac-4c7e-b1b5-a4d9d83801fd"/>
    <d v="2026-03-20T00:00:00"/>
    <x v="0"/>
  </r>
  <r>
    <s v="COB-184683"/>
    <s v="Faturado"/>
    <n v="41148495"/>
    <n v="49390923808"/>
    <s v="VITOR LEANDRO BARBOSA"/>
    <s v="R MANUEL DE CAMARGO 04-040  VL ENGLER Bauru SP 17047-100"/>
    <s v="ADE-11704-G2N6J9"/>
    <d v="2025-09-01T00:00:00"/>
    <n v="202509"/>
    <n v="115.46672"/>
    <m/>
    <n v="115.47"/>
    <m/>
    <n v="90428683"/>
    <d v="2025-12-11T00:00:00"/>
    <d v="2026-02-06T00:00:00"/>
    <m/>
    <n v="67"/>
    <s v="2 - CPF"/>
    <s v="Em aberto - Vencido"/>
    <s v="Em aberto - Vencido"/>
    <s v="XEIR3ZU"/>
    <n v="6"/>
    <s v="false"/>
    <n v="6"/>
    <s v="Em aberto - Vencido"/>
    <s v="ASSOCIACAO SP-L2"/>
    <s v="35.686.965/0001-64 - ALEXANDRIA TECH"/>
    <s v="Estimado"/>
    <m/>
    <s v="61 a 120 dias"/>
    <s v="f031cd58-dec1-4ce1-919c-bcce04f88f15"/>
    <d v="2026-02-01T00:00:00"/>
    <x v="3"/>
  </r>
  <r>
    <s v="COB-165947"/>
    <s v="Faturado"/>
    <n v="4004008461"/>
    <n v="31440058865"/>
    <s v="REGINA MARIA SCHIAVOLIN VAZ"/>
    <s v="R RICARDO FRACASSI, 360 FD FD DT INDUSTRIAL I 13457-209 SANTA BARBARA D OESTE - SP"/>
    <s v="ADE-11714-F2C4W9"/>
    <d v="2025-09-01T00:00:00"/>
    <n v="202509"/>
    <n v="1225.62699"/>
    <m/>
    <n v="1225.6300000000001"/>
    <m/>
    <n v="90403672"/>
    <d v="2025-11-08T00:00:00"/>
    <d v="2025-11-18T00:00:00"/>
    <m/>
    <n v="147"/>
    <s v="2 - CPF"/>
    <s v="Em aberto - Vencido"/>
    <s v="Em aberto - Vencido"/>
    <s v="K7PJRK4"/>
    <n v="6"/>
    <s v="false"/>
    <n v="6"/>
    <s v="Em aberto - Vencido"/>
    <s v="ASSOCIACAO SP-L2"/>
    <s v="35.686.965/0001-64 - ALEXANDRIA TECH"/>
    <m/>
    <m/>
    <s v="121 a 170 dias"/>
    <s v="157ed9b6-aa3c-4966-8f17-2f6b49614003"/>
    <d v="2025-10-22T00:00:00"/>
    <x v="1"/>
  </r>
  <r>
    <s v="COB-232317"/>
    <s v="Faturado"/>
    <n v="2960197052"/>
    <n v="82097119115"/>
    <s v="ALEXANDRE DA COSTA"/>
    <s v="RUA H S/N Q. 1MR10, L. 24 Setor Oeste Planaltina GO 73750010"/>
    <s v="ADE-14284-P4Y8Y8"/>
    <d v="2026-02-01T00:00:00"/>
    <n v="202602"/>
    <n v="308.70909"/>
    <m/>
    <n v="308.70999999999998"/>
    <m/>
    <n v="90491489"/>
    <d v="2026-02-27T00:00:00"/>
    <d v="2026-03-09T00:00:00"/>
    <m/>
    <n v="36"/>
    <s v="2 - CPF"/>
    <s v="Em aberto - Vencido"/>
    <s v="Em aberto - Vencido"/>
    <s v="KSYOP3B"/>
    <n v="6"/>
    <s v="false"/>
    <n v="6"/>
    <s v="Em aberto - Vencido"/>
    <s v="ASSOCIAÇÃO GO-L1"/>
    <s v="35.686.965/0001-64 - ALEXANDRIA TECH"/>
    <s v="Estimado"/>
    <m/>
    <s v="31 a 60 dias"/>
    <s v="282a0916-69e8-42f2-abd7-451ae360a2da"/>
    <d v="2026-03-25T00:00:00"/>
    <x v="0"/>
  </r>
  <r>
    <s v="COB-232314"/>
    <s v="Faturado"/>
    <n v="14296512"/>
    <n v="924805196"/>
    <s v="CARLOS ANDRE PEREIRA DOS SANTOS"/>
    <s v="RUA RAIMUNDO O CRUZ, S/N Q. 12, L. 11,  CASA 2 Jardim Dom Bosco 2ª Etapa Aparecida de Goiânia GO 74963650"/>
    <s v="ADE-14281-J9R0B3"/>
    <d v="2026-02-01T00:00:00"/>
    <n v="202602"/>
    <n v="209.60256999999999"/>
    <n v="7.83"/>
    <n v="217.43"/>
    <m/>
    <n v="90491480"/>
    <d v="2026-02-27T00:00:00"/>
    <d v="2026-03-09T00:00:00"/>
    <m/>
    <n v="36"/>
    <s v="2 - CPF"/>
    <s v="Em aberto - Vencido"/>
    <s v="Em aberto - Vencido"/>
    <s v="9VPY9MD"/>
    <s v=""/>
    <s v=""/>
    <n v="6"/>
    <s v="Em aberto - Vencido"/>
    <s v="ASSOCIAÇÃO GO-L1"/>
    <s v="35.686.965/0001-64 - ALEXANDRIA TECH"/>
    <s v="Estimado"/>
    <m/>
    <s v="31 a 60 dias"/>
    <s v="da8c36f6-bcdd-4e11-9110-cb049dca4961"/>
    <d v="2026-04-12T00:00:00"/>
    <x v="0"/>
  </r>
  <r>
    <s v="COB-232313"/>
    <s v="Faturado"/>
    <n v="1570003248"/>
    <n v="63437260120"/>
    <s v="GILVAN JOAQUIM DA COSTA"/>
    <s v="RUA CAP. AGUEDO 1075  Setor Central Mambaí GO 73970000"/>
    <s v="ADE-14280-Z1K6V0"/>
    <d v="2026-02-01T00:00:00"/>
    <n v="202602"/>
    <n v="255.88545999999999"/>
    <n v="6.69"/>
    <n v="262.58"/>
    <m/>
    <n v="90512715"/>
    <d v="2026-03-05T00:00:00"/>
    <d v="2026-03-16T00:00:00"/>
    <m/>
    <n v="29"/>
    <s v="2 - CPF"/>
    <s v="Em aberto - Vencido"/>
    <s v="Em aberto - Vencido"/>
    <s v="NT5HFYV"/>
    <n v="6"/>
    <s v="false"/>
    <n v="6"/>
    <s v="Em aberto - Vencido"/>
    <s v="ASSOCIAÇÃO GO-L1"/>
    <s v="35.686.965/0001-64 - ALEXANDRIA TECH"/>
    <s v="Estimado"/>
    <m/>
    <s v="1 a 30 dias"/>
    <s v="6ed24fba-8806-4899-8292-67ae3fb3c784"/>
    <d v="2026-03-28T00:00:00"/>
    <x v="0"/>
  </r>
  <r>
    <s v="COB-224716"/>
    <s v="Faturado"/>
    <n v="15369067"/>
    <n v="98936778153"/>
    <s v="ALESSANDRA ROSA DA SILVA LAPOT"/>
    <s v="RUA MANTIQUEIRA, Q. 68, L. 2, S/N JARDIM PETROPOLIS CEP: 74460370 GOIANIA GO BRASIL"/>
    <s v="ADE-14259-Z8B6T5"/>
    <d v="2026-02-01T00:00:00"/>
    <n v="202602"/>
    <n v="489.25871000000001"/>
    <m/>
    <n v="489.26"/>
    <m/>
    <n v="90490795"/>
    <d v="2026-02-26T00:00:00"/>
    <d v="2026-03-09T00:00:00"/>
    <m/>
    <n v="36"/>
    <s v="2 - CPF"/>
    <s v="Em aberto - Vencido"/>
    <s v="Em aberto - Vencido"/>
    <s v="ILPLB5U"/>
    <n v="6"/>
    <s v="false"/>
    <n v="6"/>
    <s v="Em aberto - Vencido"/>
    <s v="ASSOCIAÇÃO GO-L1"/>
    <s v="35.686.965/0001-64 - ALEXANDRIA TECH"/>
    <m/>
    <m/>
    <s v="31 a 60 dias"/>
    <s v="54d3172b-959f-42e3-b5d7-b07bada1e624"/>
    <d v="2026-03-21T00:00:00"/>
    <x v="0"/>
  </r>
  <r>
    <s v="COB-234201"/>
    <s v="Faturado"/>
    <n v="200110822"/>
    <n v="48643904104"/>
    <s v="IVANILDE PEREIRA DOS SANTOS"/>
    <s v="RUA 33, Q. 16, L. 6, S/N, - CASA 1 JARDIM TIRADENTES CEP: 74961250 APARECIDA DE GOIANIA GO BRASIL"/>
    <s v="ADE-14195-Y7M8G0"/>
    <d v="2026-02-01T00:00:00"/>
    <n v="202602"/>
    <n v="243.67676"/>
    <m/>
    <n v="243.68"/>
    <m/>
    <n v="90511981"/>
    <d v="2026-03-04T00:00:00"/>
    <d v="2026-03-16T00:00:00"/>
    <m/>
    <n v="29"/>
    <s v="2 - CPF"/>
    <s v="Em aberto - Vencido"/>
    <s v="Em aberto - Vencido"/>
    <s v="5VVBCEG"/>
    <n v="6"/>
    <s v="false"/>
    <n v="6"/>
    <s v="Em aberto - Vencido"/>
    <s v="ASSOCIAÇÃO GO-L1"/>
    <s v="35.686.965/0001-64 - ALEXANDRIA TECH"/>
    <m/>
    <m/>
    <s v="1 a 30 dias"/>
    <s v="903fa739-d5bb-41bd-877e-05984508d46f"/>
    <d v="2026-03-07T00:00:00"/>
    <x v="2"/>
  </r>
  <r>
    <s v="COB-232252"/>
    <s v="Faturado"/>
    <n v="1550014710"/>
    <n v="5679392194"/>
    <s v="KAROLLYNE SILVA DE SANTANA"/>
    <s v="AVENIDA SANTANA, SN Q. 69, L. 0, Central Iaciara GO 73920000"/>
    <s v="ADE-14194-P2P4R1"/>
    <d v="2026-02-01T00:00:00"/>
    <n v="202602"/>
    <n v="388.76159999999999"/>
    <m/>
    <n v="388.76"/>
    <m/>
    <n v="90512718"/>
    <d v="2026-03-05T00:00:00"/>
    <d v="2026-03-16T00:00:00"/>
    <m/>
    <n v="29"/>
    <s v="2 - CPF"/>
    <s v="Em aberto - Vencido"/>
    <s v="Em aberto - Vencido"/>
    <s v="XZK0VQH"/>
    <n v="6"/>
    <s v="false"/>
    <n v="6"/>
    <s v="Em aberto - Vencido"/>
    <s v="ASSOCIAÇÃO GO-L1"/>
    <s v="35.686.965/0001-64 - ALEXANDRIA TECH"/>
    <s v="Estimado"/>
    <m/>
    <s v="1 a 30 dias"/>
    <s v="1e4e7904-cf55-4f63-945a-501bdadb264f"/>
    <d v="2026-03-19T00:00:00"/>
    <x v="0"/>
  </r>
  <r>
    <s v="COB-226064"/>
    <s v="Faturado"/>
    <n v="10035303563"/>
    <n v="2531671161"/>
    <s v="GABRIEL APARECIDO LUIZ PERES"/>
    <s v="AVENIDA BR DO RIO BRANCO, Q. 27, L. 19, N. 2 JARDIM LUZ CEP: 74915025 APARECIDA DE GOIANIA GO BRASIL"/>
    <s v="ADE-13938-N8S6S1"/>
    <d v="2026-02-01T00:00:00"/>
    <n v="202602"/>
    <n v="1700.0637899999999"/>
    <m/>
    <n v="1700.06"/>
    <m/>
    <n v="90490762"/>
    <d v="2026-02-26T00:00:00"/>
    <d v="2026-03-09T00:00:00"/>
    <m/>
    <n v="36"/>
    <s v="2 - CPF"/>
    <s v="Em aberto - Vencido"/>
    <s v="Em aberto - Vencido"/>
    <s v="FJ5XGZ9"/>
    <n v="6"/>
    <s v="false"/>
    <n v="6"/>
    <s v="Em aberto - Vencido"/>
    <s v="ASSOCIAÇÃO GO-L1"/>
    <s v="35.686.965/0001-64 - ALEXANDRIA TECH"/>
    <m/>
    <m/>
    <s v="31 a 60 dias"/>
    <s v="f9ba21f0-db0b-46f7-9457-4458b424f9fd"/>
    <d v="2026-03-19T00:00:00"/>
    <x v="0"/>
  </r>
  <r>
    <s v="COB-184693"/>
    <s v="Faturado"/>
    <n v="4003440518"/>
    <n v="39118809871"/>
    <s v="AMANDA HOLANDA DE OLIVEIRA VASCONCELOS"/>
    <s v="R EVARISTO BAPTISTA DA FREIRIA 110 FD JD ARROYO São José do Rio Preto SP 15047-265"/>
    <s v="ADE-11752-N0B6H5"/>
    <d v="2025-09-01T00:00:00"/>
    <n v="202509"/>
    <n v="90.314210000000003"/>
    <m/>
    <n v="90.31"/>
    <m/>
    <n v="90428743"/>
    <d v="2025-12-11T00:00:00"/>
    <d v="2026-02-06T00:00:00"/>
    <m/>
    <n v="67"/>
    <s v="2 - CPF"/>
    <s v="Em aberto - Vencido"/>
    <s v="Em aberto - Vencido"/>
    <s v="RW93E7T"/>
    <n v="6"/>
    <s v="false"/>
    <n v="6"/>
    <s v="Em aberto - Vencido"/>
    <s v="ASSOCIACAO SP-L2"/>
    <s v="35.686.965/0001-64 - ALEXANDRIA TECH"/>
    <s v="Estimado"/>
    <m/>
    <s v="61 a 120 dias"/>
    <s v="eac39436-970f-4ab5-83f5-a2d9ce156914"/>
    <d v="2026-02-01T00:00:00"/>
    <x v="3"/>
  </r>
  <r>
    <s v="COB-159534"/>
    <s v="Faturado"/>
    <n v="3018067"/>
    <n v="42240379987"/>
    <s v="ROSMARI DE FATIMA GRAEFF GERHARDT"/>
    <s v="TR VINTE E DOIS, 220 CENTRO 14783-239 BARRETOS - SP"/>
    <s v="ADE-11753-Q0T8D4"/>
    <d v="2025-09-01T00:00:00"/>
    <n v="202509"/>
    <n v="277.28428000000002"/>
    <m/>
    <n v="277.27999999999997"/>
    <m/>
    <n v="90386814"/>
    <d v="2025-11-04T00:00:00"/>
    <d v="2025-11-14T00:00:00"/>
    <m/>
    <n v="151"/>
    <s v="2 - CPF"/>
    <s v="Em aberto - Vencido"/>
    <s v="Em aberto - Vencido"/>
    <s v="ITJOWR1"/>
    <n v="6"/>
    <s v="false"/>
    <n v="6"/>
    <s v="Em aberto - Vencido"/>
    <s v="ASSOCIACAO SP-L2"/>
    <s v="35.686.965/0001-64 - ALEXANDRIA TECH"/>
    <m/>
    <m/>
    <s v="121 a 170 dias"/>
    <s v="5b8a2b97-fb03-4da1-bc65-56b0ff9eb518"/>
    <d v="2025-10-06T00:00:00"/>
    <x v="1"/>
  </r>
  <r>
    <s v="COB-232091"/>
    <s v="Faturado"/>
    <n v="10035415531"/>
    <n v="92122485191"/>
    <s v="GISELE PAULINO SILVA"/>
    <s v="RUA JUSCELINO KUBITSCHEK S/N Q. 40, L. 09 CENTRO Colinas do Sul GO 73740000"/>
    <s v="ADE-13934-M8N0F9"/>
    <d v="2026-02-01T00:00:00"/>
    <n v="202602"/>
    <n v="405.84179999999998"/>
    <n v="9.2200000000000006"/>
    <n v="415.06"/>
    <m/>
    <n v="90491359"/>
    <d v="2026-02-27T00:00:00"/>
    <d v="2026-03-09T00:00:00"/>
    <m/>
    <n v="36"/>
    <s v="2 - CPF"/>
    <s v="Em aberto - Vencido"/>
    <s v="Em aberto - Vencido"/>
    <s v="3Q01RKF"/>
    <n v="6"/>
    <s v="false"/>
    <n v="6"/>
    <s v="Em aberto - Vencido"/>
    <s v="ASSOCIAÇÃO GO-L1"/>
    <s v="35.686.965/0001-64 - ALEXANDRIA TECH"/>
    <s v="Estimado"/>
    <m/>
    <s v="31 a 60 dias"/>
    <s v="b62993c0-bcb4-4a93-80ec-d73d4784ae27"/>
    <d v="2026-03-13T00:00:00"/>
    <x v="2"/>
  </r>
  <r>
    <s v="COB-232090"/>
    <s v="Faturado"/>
    <n v="3350079347"/>
    <n v="21539817865"/>
    <s v="NEILA MARIA FREITAS DA SILVA"/>
    <s v="AVENIDA RIO BRANCO SN Q76 L2A Jardim céu azul Valparaíso de Goiás GO 72871033"/>
    <s v="ADE-13933-R9Y9Z4"/>
    <d v="2026-02-01T00:00:00"/>
    <n v="202602"/>
    <n v="283.30819000000002"/>
    <m/>
    <n v="283.31"/>
    <m/>
    <n v="90512708"/>
    <d v="2026-03-05T00:00:00"/>
    <d v="2026-03-16T00:00:00"/>
    <m/>
    <n v="29"/>
    <s v="2 - CPF"/>
    <s v="Em aberto - Vencido"/>
    <s v="Em aberto - Vencido"/>
    <s v="E3W84O4"/>
    <n v="6"/>
    <s v="false"/>
    <n v="6"/>
    <s v="Em aberto - Vencido"/>
    <s v="ASSOCIAÇÃO GO-L1"/>
    <s v="35.686.965/0001-64 - ALEXANDRIA TECH"/>
    <s v="Estimado"/>
    <m/>
    <s v="1 a 30 dias"/>
    <s v="4495af53-a009-4b77-a96c-b4931d81ea58"/>
    <d v="2026-02-26T00:00:00"/>
    <x v="2"/>
  </r>
  <r>
    <s v="COB-232070"/>
    <s v="Faturado"/>
    <n v="10003983224"/>
    <n v="98719548168"/>
    <s v="MARCIO SILVEIRA"/>
    <s v="AVENIDA JOQUEI CLUBE SN Q. 3, L. 11 Jóquei Club Anápolis GO 75095490"/>
    <s v="ADE-13910-M8H1W4"/>
    <d v="2026-02-01T00:00:00"/>
    <n v="202602"/>
    <n v="251.07031000000001"/>
    <m/>
    <n v="251.07"/>
    <m/>
    <n v="90491350"/>
    <d v="2026-02-27T00:00:00"/>
    <d v="2026-03-09T00:00:00"/>
    <m/>
    <n v="36"/>
    <s v="2 - CPF"/>
    <s v="Em aberto - Vencido"/>
    <s v="Em aberto - Vencido"/>
    <s v="5HABFU8"/>
    <n v="6"/>
    <s v="false"/>
    <n v="6"/>
    <s v="Em aberto - Vencido"/>
    <s v="ASSOCIAÇÃO GO-L1"/>
    <s v="35.686.965/0001-64 - ALEXANDRIA TECH"/>
    <s v="Estimado"/>
    <m/>
    <s v="31 a 60 dias"/>
    <s v="169962e2-4502-48d1-9df4-56bb0d07c85d"/>
    <d v="2026-03-14T00:00:00"/>
    <x v="2"/>
  </r>
  <r>
    <s v="COB-223760"/>
    <s v="Faturado"/>
    <n v="20186605"/>
    <n v="89812050191"/>
    <s v="DIEGO DOS SANTOS CALIXTO"/>
    <s v="RUA SEN. CANEDO, Q. 1, L. 12, S/N JUNDIAI CEP: 75110820 ANAPOLIS GO BRASIL"/>
    <s v="ADE-13899-P6Y9D4"/>
    <d v="2026-02-01T00:00:00"/>
    <n v="202602"/>
    <n v="375.4674"/>
    <m/>
    <n v="375.47"/>
    <m/>
    <n v="90490847"/>
    <d v="2026-02-26T00:00:00"/>
    <d v="2026-03-09T00:00:00"/>
    <m/>
    <n v="36"/>
    <s v="2 - CPF"/>
    <s v="Em aberto - Vencido"/>
    <s v="Em aberto - Vencido"/>
    <s v="B1ZBTSP"/>
    <s v=""/>
    <s v=""/>
    <n v="6"/>
    <s v="Em aberto - Vencido"/>
    <s v="ASSOCIAÇÃO GO-L1"/>
    <s v="35.686.965/0001-64 - ALEXANDRIA TECH"/>
    <m/>
    <m/>
    <s v="31 a 60 dias"/>
    <s v="b740a44f-bc76-48c3-a632-a073f7c2302a"/>
    <d v="2026-03-19T00:00:00"/>
    <x v="0"/>
  </r>
  <r>
    <s v="COB-231988"/>
    <s v="Faturado"/>
    <n v="10019154486"/>
    <n v="1750165180"/>
    <s v="CRISTIANO PINHEIRO MIRANDA"/>
    <s v="RUA CENTRALINA, S/N Q. 56, L. 781 lorrena Maurilândia GO 75930000"/>
    <s v="ADE-13809-G1S1S4"/>
    <d v="2026-02-01T00:00:00"/>
    <n v="202602"/>
    <n v="443.41140000000001"/>
    <n v="16.13"/>
    <n v="459.54"/>
    <m/>
    <n v="90512726"/>
    <d v="2026-03-05T00:00:00"/>
    <d v="2026-03-16T00:00:00"/>
    <m/>
    <n v="29"/>
    <s v="2 - CPF"/>
    <s v="Em aberto - Vencido"/>
    <s v="Em aberto - Vencido"/>
    <s v="XJN0JF7"/>
    <n v="6"/>
    <s v="false"/>
    <n v="6"/>
    <s v="Em aberto - Vencido"/>
    <s v="ASSOCIAÇÃO GO-L1"/>
    <s v="35.686.965/0001-64 - ALEXANDRIA TECH"/>
    <s v="Estimado"/>
    <m/>
    <s v="1 a 30 dias"/>
    <s v="a32426ae-92cf-405b-a0e5-b24b36dc7101"/>
    <d v="2026-03-19T00:00:00"/>
    <x v="0"/>
  </r>
  <r>
    <s v="COB-235460"/>
    <s v="Faturado"/>
    <n v="8680020104"/>
    <n v="76167070172"/>
    <s v="GENESIO JOSE ROSA"/>
    <s v="RUA JOAO PAULO I, Q. 43, L. 2, S/N SETOR LESTE CEP: 73860000 SAO DOMINGOS GO BRASIL"/>
    <s v="ADE-13786-B1T1L9"/>
    <d v="2026-02-01T00:00:00"/>
    <n v="202602"/>
    <n v="249.37024"/>
    <n v="6.3"/>
    <n v="255.67"/>
    <m/>
    <n v="90511958"/>
    <d v="2026-03-04T00:00:00"/>
    <d v="2026-03-16T00:00:00"/>
    <m/>
    <n v="29"/>
    <s v="2 - CPF"/>
    <s v="Em aberto - Vencido"/>
    <s v="Em aberto - Vencido"/>
    <s v="1IAVW5R"/>
    <n v="6"/>
    <s v="false"/>
    <n v="6"/>
    <s v="Em aberto - Vencido"/>
    <s v="ASSOCIAÇÃO GO-L1"/>
    <s v="35.686.965/0001-64 - ALEXANDRIA TECH"/>
    <m/>
    <m/>
    <s v="1 a 30 dias"/>
    <s v="4cce5048-e2dd-4895-a8ec-8bddb9c5f4fa"/>
    <d v="2026-03-19T00:00:00"/>
    <x v="0"/>
  </r>
  <r>
    <s v="COB-159395"/>
    <s v="Faturado"/>
    <n v="4002732297"/>
    <n v="42982540894"/>
    <s v="DEMIS RICARDI FRANCISCO JUNIOR"/>
    <s v="R DOS JACARANDAS, 71 BL B AP 83 JD D PALMEIRAS 13382-432 NOVA ODESSA - SP"/>
    <s v="ADE-11761-S5V9K9"/>
    <d v="2025-09-01T00:00:00"/>
    <n v="202509"/>
    <n v="52.107399999999998"/>
    <m/>
    <n v="52.11"/>
    <m/>
    <n v="90386797"/>
    <d v="2025-11-04T00:00:00"/>
    <d v="2025-11-14T00:00:00"/>
    <m/>
    <n v="151"/>
    <s v="2 - CPF"/>
    <s v="Em aberto - Vencido"/>
    <s v="Em aberto - Vencido"/>
    <s v="QSLYPME"/>
    <n v="6"/>
    <s v="false"/>
    <n v="6"/>
    <s v="Em aberto - Vencido"/>
    <s v="ASSOCIACAO SP-L2"/>
    <s v="35.686.965/0001-64 - ALEXANDRIA TECH"/>
    <m/>
    <m/>
    <s v="121 a 170 dias"/>
    <s v="f3c5f2a3-22fd-44b4-9bca-22137ac431c7"/>
    <d v="2025-10-02T00:00:00"/>
    <x v="1"/>
  </r>
  <r>
    <s v="COB-159558"/>
    <s v="Faturado"/>
    <n v="4001297919"/>
    <n v="38026700864"/>
    <s v="FELIPE DE PAULA REIS"/>
    <s v="R LUIZ CARLOS LORENCATTO, 112 RES JD VAUGHAN 13172-731 SUMARE - SP"/>
    <s v="ADE-11762-P9M4X2"/>
    <d v="2025-09-01T00:00:00"/>
    <n v="202509"/>
    <n v="268.11311999999998"/>
    <m/>
    <n v="268.11"/>
    <m/>
    <n v="90386746"/>
    <d v="2025-11-04T00:00:00"/>
    <d v="2025-11-14T00:00:00"/>
    <m/>
    <n v="151"/>
    <s v="2 - CPF"/>
    <s v="Em aberto - Vencido"/>
    <s v="Em aberto - Vencido"/>
    <s v="V7PTBK2"/>
    <n v="6"/>
    <s v="false"/>
    <n v="6"/>
    <s v="Em aberto - Vencido"/>
    <s v="ASSOCIACAO SP-L2"/>
    <s v="35.686.965/0001-64 - ALEXANDRIA TECH"/>
    <m/>
    <m/>
    <s v="121 a 170 dias"/>
    <s v="362defa4-1ad5-4c8e-bab1-b3c6d2d33450"/>
    <d v="2025-11-25T00:00:00"/>
    <x v="1"/>
  </r>
  <r>
    <s v="COB-231965"/>
    <s v="Faturado"/>
    <n v="10025722989"/>
    <n v="2372999176"/>
    <s v="WELBER JOSE SANTANA"/>
    <s v="Rua SR 45 5  Setor Recanto das Minas Gerais Goiânia GO 74785170"/>
    <s v="ADE-13782-P4C5F8"/>
    <d v="2026-02-01T00:00:00"/>
    <n v="202602"/>
    <n v="284.00965000000002"/>
    <m/>
    <n v="284.01"/>
    <m/>
    <n v="90512723"/>
    <d v="2026-03-05T00:00:00"/>
    <d v="2026-03-16T00:00:00"/>
    <m/>
    <n v="29"/>
    <s v="2 - CPF"/>
    <s v="Em aberto - Vencido"/>
    <s v="Em aberto - Vencido"/>
    <s v="7XUVB2C"/>
    <n v="6"/>
    <s v="false"/>
    <n v="6"/>
    <s v="Em aberto - Vencido"/>
    <s v="ASSOCIAÇÃO GO-L1"/>
    <s v="35.686.965/0001-64 - ALEXANDRIA TECH"/>
    <s v="Estimado"/>
    <m/>
    <s v="1 a 30 dias"/>
    <s v="b5d18ec9-bbcf-47d0-bdf0-96ce665bbcbb"/>
    <d v="2026-03-19T00:00:00"/>
    <x v="0"/>
  </r>
  <r>
    <s v="COB-231909"/>
    <s v="Faturado"/>
    <n v="3200012235"/>
    <n v="22170740244"/>
    <s v="CRISTINA BENEDITA BORGES"/>
    <s v="RUA 02 S/N Q. 9, L. 2 JARDIM ZULEIKA Luziânia GO 72850-000"/>
    <s v="ADE-13707-R2F8D5"/>
    <d v="2026-02-01T00:00:00"/>
    <n v="202602"/>
    <n v="166.01227"/>
    <m/>
    <n v="166.01"/>
    <m/>
    <n v="90493673"/>
    <d v="2026-02-27T00:00:00"/>
    <d v="2026-03-09T00:00:00"/>
    <m/>
    <n v="36"/>
    <s v="2 - CPF"/>
    <s v="Em aberto - Vencido"/>
    <s v="Em aberto - Vencido"/>
    <s v="1F92FHA"/>
    <n v="6"/>
    <s v="false"/>
    <n v="6"/>
    <s v="Em aberto - Vencido"/>
    <s v="ASSOCIAÇÃO GO-L1"/>
    <s v="35.686.965/0001-64 - ALEXANDRIA TECH"/>
    <s v="Estimado"/>
    <m/>
    <s v="31 a 60 dias"/>
    <s v="97db5436-7f52-4cb5-8ddd-fd5c7dfee105"/>
    <d v="2026-03-02T00:00:00"/>
    <x v="2"/>
  </r>
  <r>
    <s v="COB-226206"/>
    <s v="Faturado"/>
    <n v="14165090"/>
    <n v="33623210110"/>
    <s v="JEFFERSON ARAUJO DE SOUZA"/>
    <s v="AVENIDA ATLANTICA, Q. 129, L. 29, S/N JARDIM BURITI SERENO CEP: 74944090 APARECIDA DE GOIANIA GO BRASIL"/>
    <s v="ADE-13704-X6F8F5"/>
    <d v="2026-02-01T00:00:00"/>
    <n v="202602"/>
    <n v="251.26430999999999"/>
    <m/>
    <n v="251.26"/>
    <m/>
    <n v="90490749"/>
    <d v="2026-02-26T00:00:00"/>
    <d v="2026-03-09T00:00:00"/>
    <m/>
    <n v="36"/>
    <s v="2 - CPF"/>
    <s v="Em aberto - Vencido"/>
    <s v="Em aberto - Vencido"/>
    <s v="ZTJHR62"/>
    <n v="6"/>
    <s v="false"/>
    <n v="6"/>
    <s v="Em aberto - Vencido"/>
    <s v="ASSOCIAÇÃO GO-L1"/>
    <s v="35.686.965/0001-64 - ALEXANDRIA TECH"/>
    <m/>
    <m/>
    <s v="31 a 60 dias"/>
    <s v="3666d477-82e5-4d40-9081-e39d24f0b90a"/>
    <d v="2026-03-21T00:00:00"/>
    <x v="0"/>
  </r>
  <r>
    <s v="COB-166517"/>
    <s v="Faturado"/>
    <n v="15093824"/>
    <n v="33468103808"/>
    <s v="SERGIO RODRIGUES VIEIRA"/>
    <s v="R ANTONIO PINO, 59 IPANEMA 13402-286 PIRACICABA - SP"/>
    <s v="ADE-11766-S7R1L3"/>
    <d v="2025-09-01T00:00:00"/>
    <n v="202509"/>
    <n v="69.724400000000003"/>
    <m/>
    <n v="69.72"/>
    <m/>
    <n v="90408671"/>
    <d v="2025-11-19T00:00:00"/>
    <d v="2025-12-01T00:00:00"/>
    <m/>
    <n v="134"/>
    <s v="2 - CPF"/>
    <s v="Em aberto - Vencido"/>
    <s v="Em aberto - Vencido"/>
    <s v="EDWEMOS"/>
    <n v="6"/>
    <s v="false"/>
    <n v="6"/>
    <s v="Em aberto - Vencido"/>
    <s v="ASSOCIACAO SP-L2"/>
    <s v="35.686.965/0001-64 - ALEXANDRIA TECH"/>
    <m/>
    <m/>
    <s v="121 a 170 dias"/>
    <s v="caf5d311-44dc-4b6b-8ca1-ac1099c3d2ec"/>
    <d v="2025-11-25T00:00:00"/>
    <x v="1"/>
  </r>
  <r>
    <s v="COB-235247"/>
    <s v="Faturado"/>
    <n v="20170385"/>
    <n v="55804900110"/>
    <s v="LEOMAR TOMAZ RAMOS"/>
    <s v="RUA LUIZ SCHINOR, N. 720 CENTRO CEP: 75043080 ANAPOLIS GO BRASIL"/>
    <s v="ADE-13700-X2K2R3"/>
    <d v="2026-02-01T00:00:00"/>
    <n v="202602"/>
    <n v="201.00962000000001"/>
    <m/>
    <n v="201.01"/>
    <m/>
    <n v="90512019"/>
    <d v="2026-03-04T00:00:00"/>
    <d v="2026-03-16T00:00:00"/>
    <m/>
    <n v="29"/>
    <s v="2 - CPF"/>
    <s v="Em aberto - Vencido"/>
    <s v="Em aberto - Vencido"/>
    <s v="Z9Z41EP"/>
    <n v="6"/>
    <s v="false"/>
    <n v="6"/>
    <s v="Em aberto - Vencido"/>
    <s v="ASSOCIAÇÃO GO-L1"/>
    <s v="35.686.965/0001-64 - ALEXANDRIA TECH"/>
    <m/>
    <m/>
    <s v="1 a 30 dias"/>
    <s v="5fb1558f-f0a7-49c4-b6da-20e483cd5bbf"/>
    <d v="2026-03-21T00:00:00"/>
    <x v="0"/>
  </r>
  <r>
    <s v="COB-165954"/>
    <s v="Faturado"/>
    <n v="35631112"/>
    <n v="47564992875"/>
    <s v="EMELY TAUANI FONSECA BONFOCHI"/>
    <s v="R JOSE BATISTA, 101 JD ARROYO 15047-248 SAO JOSE DO RIO PRETO - SP"/>
    <s v="ADE-11770-H1R3F5"/>
    <d v="2025-09-01T00:00:00"/>
    <n v="202509"/>
    <n v="107.34936999999999"/>
    <m/>
    <n v="107.35"/>
    <m/>
    <n v="90403607"/>
    <d v="2025-11-08T00:00:00"/>
    <d v="2025-11-18T00:00:00"/>
    <m/>
    <n v="147"/>
    <s v="2 - CPF"/>
    <s v="Em aberto - Vencido"/>
    <s v="Em aberto - Vencido"/>
    <s v="Z5Q24CZ"/>
    <n v="6"/>
    <s v="false"/>
    <n v="6"/>
    <s v="Em aberto - Vencido"/>
    <s v="ASSOCIACAO SP-L2"/>
    <s v="35.686.965/0001-64 - ALEXANDRIA TECH"/>
    <m/>
    <m/>
    <s v="121 a 170 dias"/>
    <s v="89fb88f7-9d02-480e-be65-010b835d0826"/>
    <d v="2025-10-22T00:00:00"/>
    <x v="1"/>
  </r>
  <r>
    <s v="COB-226120"/>
    <s v="Faturado"/>
    <n v="21315073"/>
    <n v="76377318715"/>
    <s v="ANTONIO CLARET DA ROCHA JUNIOR"/>
    <s v="RUA L-10, Q. 33, L. 26, S/N JARDIM EUROPA CEP: 75094650 ANAPOLIS GO BRASIL"/>
    <s v="ADE-13699-M4M6Q4"/>
    <d v="2026-02-01T00:00:00"/>
    <n v="202602"/>
    <n v="217.12635"/>
    <n v="9.7100000000000009"/>
    <n v="226.84"/>
    <m/>
    <n v="90490721"/>
    <d v="2026-02-26T00:00:00"/>
    <d v="2026-03-09T00:00:00"/>
    <m/>
    <n v="36"/>
    <s v="2 - CPF"/>
    <s v="Em aberto - Vencido"/>
    <s v="Em aberto - Vencido"/>
    <s v="YMC51WV"/>
    <n v="6"/>
    <s v="false"/>
    <n v="6"/>
    <s v="Em aberto - Vencido"/>
    <s v="ASSOCIAÇÃO GO-L1"/>
    <s v="35.686.965/0001-64 - ALEXANDRIA TECH"/>
    <m/>
    <m/>
    <s v="31 a 60 dias"/>
    <s v="89389a2a-7227-42d3-a3a7-abdf88059c48"/>
    <d v="2026-03-20T00:00:00"/>
    <x v="0"/>
  </r>
  <r>
    <s v="COB-231901"/>
    <s v="Faturado"/>
    <n v="250007903"/>
    <n v="96032820149"/>
    <s v="ONOFRA SANTANA DA SILVA"/>
    <s v="RUA MATUTINA SN Q. R, L. 9 Vila morato Caturaí GO 75430000"/>
    <s v="ADE-13692-H5S1Y2"/>
    <d v="2026-02-01T00:00:00"/>
    <n v="202602"/>
    <n v="445.97519"/>
    <m/>
    <n v="445.98"/>
    <m/>
    <n v="90512705"/>
    <d v="2026-03-05T00:00:00"/>
    <d v="2026-03-16T00:00:00"/>
    <m/>
    <n v="29"/>
    <s v="2 - CPF"/>
    <s v="Em aberto - Vencido"/>
    <s v="Em aberto - Vencido"/>
    <s v="OT4JHTA"/>
    <n v="6"/>
    <s v="false"/>
    <n v="6"/>
    <s v="Em aberto - Vencido"/>
    <s v="ASSOCIAÇÃO GO-L1"/>
    <s v="35.686.965/0001-64 - ALEXANDRIA TECH"/>
    <s v="Estimado"/>
    <m/>
    <s v="1 a 30 dias"/>
    <s v="6bb92e62-4f82-43d0-96bc-57606d42b260"/>
    <d v="2026-03-08T00:00:00"/>
    <x v="2"/>
  </r>
  <r>
    <s v="COB-231899"/>
    <s v="Faturado"/>
    <n v="10011874021"/>
    <n v="52612147691"/>
    <s v="AECIO LACERDA BRITO"/>
    <s v="RUA ISABELA MORAES FERNANDES, Q. 9, L. 15, S/N GOIANIA SN  Residencial Recanto dos Buritis Goiânia GO 74888035"/>
    <s v="ADE-13689-M5M8Z0"/>
    <d v="2026-02-01T00:00:00"/>
    <n v="202602"/>
    <n v="333.57139000000001"/>
    <m/>
    <n v="333.57"/>
    <m/>
    <n v="90512748"/>
    <d v="2026-03-05T00:00:00"/>
    <d v="2026-03-16T00:00:00"/>
    <m/>
    <n v="29"/>
    <s v="2 - CPF"/>
    <s v="Em aberto - Vencido"/>
    <s v="Em aberto - Vencido"/>
    <s v="G9T9DTX"/>
    <n v="6"/>
    <s v="false"/>
    <n v="6"/>
    <s v="Em aberto - Vencido"/>
    <s v="ASSOCIAÇÃO GO-L1"/>
    <s v="35.686.965/0001-64 - ALEXANDRIA TECH"/>
    <s v="Estimado"/>
    <m/>
    <s v="1 a 30 dias"/>
    <s v="cde351ca-ac1d-4653-b0bf-c4d7fe7aaa17"/>
    <d v="2026-04-03T00:00:00"/>
    <x v="0"/>
  </r>
  <r>
    <s v="COB-231892"/>
    <s v="Faturado"/>
    <n v="10013812732"/>
    <n v="4561846190"/>
    <s v="LUCAS NOGUEIRA DE FREITAS"/>
    <s v="RUA LEOPOLDO NONATO OLIVEIRA N 68 Q. 67, L. 4 DOM ABEL Jataí GO 75800-000"/>
    <s v="ADE-13680-X3F2N3"/>
    <d v="2026-02-01T00:00:00"/>
    <n v="202602"/>
    <n v="926.59060999999997"/>
    <m/>
    <n v="926.59"/>
    <m/>
    <n v="90494611"/>
    <d v="2026-02-27T00:00:00"/>
    <d v="2026-03-09T00:00:00"/>
    <m/>
    <n v="36"/>
    <s v="2 - CPF"/>
    <s v="Em aberto - Vencido"/>
    <s v="Em aberto - Vencido"/>
    <s v="6PJWLKL"/>
    <n v="6"/>
    <s v="false"/>
    <n v="6"/>
    <s v="Em aberto - Vencido"/>
    <s v="ASSOCIAÇÃO GO-L1"/>
    <s v="35.686.965/0001-64 - ALEXANDRIA TECH"/>
    <s v="Estimado"/>
    <m/>
    <s v="31 a 60 dias"/>
    <s v="f3df2fb8-cbef-42b0-83cb-3918f568e70b"/>
    <d v="2026-03-14T00:00:00"/>
    <x v="2"/>
  </r>
  <r>
    <s v="COB-184698"/>
    <s v="Faturado"/>
    <n v="4002706568"/>
    <n v="44554262804"/>
    <s v="THAIS SABRINA LIMA DA SILVA"/>
    <s v="R TITO BONAGAMBA 350  VALENTINA FIGUE Ribeirão Preto SP 14061-660"/>
    <s v="ADE-11791-R0J6K8"/>
    <d v="2025-09-01T00:00:00"/>
    <n v="202509"/>
    <n v="216.97568000000001"/>
    <m/>
    <n v="216.98"/>
    <m/>
    <n v="90428703"/>
    <d v="2025-12-11T00:00:00"/>
    <d v="2026-02-06T00:00:00"/>
    <m/>
    <n v="67"/>
    <s v="2 - CPF"/>
    <s v="Em aberto - Vencido"/>
    <s v="Em aberto - Vencido"/>
    <s v="3CE5F45"/>
    <n v="6"/>
    <s v="false"/>
    <n v="6"/>
    <s v="Em aberto - Vencido"/>
    <s v="ASSOCIACAO SP-L2"/>
    <s v="35.686.965/0001-64 - ALEXANDRIA TECH"/>
    <s v="Estimado"/>
    <m/>
    <s v="61 a 120 dias"/>
    <s v="f4d20756-e3fe-4758-922b-f0330f60572a"/>
    <d v="2026-02-01T00:00:00"/>
    <x v="3"/>
  </r>
  <r>
    <s v="COB-231526"/>
    <s v="Faturado"/>
    <n v="2900020627"/>
    <n v="19879741315"/>
    <s v="DOURIVAL PEREIRA DE SOUSA"/>
    <s v="Avenida Perimetral 1 box 3  Núcleo Habitacional Novo Gama Novo Gama GO 72860-145"/>
    <s v="ADE-13190-R9Z5Y9"/>
    <d v="2026-02-01T00:00:00"/>
    <n v="202602"/>
    <n v="318.16167000000002"/>
    <m/>
    <n v="318.16000000000003"/>
    <m/>
    <n v="90494559"/>
    <d v="2026-02-27T00:00:00"/>
    <d v="2026-03-09T00:00:00"/>
    <m/>
    <n v="36"/>
    <s v="2 - CPF"/>
    <s v="Em aberto - Vencido"/>
    <s v="Em aberto - Vencido"/>
    <s v="1KVR6KT"/>
    <n v="6"/>
    <s v="false"/>
    <n v="6"/>
    <s v="Em aberto - Vencido"/>
    <s v="ASSOCIAÇÃO GO-L1"/>
    <s v="35.686.965/0001-64 - ALEXANDRIA TECH"/>
    <s v="Estimado"/>
    <m/>
    <s v="31 a 60 dias"/>
    <s v="b737c054-a2d1-4a2f-89e7-3724b70f8e2c"/>
    <d v="2026-04-05T00:00:00"/>
    <x v="0"/>
  </r>
  <r>
    <s v="COB-231525"/>
    <s v="Faturado"/>
    <n v="13348462"/>
    <n v="1773235150"/>
    <s v="FELIPE AFONSO SIQUEIRA"/>
    <s v="Rua 17 A s/n Q.30A Setor Aeroporto Goiânia GO 74070-100"/>
    <s v="ADE-13189-P9V7Z6"/>
    <d v="2026-02-01T00:00:00"/>
    <n v="202602"/>
    <n v="243.18769"/>
    <m/>
    <n v="243.19"/>
    <m/>
    <n v="90494195"/>
    <d v="2026-02-27T00:00:00"/>
    <d v="2026-03-09T00:00:00"/>
    <m/>
    <n v="36"/>
    <s v="2 - CPF"/>
    <s v="Em aberto - Vencido"/>
    <s v="Em aberto - Vencido"/>
    <s v="H34P39C"/>
    <n v="6"/>
    <s v="false"/>
    <n v="6"/>
    <s v="Em aberto - Vencido"/>
    <s v="ASSOCIAÇÃO GO-L1"/>
    <s v="35.686.965/0001-64 - ALEXANDRIA TECH"/>
    <s v="Estimado"/>
    <m/>
    <s v="31 a 60 dias"/>
    <s v="d9c711ed-18dc-46d6-9f3d-7a965716b730"/>
    <d v="2026-03-13T00:00:00"/>
    <x v="2"/>
  </r>
  <r>
    <s v="COB-223801"/>
    <s v="Faturado"/>
    <n v="13345928"/>
    <n v="1773235150"/>
    <s v="FELIPE AFONSO SIQUEIRA"/>
    <s v="RUA 17-A, Q. 30 A, L. 1, S/N, - SALA 1 SETOR AEROPORTO CEP: 74070100 GOIANIA GO BRASIL"/>
    <s v="ADE-13188-B3F2G8"/>
    <d v="2026-02-01T00:00:00"/>
    <n v="202602"/>
    <n v="268.33375000000001"/>
    <m/>
    <n v="268.33"/>
    <m/>
    <n v="90490818"/>
    <d v="2026-02-26T00:00:00"/>
    <d v="2026-03-09T00:00:00"/>
    <m/>
    <n v="36"/>
    <s v="2 - CPF"/>
    <s v="Em aberto - Vencido"/>
    <s v="Em aberto - Vencido"/>
    <s v="42LPFHC"/>
    <n v="6"/>
    <s v="false"/>
    <n v="6"/>
    <s v="Em aberto - Vencido"/>
    <s v="ASSOCIAÇÃO GO-L1"/>
    <s v="35.686.965/0001-64 - ALEXANDRIA TECH"/>
    <m/>
    <m/>
    <s v="31 a 60 dias"/>
    <s v="29f2c5d1-42ba-4939-a0b2-e047323162db"/>
    <d v="2026-03-19T00:00:00"/>
    <x v="0"/>
  </r>
  <r>
    <s v="COB-226115"/>
    <s v="Faturado"/>
    <n v="10004785027"/>
    <n v="11627780831"/>
    <s v="GERSON MARTINS PORTELLA"/>
    <s v="AVENIDA V-3, Q. 152, L. 11, S/N, CASA - C-1 CIDADE VERA CRUZ CEP: 74936580 APARECIDA DE GOIANIA GO BRASIL"/>
    <s v="ADE-13185-X9N9B8"/>
    <d v="2026-02-01T00:00:00"/>
    <n v="202602"/>
    <n v="338.49261999999999"/>
    <n v="14.44"/>
    <n v="352.93"/>
    <m/>
    <n v="90490375"/>
    <d v="2026-02-26T00:00:00"/>
    <d v="2026-03-09T00:00:00"/>
    <m/>
    <n v="36"/>
    <s v="2 - CPF"/>
    <s v="Em aberto - Vencido"/>
    <s v="Em aberto - Vencido"/>
    <s v="GE0JILA"/>
    <n v="6"/>
    <s v="false"/>
    <n v="6"/>
    <s v="Em aberto - Vencido"/>
    <s v="ASSOCIAÇÃO GO-L1"/>
    <s v="35.686.965/0001-64 - ALEXANDRIA TECH"/>
    <m/>
    <m/>
    <s v="31 a 60 dias"/>
    <s v="fecd5841-01ca-440e-be40-7bf1262d3923"/>
    <d v="2026-04-13T00:00:00"/>
    <x v="0"/>
  </r>
  <r>
    <s v="COB-226453"/>
    <s v="Faturado"/>
    <n v="760123676"/>
    <n v="57646325104"/>
    <s v="MEIRE MARIA DE CASTRO NUNES DA SILVA"/>
    <s v="RUA DA FELICIDADE, Q. 5, L. 6, S/N, - - 1 BAIRRO POPULAR CEP: 75681634 CALDAS NOVAS GO BRASIL"/>
    <s v="ADE-13183-D6J8K0"/>
    <d v="2026-02-01T00:00:00"/>
    <n v="202602"/>
    <n v="166.31675000000001"/>
    <m/>
    <n v="166.32"/>
    <m/>
    <n v="90514212"/>
    <d v="2026-03-11T00:00:00"/>
    <d v="2026-03-23T00:00:00"/>
    <m/>
    <n v="22"/>
    <s v="2 - CPF"/>
    <s v="Em aberto - Vencido"/>
    <s v="Em aberto - Vencido"/>
    <s v="GWRLXFO"/>
    <n v="6"/>
    <s v="false"/>
    <n v="6"/>
    <s v="Em aberto - Vencido"/>
    <s v="ASSOCIAÇÃO GO-L1"/>
    <s v="35.686.965/0001-64 - ALEXANDRIA TECH"/>
    <m/>
    <m/>
    <s v="1 a 30 dias"/>
    <s v="9e2ed809-e678-4705-95e6-14aacbbb3833"/>
    <d v="2026-03-30T00:00:00"/>
    <x v="0"/>
  </r>
  <r>
    <s v="COB-231523"/>
    <s v="Faturado"/>
    <n v="10020427687"/>
    <n v="2978305118"/>
    <s v="VILMAR DA SILVA ARAUJO"/>
    <s v="RUA LEONOR A POVOA, Q.50, L.1, S/N, CASA 2 s/n  Jardim Dom Bosco 2ª Etapa Aparecida de Goiânia GO 74963310"/>
    <s v="ADE-13181-Z1R9Y6"/>
    <d v="2026-02-01T00:00:00"/>
    <n v="202602"/>
    <n v="287.97269999999997"/>
    <m/>
    <n v="287.97000000000003"/>
    <m/>
    <n v="90512653"/>
    <d v="2026-03-05T00:00:00"/>
    <d v="2026-03-16T00:00:00"/>
    <m/>
    <n v="29"/>
    <s v="2 - CPF"/>
    <s v="Em aberto - Vencido"/>
    <s v="Em aberto - Vencido"/>
    <s v="5W5IDF6"/>
    <n v="6"/>
    <s v="false"/>
    <n v="6"/>
    <s v="Em aberto - Vencido"/>
    <s v="ASSOCIAÇÃO GO-L1"/>
    <s v="35.686.965/0001-64 - ALEXANDRIA TECH"/>
    <s v="Estimado"/>
    <m/>
    <s v="1 a 30 dias"/>
    <s v="b8dc5769-570e-4e34-a72e-5a04d8f1d177"/>
    <d v="2026-02-26T00:00:00"/>
    <x v="2"/>
  </r>
  <r>
    <s v="COB-231482"/>
    <s v="Faturado"/>
    <n v="10013561551"/>
    <n v="674278127"/>
    <s v="WECSLEI ARAÚJO DE SOUSA"/>
    <s v="RUA LUIZ GONZAGA DE MENEZES S/N Q. 57, L. 20 PARQUE REAL Caldas Novas GO 75689-189"/>
    <s v="ADE-13123-B0G9Q7"/>
    <d v="2026-02-01T00:00:00"/>
    <n v="202602"/>
    <n v="177.56856999999999"/>
    <n v="4.21"/>
    <n v="181.78"/>
    <m/>
    <n v="90494591"/>
    <d v="2026-02-27T00:00:00"/>
    <d v="2026-03-09T00:00:00"/>
    <m/>
    <n v="36"/>
    <s v="2 - CPF"/>
    <s v="Em aberto - Vencido"/>
    <s v="Em aberto - Vencido"/>
    <s v="JEDRR0J"/>
    <n v="6"/>
    <s v="false"/>
    <n v="6"/>
    <s v="Em aberto - Vencido"/>
    <s v="ASSOCIAÇÃO GO-L1"/>
    <s v="35.686.965/0001-64 - ALEXANDRIA TECH"/>
    <s v="Estimado"/>
    <m/>
    <s v="31 a 60 dias"/>
    <s v="c6adfe19-92b6-42df-aa1a-0e93223b4a27"/>
    <d v="2026-03-13T00:00:00"/>
    <x v="2"/>
  </r>
  <r>
    <s v="COB-159583"/>
    <s v="Faturado"/>
    <n v="4001819836"/>
    <n v="37550060819"/>
    <s v="ANGÉLICA APARECIDA DE OLIVEIRA"/>
    <s v="R LEONELO GIANINI, 32 CA 34 LOT I PARK 13255-711 ITATIBA - SP"/>
    <s v="ADE-11802-M9N1M6"/>
    <d v="2025-09-01T00:00:00"/>
    <n v="202509"/>
    <n v="76.335170000000005"/>
    <m/>
    <n v="76.34"/>
    <m/>
    <n v="90386956"/>
    <d v="2025-11-04T00:00:00"/>
    <d v="2025-11-14T00:00:00"/>
    <m/>
    <n v="151"/>
    <s v="2 - CPF"/>
    <s v="Em aberto - Vencido"/>
    <s v="Em aberto - Vencido"/>
    <s v="LDQRLWY"/>
    <n v="6"/>
    <s v="false"/>
    <n v="6"/>
    <s v="Em aberto - Vencido"/>
    <s v="ASSOCIACAO SP-L2"/>
    <s v="35.686.965/0001-64 - ALEXANDRIA TECH"/>
    <m/>
    <m/>
    <s v="121 a 170 dias"/>
    <s v="7746e656-b4db-4b48-ab62-5d837761e5a6"/>
    <d v="2025-10-21T00:00:00"/>
    <x v="1"/>
  </r>
  <r>
    <s v="COB-165958"/>
    <s v="Faturado"/>
    <n v="4002217374"/>
    <n v="39908136844"/>
    <s v="GRACE KELLY LISBOA SANTOS"/>
    <s v="R DR OSWALDO ADIB ABIB, 473 TP 2 AP 601 RES C D VENTOS 13044-491 CAMPINAS - SP"/>
    <s v="ADE-11803-Y0M9C7"/>
    <d v="2025-09-01T00:00:00"/>
    <n v="202509"/>
    <n v="216.59741"/>
    <m/>
    <n v="216.6"/>
    <m/>
    <n v="90403184"/>
    <d v="2025-11-08T00:00:00"/>
    <d v="2025-11-18T00:00:00"/>
    <m/>
    <n v="147"/>
    <s v="2 - CPF"/>
    <s v="Em aberto - Vencido"/>
    <s v="Em aberto - Vencido"/>
    <s v="PKEK6HW"/>
    <n v="6"/>
    <s v="false"/>
    <n v="6"/>
    <s v="Em aberto - Vencido"/>
    <s v="ASSOCIACAO SP-L2"/>
    <s v="35.686.965/0001-64 - ALEXANDRIA TECH"/>
    <m/>
    <m/>
    <s v="121 a 170 dias"/>
    <s v="2481cc47-4678-4271-9783-ece2521c6231"/>
    <d v="2025-12-10T00:00:00"/>
    <x v="1"/>
  </r>
  <r>
    <s v="COB-226621"/>
    <s v="Faturado"/>
    <n v="2680147139"/>
    <n v="72391529791"/>
    <s v="MARTHA CRISTINA RAMOS DA SILVA GONÇALVES"/>
    <s v="RUA SEM NOME, Q. GL G, L. 11, S/N COND. QUINTAS DO ITAPUA CEP: 72500000 CIDADE OCIDENTAL GO BRASIL"/>
    <s v="ADE-13106-P8Q9W1"/>
    <d v="2026-02-01T00:00:00"/>
    <n v="202602"/>
    <n v="504.42495000000002"/>
    <n v="15.82"/>
    <n v="520.24"/>
    <m/>
    <n v="90490825"/>
    <d v="2026-02-26T00:00:00"/>
    <d v="2026-03-09T00:00:00"/>
    <m/>
    <n v="36"/>
    <s v="2 - CPF"/>
    <s v="Em aberto - Vencido"/>
    <s v="Em aberto - Vencido"/>
    <s v="UADBMBA"/>
    <n v="6"/>
    <s v="false"/>
    <n v="6"/>
    <s v="Em aberto - Vencido"/>
    <s v="ASSOCIAÇÃO GO-L1"/>
    <s v="35.686.965/0001-64 - ALEXANDRIA TECH"/>
    <m/>
    <m/>
    <s v="31 a 60 dias"/>
    <s v="7924e75c-5d2a-46fa-b348-5e8eb3423f22"/>
    <d v="2026-03-25T00:00:00"/>
    <x v="0"/>
  </r>
  <r>
    <s v="COB-231208"/>
    <s v="Faturado"/>
    <n v="16783372"/>
    <n v="98232614668"/>
    <s v="ANTONIO CARLOS MAGALHAES"/>
    <s v="Rua T 65 1184 APART - 204, Setor Bueno Goiânia GO 74230120"/>
    <s v="ADE-12716-S9K9R0"/>
    <d v="2026-02-01T00:00:00"/>
    <n v="202602"/>
    <n v="769.64819999999997"/>
    <n v="25.6"/>
    <n v="795.25"/>
    <m/>
    <n v="90494460"/>
    <d v="2026-02-27T00:00:00"/>
    <d v="2026-03-09T00:00:00"/>
    <m/>
    <n v="36"/>
    <s v="2 - CPF"/>
    <s v="Em aberto - Vencido"/>
    <s v="Em aberto - Vencido"/>
    <s v="U8D2GAK"/>
    <n v="6"/>
    <s v="false"/>
    <n v="6"/>
    <s v="Em aberto - Vencido"/>
    <s v="ASSOCIAÇÃO GO-L1"/>
    <s v="35.686.965/0001-64 - ALEXANDRIA TECH"/>
    <s v="Estimado"/>
    <m/>
    <s v="31 a 60 dias"/>
    <s v="29b5512b-3e0b-4d7f-9314-e596d8862261"/>
    <d v="2026-03-21T00:00:00"/>
    <x v="0"/>
  </r>
  <r>
    <s v="COB-230728"/>
    <s v="Faturado"/>
    <n v="8680018766"/>
    <n v="1076653103"/>
    <s v="GILSON MAXIMO DE ARAUJO"/>
    <s v="RUA ADALICE REGES VALENTE S/N Q. 4, L. JARDIM PRIMAVERA São Domingos GO 73860000"/>
    <s v="ADE-11897-G0W5D7"/>
    <d v="2026-02-01T00:00:00"/>
    <n v="202602"/>
    <n v="198.24752000000001"/>
    <n v="5.16"/>
    <n v="203.41"/>
    <m/>
    <n v="90494382"/>
    <d v="2026-02-27T00:00:00"/>
    <d v="2026-03-09T00:00:00"/>
    <m/>
    <n v="36"/>
    <s v="2 - CPF"/>
    <s v="Em aberto - Vencido"/>
    <s v="Em aberto - Vencido"/>
    <s v="8Q1IQNM"/>
    <n v="6"/>
    <s v="false"/>
    <n v="6"/>
    <s v="Em aberto - Vencido"/>
    <s v="ASSOCIAÇÃO GO-L1"/>
    <s v="35.686.965/0001-64 - ALEXANDRIA TECH"/>
    <s v="Estimado"/>
    <m/>
    <s v="31 a 60 dias"/>
    <s v="bb79358f-30e2-482f-af27-338f0c7e67ee"/>
    <d v="2026-03-18T00:00:00"/>
    <x v="0"/>
  </r>
  <r>
    <s v="COB-230726"/>
    <s v="Faturado"/>
    <n v="14350087"/>
    <n v="38967618115"/>
    <s v="FRANCISCO DAS CHAGAS TORRES"/>
    <s v="Rua F27 S/N  Setor Faicaiville Goiânia GO 74350200"/>
    <s v="ADE-11892-K0W4G0"/>
    <d v="2026-02-01T00:00:00"/>
    <n v="202602"/>
    <n v="565.43309999999997"/>
    <n v="19.53"/>
    <n v="584.96"/>
    <m/>
    <n v="90493563"/>
    <d v="2026-02-27T00:00:00"/>
    <d v="2026-03-09T00:00:00"/>
    <m/>
    <n v="36"/>
    <s v="2 - CPF"/>
    <s v="Em aberto - Vencido"/>
    <s v="Em aberto - Vencido"/>
    <s v="SFRKS03"/>
    <n v="6"/>
    <s v="false"/>
    <n v="6"/>
    <s v="Em aberto - Vencido"/>
    <s v="ASSOCIAÇÃO GO-L1"/>
    <s v="35.686.965/0001-64 - ALEXANDRIA TECH"/>
    <s v="Estimado"/>
    <m/>
    <s v="31 a 60 dias"/>
    <s v="edeeec3f-f7b1-42a1-84aa-ed3b00f673b4"/>
    <d v="2026-03-21T00:00:00"/>
    <x v="0"/>
  </r>
  <r>
    <s v="COB-159582"/>
    <s v="Faturado"/>
    <n v="4001398055"/>
    <n v="21837142807"/>
    <s v="JEFFERSON WILLIAN DE FARIA"/>
    <s v="R ROSANA ADELIA MARCHETTI A CASTRO, 135 PQ RES KLAVIN 13380-001 NOVA ODESSA - SP"/>
    <s v="ADE-12127-Q9Q7C7"/>
    <d v="2025-09-01T00:00:00"/>
    <n v="202509"/>
    <n v="200.32539"/>
    <m/>
    <n v="200.33"/>
    <m/>
    <n v="90386880"/>
    <d v="2025-11-04T00:00:00"/>
    <d v="2025-11-14T00:00:00"/>
    <m/>
    <n v="151"/>
    <s v="2 - CPF"/>
    <s v="Em aberto - Vencido"/>
    <s v="Em aberto - Vencido"/>
    <s v="SKUMWT4"/>
    <n v="6"/>
    <s v="false"/>
    <n v="6"/>
    <s v="Em aberto - Vencido"/>
    <s v="ASSOCIACAO SP-L2"/>
    <s v="35.686.965/0001-64 - ALEXANDRIA TECH"/>
    <m/>
    <m/>
    <s v="121 a 170 dias"/>
    <s v="4fa0edf4-9801-49b9-b6dd-b46beaf000ef"/>
    <d v="2025-12-10T00:00:00"/>
    <x v="1"/>
  </r>
  <r>
    <s v="COB-230718"/>
    <s v="Faturado"/>
    <n v="10038720327"/>
    <n v="1096381150"/>
    <s v="EDUARDO MARTINS ANTONIO"/>
    <s v="RUA VN-1 S/N Q. 26, L. 1A RESIDENCIAL VIDA NOVA Anápolis GO 75000-000"/>
    <s v="ADE-11873-P7X0B4"/>
    <d v="2026-02-01T00:00:00"/>
    <n v="202602"/>
    <n v="244.97178"/>
    <m/>
    <n v="244.97"/>
    <m/>
    <n v="90493757"/>
    <d v="2026-02-27T00:00:00"/>
    <d v="2026-03-09T00:00:00"/>
    <m/>
    <n v="36"/>
    <s v="2 - CPF"/>
    <s v="Em aberto - Vencido"/>
    <s v="Em aberto - Vencido"/>
    <s v="YQHJR8A"/>
    <n v="6"/>
    <s v="false"/>
    <n v="6"/>
    <s v="Em aberto - Vencido"/>
    <s v="ASSOCIAÇÃO GO-L1"/>
    <s v="35.686.965/0001-64 - ALEXANDRIA TECH"/>
    <s v="Estimado"/>
    <m/>
    <s v="31 a 60 dias"/>
    <s v="e996748f-7344-4818-b2d0-eb9d48307572"/>
    <d v="2026-03-18T00:00:00"/>
    <x v="0"/>
  </r>
  <r>
    <s v="COB-230687"/>
    <s v="Faturado"/>
    <n v="200022052"/>
    <n v="65398866753"/>
    <s v="ELIZABETH GUEDES DA SILVA"/>
    <s v="Avenida Goias S/N Q. 37, L. 9, Cidade Livre Aparecida de Goiânia GO 74970150"/>
    <s v="ADE-11827-K5Z3P1"/>
    <d v="2026-02-01T00:00:00"/>
    <n v="202602"/>
    <n v="273.48189000000002"/>
    <n v="10.49"/>
    <n v="283.97000000000003"/>
    <m/>
    <n v="90494306"/>
    <d v="2026-02-27T00:00:00"/>
    <d v="2026-03-09T00:00:00"/>
    <m/>
    <n v="36"/>
    <s v="2 - CPF"/>
    <s v="Em aberto - Vencido"/>
    <s v="Em aberto - Vencido"/>
    <s v="J3HV5E9"/>
    <n v="6"/>
    <s v="false"/>
    <n v="6"/>
    <s v="Em aberto - Vencido"/>
    <s v="ASSOCIAÇÃO GO-L1"/>
    <s v="35.686.965/0001-64 - ALEXANDRIA TECH"/>
    <s v="Estimado"/>
    <m/>
    <s v="31 a 60 dias"/>
    <s v="3e758a68-b548-4d88-90e7-ae250fd8ce93"/>
    <d v="2026-03-21T00:00:00"/>
    <x v="0"/>
  </r>
  <r>
    <s v="COB-224784"/>
    <s v="Faturado"/>
    <n v="13481204"/>
    <n v="78642604115"/>
    <s v="VALDINETE GOMES DE MIRANDA"/>
    <s v="RUA H-150, Q. 319, L. 1, S/N CIDADE VERA CRUZ CEP: 74937490 APARECIDA DE GOIANIA GO BRASIL"/>
    <s v="ADE-11822-F1K6S3"/>
    <d v="2026-02-01T00:00:00"/>
    <n v="202602"/>
    <n v="170.67009999999999"/>
    <m/>
    <n v="170.67"/>
    <m/>
    <n v="90489887"/>
    <d v="2026-02-26T00:00:00"/>
    <d v="2026-03-09T00:00:00"/>
    <m/>
    <n v="36"/>
    <s v="2 - CPF"/>
    <s v="Em aberto - Vencido"/>
    <s v="Em aberto - Vencido"/>
    <s v="9NMTLF7"/>
    <n v="6"/>
    <s v="false"/>
    <n v="6"/>
    <s v="Em aberto - Vencido"/>
    <s v="ASSOCIAÇÃO GO-L1"/>
    <s v="35.686.965/0001-64 - ALEXANDRIA TECH"/>
    <m/>
    <m/>
    <s v="31 a 60 dias"/>
    <s v="dfa81d2e-3ccd-4a98-bc5f-1f03aa938c87"/>
    <d v="2026-03-21T00:00:00"/>
    <x v="0"/>
  </r>
  <r>
    <s v="COB-235815"/>
    <s v="Faturado"/>
    <n v="10021867419"/>
    <n v="1346204373"/>
    <s v="MARIA DE JESUS PEREIRA DE SOUSA"/>
    <s v="RUA SEM NOME, Q. 19, L. 05, N. AP201 JARDIM SANTA LUCIA CEP: 72910000 AGUAS LINDAS DE GOIAS GO BRASIL"/>
    <s v="ADE-11821-P3Y0C4"/>
    <d v="2026-02-01T00:00:00"/>
    <n v="202602"/>
    <n v="377.36369999999999"/>
    <m/>
    <n v="377.36"/>
    <m/>
    <n v="90512083"/>
    <d v="2026-03-04T00:00:00"/>
    <d v="2026-03-16T00:00:00"/>
    <m/>
    <n v="29"/>
    <s v="2 - CPF"/>
    <s v="Em aberto - Vencido"/>
    <s v="Em aberto - Vencido"/>
    <s v="ER7WP13"/>
    <n v="6"/>
    <s v="false"/>
    <n v="6"/>
    <s v="Em aberto - Vencido"/>
    <s v="ASSOCIAÇÃO GO-L1"/>
    <s v="35.686.965/0001-64 - ALEXANDRIA TECH"/>
    <m/>
    <m/>
    <s v="1 a 30 dias"/>
    <s v="9494c635-784c-4105-b70e-c3748487aa9b"/>
    <d v="2026-03-19T00:00:00"/>
    <x v="0"/>
  </r>
  <r>
    <s v="COB-235595"/>
    <s v="Faturado"/>
    <n v="8680016861"/>
    <n v="76167070172"/>
    <s v="GENESIO JOSE ROSA"/>
    <s v="RUA JOAO PAULO I, Q. 45, L. 11, S/N, OUTROS - SETOR LESTE CEP: 73860000 SAO DOMINGOS GO BRASIL"/>
    <s v="ADE-11817-K2P6Q5"/>
    <d v="2026-02-01T00:00:00"/>
    <n v="202602"/>
    <n v="469.10216000000003"/>
    <n v="38.83"/>
    <n v="507.93"/>
    <m/>
    <n v="90514209"/>
    <d v="2026-03-11T00:00:00"/>
    <d v="2026-03-23T00:00:00"/>
    <m/>
    <n v="22"/>
    <s v="2 - CPF"/>
    <s v="Em aberto - Vencido"/>
    <s v="Em aberto - Vencido"/>
    <s v="E056EUQ"/>
    <s v=""/>
    <s v=""/>
    <n v="6"/>
    <s v="Em aberto - Vencido"/>
    <s v="ASSOCIAÇÃO GO-L1"/>
    <s v="35.686.965/0001-64 - ALEXANDRIA TECH"/>
    <m/>
    <m/>
    <s v="1 a 30 dias"/>
    <s v="72cd6459-f54e-4ced-94b7-ec45e410aec8"/>
    <d v="2026-04-01T00:00:00"/>
    <x v="0"/>
  </r>
  <r>
    <s v="COB-230636"/>
    <s v="Faturado"/>
    <n v="610041319"/>
    <n v="63001900563"/>
    <s v="RONALDO VIEIRA NEVES"/>
    <s v="Rua 10 198 Q. 15, L. 0 Setor Primavera Formosa GO 73805125"/>
    <s v="ADE-11732-W6J0D8"/>
    <d v="2026-02-01T00:00:00"/>
    <n v="202602"/>
    <n v="199.45331999999999"/>
    <m/>
    <n v="199.45"/>
    <m/>
    <n v="90494059"/>
    <d v="2026-02-27T00:00:00"/>
    <d v="2026-03-09T00:00:00"/>
    <m/>
    <n v="36"/>
    <s v="2 - CPF"/>
    <s v="Em aberto - Vencido"/>
    <s v="Em aberto - Vencido"/>
    <s v="XTAAMJ6"/>
    <n v="6"/>
    <s v="false"/>
    <n v="6"/>
    <s v="Em aberto - Vencido"/>
    <s v="ASSOCIAÇÃO GO-L1"/>
    <s v="35.686.965/0001-64 - ALEXANDRIA TECH"/>
    <s v="Estimado"/>
    <m/>
    <s v="31 a 60 dias"/>
    <s v="ceb6c1a8-7a14-4193-87fb-caf2b291629f"/>
    <d v="2026-04-03T00:00:00"/>
    <x v="0"/>
  </r>
  <r>
    <s v="COB-230489"/>
    <s v="Faturado"/>
    <n v="4830036152"/>
    <n v="11856130134"/>
    <s v="JUBER NOGUEIRA"/>
    <s v="Rua 03, Q. 13, L. 13 3  Parque da Barragem Setor 08 Águas Lindas de Goiás GO 72910001"/>
    <s v="ADE-11508-T8W9H3"/>
    <d v="2026-02-01T00:00:00"/>
    <n v="202602"/>
    <n v="402.01733999999999"/>
    <n v="17.14"/>
    <n v="419.16"/>
    <m/>
    <n v="90494696"/>
    <d v="2026-02-27T00:00:00"/>
    <d v="2026-03-09T00:00:00"/>
    <m/>
    <n v="36"/>
    <s v="2 - CPF"/>
    <s v="Em aberto - Vencido"/>
    <s v="Em aberto - Vencido"/>
    <s v="7IFIGCK"/>
    <n v="6"/>
    <s v="false"/>
    <n v="6"/>
    <s v="Em aberto - Vencido"/>
    <s v="ASSOCIAÇÃO GO-L1"/>
    <s v="35.686.965/0001-64 - ALEXANDRIA TECH"/>
    <s v="Estimado"/>
    <m/>
    <s v="31 a 60 dias"/>
    <s v="034cb11e-0029-4162-98b4-011d00cd8439"/>
    <d v="2026-03-15T00:00:00"/>
    <x v="2"/>
  </r>
  <r>
    <s v="COB-235392"/>
    <s v="Faturado"/>
    <n v="10729320"/>
    <n v="57633770104"/>
    <s v="RENATO CLAUDIO DE OLIVEIRA"/>
    <s v="RUA C-181, Q. 441, L. 12, S/N, - CASA 1 JARDIM AMERICA CEP: 74275200 GOIANIA GO BRASIL"/>
    <s v="ADE-11444-T4R3S8"/>
    <d v="2026-02-01T00:00:00"/>
    <n v="202602"/>
    <n v="185.84414000000001"/>
    <m/>
    <n v="185.84"/>
    <m/>
    <n v="90511887"/>
    <d v="2026-03-04T00:00:00"/>
    <d v="2026-03-16T00:00:00"/>
    <m/>
    <n v="29"/>
    <s v="2 - CPF"/>
    <s v="Em aberto - Vencido"/>
    <s v="Em aberto - Vencido"/>
    <s v="F8HTYRZ"/>
    <n v="6"/>
    <s v="false"/>
    <n v="6"/>
    <s v="Em aberto - Vencido"/>
    <s v="ASSOCIAÇÃO GO-L1"/>
    <s v="35.686.965/0001-64 - ALEXANDRIA TECH"/>
    <m/>
    <m/>
    <s v="1 a 30 dias"/>
    <s v="12f98ea1-96ce-4f5b-939c-4364e90abf6e"/>
    <d v="2026-03-21T00:00:00"/>
    <x v="0"/>
  </r>
  <r>
    <s v="COB-230277"/>
    <s v="Faturado"/>
    <n v="10037258760"/>
    <n v="70717282163"/>
    <s v="ANNA BEATRIZ DIAS DE OLIVEIRA SILVA"/>
    <s v="Rua RB-1 403 CHAC - 4, APART - 403 FAZENDA CAVEIRAS Goiânia GO 74445-351"/>
    <s v="ADE-11265-Z8N6H1"/>
    <d v="2026-02-01T00:00:00"/>
    <n v="202602"/>
    <n v="179.17298"/>
    <m/>
    <n v="179.17"/>
    <m/>
    <n v="90512659"/>
    <d v="2026-03-05T00:00:00"/>
    <d v="2026-03-16T00:00:00"/>
    <m/>
    <n v="29"/>
    <s v="2 - CPF"/>
    <s v="Em aberto - Vencido"/>
    <s v="Em aberto - Vencido"/>
    <s v="R5WW0MA"/>
    <n v="6"/>
    <s v="false"/>
    <n v="6"/>
    <s v="Em aberto - Vencido"/>
    <s v="ASSOCIAÇÃO GO-L1"/>
    <s v="35.686.965/0001-64 - ALEXANDRIA TECH"/>
    <s v="Estimado"/>
    <m/>
    <s v="1 a 30 dias"/>
    <s v="bcb3f104-de8b-4c18-9a93-04f67329a931"/>
    <d v="2026-03-31T00:00:00"/>
    <x v="0"/>
  </r>
  <r>
    <s v="COB-230270"/>
    <s v="Faturado"/>
    <n v="10006139262"/>
    <n v="82646295120"/>
    <s v="LEONARDO NEVES DE ALMEIDA"/>
    <s v="RUA JOSE PEIXOTO DE OLIVEIRA S/N Q. 02, L. 10, SETOR SOL NASCENTE Itapaci GO 76360000"/>
    <s v="ADE-11257-R4T5P3"/>
    <d v="2026-02-01T00:00:00"/>
    <n v="202602"/>
    <n v="392.68403999999998"/>
    <m/>
    <n v="392.68"/>
    <m/>
    <n v="90512699"/>
    <d v="2026-03-05T00:00:00"/>
    <d v="2026-03-16T00:00:00"/>
    <m/>
    <n v="29"/>
    <s v="2 - CPF"/>
    <s v="Em aberto - Vencido"/>
    <s v="Em aberto - Vencido"/>
    <s v="0ZRY7I7"/>
    <n v="6"/>
    <s v="false"/>
    <n v="6"/>
    <s v="Em aberto - Vencido"/>
    <s v="ASSOCIAÇÃO GO-L1"/>
    <s v="35.686.965/0001-64 - ALEXANDRIA TECH"/>
    <s v="Estimado"/>
    <m/>
    <s v="1 a 30 dias"/>
    <s v="61a82829-c8df-42db-8c5b-df90fe21b318"/>
    <d v="2026-04-04T00:00:00"/>
    <x v="0"/>
  </r>
  <r>
    <s v="COB-230203"/>
    <s v="Faturado"/>
    <n v="13641396"/>
    <n v="29490120197"/>
    <s v="DARI VICENTE LUIZ"/>
    <s v="Rua da Imprensa, Q. 157, L. 12 157  JARDIM BURITI SERENO Aparecida de Goiânia GO 74943240"/>
    <s v="ADE-11183-L8S8J3"/>
    <d v="2026-02-01T00:00:00"/>
    <n v="202602"/>
    <n v="268.88679999999999"/>
    <m/>
    <n v="268.89"/>
    <m/>
    <n v="90512676"/>
    <d v="2026-03-05T00:00:00"/>
    <d v="2026-03-16T00:00:00"/>
    <m/>
    <n v="29"/>
    <s v="2 - CPF"/>
    <s v="Em aberto - Vencido"/>
    <s v="Em aberto - Vencido"/>
    <s v="Z1U11ZB"/>
    <n v="6"/>
    <s v="false"/>
    <n v="6"/>
    <s v="Em aberto - Vencido"/>
    <s v="ASSOCIAÇÃO GO-L1"/>
    <s v="35.686.965/0001-64 - ALEXANDRIA TECH"/>
    <s v="Estimado"/>
    <m/>
    <s v="1 a 30 dias"/>
    <s v="d4c6da18-e00e-4f85-91e4-0b7a92699e60"/>
    <d v="2026-03-21T00:00:00"/>
    <x v="0"/>
  </r>
  <r>
    <s v="COB-230200"/>
    <s v="Faturado"/>
    <n v="10019114220"/>
    <n v="96948450415"/>
    <s v="JOSE MARIANO DE FREITAS FILHO"/>
    <s v="Avenida Ary Ribeiro Valadao, Q. 13, L. 17, S/N 13  Centro Alto Paraíso de Goiás GO 73770000"/>
    <s v="ADE-11178-L3B7D8"/>
    <d v="2026-02-01T00:00:00"/>
    <n v="202602"/>
    <n v="1020.34384"/>
    <m/>
    <n v="1020.34"/>
    <m/>
    <n v="90512656"/>
    <d v="2026-03-05T00:00:00"/>
    <d v="2026-03-16T00:00:00"/>
    <m/>
    <n v="29"/>
    <s v="2 - CPF"/>
    <s v="Em aberto - Vencido"/>
    <s v="Em aberto - Vencido"/>
    <s v="EN2UYUT"/>
    <n v="6"/>
    <s v="false"/>
    <n v="6"/>
    <s v="Em aberto - Vencido"/>
    <s v="ASSOCIAÇÃO GO-L1"/>
    <s v="35.686.965/0001-64 - ALEXANDRIA TECH"/>
    <s v="Estimado"/>
    <m/>
    <s v="1 a 30 dias"/>
    <s v="2adeb3ba-7728-4967-85eb-b30fef4c4b5d"/>
    <d v="2026-03-19T00:00:00"/>
    <x v="0"/>
  </r>
  <r>
    <s v="COB-235320"/>
    <s v="Faturado"/>
    <n v="180026975"/>
    <n v="47939966120"/>
    <s v="LENITA PEREIRA DE SOUZA"/>
    <s v="RUA LEONEL MACEDO, Q. 5, L. 17, S/N VILA MUTIRAO CEP: 75340000 HIDROLANDIA GO BRASIL"/>
    <s v="ADE-11173-P3H7V4"/>
    <d v="2026-02-01T00:00:00"/>
    <n v="202602"/>
    <n v="220.91695000000001"/>
    <n v="8.65"/>
    <n v="229.57"/>
    <m/>
    <n v="90511932"/>
    <d v="2026-03-04T00:00:00"/>
    <d v="2026-03-16T00:00:00"/>
    <m/>
    <n v="29"/>
    <s v="2 - CPF"/>
    <s v="Em aberto - Vencido"/>
    <s v="Em aberto - Vencido"/>
    <s v="4DTK6W6"/>
    <n v="6"/>
    <s v="false"/>
    <n v="6"/>
    <s v="Em aberto - Vencido"/>
    <s v="ASSOCIAÇÃO GO-L1"/>
    <s v="35.686.965/0001-64 - ALEXANDRIA TECH"/>
    <m/>
    <m/>
    <s v="1 a 30 dias"/>
    <s v="e458a326-55b5-4ddf-9375-2074815e7a03"/>
    <d v="2026-04-06T00:00:00"/>
    <x v="0"/>
  </r>
  <r>
    <s v="COB-226643"/>
    <s v="Faturado"/>
    <n v="10018813559"/>
    <n v="2718283157"/>
    <s v="JENIFFER DAYANNA COELHO MENDANHA"/>
    <s v="RUA QUILOMBO, Q. 5, L. 13, S/N RESIDENCIAL MONTE ALEGRE CEP: 75401054 INHUMAS GO BRASIL"/>
    <s v="ADE-11171-S5G9T6"/>
    <d v="2026-02-01T00:00:00"/>
    <n v="202602"/>
    <n v="887.47645"/>
    <m/>
    <n v="887.48"/>
    <m/>
    <n v="90511897"/>
    <d v="2026-03-04T00:00:00"/>
    <d v="2026-03-16T00:00:00"/>
    <m/>
    <n v="29"/>
    <s v="2 - CPF"/>
    <s v="Em aberto - Vencido"/>
    <s v="Em aberto - Vencido"/>
    <s v="U2UC4KP"/>
    <n v="6"/>
    <s v="false"/>
    <n v="6"/>
    <s v="Em aberto - Vencido"/>
    <s v="ASSOCIAÇÃO GO-L1"/>
    <s v="35.686.965/0001-64 - ALEXANDRIA TECH"/>
    <m/>
    <m/>
    <s v="1 a 30 dias"/>
    <s v="a4a56e2c-f704-4478-b4e4-ae69130661b0"/>
    <d v="2026-03-19T00:00:00"/>
    <x v="0"/>
  </r>
  <r>
    <s v="COB-230197"/>
    <s v="Faturado"/>
    <n v="10028996656"/>
    <n v="73382256134"/>
    <s v="BARBARA CANDIDA RODRIGUES PORTILHO"/>
    <s v="AVENIDA PL-3, Q. H-5, L. 1/12 S/N APART - 704, COND ED IBIRAPUERA, TORRE A Park Lozandes Goiânia GO 74884115"/>
    <s v="ADE-11170-C4N3G0"/>
    <d v="2026-02-01T00:00:00"/>
    <n v="202602"/>
    <n v="539.26940000000002"/>
    <m/>
    <n v="539.27"/>
    <m/>
    <n v="90512644"/>
    <d v="2026-03-05T00:00:00"/>
    <d v="2026-03-16T00:00:00"/>
    <m/>
    <n v="29"/>
    <s v="2 - CPF"/>
    <s v="Em aberto - Vencido"/>
    <s v="Em aberto - Vencido"/>
    <s v="IR0WHBN"/>
    <n v="6"/>
    <s v="false"/>
    <n v="6"/>
    <s v="Em aberto - Vencido"/>
    <s v="ASSOCIAÇÃO GO-L1"/>
    <s v="35.686.965/0001-64 - ALEXANDRIA TECH"/>
    <s v="Estimado"/>
    <m/>
    <s v="1 a 30 dias"/>
    <s v="f11d5c00-5f7a-47d0-876d-53d5eee02382"/>
    <d v="2026-04-02T00:00:00"/>
    <x v="0"/>
  </r>
  <r>
    <s v="COB-230194"/>
    <s v="Faturado"/>
    <n v="10002345500"/>
    <n v="70163880182"/>
    <s v="THARIANY MELO DE ARAUJO"/>
    <s v="AVENIDA CRISTAL, Q. 31, L. 11 S/N Casa - 2 JARDIM CALIFORNIA Goiânia GO 74735080"/>
    <s v="ADE-11167-H8Q3P5"/>
    <d v="2026-02-01T00:00:00"/>
    <n v="202602"/>
    <n v="317.35692999999998"/>
    <m/>
    <n v="317.36"/>
    <m/>
    <n v="90494878"/>
    <d v="2026-02-27T00:00:00"/>
    <d v="2026-03-09T00:00:00"/>
    <m/>
    <n v="36"/>
    <s v="2 - CPF"/>
    <s v="Em aberto - Vencido"/>
    <s v="Em aberto - Vencido"/>
    <s v="MAHFN88"/>
    <n v="6"/>
    <s v="false"/>
    <n v="6"/>
    <s v="Em aberto - Vencido"/>
    <s v="ASSOCIAÇÃO GO-L1"/>
    <s v="35.686.965/0001-64 - ALEXANDRIA TECH"/>
    <s v="Estimado"/>
    <m/>
    <s v="31 a 60 dias"/>
    <s v="3e96b0c1-6c3a-45d3-9411-3b8313a4ade0"/>
    <d v="2026-03-13T00:00:00"/>
    <x v="2"/>
  </r>
  <r>
    <s v="COB-230192"/>
    <s v="Faturado"/>
    <n v="15916420"/>
    <n v="62811053115"/>
    <s v="ADEMAR RODRIGUES DE ARAUJO"/>
    <s v="RUA SV-25, Q. 25, L. 3 S/N  RESIDENCIAL SOLAR VILLE Goiânia GO 74470551"/>
    <s v="ADE-11162-H3L1Q3"/>
    <d v="2026-02-01T00:00:00"/>
    <n v="202602"/>
    <n v="163.40227999999999"/>
    <n v="5.28"/>
    <n v="168.68"/>
    <m/>
    <n v="90494478"/>
    <d v="2026-02-27T00:00:00"/>
    <d v="2026-03-09T00:00:00"/>
    <m/>
    <n v="36"/>
    <s v="2 - CPF"/>
    <s v="Em aberto - Vencido"/>
    <s v="Em aberto - Vencido"/>
    <s v="TJIJYDV"/>
    <n v="6"/>
    <s v="false"/>
    <n v="6"/>
    <s v="Em aberto - Vencido"/>
    <s v="ASSOCIAÇÃO GO-L1"/>
    <s v="35.686.965/0001-64 - ALEXANDRIA TECH"/>
    <s v="Estimado"/>
    <m/>
    <s v="31 a 60 dias"/>
    <s v="a5b3c04e-457e-4ac2-bba2-9a4831ab2f59"/>
    <d v="2026-03-21T00:00:00"/>
    <x v="0"/>
  </r>
  <r>
    <s v="COB-230191"/>
    <s v="Faturado"/>
    <n v="13055290"/>
    <n v="54822270149"/>
    <s v="REGINA DIVINA MARINHO"/>
    <s v="RLA JC-19, Q. 14, L. 13 S/N CASA - 02 Jardim Curitiba IV Goiânia GO 74485-550"/>
    <s v="ADE-11161-G4K0V0"/>
    <d v="2026-02-01T00:00:00"/>
    <n v="202602"/>
    <n v="133.22868"/>
    <m/>
    <n v="133.22999999999999"/>
    <m/>
    <n v="90512680"/>
    <d v="2026-03-05T00:00:00"/>
    <d v="2026-03-16T00:00:00"/>
    <m/>
    <n v="29"/>
    <s v="2 - CPF"/>
    <s v="Em aberto - Vencido"/>
    <s v="Em aberto - Vencido"/>
    <s v="7XYNQ7K"/>
    <n v="6"/>
    <s v="false"/>
    <n v="6"/>
    <s v="Em aberto - Vencido"/>
    <s v="ASSOCIAÇÃO GO-L1"/>
    <s v="35.686.965/0001-64 - ALEXANDRIA TECH"/>
    <s v="Estimado"/>
    <m/>
    <s v="1 a 30 dias"/>
    <s v="c861a762-5f06-476a-b36e-53fa769d169a"/>
    <d v="2026-03-15T00:00:00"/>
    <x v="2"/>
  </r>
  <r>
    <s v="COB-166038"/>
    <s v="Faturado"/>
    <n v="19732350"/>
    <n v="15976648800"/>
    <s v="SANDRA QUEIROZ DE SOUZA SIMPLICIO"/>
    <s v="R BELA VISTA, 402 VL DEIENNO 14600-000 SAO JOAQUIM DA BARRA - SP"/>
    <s v="ADE-12392-X2M3D6"/>
    <d v="2025-09-01T00:00:00"/>
    <n v="202509"/>
    <n v="170.64823999999999"/>
    <m/>
    <n v="170.65"/>
    <m/>
    <n v="90403216"/>
    <d v="2025-11-08T00:00:00"/>
    <d v="2025-11-18T00:00:00"/>
    <m/>
    <n v="147"/>
    <s v="2 - CPF"/>
    <s v="Em aberto - Vencido"/>
    <s v="Em aberto - Vencido"/>
    <s v="AZH0ZJY"/>
    <n v="6"/>
    <s v="false"/>
    <n v="6"/>
    <s v="Em aberto - Vencido"/>
    <s v="ASSOCIACAO SP-L2"/>
    <s v="35.686.965/0001-64 - ALEXANDRIA TECH"/>
    <m/>
    <m/>
    <s v="121 a 170 dias"/>
    <s v="dc9bd73b-0b21-4750-891d-b76af0901e34"/>
    <d v="2025-11-05T00:00:00"/>
    <x v="1"/>
  </r>
  <r>
    <s v="COB-230189"/>
    <s v="Faturado"/>
    <n v="4830044768"/>
    <n v="3917459566"/>
    <s v="JILDOMAR MOREIRA NEVES"/>
    <s v="Rua 03, Q. 9, L. 23 S/N  Recreio da Barragem Águas Lindas de Goiás GO 72910001"/>
    <s v="ADE-11159-K2J0N1"/>
    <d v="2026-02-01T00:00:00"/>
    <n v="202602"/>
    <n v="145.93167"/>
    <m/>
    <n v="145.93"/>
    <m/>
    <n v="90512646"/>
    <d v="2026-03-05T00:00:00"/>
    <d v="2026-03-16T00:00:00"/>
    <m/>
    <n v="29"/>
    <s v="2 - CPF"/>
    <s v="Em aberto - Vencido"/>
    <s v="Em aberto - Vencido"/>
    <s v="JYKFNNN"/>
    <n v="6"/>
    <s v="false"/>
    <n v="6"/>
    <s v="Em aberto - Vencido"/>
    <s v="ASSOCIAÇÃO GO-L1"/>
    <s v="35.686.965/0001-64 - ALEXANDRIA TECH"/>
    <s v="Estimado"/>
    <m/>
    <s v="1 a 30 dias"/>
    <s v="18cb2125-227b-4d51-b610-76fed9495dad"/>
    <d v="2026-03-19T00:00:00"/>
    <x v="0"/>
  </r>
  <r>
    <s v="COB-230188"/>
    <s v="Faturado"/>
    <n v="14623572"/>
    <n v="56586884187"/>
    <s v="DIVINA MARIA DAS GRACAS SILVA"/>
    <s v="AVENIDA DOS ALPES, Q. 55, L. 6, S/N, CASA 4 55  SETOR UNIAO Goiânia GO 74313760"/>
    <s v="ADE-11158-Q8Q1V9"/>
    <d v="2026-02-01T00:00:00"/>
    <n v="202602"/>
    <n v="391.96622000000002"/>
    <n v="10.54"/>
    <n v="402.51"/>
    <m/>
    <n v="90494026"/>
    <d v="2026-02-27T00:00:00"/>
    <d v="2026-03-09T00:00:00"/>
    <m/>
    <n v="36"/>
    <s v="2 - CPF"/>
    <s v="Em aberto - Vencido"/>
    <s v="Em aberto - Vencido"/>
    <s v="G7936OT"/>
    <n v="6"/>
    <s v="false"/>
    <n v="6"/>
    <s v="Em aberto - Vencido"/>
    <s v="ASSOCIAÇÃO GO-L1"/>
    <s v="35.686.965/0001-64 - ALEXANDRIA TECH"/>
    <s v="Estimado"/>
    <m/>
    <s v="31 a 60 dias"/>
    <s v="4f733d7f-411a-4838-b4c5-646ed16f9199"/>
    <d v="2026-03-21T00:00:00"/>
    <x v="0"/>
  </r>
  <r>
    <s v="COB-235453"/>
    <s v="Faturado"/>
    <n v="14921297"/>
    <n v="81485603153"/>
    <s v="MARCUS VINICIUS MACEDO E SILVA"/>
    <s v="AVENIDA W-2, Q. 4, L. 1, S/N, - CASA 1 VILA NOSSA SENHORA DE LOURDES CEP: 74968970 APARECIDA DE GOIANIA GO BRASIL"/>
    <s v="ADE-11157-D9M0K6"/>
    <d v="2026-02-01T00:00:00"/>
    <n v="202602"/>
    <n v="406.76742000000002"/>
    <m/>
    <n v="406.77"/>
    <m/>
    <n v="90511944"/>
    <d v="2026-03-04T00:00:00"/>
    <d v="2026-03-16T00:00:00"/>
    <m/>
    <n v="29"/>
    <s v="2 - CPF"/>
    <s v="Em aberto - Vencido"/>
    <s v="Em aberto - Vencido"/>
    <s v="B41CYHF"/>
    <n v="6"/>
    <s v="false"/>
    <n v="6"/>
    <s v="Em aberto - Vencido"/>
    <s v="ASSOCIAÇÃO GO-L1"/>
    <s v="35.686.965/0001-64 - ALEXANDRIA TECH"/>
    <m/>
    <m/>
    <s v="1 a 30 dias"/>
    <s v="36dcc189-22d2-44d4-94b5-fc97c5547c6a"/>
    <d v="2026-03-21T00:00:00"/>
    <x v="0"/>
  </r>
  <r>
    <s v="COB-230185"/>
    <s v="Faturado"/>
    <n v="10023031717"/>
    <n v="63534711149"/>
    <s v="VAUDIRENE DE SOUZA ROCHA CORRÊIA"/>
    <s v="Rua MR-12, Q. 1, L. 25, N. APT-001 12  SETOR LESTE Planaltina GO 73750025"/>
    <s v="ADE-11155-R8D5L0"/>
    <d v="2026-02-01T00:00:00"/>
    <n v="202602"/>
    <n v="96.354129999999998"/>
    <n v="2.35"/>
    <n v="98.7"/>
    <m/>
    <n v="90494695"/>
    <d v="2026-02-27T00:00:00"/>
    <d v="2026-03-09T00:00:00"/>
    <m/>
    <n v="36"/>
    <s v="2 - CPF"/>
    <s v="Em aberto - Vencido"/>
    <s v="Em aberto - Vencido"/>
    <s v="MR4WXAU"/>
    <n v="6"/>
    <s v="false"/>
    <n v="6"/>
    <s v="Em aberto - Vencido"/>
    <s v="ASSOCIAÇÃO GO-L1"/>
    <s v="35.686.965/0001-64 - ALEXANDRIA TECH"/>
    <s v="Estimado"/>
    <m/>
    <s v="31 a 60 dias"/>
    <s v="3e6ef54c-2149-4140-b02a-d7135c7babb2"/>
    <d v="2026-03-13T00:00:00"/>
    <x v="2"/>
  </r>
  <r>
    <s v="COB-230183"/>
    <s v="Faturado"/>
    <n v="200104159"/>
    <n v="90613414187"/>
    <s v="ANA SILVIA DO CARMO SILVA"/>
    <s v="Rua 19, Q. 41, L. 29, S/N 19  JARDIM TIRADENTES Aparecida de Goiânia GO 74961160"/>
    <s v="ADE-11153-P6C9T9"/>
    <d v="2026-02-01T00:00:00"/>
    <n v="202602"/>
    <n v="191.13609"/>
    <m/>
    <n v="191.14"/>
    <m/>
    <n v="90512698"/>
    <d v="2026-03-05T00:00:00"/>
    <d v="2026-03-16T00:00:00"/>
    <m/>
    <n v="29"/>
    <s v="2 - CPF"/>
    <s v="Em aberto - Vencido"/>
    <s v="Em aberto - Vencido"/>
    <s v="VH5N7GE"/>
    <n v="6"/>
    <s v="false"/>
    <n v="6"/>
    <s v="Em aberto - Vencido"/>
    <s v="ASSOCIAÇÃO GO-L1"/>
    <s v="35.686.965/0001-64 - ALEXANDRIA TECH"/>
    <s v="Estimado"/>
    <m/>
    <s v="1 a 30 dias"/>
    <s v="2a8489d4-039f-4503-9a8f-b4bd9a562f96"/>
    <d v="2026-03-21T00:00:00"/>
    <x v="0"/>
  </r>
  <r>
    <s v="COB-230182"/>
    <s v="Faturado"/>
    <n v="200203058"/>
    <n v="10023678836"/>
    <s v="FRANCISCO DAS CHAGAS SANTOS SILVA"/>
    <s v="Rua Jasmim, Q. 5, L. 12, S/N  Jardim Rosa do Sul Aparecida de Goiânia GO 74975220"/>
    <s v="ADE-11151-R6V0T6"/>
    <d v="2026-02-01T00:00:00"/>
    <n v="202602"/>
    <n v="141.44416000000001"/>
    <m/>
    <n v="141.44"/>
    <m/>
    <n v="90493606"/>
    <d v="2026-02-27T00:00:00"/>
    <d v="2026-03-09T00:00:00"/>
    <m/>
    <n v="36"/>
    <s v="2 - CPF"/>
    <s v="Em aberto - Vencido"/>
    <s v="Em aberto - Vencido"/>
    <s v="KH2F7VR"/>
    <n v="6"/>
    <s v="false"/>
    <n v="6"/>
    <s v="Em aberto - Vencido"/>
    <s v="ASSOCIAÇÃO GO-L1"/>
    <s v="35.686.965/0001-64 - ALEXANDRIA TECH"/>
    <s v="Estimado"/>
    <m/>
    <s v="31 a 60 dias"/>
    <s v="4b11c479-1774-4704-b735-8505e5b3b22f"/>
    <d v="2026-04-12T00:00:00"/>
    <x v="0"/>
  </r>
  <r>
    <s v="COB-230181"/>
    <s v="Faturado"/>
    <n v="10007812076"/>
    <n v="11668251833"/>
    <s v="ANDERSON PARISATO"/>
    <s v="RUA ENG EURICO VIANA, N. 30, APART - 301-C, ED - RESIDENCIAL OPERAS RESIDENCE 30  TORRE CARMEM Goiânia GO 74815725"/>
    <s v="ADE-11150-K6P4X6"/>
    <d v="2026-02-01T00:00:00"/>
    <n v="202602"/>
    <n v="256.96717000000001"/>
    <m/>
    <n v="256.97000000000003"/>
    <m/>
    <n v="90512657"/>
    <d v="2026-03-05T00:00:00"/>
    <d v="2026-03-16T00:00:00"/>
    <m/>
    <n v="29"/>
    <s v="2 - CPF"/>
    <s v="Em aberto - Vencido"/>
    <s v="Em aberto - Vencido"/>
    <s v="1M71T95"/>
    <n v="6"/>
    <s v="false"/>
    <n v="6"/>
    <s v="Em aberto - Vencido"/>
    <s v="ASSOCIAÇÃO GO-L1"/>
    <s v="35.686.965/0001-64 - ALEXANDRIA TECH"/>
    <s v="Estimado"/>
    <m/>
    <s v="1 a 30 dias"/>
    <s v="bdc4bb2d-9382-45f5-9fec-c63930d986a8"/>
    <d v="2026-03-19T00:00:00"/>
    <x v="0"/>
  </r>
  <r>
    <s v="COB-230179"/>
    <s v="Faturado"/>
    <n v="10038077319"/>
    <n v="1458656144"/>
    <s v="WALLERSON PEREIRA SIMAO"/>
    <s v="RUA G-10A, Q. 16, L. 16 S/N  RESIDENCIAL MORADA DAS GARCAS Cidade Ocidental GO 72880-000"/>
    <s v="ADE-11147-N4V6B0"/>
    <d v="2026-02-01T00:00:00"/>
    <n v="202602"/>
    <n v="187.05568"/>
    <m/>
    <n v="187.06"/>
    <m/>
    <n v="90494054"/>
    <d v="2026-02-27T00:00:00"/>
    <d v="2026-03-09T00:00:00"/>
    <m/>
    <n v="36"/>
    <s v="2 - CPF"/>
    <s v="Em aberto - Vencido"/>
    <s v="Em aberto - Vencido"/>
    <s v="GXFC45W"/>
    <n v="6"/>
    <s v="false"/>
    <n v="6"/>
    <s v="Em aberto - Vencido"/>
    <s v="ASSOCIAÇÃO GO-L1"/>
    <s v="35.686.965/0001-64 - ALEXANDRIA TECH"/>
    <s v="Estimado"/>
    <m/>
    <s v="31 a 60 dias"/>
    <s v="ea8a55a1-1480-4504-b697-515bd77edac9"/>
    <d v="2026-03-13T00:00:00"/>
    <x v="2"/>
  </r>
  <r>
    <s v="COB-234183"/>
    <s v="Faturado"/>
    <n v="10036597838"/>
    <n v="70546301142"/>
    <s v="GUSTAVO ITALO DIAS DOS SANTOS"/>
    <s v="RUA VIRGILIO ROSA SILVA, Q. 6, L. 3, S/N, APART - 102, - COND RESID EDIFICIO MARTINS PARQUE RESIDENCIAL ANDER - II ETAPA CEP: 75095430 ANAPOLIS GO BRASIL"/>
    <s v="ADE-11143-Y1M9P7"/>
    <d v="2026-02-01T00:00:00"/>
    <n v="202602"/>
    <n v="122.31023999999999"/>
    <m/>
    <n v="122.31"/>
    <m/>
    <n v="90511875"/>
    <d v="2026-03-04T00:00:00"/>
    <d v="2026-03-16T00:00:00"/>
    <m/>
    <n v="29"/>
    <s v="2 - CPF"/>
    <s v="Em aberto - Vencido"/>
    <s v="Em aberto - Vencido"/>
    <s v="4MURN78"/>
    <n v="6"/>
    <s v="false"/>
    <n v="6"/>
    <s v="Em aberto - Vencido"/>
    <s v="ASSOCIAÇÃO GO-L1"/>
    <s v="35.686.965/0001-64 - ALEXANDRIA TECH"/>
    <m/>
    <m/>
    <s v="1 a 30 dias"/>
    <s v="ebfab7f4-388d-4181-8a82-bb47142f9fdb"/>
    <d v="2026-03-19T00:00:00"/>
    <x v="0"/>
  </r>
  <r>
    <s v="COB-166071"/>
    <s v="Faturado"/>
    <n v="36183822"/>
    <n v="89725336615"/>
    <s v="ALMIR CUNHA DE SOUZA"/>
    <s v="R JOAO KUGEL, 192 PQ DONA ESTER 13150-000 COSMOPOLIS - SP"/>
    <s v="ADE-12550-F5P5L8"/>
    <d v="2025-09-01T00:00:00"/>
    <n v="202509"/>
    <n v="375.58276999999998"/>
    <m/>
    <n v="375.58"/>
    <m/>
    <n v="90403033"/>
    <d v="2025-11-08T00:00:00"/>
    <d v="2025-11-18T00:00:00"/>
    <m/>
    <n v="147"/>
    <s v="2 - CPF"/>
    <s v="Em aberto - Vencido"/>
    <s v="Em aberto - Vencido"/>
    <s v="QSTU25P"/>
    <n v="6"/>
    <s v="false"/>
    <n v="6"/>
    <s v="Em aberto - Vencido"/>
    <s v="ASSOCIACAO SP-L2"/>
    <s v="35.686.965/0001-64 - ALEXANDRIA TECH"/>
    <m/>
    <m/>
    <s v="121 a 170 dias"/>
    <s v="2b85fb78-0738-45ad-9c2c-ddd4fbb8bbad"/>
    <d v="2025-11-18T00:00:00"/>
    <x v="1"/>
  </r>
  <r>
    <s v="COB-230175"/>
    <s v="Faturado"/>
    <n v="610255680"/>
    <n v="89418336120"/>
    <s v="VINICIUS GONCALVES LIMA"/>
    <s v="Rua 06, Q. 6, L. 32, S/N Formosa 6  SETOR BOSQUE II Formosa GO 73802230"/>
    <s v="ADE-11142-M4L3B7"/>
    <d v="2026-02-01T00:00:00"/>
    <n v="202602"/>
    <n v="246.01478"/>
    <m/>
    <n v="246.01"/>
    <m/>
    <n v="90512662"/>
    <d v="2026-03-05T00:00:00"/>
    <d v="2026-03-16T00:00:00"/>
    <m/>
    <n v="29"/>
    <s v="2 - CPF"/>
    <s v="Em aberto - Vencido"/>
    <s v="Em aberto - Vencido"/>
    <s v="SK199T9"/>
    <n v="6"/>
    <s v="false"/>
    <n v="6"/>
    <s v="Em aberto - Vencido"/>
    <s v="ASSOCIAÇÃO GO-L1"/>
    <s v="35.686.965/0001-64 - ALEXANDRIA TECH"/>
    <s v="Estimado"/>
    <m/>
    <s v="1 a 30 dias"/>
    <s v="8a56f473-df2f-4e69-93bb-31bba6de091d"/>
    <d v="2026-03-21T00:00:00"/>
    <x v="0"/>
  </r>
  <r>
    <s v="COB-230172"/>
    <s v="Faturado"/>
    <n v="760219140"/>
    <n v="83385517168"/>
    <s v="Lilian Correa Ribeiro Da Silva"/>
    <s v="RUA 25 S/N Q. 13, L. 34 Centro Caldas Novas GO 75680-001"/>
    <s v="ADE-11134-X3Z9Z8"/>
    <d v="2026-02-01T00:00:00"/>
    <n v="202602"/>
    <n v="324.99234999999999"/>
    <n v="9.64"/>
    <n v="334.63"/>
    <m/>
    <n v="90493720"/>
    <d v="2026-02-27T00:00:00"/>
    <d v="2026-03-09T00:00:00"/>
    <m/>
    <n v="36"/>
    <s v="2 - CPF"/>
    <s v="Em aberto - Vencido"/>
    <s v="Em aberto - Vencido"/>
    <s v="ATD5PKM"/>
    <n v="6"/>
    <s v="false"/>
    <n v="6"/>
    <s v="Em aberto - Vencido"/>
    <s v="ASSOCIAÇÃO GO-L1"/>
    <s v="35.686.965/0001-64 - ALEXANDRIA TECH"/>
    <s v="Estimado"/>
    <m/>
    <s v="31 a 60 dias"/>
    <s v="2a7e9fd9-cb19-40ea-9d9f-ec75316ac48e"/>
    <d v="2026-03-21T00:00:00"/>
    <x v="0"/>
  </r>
  <r>
    <s v="COB-230171"/>
    <s v="Faturado"/>
    <n v="4830068797"/>
    <n v="35959193353"/>
    <s v="RAIMUNDO NONATO SOBRINHO"/>
    <s v="RUA SEM NOME, Q. 0, L. 77 S/N  MANSOES CENTROESTE Águas Lindas de Goiás GO 72910001"/>
    <s v="ADE-11133-M1M4B2"/>
    <d v="2026-02-01T00:00:00"/>
    <n v="202602"/>
    <n v="1100.6643200000001"/>
    <m/>
    <n v="1100.6600000000001"/>
    <m/>
    <n v="90512622"/>
    <d v="2026-03-05T00:00:00"/>
    <d v="2026-03-16T00:00:00"/>
    <m/>
    <n v="29"/>
    <s v="2 - CPF"/>
    <s v="Em aberto - Vencido"/>
    <s v="Em aberto - Vencido"/>
    <s v="AHUL4Y2"/>
    <n v="6"/>
    <s v="false"/>
    <n v="6"/>
    <s v="Em aberto - Vencido"/>
    <s v="ASSOCIAÇÃO GO-L1"/>
    <s v="35.686.965/0001-64 - ALEXANDRIA TECH"/>
    <s v="Estimado"/>
    <m/>
    <s v="1 a 30 dias"/>
    <s v="d5b6a1a7-e228-4b6a-a31a-c6edc2e842e9"/>
    <d v="2026-03-28T00:00:00"/>
    <x v="0"/>
  </r>
  <r>
    <s v="COB-159475"/>
    <s v="Faturado"/>
    <n v="11645610"/>
    <n v="32534755811"/>
    <s v="SERGIO MANOEL DA SILVA"/>
    <s v="R MARANHAO, 625 PR AZUL 13476-735 AMERICANA - SP"/>
    <s v="ADE-12567-K4R6R7"/>
    <d v="2025-09-01T00:00:00"/>
    <n v="202509"/>
    <n v="1144.86366"/>
    <m/>
    <n v="1144.8599999999999"/>
    <m/>
    <n v="90386718"/>
    <d v="2025-11-04T00:00:00"/>
    <d v="2025-11-14T00:00:00"/>
    <m/>
    <n v="151"/>
    <s v="2 - CPF"/>
    <s v="Em aberto - Vencido"/>
    <s v="Em aberto - Vencido"/>
    <s v="PJSO6FX"/>
    <n v="6"/>
    <s v="false"/>
    <n v="6"/>
    <s v="Em aberto - Vencido"/>
    <s v="ASSOCIACAO SP-L2"/>
    <s v="35.686.965/0001-64 - ALEXANDRIA TECH"/>
    <m/>
    <m/>
    <s v="121 a 170 dias"/>
    <s v="2af507b1-011a-4721-b9da-d4586332e96a"/>
    <d v="2025-10-27T00:00:00"/>
    <x v="1"/>
  </r>
  <r>
    <s v="COB-159590"/>
    <s v="Faturado"/>
    <n v="4000828297"/>
    <n v="96854537134"/>
    <s v="BEATRIZ DE OLIVEIRA SANTOS CONDE"/>
    <s v="R BELCHIOR MOREIRA, 351 CENTRO 16880-000 VALPARAISO - SP"/>
    <s v="ADE-12571-Q5C9S3"/>
    <d v="2025-09-01T00:00:00"/>
    <n v="202509"/>
    <n v="286.41913"/>
    <m/>
    <n v="286.42"/>
    <m/>
    <n v="90387021"/>
    <d v="2025-11-04T00:00:00"/>
    <d v="2025-11-14T00:00:00"/>
    <m/>
    <n v="151"/>
    <s v="2 - CPF"/>
    <s v="Em aberto - Vencido"/>
    <s v="Em aberto - Vencido"/>
    <s v="MCAZJFM"/>
    <n v="6"/>
    <s v="false"/>
    <n v="6"/>
    <s v="Em aberto - Vencido"/>
    <s v="ASSOCIACAO SP-L2"/>
    <s v="35.686.965/0001-64 - ALEXANDRIA TECH"/>
    <m/>
    <m/>
    <s v="121 a 170 dias"/>
    <s v="6dc266e7-58e4-4309-9749-8d3a18f2d72a"/>
    <d v="2025-10-14T00:00:00"/>
    <x v="1"/>
  </r>
  <r>
    <s v="COB-235499"/>
    <s v="Faturado"/>
    <n v="120195665"/>
    <n v="54655978104"/>
    <s v="ROMILDA DA COSTA MEIRELES LINHARES"/>
    <s v="RUA VISC DE ARAGUAIA, Q. 51, L. 6, S/N PARQUE ESTRELA DALVA CEP: 72804130 LUZIANIA GO BRASIL"/>
    <s v="ADE-11132-S0Z6V0"/>
    <d v="2026-02-01T00:00:00"/>
    <n v="202602"/>
    <n v="235.14760000000001"/>
    <m/>
    <n v="235.15"/>
    <m/>
    <n v="90511898"/>
    <d v="2026-03-04T00:00:00"/>
    <d v="2026-03-16T00:00:00"/>
    <m/>
    <n v="29"/>
    <s v="2 - CPF"/>
    <s v="Em aberto - Vencido"/>
    <s v="Em aberto - Vencido"/>
    <s v="XL6U59B"/>
    <n v="6"/>
    <s v="false"/>
    <n v="6"/>
    <s v="Em aberto - Vencido"/>
    <s v="ASSOCIAÇÃO GO-L1"/>
    <s v="35.686.965/0001-64 - ALEXANDRIA TECH"/>
    <m/>
    <m/>
    <s v="1 a 30 dias"/>
    <s v="0293ad30-78fe-4d59-bc40-89ed8ffd6013"/>
    <d v="2026-03-21T00:00:00"/>
    <x v="0"/>
  </r>
  <r>
    <s v="COB-230166"/>
    <s v="Faturado"/>
    <n v="10012537185"/>
    <n v="84596163120"/>
    <s v="REGINALDO RAMOS MARTINS"/>
    <s v="RUA 03, Q. 1, L. 10, S/N 3  Centro Alto Horizonte GO 76560000"/>
    <s v="ADE-11128-G4V7J8"/>
    <d v="2026-02-01T00:00:00"/>
    <n v="202602"/>
    <n v="615.12311"/>
    <n v="17.78"/>
    <n v="632.9"/>
    <m/>
    <n v="90494050"/>
    <d v="2026-02-27T00:00:00"/>
    <d v="2026-03-09T00:00:00"/>
    <m/>
    <n v="36"/>
    <s v="2 - CPF"/>
    <s v="Em aberto - Vencido"/>
    <s v="Em aberto - Vencido"/>
    <s v="EG46W9J"/>
    <n v="6"/>
    <s v="false"/>
    <n v="6"/>
    <s v="Em aberto - Vencido"/>
    <s v="ASSOCIAÇÃO GO-L1"/>
    <s v="35.686.965/0001-64 - ALEXANDRIA TECH"/>
    <s v="Estimado"/>
    <m/>
    <s v="31 a 60 dias"/>
    <s v="15d73963-2417-46c1-bcc1-389d710e1eff"/>
    <d v="2026-03-18T00:00:00"/>
    <x v="0"/>
  </r>
  <r>
    <s v="COB-230163"/>
    <s v="Faturado"/>
    <n v="10023380509"/>
    <n v="1212581148"/>
    <s v="PAULO DOS ANJOS BARROS"/>
    <s v="RUA 53, Q. K-18, L. 12, S/N 53  INDEPENDENCIA Aparecida de Goiânia GO 74966070"/>
    <s v="ADE-11125-Q7W4T5"/>
    <d v="2026-02-01T00:00:00"/>
    <n v="202602"/>
    <n v="203.53290999999999"/>
    <n v="6.89"/>
    <n v="210.42"/>
    <m/>
    <n v="90494544"/>
    <d v="2026-02-27T00:00:00"/>
    <d v="2026-03-09T00:00:00"/>
    <m/>
    <n v="36"/>
    <s v="2 - CPF"/>
    <s v="Em aberto - Vencido"/>
    <s v="Em aberto - Vencido"/>
    <s v="U1Z8Q1Q"/>
    <n v="6"/>
    <s v="false"/>
    <n v="6"/>
    <s v="Em aberto - Vencido"/>
    <s v="ASSOCIAÇÃO GO-L1"/>
    <s v="35.686.965/0001-64 - ALEXANDRIA TECH"/>
    <s v="Estimado"/>
    <m/>
    <s v="31 a 60 dias"/>
    <s v="6c6092af-3f33-451f-85f6-661132a17794"/>
    <d v="2026-03-08T00:00:00"/>
    <x v="2"/>
  </r>
  <r>
    <s v="COB-230162"/>
    <s v="Faturado"/>
    <n v="10016331158"/>
    <n v="60433370106"/>
    <s v="NOEMI LEITE MORAIS GUIMARAES"/>
    <s v="Rua C-87, Q. 20, L. 1/4, S/N, Apart - 102, Cond Resinde Mirage 87  VILA DOS ALPES Goiânia GO 74310280"/>
    <s v="ADE-11123-C2K0V8"/>
    <d v="2026-02-01T00:00:00"/>
    <n v="202602"/>
    <n v="166.79599999999999"/>
    <m/>
    <n v="166.8"/>
    <m/>
    <n v="90512611"/>
    <d v="2026-03-05T00:00:00"/>
    <d v="2026-03-16T00:00:00"/>
    <m/>
    <n v="29"/>
    <s v="2 - CPF"/>
    <s v="Em aberto - Vencido"/>
    <s v="Em aberto - Vencido"/>
    <s v="7E1XUTR"/>
    <n v="6"/>
    <s v="false"/>
    <n v="6"/>
    <s v="Em aberto - Vencido"/>
    <s v="ASSOCIAÇÃO GO-L1"/>
    <s v="35.686.965/0001-64 - ALEXANDRIA TECH"/>
    <s v="Estimado"/>
    <m/>
    <s v="1 a 30 dias"/>
    <s v="b526a388-bcfa-492f-9633-d70d3f46d1dc"/>
    <d v="2026-03-19T00:00:00"/>
    <x v="0"/>
  </r>
  <r>
    <s v="COB-234185"/>
    <s v="Faturado"/>
    <n v="10025814310"/>
    <n v="51270706187"/>
    <s v="ADENILDO ALVES PEREIRA"/>
    <s v="RUA MR-6, Q. 4, L. 24, N. LOJA-1 SETOR NORTE CEP: 73750000 PLANALTINA GO BRASIL"/>
    <s v="ADE-11120-N1Y1X2"/>
    <d v="2026-02-01T00:00:00"/>
    <n v="202602"/>
    <n v="244.62047999999999"/>
    <m/>
    <n v="244.62"/>
    <m/>
    <n v="90511894"/>
    <d v="2026-03-04T00:00:00"/>
    <d v="2026-03-16T00:00:00"/>
    <m/>
    <n v="29"/>
    <s v="2 - CPF"/>
    <s v="Em aberto - Vencido"/>
    <s v="Em aberto - Vencido"/>
    <s v="GKYK99F"/>
    <n v="6"/>
    <s v="false"/>
    <n v="6"/>
    <s v="Em aberto - Vencido"/>
    <s v="ASSOCIAÇÃO GO-L1"/>
    <s v="35.686.965/0001-64 - ALEXANDRIA TECH"/>
    <m/>
    <m/>
    <s v="1 a 30 dias"/>
    <s v="6b752562-0c01-4e92-bea0-84a59791ca5a"/>
    <d v="2026-03-13T00:00:00"/>
    <x v="2"/>
  </r>
  <r>
    <s v="COB-234193"/>
    <s v="Faturado"/>
    <n v="10025813291"/>
    <n v="51270706187"/>
    <s v="ADENILDO ALVES PEREIRA"/>
    <s v="RUA MR-6, Q. 4, L. 24, N. APART-101 SETOR NORTE CEP: 73750000 PLANALTINA GO BRASIL"/>
    <s v="ADE-11117-Y0M3K3"/>
    <d v="2026-02-01T00:00:00"/>
    <n v="202602"/>
    <n v="237.04179999999999"/>
    <m/>
    <n v="237.04"/>
    <m/>
    <n v="90511906"/>
    <d v="2026-03-04T00:00:00"/>
    <d v="2026-03-16T00:00:00"/>
    <m/>
    <n v="29"/>
    <s v="2 - CPF"/>
    <s v="Em aberto - Vencido"/>
    <s v="Em aberto - Vencido"/>
    <s v="G69IMWD"/>
    <n v="6"/>
    <s v="false"/>
    <n v="6"/>
    <s v="Em aberto - Vencido"/>
    <s v="ASSOCIAÇÃO GO-L1"/>
    <s v="35.686.965/0001-64 - ALEXANDRIA TECH"/>
    <m/>
    <m/>
    <s v="1 a 30 dias"/>
    <s v="b89350cf-978a-4086-9620-d2c4f47df443"/>
    <d v="2026-03-19T00:00:00"/>
    <x v="0"/>
  </r>
  <r>
    <s v="COB-230142"/>
    <s v="Faturado"/>
    <n v="10035270843"/>
    <n v="59900806115"/>
    <s v="VILMAR MEIRELES DE MENDONÇA"/>
    <s v="Avenida X S/N Q.108, L01 Parque Alvorada I Luziânia GO 72836-030"/>
    <s v="ADE-11094-M2G6R8"/>
    <d v="2026-02-01T00:00:00"/>
    <n v="202602"/>
    <n v="501.87707"/>
    <m/>
    <n v="501.88"/>
    <m/>
    <n v="90494338"/>
    <d v="2026-02-27T00:00:00"/>
    <d v="2026-03-09T00:00:00"/>
    <m/>
    <n v="36"/>
    <s v="2 - CPF"/>
    <s v="Em aberto - Vencido"/>
    <s v="Em aberto - Vencido"/>
    <s v="X5XX132"/>
    <n v="6"/>
    <s v="false"/>
    <n v="6"/>
    <s v="Em aberto - Vencido"/>
    <s v="ASSOCIAÇÃO GO-L1"/>
    <s v="35.686.965/0001-64 - ALEXANDRIA TECH"/>
    <s v="Estimado"/>
    <m/>
    <s v="31 a 60 dias"/>
    <s v="3d1e93a3-9cde-4ca1-84f2-f76f5505d409"/>
    <d v="2026-03-28T00:00:00"/>
    <x v="0"/>
  </r>
  <r>
    <s v="COB-233897"/>
    <s v="Faturado"/>
    <n v="83051805"/>
    <n v="14599700983"/>
    <s v="JOAO VITOR SOBREIRA"/>
    <s v="R Holanda 1750  Boa Vista Curitiba PR 82540-040"/>
    <s v="ADE-17043-B8B1D8"/>
    <d v="2026-02-01T00:00:00"/>
    <n v="202602"/>
    <n v="400.80804000000001"/>
    <m/>
    <n v="400.81"/>
    <m/>
    <n v="90495897"/>
    <d v="2026-02-27T00:00:00"/>
    <d v="2026-03-09T00:00:00"/>
    <m/>
    <n v="36"/>
    <s v="2 - CPF"/>
    <s v="Em aberto - Vencido"/>
    <s v="Em aberto - Vencido"/>
    <s v="OMM5XQM"/>
    <n v="6"/>
    <s v="false"/>
    <n v="6"/>
    <s v="Em aberto - Vencido"/>
    <s v="ASSOCIAÇÃO PR-L1"/>
    <s v="35.686.965/0001-64 - ALEXANDRIA TECH"/>
    <s v="Estimado"/>
    <m/>
    <s v="31 a 60 dias"/>
    <s v="74a4b82d-9d78-4bf3-bae6-b071ee6eac50"/>
    <d v="2026-03-28T00:00:00"/>
    <x v="0"/>
  </r>
  <r>
    <s v="COB-233896"/>
    <s v="Faturado"/>
    <n v="111795150"/>
    <n v="3468618964"/>
    <s v="PAULO RAFAEL LUCAS DE OLIVEIRA E SILVA"/>
    <s v="R Portugal 807 Tr12 Apto101 CENTRO Cambé PR 86181-310"/>
    <s v="ADE-17042-D0S3D5"/>
    <d v="2026-02-01T00:00:00"/>
    <n v="202602"/>
    <n v="145.25196"/>
    <m/>
    <n v="145.25"/>
    <m/>
    <n v="90495973"/>
    <d v="2026-02-27T00:00:00"/>
    <d v="2026-03-09T00:00:00"/>
    <m/>
    <n v="36"/>
    <s v="2 - CPF"/>
    <s v="Em aberto - Vencido"/>
    <s v="Em aberto - Vencido"/>
    <s v="SE6MBQJ"/>
    <n v="6"/>
    <s v="false"/>
    <n v="6"/>
    <s v="Em aberto - Vencido"/>
    <s v="ASSOCIAÇÃO PR-L1"/>
    <s v="35.686.965/0001-64 - ALEXANDRIA TECH"/>
    <s v="Estimado"/>
    <m/>
    <s v="31 a 60 dias"/>
    <s v="0ffb3c6c-2aa3-4898-a637-95c9f171b88e"/>
    <d v="2026-03-28T00:00:00"/>
    <x v="0"/>
  </r>
  <r>
    <s v="COB-233894"/>
    <s v="Faturado"/>
    <n v="72748079"/>
    <n v="11883282985"/>
    <s v="MURILO PIOLI CAETANO"/>
    <s v="R IVai 169 Cohapar Fernando Gomes Irati PR 84505-452"/>
    <s v="ADE-17038-T6Z2J7"/>
    <d v="2026-02-01T00:00:00"/>
    <n v="202602"/>
    <n v="152.89680000000001"/>
    <m/>
    <n v="152.9"/>
    <m/>
    <n v="90495222"/>
    <d v="2026-02-27T00:00:00"/>
    <d v="2026-03-09T00:00:00"/>
    <m/>
    <n v="36"/>
    <s v="2 - CPF"/>
    <s v="Em aberto - Vencido"/>
    <s v="Em aberto - Vencido"/>
    <s v="CSECF72"/>
    <n v="6"/>
    <s v="false"/>
    <n v="6"/>
    <s v="Em aberto - Vencido"/>
    <s v="ASSOCIAÇÃO PR-L1"/>
    <s v="35.686.965/0001-64 - ALEXANDRIA TECH"/>
    <s v="Estimado"/>
    <m/>
    <s v="31 a 60 dias"/>
    <s v="58fc6439-87f2-4541-831f-bbf8bb0620ed"/>
    <d v="2026-03-23T00:00:00"/>
    <x v="0"/>
  </r>
  <r>
    <s v="COB-232728"/>
    <s v="Faturado"/>
    <n v="26327198"/>
    <n v="6155185913"/>
    <s v="ADRIELLE APARECIDA DA SILVA"/>
    <s v="R Rui Barbosa 271  Vila Rio Branco Castro PR 84172-440"/>
    <s v="ADE-14941-K0S2G0"/>
    <d v="2026-02-01T00:00:00"/>
    <n v="202602"/>
    <n v="271.93788000000001"/>
    <m/>
    <n v="271.94"/>
    <m/>
    <n v="90492348"/>
    <d v="2026-02-27T00:00:00"/>
    <d v="2026-03-09T00:00:00"/>
    <m/>
    <n v="36"/>
    <s v="2 - CPF"/>
    <s v="Em aberto - Vencido"/>
    <s v="Em aberto - Vencido"/>
    <s v="R9V1A4Q"/>
    <n v="6"/>
    <s v="false"/>
    <n v="6"/>
    <s v="Em aberto - Vencido"/>
    <s v="ASSOCIAÇÃO PR-L1"/>
    <s v="35.686.965/0001-64 - ALEXANDRIA TECH"/>
    <s v="Estimado"/>
    <m/>
    <s v="31 a 60 dias"/>
    <s v="4f57d4de-7822-4e67-a8df-15eb67a09a79"/>
    <d v="2026-03-21T00:00:00"/>
    <x v="0"/>
  </r>
  <r>
    <s v="COB-232152"/>
    <s v="Faturado"/>
    <n v="100657761"/>
    <n v="3003950940"/>
    <s v="LEANDRO Maciel da Silva"/>
    <s v="R Arthur Viero 1449  Centro Cidade Gaúcha PR 87820-000"/>
    <s v="ADE-13994-M3D1L5"/>
    <d v="2026-02-01T00:00:00"/>
    <n v="202602"/>
    <n v="257.74032"/>
    <m/>
    <n v="257.74"/>
    <m/>
    <n v="90491393"/>
    <d v="2026-02-27T00:00:00"/>
    <d v="2026-03-09T00:00:00"/>
    <m/>
    <n v="36"/>
    <s v="2 - CPF"/>
    <s v="Em aberto - Vencido"/>
    <s v="Em aberto - Vencido"/>
    <s v="2ADRVAB"/>
    <n v="6"/>
    <s v="false"/>
    <n v="6"/>
    <s v="Em aberto - Vencido"/>
    <s v="ASSOCIAÇÃO PR-L1"/>
    <s v="35.686.965/0001-64 - ALEXANDRIA TECH"/>
    <s v="Estimado"/>
    <m/>
    <s v="31 a 60 dias"/>
    <s v="7cc9d9fa-439d-48ad-9bd2-6a6a341b8471"/>
    <d v="2026-03-21T00:00:00"/>
    <x v="0"/>
  </r>
  <r>
    <s v="COB-232148"/>
    <s v="Faturado"/>
    <n v="72728400"/>
    <n v="7468518980"/>
    <s v="Fernanda DO ROCIO RIBAS"/>
    <s v="R Luiz Leduc 812  Vista Alegre Curitiba PR 82100-010"/>
    <s v="ADE-13990-P7M1Q2"/>
    <d v="2026-02-01T00:00:00"/>
    <n v="202602"/>
    <n v="140.88347999999999"/>
    <m/>
    <n v="140.88"/>
    <m/>
    <n v="90491362"/>
    <d v="2026-02-27T00:00:00"/>
    <d v="2026-03-09T00:00:00"/>
    <m/>
    <n v="36"/>
    <s v="2 - CPF"/>
    <s v="Em aberto - Vencido"/>
    <s v="Em aberto - Vencido"/>
    <s v="93PV4CW"/>
    <n v="6"/>
    <s v="false"/>
    <n v="6"/>
    <s v="Em aberto - Vencido"/>
    <s v="ASSOCIAÇÃO PR-L1"/>
    <s v="35.686.965/0001-64 - ALEXANDRIA TECH"/>
    <s v="Estimado"/>
    <m/>
    <s v="31 a 60 dias"/>
    <s v="13a48c4c-ac87-4ff4-b6f2-da2d252d63c1"/>
    <d v="2026-03-21T00:00:00"/>
    <x v="0"/>
  </r>
  <r>
    <s v="COB-167287"/>
    <s v="Faturado"/>
    <n v="4002265554"/>
    <n v="5896289847"/>
    <s v="VANDERLEI RODRIGUES"/>
    <s v="R JOAO CICHETTO, 355 JD JACARANDA 14811-670 ARARAQUARA - SP"/>
    <s v="ADE-12659-M4M0L8"/>
    <d v="2025-09-01T00:00:00"/>
    <n v="202509"/>
    <n v="115.95596"/>
    <m/>
    <n v="115.96"/>
    <m/>
    <n v="90408687"/>
    <d v="2025-11-19T00:00:00"/>
    <d v="2025-12-01T00:00:00"/>
    <m/>
    <n v="134"/>
    <s v="2 - CPF"/>
    <s v="Em aberto - Vencido"/>
    <s v="Em aberto - Vencido"/>
    <s v="7S6XHEC"/>
    <n v="6"/>
    <s v="false"/>
    <n v="6"/>
    <s v="Em aberto - Vencido"/>
    <s v="ASSOCIACAO SP-L2"/>
    <s v="35.686.965/0001-64 - ALEXANDRIA TECH"/>
    <m/>
    <m/>
    <s v="121 a 170 dias"/>
    <s v="121bdc72-0499-4825-9c7a-d9072d06b28f"/>
    <d v="2025-12-10T00:00:00"/>
    <x v="1"/>
  </r>
  <r>
    <s v="COB-155798"/>
    <s v="Faturado"/>
    <n v="23934786"/>
    <n v="4365319841"/>
    <s v="MAURICIO DE MELLO"/>
    <s v="R TREZE DE MAIO, 30 CENTRO 16400-045 LINS - SP"/>
    <s v="ADE-12660-K6X3S8"/>
    <d v="2025-09-01T00:00:00"/>
    <n v="202509"/>
    <n v="196.73602"/>
    <m/>
    <n v="196.74"/>
    <m/>
    <n v="90383960"/>
    <d v="2025-10-15T00:00:00"/>
    <d v="2025-10-27T00:00:00"/>
    <m/>
    <n v="169"/>
    <s v="2 - CPF"/>
    <s v="Em aberto - Vencido"/>
    <s v="Em aberto - Vencido"/>
    <s v="SQKDO2A"/>
    <n v="6"/>
    <s v="false"/>
    <n v="6"/>
    <s v="Em aberto - Vencido"/>
    <s v="ASSOCIACAO SP-L2"/>
    <s v="35.686.965/0001-64 - ALEXANDRIA TECH"/>
    <m/>
    <m/>
    <s v="121 a 170 dias"/>
    <s v="908cbd87-c481-4079-a3ed-20dad1527e66"/>
    <d v="2025-10-14T00:00:00"/>
    <x v="1"/>
  </r>
  <r>
    <s v="COB-232103"/>
    <s v="Faturado"/>
    <n v="87832240"/>
    <n v="50429450915"/>
    <s v="MÍRIAM LOURENÇO RIBEIRO"/>
    <s v="R O Brasil para Cristo 2667  Boqueirão Curitiba PR 81730070"/>
    <s v="ADE-13947-D0N6H3"/>
    <d v="2026-02-01T00:00:00"/>
    <n v="202602"/>
    <n v="163.81800000000001"/>
    <m/>
    <n v="163.82"/>
    <m/>
    <n v="90491415"/>
    <d v="2026-02-27T00:00:00"/>
    <d v="2026-03-09T00:00:00"/>
    <m/>
    <n v="36"/>
    <s v="2 - CPF"/>
    <s v="Em aberto - Vencido"/>
    <s v="Em aberto - Vencido"/>
    <s v="ZG6Z2PM"/>
    <n v="6"/>
    <s v="false"/>
    <n v="6"/>
    <s v="Em aberto - Vencido"/>
    <s v="ASSOCIAÇÃO PR-L1"/>
    <s v="35.686.965/0001-64 - ALEXANDRIA TECH"/>
    <s v="Estimado"/>
    <m/>
    <s v="31 a 60 dias"/>
    <s v="969ed8c5-4d96-4a07-8b0e-6138c46b45ce"/>
    <d v="2026-04-10T00:00:00"/>
    <x v="0"/>
  </r>
  <r>
    <s v="COB-167305"/>
    <s v="Faturado"/>
    <n v="13021478"/>
    <n v="21513222899"/>
    <s v="MARIA DE LOURDES DOS SANTOS"/>
    <s v="R WASHINGTON LUIS, 1117 JD AMANDA 13188-100 HORTOLANDIA - SP"/>
    <s v="ADE-12662-N1V1P8"/>
    <d v="2025-09-01T00:00:00"/>
    <n v="202509"/>
    <n v="60.918509999999998"/>
    <m/>
    <n v="60.92"/>
    <m/>
    <n v="90409022"/>
    <d v="2025-11-19T00:00:00"/>
    <d v="2025-12-01T00:00:00"/>
    <m/>
    <n v="134"/>
    <s v="2 - CPF"/>
    <s v="Em aberto - Vencido"/>
    <s v="Em aberto - Vencido"/>
    <s v="QFRE6TE"/>
    <n v="6"/>
    <s v="false"/>
    <n v="6"/>
    <s v="Em aberto - Vencido"/>
    <s v="ASSOCIACAO SP-L2"/>
    <s v="35.686.965/0001-64 - ALEXANDRIA TECH"/>
    <m/>
    <m/>
    <s v="121 a 170 dias"/>
    <s v="5048364f-1a18-403a-846e-bfd81afca857"/>
    <d v="2025-11-18T00:00:00"/>
    <x v="1"/>
  </r>
  <r>
    <s v="COB-231906"/>
    <s v="Faturado"/>
    <n v="52685004"/>
    <n v="2481438914"/>
    <s v="ROGERIO PIRES"/>
    <s v="R Sete de Setembro 69  Centro Wenceslau Braz PR 84950-000"/>
    <s v="ADE-13701-V9N1S6"/>
    <d v="2026-02-01T00:00:00"/>
    <n v="202602"/>
    <n v="1889.90328"/>
    <m/>
    <n v="1889.9"/>
    <m/>
    <n v="90512989"/>
    <d v="2026-03-05T00:00:00"/>
    <d v="2026-03-16T00:00:00"/>
    <m/>
    <n v="29"/>
    <s v="2 - CPF"/>
    <s v="Em aberto - Vencido"/>
    <s v="Em aberto - Vencido"/>
    <s v="8A9Y3QT"/>
    <n v="6"/>
    <s v="false"/>
    <n v="6"/>
    <s v="Em aberto - Vencido"/>
    <s v="ASSOCIAÇÃO PR-L1"/>
    <s v="35.686.965/0001-64 - ALEXANDRIA TECH"/>
    <s v="Estimado"/>
    <m/>
    <s v="1 a 30 dias"/>
    <s v="10ef9f55-179b-49a1-ba14-0445132ac5cf"/>
    <d v="2026-03-27T00:00:00"/>
    <x v="0"/>
  </r>
  <r>
    <s v="COB-231627"/>
    <s v="Faturado"/>
    <n v="66949840"/>
    <n v="38665658874"/>
    <s v="JARDIANDRO DE SOUSA CARNEIRO"/>
    <s v="R Mooca 221  Monte Belo Jd Maringá PR 87020-110"/>
    <s v="ADE-13322-R5L6L1"/>
    <d v="2026-02-01T00:00:00"/>
    <n v="202602"/>
    <n v="914.65049999999997"/>
    <m/>
    <n v="914.65"/>
    <m/>
    <n v="90494161"/>
    <d v="2026-02-27T00:00:00"/>
    <d v="2026-03-09T00:00:00"/>
    <m/>
    <n v="36"/>
    <s v="2 - CPF"/>
    <s v="Em aberto - Vencido"/>
    <s v="Em aberto - Vencido"/>
    <s v="ZC9S4BI"/>
    <n v="6"/>
    <s v="false"/>
    <n v="6"/>
    <s v="Em aberto - Vencido"/>
    <s v="ASSOCIAÇÃO PR-L1"/>
    <s v="35.686.965/0001-64 - ALEXANDRIA TECH"/>
    <s v="Estimado"/>
    <m/>
    <s v="31 a 60 dias"/>
    <s v="dc27c8e0-8492-433a-a231-4f8da4cf8bdb"/>
    <d v="2026-03-20T00:00:00"/>
    <x v="0"/>
  </r>
  <r>
    <s v="COB-231541"/>
    <s v="Faturado"/>
    <n v="10047662"/>
    <n v="9019364995"/>
    <s v="GUILHERME LUFT"/>
    <s v="Av Maripa 179  CENTRO Marechal Cândido Rondon PR 85960-176"/>
    <s v="ADE-13211-N9S2G3"/>
    <d v="2026-02-01T00:00:00"/>
    <n v="202602"/>
    <n v="303.60935999999998"/>
    <m/>
    <n v="303.61"/>
    <m/>
    <n v="90493745"/>
    <d v="2026-02-27T00:00:00"/>
    <d v="2026-03-09T00:00:00"/>
    <m/>
    <n v="36"/>
    <s v="2 - CPF"/>
    <s v="Em aberto - Vencido"/>
    <s v="Em aberto - Vencido"/>
    <s v="3VXIHIA"/>
    <n v="6"/>
    <s v="false"/>
    <n v="6"/>
    <s v="Em aberto - Vencido"/>
    <s v="ASSOCIAÇÃO PR-L1"/>
    <s v="35.686.965/0001-64 - ALEXANDRIA TECH"/>
    <s v="Estimado"/>
    <m/>
    <s v="31 a 60 dias"/>
    <s v="268eed5c-ed92-406d-a548-2f127e481d5f"/>
    <d v="2026-04-02T00:00:00"/>
    <x v="0"/>
  </r>
  <r>
    <s v="COB-159463"/>
    <s v="Faturado"/>
    <n v="34753150"/>
    <n v="27903979884"/>
    <s v="JOSE VANILDO DOS SANTOS FRANCA"/>
    <s v="R JURACI MARIA DO ESPIRITO SANTO, 211 JD C CRISTINA 13184-703 HORTOLANDIA - SP"/>
    <s v="ADE-12666-S7N3T9"/>
    <d v="2025-09-01T00:00:00"/>
    <n v="202509"/>
    <n v="22.71489"/>
    <m/>
    <n v="22.71"/>
    <m/>
    <n v="90455796"/>
    <d v="2026-01-19T00:00:00"/>
    <d v="2026-01-29T00:00:00"/>
    <m/>
    <n v="75"/>
    <s v="2 - CPF"/>
    <s v="Em aberto - Vencido"/>
    <s v="Em aberto - Vencido"/>
    <s v="FHJG2WU"/>
    <n v="6"/>
    <s v="false"/>
    <n v="6"/>
    <s v="Em aberto - Vencido"/>
    <s v="ASSOCIACAO SP-L2"/>
    <s v="35.686.965/0001-64 - ALEXANDRIA TECH"/>
    <m/>
    <m/>
    <s v="61 a 120 dias"/>
    <s v="37d185a7-9900-4c31-8e6e-20a674580696"/>
    <d v="2025-10-02T00:00:00"/>
    <x v="1"/>
  </r>
  <r>
    <s v="COB-231536"/>
    <s v="Faturado"/>
    <n v="57495769"/>
    <n v="12842572904"/>
    <s v="DANIELE BANDERA SCHULTER"/>
    <s v="R Pirapo 20  Bela Vista Jd Colorado PR 86690-000"/>
    <s v="ADE-13201-S5J7T2"/>
    <d v="2026-02-01T00:00:00"/>
    <n v="202602"/>
    <n v="149.56224"/>
    <n v="3.34"/>
    <n v="152.9"/>
    <m/>
    <n v="90493598"/>
    <d v="2026-02-27T00:00:00"/>
    <d v="2026-03-09T00:00:00"/>
    <m/>
    <n v="36"/>
    <s v="2 - CPF"/>
    <s v="Em aberto - Vencido"/>
    <s v="Em aberto - Vencido"/>
    <s v="90PY73P"/>
    <n v="6"/>
    <s v="false"/>
    <n v="6"/>
    <s v="Em aberto - Vencido"/>
    <s v="ASSOCIAÇÃO PR-L1"/>
    <s v="35.686.965/0001-64 - ALEXANDRIA TECH"/>
    <s v="Estimado"/>
    <m/>
    <s v="31 a 60 dias"/>
    <s v="17220628-8812-4a1e-b12f-a2096c7d5ff8"/>
    <d v="2026-04-02T00:00:00"/>
    <x v="0"/>
  </r>
  <r>
    <s v="COB-231532"/>
    <s v="Faturado"/>
    <n v="99268434"/>
    <n v="38969580972"/>
    <s v="JORGE AFONSO"/>
    <s v="R MADAGASCAR 766  Vila Alto da cruz Colombo PR 83409-330"/>
    <s v="ADE-13196-K1C8C7"/>
    <d v="2026-02-01T00:00:00"/>
    <n v="202602"/>
    <n v="472.88796000000002"/>
    <m/>
    <n v="472.89"/>
    <m/>
    <n v="90494462"/>
    <d v="2026-02-27T00:00:00"/>
    <d v="2026-03-09T00:00:00"/>
    <m/>
    <n v="36"/>
    <s v="2 - CPF"/>
    <s v="Em aberto - Vencido"/>
    <s v="Em aberto - Vencido"/>
    <s v="YME3LLR"/>
    <n v="6"/>
    <s v="false"/>
    <n v="6"/>
    <s v="Em aberto - Vencido"/>
    <s v="ASSOCIAÇÃO PR-L1"/>
    <s v="35.686.965/0001-64 - ALEXANDRIA TECH"/>
    <s v="Estimado"/>
    <m/>
    <s v="31 a 60 dias"/>
    <s v="ca8ee85c-c904-4159-86c0-1b2b55cb3d20"/>
    <d v="2026-04-10T00:00:00"/>
    <x v="0"/>
  </r>
  <r>
    <s v="COB-231531"/>
    <s v="Faturado"/>
    <n v="27346633"/>
    <n v="7065977960"/>
    <s v="EDIVAN OLIVEIRA TORRES"/>
    <s v="Avenida Ipiranga 809  Centro Alto Paraná PR 87750-023"/>
    <s v="ADE-13195-Y2Z0X3"/>
    <d v="2026-02-01T00:00:00"/>
    <n v="202602"/>
    <n v="356.57718"/>
    <m/>
    <n v="356.58"/>
    <m/>
    <n v="90493904"/>
    <d v="2026-02-27T00:00:00"/>
    <d v="2026-03-09T00:00:00"/>
    <m/>
    <n v="36"/>
    <s v="2 - CPF"/>
    <s v="Em aberto - Vencido"/>
    <s v="Em aberto - Vencido"/>
    <s v="09LNKFD"/>
    <n v="6"/>
    <s v="false"/>
    <n v="6"/>
    <s v="Em aberto - Vencido"/>
    <s v="ASSOCIAÇÃO PR-L1"/>
    <s v="35.686.965/0001-64 - ALEXANDRIA TECH"/>
    <s v="Estimado"/>
    <m/>
    <s v="31 a 60 dias"/>
    <s v="12e98b72-3486-41f1-a59b-6cd28f396920"/>
    <d v="2026-04-05T00:00:00"/>
    <x v="0"/>
  </r>
  <r>
    <s v="COB-159451"/>
    <s v="Faturado"/>
    <n v="4000037095"/>
    <n v="29056839888"/>
    <s v="EDUARDO APARECIDO CASONATO PERES"/>
    <s v="R ALCEU NUNES, 20 JD EULINA 13063-221 CAMPINAS - SP"/>
    <s v="ADE-12670-Y8Q2K8"/>
    <d v="2025-09-01T00:00:00"/>
    <n v="202509"/>
    <n v="182.07857000000001"/>
    <m/>
    <n v="182.08"/>
    <m/>
    <n v="90386771"/>
    <d v="2025-11-04T00:00:00"/>
    <d v="2025-11-14T00:00:00"/>
    <m/>
    <n v="151"/>
    <s v="2 - CPF"/>
    <s v="Em aberto - Vencido"/>
    <s v="Em aberto - Vencido"/>
    <s v="AVP5RPT"/>
    <n v="6"/>
    <s v="false"/>
    <n v="6"/>
    <s v="Em aberto - Vencido"/>
    <s v="ASSOCIACAO SP-L2"/>
    <s v="35.686.965/0001-64 - ALEXANDRIA TECH"/>
    <m/>
    <m/>
    <s v="121 a 170 dias"/>
    <s v="dfb8c788-7867-4d74-ad37-47af9e083b2e"/>
    <d v="2025-10-02T00:00:00"/>
    <x v="1"/>
  </r>
  <r>
    <s v="COB-231530"/>
    <s v="Faturado"/>
    <n v="104859776"/>
    <n v="61793442991"/>
    <s v="ARMELINDO KRUPINSKI"/>
    <s v="R Amelia Gasperim 2004  Jardim Europa Toledo PR 85907-180"/>
    <s v="ADE-13194-S4X1Y1"/>
    <d v="2026-02-01T00:00:00"/>
    <n v="202602"/>
    <n v="151.25862000000001"/>
    <m/>
    <n v="151.26"/>
    <m/>
    <n v="90494267"/>
    <d v="2026-02-27T00:00:00"/>
    <d v="2026-03-09T00:00:00"/>
    <m/>
    <n v="36"/>
    <s v="2 - CPF"/>
    <s v="Em aberto - Vencido"/>
    <s v="Em aberto - Vencido"/>
    <s v="HDUE36B"/>
    <n v="6"/>
    <s v="false"/>
    <n v="6"/>
    <s v="Em aberto - Vencido"/>
    <s v="ASSOCIAÇÃO PR-L1"/>
    <s v="35.686.965/0001-64 - ALEXANDRIA TECH"/>
    <s v="Estimado"/>
    <m/>
    <s v="31 a 60 dias"/>
    <s v="e736428f-d035-4a00-8ada-f49df4216b1e"/>
    <d v="2026-04-05T00:00:00"/>
    <x v="0"/>
  </r>
  <r>
    <s v="COB-231529"/>
    <s v="Faturado"/>
    <n v="78850096"/>
    <n v="2981118021"/>
    <s v="GABRIEL DE MORAES GODOY"/>
    <s v="Av Sta Bernadethe 506  Lindoia Curitiba PR 81010-200"/>
    <s v="ADE-13193-F8H7P6"/>
    <d v="2026-02-01T00:00:00"/>
    <n v="202602"/>
    <n v="163.81800000000001"/>
    <m/>
    <n v="163.82"/>
    <m/>
    <n v="90493685"/>
    <d v="2026-02-27T00:00:00"/>
    <d v="2026-03-09T00:00:00"/>
    <m/>
    <n v="36"/>
    <s v="2 - CPF"/>
    <s v="Em aberto - Vencido"/>
    <s v="Em aberto - Vencido"/>
    <s v="CYUZC67"/>
    <n v="6"/>
    <s v="false"/>
    <n v="6"/>
    <s v="Em aberto - Vencido"/>
    <s v="ASSOCIAÇÃO PR-L1"/>
    <s v="35.686.965/0001-64 - ALEXANDRIA TECH"/>
    <s v="Estimado"/>
    <m/>
    <s v="31 a 60 dias"/>
    <s v="05bab13b-6bf6-4469-95ee-af9a516b9661"/>
    <d v="2026-03-20T00:00:00"/>
    <x v="0"/>
  </r>
  <r>
    <s v="COB-231484"/>
    <s v="Faturado"/>
    <n v="72628901"/>
    <n v="8926566000150"/>
    <s v="CORSARIO EMPREENDIMENTOS IMOBILIARIOS LTDA"/>
    <s v="Rod Pr 412 Eng Darci Gomes de Morais 5270  Ipanema Um Pontal do Paraná PR 83255-000"/>
    <s v="ADE-13126-X5K3Y2"/>
    <d v="2026-02-01T00:00:00"/>
    <n v="202602"/>
    <n v="377.87351999999998"/>
    <m/>
    <n v="377.87"/>
    <m/>
    <n v="90493619"/>
    <d v="2026-02-27T00:00:00"/>
    <d v="2026-03-09T00:00:00"/>
    <m/>
    <n v="36"/>
    <s v="1 - CNPJ"/>
    <s v="Em aberto - Vencido"/>
    <s v="Em aberto - Vencido"/>
    <s v="0GZJDXN"/>
    <n v="6"/>
    <s v="false"/>
    <n v="6"/>
    <s v="Em aberto - Vencido"/>
    <s v="ASSOCIAÇÃO PR-L1"/>
    <s v="35.686.965/0001-64 - ALEXANDRIA TECH"/>
    <s v="Estimado"/>
    <m/>
    <s v="31 a 60 dias"/>
    <s v="6de2733a-2234-45d8-a5d7-df689c179c6c"/>
    <d v="2026-04-02T00:00:00"/>
    <x v="0"/>
  </r>
  <r>
    <s v="COB-159396"/>
    <s v="Faturado"/>
    <n v="37506560"/>
    <n v="85654540882"/>
    <s v="ADAILDE PEREIRA DOS SANTOS"/>
    <s v="R ANGELINA FRANCISCANGELIS PICONI, 481 PQ F L IGLESIAS 13385-512 NOVA ODESSA - SP"/>
    <s v="ADE-12674-D2C3B7"/>
    <d v="2025-09-01T00:00:00"/>
    <n v="202509"/>
    <n v="770.87683000000004"/>
    <m/>
    <n v="770.88"/>
    <m/>
    <n v="90387040"/>
    <d v="2025-11-04T00:00:00"/>
    <d v="2025-11-14T00:00:00"/>
    <m/>
    <n v="151"/>
    <s v="2 - CPF"/>
    <s v="Em aberto - Vencido"/>
    <s v="Em aberto - Vencido"/>
    <s v="LCJ2JUA"/>
    <n v="6"/>
    <s v="false"/>
    <n v="6"/>
    <s v="Em aberto - Vencido"/>
    <s v="ASSOCIACAO SP-L2"/>
    <s v="35.686.965/0001-64 - ALEXANDRIA TECH"/>
    <m/>
    <m/>
    <s v="121 a 170 dias"/>
    <s v="c64c01a4-1244-4ca7-8e16-28cbb7fe6899"/>
    <d v="2025-10-01T00:00:00"/>
    <x v="1"/>
  </r>
  <r>
    <s v="COB-231468"/>
    <s v="Faturado"/>
    <n v="112713580"/>
    <n v="54176266000208"/>
    <s v="COMERCIO DE COLCHOES UMUARAMA LTDA"/>
    <s v="Rua Santos Dumont 1206 sl02 Centro Foz do Iguaçu PR 85851-040"/>
    <s v="ADE-13100-H0T1S7"/>
    <d v="2026-02-01T00:00:00"/>
    <n v="202602"/>
    <n v="1254.8458800000001"/>
    <m/>
    <n v="1254.8499999999999"/>
    <m/>
    <n v="90494555"/>
    <d v="2026-02-27T00:00:00"/>
    <d v="2026-03-09T00:00:00"/>
    <m/>
    <n v="36"/>
    <s v="1 - CNPJ"/>
    <s v="Em aberto - Vencido"/>
    <s v="Em aberto - Vencido"/>
    <s v="EDZUVF0"/>
    <n v="6"/>
    <s v="false"/>
    <n v="6"/>
    <s v="Em aberto - Vencido"/>
    <s v="ASSOCIAÇÃO PR-L1"/>
    <s v="35.686.965/0001-64 - ALEXANDRIA TECH"/>
    <s v="Estimado"/>
    <m/>
    <s v="31 a 60 dias"/>
    <s v="7a906cb5-3c8d-4bb4-b504-d2f02d8ac105"/>
    <d v="2026-03-26T00:00:00"/>
    <x v="0"/>
  </r>
  <r>
    <s v="COB-231462"/>
    <s v="Faturado"/>
    <n v="68802021"/>
    <n v="35690518972"/>
    <s v="WALDEMAR CAMILO DOS SANTOS"/>
    <s v="R FORTALEZA 266  Cajuru Curitiba PR 82920220"/>
    <s v="ADE-13094-B4H7M8"/>
    <d v="2026-02-01T00:00:00"/>
    <n v="202602"/>
    <n v="153.44286"/>
    <m/>
    <n v="153.44"/>
    <m/>
    <n v="90494331"/>
    <d v="2026-02-27T00:00:00"/>
    <d v="2026-03-09T00:00:00"/>
    <m/>
    <n v="36"/>
    <s v="2 - CPF"/>
    <s v="Em aberto - Vencido"/>
    <s v="Em aberto - Vencido"/>
    <s v="LA4KRU8"/>
    <n v="6"/>
    <s v="false"/>
    <n v="6"/>
    <s v="Em aberto - Vencido"/>
    <s v="ASSOCIAÇÃO PR-L1"/>
    <s v="35.686.965/0001-64 - ALEXANDRIA TECH"/>
    <s v="Estimado"/>
    <m/>
    <s v="31 a 60 dias"/>
    <s v="2c852fe5-5538-4d8d-942c-4b5cce091d7a"/>
    <d v="2026-03-26T00:00:00"/>
    <x v="0"/>
  </r>
  <r>
    <s v="COB-231442"/>
    <s v="Faturado"/>
    <n v="80215017"/>
    <n v="3788468920"/>
    <s v="SIRLEI DE FATIMA CAGOL"/>
    <s v="Av. Nereu Ramos 971  Centro Matelândia PR 85887-000"/>
    <s v="ADE-13054-W0V7X1"/>
    <d v="2026-02-01T00:00:00"/>
    <n v="202602"/>
    <n v="198.21977999999999"/>
    <m/>
    <n v="198.22"/>
    <m/>
    <n v="90493556"/>
    <d v="2026-02-27T00:00:00"/>
    <d v="2026-03-09T00:00:00"/>
    <m/>
    <n v="36"/>
    <s v="2 - CPF"/>
    <s v="Em aberto - Vencido"/>
    <s v="Em aberto - Vencido"/>
    <s v="GOROLGP"/>
    <n v="6"/>
    <s v="false"/>
    <n v="6"/>
    <s v="Em aberto - Vencido"/>
    <s v="ASSOCIAÇÃO PR-L1"/>
    <s v="35.686.965/0001-64 - ALEXANDRIA TECH"/>
    <s v="Estimado"/>
    <m/>
    <s v="31 a 60 dias"/>
    <s v="9f7cb522-88b4-49e2-9ea6-853f1a5c1b5b"/>
    <d v="2026-03-26T00:00:00"/>
    <x v="0"/>
  </r>
  <r>
    <s v="COB-231435"/>
    <s v="Faturado"/>
    <n v="75864711"/>
    <n v="71339566915"/>
    <s v="APARECIDA EUNICE DE LIMA FERREIRA"/>
    <s v="R PORTO ALEGRE 5323  Zona V Umuarama PR 87504060"/>
    <s v="ADE-13046-V0D2H8"/>
    <d v="2026-02-01T00:00:00"/>
    <n v="202602"/>
    <n v="149.62044"/>
    <m/>
    <n v="149.62"/>
    <m/>
    <n v="90494657"/>
    <d v="2026-02-27T00:00:00"/>
    <d v="2026-03-09T00:00:00"/>
    <m/>
    <n v="36"/>
    <s v="2 - CPF"/>
    <s v="Em aberto - Vencido"/>
    <s v="Em aberto - Vencido"/>
    <s v="OUNLNDQ"/>
    <n v="6"/>
    <s v="false"/>
    <n v="6"/>
    <s v="Em aberto - Vencido"/>
    <s v="ASSOCIAÇÃO PR-L1"/>
    <s v="35.686.965/0001-64 - ALEXANDRIA TECH"/>
    <s v="Estimado"/>
    <m/>
    <s v="31 a 60 dias"/>
    <s v="513df002-2788-4dfc-88de-9880c2c3edcc"/>
    <d v="2026-03-26T00:00:00"/>
    <x v="0"/>
  </r>
  <r>
    <s v="COB-231433"/>
    <s v="Faturado"/>
    <n v="111452228"/>
    <n v="4362663932"/>
    <s v="JOSNI BRANCO RODRIGUES"/>
    <s v="R Max Francisco Stolz Neves 48 Casa 2b - Bacacheri Atuba Curitiba PR 82600-051"/>
    <s v="ADE-13044-Y6F8G9"/>
    <d v="2026-02-01T00:00:00"/>
    <n v="202602"/>
    <n v="351.66264000000001"/>
    <m/>
    <n v="351.66"/>
    <m/>
    <n v="90494351"/>
    <d v="2026-02-27T00:00:00"/>
    <d v="2026-03-09T00:00:00"/>
    <m/>
    <n v="36"/>
    <s v="2 - CPF"/>
    <s v="Em aberto - Vencido"/>
    <s v="Em aberto - Vencido"/>
    <s v="0YGV7O5"/>
    <n v="6"/>
    <s v="false"/>
    <n v="6"/>
    <s v="Em aberto - Vencido"/>
    <s v="ASSOCIAÇÃO PR-L1"/>
    <s v="35.686.965/0001-64 - ALEXANDRIA TECH"/>
    <s v="Estimado"/>
    <m/>
    <s v="31 a 60 dias"/>
    <s v="3c9ef9aa-00da-4700-988c-493955ba0ce9"/>
    <d v="2026-03-13T00:00:00"/>
    <x v="2"/>
  </r>
  <r>
    <s v="COB-231431"/>
    <s v="Faturado"/>
    <n v="105366404"/>
    <n v="8184626983"/>
    <s v="CAROLINE OLIVEIRA VIEIRA DA SILVA"/>
    <s v="R Sao Tomas de Aquino 106 Casa 16 Santa Terezinha Fazenda Rio Grande PR 83829-156"/>
    <s v="ADE-13043-L2P2R3"/>
    <d v="2026-02-01T00:00:00"/>
    <n v="202602"/>
    <n v="171.6148"/>
    <m/>
    <n v="171.61"/>
    <m/>
    <n v="90512668"/>
    <d v="2026-03-05T00:00:00"/>
    <d v="2026-03-16T00:00:00"/>
    <m/>
    <n v="29"/>
    <s v="2 - CPF"/>
    <s v="Em aberto - Vencido"/>
    <s v="Em aberto - Vencido"/>
    <s v="906W25S"/>
    <s v=""/>
    <s v=""/>
    <n v="6"/>
    <s v="Em aberto - Vencido"/>
    <s v="ASSOCIAÇÃO PR-L1"/>
    <s v="35.686.965/0001-64 - ALEXANDRIA TECH"/>
    <s v="Estimado"/>
    <m/>
    <s v="1 a 30 dias"/>
    <s v="a0688f8a-3e43-422e-9f74-5f71acf490f3"/>
    <d v="2026-04-05T00:00:00"/>
    <x v="0"/>
  </r>
  <r>
    <s v="COB-231412"/>
    <s v="Faturado"/>
    <n v="105053147"/>
    <n v="6177431933"/>
    <s v="JANE TEREZINHA ULHAK"/>
    <s v="R Richard Lickfeld 1021  Guarituba Piraquara PR 83312-096"/>
    <s v="ADE-13020-D2Q4M7"/>
    <d v="2026-02-01T00:00:00"/>
    <n v="202602"/>
    <n v="149.55248"/>
    <m/>
    <n v="149.55000000000001"/>
    <m/>
    <n v="90494080"/>
    <d v="2026-02-27T00:00:00"/>
    <d v="2026-03-09T00:00:00"/>
    <m/>
    <n v="36"/>
    <s v="2 - CPF"/>
    <s v="Em aberto - Vencido"/>
    <s v="Em aberto - Vencido"/>
    <s v="O0DY7W1"/>
    <n v="6"/>
    <s v="false"/>
    <n v="6"/>
    <s v="Em aberto - Vencido"/>
    <s v="ASSOCIAÇÃO PR-L1"/>
    <s v="35.686.965/0001-64 - ALEXANDRIA TECH"/>
    <s v="Estimado"/>
    <m/>
    <s v="31 a 60 dias"/>
    <s v="ea938304-f559-41e6-af5c-a782a19cf7ea"/>
    <d v="2026-04-02T00:00:00"/>
    <x v="0"/>
  </r>
  <r>
    <s v="COB-167327"/>
    <s v="Faturado"/>
    <n v="4000622418"/>
    <n v="34882354837"/>
    <s v="MARCUS VINICIUS DE CARVALHO"/>
    <s v="R MARIA RIBEIRO DOS SANTOS PRATTIS, 274 BL 1 R HARMONIA AP 403 PQ GABRIEL 13186-623 HORTOLANDIA - SP"/>
    <s v="ADE-12724-Z2W7P5"/>
    <d v="2025-09-01T00:00:00"/>
    <n v="202509"/>
    <n v="214.80475999999999"/>
    <m/>
    <n v="214.8"/>
    <m/>
    <n v="90408800"/>
    <d v="2025-11-19T00:00:00"/>
    <d v="2025-12-01T00:00:00"/>
    <m/>
    <n v="134"/>
    <s v="2 - CPF"/>
    <s v="Em aberto - Vencido"/>
    <s v="Em aberto - Vencido"/>
    <s v="EVC2YN8"/>
    <n v="6"/>
    <s v="false"/>
    <n v="6"/>
    <s v="Em aberto - Vencido"/>
    <s v="ASSOCIACAO SP-L2"/>
    <s v="35.686.965/0001-64 - ALEXANDRIA TECH"/>
    <m/>
    <m/>
    <s v="121 a 170 dias"/>
    <s v="2ff54fea-40bd-432d-8ef5-c763916fa01e"/>
    <d v="2025-11-18T00:00:00"/>
    <x v="1"/>
  </r>
  <r>
    <s v="COB-231403"/>
    <s v="Faturado"/>
    <n v="97394580"/>
    <n v="26091530828"/>
    <s v="ELIAS PEREIRA DOS SANTOS"/>
    <s v="R Francisco de Almeida 382  Nova Alianca Sarandi PR 87111-650"/>
    <s v="ADE-13011-R3P1C2"/>
    <d v="2026-02-01T00:00:00"/>
    <n v="202602"/>
    <n v="744.82583999999997"/>
    <m/>
    <n v="744.83"/>
    <m/>
    <n v="90494848"/>
    <d v="2026-02-27T00:00:00"/>
    <d v="2026-03-09T00:00:00"/>
    <m/>
    <n v="36"/>
    <s v="2 - CPF"/>
    <s v="Em aberto - Vencido"/>
    <s v="Em aberto - Vencido"/>
    <s v="IYAHBW5"/>
    <n v="8"/>
    <s v="false"/>
    <n v="6"/>
    <n v="8"/>
    <s v="ASSOCIAÇÃO PR-L1"/>
    <s v="35.686.965/0001-64 - ALEXANDRIA TECH"/>
    <s v="Estimado"/>
    <m/>
    <s v="31 a 60 dias"/>
    <s v="384bdb21-5a06-45e6-8baa-7593a246b8bb"/>
    <d v="2026-03-25T00:00:00"/>
    <x v="0"/>
  </r>
  <r>
    <s v="COB-231396"/>
    <s v="Faturado"/>
    <n v="83580077"/>
    <n v="29781427825"/>
    <s v="HERALDO RIBEIRO ALVES"/>
    <s v="Av Kakogawa 1433 Sala 1 e 2 - Palmeiras Parque das Grevileas Maringá PR 87023-729"/>
    <s v="ADE-13003-N4B3M9"/>
    <d v="2026-02-01T00:00:00"/>
    <n v="202602"/>
    <n v="186.20645999999999"/>
    <m/>
    <n v="186.21"/>
    <m/>
    <n v="90493797"/>
    <d v="2026-02-27T00:00:00"/>
    <d v="2026-03-09T00:00:00"/>
    <m/>
    <n v="36"/>
    <s v="2 - CPF"/>
    <s v="Em aberto - Vencido"/>
    <s v="Em aberto - Vencido"/>
    <s v="1S1QOHQ"/>
    <n v="6"/>
    <s v="false"/>
    <n v="6"/>
    <s v="Em aberto - Vencido"/>
    <s v="ASSOCIAÇÃO PR-L1"/>
    <s v="35.686.965/0001-64 - ALEXANDRIA TECH"/>
    <s v="Estimado"/>
    <m/>
    <s v="31 a 60 dias"/>
    <s v="6e332275-9a28-40ac-8f3c-094d8f73126a"/>
    <d v="2026-03-26T00:00:00"/>
    <x v="0"/>
  </r>
  <r>
    <s v="COB-159385"/>
    <s v="Faturado"/>
    <n v="4003114318"/>
    <n v="19222367804"/>
    <s v="CLEITON DE SA SANTOS"/>
    <s v="R ANTONIO FERNANDES LEITE, 975 LJ 28 JD STA IZABEL 13185-230 HORTOLANDIA - SP"/>
    <s v="ADE-12736-P2Y7L8"/>
    <d v="2025-09-01T00:00:00"/>
    <n v="202509"/>
    <n v="161.48983000000001"/>
    <m/>
    <n v="161.49"/>
    <m/>
    <n v="90387044"/>
    <d v="2025-11-04T00:00:00"/>
    <d v="2025-11-14T00:00:00"/>
    <m/>
    <n v="151"/>
    <s v="2 - CPF"/>
    <s v="Em aberto - Vencido"/>
    <s v="Em aberto - Vencido"/>
    <s v="D0I4MUK"/>
    <n v="6"/>
    <s v="false"/>
    <n v="6"/>
    <s v="Em aberto - Vencido"/>
    <s v="ASSOCIACAO SP-L2"/>
    <s v="35.686.965/0001-64 - ALEXANDRIA TECH"/>
    <m/>
    <m/>
    <s v="121 a 170 dias"/>
    <s v="0bafa685-68f6-4421-8a45-78c38cda06eb"/>
    <d v="2025-10-14T00:00:00"/>
    <x v="1"/>
  </r>
  <r>
    <s v="COB-159446"/>
    <s v="Faturado"/>
    <n v="11739517"/>
    <n v="72481315804"/>
    <s v="JERONIMO ORLANDINI"/>
    <s v="R DA SOLIDARIEDADE, 92 JD DA PAZ 13470-460 AMERICANA - SP"/>
    <s v="ADE-12737-F1P0X3"/>
    <d v="2025-09-01T00:00:00"/>
    <n v="202509"/>
    <n v="202.61273"/>
    <m/>
    <n v="202.61"/>
    <m/>
    <n v="90386986"/>
    <d v="2025-11-04T00:00:00"/>
    <d v="2025-11-14T00:00:00"/>
    <m/>
    <n v="151"/>
    <s v="2 - CPF"/>
    <s v="Em aberto - Vencido"/>
    <s v="Em aberto - Vencido"/>
    <s v="B42G54I"/>
    <n v="6"/>
    <s v="false"/>
    <n v="6"/>
    <s v="Em aberto - Vencido"/>
    <s v="ASSOCIACAO SP-L2"/>
    <s v="35.686.965/0001-64 - ALEXANDRIA TECH"/>
    <m/>
    <m/>
    <s v="121 a 170 dias"/>
    <s v="f179ef21-7cc1-48a7-b062-783ce35eb13c"/>
    <d v="2025-10-07T00:00:00"/>
    <x v="1"/>
  </r>
  <r>
    <s v="COB-231394"/>
    <s v="Faturado"/>
    <n v="67482910"/>
    <n v="3259664947"/>
    <s v="ANACKSANDRO FAGUNDES HANSER"/>
    <s v="R Pres Getulio Vargas 936 APTO 03 São Miguel Francisco Beltrão PR 85602-120"/>
    <s v="ADE-13001-G5J0W7"/>
    <d v="2026-02-01T00:00:00"/>
    <n v="202602"/>
    <n v="160.68956"/>
    <m/>
    <n v="160.69"/>
    <m/>
    <n v="90493941"/>
    <d v="2026-02-27T00:00:00"/>
    <d v="2026-03-09T00:00:00"/>
    <m/>
    <n v="36"/>
    <s v="2 - CPF"/>
    <s v="Em aberto - Vencido"/>
    <s v="Em aberto - Vencido"/>
    <s v="E1FKO59"/>
    <n v="6"/>
    <s v="false"/>
    <n v="6"/>
    <s v="Em aberto - Vencido"/>
    <s v="ASSOCIAÇÃO PR-L1"/>
    <s v="35.686.965/0001-64 - ALEXANDRIA TECH"/>
    <s v="Estimado"/>
    <m/>
    <s v="31 a 60 dias"/>
    <s v="d48350b0-e7b4-4e72-b974-87807df237c6"/>
    <d v="2026-03-20T00:00:00"/>
    <x v="0"/>
  </r>
  <r>
    <s v="COB-231390"/>
    <s v="Faturado"/>
    <n v="106053191"/>
    <n v="25193635920"/>
    <s v="ENO ROYER"/>
    <s v="AVENIDA BRASIL S/N  Centro Santa Izabel do Oeste PR 85650-000"/>
    <s v="ADE-12996-K8M2D6"/>
    <d v="2026-02-01T00:00:00"/>
    <n v="202602"/>
    <n v="138.15317999999999"/>
    <m/>
    <n v="138.15"/>
    <m/>
    <n v="90494654"/>
    <d v="2026-02-27T00:00:00"/>
    <d v="2026-03-09T00:00:00"/>
    <m/>
    <n v="36"/>
    <s v="2 - CPF"/>
    <s v="Em aberto - Vencido"/>
    <s v="Em aberto - Vencido"/>
    <s v="0HQDL2N"/>
    <n v="6"/>
    <s v="false"/>
    <n v="6"/>
    <s v="Em aberto - Vencido"/>
    <s v="ASSOCIAÇÃO PR-L1"/>
    <s v="35.686.965/0001-64 - ALEXANDRIA TECH"/>
    <s v="Estimado"/>
    <m/>
    <s v="31 a 60 dias"/>
    <s v="a6bad421-c675-4f6c-bdd4-6bfe5da497df"/>
    <d v="2026-03-26T00:00:00"/>
    <x v="0"/>
  </r>
  <r>
    <s v="COB-231384"/>
    <s v="Faturado"/>
    <n v="89656733"/>
    <n v="983482993"/>
    <s v="NEIMAR SOARES"/>
    <s v="R Crescencio Batista 428  Atuba Pinhais PR 83326330"/>
    <s v="ADE-12990-P2G2X3"/>
    <d v="2026-02-01T00:00:00"/>
    <n v="202602"/>
    <n v="179.10767999999999"/>
    <m/>
    <n v="179.11"/>
    <m/>
    <n v="90493908"/>
    <d v="2026-02-27T00:00:00"/>
    <d v="2026-03-09T00:00:00"/>
    <m/>
    <n v="36"/>
    <s v="2 - CPF"/>
    <s v="Em aberto - Vencido"/>
    <s v="Em aberto - Vencido"/>
    <s v="EKKYR3J"/>
    <n v="6"/>
    <s v="false"/>
    <n v="6"/>
    <s v="Em aberto - Vencido"/>
    <s v="ASSOCIAÇÃO PR-L1"/>
    <s v="35.686.965/0001-64 - ALEXANDRIA TECH"/>
    <s v="Estimado"/>
    <m/>
    <s v="31 a 60 dias"/>
    <s v="b4eab255-e13d-472d-be4d-cd645b45e536"/>
    <d v="2026-03-26T00:00:00"/>
    <x v="0"/>
  </r>
  <r>
    <s v="COB-231382"/>
    <s v="Faturado"/>
    <n v="85027375"/>
    <n v="2783626993"/>
    <s v="ADRIANA ALVES NUNES"/>
    <s v="R Primeiro de maio s/n  Setor 1 Ibiporã PR 86200-073"/>
    <s v="ADE-12988-J8S6F8"/>
    <d v="2026-02-01T00:00:00"/>
    <n v="202602"/>
    <n v="174.73920000000001"/>
    <m/>
    <n v="174.74"/>
    <m/>
    <n v="90493565"/>
    <d v="2026-02-27T00:00:00"/>
    <d v="2026-03-09T00:00:00"/>
    <m/>
    <n v="36"/>
    <s v="2 - CPF"/>
    <s v="Em aberto - Vencido"/>
    <s v="Em aberto - Vencido"/>
    <s v="PX5ZERI"/>
    <n v="8"/>
    <s v="false"/>
    <n v="6"/>
    <n v="8"/>
    <s v="ASSOCIAÇÃO PR-L1"/>
    <s v="35.686.965/0001-64 - ALEXANDRIA TECH"/>
    <s v="Estimado"/>
    <m/>
    <s v="31 a 60 dias"/>
    <s v="8713db2e-9c8d-446d-a586-3962c28b0b82"/>
    <d v="2026-04-10T00:00:00"/>
    <x v="0"/>
  </r>
  <r>
    <s v="COB-231342"/>
    <s v="Faturado"/>
    <n v="20762151"/>
    <n v="23058250991"/>
    <s v="ALMIR NETTO"/>
    <s v="R Jorn Alceu Chichorro 641  Bairro Alto Curitiba PR 82820-290"/>
    <s v="ADE-12933-R4P6M1"/>
    <d v="2026-02-01T00:00:00"/>
    <n v="202602"/>
    <n v="145.25196"/>
    <m/>
    <n v="145.25"/>
    <m/>
    <n v="90494906"/>
    <d v="2026-02-27T00:00:00"/>
    <d v="2026-03-09T00:00:00"/>
    <m/>
    <n v="36"/>
    <s v="2 - CPF"/>
    <s v="Em aberto - Vencido"/>
    <s v="Em aberto - Vencido"/>
    <s v="VY1Y9VY"/>
    <s v=""/>
    <s v=""/>
    <n v="6"/>
    <s v="Em aberto - Vencido"/>
    <s v="ASSOCIAÇÃO PR-L1"/>
    <s v="35.686.965/0001-64 - ALEXANDRIA TECH"/>
    <s v="Estimado"/>
    <m/>
    <s v="31 a 60 dias"/>
    <s v="aa69ba6b-3a8b-470f-b557-b51b1435bc6f"/>
    <d v="2026-03-26T00:00:00"/>
    <x v="0"/>
  </r>
  <r>
    <s v="COB-231308"/>
    <s v="Faturado"/>
    <n v="99917408"/>
    <n v="6327757936"/>
    <s v="DORIVAL CESAR PINHEIRO"/>
    <s v="R Cel Jorge Marcondes 88  Vila Rio Branco Castro PR 84172-020"/>
    <s v="ADE-12892-F8S4V1"/>
    <d v="2026-02-01T00:00:00"/>
    <n v="202602"/>
    <n v="702.49800000000005"/>
    <m/>
    <n v="702.5"/>
    <m/>
    <n v="90512670"/>
    <d v="2026-03-05T00:00:00"/>
    <d v="2026-03-16T00:00:00"/>
    <m/>
    <n v="29"/>
    <s v="2 - CPF"/>
    <s v="Em aberto - Vencido"/>
    <s v="Em aberto - Vencido"/>
    <s v="NIW04UT"/>
    <n v="6"/>
    <s v="false"/>
    <n v="6"/>
    <s v="Em aberto - Vencido"/>
    <s v="ASSOCIAÇÃO PR-L1"/>
    <s v="35.686.965/0001-64 - ALEXANDRIA TECH"/>
    <s v="Estimado"/>
    <m/>
    <s v="1 a 30 dias"/>
    <s v="dca77db8-55bb-40d4-b270-b18d11381ab3"/>
    <d v="2026-04-02T00:00:00"/>
    <x v="0"/>
  </r>
  <r>
    <s v="COB-231304"/>
    <s v="Faturado"/>
    <n v="77671368"/>
    <n v="5341226984"/>
    <s v="VITORIA HORNELA ALVES LIMA"/>
    <s v="R Piaui 1264  Centro Londrina PR 86020-390"/>
    <s v="ADE-12888-W3S5X3"/>
    <d v="2026-02-01T00:00:00"/>
    <n v="202602"/>
    <n v="517.32552999999996"/>
    <m/>
    <n v="517.33000000000004"/>
    <m/>
    <n v="90493435"/>
    <d v="2026-02-27T00:00:00"/>
    <d v="2026-03-09T00:00:00"/>
    <m/>
    <n v="36"/>
    <s v="2 - CPF"/>
    <s v="Em aberto - Vencido"/>
    <s v="Em aberto - Vencido"/>
    <s v="WZZIWIU"/>
    <n v="6"/>
    <s v="false"/>
    <n v="6"/>
    <s v="Em aberto - Vencido"/>
    <s v="ASSOCIAÇÃO PR-L1"/>
    <s v="35.686.965/0001-64 - ALEXANDRIA TECH"/>
    <s v="Estimado"/>
    <m/>
    <s v="31 a 60 dias"/>
    <s v="871131ff-11d3-4ae3-8f15-4e43a5428703"/>
    <d v="2026-03-26T00:00:00"/>
    <x v="0"/>
  </r>
  <r>
    <s v="COB-231284"/>
    <s v="Faturado"/>
    <n v="104349247"/>
    <n v="12145835989"/>
    <s v="RAMON GUSTAVO KUSDRA DE OLIVEIRA"/>
    <s v="AV ELEUTERIO FERNANDES DE ANDRADE 385  QUITANDINHA Quitandinha PR 83840-000"/>
    <s v="ADE-12863-P9H2N0"/>
    <d v="2026-02-01T00:00:00"/>
    <n v="202602"/>
    <n v="783.40121999999997"/>
    <m/>
    <n v="783.4"/>
    <m/>
    <n v="90512682"/>
    <d v="2026-03-05T00:00:00"/>
    <d v="2026-03-16T00:00:00"/>
    <m/>
    <n v="29"/>
    <s v="2 - CPF"/>
    <s v="Em aberto - Vencido"/>
    <s v="Em aberto - Vencido"/>
    <s v="2R7CHHL"/>
    <n v="6"/>
    <s v="false"/>
    <n v="6"/>
    <s v="Em aberto - Vencido"/>
    <s v="ASSOCIAÇÃO PR-L1"/>
    <s v="35.686.965/0001-64 - ALEXANDRIA TECH"/>
    <s v="Estimado"/>
    <m/>
    <s v="1 a 30 dias"/>
    <s v="cbb2b401-8bf9-4c46-8ba0-573611364391"/>
    <d v="2026-04-02T00:00:00"/>
    <x v="0"/>
  </r>
  <r>
    <s v="COB-231283"/>
    <s v="Faturado"/>
    <n v="34258809"/>
    <n v="50603949991"/>
    <s v="AUGUSTO NOGUCHI"/>
    <s v="Avenida Jacob Macanhan 3946  Jardim Cláudia Pinhais PR 83326-000"/>
    <s v="ADE-12861-X4G5M5"/>
    <d v="2026-02-01T00:00:00"/>
    <n v="202602"/>
    <n v="252.72914"/>
    <m/>
    <n v="252.73"/>
    <m/>
    <n v="90512678"/>
    <d v="2026-03-05T00:00:00"/>
    <d v="2026-03-16T00:00:00"/>
    <m/>
    <n v="29"/>
    <s v="2 - CPF"/>
    <s v="Em aberto - Vencido"/>
    <s v="Em aberto - Vencido"/>
    <s v="87SV4MQ"/>
    <n v="6"/>
    <s v="false"/>
    <n v="6"/>
    <s v="Em aberto - Vencido"/>
    <s v="ASSOCIAÇÃO PR-L1"/>
    <s v="35.686.965/0001-64 - ALEXANDRIA TECH"/>
    <s v="Estimado"/>
    <m/>
    <s v="1 a 30 dias"/>
    <s v="bf654b99-7798-435e-8830-3670484a9fc4"/>
    <d v="2026-04-05T00:00:00"/>
    <x v="0"/>
  </r>
  <r>
    <s v="COB-231282"/>
    <s v="Faturado"/>
    <n v="92474578"/>
    <n v="2178234917"/>
    <s v="LUCIANA BITENCOURT"/>
    <s v="R Sergio Edilson Ditzel Kruger 492  Contorno Ponta Grossa PR 84060-144"/>
    <s v="ADE-12860-J1T7G9"/>
    <d v="2026-02-01T00:00:00"/>
    <n v="202602"/>
    <n v="2540.8032199999998"/>
    <m/>
    <n v="2540.8000000000002"/>
    <m/>
    <n v="90512995"/>
    <d v="2026-03-05T00:00:00"/>
    <d v="2026-03-16T00:00:00"/>
    <m/>
    <n v="29"/>
    <s v="2 - CPF"/>
    <s v="Em aberto - Vencido"/>
    <s v="Em aberto - Vencido"/>
    <s v="FXM7LAP"/>
    <n v="6"/>
    <s v="false"/>
    <n v="6"/>
    <s v="Em aberto - Vencido"/>
    <s v="ASSOCIAÇÃO PR-L1"/>
    <s v="35.686.965/0001-64 - ALEXANDRIA TECH"/>
    <s v="Estimado"/>
    <m/>
    <s v="1 a 30 dias"/>
    <s v="eff27298-a67e-44e6-a48d-8e05ce9fb537"/>
    <d v="2026-03-20T00:00:00"/>
    <x v="0"/>
  </r>
  <r>
    <s v="COB-231281"/>
    <s v="Faturado"/>
    <n v="92129838"/>
    <n v="2178234917"/>
    <s v="LUCIANA BITENCOURT"/>
    <s v="R Sergio Edilson Ditzel Kruger 14 Qd P Lt 492 Contorno Ponta Grossa PR 84060-144"/>
    <s v="ADE-12858-F4D3L4"/>
    <d v="2026-02-01T00:00:00"/>
    <n v="202602"/>
    <n v="1285.48101"/>
    <m/>
    <n v="1285.48"/>
    <m/>
    <n v="90512953"/>
    <d v="2026-03-05T00:00:00"/>
    <d v="2026-03-16T00:00:00"/>
    <m/>
    <n v="29"/>
    <s v="2 - CPF"/>
    <s v="Em aberto - Vencido"/>
    <s v="Em aberto - Vencido"/>
    <s v="HD68ULN"/>
    <n v="6"/>
    <s v="false"/>
    <n v="6"/>
    <s v="Em aberto - Vencido"/>
    <s v="ASSOCIAÇÃO PR-L1"/>
    <s v="35.686.965/0001-64 - ALEXANDRIA TECH"/>
    <s v="Estimado"/>
    <m/>
    <s v="1 a 30 dias"/>
    <s v="cd64f4dd-b821-4557-bec1-c56650e2b86c"/>
    <d v="2026-04-05T00:00:00"/>
    <x v="0"/>
  </r>
  <r>
    <s v="COB-167288"/>
    <s v="Faturado"/>
    <n v="11827394"/>
    <n v="33741899895"/>
    <s v="JULIANA ROMAGNOLO DE ALMEIDA"/>
    <s v="R CHAFI MASSUD, 80 PQ R ROSAMELIA 13152-240 COSMOPOLIS - SP"/>
    <s v="ADE-12891-Z9T2Q7"/>
    <d v="2025-09-01T00:00:00"/>
    <n v="202509"/>
    <n v="329.07362000000001"/>
    <m/>
    <n v="329.07"/>
    <m/>
    <n v="90408989"/>
    <d v="2025-11-19T00:00:00"/>
    <d v="2025-12-01T00:00:00"/>
    <m/>
    <n v="134"/>
    <s v="2 - CPF"/>
    <s v="Em aberto - Vencido"/>
    <s v="Em aberto - Vencido"/>
    <s v="LEQ0L9J"/>
    <n v="6"/>
    <s v="false"/>
    <n v="6"/>
    <s v="Em aberto - Vencido"/>
    <s v="ASSOCIACAO SP-L2"/>
    <s v="35.686.965/0001-64 - ALEXANDRIA TECH"/>
    <m/>
    <m/>
    <s v="121 a 170 dias"/>
    <s v="5d6506ac-5b59-4cc0-a938-d43edc2af98d"/>
    <d v="2025-11-18T00:00:00"/>
    <x v="1"/>
  </r>
  <r>
    <s v="COB-230917"/>
    <s v="Faturado"/>
    <n v="89512731"/>
    <n v="2627650041"/>
    <s v="DENISE CARDOZO QUEVEDO DORNELES"/>
    <s v="Av Gralha Azul 526  Guarujá Cascavel PR 85804-260"/>
    <s v="ADE-12248-J2M8J2"/>
    <d v="2026-02-01T00:00:00"/>
    <n v="202602"/>
    <n v="173.64707999999999"/>
    <m/>
    <n v="173.65"/>
    <m/>
    <n v="90493408"/>
    <d v="2026-02-27T00:00:00"/>
    <d v="2026-03-09T00:00:00"/>
    <m/>
    <n v="36"/>
    <s v="2 - CPF"/>
    <s v="Em aberto - Vencido"/>
    <s v="Em aberto - Vencido"/>
    <s v="QDUP9XS"/>
    <n v="6"/>
    <s v="false"/>
    <n v="6"/>
    <s v="Em aberto - Vencido"/>
    <s v="ASSOCIAÇÃO PR-L1"/>
    <s v="35.686.965/0001-64 - ALEXANDRIA TECH"/>
    <s v="Estimado"/>
    <m/>
    <s v="31 a 60 dias"/>
    <s v="3f3f1dc8-6b53-4177-84fa-81d870eb0974"/>
    <d v="2026-03-28T00:00:00"/>
    <x v="0"/>
  </r>
  <r>
    <s v="COB-230914"/>
    <s v="Faturado"/>
    <n v="87979659"/>
    <n v="5231544965"/>
    <s v="FRANCIELLE POLERA PRADO"/>
    <s v="R Ciro de Castro 330  Cidade Industrial Curitiba PR 81230-340"/>
    <s v="ADE-12244-T9T8D3"/>
    <d v="2026-02-01T00:00:00"/>
    <n v="202602"/>
    <n v="174.68790000000001"/>
    <n v="3.9"/>
    <n v="178.59"/>
    <m/>
    <n v="90493432"/>
    <d v="2026-02-27T00:00:00"/>
    <d v="2026-03-09T00:00:00"/>
    <m/>
    <n v="36"/>
    <s v="2 - CPF"/>
    <s v="Em aberto - Vencido"/>
    <s v="Em aberto - Vencido"/>
    <s v="UHPIE3G"/>
    <n v="6"/>
    <s v="false"/>
    <n v="6"/>
    <s v="Em aberto - Vencido"/>
    <s v="ASSOCIAÇÃO PR-L1"/>
    <s v="35.686.965/0001-64 - ALEXANDRIA TECH"/>
    <s v="Estimado"/>
    <m/>
    <s v="31 a 60 dias"/>
    <s v="74235741-eeaf-4395-a6a7-7bf2cbacbed6"/>
    <d v="2026-04-02T00:00:00"/>
    <x v="0"/>
  </r>
  <r>
    <s v="COB-167280"/>
    <s v="Faturado"/>
    <n v="4000998005"/>
    <n v="42423089813"/>
    <s v="ANDERSON BARBOZA DOS SANTOS"/>
    <s v="AV ERNESTO SPROGIS, 1363 JD DO EDEN 13382-020 NOVA ODESSA - SP"/>
    <s v="ADE-12934-Z8M3Y5"/>
    <d v="2025-09-01T00:00:00"/>
    <n v="202509"/>
    <n v="275.74842999999998"/>
    <m/>
    <n v="275.75"/>
    <m/>
    <n v="90426796"/>
    <d v="2025-12-04T00:00:00"/>
    <d v="2025-12-15T00:00:00"/>
    <m/>
    <n v="120"/>
    <s v="2 - CPF"/>
    <s v="Em aberto - Vencido"/>
    <s v="Em aberto - Vencido"/>
    <s v="OSNJKNS"/>
    <n v="6"/>
    <s v="false"/>
    <n v="6"/>
    <s v="Em aberto - Vencido"/>
    <s v="ASSOCIACAO SP-L2"/>
    <s v="35.686.965/0001-64 - ALEXANDRIA TECH"/>
    <m/>
    <m/>
    <s v="61 a 120 dias"/>
    <s v="e224a554-558d-44f2-a360-4d47e5430b14"/>
    <d v="2025-11-18T00:00:00"/>
    <x v="1"/>
  </r>
  <r>
    <s v="COB-167289"/>
    <s v="Faturado"/>
    <n v="6321798"/>
    <n v="29512761840"/>
    <s v="CARLOS ROBERTO GONCALVES"/>
    <s v="R NOVE DE JULHO, 565 CASCATA 17509-110 MARILIA - SP"/>
    <s v="ADE-12936-C9V2L3"/>
    <d v="2025-09-01T00:00:00"/>
    <n v="202509"/>
    <n v="309.23721"/>
    <m/>
    <n v="309.24"/>
    <m/>
    <n v="90408980"/>
    <d v="2025-11-19T00:00:00"/>
    <d v="2025-12-01T00:00:00"/>
    <m/>
    <n v="134"/>
    <s v="2 - CPF"/>
    <s v="Em aberto - Vencido"/>
    <s v="Em aberto - Vencido"/>
    <s v="LNIY7OY"/>
    <n v="6"/>
    <s v="false"/>
    <n v="6"/>
    <s v="Em aberto - Vencido"/>
    <s v="ASSOCIACAO SP-L2"/>
    <s v="35.686.965/0001-64 - ALEXANDRIA TECH"/>
    <m/>
    <m/>
    <s v="121 a 170 dias"/>
    <s v="66beedef-fb93-498b-8bf5-2f8573052ec5"/>
    <d v="2025-11-18T00:00:00"/>
    <x v="1"/>
  </r>
  <r>
    <s v="COB-230913"/>
    <s v="Faturado"/>
    <n v="84857080"/>
    <n v="3538631905"/>
    <s v="MICHELLA SPIGUEL"/>
    <s v="R Voluntarios da Patria 1306  Jardim Tamoio Umuarama PR 87505-110"/>
    <s v="ADE-12243-J5F4K8"/>
    <d v="2026-02-01T00:00:00"/>
    <n v="202602"/>
    <n v="205.31855999999999"/>
    <m/>
    <n v="205.32"/>
    <m/>
    <n v="90493405"/>
    <d v="2026-02-27T00:00:00"/>
    <d v="2026-03-09T00:00:00"/>
    <m/>
    <n v="36"/>
    <s v="2 - CPF"/>
    <s v="Em aberto - Vencido"/>
    <s v="Em aberto - Vencido"/>
    <s v="JDNYR2F"/>
    <n v="6"/>
    <s v="false"/>
    <n v="6"/>
    <s v="Em aberto - Vencido"/>
    <s v="ASSOCIAÇÃO PR-L1"/>
    <s v="35.686.965/0001-64 - ALEXANDRIA TECH"/>
    <s v="Estimado"/>
    <m/>
    <s v="31 a 60 dias"/>
    <s v="8cd27e0e-9265-45c4-a688-b5d8d52f64e4"/>
    <d v="2026-04-12T00:00:00"/>
    <x v="0"/>
  </r>
  <r>
    <s v="COB-230909"/>
    <s v="Faturado"/>
    <n v="20104014"/>
    <n v="4154205986"/>
    <s v="Luciano VIANA"/>
    <s v="R Pedro Soares de Siqueira 159  Cascata Lapa PR 83750-286"/>
    <s v="ADE-12239-G6Z0G0"/>
    <d v="2026-02-01T00:00:00"/>
    <n v="202602"/>
    <n v="268.11545999999998"/>
    <m/>
    <n v="268.12"/>
    <m/>
    <n v="90493656"/>
    <d v="2026-02-27T00:00:00"/>
    <d v="2026-03-09T00:00:00"/>
    <m/>
    <n v="36"/>
    <s v="2 - CPF"/>
    <s v="Em aberto - Vencido"/>
    <s v="Em aberto - Vencido"/>
    <s v="IPMZCC1"/>
    <n v="6"/>
    <s v="false"/>
    <n v="6"/>
    <s v="Em aberto - Vencido"/>
    <s v="ASSOCIAÇÃO PR-L1"/>
    <s v="35.686.965/0001-64 - ALEXANDRIA TECH"/>
    <s v="Estimado"/>
    <m/>
    <s v="31 a 60 dias"/>
    <s v="deb97af8-7592-441b-a64d-01ea9e9bb945"/>
    <d v="2026-03-26T00:00:00"/>
    <x v="0"/>
  </r>
  <r>
    <s v="COB-167322"/>
    <s v="Faturado"/>
    <n v="4000689112"/>
    <n v="32595568850"/>
    <s v="PRISCILA JUSTINO GRECCO"/>
    <s v="R JOAQUIM ANTONIO MACHADO DE CAMPOS, 1041 SA 2 CJH DEOCLECIANO 15057-150 SAO JOSE DO RIO PRETO - SP"/>
    <s v="ADE-12978-R0D4D7"/>
    <d v="2025-09-01T00:00:00"/>
    <n v="202509"/>
    <n v="203.39940000000001"/>
    <m/>
    <n v="203.4"/>
    <m/>
    <n v="90408891"/>
    <d v="2025-11-19T00:00:00"/>
    <d v="2025-12-01T00:00:00"/>
    <m/>
    <n v="134"/>
    <s v="2 - CPF"/>
    <s v="Em aberto - Vencido"/>
    <s v="Em aberto - Vencido"/>
    <s v="TSPZZPK"/>
    <n v="6"/>
    <s v="false"/>
    <n v="6"/>
    <s v="Em aberto - Vencido"/>
    <s v="ASSOCIACAO SP-L2"/>
    <s v="35.686.965/0001-64 - ALEXANDRIA TECH"/>
    <m/>
    <m/>
    <s v="121 a 170 dias"/>
    <s v="e3b2c6c6-ddff-4194-a4e0-3574355cb870"/>
    <d v="2025-11-18T00:00:00"/>
    <x v="1"/>
  </r>
  <r>
    <s v="COB-230908"/>
    <s v="Faturado"/>
    <n v="65746783"/>
    <n v="13451037947"/>
    <s v="RAFAEL DA QUINTA CARNEIRO"/>
    <s v="R Arthur Manoel Iwersen 1316  BOQUEIRAO Curitiba PR 81750-240"/>
    <s v="ADE-12238-K2S5M9"/>
    <d v="2026-02-01T00:00:00"/>
    <n v="202602"/>
    <n v="191.48347999999999"/>
    <m/>
    <n v="191.48"/>
    <m/>
    <n v="90512688"/>
    <d v="2026-03-05T00:00:00"/>
    <d v="2026-03-16T00:00:00"/>
    <m/>
    <n v="29"/>
    <s v="2 - CPF"/>
    <s v="Em aberto - Vencido"/>
    <s v="Em aberto - Vencido"/>
    <s v="05FVHKR"/>
    <n v="6"/>
    <s v="false"/>
    <n v="6"/>
    <s v="Em aberto - Vencido"/>
    <s v="ASSOCIAÇÃO PR-L1"/>
    <s v="35.686.965/0001-64 - ALEXANDRIA TECH"/>
    <s v="Estimado"/>
    <m/>
    <s v="1 a 30 dias"/>
    <s v="af77d441-6bf8-49c6-b7c1-149ae9b9f769"/>
    <d v="2026-04-09T00:00:00"/>
    <x v="0"/>
  </r>
  <r>
    <s v="COB-230907"/>
    <s v="Faturado"/>
    <n v="108209210"/>
    <n v="3852499933"/>
    <s v="CESAR EDUARDO CHAVES"/>
    <s v="R Charles Dickens 407  Abranches Curitiba PR 82220-305"/>
    <s v="ADE-12236-N9K0Y8"/>
    <d v="2026-02-01T00:00:00"/>
    <n v="202602"/>
    <n v="210.26242999999999"/>
    <m/>
    <n v="210.26"/>
    <m/>
    <n v="90512677"/>
    <d v="2026-03-05T00:00:00"/>
    <d v="2026-03-16T00:00:00"/>
    <m/>
    <n v="29"/>
    <s v="2 - CPF"/>
    <s v="Em aberto - Vencido"/>
    <s v="Em aberto - Vencido"/>
    <s v="SIK99B3"/>
    <n v="6"/>
    <s v="false"/>
    <n v="6"/>
    <s v="Em aberto - Vencido"/>
    <s v="ASSOCIAÇÃO PR-L1"/>
    <s v="35.686.965/0001-64 - ALEXANDRIA TECH"/>
    <s v="Estimado"/>
    <m/>
    <s v="1 a 30 dias"/>
    <s v="e964bdaf-9d1e-4e12-9450-9e524977eac6"/>
    <d v="2026-04-02T00:00:00"/>
    <x v="0"/>
  </r>
  <r>
    <s v="COB-230893"/>
    <s v="Faturado"/>
    <n v="63271532"/>
    <n v="60109866991"/>
    <s v="ANGELA Maria Men Kluppel"/>
    <s v="AvTelemaco Carneiro 723  Centro Arapoti PR 84990-000"/>
    <s v="ADE-12218-H8J0K0"/>
    <d v="2026-02-01T00:00:00"/>
    <n v="202602"/>
    <n v="862.77480000000003"/>
    <m/>
    <n v="862.77"/>
    <m/>
    <n v="90493623"/>
    <d v="2026-02-27T00:00:00"/>
    <d v="2026-03-09T00:00:00"/>
    <m/>
    <n v="36"/>
    <s v="2 - CPF"/>
    <s v="Em aberto - Vencido"/>
    <s v="Em aberto - Vencido"/>
    <s v="JQR8HGL"/>
    <n v="6"/>
    <s v="false"/>
    <n v="6"/>
    <s v="Em aberto - Vencido"/>
    <s v="ASSOCIAÇÃO PR-L1"/>
    <s v="35.686.965/0001-64 - ALEXANDRIA TECH"/>
    <s v="Estimado"/>
    <m/>
    <s v="31 a 60 dias"/>
    <s v="10abdea3-481f-43c7-8724-843ff57e0b2f"/>
    <d v="2026-03-26T00:00:00"/>
    <x v="0"/>
  </r>
  <r>
    <s v="COB-230759"/>
    <s v="Faturado"/>
    <n v="10658599"/>
    <n v="81555393934"/>
    <s v="LOURDES SALETTE PEDROSO ROSSONI"/>
    <s v="R dos Pardais 40  Planalto Pato Branco PR 85509-210"/>
    <s v="ADE-11935-Y2T4Z1"/>
    <d v="2026-02-01T00:00:00"/>
    <n v="202602"/>
    <n v="112.48836"/>
    <m/>
    <n v="112.49"/>
    <m/>
    <n v="90494908"/>
    <d v="2026-02-27T00:00:00"/>
    <d v="2026-03-09T00:00:00"/>
    <m/>
    <n v="36"/>
    <s v="2 - CPF"/>
    <s v="Em aberto - Vencido"/>
    <s v="Em aberto - Vencido"/>
    <s v="VX9F61J"/>
    <n v="6"/>
    <s v="false"/>
    <n v="6"/>
    <s v="Em aberto - Vencido"/>
    <s v="ASSOCIAÇÃO PR-L1"/>
    <s v="35.686.965/0001-64 - ALEXANDRIA TECH"/>
    <s v="Estimado"/>
    <m/>
    <s v="31 a 60 dias"/>
    <s v="cc720133-9ef0-4ebd-aa5a-be53d1981f54"/>
    <d v="2026-03-26T00:00:00"/>
    <x v="0"/>
  </r>
  <r>
    <s v="COB-230758"/>
    <s v="Faturado"/>
    <n v="96288809"/>
    <n v="8415747900"/>
    <s v="FLAVIA CRISTIANE DE ARAUJO"/>
    <s v="Tr Pien 450 Cs 61 Estados Fazenda Rio Grande PR 83830-430"/>
    <s v="ADE-11934-D3T3X3"/>
    <d v="2026-02-01T00:00:00"/>
    <n v="202602"/>
    <n v="103.7514"/>
    <m/>
    <n v="103.75"/>
    <m/>
    <n v="90494737"/>
    <d v="2026-02-27T00:00:00"/>
    <d v="2026-03-09T00:00:00"/>
    <m/>
    <n v="36"/>
    <s v="2 - CPF"/>
    <s v="Em aberto - Vencido"/>
    <s v="Em aberto - Vencido"/>
    <s v="5SK3N1P"/>
    <n v="6"/>
    <s v="false"/>
    <n v="6"/>
    <s v="Em aberto - Vencido"/>
    <s v="ASSOCIAÇÃO PR-L1"/>
    <s v="35.686.965/0001-64 - ALEXANDRIA TECH"/>
    <s v="Estimado"/>
    <m/>
    <s v="31 a 60 dias"/>
    <s v="8a3afc27-a1cf-4276-b5ba-64e346715bdd"/>
    <d v="2026-03-26T00:00:00"/>
    <x v="0"/>
  </r>
  <r>
    <s v="COB-230757"/>
    <s v="Faturado"/>
    <n v="37287486"/>
    <n v="5796810928"/>
    <s v="ROSALINA CRISTINA DE OLIVEIRA"/>
    <s v="R Dra Ana Maria Mansur Mader Gisi 296  Ganchinho Curitiba PR 81935-476"/>
    <s v="ADE-11933-X5K4N6"/>
    <d v="2026-02-01T00:00:00"/>
    <n v="202602"/>
    <n v="117.94896"/>
    <m/>
    <n v="117.95"/>
    <m/>
    <n v="90494322"/>
    <d v="2026-02-27T00:00:00"/>
    <d v="2026-03-09T00:00:00"/>
    <m/>
    <n v="36"/>
    <s v="2 - CPF"/>
    <s v="Em aberto - Vencido"/>
    <s v="Em aberto - Vencido"/>
    <s v="KQNR7CF"/>
    <n v="6"/>
    <s v="false"/>
    <n v="6"/>
    <s v="Em aberto - Vencido"/>
    <s v="ASSOCIAÇÃO PR-L1"/>
    <s v="35.686.965/0001-64 - ALEXANDRIA TECH"/>
    <s v="Estimado"/>
    <m/>
    <s v="31 a 60 dias"/>
    <s v="df1273f1-3801-45e5-bb8f-454c5b9b69a9"/>
    <d v="2026-03-26T00:00:00"/>
    <x v="0"/>
  </r>
  <r>
    <s v="COB-230756"/>
    <s v="Faturado"/>
    <n v="2756218"/>
    <n v="63528975920"/>
    <s v="ROSANGELA BATISTA GUIMARAES"/>
    <s v="R Sergio Harris Queirolo 60  Novo Mundo Curitiba PR 81010-410"/>
    <s v="ADE-11932-W6F6C8"/>
    <d v="2026-02-01T00:00:00"/>
    <n v="202602"/>
    <n v="151.25862000000001"/>
    <m/>
    <n v="151.26"/>
    <m/>
    <n v="90494048"/>
    <d v="2026-02-27T00:00:00"/>
    <d v="2026-03-09T00:00:00"/>
    <m/>
    <n v="36"/>
    <s v="2 - CPF"/>
    <s v="Em aberto - Vencido"/>
    <s v="Em aberto - Vencido"/>
    <s v="PWGT62L"/>
    <n v="6"/>
    <s v="false"/>
    <n v="6"/>
    <s v="Em aberto - Vencido"/>
    <s v="ASSOCIAÇÃO PR-L1"/>
    <s v="35.686.965/0001-64 - ALEXANDRIA TECH"/>
    <s v="Estimado"/>
    <m/>
    <s v="31 a 60 dias"/>
    <s v="390523e2-72ea-4afa-970c-e0a9477071c6"/>
    <d v="2026-04-12T00:00:00"/>
    <x v="0"/>
  </r>
  <r>
    <s v="COB-230755"/>
    <s v="Faturado"/>
    <n v="46175857"/>
    <n v="57395942949"/>
    <s v="NEIDE PILOTTO BRANCO CASTRO"/>
    <s v="R Carlos Garibaldi Biazetto 490  Boa vista Curitiba PR 82560-400"/>
    <s v="ADE-11931-M6S5D5"/>
    <d v="2026-02-01T00:00:00"/>
    <n v="202602"/>
    <n v="131.60046"/>
    <m/>
    <n v="131.6"/>
    <m/>
    <n v="90494179"/>
    <d v="2026-02-27T00:00:00"/>
    <d v="2026-03-09T00:00:00"/>
    <m/>
    <n v="36"/>
    <s v="2 - CPF"/>
    <s v="Em aberto - Vencido"/>
    <s v="Em aberto - Vencido"/>
    <s v="ORDXB2O"/>
    <n v="6"/>
    <s v="false"/>
    <n v="6"/>
    <s v="Em aberto - Vencido"/>
    <s v="ASSOCIAÇÃO PR-L1"/>
    <s v="35.686.965/0001-64 - ALEXANDRIA TECH"/>
    <s v="Estimado"/>
    <m/>
    <s v="31 a 60 dias"/>
    <s v="b76ecf46-6394-4339-aed7-a387cb53820c"/>
    <d v="2026-03-26T00:00:00"/>
    <x v="0"/>
  </r>
  <r>
    <s v="COB-230742"/>
    <s v="Faturado"/>
    <n v="108007944"/>
    <n v="7235063963"/>
    <s v="LAZARO CONRADO FERREIRA"/>
    <s v="R Sete de Setembro 366  Centro Wenceslau Braz PR 84950-000"/>
    <s v="ADE-11914-L2X0K3"/>
    <d v="2026-02-01T00:00:00"/>
    <n v="202602"/>
    <n v="927.45960000000002"/>
    <m/>
    <n v="927.46"/>
    <m/>
    <n v="90494286"/>
    <d v="2026-02-27T00:00:00"/>
    <d v="2026-03-09T00:00:00"/>
    <m/>
    <n v="36"/>
    <s v="2 - CPF"/>
    <s v="Em aberto - Vencido"/>
    <s v="Em aberto - Vencido"/>
    <s v="ZTV01BQ"/>
    <n v="6"/>
    <s v="false"/>
    <n v="6"/>
    <s v="Em aberto - Vencido"/>
    <s v="ASSOCIAÇÃO PR-L1"/>
    <s v="35.686.965/0001-64 - ALEXANDRIA TECH"/>
    <s v="Estimado"/>
    <m/>
    <s v="31 a 60 dias"/>
    <s v="ededdb4d-18ed-45f7-9305-dba50665bf81"/>
    <d v="2026-03-13T00:00:00"/>
    <x v="2"/>
  </r>
  <r>
    <s v="COB-230740"/>
    <s v="Faturado"/>
    <n v="111659906"/>
    <n v="55685017000111"/>
    <s v="ASTON SOLUCOES ENERGETICAS LTDA"/>
    <s v="Rua Santa Catarina 593  Centro Cascavel PR 85801-040"/>
    <s v="ADE-11911-L0V5P6"/>
    <d v="2026-02-01T00:00:00"/>
    <n v="202602"/>
    <n v="184.56827999999999"/>
    <m/>
    <n v="184.57"/>
    <m/>
    <n v="90493767"/>
    <d v="2026-02-27T00:00:00"/>
    <d v="2026-03-09T00:00:00"/>
    <m/>
    <n v="36"/>
    <s v="1 - CNPJ"/>
    <s v="Em aberto - Vencido"/>
    <s v="Em aberto - Vencido"/>
    <s v="URDGTVY"/>
    <n v="6"/>
    <s v="false"/>
    <n v="6"/>
    <s v="Em aberto - Vencido"/>
    <s v="ASSOCIAÇÃO PR-L1"/>
    <s v="35.686.965/0001-64 - ALEXANDRIA TECH"/>
    <s v="Estimado"/>
    <m/>
    <s v="31 a 60 dias"/>
    <s v="8f311814-261d-4625-8cee-541ed95b99fa"/>
    <d v="2026-03-26T00:00:00"/>
    <x v="0"/>
  </r>
  <r>
    <s v="COB-230735"/>
    <s v="Faturado"/>
    <n v="91795257"/>
    <n v="27426254291"/>
    <s v="JULIO CEZAR RODRIGUES DE ARAUJO"/>
    <s v="R Anneliese Gellert Krigsner 3074  Afonso Pena São José dos Pinhais PR 83065-470"/>
    <s v="ADE-11904-D7D4F6"/>
    <d v="2026-02-01T00:00:00"/>
    <n v="202602"/>
    <n v="98.290800000000004"/>
    <m/>
    <n v="98.29"/>
    <m/>
    <n v="90494264"/>
    <d v="2026-02-27T00:00:00"/>
    <d v="2026-03-09T00:00:00"/>
    <m/>
    <n v="36"/>
    <s v="2 - CPF"/>
    <s v="Em aberto - Vencido"/>
    <s v="Em aberto - Vencido"/>
    <s v="80IO4TQ"/>
    <n v="6"/>
    <s v="false"/>
    <n v="6"/>
    <s v="Em aberto - Vencido"/>
    <s v="ASSOCIAÇÃO PR-L1"/>
    <s v="35.686.965/0001-64 - ALEXANDRIA TECH"/>
    <s v="Estimado"/>
    <m/>
    <s v="31 a 60 dias"/>
    <s v="da203b7d-3d34-419c-90a3-b43ecd472db8"/>
    <d v="2026-04-10T00:00:00"/>
    <x v="0"/>
  </r>
  <r>
    <s v="COB-230733"/>
    <s v="Faturado"/>
    <n v="55154930"/>
    <n v="1877465402"/>
    <s v="ELIZABETE MARIA DA CONCEICAO CORREA"/>
    <s v="R Dr Pedro Darcy de Souza 166  Sitio Cercado Curitiba PR 81920-280"/>
    <s v="ADE-11902-B3B9T3"/>
    <d v="2026-02-01T00:00:00"/>
    <n v="202602"/>
    <n v="108.66594000000001"/>
    <m/>
    <n v="108.67"/>
    <m/>
    <n v="90493615"/>
    <d v="2026-02-27T00:00:00"/>
    <d v="2026-03-09T00:00:00"/>
    <m/>
    <n v="36"/>
    <s v="2 - CPF"/>
    <s v="Em aberto - Vencido"/>
    <s v="Em aberto - Vencido"/>
    <s v="HNOZLAB"/>
    <n v="6"/>
    <s v="false"/>
    <n v="6"/>
    <s v="Em aberto - Vencido"/>
    <s v="ASSOCIAÇÃO PR-L1"/>
    <s v="35.686.965/0001-64 - ALEXANDRIA TECH"/>
    <s v="Estimado"/>
    <m/>
    <s v="31 a 60 dias"/>
    <s v="64ea94aa-51f5-400e-aa8e-ea8367afbd6f"/>
    <d v="2026-03-26T00:00:00"/>
    <x v="0"/>
  </r>
  <r>
    <s v="COB-230721"/>
    <s v="Faturado"/>
    <n v="7928513"/>
    <n v="2229840908"/>
    <s v="HENRIQUE ALEXANDRE PERALTA"/>
    <s v="Rua Vitória 1646 ap 1 qd59 lt11 Vila Esperança Maringá PR 87020-320"/>
    <s v="ADE-11883-P2T4G4"/>
    <d v="2026-02-01T00:00:00"/>
    <n v="202602"/>
    <n v="277.08956000000001"/>
    <m/>
    <n v="277.08999999999997"/>
    <m/>
    <n v="90494650"/>
    <d v="2026-02-27T00:00:00"/>
    <d v="2026-03-09T00:00:00"/>
    <m/>
    <n v="36"/>
    <s v="2 - CPF"/>
    <s v="Em aberto - Vencido"/>
    <s v="Em aberto - Vencido"/>
    <s v="POWC5U6"/>
    <n v="6"/>
    <s v="false"/>
    <n v="6"/>
    <s v="Em aberto - Vencido"/>
    <s v="ASSOCIAÇÃO PR-L1"/>
    <s v="35.686.965/0001-64 - ALEXANDRIA TECH"/>
    <s v="Estimado"/>
    <m/>
    <s v="31 a 60 dias"/>
    <s v="911754b8-a76c-4cb4-966b-0ebae4525bad"/>
    <d v="2026-04-06T00:00:00"/>
    <x v="0"/>
  </r>
  <r>
    <s v="COB-230710"/>
    <s v="Faturado"/>
    <n v="66550688"/>
    <n v="17823069865"/>
    <s v="JUVENAL DIOGO DE OLIVEIRA"/>
    <s v="R Prof Brandao 885 - Md 03 Terren Alto da rua XV Curitiba PR 80045-325"/>
    <s v="ADE-11862-W0X6F9"/>
    <d v="2026-02-01T00:00:00"/>
    <n v="202602"/>
    <n v="1194.2332200000001"/>
    <m/>
    <n v="1194.23"/>
    <m/>
    <n v="90494726"/>
    <d v="2026-02-27T00:00:00"/>
    <d v="2026-03-09T00:00:00"/>
    <m/>
    <n v="36"/>
    <s v="2 - CPF"/>
    <s v="Em aberto - Vencido"/>
    <s v="Em aberto - Vencido"/>
    <s v="V1FKERZ"/>
    <n v="6"/>
    <s v="false"/>
    <n v="6"/>
    <s v="Em aberto - Vencido"/>
    <s v="ASSOCIAÇÃO PR-L1"/>
    <s v="35.686.965/0001-64 - ALEXANDRIA TECH"/>
    <s v="Estimado"/>
    <m/>
    <s v="31 a 60 dias"/>
    <s v="a4eebf98-8ab8-4e3e-bd9d-0bcd1cda8890"/>
    <d v="2026-04-05T00:00:00"/>
    <x v="0"/>
  </r>
  <r>
    <s v="COB-230678"/>
    <s v="Faturado"/>
    <n v="110896440"/>
    <n v="46903844953"/>
    <s v="JOAO RIBEIRO MARIANO"/>
    <s v="R Antonio Bordignon 260  Santa Lucia Quatiguá PR 86450-000"/>
    <s v="ADE-11815-M7S9R3"/>
    <d v="2026-02-01T00:00:00"/>
    <n v="202602"/>
    <n v="763.798"/>
    <m/>
    <n v="763.8"/>
    <m/>
    <n v="90494852"/>
    <d v="2026-02-27T00:00:00"/>
    <d v="2026-03-09T00:00:00"/>
    <m/>
    <n v="36"/>
    <s v="2 - CPF"/>
    <s v="Em aberto - Vencido"/>
    <s v="Em aberto - Vencido"/>
    <s v="PZ2RLTP"/>
    <n v="6"/>
    <s v="false"/>
    <n v="6"/>
    <s v="Em aberto - Vencido"/>
    <s v="ASSOCIAÇÃO PR-L1"/>
    <s v="35.686.965/0001-64 - ALEXANDRIA TECH"/>
    <s v="Estimado"/>
    <m/>
    <s v="31 a 60 dias"/>
    <s v="8ec574a4-39d0-4bdb-b44a-8a5c6dafd008"/>
    <d v="2026-04-02T00:00:00"/>
    <x v="0"/>
  </r>
  <r>
    <s v="COB-230676"/>
    <s v="Faturado"/>
    <n v="108910849"/>
    <n v="2209022916"/>
    <s v="SIMONE DE CASTRO"/>
    <s v="R Cel Jorge Marcondes 426 Sala 02 RIO BRANCO Castro PR 84172-020"/>
    <s v="ADE-11812-P5F9P7"/>
    <d v="2026-02-01T00:00:00"/>
    <n v="202602"/>
    <n v="1212.79926"/>
    <m/>
    <n v="1212.8"/>
    <m/>
    <n v="90493433"/>
    <d v="2026-02-27T00:00:00"/>
    <d v="2026-03-09T00:00:00"/>
    <m/>
    <n v="36"/>
    <s v="2 - CPF"/>
    <s v="Em aberto - Vencido"/>
    <s v="Em aberto - Vencido"/>
    <s v="9ZF8HQM"/>
    <s v=""/>
    <s v=""/>
    <n v="6"/>
    <s v="NA"/>
    <s v="ASSOCIAÇÃO PR-L1"/>
    <s v="35.686.965/0001-64 - ALEXANDRIA TECH"/>
    <s v="Estimado"/>
    <m/>
    <s v="31 a 60 dias"/>
    <s v="eab0212a-35ee-4608-9e18-16fc8aa9a34a"/>
    <d v="2026-04-12T00:00:00"/>
    <x v="0"/>
  </r>
  <r>
    <s v="COB-230672"/>
    <s v="Faturado"/>
    <n v="87672529"/>
    <n v="6498089911"/>
    <s v="EVELIN DE ALMEIDA MULLER"/>
    <s v="Rua Ladislau Luka 20 Qd54 Lt17 Md 01 Cidade Industrial Curitiba PR 81460-350"/>
    <s v="ADE-11807-S8S4S2"/>
    <d v="2026-02-01T00:00:00"/>
    <n v="202602"/>
    <n v="2236.1034199999999"/>
    <m/>
    <n v="2236.1"/>
    <m/>
    <n v="90512931"/>
    <d v="2026-03-05T00:00:00"/>
    <d v="2026-03-16T00:00:00"/>
    <m/>
    <n v="29"/>
    <s v="2 - CPF"/>
    <s v="Em aberto - Vencido"/>
    <s v="Em aberto - Vencido"/>
    <s v="A5TD9SA"/>
    <n v="6"/>
    <s v="false"/>
    <n v="6"/>
    <s v="Em aberto - Vencido"/>
    <s v="ASSOCIAÇÃO PR-L1"/>
    <s v="35.686.965/0001-64 - ALEXANDRIA TECH"/>
    <s v="Estimado"/>
    <m/>
    <s v="1 a 30 dias"/>
    <s v="605b6dae-e791-4aec-a69e-0b4820a7cba0"/>
    <d v="2026-03-26T00:00:00"/>
    <x v="0"/>
  </r>
  <r>
    <s v="COB-230620"/>
    <s v="Faturado"/>
    <n v="90198050"/>
    <n v="5055883901"/>
    <s v="ANDRE ALAN OLIVEIRA"/>
    <s v="R Dilermando P de Almeida 255  Pinheirinho Curitiba PR 81870-070"/>
    <s v="ADE-11705-V6V6W3"/>
    <d v="2026-02-01T00:00:00"/>
    <n v="202602"/>
    <n v="110.30412"/>
    <m/>
    <n v="110.3"/>
    <m/>
    <n v="90494712"/>
    <d v="2026-02-27T00:00:00"/>
    <d v="2026-03-09T00:00:00"/>
    <m/>
    <n v="36"/>
    <s v="2 - CPF"/>
    <s v="Em aberto - Vencido"/>
    <s v="Em aberto - Vencido"/>
    <s v="AUQ10GO"/>
    <n v="6"/>
    <s v="false"/>
    <n v="6"/>
    <s v="Em aberto - Vencido"/>
    <s v="ASSOCIAÇÃO PR-L1"/>
    <s v="35.686.965/0001-64 - ALEXANDRIA TECH"/>
    <s v="Estimado"/>
    <m/>
    <s v="31 a 60 dias"/>
    <s v="ed57a4a9-8acd-4fbb-a180-adf857457c14"/>
    <d v="2026-03-26T00:00:00"/>
    <x v="0"/>
  </r>
  <r>
    <s v="COB-230614"/>
    <s v="Faturado"/>
    <n v="108353249"/>
    <n v="8788843947"/>
    <s v="ISADORA FIDENCIO DE OLIVEIRA"/>
    <s v="R PARAGUAI 20  CJH DEOCLECIANO Ivaiporã PR 86870-000"/>
    <s v="ADE-11695-G7N4G2"/>
    <d v="2026-02-01T00:00:00"/>
    <n v="202602"/>
    <n v="156.71922000000001"/>
    <m/>
    <n v="156.72"/>
    <m/>
    <n v="90494379"/>
    <d v="2026-02-27T00:00:00"/>
    <d v="2026-03-09T00:00:00"/>
    <m/>
    <n v="36"/>
    <s v="2 - CPF"/>
    <s v="Em aberto - Vencido"/>
    <s v="Em aberto - Vencido"/>
    <s v="GU3FWYN"/>
    <n v="6"/>
    <s v="true"/>
    <n v="6"/>
    <s v="Em aberto - Vencido"/>
    <s v="ASSOCIAÇÃO PR-L1"/>
    <s v="35.686.965/0001-64 - ALEXANDRIA TECH"/>
    <s v="Estimado"/>
    <m/>
    <s v="31 a 60 dias"/>
    <s v="6f20fdb6-0441-4165-bdf5-d28e927c24bd"/>
    <d v="2026-03-26T00:00:00"/>
    <x v="0"/>
  </r>
  <r>
    <s v="COB-230613"/>
    <s v="Faturado"/>
    <n v="55798713"/>
    <n v="8181301994"/>
    <s v="JOSELMA CRISTINE MARTINS MOREIRA"/>
    <s v="R Santos Dumont 2166 S1003 19 3 Zona 01 Maringá PR 87013-050"/>
    <s v="ADE-11692-J5F9X8"/>
    <d v="2026-02-01T00:00:00"/>
    <n v="202602"/>
    <n v="198.21977999999999"/>
    <m/>
    <n v="198.22"/>
    <m/>
    <n v="90494402"/>
    <d v="2026-02-27T00:00:00"/>
    <d v="2026-03-09T00:00:00"/>
    <m/>
    <n v="36"/>
    <s v="2 - CPF"/>
    <s v="Em aberto - Vencido"/>
    <s v="Em aberto - Vencido"/>
    <s v="6CUBNRX"/>
    <n v="6"/>
    <s v="false"/>
    <n v="6"/>
    <s v="Em aberto - Vencido"/>
    <s v="ASSOCIAÇÃO PR-L1"/>
    <s v="35.686.965/0001-64 - ALEXANDRIA TECH"/>
    <s v="Estimado"/>
    <m/>
    <s v="31 a 60 dias"/>
    <s v="19a0d3f1-2a91-4e81-b31b-ff5ccd68f8e7"/>
    <d v="2026-03-20T00:00:00"/>
    <x v="0"/>
  </r>
  <r>
    <s v="COB-230610"/>
    <s v="Faturado"/>
    <n v="104634880"/>
    <n v="8141227955"/>
    <s v="WESLEY MARTINS MAIA"/>
    <s v="R Chile 1523  Alvorada Jd Maringá PR 87033-370"/>
    <s v="ADE-11685-Y0H3K5"/>
    <d v="2026-02-01T00:00:00"/>
    <n v="202602"/>
    <n v="246.81912"/>
    <n v="5.51"/>
    <n v="252.33"/>
    <m/>
    <n v="90493785"/>
    <d v="2026-02-27T00:00:00"/>
    <d v="2026-03-09T00:00:00"/>
    <m/>
    <n v="36"/>
    <s v="2 - CPF"/>
    <s v="Em aberto - Vencido"/>
    <s v="Em aberto - Vencido"/>
    <s v="LKAX7A1"/>
    <n v="6"/>
    <s v="false"/>
    <n v="6"/>
    <s v="Em aberto - Vencido"/>
    <s v="ASSOCIAÇÃO PR-L1"/>
    <s v="35.686.965/0001-64 - ALEXANDRIA TECH"/>
    <s v="Estimado"/>
    <m/>
    <s v="31 a 60 dias"/>
    <s v="0f220808-9a01-4576-82dd-48330147022b"/>
    <d v="2026-04-04T00:00:00"/>
    <x v="0"/>
  </r>
  <r>
    <s v="COB-230608"/>
    <s v="Faturado"/>
    <n v="107147939"/>
    <n v="48790958934"/>
    <s v="ZILMA DE PAULA CAMPOS"/>
    <s v="Av Pno Antonio Ruiz Saldanha 1847 Tr01 Ap01 A7 And02 Estacoes Jd Das Maringa Maringá PR 87065-303"/>
    <s v="ADE-11681-W0D7R7"/>
    <d v="2026-02-01T00:00:00"/>
    <n v="202602"/>
    <n v="207.79436999999999"/>
    <m/>
    <n v="207.79"/>
    <m/>
    <n v="90512642"/>
    <d v="2026-03-05T00:00:00"/>
    <d v="2026-03-16T00:00:00"/>
    <m/>
    <n v="29"/>
    <s v="2 - CPF"/>
    <s v="Em aberto - Vencido"/>
    <s v="Em aberto - Vencido"/>
    <s v="CY5X6QC"/>
    <n v="6"/>
    <s v="false"/>
    <n v="6"/>
    <s v="Em aberto - Vencido"/>
    <s v="ASSOCIAÇÃO PR-L1"/>
    <s v="35.686.965/0001-64 - ALEXANDRIA TECH"/>
    <s v="Estimado"/>
    <m/>
    <s v="1 a 30 dias"/>
    <s v="3ffd5cb2-14a7-48c1-b2de-c9a00f44a854"/>
    <d v="2026-03-19T00:00:00"/>
    <x v="0"/>
  </r>
  <r>
    <s v="COB-230601"/>
    <s v="Faturado"/>
    <n v="102544190"/>
    <n v="2478847906"/>
    <s v="KELY GRUBER"/>
    <s v="R SETE DE SETEMBRO 2440 Sl 01 Ciro Nardi Cascavel PR 85802-100"/>
    <s v="ADE-11665-B6P4Z8"/>
    <d v="2026-02-01T00:00:00"/>
    <n v="202602"/>
    <n v="654.17988000000003"/>
    <m/>
    <n v="654.17999999999995"/>
    <m/>
    <n v="90494791"/>
    <d v="2026-02-27T00:00:00"/>
    <d v="2026-03-09T00:00:00"/>
    <m/>
    <n v="36"/>
    <s v="2 - CPF"/>
    <s v="Em aberto - Vencido"/>
    <s v="Em aberto - Vencido"/>
    <s v="H15243Z"/>
    <s v=""/>
    <s v=""/>
    <n v="6"/>
    <s v="Em aberto - Vencido"/>
    <s v="ASSOCIAÇÃO PR-L1"/>
    <s v="35.686.965/0001-64 - ALEXANDRIA TECH"/>
    <s v="Estimado"/>
    <m/>
    <s v="31 a 60 dias"/>
    <s v="20007da5-d129-4c9d-a7a3-e85d0c050f7e"/>
    <d v="2026-03-21T00:00:00"/>
    <x v="0"/>
  </r>
  <r>
    <s v="COB-166510"/>
    <s v="Faturado"/>
    <n v="4000304093"/>
    <n v="23087613851"/>
    <s v="KENIA NAYARA DE SOUSA ROSSI"/>
    <s v="R PRIMO PIZZO, 2855 RES PALERMO 14408-062 FRANCA - SP"/>
    <s v="ADE-13218-D2Z5D5"/>
    <d v="2025-09-01T00:00:00"/>
    <n v="202509"/>
    <n v="172.91793000000001"/>
    <m/>
    <n v="172.92"/>
    <m/>
    <n v="90408873"/>
    <d v="2025-11-19T00:00:00"/>
    <d v="2025-12-01T00:00:00"/>
    <m/>
    <n v="134"/>
    <s v="2 - CPF"/>
    <s v="Em aberto - Vencido"/>
    <s v="Em aberto - Vencido"/>
    <s v="33VTP8U"/>
    <n v="6"/>
    <s v="false"/>
    <n v="6"/>
    <s v="Em aberto - Vencido"/>
    <s v="ASSOCIACAO SP-L2"/>
    <s v="35.686.965/0001-64 - ALEXANDRIA TECH"/>
    <m/>
    <m/>
    <s v="121 a 170 dias"/>
    <s v="2b57b6ce-84fd-45f8-9606-209d01e757b8"/>
    <d v="2025-11-05T00:00:00"/>
    <x v="1"/>
  </r>
  <r>
    <s v="COB-230600"/>
    <s v="Faturado"/>
    <n v="92112927"/>
    <n v="30949217000103"/>
    <s v="IDEAL ELETROTECNICA LTDA"/>
    <s v="R Cezinando Dias Paredes 1014  Dias Paredes Curitiba PR 81730-090"/>
    <s v="ADE-11664-M9G2N3"/>
    <d v="2026-02-01T00:00:00"/>
    <n v="202602"/>
    <n v="829.46514000000002"/>
    <m/>
    <n v="829.47"/>
    <m/>
    <n v="90494514"/>
    <d v="2026-02-27T00:00:00"/>
    <d v="2026-03-09T00:00:00"/>
    <m/>
    <n v="36"/>
    <s v="1 - CNPJ"/>
    <s v="Em aberto - Vencido"/>
    <s v="Em aberto - Vencido"/>
    <s v="CWDX9P0"/>
    <n v="6"/>
    <s v="false"/>
    <n v="6"/>
    <s v="Em aberto - Vencido"/>
    <s v="ASSOCIAÇÃO PR-L1"/>
    <s v="35.686.965/0001-64 - ALEXANDRIA TECH"/>
    <s v="Estimado"/>
    <m/>
    <s v="31 a 60 dias"/>
    <s v="d688b2cd-8263-4c49-a99a-a6509ab15524"/>
    <d v="2026-04-01T00:00:00"/>
    <x v="0"/>
  </r>
  <r>
    <s v="COB-230549"/>
    <s v="Faturado"/>
    <n v="81274262"/>
    <n v="54176266000208"/>
    <s v="COMERCIO DE COLCHOES UMUARAMA LTDA"/>
    <s v="R Demetrio Moreira 345 Lj 01 Farmacia Vale Verde Loja 21 Centro Apucarana PR 86800-730"/>
    <s v="ADE-11596-X7M9V0"/>
    <d v="2026-02-01T00:00:00"/>
    <n v="202602"/>
    <n v="297.93257999999997"/>
    <n v="13.8"/>
    <n v="311.73"/>
    <m/>
    <n v="90512672"/>
    <d v="2026-03-05T00:00:00"/>
    <d v="2026-03-16T00:00:00"/>
    <m/>
    <n v="29"/>
    <s v="1 - CNPJ"/>
    <s v="Em aberto - Vencido"/>
    <s v="Em aberto - Vencido"/>
    <s v="BOCMFG6"/>
    <n v="6"/>
    <s v="false"/>
    <n v="6"/>
    <s v="Em aberto - Vencido"/>
    <s v="ASSOCIAÇÃO PR-L1"/>
    <s v="35.686.965/0001-64 - ALEXANDRIA TECH"/>
    <s v="Estimado"/>
    <m/>
    <s v="1 a 30 dias"/>
    <s v="0f89b7c6-09f5-433b-bd72-36d6aa009c4b"/>
    <d v="2026-04-04T00:00:00"/>
    <x v="0"/>
  </r>
  <r>
    <s v="COB-159474"/>
    <s v="Faturado"/>
    <n v="4002321803"/>
    <n v="31160941874"/>
    <s v="LUCAS DANIEL ROCHA HABENSCHUS"/>
    <s v="R MONTE ALEGRE, 175 MT ALEGRE 14051-260 RIBEIRAO PRETO - SP"/>
    <s v="ADE-13222-P7N9V2"/>
    <d v="2025-09-01T00:00:00"/>
    <n v="202509"/>
    <n v="1275.13184"/>
    <m/>
    <n v="1275.1300000000001"/>
    <m/>
    <n v="90387018"/>
    <d v="2025-11-04T00:00:00"/>
    <d v="2025-11-14T00:00:00"/>
    <m/>
    <n v="151"/>
    <s v="2 - CPF"/>
    <s v="Em aberto - Vencido"/>
    <s v="Em aberto - Vencido"/>
    <s v="UYYMO8V"/>
    <n v="6"/>
    <s v="false"/>
    <n v="6"/>
    <s v="Em aberto - Vencido"/>
    <s v="ASSOCIACAO SP-L2"/>
    <s v="35.686.965/0001-64 - ALEXANDRIA TECH"/>
    <m/>
    <m/>
    <s v="121 a 170 dias"/>
    <s v="6461b3f2-b902-46d0-92cf-e04b6d5b3b8c"/>
    <d v="2025-10-01T00:00:00"/>
    <x v="1"/>
  </r>
  <r>
    <s v="COB-230548"/>
    <s v="Faturado"/>
    <n v="109680553"/>
    <n v="44369405000177"/>
    <s v="ERVATEIRA PINHAOMATE LTDA"/>
    <s v="R dos Ipes S/N  Pq Industrial Pinhão PR 85170-000"/>
    <s v="ADE-11594-Y8K5C3"/>
    <d v="2026-02-01T00:00:00"/>
    <n v="202602"/>
    <n v="968.99823000000004"/>
    <m/>
    <n v="969"/>
    <m/>
    <n v="90493654"/>
    <d v="2026-02-27T00:00:00"/>
    <d v="2026-03-09T00:00:00"/>
    <m/>
    <n v="36"/>
    <s v="1 - CNPJ"/>
    <s v="Em aberto - Vencido"/>
    <s v="Em aberto - Vencido"/>
    <s v="SMYZPZJ"/>
    <n v="6"/>
    <s v="false"/>
    <n v="6"/>
    <s v="Em aberto - Vencido"/>
    <s v="ASSOCIAÇÃO PR-L1"/>
    <s v="35.686.965/0001-64 - ALEXANDRIA TECH"/>
    <s v="Estimado"/>
    <m/>
    <s v="31 a 60 dias"/>
    <s v="e2b95250-8247-42a0-b910-a19b61178303"/>
    <d v="2026-03-20T00:00:00"/>
    <x v="0"/>
  </r>
  <r>
    <s v="COB-230539"/>
    <s v="Faturado"/>
    <n v="14881250"/>
    <n v="78704921000122"/>
    <s v="P C FERRAZ &amp; CIA LTDA"/>
    <s v="R Sete de Setembro 140  Centro Wenceslau Braz PR 84950-000"/>
    <s v="ADE-11572-L3M6Y7"/>
    <d v="2026-02-01T00:00:00"/>
    <n v="202602"/>
    <n v="1457.97219"/>
    <m/>
    <n v="1457.97"/>
    <m/>
    <n v="90512940"/>
    <d v="2026-03-05T00:00:00"/>
    <d v="2026-03-16T00:00:00"/>
    <m/>
    <n v="29"/>
    <s v="1 - CNPJ"/>
    <s v="Em aberto - Vencido"/>
    <s v="Em aberto - Vencido"/>
    <s v="0QVRGQR"/>
    <n v="6"/>
    <s v="false"/>
    <n v="6"/>
    <s v="Em aberto - Vencido"/>
    <s v="ASSOCIAÇÃO PR-L1"/>
    <s v="35.686.965/0001-64 - ALEXANDRIA TECH"/>
    <s v="Estimado"/>
    <m/>
    <s v="1 a 30 dias"/>
    <s v="30cc9138-3d97-4d3c-a519-5254e6a37d1b"/>
    <d v="2026-03-20T00:00:00"/>
    <x v="0"/>
  </r>
  <r>
    <s v="COB-230534"/>
    <s v="Faturado"/>
    <n v="85946540"/>
    <n v="23875291000167"/>
    <s v="FR FRUTAS IMPORTADORA E DISTRIBUIDORA LTDA"/>
    <s v="R Cryo Correia Pereira 667  Centro Curitiba PR 81710-230"/>
    <s v="ADE-11562-B2B8X1"/>
    <d v="2026-02-01T00:00:00"/>
    <n v="202602"/>
    <n v="2496.6790099999998"/>
    <n v="59.56"/>
    <n v="2556.2399999999998"/>
    <m/>
    <n v="90494783"/>
    <d v="2026-02-27T00:00:00"/>
    <d v="2026-03-09T00:00:00"/>
    <m/>
    <n v="36"/>
    <s v="1 - CNPJ"/>
    <s v="Em aberto - Vencido"/>
    <s v="Em aberto - Vencido"/>
    <s v="LKAG948"/>
    <n v="6"/>
    <s v="false"/>
    <n v="6"/>
    <s v="Em aberto - Vencido"/>
    <s v="ASSOCIAÇÃO PR-L1"/>
    <s v="35.686.965/0001-64 - ALEXANDRIA TECH"/>
    <s v="Estimado"/>
    <m/>
    <s v="31 a 60 dias"/>
    <s v="09633621-12c1-42a5-a3f2-939a7011600e"/>
    <d v="2026-03-21T00:00:00"/>
    <x v="0"/>
  </r>
  <r>
    <s v="COB-230523"/>
    <s v="Faturado"/>
    <n v="78684102"/>
    <n v="2909478980"/>
    <s v="SANDRA MARIA DOS SANTOS SANCHES"/>
    <s v="R Prfa Lourdes Grutter Bonin 1113  Pq da Fonte São José dos Pinhais PR 83050-140"/>
    <s v="ADE-11550-X5V5W0"/>
    <d v="2026-02-01T00:00:00"/>
    <n v="202602"/>
    <n v="134.83359999999999"/>
    <m/>
    <n v="134.83000000000001"/>
    <m/>
    <n v="90493530"/>
    <d v="2026-02-27T00:00:00"/>
    <d v="2026-03-09T00:00:00"/>
    <m/>
    <n v="36"/>
    <s v="2 - CPF"/>
    <s v="Em aberto - Vencido"/>
    <s v="Em aberto - Vencido"/>
    <s v="ZGIHPFQ"/>
    <n v="6"/>
    <s v="false"/>
    <n v="6"/>
    <s v="Em aberto - Vencido"/>
    <s v="ASSOCIAÇÃO PR-L1"/>
    <s v="35.686.965/0001-64 - ALEXANDRIA TECH"/>
    <s v="Estimado"/>
    <m/>
    <s v="31 a 60 dias"/>
    <s v="a117b1a0-cd83-4016-8ef7-8f043ccd1a74"/>
    <d v="2026-04-05T00:00:00"/>
    <x v="0"/>
  </r>
  <r>
    <s v="COB-230521"/>
    <s v="Faturado"/>
    <n v="92945562"/>
    <n v="6561652940"/>
    <s v="MARIA DE FATIMA ZABOT"/>
    <s v="R Ademar Rosa 179 Fundos Res 02 Qd1150 Lt25 Aeroporto Pato Branco PR 85503-170"/>
    <s v="ADE-11548-M8J8W0"/>
    <d v="2026-02-01T00:00:00"/>
    <n v="202602"/>
    <n v="135.42287999999999"/>
    <m/>
    <n v="135.41999999999999"/>
    <m/>
    <n v="90493595"/>
    <d v="2026-02-27T00:00:00"/>
    <d v="2026-03-09T00:00:00"/>
    <m/>
    <n v="36"/>
    <s v="2 - CPF"/>
    <s v="Em aberto - Vencido"/>
    <s v="Em aberto - Vencido"/>
    <s v="YLC0MDP"/>
    <n v="6"/>
    <s v="false"/>
    <n v="6"/>
    <s v="Em aberto - Vencido"/>
    <s v="ASSOCIAÇÃO PR-L1"/>
    <s v="35.686.965/0001-64 - ALEXANDRIA TECH"/>
    <s v="Estimado"/>
    <m/>
    <s v="31 a 60 dias"/>
    <s v="f6e1232d-6b76-41ee-9805-86e776d7b7f1"/>
    <d v="2026-03-26T00:00:00"/>
    <x v="0"/>
  </r>
  <r>
    <s v="COB-230517"/>
    <s v="Faturado"/>
    <n v="109976142"/>
    <n v="9669902932"/>
    <s v="DANIELLY DA SILVA ADRIANO"/>
    <s v="Mal Floriano Peixoto 422  Imperial Jd Japurá PR 87225-000"/>
    <s v="ADE-11544-T0B9R4"/>
    <d v="2026-02-01T00:00:00"/>
    <n v="202602"/>
    <n v="172.99860000000001"/>
    <m/>
    <n v="173"/>
    <m/>
    <n v="90494896"/>
    <d v="2026-02-27T00:00:00"/>
    <d v="2026-03-09T00:00:00"/>
    <m/>
    <n v="36"/>
    <s v="2 - CPF"/>
    <s v="Em aberto - Vencido"/>
    <s v="Em aberto - Vencido"/>
    <s v="2TLHQ6V"/>
    <n v="6"/>
    <s v="false"/>
    <n v="6"/>
    <s v="Em aberto - Vencido"/>
    <s v="ASSOCIAÇÃO PR-L1"/>
    <s v="35.686.965/0001-64 - ALEXANDRIA TECH"/>
    <s v="Estimado"/>
    <m/>
    <s v="31 a 60 dias"/>
    <s v="79063fce-b4d0-4be8-8405-1dc90fea6635"/>
    <d v="2026-03-25T00:00:00"/>
    <x v="0"/>
  </r>
  <r>
    <s v="COB-167329"/>
    <s v="Faturado"/>
    <n v="21063923"/>
    <n v="9814470821"/>
    <s v="JOSEFINA SOLAR CORTEZA"/>
    <s v="R CANDIDO BRASIL ESTRELA, 446 JD NAZARETH 15054-220 SAO JOSE DO RIO PRETO - SP"/>
    <s v="ADE-13250-P8Q6F1"/>
    <d v="2025-09-01T00:00:00"/>
    <n v="202509"/>
    <n v="217.08749"/>
    <m/>
    <n v="217.09"/>
    <m/>
    <n v="90408859"/>
    <d v="2025-11-19T00:00:00"/>
    <d v="2025-12-01T00:00:00"/>
    <m/>
    <n v="134"/>
    <s v="2 - CPF"/>
    <s v="Em aberto - Vencido"/>
    <s v="Em aberto - Vencido"/>
    <s v="HL78RNN"/>
    <n v="6"/>
    <s v="false"/>
    <n v="6"/>
    <s v="Em aberto - Vencido"/>
    <s v="ASSOCIACAO SP-L2"/>
    <s v="35.686.965/0001-64 - ALEXANDRIA TECH"/>
    <m/>
    <m/>
    <s v="121 a 170 dias"/>
    <s v="0bbf4ed4-fc14-4ca0-9920-25e0919627b5"/>
    <d v="2025-11-18T00:00:00"/>
    <x v="1"/>
  </r>
  <r>
    <s v="COB-230511"/>
    <s v="Faturado"/>
    <n v="92996957"/>
    <n v="12179776861"/>
    <s v="LUIZ CARLOS DE SOUZA"/>
    <s v="R Dr Vicente Machado 559  Sao Jorge Jd Paranavaí PR 87710-230"/>
    <s v="ADE-11538-N9V8L6"/>
    <d v="2026-02-01T00:00:00"/>
    <n v="202602"/>
    <n v="88.577789999999993"/>
    <m/>
    <n v="88.58"/>
    <m/>
    <n v="90512647"/>
    <d v="2026-03-05T00:00:00"/>
    <d v="2026-03-16T00:00:00"/>
    <m/>
    <n v="29"/>
    <s v="2 - CPF"/>
    <s v="Em aberto - Vencido"/>
    <s v="Em aberto - Vencido"/>
    <s v="RG3J383"/>
    <n v="6"/>
    <s v="false"/>
    <n v="6"/>
    <s v="Em aberto - Vencido"/>
    <s v="ASSOCIAÇÃO PR-L1"/>
    <s v="35.686.965/0001-64 - ALEXANDRIA TECH"/>
    <s v="Estimado"/>
    <m/>
    <s v="1 a 30 dias"/>
    <s v="5cb5f00c-7d34-4e51-b4ed-696abb1d2315"/>
    <d v="2026-03-25T00:00:00"/>
    <x v="0"/>
  </r>
  <r>
    <s v="COB-230510"/>
    <s v="Faturado"/>
    <n v="48834769"/>
    <n v="56120745904"/>
    <s v="Natal Rossa"/>
    <s v="Rua Rio Tietê 279 MD 01 Bairro Alto Curitiba PR 82840-350"/>
    <s v="ADE-11536-F3Q9S5"/>
    <d v="2026-02-01T00:00:00"/>
    <n v="202602"/>
    <n v="123.40956"/>
    <m/>
    <n v="123.41"/>
    <m/>
    <n v="90493859"/>
    <d v="2026-02-27T00:00:00"/>
    <d v="2026-03-09T00:00:00"/>
    <m/>
    <n v="36"/>
    <s v="2 - CPF"/>
    <s v="Em aberto - Vencido"/>
    <s v="Em aberto - Vencido"/>
    <s v="1UL038F"/>
    <n v="6"/>
    <s v="false"/>
    <n v="6"/>
    <s v="Em aberto - Vencido"/>
    <s v="ASSOCIAÇÃO PR-L1"/>
    <s v="35.686.965/0001-64 - ALEXANDRIA TECH"/>
    <s v="Estimado"/>
    <m/>
    <s v="31 a 60 dias"/>
    <s v="5b895c43-7218-4277-9684-0cf244c6d49d"/>
    <d v="2026-04-04T00:00:00"/>
    <x v="0"/>
  </r>
  <r>
    <s v="COB-230508"/>
    <s v="Faturado"/>
    <n v="85389439"/>
    <n v="83423931515"/>
    <s v="WILLIAM GOMES TEIXEIRA"/>
    <s v="R. Alm Alexandrino 2689  Afonso Pena São José dos Pinhais PR 83045-210"/>
    <s v="ADE-11534-B4T2X0"/>
    <d v="2026-02-01T00:00:00"/>
    <n v="202602"/>
    <n v="127.23197999999999"/>
    <m/>
    <n v="127.23"/>
    <m/>
    <n v="90493596"/>
    <d v="2026-02-27T00:00:00"/>
    <d v="2026-03-09T00:00:00"/>
    <m/>
    <n v="36"/>
    <s v="2 - CPF"/>
    <s v="Em aberto - Vencido"/>
    <s v="Em aberto - Vencido"/>
    <s v="7V6KFR9"/>
    <n v="6"/>
    <s v="false"/>
    <n v="6"/>
    <s v="Em aberto - Vencido"/>
    <s v="ASSOCIAÇÃO PR-L1"/>
    <s v="35.686.965/0001-64 - ALEXANDRIA TECH"/>
    <s v="Estimado"/>
    <m/>
    <s v="31 a 60 dias"/>
    <s v="746c9dce-b85c-4d3d-bb66-e39b80f6be2a"/>
    <d v="2026-04-04T00:00:00"/>
    <x v="0"/>
  </r>
  <r>
    <s v="COB-230507"/>
    <s v="Faturado"/>
    <n v="44235232"/>
    <n v="6281548957"/>
    <s v="SAULO PETERS SOUZA"/>
    <s v="Av dos s/n  Centro Catanduvas PR 85470-000"/>
    <s v="ADE-11532-F7W1K8"/>
    <d v="2026-02-01T00:00:00"/>
    <n v="202602"/>
    <n v="135.96894"/>
    <m/>
    <n v="135.97"/>
    <m/>
    <n v="90494728"/>
    <d v="2026-02-27T00:00:00"/>
    <d v="2026-03-09T00:00:00"/>
    <m/>
    <n v="36"/>
    <s v="2 - CPF"/>
    <s v="Em aberto - Vencido"/>
    <s v="Em aberto - Vencido"/>
    <s v="X9RIPYX"/>
    <n v="6"/>
    <s v="false"/>
    <n v="6"/>
    <s v="Em aberto - Vencido"/>
    <s v="ASSOCIAÇÃO PR-L1"/>
    <s v="35.686.965/0001-64 - ALEXANDRIA TECH"/>
    <s v="Estimado"/>
    <m/>
    <s v="31 a 60 dias"/>
    <s v="54336434-c015-4f4d-8fd7-66c47a069093"/>
    <d v="2026-04-05T00:00:00"/>
    <x v="0"/>
  </r>
  <r>
    <s v="COB-230505"/>
    <s v="Faturado"/>
    <n v="37365320"/>
    <n v="24203548349"/>
    <s v="JAQUELINE ALBUQUERQUE"/>
    <s v="Av: Brasilia a/n  Tangua Almirante Tamandaré PR 83508-504"/>
    <s v="ADE-11530-N7J5Q9"/>
    <d v="2026-02-01T00:00:00"/>
    <n v="202602"/>
    <n v="140.33742000000001"/>
    <m/>
    <n v="140.34"/>
    <m/>
    <n v="90494942"/>
    <d v="2026-02-27T00:00:00"/>
    <d v="2026-03-09T00:00:00"/>
    <m/>
    <n v="36"/>
    <s v="2 - CPF"/>
    <s v="Em aberto - Vencido"/>
    <s v="Em aberto - Vencido"/>
    <s v="2ZKVM6O"/>
    <n v="6"/>
    <s v="false"/>
    <n v="6"/>
    <s v="Em aberto - Vencido"/>
    <s v="ASSOCIAÇÃO PR-L1"/>
    <s v="35.686.965/0001-64 - ALEXANDRIA TECH"/>
    <s v="Estimado"/>
    <m/>
    <s v="31 a 60 dias"/>
    <s v="6ea9246e-5bd6-4624-a8cc-d67ca62ff305"/>
    <d v="2026-03-26T00:00:00"/>
    <x v="0"/>
  </r>
  <r>
    <s v="COB-230503"/>
    <s v="Faturado"/>
    <n v="39961923"/>
    <n v="95382011915"/>
    <s v="SAMANTA REGINA AMARO DA SILVA"/>
    <s v="R Durval Rodrigues 101  Palmas Londrina PR 86081-355"/>
    <s v="ADE-11528-S6P5D9"/>
    <d v="2026-02-01T00:00:00"/>
    <n v="202602"/>
    <n v="150.71256"/>
    <m/>
    <n v="150.71"/>
    <m/>
    <n v="90494486"/>
    <d v="2026-02-27T00:00:00"/>
    <d v="2026-03-09T00:00:00"/>
    <m/>
    <n v="36"/>
    <s v="2 - CPF"/>
    <s v="Em aberto - Vencido"/>
    <s v="Em aberto - Vencido"/>
    <s v="V8W8MU4"/>
    <s v=""/>
    <s v=""/>
    <n v="6"/>
    <s v="Em aberto - Vencido"/>
    <s v="ASSOCIAÇÃO PR-L1"/>
    <s v="35.686.965/0001-64 - ALEXANDRIA TECH"/>
    <s v="Estimado"/>
    <m/>
    <s v="31 a 60 dias"/>
    <s v="e5821b30-b8c1-4e97-81ef-773d24550e12"/>
    <d v="2026-03-28T00:00:00"/>
    <x v="0"/>
  </r>
  <r>
    <s v="COB-230502"/>
    <s v="Faturado"/>
    <n v="13429957"/>
    <n v="2562671970"/>
    <s v="ABIGAIL DE PAULA"/>
    <s v="R Beija Flor 103  Cj. habitacional Milton Luiz Pereira Campo Mourão PR 87306220"/>
    <s v="ADE-11527-S0C8G4"/>
    <d v="2026-02-01T00:00:00"/>
    <n v="202602"/>
    <n v="237.20778000000001"/>
    <m/>
    <n v="237.21"/>
    <m/>
    <n v="90493760"/>
    <d v="2026-02-27T00:00:00"/>
    <d v="2026-03-09T00:00:00"/>
    <m/>
    <n v="36"/>
    <s v="2 - CPF"/>
    <s v="Em aberto - Vencido"/>
    <s v="Em aberto - Vencido"/>
    <s v="P5MLZW9"/>
    <n v="6"/>
    <s v="false"/>
    <n v="6"/>
    <s v="Em aberto - Vencido"/>
    <s v="ASSOCIAÇÃO PR-L1"/>
    <s v="35.686.965/0001-64 - ALEXANDRIA TECH"/>
    <s v="Estimado"/>
    <m/>
    <s v="31 a 60 dias"/>
    <s v="a261e7bc-dd2c-4812-8503-1a122edf4bcf"/>
    <d v="2026-04-05T00:00:00"/>
    <x v="0"/>
  </r>
  <r>
    <s v="COB-230501"/>
    <s v="Faturado"/>
    <n v="5115841"/>
    <n v="4077176921"/>
    <s v="MARCO ANTONIO GIMENES"/>
    <s v="R Luiz Leopoldo 38  Parigot de Souza II Londrina PR 86082-280"/>
    <s v="ADE-11526-F9Q5L1"/>
    <d v="2026-02-01T00:00:00"/>
    <n v="202602"/>
    <n v="156.71922000000001"/>
    <m/>
    <n v="156.72"/>
    <m/>
    <n v="90494633"/>
    <d v="2026-02-27T00:00:00"/>
    <d v="2026-03-09T00:00:00"/>
    <m/>
    <n v="36"/>
    <s v="2 - CPF"/>
    <s v="Em aberto - Vencido"/>
    <s v="Em aberto - Vencido"/>
    <s v="5AQ0OB9"/>
    <n v="6"/>
    <s v="false"/>
    <n v="6"/>
    <s v="Em aberto - Vencido"/>
    <s v="ASSOCIAÇÃO PR-L1"/>
    <s v="35.686.965/0001-64 - ALEXANDRIA TECH"/>
    <s v="Estimado"/>
    <m/>
    <s v="31 a 60 dias"/>
    <s v="fe19a9a6-0d16-4975-aa05-39a4bb41898d"/>
    <d v="2026-04-04T00:00:00"/>
    <x v="0"/>
  </r>
  <r>
    <s v="COB-230498"/>
    <s v="Faturado"/>
    <n v="54059720"/>
    <n v="1974824900"/>
    <s v="WANESSA RAU"/>
    <s v="R Lirios, 612 - Qd 612  Sao Dimas Colombo PR 83411-430"/>
    <s v="ADE-11523-S0J8N3"/>
    <d v="2026-02-01T00:00:00"/>
    <n v="202602"/>
    <n v="165.45617999999999"/>
    <m/>
    <n v="165.46"/>
    <m/>
    <n v="90494037"/>
    <d v="2026-02-27T00:00:00"/>
    <d v="2026-03-09T00:00:00"/>
    <m/>
    <n v="36"/>
    <s v="2 - CPF"/>
    <s v="Em aberto - Vencido"/>
    <s v="Em aberto - Vencido"/>
    <s v="1VD4WUK"/>
    <n v="6"/>
    <s v="false"/>
    <n v="6"/>
    <s v="Em aberto - Vencido"/>
    <s v="ASSOCIAÇÃO PR-L1"/>
    <s v="35.686.965/0001-64 - ALEXANDRIA TECH"/>
    <s v="Estimado"/>
    <m/>
    <s v="31 a 60 dias"/>
    <s v="593c3975-c083-4271-a3af-b73204c2fc83"/>
    <d v="2026-03-22T00:00:00"/>
    <x v="0"/>
  </r>
  <r>
    <s v="COB-230497"/>
    <s v="Faturado"/>
    <n v="92576834"/>
    <n v="4322718990"/>
    <s v="DAIANE FATIMA TOMBINI"/>
    <s v="R do Aeronauta 3347  Cidade Alta Medianeira PR 85720-300"/>
    <s v="ADE-11521-Q6R3H9"/>
    <d v="2026-02-01T00:00:00"/>
    <n v="202602"/>
    <n v="206.95674"/>
    <m/>
    <n v="206.96"/>
    <m/>
    <n v="90494598"/>
    <d v="2026-02-27T00:00:00"/>
    <d v="2026-03-09T00:00:00"/>
    <m/>
    <n v="36"/>
    <s v="2 - CPF"/>
    <s v="Em aberto - Vencido"/>
    <s v="Em aberto - Vencido"/>
    <s v="GG3TBSO"/>
    <n v="6"/>
    <s v="false"/>
    <n v="6"/>
    <s v="Em aberto - Vencido"/>
    <s v="ASSOCIAÇÃO PR-L1"/>
    <s v="35.686.965/0001-64 - ALEXANDRIA TECH"/>
    <s v="Estimado"/>
    <m/>
    <s v="31 a 60 dias"/>
    <s v="ff64c4fb-e517-463f-85f8-c5910fe4dbb6"/>
    <d v="2026-04-04T00:00:00"/>
    <x v="0"/>
  </r>
  <r>
    <s v="COB-230491"/>
    <s v="Faturado"/>
    <n v="100498477"/>
    <n v="6300409902"/>
    <s v="JONATHAN DE SOUZA PINTO MEYER"/>
    <s v="R. Salvador Maria 342  Cidade nova Foz do Iguaçu PR 85870-826"/>
    <s v="ADE-11512-Y1Q7J7"/>
    <d v="2026-02-01T00:00:00"/>
    <n v="202602"/>
    <n v="121.22532"/>
    <m/>
    <n v="121.23"/>
    <m/>
    <n v="90494736"/>
    <d v="2026-02-27T00:00:00"/>
    <d v="2026-03-09T00:00:00"/>
    <m/>
    <n v="36"/>
    <s v="2 - CPF"/>
    <s v="Em aberto - Vencido"/>
    <s v="Em aberto - Vencido"/>
    <s v="2SPZUNF"/>
    <n v="6"/>
    <s v="false"/>
    <n v="6"/>
    <s v="Em aberto - Vencido"/>
    <s v="ASSOCIAÇÃO PR-L1"/>
    <s v="35.686.965/0001-64 - ALEXANDRIA TECH"/>
    <s v="Estimado"/>
    <m/>
    <s v="31 a 60 dias"/>
    <s v="ff5a27ee-c871-4f40-83ae-49c695fa4faa"/>
    <d v="2026-04-02T00:00:00"/>
    <x v="0"/>
  </r>
  <r>
    <s v="COB-230485"/>
    <s v="Faturado"/>
    <n v="5021936"/>
    <n v="44210280968"/>
    <s v="LAZARO BENEDITO CAMARGO"/>
    <s v="R da Amizade 598  Carnascialli Pelotas RS 96077050"/>
    <s v="ADE-11504-X4F3H6"/>
    <d v="2026-02-01T00:00:00"/>
    <n v="202602"/>
    <n v="117.94896"/>
    <m/>
    <n v="117.95"/>
    <m/>
    <n v="90494801"/>
    <d v="2026-02-27T00:00:00"/>
    <d v="2026-03-09T00:00:00"/>
    <m/>
    <n v="36"/>
    <s v="2 - CPF"/>
    <s v="Em aberto - Vencido"/>
    <s v="Em aberto - Vencido"/>
    <s v="VF8C980"/>
    <n v="6"/>
    <s v="false"/>
    <n v="6"/>
    <s v="Em aberto - Vencido"/>
    <s v="ASSOCIAÇÃO PR-L1"/>
    <s v="35.686.965/0001-64 - ALEXANDRIA TECH"/>
    <s v="Estimado"/>
    <m/>
    <s v="31 a 60 dias"/>
    <s v="c8b7cc1a-2a05-4525-b7d0-9ad5ca484fb9"/>
    <d v="2026-04-04T00:00:00"/>
    <x v="0"/>
  </r>
  <r>
    <s v="COB-230483"/>
    <s v="Faturado"/>
    <n v="9256458"/>
    <n v="96888261972"/>
    <s v="JOSE MARTINS DE OLIVEIRA"/>
    <s v="R Pedro Joas Aires dos Santos 669  Centro Foz do Iguaçu PR 85851-060"/>
    <s v="ADE-11502-Z5R8Y7"/>
    <d v="2026-02-01T00:00:00"/>
    <n v="202602"/>
    <n v="305.79360000000003"/>
    <m/>
    <n v="305.79000000000002"/>
    <m/>
    <n v="90494583"/>
    <d v="2026-02-27T00:00:00"/>
    <d v="2026-03-09T00:00:00"/>
    <m/>
    <n v="36"/>
    <s v="2 - CPF"/>
    <s v="Em aberto - Vencido"/>
    <s v="Em aberto - Vencido"/>
    <s v="AALR49L"/>
    <s v=""/>
    <s v=""/>
    <n v="6"/>
    <s v="Em aberto - Vencido"/>
    <s v="ASSOCIAÇÃO PR-L1"/>
    <s v="35.686.965/0001-64 - ALEXANDRIA TECH"/>
    <s v="Estimado"/>
    <m/>
    <s v="31 a 60 dias"/>
    <s v="ee8dae88-33e4-4e4f-8224-ab1e16e4d322"/>
    <d v="2026-04-04T00:00:00"/>
    <x v="0"/>
  </r>
  <r>
    <s v="COB-167018"/>
    <s v="Faturado"/>
    <n v="28591437"/>
    <n v="96806010806"/>
    <s v="MATILDE GOMES PEREIRA"/>
    <s v="R DR JOAO WILSON LAFRATA, 48 RCT DO SOL 13183-405 HORTOLANDIA - SP"/>
    <s v="ADE-13292-W5Z7S5"/>
    <d v="2025-09-01T00:00:00"/>
    <n v="202509"/>
    <n v="227.75398000000001"/>
    <m/>
    <n v="227.75"/>
    <m/>
    <n v="90408870"/>
    <d v="2025-11-19T00:00:00"/>
    <d v="2025-12-01T00:00:00"/>
    <m/>
    <n v="134"/>
    <s v="2 - CPF"/>
    <s v="Em aberto - Vencido"/>
    <s v="Em aberto - Vencido"/>
    <s v="X7CYEUB"/>
    <n v="6"/>
    <s v="false"/>
    <n v="6"/>
    <s v="Em aberto - Vencido"/>
    <s v="ASSOCIACAO SP-L2"/>
    <s v="35.686.965/0001-64 - ALEXANDRIA TECH"/>
    <m/>
    <m/>
    <s v="121 a 170 dias"/>
    <s v="b5810b31-0976-40d9-b734-6b405939388c"/>
    <d v="2025-12-12T00:00:00"/>
    <x v="1"/>
  </r>
  <r>
    <s v="COB-230481"/>
    <s v="Faturado"/>
    <n v="80408214"/>
    <n v="17101689272"/>
    <s v="CARLOS SOUZA BRELAZ"/>
    <s v="Av Nsra da Luz 347  Bacacheri Curitiba PR 82510-020"/>
    <s v="ADE-11500-Y3B6B7"/>
    <d v="2026-02-01T00:00:00"/>
    <n v="202602"/>
    <n v="149.62044"/>
    <m/>
    <n v="149.62"/>
    <m/>
    <n v="90494397"/>
    <d v="2026-02-27T00:00:00"/>
    <d v="2026-03-09T00:00:00"/>
    <m/>
    <n v="36"/>
    <s v="2 - CPF"/>
    <s v="Em aberto - Vencido"/>
    <s v="Em aberto - Vencido"/>
    <s v="WRIR3RV"/>
    <n v="6"/>
    <s v="false"/>
    <n v="6"/>
    <s v="Em aberto - Vencido"/>
    <s v="ASSOCIAÇÃO PR-L1"/>
    <s v="35.686.965/0001-64 - ALEXANDRIA TECH"/>
    <s v="Estimado"/>
    <m/>
    <s v="31 a 60 dias"/>
    <s v="a670cb95-3493-4daa-abb8-480c942a4baf"/>
    <d v="2026-04-04T00:00:00"/>
    <x v="0"/>
  </r>
  <r>
    <s v="COB-230472"/>
    <s v="Faturado"/>
    <n v="65346904"/>
    <n v="2655219988"/>
    <s v="ELIZANGELA MARQUES FARIA DOS SANTOS"/>
    <s v="R Joao Perneta 48  Cidade Alta Jaguariaíva PR 84200-000"/>
    <s v="ADE-11490-V9J4H4"/>
    <d v="2026-02-01T00:00:00"/>
    <n v="202602"/>
    <n v="149.07437999999999"/>
    <m/>
    <n v="149.07"/>
    <m/>
    <n v="90494626"/>
    <d v="2026-02-27T00:00:00"/>
    <d v="2026-03-09T00:00:00"/>
    <m/>
    <n v="36"/>
    <s v="2 - CPF"/>
    <s v="Em aberto - Vencido"/>
    <s v="Em aberto - Vencido"/>
    <s v="V8NFI84"/>
    <n v="6"/>
    <s v="false"/>
    <n v="6"/>
    <s v="Em aberto - Vencido"/>
    <s v="ASSOCIAÇÃO PR-L1"/>
    <s v="35.686.965/0001-64 - ALEXANDRIA TECH"/>
    <s v="Estimado"/>
    <m/>
    <s v="31 a 60 dias"/>
    <s v="dda2d585-22e1-4a23-af4a-5bf456d53cb8"/>
    <d v="2026-03-13T00:00:00"/>
    <x v="2"/>
  </r>
  <r>
    <s v="COB-230471"/>
    <s v="Faturado"/>
    <n v="81023995"/>
    <n v="7609519936"/>
    <s v="CECELIA PRAMIO"/>
    <s v="R. Margarida de Araujo Franco 1460  Centro São José dos Pinhais PR 83005-070"/>
    <s v="ADE-11489-N2K1B4"/>
    <d v="2026-02-01T00:00:00"/>
    <n v="202602"/>
    <n v="160.54164"/>
    <m/>
    <n v="160.54"/>
    <m/>
    <n v="90494129"/>
    <d v="2026-02-27T00:00:00"/>
    <d v="2026-03-09T00:00:00"/>
    <m/>
    <n v="36"/>
    <s v="2 - CPF"/>
    <s v="Em aberto - Vencido"/>
    <s v="Em aberto - Vencido"/>
    <s v="VKI6I6R"/>
    <n v="6"/>
    <s v="false"/>
    <n v="6"/>
    <s v="Em aberto - Vencido"/>
    <s v="ASSOCIAÇÃO PR-L1"/>
    <s v="35.686.965/0001-64 - ALEXANDRIA TECH"/>
    <s v="Estimado"/>
    <m/>
    <s v="31 a 60 dias"/>
    <s v="946b3ee6-be8a-48f5-a6c3-c55a1bc4c0df"/>
    <d v="2026-03-26T00:00:00"/>
    <x v="0"/>
  </r>
  <r>
    <s v="COB-230469"/>
    <s v="Faturado"/>
    <n v="61017175"/>
    <n v="27054200888"/>
    <s v="LOURDES DO CARMO LEONEL DE OLIVEIRA"/>
    <s v="Tereza Buzzi Bernardi 262 S JD SANTA ANGELINA Campina Grande do Sul PR 83430-000"/>
    <s v="ADE-11486-Y4V6G4"/>
    <d v="2026-02-01T00:00:00"/>
    <n v="202602"/>
    <n v="161.08770000000001"/>
    <m/>
    <n v="161.09"/>
    <m/>
    <n v="90494734"/>
    <d v="2026-02-27T00:00:00"/>
    <d v="2026-03-09T00:00:00"/>
    <m/>
    <n v="36"/>
    <s v="2 - CPF"/>
    <s v="Em aberto - Vencido"/>
    <s v="Em aberto - Vencido"/>
    <s v="SP9I1C6"/>
    <n v="6"/>
    <s v="false"/>
    <n v="6"/>
    <s v="Em aberto - Vencido"/>
    <s v="ASSOCIAÇÃO PR-L1"/>
    <s v="35.686.965/0001-64 - ALEXANDRIA TECH"/>
    <s v="Estimado"/>
    <m/>
    <s v="31 a 60 dias"/>
    <s v="d4c2eadf-5822-49d4-916c-5c2748a5c133"/>
    <d v="2026-03-26T00:00:00"/>
    <x v="0"/>
  </r>
  <r>
    <s v="COB-230463"/>
    <s v="Faturado"/>
    <n v="101195729"/>
    <n v="52853870944"/>
    <s v="Zilda MICHELAN"/>
    <s v="R Pno Nilso Costa 449  Tres Lagoas Jd Maringá PR 87075-850"/>
    <s v="ADE-11478-W7K9K5"/>
    <d v="2026-02-01T00:00:00"/>
    <n v="202602"/>
    <n v="163.81800000000001"/>
    <m/>
    <n v="163.82"/>
    <m/>
    <n v="90494822"/>
    <d v="2026-02-27T00:00:00"/>
    <d v="2026-03-09T00:00:00"/>
    <m/>
    <n v="36"/>
    <s v="2 - CPF"/>
    <s v="Em aberto - Vencido"/>
    <s v="Em aberto - Vencido"/>
    <s v="LEZX9TN"/>
    <n v="6"/>
    <s v="false"/>
    <n v="6"/>
    <s v="Em aberto - Vencido"/>
    <s v="ASSOCIAÇÃO PR-L1"/>
    <s v="35.686.965/0001-64 - ALEXANDRIA TECH"/>
    <s v="Estimado"/>
    <m/>
    <s v="31 a 60 dias"/>
    <s v="563989ea-9553-42e0-8118-b40b923abd4c"/>
    <d v="2026-03-26T00:00:00"/>
    <x v="0"/>
  </r>
  <r>
    <s v="COB-230464"/>
    <s v="Faturado"/>
    <n v="89600991"/>
    <n v="2459346263"/>
    <s v="NAZARE MOREIRA VIEGAS"/>
    <s v="R Henrique Bim 80  Indaia Jd Maringá PR 87070-750"/>
    <s v="ADE-11477-J7B5R3"/>
    <d v="2026-02-01T00:00:00"/>
    <n v="202602"/>
    <n v="145.79802000000001"/>
    <m/>
    <n v="145.80000000000001"/>
    <m/>
    <n v="90493996"/>
    <d v="2026-02-27T00:00:00"/>
    <d v="2026-03-09T00:00:00"/>
    <m/>
    <n v="36"/>
    <s v="2 - CPF"/>
    <s v="Em aberto - Vencido"/>
    <s v="Em aberto - Vencido"/>
    <s v="KFBZ0QJ"/>
    <n v="6"/>
    <s v="false"/>
    <n v="6"/>
    <s v="Em aberto - Vencido"/>
    <s v="ASSOCIAÇÃO PR-L1"/>
    <s v="35.686.965/0001-64 - ALEXANDRIA TECH"/>
    <s v="Estimado"/>
    <m/>
    <s v="31 a 60 dias"/>
    <s v="114b9f69-2a9d-44ca-9519-ff000896a7c4"/>
    <d v="2026-04-04T00:00:00"/>
    <x v="0"/>
  </r>
  <r>
    <s v="COB-230455"/>
    <s v="Faturado"/>
    <n v="110576527"/>
    <n v="7738051922"/>
    <s v="STEPHARNY CECILIA DE SOUZA"/>
    <s v="R Des Clotario Portugal 1000 Blg Ap 104 Centro Ibiporã PR 86200-000"/>
    <s v="ADE-11468-C9F3T5"/>
    <d v="2026-02-01T00:00:00"/>
    <n v="202602"/>
    <n v="144.70590000000001"/>
    <m/>
    <n v="144.71"/>
    <m/>
    <n v="90493569"/>
    <d v="2026-02-27T00:00:00"/>
    <d v="2026-03-09T00:00:00"/>
    <m/>
    <n v="36"/>
    <s v="2 - CPF"/>
    <s v="Em aberto - Vencido"/>
    <s v="Em aberto - Vencido"/>
    <s v="IC0QU2Q"/>
    <n v="6"/>
    <s v="false"/>
    <n v="6"/>
    <s v="Em aberto - Vencido"/>
    <s v="ASSOCIAÇÃO PR-L1"/>
    <s v="35.686.965/0001-64 - ALEXANDRIA TECH"/>
    <s v="Estimado"/>
    <m/>
    <s v="31 a 60 dias"/>
    <s v="68a64ab1-ee98-42ce-9d6c-bbc7e15a8175"/>
    <d v="2026-04-04T00:00:00"/>
    <x v="0"/>
  </r>
  <r>
    <s v="COB-230453"/>
    <s v="Faturado"/>
    <n v="105881678"/>
    <n v="6317695954"/>
    <s v="ROGERIO MARTINS DA SILVA"/>
    <s v="R Maria Aparecida de Carvalho 7  Cristo rei Tamarana PR 86125-000"/>
    <s v="ADE-11464-G0D6K2"/>
    <d v="2026-02-01T00:00:00"/>
    <n v="202602"/>
    <n v="209.24878000000001"/>
    <m/>
    <n v="209.25"/>
    <m/>
    <n v="90494252"/>
    <d v="2026-02-27T00:00:00"/>
    <d v="2026-03-09T00:00:00"/>
    <m/>
    <n v="36"/>
    <s v="2 - CPF"/>
    <s v="Em aberto - Vencido"/>
    <s v="Em aberto - Vencido"/>
    <s v="EG37O9K"/>
    <n v="6"/>
    <s v="false"/>
    <n v="6"/>
    <s v="Em aberto - Vencido"/>
    <s v="ASSOCIAÇÃO PR-L1"/>
    <s v="35.686.965/0001-64 - ALEXANDRIA TECH"/>
    <s v="Estimado"/>
    <m/>
    <s v="31 a 60 dias"/>
    <s v="e695c435-b1e4-42cf-939a-164b4ce02a5a"/>
    <d v="2026-03-21T00:00:00"/>
    <x v="0"/>
  </r>
  <r>
    <s v="COB-230452"/>
    <s v="Faturado"/>
    <n v="79820425"/>
    <n v="85587621200"/>
    <s v="JESSE DOS SANTOS"/>
    <s v="R Andre de Barros 832  Centro Curitiba PR 80010-080"/>
    <s v="ADE-11463-K2D2J5"/>
    <d v="2026-02-01T00:00:00"/>
    <n v="202602"/>
    <n v="184.02222"/>
    <m/>
    <n v="184.02"/>
    <m/>
    <n v="90494881"/>
    <d v="2026-02-27T00:00:00"/>
    <d v="2026-03-09T00:00:00"/>
    <m/>
    <n v="36"/>
    <s v="2 - CPF"/>
    <s v="Em aberto - Vencido"/>
    <s v="Em aberto - Vencido"/>
    <s v="K7GPCCF"/>
    <n v="6"/>
    <s v="false"/>
    <n v="6"/>
    <s v="Em aberto - Vencido"/>
    <s v="ASSOCIAÇÃO PR-L1"/>
    <s v="35.686.965/0001-64 - ALEXANDRIA TECH"/>
    <s v="Estimado"/>
    <m/>
    <s v="31 a 60 dias"/>
    <s v="32ee4fee-286a-40df-a84f-016f959c540c"/>
    <d v="2026-04-04T00:00:00"/>
    <x v="0"/>
  </r>
  <r>
    <s v="COB-230447"/>
    <s v="Faturado"/>
    <n v="76370097"/>
    <n v="68051590910"/>
    <s v="DORACY DOS SANTOS CARDOSO DE OLIVEIRA"/>
    <s v="R Aluizio de Azevedo 127 MD 02 Alto da Cruz Colombo PR 83405-630"/>
    <s v="ADE-11458-K6C8S5"/>
    <d v="2026-02-01T00:00:00"/>
    <n v="202602"/>
    <n v="193.30524"/>
    <m/>
    <n v="193.31"/>
    <m/>
    <n v="90493835"/>
    <d v="2026-02-27T00:00:00"/>
    <d v="2026-03-09T00:00:00"/>
    <m/>
    <n v="36"/>
    <s v="2 - CPF"/>
    <s v="Em aberto - Vencido"/>
    <s v="Em aberto - Vencido"/>
    <s v="9IZGMHV"/>
    <n v="6"/>
    <s v="false"/>
    <n v="6"/>
    <s v="Em aberto - Vencido"/>
    <s v="ASSOCIAÇÃO PR-L1"/>
    <s v="35.686.965/0001-64 - ALEXANDRIA TECH"/>
    <s v="Estimado"/>
    <m/>
    <s v="31 a 60 dias"/>
    <s v="34d28804-32d6-4f58-8695-5023bed3cc45"/>
    <d v="2026-03-26T00:00:00"/>
    <x v="0"/>
  </r>
  <r>
    <s v="COB-230446"/>
    <s v="Faturado"/>
    <n v="35842946"/>
    <n v="85587621200"/>
    <s v="JESSE DOS SANTOS"/>
    <s v="Rua Conselheiro Laurindo 721 Ap 301 Centro Curitiba PR 80060-100"/>
    <s v="ADE-11457-V7Y8D9"/>
    <d v="2026-02-01T00:00:00"/>
    <n v="202602"/>
    <n v="278.92865"/>
    <m/>
    <n v="278.93"/>
    <m/>
    <n v="90512691"/>
    <d v="2026-03-05T00:00:00"/>
    <d v="2026-03-16T00:00:00"/>
    <m/>
    <n v="29"/>
    <s v="2 - CPF"/>
    <s v="Em aberto - Vencido"/>
    <s v="Em aberto - Vencido"/>
    <s v="V6GQ5JE"/>
    <n v="6"/>
    <s v="false"/>
    <n v="6"/>
    <s v="Em aberto - Vencido"/>
    <s v="ASSOCIAÇÃO PR-L1"/>
    <s v="35.686.965/0001-64 - ALEXANDRIA TECH"/>
    <s v="Estimado"/>
    <m/>
    <s v="1 a 30 dias"/>
    <s v="08cf4aa7-03c0-42c8-aab5-8dfbc03d15aa"/>
    <d v="2026-04-04T00:00:00"/>
    <x v="0"/>
  </r>
  <r>
    <s v="COB-230443"/>
    <s v="Faturado"/>
    <n v="26435012"/>
    <n v="5765500943"/>
    <s v="MARCIA DE FATIMA PAZ DE SIQUEIRA"/>
    <s v="R Affonso Muhlmann 448 N 31 Alto Taruma Pinhais PR 83326-520"/>
    <s v="ADE-11454-P0G9D2"/>
    <d v="2026-02-01T00:00:00"/>
    <n v="202602"/>
    <n v="212.71100000000001"/>
    <m/>
    <n v="212.71"/>
    <m/>
    <n v="90512689"/>
    <d v="2026-03-05T00:00:00"/>
    <d v="2026-03-16T00:00:00"/>
    <m/>
    <n v="29"/>
    <s v="2 - CPF"/>
    <s v="Em aberto - Vencido"/>
    <s v="Em aberto - Vencido"/>
    <s v="43CBC43"/>
    <n v="6"/>
    <s v="false"/>
    <n v="6"/>
    <s v="Em aberto - Vencido"/>
    <s v="ASSOCIAÇÃO PR-L1"/>
    <s v="35.686.965/0001-64 - ALEXANDRIA TECH"/>
    <s v="Estimado"/>
    <m/>
    <s v="1 a 30 dias"/>
    <s v="5f031979-e8e1-4897-8894-8695bef3d86c"/>
    <d v="2026-04-04T00:00:00"/>
    <x v="0"/>
  </r>
  <r>
    <s v="COB-230436"/>
    <s v="Faturado"/>
    <n v="101047061"/>
    <n v="3751396993"/>
    <s v="MARCIA APARECIDA MACHADO"/>
    <s v="R Cloves Oliveira 1533  Ibirapuera Umuarama PR 87510-652"/>
    <s v="ADE-11446-R5R5R9"/>
    <d v="2026-02-01T00:00:00"/>
    <n v="202602"/>
    <n v="206.95674"/>
    <m/>
    <n v="206.96"/>
    <m/>
    <n v="90494842"/>
    <d v="2026-02-27T00:00:00"/>
    <d v="2026-03-09T00:00:00"/>
    <m/>
    <n v="36"/>
    <s v="2 - CPF"/>
    <s v="Em aberto - Vencido"/>
    <s v="Em aberto - Vencido"/>
    <s v="DSSAVKS"/>
    <n v="6"/>
    <s v="false"/>
    <n v="6"/>
    <s v="Em aberto - Vencido"/>
    <s v="ASSOCIAÇÃO PR-L1"/>
    <s v="35.686.965/0001-64 - ALEXANDRIA TECH"/>
    <s v="Estimado"/>
    <m/>
    <s v="31 a 60 dias"/>
    <s v="5b803886-48d9-4840-83e0-286866bc022f"/>
    <d v="2026-04-02T00:00:00"/>
    <x v="0"/>
  </r>
  <r>
    <s v="COB-230432"/>
    <s v="Faturado"/>
    <n v="85537497"/>
    <n v="74324730997"/>
    <s v="VILSON AUGUSTO CAETANO"/>
    <s v="R Joao Pereira Silva Junior 108  Giovani Lunardelli Londrina PR 86037-300"/>
    <s v="ADE-11440-Y9T9C4"/>
    <d v="2026-02-01T00:00:00"/>
    <n v="202602"/>
    <n v="163.81800000000001"/>
    <m/>
    <n v="163.82"/>
    <m/>
    <n v="90494667"/>
    <d v="2026-02-27T00:00:00"/>
    <d v="2026-03-09T00:00:00"/>
    <m/>
    <n v="36"/>
    <s v="2 - CPF"/>
    <s v="Em aberto - Vencido"/>
    <s v="Em aberto - Vencido"/>
    <s v="CDHBWX2"/>
    <s v=""/>
    <s v=""/>
    <n v="6"/>
    <s v="Em aberto - Vencido"/>
    <s v="ASSOCIAÇÃO PR-L1"/>
    <s v="35.686.965/0001-64 - ALEXANDRIA TECH"/>
    <s v="Estimado"/>
    <m/>
    <s v="31 a 60 dias"/>
    <s v="c8985bbb-fa89-4abb-bf50-219375866fb2"/>
    <d v="2026-04-02T00:00:00"/>
    <x v="0"/>
  </r>
  <r>
    <s v="COB-180854"/>
    <s v="Faturado"/>
    <n v="5360617"/>
    <n v="30880062827"/>
    <s v="FERNANDA APARECIDA JACOB"/>
    <s v="R ANCHIETA, 9 CENTRO 17490-000 PIRATININGA - SP"/>
    <s v="ADE-13315-X4B1G9"/>
    <d v="2025-09-01T00:00:00"/>
    <n v="202509"/>
    <n v="273.46017000000001"/>
    <m/>
    <n v="273.45999999999998"/>
    <m/>
    <n v="90426773"/>
    <d v="2025-12-04T00:00:00"/>
    <d v="2025-12-15T00:00:00"/>
    <m/>
    <n v="120"/>
    <s v="2 - CPF"/>
    <s v="Em aberto - Vencido"/>
    <s v="Em aberto - Vencido"/>
    <s v="HKWC26A"/>
    <n v="6"/>
    <s v="false"/>
    <n v="6"/>
    <s v="Em aberto - Vencido"/>
    <s v="ASSOCIACAO SP-L2"/>
    <s v="35.686.965/0001-64 - ALEXANDRIA TECH"/>
    <m/>
    <m/>
    <s v="61 a 120 dias"/>
    <s v="6c3d9dcb-f230-4bb2-a9d7-d951aad26d2a"/>
    <d v="2025-12-15T00:00:00"/>
    <x v="1"/>
  </r>
  <r>
    <s v="COB-230430"/>
    <s v="Faturado"/>
    <n v="106916327"/>
    <n v="14343389910"/>
    <s v="MARIA EDUARDA PEREIRA CARDOSO"/>
    <s v="Rua Latife Osman 205 Md 04 Panorama Foz do Iguaçu PR 85856-676"/>
    <s v="ADE-11438-L2V1P6"/>
    <d v="2026-02-01T00:00:00"/>
    <n v="202602"/>
    <n v="176.92344"/>
    <m/>
    <n v="176.92"/>
    <m/>
    <n v="90493582"/>
    <d v="2026-02-27T00:00:00"/>
    <d v="2026-03-09T00:00:00"/>
    <m/>
    <n v="36"/>
    <s v="2 - CPF"/>
    <s v="Em aberto - Vencido"/>
    <s v="Em aberto - Vencido"/>
    <s v="VGHIKZR"/>
    <n v="6"/>
    <s v="false"/>
    <n v="6"/>
    <s v="Em aberto - Vencido"/>
    <s v="ASSOCIAÇÃO PR-L1"/>
    <s v="35.686.965/0001-64 - ALEXANDRIA TECH"/>
    <s v="Estimado"/>
    <m/>
    <s v="31 a 60 dias"/>
    <s v="6e903b9d-09b1-4d7d-8bef-3a56fef134c5"/>
    <d v="2026-04-04T00:00:00"/>
    <x v="0"/>
  </r>
  <r>
    <s v="COB-230427"/>
    <s v="Faturado"/>
    <n v="35307668"/>
    <n v="27405508987"/>
    <s v="SEBASTIAO Alves da Costa"/>
    <s v="R Lodovico Kaminski 2750  Cidade Industrial Curitiba PR 81260-282"/>
    <s v="ADE-11434-G7N8D1"/>
    <d v="2026-02-01T00:00:00"/>
    <n v="202602"/>
    <n v="139.24529999999999"/>
    <m/>
    <n v="139.25"/>
    <m/>
    <n v="90494029"/>
    <d v="2026-02-27T00:00:00"/>
    <d v="2026-03-09T00:00:00"/>
    <m/>
    <n v="36"/>
    <s v="2 - CPF"/>
    <s v="Em aberto - Vencido"/>
    <s v="Em aberto - Vencido"/>
    <s v="7E7XICR"/>
    <n v="6"/>
    <s v="false"/>
    <n v="6"/>
    <s v="Em aberto - Vencido"/>
    <s v="ASSOCIAÇÃO PR-L1"/>
    <s v="35.686.965/0001-64 - ALEXANDRIA TECH"/>
    <s v="Estimado"/>
    <m/>
    <s v="31 a 60 dias"/>
    <s v="ed6f9290-9c08-4ed4-98bc-b9c477b006df"/>
    <d v="2026-03-20T00:00:00"/>
    <x v="0"/>
  </r>
  <r>
    <s v="COB-230422"/>
    <s v="Faturado"/>
    <n v="86359002"/>
    <n v="564279056"/>
    <s v="ANA PAULA DA SILVA"/>
    <s v="R Sete de Setembro 141  Centro Clevelândia PR 85530-000"/>
    <s v="ADE-11429-Z7T5Z2"/>
    <d v="2026-02-01T00:00:00"/>
    <n v="202602"/>
    <n v="325.47113999999999"/>
    <m/>
    <n v="325.47000000000003"/>
    <m/>
    <n v="90512651"/>
    <d v="2026-03-05T00:00:00"/>
    <d v="2026-03-16T00:00:00"/>
    <m/>
    <n v="29"/>
    <s v="2 - CPF"/>
    <s v="Em aberto - Vencido"/>
    <s v="Em aberto - Vencido"/>
    <s v="U3INAVV"/>
    <n v="6"/>
    <s v="false"/>
    <n v="6"/>
    <s v="Em aberto - Vencido"/>
    <s v="ASSOCIAÇÃO PR-L1"/>
    <s v="35.686.965/0001-64 - ALEXANDRIA TECH"/>
    <s v="Estimado"/>
    <m/>
    <s v="1 a 30 dias"/>
    <s v="87c5b09b-6583-4694-a049-39445a41ef92"/>
    <d v="2026-04-04T00:00:00"/>
    <x v="0"/>
  </r>
  <r>
    <s v="COB-185073"/>
    <s v="Faturado"/>
    <n v="4003185940"/>
    <n v="55334277838"/>
    <s v="LEANDRO DE JESUS SOUSA"/>
    <s v="R QUATRO 90  JD CONCEICAO Nova Odessa SP 13380-001"/>
    <s v="ADE-13321-Y6X4X2"/>
    <d v="2025-09-01T00:00:00"/>
    <n v="202509"/>
    <n v="7931.7498100000003"/>
    <m/>
    <n v="7931.75"/>
    <m/>
    <n v="90450773"/>
    <d v="2026-01-08T00:00:00"/>
    <d v="2026-01-19T00:00:00"/>
    <m/>
    <n v="85"/>
    <s v="2 - CPF"/>
    <s v="Em aberto - Vencido"/>
    <s v="Em aberto - Vencido"/>
    <s v="HGZM0O1"/>
    <n v="6"/>
    <s v="false"/>
    <n v="6"/>
    <s v="Em aberto - Vencido"/>
    <s v="ASSOCIACAO SP-L2"/>
    <s v="35.686.965/0001-64 - ALEXANDRIA TECH"/>
    <s v="Estimado"/>
    <m/>
    <s v="61 a 120 dias"/>
    <s v="e00d1251-7985-41fd-bfbf-982e0a4350ac"/>
    <d v="2026-04-07T00:00:00"/>
    <x v="0"/>
  </r>
  <r>
    <s v="COB-230421"/>
    <s v="Faturado"/>
    <n v="94420882"/>
    <n v="69564868904"/>
    <s v="ANA CRISTINA ALVES"/>
    <s v="Tr Dr Mauro Antonio Richartz 724 Md 1 Sítio Cercado Curitiba PR 81900-092"/>
    <s v="ADE-11428-S8T3L7"/>
    <d v="2026-02-01T00:00:00"/>
    <n v="202602"/>
    <n v="150.16650000000001"/>
    <m/>
    <n v="150.16999999999999"/>
    <m/>
    <n v="90494115"/>
    <d v="2026-02-27T00:00:00"/>
    <d v="2026-03-09T00:00:00"/>
    <m/>
    <n v="36"/>
    <s v="2 - CPF"/>
    <s v="Em aberto - Vencido"/>
    <s v="Em aberto - Vencido"/>
    <s v="YAHZ4XH"/>
    <n v="6"/>
    <s v="false"/>
    <n v="6"/>
    <s v="Em aberto - Vencido"/>
    <s v="ASSOCIAÇÃO PR-L1"/>
    <s v="35.686.965/0001-64 - ALEXANDRIA TECH"/>
    <s v="Estimado"/>
    <m/>
    <s v="31 a 60 dias"/>
    <s v="c241a5d3-8826-4dbc-866f-b2511197648e"/>
    <d v="2026-03-20T00:00:00"/>
    <x v="0"/>
  </r>
  <r>
    <s v="COB-230417"/>
    <s v="Faturado"/>
    <n v="57928959"/>
    <n v="85690805904"/>
    <s v="VANDERLEI DE SIQUEIRA"/>
    <s v="R Manoel Hygino dos Santos 622  Guaíra Curitiba PR 80630-230"/>
    <s v="ADE-11423-Z2R3S7"/>
    <d v="2026-02-01T00:00:00"/>
    <n v="202602"/>
    <n v="133.78469999999999"/>
    <m/>
    <n v="133.78"/>
    <m/>
    <n v="90494956"/>
    <d v="2026-02-27T00:00:00"/>
    <d v="2026-03-09T00:00:00"/>
    <m/>
    <n v="36"/>
    <s v="2 - CPF"/>
    <s v="Em aberto - Vencido"/>
    <s v="Em aberto - Vencido"/>
    <s v="DR108HZ"/>
    <n v="6"/>
    <s v="false"/>
    <n v="6"/>
    <s v="Em aberto - Vencido"/>
    <s v="ASSOCIAÇÃO PR-L1"/>
    <s v="35.686.965/0001-64 - ALEXANDRIA TECH"/>
    <s v="Estimado"/>
    <m/>
    <s v="31 a 60 dias"/>
    <s v="a861e197-5a7d-40ec-b2ff-dd351eb74a14"/>
    <d v="2026-03-20T00:00:00"/>
    <x v="0"/>
  </r>
  <r>
    <s v="COB-230415"/>
    <s v="Faturado"/>
    <n v="65958136"/>
    <n v="2512323951"/>
    <s v="ELORIA KÄFER BECKERS"/>
    <s v="AV GETULIO VARGAS 620  Centro Cívico Foz do Iguaçu PR 85863-360"/>
    <s v="ADE-11421-M6L5K6"/>
    <d v="2026-02-01T00:00:00"/>
    <n v="202602"/>
    <n v="249.00335999999999"/>
    <m/>
    <n v="249"/>
    <m/>
    <n v="90494843"/>
    <d v="2026-02-27T00:00:00"/>
    <d v="2026-03-09T00:00:00"/>
    <m/>
    <n v="36"/>
    <s v="2 - CPF"/>
    <s v="Em aberto - Vencido"/>
    <s v="Em aberto - Vencido"/>
    <s v="WZAYHE0"/>
    <n v="6"/>
    <s v="false"/>
    <n v="6"/>
    <s v="Em aberto - Vencido"/>
    <s v="ASSOCIAÇÃO PR-L1"/>
    <s v="35.686.965/0001-64 - ALEXANDRIA TECH"/>
    <s v="Estimado"/>
    <m/>
    <s v="31 a 60 dias"/>
    <s v="c07f931e-47e9-40d7-a65e-3244ab23cf94"/>
    <d v="2026-04-04T00:00:00"/>
    <x v="0"/>
  </r>
  <r>
    <s v="COB-230413"/>
    <s v="Faturado"/>
    <n v="102970300"/>
    <n v="6357006971"/>
    <s v="ANA LUCIA BARBIERI VIVIAN"/>
    <s v="R David Tows 890  Xaxim Curitiba PR 81830-270"/>
    <s v="ADE-11419-M3P3V4"/>
    <d v="2026-02-01T00:00:00"/>
    <n v="202602"/>
    <n v="166.12842000000001"/>
    <m/>
    <n v="166.13"/>
    <m/>
    <n v="90493588"/>
    <d v="2026-02-27T00:00:00"/>
    <d v="2026-03-09T00:00:00"/>
    <m/>
    <n v="36"/>
    <s v="2 - CPF"/>
    <s v="Em aberto - Vencido"/>
    <s v="Em aberto - Vencido"/>
    <s v="8PNJKLO"/>
    <n v="6"/>
    <s v="false"/>
    <n v="6"/>
    <s v="Em aberto - Vencido"/>
    <s v="ASSOCIAÇÃO PR-L1"/>
    <s v="35.686.965/0001-64 - ALEXANDRIA TECH"/>
    <s v="Estimado"/>
    <m/>
    <s v="31 a 60 dias"/>
    <s v="e6e6008c-4488-4fef-8cb5-fd2889aa4b19"/>
    <d v="2026-04-05T00:00:00"/>
    <x v="0"/>
  </r>
  <r>
    <s v="COB-159442"/>
    <s v="Faturado"/>
    <n v="4000782312"/>
    <n v="34717976886"/>
    <s v="DAIANA MONTENEGRO LOPES"/>
    <s v="AV SILVANO FARIA, 936 CENTRO 16370-000 PROMISSAO - SP"/>
    <s v="ADE-13395-G1C6M0"/>
    <d v="2025-09-01T00:00:00"/>
    <n v="202509"/>
    <n v="272.71062000000001"/>
    <m/>
    <n v="272.70999999999998"/>
    <m/>
    <n v="90389897"/>
    <d v="2025-11-05T00:00:00"/>
    <d v="2025-11-17T00:00:00"/>
    <m/>
    <n v="148"/>
    <s v="2 - CPF"/>
    <s v="Em aberto - Vencido"/>
    <s v="Em aberto - Vencido"/>
    <s v="31MUNEX"/>
    <n v="6"/>
    <s v="false"/>
    <n v="6"/>
    <s v="Em aberto - Vencido"/>
    <s v="ASSOCIACAO SP-L2"/>
    <s v="35.686.965/0001-64 - ALEXANDRIA TECH"/>
    <m/>
    <m/>
    <s v="121 a 170 dias"/>
    <s v="780e4cce-7674-4f65-8dea-23cd948a3201"/>
    <d v="2025-10-27T00:00:00"/>
    <x v="1"/>
  </r>
  <r>
    <s v="COB-166491"/>
    <s v="Faturado"/>
    <n v="4002697723"/>
    <n v="35354212847"/>
    <s v="MAYARA VIEIRA GIMENES"/>
    <s v="R JOAO E GUIOMAR SOEIRA, 155 BL 66 AP 102 RES R REAL 14094-645 RIBEIRAO PRETO - SP"/>
    <s v="ADE-13396-G5H2X2"/>
    <d v="2025-09-01T00:00:00"/>
    <n v="202509"/>
    <n v="183.55378999999999"/>
    <m/>
    <n v="183.55"/>
    <m/>
    <n v="90408994"/>
    <d v="2025-11-19T00:00:00"/>
    <d v="2025-12-01T00:00:00"/>
    <m/>
    <n v="134"/>
    <s v="2 - CPF"/>
    <s v="Em aberto - Vencido"/>
    <s v="Em aberto - Vencido"/>
    <s v="D590QVA"/>
    <n v="6"/>
    <s v="false"/>
    <n v="6"/>
    <s v="Em aberto - Vencido"/>
    <s v="ASSOCIACAO SP-L2"/>
    <s v="35.686.965/0001-64 - ALEXANDRIA TECH"/>
    <m/>
    <m/>
    <s v="121 a 170 dias"/>
    <s v="744a1d50-2e6b-40b3-b0c8-e486830e9eeb"/>
    <d v="2025-10-21T00:00:00"/>
    <x v="1"/>
  </r>
  <r>
    <s v="COB-230411"/>
    <s v="Faturado"/>
    <n v="70728631"/>
    <n v="6081283925"/>
    <s v="GIOVANA FIORESE ARRUDA"/>
    <s v="R Maj Sansao Carneiro 1208  Aeroporto Clevelândia PR 85530-000"/>
    <s v="ADE-11415-G1L5S8"/>
    <d v="2026-02-01T00:00:00"/>
    <n v="202602"/>
    <n v="271.39182"/>
    <m/>
    <n v="271.39"/>
    <m/>
    <n v="90493866"/>
    <d v="2026-02-27T00:00:00"/>
    <d v="2026-03-09T00:00:00"/>
    <m/>
    <n v="36"/>
    <s v="2 - CPF"/>
    <s v="Em aberto - Vencido"/>
    <s v="Em aberto - Vencido"/>
    <s v="DKOXV0V"/>
    <n v="6"/>
    <s v="false"/>
    <n v="6"/>
    <s v="Em aberto - Vencido"/>
    <s v="ASSOCIAÇÃO PR-L1"/>
    <s v="35.686.965/0001-64 - ALEXANDRIA TECH"/>
    <s v="Estimado"/>
    <m/>
    <s v="31 a 60 dias"/>
    <s v="1f309d67-960d-4ffe-a064-ddd6e637b4fc"/>
    <d v="2026-03-20T00:00:00"/>
    <x v="0"/>
  </r>
  <r>
    <s v="COB-230408"/>
    <s v="Faturado"/>
    <n v="87798760"/>
    <n v="2660333939"/>
    <s v="ANDREIA DE JESUS DOS SANTOS"/>
    <s v="R Planalto 79 Md 3 Sítio Cercado Curitiba PR 81910-140"/>
    <s v="ADE-11411-X2Y0T8"/>
    <d v="2026-02-01T00:00:00"/>
    <n v="202602"/>
    <n v="355.48505999999998"/>
    <m/>
    <n v="355.49"/>
    <m/>
    <n v="90493714"/>
    <d v="2026-02-27T00:00:00"/>
    <d v="2026-03-09T00:00:00"/>
    <m/>
    <n v="36"/>
    <s v="2 - CPF"/>
    <s v="Em aberto - Vencido"/>
    <s v="Em aberto - Vencido"/>
    <s v="OMX3Y8F"/>
    <n v="6"/>
    <s v="false"/>
    <n v="6"/>
    <s v="Em aberto - Vencido"/>
    <s v="ASSOCIAÇÃO PR-L1"/>
    <s v="35.686.965/0001-64 - ALEXANDRIA TECH"/>
    <s v="Estimado"/>
    <m/>
    <s v="31 a 60 dias"/>
    <s v="af3e8317-9b74-47c8-8b64-c2f7772c4781"/>
    <d v="2026-04-05T00:00:00"/>
    <x v="0"/>
  </r>
  <r>
    <s v="COB-230406"/>
    <s v="Faturado"/>
    <n v="44121679"/>
    <n v="55705600925"/>
    <s v="ELTON JOSE SCHMATZ"/>
    <s v="Avenida Cerro Azul 427 Qd29lt6 Zona 02 Maringá PR 87010-000"/>
    <s v="ADE-11409-W7K2S2"/>
    <d v="2026-02-01T00:00:00"/>
    <n v="202602"/>
    <n v="1341.12336"/>
    <m/>
    <n v="1341.12"/>
    <m/>
    <n v="90493546"/>
    <d v="2026-02-27T00:00:00"/>
    <d v="2026-03-09T00:00:00"/>
    <m/>
    <n v="36"/>
    <s v="2 - CPF"/>
    <s v="Em aberto - Vencido"/>
    <s v="Em aberto - Vencido"/>
    <s v="V76KQLA"/>
    <s v=""/>
    <s v=""/>
    <n v="6"/>
    <s v="NA"/>
    <s v="ASSOCIAÇÃO PR-L1"/>
    <s v="35.686.965/0001-64 - ALEXANDRIA TECH"/>
    <s v="Estimado"/>
    <m/>
    <s v="31 a 60 dias"/>
    <s v="5bffac2b-6ef1-4865-85cb-9d5c9b841ca4"/>
    <d v="2026-04-10T00:00:00"/>
    <x v="0"/>
  </r>
  <r>
    <s v="COB-230403"/>
    <s v="Faturado"/>
    <n v="77366085"/>
    <n v="41305876920"/>
    <s v="ROMUALDO BOZA"/>
    <s v="Rua Marte 755  Sítio Cercado Curitiba PR 81900065"/>
    <s v="ADE-11406-H4K4P2"/>
    <d v="2026-02-01T00:00:00"/>
    <n v="202602"/>
    <n v="729.53616"/>
    <m/>
    <n v="729.54"/>
    <m/>
    <n v="90494858"/>
    <d v="2026-02-27T00:00:00"/>
    <d v="2026-03-09T00:00:00"/>
    <m/>
    <n v="36"/>
    <s v="2 - CPF"/>
    <s v="Em aberto - Vencido"/>
    <s v="Em aberto - Vencido"/>
    <s v="RQZEIBY"/>
    <n v="6"/>
    <s v="false"/>
    <n v="6"/>
    <s v="Em aberto - Vencido"/>
    <s v="ASSOCIAÇÃO PR-L1"/>
    <s v="35.686.965/0001-64 - ALEXANDRIA TECH"/>
    <s v="Estimado"/>
    <m/>
    <s v="31 a 60 dias"/>
    <s v="95e8d9b1-92fa-4025-bf47-f483d8c8199e"/>
    <d v="2026-04-02T00:00:00"/>
    <x v="0"/>
  </r>
  <r>
    <s v="COB-230397"/>
    <s v="Faturado"/>
    <n v="108985440"/>
    <n v="518264963"/>
    <s v="JULIANO BADALOTTI"/>
    <s v="R Eunice dos 173  Olarias Ponta Grossa PR 84026-285"/>
    <s v="ADE-11398-N3L3S8"/>
    <d v="2026-02-01T00:00:00"/>
    <n v="202602"/>
    <n v="129.96227999999999"/>
    <m/>
    <n v="129.96"/>
    <m/>
    <n v="90493413"/>
    <d v="2026-02-27T00:00:00"/>
    <d v="2026-03-09T00:00:00"/>
    <m/>
    <n v="36"/>
    <s v="2 - CPF"/>
    <s v="Em aberto - Vencido"/>
    <s v="Em aberto - Vencido"/>
    <s v="NOEKTML"/>
    <n v="6"/>
    <s v="false"/>
    <n v="6"/>
    <s v="Em aberto - Vencido"/>
    <s v="ASSOCIAÇÃO PR-L1"/>
    <s v="35.686.965/0001-64 - ALEXANDRIA TECH"/>
    <s v="Estimado"/>
    <m/>
    <s v="31 a 60 dias"/>
    <s v="17e69517-b0eb-442b-b0f8-de44713b7970"/>
    <d v="2026-04-02T00:00:00"/>
    <x v="0"/>
  </r>
  <r>
    <s v="COB-230395"/>
    <s v="Faturado"/>
    <n v="93745664"/>
    <n v="33145191845"/>
    <s v="CRISTINA DE SANTANA CHIAO FERNANDES LOPES"/>
    <s v="R Magdalena de Almeida 224 Ap 11 - Bloco 02 Capão Raso Curitiba PR 81130-260"/>
    <s v="ADE-11395-D4G2P4"/>
    <d v="2026-02-01T00:00:00"/>
    <n v="202602"/>
    <n v="97.198679999999996"/>
    <m/>
    <n v="97.2"/>
    <m/>
    <n v="90493621"/>
    <d v="2026-02-27T00:00:00"/>
    <d v="2026-03-09T00:00:00"/>
    <m/>
    <n v="36"/>
    <s v="2 - CPF"/>
    <s v="Em aberto - Vencido"/>
    <s v="Em aberto - Vencido"/>
    <s v="S0QWJ1X"/>
    <n v="6"/>
    <s v="false"/>
    <n v="6"/>
    <s v="Em aberto - Vencido"/>
    <s v="ASSOCIAÇÃO PR-L1"/>
    <s v="35.686.965/0001-64 - ALEXANDRIA TECH"/>
    <s v="Estimado"/>
    <m/>
    <s v="31 a 60 dias"/>
    <s v="5ded7ae4-a94c-4684-a163-9ed98de35785"/>
    <d v="2026-03-20T00:00:00"/>
    <x v="0"/>
  </r>
  <r>
    <s v="COB-230394"/>
    <s v="Faturado"/>
    <n v="108256880"/>
    <n v="5496387922"/>
    <s v="ELIELTON LUCAS BARBOSA"/>
    <s v="R Eucaliptos 896  Maracana Colombo PR 83408-485"/>
    <s v="ADE-11394-Q8B3J4"/>
    <d v="2026-02-01T00:00:00"/>
    <n v="202602"/>
    <n v="129.41622000000001"/>
    <m/>
    <n v="129.41999999999999"/>
    <m/>
    <n v="90494288"/>
    <d v="2026-02-27T00:00:00"/>
    <d v="2026-03-09T00:00:00"/>
    <m/>
    <n v="36"/>
    <s v="2 - CPF"/>
    <s v="Em aberto - Vencido"/>
    <s v="Em aberto - Vencido"/>
    <s v="JNU63JO"/>
    <n v="6"/>
    <s v="false"/>
    <n v="6"/>
    <s v="Em aberto - Vencido"/>
    <s v="ASSOCIAÇÃO PR-L1"/>
    <s v="35.686.965/0001-64 - ALEXANDRIA TECH"/>
    <s v="Estimado"/>
    <m/>
    <s v="31 a 60 dias"/>
    <s v="fead3c8f-74aa-400a-8987-338f711eb448"/>
    <d v="2026-03-26T00:00:00"/>
    <x v="0"/>
  </r>
  <r>
    <s v="COB-230393"/>
    <s v="Faturado"/>
    <n v="53100263"/>
    <n v="94918929753"/>
    <s v="TALES HENRIQUE DA CUNHA CRUZ FILHO"/>
    <s v="R Lerina Maciel Ribas 464 Qd01 Lt69 Barreirinha Curitiba PR 82710-080"/>
    <s v="ADE-11393-P4Q5W1"/>
    <d v="2026-02-01T00:00:00"/>
    <n v="202602"/>
    <n v="98.836860000000001"/>
    <m/>
    <n v="98.84"/>
    <m/>
    <n v="90494857"/>
    <d v="2026-02-27T00:00:00"/>
    <d v="2026-03-09T00:00:00"/>
    <m/>
    <n v="36"/>
    <s v="2 - CPF"/>
    <s v="Em aberto - Vencido"/>
    <s v="Em aberto - Vencido"/>
    <s v="6KI5R18"/>
    <n v="6"/>
    <s v="false"/>
    <n v="6"/>
    <s v="Em aberto - Vencido"/>
    <s v="ASSOCIAÇÃO PR-L1"/>
    <s v="35.686.965/0001-64 - ALEXANDRIA TECH"/>
    <s v="Estimado"/>
    <m/>
    <s v="31 a 60 dias"/>
    <s v="0b7ab009-9805-4578-aeab-725d6d02f05a"/>
    <d v="2026-03-26T00:00:00"/>
    <x v="0"/>
  </r>
  <r>
    <s v="COB-230392"/>
    <s v="Faturado"/>
    <n v="19310749"/>
    <n v="7728218956"/>
    <s v="ROMULO SEMEGHINI GONCALVES"/>
    <s v="R Sao Paulo s/n  Centro Rosário do Ivaí PR 86850-000"/>
    <s v="ADE-11391-X4Y3B1"/>
    <d v="2026-02-01T00:00:00"/>
    <n v="202602"/>
    <n v="142.52166"/>
    <n v="3.18"/>
    <n v="145.69999999999999"/>
    <m/>
    <n v="90493533"/>
    <d v="2026-02-27T00:00:00"/>
    <d v="2026-03-09T00:00:00"/>
    <m/>
    <n v="36"/>
    <s v="2 - CPF"/>
    <s v="Em aberto - Vencido"/>
    <s v="Em aberto - Vencido"/>
    <s v="O8FMPNM"/>
    <n v="6"/>
    <s v="false"/>
    <n v="6"/>
    <s v="Em aberto - Vencido"/>
    <s v="ASSOCIAÇÃO PR-L1"/>
    <s v="35.686.965/0001-64 - ALEXANDRIA TECH"/>
    <s v="Estimado"/>
    <m/>
    <s v="31 a 60 dias"/>
    <s v="ac2af180-6e7e-4f43-bae7-0b3ca06d2b8e"/>
    <d v="2026-04-04T00:00:00"/>
    <x v="0"/>
  </r>
  <r>
    <s v="COB-230391"/>
    <s v="Faturado"/>
    <n v="94610576"/>
    <n v="60994460953"/>
    <s v="BENEDITA RITA DA SILVA ROSA FRANÇA DOS SANTOS"/>
    <s v="R Joao Eneas Ramos de Sa 1048  Tatuquara Curitiba PR 81470-085"/>
    <s v="ADE-11390-W4N5M6"/>
    <d v="2026-02-01T00:00:00"/>
    <n v="202602"/>
    <n v="170.40844000000001"/>
    <m/>
    <n v="170.41"/>
    <m/>
    <n v="90512654"/>
    <d v="2026-03-05T00:00:00"/>
    <d v="2026-03-16T00:00:00"/>
    <m/>
    <n v="29"/>
    <s v="2 - CPF"/>
    <s v="Em aberto - Vencido"/>
    <s v="Em aberto - Vencido"/>
    <s v="UIJUU32"/>
    <n v="6"/>
    <s v="false"/>
    <n v="6"/>
    <s v="Em aberto - Vencido"/>
    <s v="ASSOCIAÇÃO PR-L1"/>
    <s v="35.686.965/0001-64 - ALEXANDRIA TECH"/>
    <s v="Estimado"/>
    <m/>
    <s v="1 a 30 dias"/>
    <s v="5e0493f8-3b37-48a8-9579-59ff6e72751a"/>
    <d v="2026-04-04T00:00:00"/>
    <x v="0"/>
  </r>
  <r>
    <s v="COB-230390"/>
    <s v="Faturado"/>
    <n v="81125291"/>
    <n v="70567247953"/>
    <s v="ENEI HUMBERTO PINTO"/>
    <s v="R Eng Costa Barros 79  Cajuru Curitiba PR 82950-420"/>
    <s v="ADE-11389-Q3M9R7"/>
    <d v="2026-02-01T00:00:00"/>
    <n v="202602"/>
    <n v="193.30524"/>
    <m/>
    <n v="193.31"/>
    <m/>
    <n v="90494135"/>
    <d v="2026-02-27T00:00:00"/>
    <d v="2026-03-09T00:00:00"/>
    <m/>
    <n v="36"/>
    <s v="2 - CPF"/>
    <s v="Em aberto - Vencido"/>
    <s v="Em aberto - Vencido"/>
    <s v="T0YJGCM"/>
    <n v="6"/>
    <s v="false"/>
    <n v="6"/>
    <s v="Em aberto - Vencido"/>
    <s v="ASSOCIAÇÃO PR-L1"/>
    <s v="35.686.965/0001-64 - ALEXANDRIA TECH"/>
    <s v="Estimado"/>
    <m/>
    <s v="31 a 60 dias"/>
    <s v="da5319d9-50be-4489-8901-5b3e8a3b82dc"/>
    <d v="2026-03-26T00:00:00"/>
    <x v="0"/>
  </r>
  <r>
    <s v="COB-230389"/>
    <s v="Faturado"/>
    <n v="77648455"/>
    <n v="5565743974"/>
    <s v="Miriam PEGHIN GOUVEIA"/>
    <s v="Rua João Bilha 229 Qd03 Lt19 Alvorada Santa Fé PR 86770-000"/>
    <s v="ADE-11387-X0C4Z0"/>
    <d v="2026-02-01T00:00:00"/>
    <n v="202602"/>
    <n v="167.64042000000001"/>
    <m/>
    <n v="167.64"/>
    <m/>
    <n v="90493948"/>
    <d v="2026-02-27T00:00:00"/>
    <d v="2026-03-09T00:00:00"/>
    <m/>
    <n v="36"/>
    <s v="2 - CPF"/>
    <s v="Em aberto - Vencido"/>
    <s v="Em aberto - Vencido"/>
    <s v="M263HO3"/>
    <s v=""/>
    <s v=""/>
    <n v="6"/>
    <s v="Em aberto - Vencido"/>
    <s v="ASSOCIAÇÃO PR-L1"/>
    <s v="35.686.965/0001-64 - ALEXANDRIA TECH"/>
    <s v="Estimado"/>
    <m/>
    <s v="31 a 60 dias"/>
    <s v="ed72f991-ed03-4e80-9303-e5f8748007f3"/>
    <d v="2026-03-26T00:00:00"/>
    <x v="0"/>
  </r>
  <r>
    <s v="COB-230384"/>
    <s v="Faturado"/>
    <n v="50133322"/>
    <n v="91352398915"/>
    <s v="ANDRE JONAS DE FREITAS"/>
    <s v="R Rudolf Russ 109  Coopagro Toledo PR 85903-590"/>
    <s v="ADE-11383-Y5S2Y8"/>
    <d v="2026-02-01T00:00:00"/>
    <n v="202602"/>
    <n v="104.82642"/>
    <m/>
    <n v="104.83"/>
    <m/>
    <n v="90512645"/>
    <d v="2026-03-05T00:00:00"/>
    <d v="2026-03-16T00:00:00"/>
    <m/>
    <n v="29"/>
    <s v="2 - CPF"/>
    <s v="Em aberto - Vencido"/>
    <s v="Em aberto - Vencido"/>
    <s v="SX3RQY6"/>
    <n v="6"/>
    <s v="false"/>
    <n v="6"/>
    <s v="Em aberto - Vencido"/>
    <s v="ASSOCIAÇÃO PR-L1"/>
    <s v="35.686.965/0001-64 - ALEXANDRIA TECH"/>
    <s v="Estimado"/>
    <m/>
    <s v="1 a 30 dias"/>
    <s v="7efe3e10-d069-462a-b193-340d65bfd5d2"/>
    <d v="2026-03-20T00:00:00"/>
    <x v="0"/>
  </r>
  <r>
    <s v="COB-230377"/>
    <s v="Faturado"/>
    <n v="48106429"/>
    <n v="675068959"/>
    <s v="ANA MARIA GONTARZ"/>
    <s v="Av Ladislau Gryczynskii 45  Colina Ns das Gracas Irati PR 84502-244"/>
    <s v="ADE-11376-W7W8W2"/>
    <d v="2026-02-01T00:00:00"/>
    <n v="202602"/>
    <n v="119.04107999999999"/>
    <m/>
    <n v="119.04"/>
    <m/>
    <n v="90494494"/>
    <d v="2026-02-27T00:00:00"/>
    <d v="2026-03-09T00:00:00"/>
    <m/>
    <n v="36"/>
    <s v="2 - CPF"/>
    <s v="Em aberto - Vencido"/>
    <s v="Em aberto - Vencido"/>
    <s v="7G1QUZC"/>
    <n v="6"/>
    <s v="false"/>
    <n v="6"/>
    <s v="Em aberto - Vencido"/>
    <s v="ASSOCIAÇÃO PR-L1"/>
    <s v="35.686.965/0001-64 - ALEXANDRIA TECH"/>
    <s v="Estimado"/>
    <m/>
    <s v="31 a 60 dias"/>
    <s v="ed5be8b0-daa5-48b4-89f5-7419a753c824"/>
    <d v="2026-04-04T00:00:00"/>
    <x v="0"/>
  </r>
  <r>
    <s v="COB-230372"/>
    <s v="Faturado"/>
    <n v="8970270"/>
    <n v="3608770607"/>
    <s v="VIVIANE CRISTINA DE JESUS MONTEIRO"/>
    <s v="R Pedro Pacheco Sobrinho 67  Centro Clevelândia PR 85530-000"/>
    <s v="ADE-11370-S7S7G7"/>
    <d v="2026-02-01T00:00:00"/>
    <n v="202602"/>
    <n v="117.4029"/>
    <m/>
    <n v="117.4"/>
    <m/>
    <n v="90494642"/>
    <d v="2026-02-27T00:00:00"/>
    <d v="2026-03-09T00:00:00"/>
    <m/>
    <n v="36"/>
    <s v="2 - CPF"/>
    <s v="Em aberto - Vencido"/>
    <s v="Em aberto - Vencido"/>
    <s v="BWRHJAU"/>
    <n v="6"/>
    <s v="false"/>
    <n v="6"/>
    <s v="Em aberto - Vencido"/>
    <s v="ASSOCIAÇÃO PR-L1"/>
    <s v="35.686.965/0001-64 - ALEXANDRIA TECH"/>
    <s v="Estimado"/>
    <m/>
    <s v="31 a 60 dias"/>
    <s v="889baf2e-f0fa-4772-a0b3-6351ce78e5b1"/>
    <d v="2026-04-04T00:00:00"/>
    <x v="0"/>
  </r>
  <r>
    <s v="COB-230371"/>
    <s v="Faturado"/>
    <n v="88621014"/>
    <n v="31644678934"/>
    <s v="MARLENE SOARES SILVA"/>
    <s v="R Av Armin Buhrer 275  Uberaba Curitiba PR 81560-540"/>
    <s v="ADE-11369-C2P9J1"/>
    <d v="2026-02-01T00:00:00"/>
    <n v="202602"/>
    <n v="116.85684000000001"/>
    <m/>
    <n v="116.86"/>
    <m/>
    <n v="90494837"/>
    <d v="2026-02-27T00:00:00"/>
    <d v="2026-03-09T00:00:00"/>
    <m/>
    <n v="36"/>
    <s v="2 - CPF"/>
    <s v="Em aberto - Vencido"/>
    <s v="Em aberto - Vencido"/>
    <s v="DI6YGP1"/>
    <n v="6"/>
    <s v="false"/>
    <n v="6"/>
    <s v="Em aberto - Vencido"/>
    <s v="ASSOCIAÇÃO PR-L1"/>
    <s v="35.686.965/0001-64 - ALEXANDRIA TECH"/>
    <s v="Estimado"/>
    <m/>
    <s v="31 a 60 dias"/>
    <s v="660353c5-4377-4f80-a0e3-cc6e9fa0b49e"/>
    <d v="2026-03-26T00:00:00"/>
    <x v="0"/>
  </r>
  <r>
    <s v="COB-230369"/>
    <s v="Faturado"/>
    <n v="97573310"/>
    <n v="81734697253"/>
    <s v="GRICIA MARIA LIMA FURTADO"/>
    <s v="R Hiram Augusto Maia 1927  Jardim Independencia São José dos Pinhais PR 83050-510"/>
    <s v="ADE-11367-W1P4L6"/>
    <d v="2026-02-01T00:00:00"/>
    <n v="202602"/>
    <n v="175.4177"/>
    <m/>
    <n v="175.42"/>
    <m/>
    <n v="90512650"/>
    <d v="2026-03-05T00:00:00"/>
    <d v="2026-03-16T00:00:00"/>
    <m/>
    <n v="29"/>
    <s v="2 - CPF"/>
    <s v="Em aberto - Vencido"/>
    <s v="Em aberto - Vencido"/>
    <s v="4M15RX7"/>
    <n v="6"/>
    <s v="false"/>
    <n v="6"/>
    <s v="Em aberto - Vencido"/>
    <s v="ASSOCIAÇÃO PR-L1"/>
    <s v="35.686.965/0001-64 - ALEXANDRIA TECH"/>
    <s v="Estimado"/>
    <m/>
    <s v="1 a 30 dias"/>
    <s v="69aa02d8-e43d-42b1-987e-7edd2a73c04d"/>
    <d v="2026-03-21T00:00:00"/>
    <x v="0"/>
  </r>
  <r>
    <s v="COB-230366"/>
    <s v="Faturado"/>
    <n v="55505902"/>
    <n v="71089560982"/>
    <s v="VANILDE BERGI BERTO"/>
    <s v="R Fernao Dias Paes Lemes 312  Novo Bandeirantes Cambé PR 86187-070"/>
    <s v="ADE-11364-D1R2B5"/>
    <d v="2026-02-01T00:00:00"/>
    <n v="202602"/>
    <n v="129.96227999999999"/>
    <m/>
    <n v="129.96"/>
    <m/>
    <n v="90494572"/>
    <d v="2026-02-27T00:00:00"/>
    <d v="2026-03-09T00:00:00"/>
    <m/>
    <n v="36"/>
    <s v="2 - CPF"/>
    <s v="Em aberto - Vencido"/>
    <s v="Em aberto - Vencido"/>
    <s v="B51HRP8"/>
    <n v="6"/>
    <s v="false"/>
    <n v="6"/>
    <s v="Em aberto - Vencido"/>
    <s v="ASSOCIAÇÃO PR-L1"/>
    <s v="35.686.965/0001-64 - ALEXANDRIA TECH"/>
    <s v="Estimado"/>
    <m/>
    <s v="31 a 60 dias"/>
    <s v="7a374577-95bf-4118-9bff-ec5d38d4e64b"/>
    <d v="2026-03-26T00:00:00"/>
    <x v="0"/>
  </r>
  <r>
    <s v="COB-230365"/>
    <s v="Faturado"/>
    <n v="8147620"/>
    <n v="2420199944"/>
    <s v="ILIZETE GAIO MACANHAO BARBOSA"/>
    <s v="R Mal Candido Rondon 1198  Neva Cascavel PR 85802-130"/>
    <s v="ADE-11363-C8J8J6"/>
    <d v="2026-02-01T00:00:00"/>
    <n v="202602"/>
    <n v="169.27860000000001"/>
    <m/>
    <n v="169.28"/>
    <m/>
    <n v="90493806"/>
    <d v="2026-02-27T00:00:00"/>
    <d v="2026-03-09T00:00:00"/>
    <m/>
    <n v="36"/>
    <s v="2 - CPF"/>
    <s v="Em aberto - Vencido"/>
    <s v="Em aberto - Vencido"/>
    <s v="VE1RWYS"/>
    <n v="6"/>
    <s v="false"/>
    <n v="6"/>
    <s v="Em aberto - Vencido"/>
    <s v="ASSOCIAÇÃO PR-L1"/>
    <s v="35.686.965/0001-64 - ALEXANDRIA TECH"/>
    <s v="Estimado"/>
    <m/>
    <s v="31 a 60 dias"/>
    <s v="7054381b-9517-4e92-9e1f-8cbc73eefdcb"/>
    <d v="2026-03-26T00:00:00"/>
    <x v="0"/>
  </r>
  <r>
    <s v="COB-230364"/>
    <s v="Faturado"/>
    <n v="104291257"/>
    <n v="6157425997"/>
    <s v="GILSEANE DE MELO RICARDO"/>
    <s v="R Juarez de Oliveira 745  rural Paranavaí PR 87711-647"/>
    <s v="ADE-11362-C1F8X8"/>
    <d v="2026-02-01T00:00:00"/>
    <n v="202602"/>
    <n v="115.76472"/>
    <m/>
    <n v="115.76"/>
    <m/>
    <n v="90494084"/>
    <d v="2026-02-27T00:00:00"/>
    <d v="2026-03-09T00:00:00"/>
    <m/>
    <n v="36"/>
    <s v="2 - CPF"/>
    <s v="Em aberto - Vencido"/>
    <s v="Em aberto - Vencido"/>
    <s v="4PRI37Y"/>
    <n v="6"/>
    <s v="false"/>
    <n v="6"/>
    <s v="Em aberto - Vencido"/>
    <s v="ASSOCIAÇÃO PR-L1"/>
    <s v="35.686.965/0001-64 - ALEXANDRIA TECH"/>
    <s v="Estimado"/>
    <m/>
    <s v="31 a 60 dias"/>
    <s v="d6505dc8-97f5-40d0-9eac-790e02d89157"/>
    <d v="2026-04-04T00:00:00"/>
    <x v="0"/>
  </r>
  <r>
    <s v="COB-230362"/>
    <s v="Faturado"/>
    <n v="3342778"/>
    <n v="83284320997"/>
    <s v="BEATA SCHNER MOSCALESKI"/>
    <s v="R Germania 344  Cajuru Curitiba PR 82900-050"/>
    <s v="ADE-11359-D0P9G5"/>
    <d v="2026-02-01T00:00:00"/>
    <n v="202602"/>
    <n v="114.6726"/>
    <m/>
    <n v="114.67"/>
    <m/>
    <n v="90494588"/>
    <d v="2026-02-27T00:00:00"/>
    <d v="2026-03-09T00:00:00"/>
    <m/>
    <n v="36"/>
    <s v="2 - CPF"/>
    <s v="Em aberto - Vencido"/>
    <s v="Em aberto - Vencido"/>
    <s v="W2T99IL"/>
    <n v="6"/>
    <s v="false"/>
    <n v="6"/>
    <s v="Em aberto - Vencido"/>
    <s v="ASSOCIAÇÃO PR-L1"/>
    <s v="35.686.965/0001-64 - ALEXANDRIA TECH"/>
    <s v="Estimado"/>
    <m/>
    <s v="31 a 60 dias"/>
    <s v="d9d1bb00-5b22-418d-831c-05c73e7231c3"/>
    <d v="2026-04-04T00:00:00"/>
    <x v="0"/>
  </r>
  <r>
    <s v="COB-230361"/>
    <s v="Faturado"/>
    <n v="46679804"/>
    <n v="43136907949"/>
    <s v="JOSE MACHADO DE OLIVEIRA"/>
    <s v="R MARIA IZABEL TOSIN 486  Monza Colombo PR 83406-330"/>
    <s v="ADE-11358-W0Z0G0"/>
    <d v="2026-02-01T00:00:00"/>
    <n v="202602"/>
    <n v="194.94342"/>
    <m/>
    <n v="194.94"/>
    <m/>
    <n v="90494442"/>
    <d v="2026-02-27T00:00:00"/>
    <d v="2026-03-09T00:00:00"/>
    <m/>
    <n v="36"/>
    <s v="2 - CPF"/>
    <s v="Em aberto - Vencido"/>
    <s v="Em aberto - Vencido"/>
    <s v="LU4Y380"/>
    <n v="6"/>
    <s v="false"/>
    <n v="6"/>
    <s v="Em aberto - Vencido"/>
    <s v="ASSOCIAÇÃO PR-L1"/>
    <s v="35.686.965/0001-64 - ALEXANDRIA TECH"/>
    <s v="Estimado"/>
    <m/>
    <s v="31 a 60 dias"/>
    <s v="8ef181bf-7eb9-4c89-bff7-51dce7824dd1"/>
    <d v="2026-04-04T00:00:00"/>
    <x v="0"/>
  </r>
  <r>
    <s v="COB-230359"/>
    <s v="Faturado"/>
    <n v="113130660"/>
    <n v="79909825953"/>
    <s v="ADEMIR DREYER"/>
    <s v="Av Dambros e Piva 1660 Apto 07 Centro Marmeleiro PR 85614-020"/>
    <s v="ADE-11356-J9J9J9"/>
    <d v="2026-02-01T00:00:00"/>
    <n v="202602"/>
    <n v="64.808449999999993"/>
    <m/>
    <n v="64.81"/>
    <m/>
    <n v="90512683"/>
    <d v="2026-03-05T00:00:00"/>
    <d v="2026-03-16T00:00:00"/>
    <m/>
    <n v="29"/>
    <s v="2 - CPF"/>
    <s v="Em aberto - Vencido"/>
    <s v="Em aberto - Vencido"/>
    <s v="1A96CLP"/>
    <n v="6"/>
    <s v="false"/>
    <n v="6"/>
    <s v="Em aberto - Vencido"/>
    <s v="ASSOCIAÇÃO PR-L1"/>
    <s v="35.686.965/0001-64 - ALEXANDRIA TECH"/>
    <s v="Estimado"/>
    <m/>
    <s v="1 a 30 dias"/>
    <s v="4feae0fa-aa0f-43de-b0d7-28ee30b02ed8"/>
    <d v="2026-03-19T00:00:00"/>
    <x v="0"/>
  </r>
  <r>
    <s v="COB-230358"/>
    <s v="Faturado"/>
    <n v="102984549"/>
    <n v="5895121969"/>
    <s v="RAPHAEL ALVES BOZA"/>
    <s v="R David Tows 890  Xaxim Curitiba PR 81830-270"/>
    <s v="ADE-11355-T0B6G1"/>
    <d v="2026-02-01T00:00:00"/>
    <n v="202602"/>
    <n v="121.37598"/>
    <m/>
    <n v="121.38"/>
    <m/>
    <n v="90494566"/>
    <d v="2026-02-27T00:00:00"/>
    <d v="2026-03-09T00:00:00"/>
    <m/>
    <n v="36"/>
    <s v="2 - CPF"/>
    <s v="Em aberto - Vencido"/>
    <s v="Em aberto - Vencido"/>
    <s v="VKPH83K"/>
    <n v="6"/>
    <s v="false"/>
    <n v="6"/>
    <s v="Em aberto - Vencido"/>
    <s v="ASSOCIAÇÃO PR-L1"/>
    <s v="35.686.965/0001-64 - ALEXANDRIA TECH"/>
    <s v="Estimado"/>
    <m/>
    <s v="31 a 60 dias"/>
    <s v="ae4c810c-af95-43ad-9eeb-87ddf798c8b1"/>
    <d v="2026-03-28T00:00:00"/>
    <x v="0"/>
  </r>
  <r>
    <s v="COB-184759"/>
    <s v="Faturado"/>
    <n v="1449995"/>
    <n v="7817293783"/>
    <s v="Luciano BRAVIN"/>
    <s v="RUA JOSE ALEXANDRE BUAIZ 160 SL 403 LT A - QD RC4 ,ED LONDON OFFICE TOWER ENSEADA DO SUA Vitória ES 29050-545"/>
    <s v="ADE-12026-P4T8J6"/>
    <d v="2025-09-01T00:00:00"/>
    <n v="202509"/>
    <n v="136.01836"/>
    <m/>
    <n v="136.02000000000001"/>
    <m/>
    <n v="90428654"/>
    <d v="2025-12-11T00:00:00"/>
    <d v="2026-02-06T00:00:00"/>
    <m/>
    <n v="67"/>
    <s v="2 - CPF"/>
    <s v="Em aberto - Vencido"/>
    <s v="Em aberto - Vencido"/>
    <s v="VJ7ZC9P"/>
    <n v="6"/>
    <s v="true"/>
    <n v="6"/>
    <s v="Em aberto - Vencido"/>
    <s v="ASSOCIAÇÃO ES-L1"/>
    <s v="35.686.965/0001-64 - ALEXANDRIA TECH"/>
    <s v="Estimado"/>
    <m/>
    <s v="61 a 120 dias"/>
    <s v="070bb2c4-0f3e-41ae-b4ac-7abda1147019"/>
    <d v="2026-02-01T00:00:00"/>
    <x v="3"/>
  </r>
  <r>
    <s v="COB-230353"/>
    <s v="Faturado"/>
    <n v="90910044"/>
    <n v="4589606917"/>
    <s v="GUSTAVO TAURINO MOREIRA"/>
    <s v="R Eng Jayme Matzenbacher 591  Atuba Curitiba PR 82630-307"/>
    <s v="ADE-11350-K7C7C7"/>
    <d v="2026-02-01T00:00:00"/>
    <n v="202602"/>
    <n v="111.39624000000001"/>
    <m/>
    <n v="111.4"/>
    <m/>
    <n v="90494468"/>
    <d v="2026-02-27T00:00:00"/>
    <d v="2026-03-09T00:00:00"/>
    <m/>
    <n v="36"/>
    <s v="2 - CPF"/>
    <s v="Em aberto - Vencido"/>
    <s v="Em aberto - Vencido"/>
    <s v="QA2ZKIN"/>
    <n v="6"/>
    <s v="false"/>
    <n v="6"/>
    <s v="Em aberto - Vencido"/>
    <s v="ASSOCIAÇÃO PR-L1"/>
    <s v="35.686.965/0001-64 - ALEXANDRIA TECH"/>
    <s v="Estimado"/>
    <m/>
    <s v="31 a 60 dias"/>
    <s v="1bc29cbd-18a2-41b0-a2cd-91997cd06a92"/>
    <d v="2026-03-20T00:00:00"/>
    <x v="0"/>
  </r>
  <r>
    <s v="COB-230351"/>
    <s v="Faturado"/>
    <n v="18868363"/>
    <n v="13227291827"/>
    <s v="ADILSON DE SOUZA"/>
    <s v="R Jose M dos Santos Carvalho 215  Sao Cristovao União da Vitória PR 84603-087"/>
    <s v="ADE-11348-C3X9G2"/>
    <d v="2026-02-01T00:00:00"/>
    <n v="202602"/>
    <n v="212.41734"/>
    <m/>
    <n v="212.42"/>
    <m/>
    <n v="90494085"/>
    <d v="2026-02-27T00:00:00"/>
    <d v="2026-03-09T00:00:00"/>
    <m/>
    <n v="36"/>
    <s v="2 - CPF"/>
    <s v="Em aberto - Vencido"/>
    <s v="Em aberto - Vencido"/>
    <s v="IZBB3XF"/>
    <n v="6"/>
    <s v="false"/>
    <n v="6"/>
    <s v="Em aberto - Vencido"/>
    <s v="ASSOCIAÇÃO PR-L1"/>
    <s v="35.686.965/0001-64 - ALEXANDRIA TECH"/>
    <s v="Estimado"/>
    <m/>
    <s v="31 a 60 dias"/>
    <s v="8e23b28d-9e7e-447b-8422-a04455100a7f"/>
    <d v="2026-03-26T00:00:00"/>
    <x v="0"/>
  </r>
  <r>
    <s v="COB-230347"/>
    <s v="Faturado"/>
    <n v="500852"/>
    <n v="3019795966"/>
    <s v="MAURICIO ROUSSEAU ABAGGE"/>
    <s v="R da Bandeira 415 AP 0024 B Cabral Curitiba PR 80035-270"/>
    <s v="ADE-11344-Z1X8Y2"/>
    <d v="2026-02-01T00:00:00"/>
    <n v="202602"/>
    <n v="213.50945999999999"/>
    <m/>
    <n v="213.51"/>
    <m/>
    <n v="90494236"/>
    <d v="2026-02-27T00:00:00"/>
    <d v="2026-03-09T00:00:00"/>
    <m/>
    <n v="36"/>
    <s v="2 - CPF"/>
    <s v="Em aberto - Vencido"/>
    <s v="Em aberto - Vencido"/>
    <s v="6ZVCGZA"/>
    <n v="6"/>
    <s v="false"/>
    <n v="6"/>
    <s v="Em aberto - Vencido"/>
    <s v="ASSOCIAÇÃO PR-L1"/>
    <s v="35.686.965/0001-64 - ALEXANDRIA TECH"/>
    <s v="Estimado"/>
    <m/>
    <s v="31 a 60 dias"/>
    <s v="d2cd8239-9406-4e8e-b23f-9df33e592484"/>
    <d v="2026-03-26T00:00:00"/>
    <x v="0"/>
  </r>
  <r>
    <s v="COB-230346"/>
    <s v="Faturado"/>
    <n v="109947541"/>
    <n v="10688251978"/>
    <s v="EDUARDO HENRIQUE VASQUES"/>
    <s v="R Olympio Theodoro 1055  Colinas Londrina PR 86056-670"/>
    <s v="ADE-11343-R0R5Y6"/>
    <d v="2026-02-01T00:00:00"/>
    <n v="202602"/>
    <n v="110.85017999999999"/>
    <m/>
    <n v="110.85"/>
    <m/>
    <n v="90494558"/>
    <d v="2026-02-27T00:00:00"/>
    <d v="2026-03-09T00:00:00"/>
    <m/>
    <n v="36"/>
    <s v="2 - CPF"/>
    <s v="Em aberto - Vencido"/>
    <s v="Em aberto - Vencido"/>
    <s v="NJ39F8M"/>
    <n v="6"/>
    <s v="false"/>
    <n v="6"/>
    <s v="Em aberto - Vencido"/>
    <s v="ASSOCIAÇÃO PR-L1"/>
    <s v="35.686.965/0001-64 - ALEXANDRIA TECH"/>
    <s v="Estimado"/>
    <m/>
    <s v="31 a 60 dias"/>
    <s v="b4ecab4c-fc16-4c17-8ae9-4beb216659de"/>
    <d v="2026-03-26T00:00:00"/>
    <x v="0"/>
  </r>
  <r>
    <s v="COB-230344"/>
    <s v="Faturado"/>
    <n v="71882987"/>
    <n v="95573380915"/>
    <s v="SONIA DE BARROS CAMARGO"/>
    <s v="R Engracia Heiss 371  Gisela Toledo PR 85905-590"/>
    <s v="ADE-11341-V2P6G1"/>
    <d v="2026-02-01T00:00:00"/>
    <n v="202602"/>
    <n v="213.50945999999999"/>
    <m/>
    <n v="213.51"/>
    <m/>
    <n v="90494355"/>
    <d v="2026-02-27T00:00:00"/>
    <d v="2026-03-09T00:00:00"/>
    <m/>
    <n v="36"/>
    <s v="2 - CPF"/>
    <s v="Em aberto - Vencido"/>
    <s v="Em aberto - Vencido"/>
    <s v="EACTN7W"/>
    <n v="6"/>
    <s v="false"/>
    <n v="6"/>
    <s v="Em aberto - Vencido"/>
    <s v="ASSOCIAÇÃO PR-L1"/>
    <s v="35.686.965/0001-64 - ALEXANDRIA TECH"/>
    <s v="Estimado"/>
    <m/>
    <s v="31 a 60 dias"/>
    <s v="784f9e20-3497-446b-8aa2-976c6f1528b4"/>
    <d v="2026-03-26T00:00:00"/>
    <x v="0"/>
  </r>
  <r>
    <s v="COB-230343"/>
    <s v="Faturado"/>
    <n v="80099459"/>
    <n v="95357548900"/>
    <s v="IVONE ROSSETTI ALVES PEREIRA"/>
    <s v="R Bacurau Barrado 201  Residencial Araucárias Arapongas PR 86710024"/>
    <s v="ADE-11340-D8V2D3"/>
    <d v="2026-02-01T00:00:00"/>
    <n v="202602"/>
    <n v="213.50945999999999"/>
    <m/>
    <n v="213.51"/>
    <m/>
    <n v="90493489"/>
    <d v="2026-02-27T00:00:00"/>
    <d v="2026-03-09T00:00:00"/>
    <m/>
    <n v="36"/>
    <s v="2 - CPF"/>
    <s v="Em aberto - Vencido"/>
    <s v="Em aberto - Vencido"/>
    <s v="HI6C47I"/>
    <n v="6"/>
    <s v="false"/>
    <n v="6"/>
    <s v="Em aberto - Vencido"/>
    <s v="ASSOCIAÇÃO PR-L1"/>
    <s v="35.686.965/0001-64 - ALEXANDRIA TECH"/>
    <s v="Estimado"/>
    <m/>
    <s v="31 a 60 dias"/>
    <s v="7a62056f-a297-4c41-b7c0-c2badf737666"/>
    <d v="2026-03-26T00:00:00"/>
    <x v="0"/>
  </r>
  <r>
    <s v="COB-184766"/>
    <s v="Faturado"/>
    <n v="1111784"/>
    <n v="5585911759"/>
    <s v="ADILA CRISTINA MENDES VIANA"/>
    <s v="RUA DOS METALURGICOS S/N  Operario Cariacica ES 29147-665"/>
    <s v="ADE-12036-J1T1P2"/>
    <d v="2025-09-01T00:00:00"/>
    <n v="202509"/>
    <n v="485.56094999999999"/>
    <m/>
    <n v="485.56"/>
    <m/>
    <n v="90429050"/>
    <d v="2025-12-11T00:00:00"/>
    <d v="2026-02-06T00:00:00"/>
    <m/>
    <n v="67"/>
    <s v="2 - CPF"/>
    <s v="Em aberto - Vencido"/>
    <s v="Em aberto - Vencido"/>
    <s v="2EP1KWU"/>
    <n v="6"/>
    <s v="false"/>
    <n v="6"/>
    <s v="Em aberto - Vencido"/>
    <s v="ASSOCIAÇÃO ES-L1"/>
    <s v="35.686.965/0001-64 - ALEXANDRIA TECH"/>
    <s v="Estimado"/>
    <m/>
    <s v="61 a 120 dias"/>
    <s v="62b26a6b-a1e9-4306-8338-6415df5e4b48"/>
    <d v="2025-11-03T00:00:00"/>
    <x v="1"/>
  </r>
  <r>
    <s v="COB-230341"/>
    <s v="Faturado"/>
    <n v="84230525"/>
    <n v="5230692944"/>
    <s v="DEIVDY BRANDES MARIANO"/>
    <s v="Av Orquideas 800 MD02 Sao Dimas Colombo PR 83411-360"/>
    <s v="ADE-11337-L1V6V6"/>
    <d v="2026-02-01T00:00:00"/>
    <n v="202602"/>
    <n v="110.30412"/>
    <m/>
    <n v="110.3"/>
    <m/>
    <n v="90494625"/>
    <d v="2026-02-27T00:00:00"/>
    <d v="2026-03-09T00:00:00"/>
    <m/>
    <n v="36"/>
    <s v="2 - CPF"/>
    <s v="Em aberto - Vencido"/>
    <s v="Em aberto - Vencido"/>
    <s v="2I4ZRJF"/>
    <n v="6"/>
    <s v="false"/>
    <n v="6"/>
    <s v="Em aberto - Vencido"/>
    <s v="ASSOCIAÇÃO PR-L1"/>
    <s v="35.686.965/0001-64 - ALEXANDRIA TECH"/>
    <s v="Estimado"/>
    <m/>
    <s v="31 a 60 dias"/>
    <s v="6a501249-38ef-4d33-b0b1-76f3eb0fa86d"/>
    <d v="2026-03-26T00:00:00"/>
    <x v="0"/>
  </r>
  <r>
    <s v="COB-230339"/>
    <s v="Faturado"/>
    <n v="5450055"/>
    <n v="92185991949"/>
    <s v="DAVINA BERNARDO DO NASCIMENTO"/>
    <s v="Av Thiago Peixoto 2953  Batel Antonina PR 83370-000"/>
    <s v="ADE-11334-X3H1V2"/>
    <d v="2026-02-01T00:00:00"/>
    <n v="202602"/>
    <n v="222.24642"/>
    <m/>
    <n v="222.25"/>
    <m/>
    <n v="90494111"/>
    <d v="2026-02-27T00:00:00"/>
    <d v="2026-03-09T00:00:00"/>
    <m/>
    <n v="36"/>
    <s v="2 - CPF"/>
    <s v="Em aberto - Vencido"/>
    <s v="Em aberto - Vencido"/>
    <s v="5IX0V68"/>
    <n v="6"/>
    <s v="false"/>
    <n v="6"/>
    <s v="Em aberto - Vencido"/>
    <s v="ASSOCIAÇÃO PR-L1"/>
    <s v="35.686.965/0001-64 - ALEXANDRIA TECH"/>
    <s v="Estimado"/>
    <m/>
    <s v="31 a 60 dias"/>
    <s v="1cc0667f-078a-48df-a3f0-f1d1c39214f2"/>
    <d v="2026-03-26T00:00:00"/>
    <x v="0"/>
  </r>
  <r>
    <s v="COB-230334"/>
    <s v="Faturado"/>
    <n v="33168504"/>
    <n v="5153500950"/>
    <s v="FABIANO TEIXEIRA POCAS"/>
    <s v="R Del Leopoldo Belczak 1080  Capão da Imbuia Curitiba PR 82800-220"/>
    <s v="ADE-11328-P1N8S8"/>
    <d v="2026-02-01T00:00:00"/>
    <n v="202602"/>
    <n v="230.98338000000001"/>
    <m/>
    <n v="230.98"/>
    <m/>
    <n v="90493936"/>
    <d v="2026-02-27T00:00:00"/>
    <d v="2026-03-09T00:00:00"/>
    <m/>
    <n v="36"/>
    <s v="2 - CPF"/>
    <s v="Em aberto - Vencido"/>
    <s v="Em aberto - Vencido"/>
    <s v="CB8UDSQ"/>
    <n v="6"/>
    <s v="false"/>
    <n v="6"/>
    <s v="Em aberto - Vencido"/>
    <s v="ASSOCIAÇÃO PR-L1"/>
    <s v="35.686.965/0001-64 - ALEXANDRIA TECH"/>
    <s v="Estimado"/>
    <m/>
    <s v="31 a 60 dias"/>
    <s v="ced201f3-c1cb-4d9f-b65c-bc7a1a243f7a"/>
    <d v="2026-03-20T00:00:00"/>
    <x v="0"/>
  </r>
  <r>
    <s v="COB-184770"/>
    <s v="Faturado"/>
    <n v="160911471"/>
    <n v="88288609791"/>
    <s v="MARCOS DE PAULA BARBOZA"/>
    <s v="RUA PROJETADA 1  LAGOA FUNDA Marataízes ES 29345-000"/>
    <s v="ADE-12040-H4R0J7"/>
    <d v="2025-09-01T00:00:00"/>
    <n v="202509"/>
    <n v="1257.5179499999999"/>
    <m/>
    <n v="1257.52"/>
    <m/>
    <n v="90428660"/>
    <d v="2025-12-11T00:00:00"/>
    <d v="2026-02-06T00:00:00"/>
    <m/>
    <n v="67"/>
    <s v="2 - CPF"/>
    <s v="Em aberto - Vencido"/>
    <s v="Em aberto - Vencido"/>
    <s v="TBFVDXS"/>
    <n v="6"/>
    <s v="false"/>
    <n v="6"/>
    <s v="Em aberto - Vencido"/>
    <s v="ASSOCIAÇÃO ES-L1"/>
    <s v="35.686.965/0001-64 - ALEXANDRIA TECH"/>
    <s v="Estimado"/>
    <m/>
    <s v="61 a 120 dias"/>
    <s v="2957ab43-4c23-4b2c-a58c-77f4bd68acf8"/>
    <d v="2026-04-07T00:00:00"/>
    <x v="0"/>
  </r>
  <r>
    <s v="COB-230328"/>
    <s v="Faturado"/>
    <n v="109927214"/>
    <n v="7537981906"/>
    <s v="JAIME STRESSER"/>
    <s v="R Barbara Machoski Wosch 90 Md 01 Jd Pedro Wosch Rio Branco do Sul PR 83540-000"/>
    <s v="ADE-11323-J2B5H9"/>
    <d v="2026-02-01T00:00:00"/>
    <n v="202602"/>
    <n v="165.49379999999999"/>
    <m/>
    <n v="165.49"/>
    <m/>
    <n v="90512638"/>
    <d v="2026-03-05T00:00:00"/>
    <d v="2026-03-16T00:00:00"/>
    <m/>
    <n v="29"/>
    <s v="2 - CPF"/>
    <s v="Em aberto - Vencido"/>
    <s v="Em aberto - Vencido"/>
    <s v="XXCC99U"/>
    <n v="6"/>
    <s v="false"/>
    <n v="6"/>
    <s v="Em aberto - Vencido"/>
    <s v="ASSOCIAÇÃO PR-L1"/>
    <s v="35.686.965/0001-64 - ALEXANDRIA TECH"/>
    <s v="Estimado"/>
    <m/>
    <s v="1 a 30 dias"/>
    <s v="e697278f-60ea-4a02-b89c-d42f7e48362c"/>
    <d v="2026-04-04T00:00:00"/>
    <x v="0"/>
  </r>
  <r>
    <s v="COB-230327"/>
    <s v="Faturado"/>
    <n v="64467295"/>
    <n v="38592817803"/>
    <s v="BRUNO RIBEIRO NOVAES"/>
    <s v="R Sao Francisco 200  Centro Curitiba PR 80020-190"/>
    <s v="ADE-11321-R2V6K9"/>
    <d v="2026-02-01T00:00:00"/>
    <n v="202602"/>
    <n v="454.94137999999998"/>
    <m/>
    <n v="454.94"/>
    <m/>
    <n v="90512661"/>
    <d v="2026-03-05T00:00:00"/>
    <d v="2026-03-16T00:00:00"/>
    <m/>
    <n v="29"/>
    <s v="2 - CPF"/>
    <s v="Em aberto - Vencido"/>
    <s v="Em aberto - Vencido"/>
    <s v="MK8GAMW"/>
    <n v="6"/>
    <s v="false"/>
    <n v="6"/>
    <s v="Em aberto - Vencido"/>
    <s v="ASSOCIAÇÃO PR-L1"/>
    <s v="35.686.965/0001-64 - ALEXANDRIA TECH"/>
    <s v="Estimado"/>
    <m/>
    <s v="1 a 30 dias"/>
    <s v="4f7a8dc0-6606-488e-8575-4ddbd980ef26"/>
    <d v="2026-04-09T00:00:00"/>
    <x v="0"/>
  </r>
  <r>
    <s v="COB-230323"/>
    <s v="Faturado"/>
    <n v="90490002"/>
    <n v="8766177987"/>
    <s v="CESAR AUGUSTO BORGES RUSS"/>
    <s v="R Itupava, 509 - Ap 509  Juveve Curitiba PR 80040-134"/>
    <s v="ADE-11314-T4X3N5"/>
    <d v="2026-02-01T00:00:00"/>
    <n v="202602"/>
    <n v="82.752300000000005"/>
    <m/>
    <n v="82.75"/>
    <m/>
    <n v="90494522"/>
    <d v="2026-02-27T00:00:00"/>
    <d v="2026-03-09T00:00:00"/>
    <m/>
    <n v="36"/>
    <s v="2 - CPF"/>
    <s v="Em aberto - Vencido"/>
    <s v="Em aberto - Vencido"/>
    <s v="Y8R8VIT"/>
    <n v="6"/>
    <s v="false"/>
    <n v="6"/>
    <s v="Em aberto - Vencido"/>
    <s v="ASSOCIAÇÃO PR-L1"/>
    <s v="35.686.965/0001-64 - ALEXANDRIA TECH"/>
    <s v="Estimado"/>
    <m/>
    <s v="31 a 60 dias"/>
    <s v="c045f1f3-4020-4775-b991-a299589d411a"/>
    <d v="2026-04-05T00:00:00"/>
    <x v="0"/>
  </r>
  <r>
    <s v="COB-230317"/>
    <s v="Faturado"/>
    <n v="7470231"/>
    <n v="4009970960"/>
    <s v="VINICIUS ALBERTO PRIETO DE OLIVEIRA"/>
    <s v="Av XV de Novembro 1124 Ap 0113 Zona 01 Maringá PR 87013-230"/>
    <s v="ADE-11308-Q7R1F8"/>
    <d v="2026-02-01T00:00:00"/>
    <n v="202602"/>
    <n v="256.64819999999997"/>
    <m/>
    <n v="256.64999999999998"/>
    <m/>
    <n v="90494565"/>
    <d v="2026-02-27T00:00:00"/>
    <d v="2026-03-09T00:00:00"/>
    <m/>
    <n v="36"/>
    <s v="2 - CPF"/>
    <s v="Em aberto - Vencido"/>
    <s v="Em aberto - Vencido"/>
    <s v="AA1KSLN"/>
    <n v="6"/>
    <s v="false"/>
    <n v="6"/>
    <s v="Em aberto - Vencido"/>
    <s v="ASSOCIAÇÃO PR-L1"/>
    <s v="35.686.965/0001-64 - ALEXANDRIA TECH"/>
    <s v="Estimado"/>
    <m/>
    <s v="31 a 60 dias"/>
    <s v="b0283f22-bfe9-41c4-845e-6f449fd2909f"/>
    <d v="2026-03-20T00:00:00"/>
    <x v="0"/>
  </r>
  <r>
    <s v="COB-230316"/>
    <s v="Faturado"/>
    <n v="59578068"/>
    <n v="1696334977"/>
    <s v="ANTONIO MARCOS RODRIGUES GONCALVES"/>
    <s v="R Haiti 181  Centro Pinhais PR 83320-160"/>
    <s v="ADE-11307-J3Q0H7"/>
    <d v="2026-02-01T00:00:00"/>
    <n v="202602"/>
    <n v="96.724289999999996"/>
    <m/>
    <n v="96.72"/>
    <m/>
    <n v="90512695"/>
    <d v="2026-03-05T00:00:00"/>
    <d v="2026-03-16T00:00:00"/>
    <m/>
    <n v="29"/>
    <s v="2 - CPF"/>
    <s v="Em aberto - Vencido"/>
    <s v="Em aberto - Vencido"/>
    <s v="MB87AS5"/>
    <n v="6"/>
    <s v="false"/>
    <n v="6"/>
    <s v="Em aberto - Vencido"/>
    <s v="ASSOCIAÇÃO PR-L1"/>
    <s v="35.686.965/0001-64 - ALEXANDRIA TECH"/>
    <s v="Estimado"/>
    <m/>
    <s v="1 a 30 dias"/>
    <s v="e1bb400e-24eb-4e37-8b62-f0bb78bb1eea"/>
    <d v="2026-03-20T00:00:00"/>
    <x v="0"/>
  </r>
  <r>
    <s v="COB-230313"/>
    <s v="Faturado"/>
    <n v="1079891"/>
    <n v="5022784980"/>
    <s v="HELLEN DAYANA MALLO STAIS"/>
    <s v="Al Augusto Stellfeld 1283 Ap 04 Centro Curitiba PR 80430-140"/>
    <s v="ADE-11304-R2J8N6"/>
    <d v="2026-02-01T00:00:00"/>
    <n v="202602"/>
    <n v="175.37459999999999"/>
    <m/>
    <n v="175.37"/>
    <m/>
    <n v="90494840"/>
    <d v="2026-02-27T00:00:00"/>
    <d v="2026-03-09T00:00:00"/>
    <m/>
    <n v="36"/>
    <s v="2 - CPF"/>
    <s v="Em aberto - Vencido"/>
    <s v="Em aberto - Vencido"/>
    <s v="2HUOX21"/>
    <n v="6"/>
    <s v="false"/>
    <n v="6"/>
    <s v="Em aberto - Vencido"/>
    <s v="ASSOCIAÇÃO PR-L1"/>
    <s v="35.686.965/0001-64 - ALEXANDRIA TECH"/>
    <s v="Estimado"/>
    <m/>
    <s v="31 a 60 dias"/>
    <s v="fe99b338-fce7-43f3-9d4d-f76f60ae17df"/>
    <d v="2026-04-04T00:00:00"/>
    <x v="0"/>
  </r>
  <r>
    <s v="COB-230312"/>
    <s v="Faturado"/>
    <n v="77259831"/>
    <n v="19131320724"/>
    <s v="MARCO ANTONIO DOS SANTOS GUEDES"/>
    <s v="Av Juscelino Kubitschek 3917  Portes Foz do Iguaçu PR 85865-000"/>
    <s v="ADE-11303-V4T6H5"/>
    <d v="2026-02-01T00:00:00"/>
    <n v="202602"/>
    <n v="282.31301999999999"/>
    <m/>
    <n v="282.31"/>
    <m/>
    <n v="90493645"/>
    <d v="2026-02-27T00:00:00"/>
    <d v="2026-03-09T00:00:00"/>
    <m/>
    <n v="36"/>
    <s v="2 - CPF"/>
    <s v="Em aberto - Vencido"/>
    <s v="Em aberto - Vencido"/>
    <s v="SE52JEF"/>
    <n v="6"/>
    <s v="false"/>
    <n v="6"/>
    <s v="Em aberto - Vencido"/>
    <s v="ASSOCIAÇÃO PR-L1"/>
    <s v="35.686.965/0001-64 - ALEXANDRIA TECH"/>
    <s v="Estimado"/>
    <m/>
    <s v="31 a 60 dias"/>
    <s v="aa3f3790-c14b-4b8b-b8bf-ce2a392670ce"/>
    <d v="2026-03-26T00:00:00"/>
    <x v="0"/>
  </r>
  <r>
    <s v="COB-184777"/>
    <s v="Faturado"/>
    <n v="1402498"/>
    <n v="13274033740"/>
    <s v="GEOVANE DA COSTA"/>
    <s v="RUA ATENEU 10  ITAPARICA Vila Velha ES 29102-853"/>
    <s v="ADE-12048-Z5F0H9"/>
    <d v="2025-09-01T00:00:00"/>
    <n v="202509"/>
    <n v="458.17228999999998"/>
    <m/>
    <n v="458.17"/>
    <m/>
    <n v="90428628"/>
    <d v="2025-12-11T00:00:00"/>
    <d v="2025-12-22T00:00:00"/>
    <m/>
    <n v="113"/>
    <s v="2 - CPF"/>
    <s v="Em aberto - Vencido"/>
    <s v="Em aberto - Vencido"/>
    <s v="XZV40FB"/>
    <n v="6"/>
    <s v="false"/>
    <n v="6"/>
    <s v="Em aberto - Vencido"/>
    <s v="ASSOCIAÇÃO ES-L1"/>
    <s v="35.686.965/0001-64 - ALEXANDRIA TECH"/>
    <s v="Estimado"/>
    <m/>
    <s v="61 a 120 dias"/>
    <s v="7c02d08e-18de-4dc2-87b6-7df333700b4a"/>
    <d v="2025-10-27T00:00:00"/>
    <x v="1"/>
  </r>
  <r>
    <s v="COB-230311"/>
    <s v="Faturado"/>
    <n v="51184516"/>
    <n v="25461577873"/>
    <s v="FABIO ROBERTO DE OLIVEIRA"/>
    <s v="R Cap Joao Busse 28  Cajuru Curitiba PR 82900-130"/>
    <s v="ADE-11302-V9D5W8"/>
    <d v="2026-02-01T00:00:00"/>
    <n v="202602"/>
    <n v="288.86574000000002"/>
    <m/>
    <n v="288.87"/>
    <m/>
    <n v="90494344"/>
    <d v="2026-02-27T00:00:00"/>
    <d v="2026-03-09T00:00:00"/>
    <m/>
    <n v="36"/>
    <s v="2 - CPF"/>
    <s v="Em aberto - Vencido"/>
    <s v="Em aberto - Vencido"/>
    <s v="AROUA0H"/>
    <n v="6"/>
    <s v="false"/>
    <n v="6"/>
    <s v="Em aberto - Vencido"/>
    <s v="ASSOCIAÇÃO PR-L1"/>
    <s v="35.686.965/0001-64 - ALEXANDRIA TECH"/>
    <s v="Estimado"/>
    <m/>
    <s v="31 a 60 dias"/>
    <s v="39987378-dfbe-40f3-9001-58572b488db2"/>
    <d v="2026-03-20T00:00:00"/>
    <x v="0"/>
  </r>
  <r>
    <s v="COB-184779"/>
    <s v="Faturado"/>
    <n v="1749729"/>
    <n v="7203528782"/>
    <s v="RAFAEL DE OLIVEIRA BREDER"/>
    <s v="AV ANTONIO BORGES 402  MATA DA PRAIA Vitória ES 29065-250"/>
    <s v="ADE-12050-T9F5N2"/>
    <d v="2025-09-01T00:00:00"/>
    <n v="202509"/>
    <n v="766.55330000000004"/>
    <m/>
    <n v="766.55"/>
    <m/>
    <n v="90428644"/>
    <d v="2025-12-11T00:00:00"/>
    <d v="2026-02-06T00:00:00"/>
    <m/>
    <n v="67"/>
    <s v="2 - CPF"/>
    <s v="Em aberto - Vencido"/>
    <s v="Em aberto - Vencido"/>
    <s v="SBZ2VUZ"/>
    <n v="6"/>
    <s v="false"/>
    <n v="6"/>
    <s v="Em aberto - Vencido"/>
    <s v="ASSOCIAÇÃO ES-L1"/>
    <s v="35.686.965/0001-64 - ALEXANDRIA TECH"/>
    <s v="Estimado"/>
    <m/>
    <s v="61 a 120 dias"/>
    <s v="c7834142-fc5b-4d48-a60d-4ecc70b520d0"/>
    <d v="2026-02-01T00:00:00"/>
    <x v="3"/>
  </r>
  <r>
    <s v="COB-230310"/>
    <s v="Faturado"/>
    <n v="109249852"/>
    <n v="4434095951"/>
    <s v="Andreia DE FATIMA ROSA"/>
    <s v="R Ranulpho Costa Pinto 540  Sao Basilio Magno União da Vitória PR 84600-502"/>
    <s v="ADE-11301-F6Z2H7"/>
    <d v="2026-02-01T00:00:00"/>
    <n v="202602"/>
    <n v="162.67868000000001"/>
    <m/>
    <n v="162.68"/>
    <m/>
    <n v="90512671"/>
    <d v="2026-03-05T00:00:00"/>
    <d v="2026-03-16T00:00:00"/>
    <m/>
    <n v="29"/>
    <s v="2 - CPF"/>
    <s v="Em aberto - Vencido"/>
    <s v="Em aberto - Vencido"/>
    <s v="FU7XY5W"/>
    <n v="6"/>
    <s v="false"/>
    <n v="6"/>
    <s v="Em aberto - Vencido"/>
    <s v="ASSOCIAÇÃO PR-L1"/>
    <s v="35.686.965/0001-64 - ALEXANDRIA TECH"/>
    <s v="Estimado"/>
    <m/>
    <s v="1 a 30 dias"/>
    <s v="01f6fe59-7dfc-4b1e-9cd4-89f189746294"/>
    <d v="2026-03-20T00:00:00"/>
    <x v="0"/>
  </r>
  <r>
    <s v="COB-230308"/>
    <s v="Faturado"/>
    <n v="92532810"/>
    <n v="3998936955"/>
    <s v="MARIZANDRA DA SILVA"/>
    <s v="R das Arapongas 519 CASA 02 Planalto Pato Branco PR 85509-230"/>
    <s v="ADE-11299-D3T1J5"/>
    <d v="2026-02-01T00:00:00"/>
    <n v="202602"/>
    <n v="156.2997"/>
    <m/>
    <n v="156.30000000000001"/>
    <m/>
    <n v="90494056"/>
    <d v="2026-02-27T00:00:00"/>
    <d v="2026-03-09T00:00:00"/>
    <m/>
    <n v="36"/>
    <s v="2 - CPF"/>
    <s v="Em aberto - Vencido"/>
    <s v="Em aberto - Vencido"/>
    <s v="Y9RZ7AC"/>
    <n v="6"/>
    <s v="false"/>
    <n v="6"/>
    <s v="Em aberto - Vencido"/>
    <s v="ASSOCIAÇÃO PR-L1"/>
    <s v="35.686.965/0001-64 - ALEXANDRIA TECH"/>
    <s v="Estimado"/>
    <m/>
    <s v="31 a 60 dias"/>
    <s v="b39811eb-3134-4552-8672-4c7bd4e3db83"/>
    <d v="2026-04-05T00:00:00"/>
    <x v="0"/>
  </r>
  <r>
    <s v="COB-230307"/>
    <s v="Faturado"/>
    <n v="62669311"/>
    <n v="55705600925"/>
    <s v="ELTON JOSE SCHMATZ"/>
    <s v="R Titanita 158  Santa Helena Maringá PR 87083-340"/>
    <s v="ADE-11297-F3B7F7"/>
    <d v="2026-02-01T00:00:00"/>
    <n v="202602"/>
    <n v="301.42511999999999"/>
    <m/>
    <n v="301.43"/>
    <m/>
    <n v="90494499"/>
    <d v="2026-02-27T00:00:00"/>
    <d v="2026-03-09T00:00:00"/>
    <m/>
    <n v="36"/>
    <s v="2 - CPF"/>
    <s v="Em aberto - Vencido"/>
    <s v="Em aberto - Vencido"/>
    <s v="V76KQLA"/>
    <s v=""/>
    <s v=""/>
    <n v="6"/>
    <s v="Em aberto - Vencido"/>
    <s v="ASSOCIAÇÃO PR-L1"/>
    <s v="35.686.965/0001-64 - ALEXANDRIA TECH"/>
    <s v="Estimado"/>
    <m/>
    <s v="31 a 60 dias"/>
    <s v="5bffac2b-6ef1-4865-85cb-9d5c9b841ca4"/>
    <d v="2026-04-10T00:00:00"/>
    <x v="0"/>
  </r>
  <r>
    <s v="COB-230306"/>
    <s v="Faturado"/>
    <n v="10644679"/>
    <n v="84012480944"/>
    <s v="PAULO CEZAR VICARI"/>
    <s v="R Dr Muricy 130  Jardim Primavera Pato Branco PR 85502-350"/>
    <s v="ADE-11296-X6G2J8"/>
    <d v="2026-02-01T00:00:00"/>
    <n v="202602"/>
    <n v="113.73703"/>
    <m/>
    <n v="113.74"/>
    <m/>
    <n v="90494762"/>
    <d v="2026-02-27T00:00:00"/>
    <d v="2026-03-09T00:00:00"/>
    <m/>
    <n v="36"/>
    <s v="2 - CPF"/>
    <s v="Em aberto - Vencido"/>
    <s v="Em aberto - Vencido"/>
    <s v="ZD614FV"/>
    <n v="6"/>
    <s v="false"/>
    <n v="6"/>
    <s v="Em aberto - Vencido"/>
    <s v="ASSOCIAÇÃO PR-L1"/>
    <s v="35.686.965/0001-64 - ALEXANDRIA TECH"/>
    <s v="Estimado"/>
    <m/>
    <s v="31 a 60 dias"/>
    <s v="a41d4073-c3c5-4dc0-ba2c-098ee77ac8f5"/>
    <d v="2026-03-13T00:00:00"/>
    <x v="2"/>
  </r>
  <r>
    <s v="COB-184784"/>
    <s v="Faturado"/>
    <n v="843841"/>
    <n v="15874764798"/>
    <s v="SARHA MONTEIRO ITALO UCHOA"/>
    <s v="AV ESTD JOSE JULIO DE SOUZA 1742 AP 504 VINA DEL MAR praia de itaparica Vila Velha ES 29102-010"/>
    <s v="ADE-12055-R7B9T1"/>
    <d v="2025-09-01T00:00:00"/>
    <n v="202509"/>
    <n v="233.83239"/>
    <m/>
    <n v="233.83"/>
    <m/>
    <n v="90428682"/>
    <d v="2025-12-11T00:00:00"/>
    <d v="2025-12-22T00:00:00"/>
    <m/>
    <n v="113"/>
    <s v="2 - CPF"/>
    <s v="Em aberto - Vencido"/>
    <s v="Em aberto - Vencido"/>
    <s v="J1ZBFEJ"/>
    <n v="6"/>
    <s v="false"/>
    <n v="6"/>
    <s v="Em aberto - Vencido"/>
    <s v="ASSOCIAÇÃO ES-L1"/>
    <s v="35.686.965/0001-64 - ALEXANDRIA TECH"/>
    <s v="Estimado"/>
    <m/>
    <s v="61 a 120 dias"/>
    <s v="a93d765e-08f8-402f-86c6-10502f6a8ab8"/>
    <d v="2025-12-10T00:00:00"/>
    <x v="1"/>
  </r>
  <r>
    <s v="COB-230301"/>
    <s v="Faturado"/>
    <n v="10660437"/>
    <n v="56577486034"/>
    <s v="IVANE MARIA PINHEIRO GREGOLIN"/>
    <s v="R das Garcas 40  Planalto Pato Branco PR 85509-000"/>
    <s v="ADE-11291-M1X8X1"/>
    <d v="2026-02-01T00:00:00"/>
    <n v="202602"/>
    <n v="129.33034000000001"/>
    <m/>
    <n v="129.33000000000001"/>
    <m/>
    <n v="90494192"/>
    <d v="2026-02-27T00:00:00"/>
    <d v="2026-03-09T00:00:00"/>
    <m/>
    <n v="36"/>
    <s v="2 - CPF"/>
    <s v="Em aberto - Vencido"/>
    <s v="Em aberto - Vencido"/>
    <s v="17W76NN"/>
    <n v="6"/>
    <s v="false"/>
    <n v="6"/>
    <s v="Em aberto - Vencido"/>
    <s v="ASSOCIAÇÃO PR-L1"/>
    <s v="35.686.965/0001-64 - ALEXANDRIA TECH"/>
    <s v="Estimado"/>
    <m/>
    <s v="31 a 60 dias"/>
    <s v="c6cee1da-b512-46c5-8be8-0a4470584292"/>
    <d v="2026-04-05T00:00:00"/>
    <x v="0"/>
  </r>
  <r>
    <s v="COB-184786"/>
    <s v="Faturado"/>
    <n v="27900"/>
    <n v="5413565771"/>
    <s v="ALMIR RIBEIRO GAZZONI"/>
    <s v="PCA DR AUGUSTO DE BARROS S/N  CENTRO Guaçuí ES 29560-000"/>
    <s v="ADE-12058-Q0J9D3"/>
    <d v="2025-09-01T00:00:00"/>
    <n v="202509"/>
    <n v="739.53480999999999"/>
    <m/>
    <n v="739.53"/>
    <m/>
    <n v="90429268"/>
    <d v="2025-12-11T00:00:00"/>
    <d v="2025-12-22T00:00:00"/>
    <m/>
    <n v="113"/>
    <s v="2 - CPF"/>
    <s v="Em aberto - Vencido"/>
    <s v="Em aberto - Vencido"/>
    <s v="4RUO7NN"/>
    <n v="6"/>
    <s v="false"/>
    <n v="6"/>
    <s v="Em aberto - Vencido"/>
    <s v="ASSOCIAÇÃO ES-L1"/>
    <s v="35.686.965/0001-64 - ALEXANDRIA TECH"/>
    <s v="Estimado"/>
    <m/>
    <s v="61 a 120 dias"/>
    <s v="3e7d40f6-c65a-4f50-82aa-c0177be3ccf6"/>
    <d v="2025-12-10T00:00:00"/>
    <x v="1"/>
  </r>
  <r>
    <s v="COB-230296"/>
    <s v="Faturado"/>
    <n v="49199137"/>
    <n v="43412190900"/>
    <s v="JOSE DE OLIVEIRA SILVA"/>
    <s v="Av xavante 185  Centro Curitiba PR 80610-000"/>
    <s v="ADE-11285-K2D5J4"/>
    <d v="2026-02-01T00:00:00"/>
    <n v="202602"/>
    <n v="93.922319999999999"/>
    <m/>
    <n v="93.92"/>
    <m/>
    <n v="90494418"/>
    <d v="2026-02-27T00:00:00"/>
    <d v="2026-03-09T00:00:00"/>
    <m/>
    <n v="36"/>
    <s v="2 - CPF"/>
    <s v="Em aberto - Vencido"/>
    <s v="Em aberto - Vencido"/>
    <s v="29QINI0"/>
    <n v="6"/>
    <s v="false"/>
    <n v="6"/>
    <s v="Em aberto - Vencido"/>
    <s v="ASSOCIAÇÃO PR-L1"/>
    <s v="35.686.965/0001-64 - ALEXANDRIA TECH"/>
    <s v="Estimado"/>
    <m/>
    <s v="31 a 60 dias"/>
    <s v="f50dc000-c04e-49e9-b6c7-2c5803850442"/>
    <d v="2026-04-05T00:00:00"/>
    <x v="0"/>
  </r>
  <r>
    <s v="COB-230295"/>
    <s v="Faturado"/>
    <n v="69088756"/>
    <n v="2482218926"/>
    <s v="SOLENIR DE FATIMA MORAIS"/>
    <s v="Av Araucaria 1589  Vila Residencial A Foz do Iguaçu PR 85860-000"/>
    <s v="ADE-11284-W3W5F6"/>
    <d v="2026-02-01T00:00:00"/>
    <n v="202602"/>
    <n v="94.102519999999998"/>
    <m/>
    <n v="94.1"/>
    <m/>
    <n v="90493653"/>
    <d v="2026-02-27T00:00:00"/>
    <d v="2026-03-09T00:00:00"/>
    <m/>
    <n v="36"/>
    <s v="2 - CPF"/>
    <s v="Em aberto - Vencido"/>
    <s v="Em aberto - Vencido"/>
    <s v="LA83NMI"/>
    <n v="6"/>
    <s v="false"/>
    <n v="6"/>
    <s v="Em aberto - Vencido"/>
    <s v="ASSOCIAÇÃO PR-L1"/>
    <s v="35.686.965/0001-64 - ALEXANDRIA TECH"/>
    <s v="Estimado"/>
    <m/>
    <s v="31 a 60 dias"/>
    <s v="80649113-84bc-42a5-aa43-7ceb4c54e137"/>
    <d v="2026-04-04T00:00:00"/>
    <x v="0"/>
  </r>
  <r>
    <s v="COB-230293"/>
    <s v="Faturado"/>
    <n v="113969635"/>
    <n v="10987074946"/>
    <s v="LETICIA GOMES EUFRAUZINO MESSAGI"/>
    <s v="Av. Eng. Francisco Beltrão 1177 BL01 APTO 22 TÉRREO CENTRO Ibiporã PR 86200-000"/>
    <s v="ADE-11282-G8L7N5"/>
    <d v="2026-02-01T00:00:00"/>
    <n v="202602"/>
    <n v="93.376260000000002"/>
    <m/>
    <n v="93.38"/>
    <m/>
    <n v="90493683"/>
    <d v="2026-02-27T00:00:00"/>
    <d v="2026-03-09T00:00:00"/>
    <m/>
    <n v="36"/>
    <s v="2 - CPF"/>
    <s v="Em aberto - Vencido"/>
    <s v="Em aberto - Vencido"/>
    <s v="0K7TAW7"/>
    <n v="6"/>
    <s v="false"/>
    <n v="6"/>
    <s v="Em aberto - Vencido"/>
    <s v="ASSOCIAÇÃO PR-L1"/>
    <s v="35.686.965/0001-64 - ALEXANDRIA TECH"/>
    <s v="Estimado"/>
    <m/>
    <s v="31 a 60 dias"/>
    <s v="6dbf246b-b4e3-4bae-8930-4d90b35baac7"/>
    <d v="2026-03-13T00:00:00"/>
    <x v="2"/>
  </r>
  <r>
    <s v="COB-230290"/>
    <s v="Faturado"/>
    <n v="93863330"/>
    <n v="8431170956"/>
    <s v="RICARDO RAMOS"/>
    <s v="R Santos Dumont 1321  Centro União da Vitória PR 84600-305"/>
    <s v="ADE-11279-V9N7Z8"/>
    <d v="2026-02-01T00:00:00"/>
    <n v="202602"/>
    <n v="88.202640000000002"/>
    <m/>
    <n v="88.2"/>
    <m/>
    <n v="90493763"/>
    <d v="2026-02-27T00:00:00"/>
    <d v="2026-03-09T00:00:00"/>
    <m/>
    <n v="36"/>
    <s v="2 - CPF"/>
    <s v="Em aberto - Vencido"/>
    <s v="Em aberto - Vencido"/>
    <s v="7H6PQ86"/>
    <n v="6"/>
    <s v="false"/>
    <n v="6"/>
    <s v="Em aberto - Vencido"/>
    <s v="ASSOCIAÇÃO PR-L1"/>
    <s v="35.686.965/0001-64 - ALEXANDRIA TECH"/>
    <s v="Estimado"/>
    <m/>
    <s v="31 a 60 dias"/>
    <s v="e47f70d2-4e47-45d9-ac44-bb344f5401b6"/>
    <d v="2026-03-21T00:00:00"/>
    <x v="0"/>
  </r>
  <r>
    <s v="COB-230287"/>
    <s v="Faturado"/>
    <n v="95364099"/>
    <n v="6921151964"/>
    <s v="MARCUS PAULO TRIACHINI BERTAZZONI"/>
    <s v="R Sebastiao Cavagnolli 29  Nucleo Rio do Pinto Morretes PR 83350-000"/>
    <s v="ADE-11276-S0H2W1"/>
    <d v="2026-02-01T00:00:00"/>
    <n v="202602"/>
    <n v="479.44067999999999"/>
    <m/>
    <n v="479.44"/>
    <m/>
    <n v="90494310"/>
    <d v="2026-02-27T00:00:00"/>
    <d v="2026-03-09T00:00:00"/>
    <m/>
    <n v="36"/>
    <s v="2 - CPF"/>
    <s v="Em aberto - Vencido"/>
    <s v="Em aberto - Vencido"/>
    <s v="ZWMUACV"/>
    <n v="6"/>
    <s v="false"/>
    <n v="6"/>
    <s v="Em aberto - Vencido"/>
    <s v="ASSOCIAÇÃO PR-L1"/>
    <s v="35.686.965/0001-64 - ALEXANDRIA TECH"/>
    <s v="Estimado"/>
    <m/>
    <s v="31 a 60 dias"/>
    <s v="96ee7ace-2ad7-4c66-8946-8a8efca1f801"/>
    <d v="2026-04-09T00:00:00"/>
    <x v="0"/>
  </r>
  <r>
    <s v="COB-230286"/>
    <s v="Faturado"/>
    <n v="76954900"/>
    <n v="2595149938"/>
    <s v="ADILSON DIRLEY GONCALVES"/>
    <s v="R MEXICO 325  Centro Nova Santa Rosa PR 85930000"/>
    <s v="ADE-11275-N7M7S7"/>
    <d v="2026-02-01T00:00:00"/>
    <n v="202602"/>
    <n v="88.46172"/>
    <m/>
    <n v="88.46"/>
    <m/>
    <n v="90493884"/>
    <d v="2026-02-27T00:00:00"/>
    <d v="2026-03-09T00:00:00"/>
    <m/>
    <n v="36"/>
    <s v="2 - CPF"/>
    <s v="Em aberto - Vencido"/>
    <s v="Em aberto - Vencido"/>
    <s v="UX4ME0T"/>
    <n v="6"/>
    <s v="false"/>
    <n v="6"/>
    <s v="Em aberto - Vencido"/>
    <s v="ASSOCIAÇÃO PR-L1"/>
    <s v="35.686.965/0001-64 - ALEXANDRIA TECH"/>
    <s v="Estimado"/>
    <m/>
    <s v="31 a 60 dias"/>
    <s v="2c93d991-3dba-422a-8890-c1686cdea885"/>
    <d v="2026-04-04T00:00:00"/>
    <x v="0"/>
  </r>
  <r>
    <s v="COB-230284"/>
    <s v="Faturado"/>
    <n v="97794287"/>
    <n v="93720912949"/>
    <s v="KATYA DUARTE QUEIROZ FUGIVARA"/>
    <s v="R Fortaleza 2771  Coqueiral Cascavel PR 85807-089"/>
    <s v="ADE-11273-C2J7Z0"/>
    <d v="2026-02-01T00:00:00"/>
    <n v="202602"/>
    <n v="173.64707999999999"/>
    <m/>
    <n v="173.65"/>
    <m/>
    <n v="90493597"/>
    <d v="2026-02-27T00:00:00"/>
    <d v="2026-03-09T00:00:00"/>
    <m/>
    <n v="36"/>
    <s v="2 - CPF"/>
    <s v="Em aberto - Vencido"/>
    <s v="Em aberto - Vencido"/>
    <s v="RGOUSS4"/>
    <n v="6"/>
    <s v="false"/>
    <n v="6"/>
    <s v="Em aberto - Vencido"/>
    <s v="ASSOCIAÇÃO PR-L1"/>
    <s v="35.686.965/0001-64 - ALEXANDRIA TECH"/>
    <s v="Estimado"/>
    <m/>
    <s v="31 a 60 dias"/>
    <s v="961b67b7-b064-4379-bf90-b6161aefcf32"/>
    <d v="2026-03-26T00:00:00"/>
    <x v="0"/>
  </r>
  <r>
    <s v="COB-230283"/>
    <s v="Faturado"/>
    <n v="9434402"/>
    <n v="51742446949"/>
    <s v="MARIA NEUSA DUARTE DE ALENCAR"/>
    <s v="Al Catarina de Nadal Singh 87 QD02 LT5 Polo Centro Foz do Iguaçu PR 85863-716"/>
    <s v="ADE-11272-S8P7D5"/>
    <d v="2026-02-01T00:00:00"/>
    <n v="202602"/>
    <n v="482.87103999999999"/>
    <m/>
    <n v="482.87"/>
    <m/>
    <n v="90494385"/>
    <d v="2026-02-27T00:00:00"/>
    <d v="2026-03-09T00:00:00"/>
    <m/>
    <n v="36"/>
    <s v="2 - CPF"/>
    <s v="Em aberto - Vencido"/>
    <s v="Em aberto - Vencido"/>
    <s v="PE1FVR5"/>
    <n v="6"/>
    <s v="false"/>
    <n v="6"/>
    <s v="Em aberto - Vencido"/>
    <s v="ASSOCIAÇÃO PR-L1"/>
    <s v="35.686.965/0001-64 - ALEXANDRIA TECH"/>
    <s v="Estimado"/>
    <m/>
    <s v="31 a 60 dias"/>
    <s v="cccf7cec-d1de-482b-bc97-1b237d665f97"/>
    <d v="2026-03-30T00:00:00"/>
    <x v="0"/>
  </r>
  <r>
    <s v="COB-184795"/>
    <s v="Faturado"/>
    <n v="294315"/>
    <n v="10006084761"/>
    <s v="LUCIA HELENA FERNANDES"/>
    <s v="RUA ONOFRIO MACHADO DE SOUZA 1  Nossa Senhora da Conceiçao Guarapari ES 29213-070"/>
    <s v="ADE-12068-X5X3C3"/>
    <d v="2025-09-01T00:00:00"/>
    <n v="202509"/>
    <n v="117.73948"/>
    <m/>
    <n v="117.74"/>
    <m/>
    <n v="90428677"/>
    <d v="2025-12-11T00:00:00"/>
    <d v="2025-12-22T00:00:00"/>
    <m/>
    <n v="113"/>
    <s v="2 - CPF"/>
    <s v="Em aberto - Vencido"/>
    <s v="Em aberto - Vencido"/>
    <s v="JW4W8BT"/>
    <n v="6"/>
    <s v="false"/>
    <n v="6"/>
    <s v="Em aberto - Vencido"/>
    <s v="ASSOCIAÇÃO ES-L1"/>
    <s v="35.686.965/0001-64 - ALEXANDRIA TECH"/>
    <s v="Estimado"/>
    <m/>
    <s v="61 a 120 dias"/>
    <s v="27378809-2ed8-4519-b6a9-430177785a25"/>
    <d v="2025-10-27T00:00:00"/>
    <x v="1"/>
  </r>
  <r>
    <s v="COB-230281"/>
    <s v="Faturado"/>
    <n v="101040709"/>
    <n v="9645999960"/>
    <s v="Luciano FERREIRA DE OLIVEIRA"/>
    <s v="R. Joaquim Simões 1218  Guarituba Piraquara PR 83314010"/>
    <s v="ADE-11270-Q9P3V9"/>
    <d v="2026-02-01T00:00:00"/>
    <n v="202602"/>
    <n v="571.17876000000001"/>
    <m/>
    <n v="571.17999999999995"/>
    <m/>
    <n v="90493742"/>
    <d v="2026-02-27T00:00:00"/>
    <d v="2026-03-09T00:00:00"/>
    <m/>
    <n v="36"/>
    <s v="2 - CPF"/>
    <s v="Em aberto - Vencido"/>
    <s v="Em aberto - Vencido"/>
    <s v="4CENKNX"/>
    <n v="6"/>
    <s v="false"/>
    <n v="6"/>
    <s v="Em aberto - Vencido"/>
    <s v="ASSOCIAÇÃO PR-L1"/>
    <s v="35.686.965/0001-64 - ALEXANDRIA TECH"/>
    <s v="Estimado"/>
    <m/>
    <s v="31 a 60 dias"/>
    <s v="dc095f46-d6ef-4887-aa83-302c8948880f"/>
    <d v="2026-03-26T00:00:00"/>
    <x v="0"/>
  </r>
  <r>
    <s v="COB-230275"/>
    <s v="Faturado"/>
    <n v="314226"/>
    <n v="80718850963"/>
    <s v="JEFFERSANDRO DE OLIVEIRA"/>
    <s v="R Vicente Genaroso 801  Boa vista Curitiba PR 82560-270"/>
    <s v="ADE-11263-G3S8L1"/>
    <d v="2026-02-01T00:00:00"/>
    <n v="202602"/>
    <n v="216.78582"/>
    <m/>
    <n v="216.79"/>
    <m/>
    <n v="90493980"/>
    <d v="2026-02-27T00:00:00"/>
    <d v="2026-03-09T00:00:00"/>
    <m/>
    <n v="36"/>
    <s v="2 - CPF"/>
    <s v="Em aberto - Vencido"/>
    <s v="Em aberto - Vencido"/>
    <s v="WBG205E"/>
    <n v="6"/>
    <s v="false"/>
    <n v="6"/>
    <s v="Em aberto - Vencido"/>
    <s v="ASSOCIAÇÃO PR-L1"/>
    <s v="35.686.965/0001-64 - ALEXANDRIA TECH"/>
    <s v="Estimado"/>
    <m/>
    <s v="31 a 60 dias"/>
    <s v="db16a6ed-7a40-4a0d-a654-e4dd594ae368"/>
    <d v="2026-03-20T00:00:00"/>
    <x v="0"/>
  </r>
  <r>
    <s v="COB-230274"/>
    <s v="Faturado"/>
    <n v="93684738"/>
    <n v="7400593943"/>
    <s v="WALTER DE FREITAS GONCALVES"/>
    <s v="R Dr Joao Goncalves Padilha 910  Centro Pitanga PR 85200-039"/>
    <s v="ADE-11262-F6X9L6"/>
    <d v="2026-02-01T00:00:00"/>
    <n v="202602"/>
    <n v="340.74144000000001"/>
    <m/>
    <n v="340.74"/>
    <m/>
    <n v="90493639"/>
    <d v="2026-02-27T00:00:00"/>
    <d v="2026-03-09T00:00:00"/>
    <m/>
    <n v="36"/>
    <s v="2 - CPF"/>
    <s v="Em aberto - Vencido"/>
    <s v="Em aberto - Vencido"/>
    <s v="EOROXRO"/>
    <n v="6"/>
    <s v="false"/>
    <n v="6"/>
    <s v="Em aberto - Vencido"/>
    <s v="ASSOCIAÇÃO PR-L1"/>
    <s v="35.686.965/0001-64 - ALEXANDRIA TECH"/>
    <s v="Estimado"/>
    <m/>
    <s v="31 a 60 dias"/>
    <s v="0ebadcb0-f248-4ba7-84ff-d47b30c53331"/>
    <d v="2026-03-20T00:00:00"/>
    <x v="0"/>
  </r>
  <r>
    <s v="COB-230272"/>
    <s v="Faturado"/>
    <n v="2415534"/>
    <n v="29102747804"/>
    <s v="ARIOVALDO ROSA MACHADO"/>
    <s v="R Caetano Marchesini 1329  Portão Curitiba PR 81070-110"/>
    <s v="ADE-11260-Y6T8Z0"/>
    <d v="2026-02-01T00:00:00"/>
    <n v="202602"/>
    <n v="127.23197999999999"/>
    <m/>
    <n v="127.23"/>
    <m/>
    <n v="90493956"/>
    <d v="2026-02-27T00:00:00"/>
    <d v="2026-03-09T00:00:00"/>
    <m/>
    <n v="36"/>
    <s v="2 - CPF"/>
    <s v="Em aberto - Vencido"/>
    <s v="Em aberto - Vencido"/>
    <s v="SZ8YOPM"/>
    <n v="6"/>
    <s v="false"/>
    <n v="6"/>
    <s v="Em aberto - Vencido"/>
    <s v="ASSOCIAÇÃO PR-L1"/>
    <s v="35.686.965/0001-64 - ALEXANDRIA TECH"/>
    <s v="Estimado"/>
    <m/>
    <s v="31 a 60 dias"/>
    <s v="54a5d648-cbaf-4056-8451-080f209c66db"/>
    <d v="2026-03-18T00:00:00"/>
    <x v="0"/>
  </r>
  <r>
    <s v="COB-230265"/>
    <s v="Faturado"/>
    <n v="6346588"/>
    <n v="29892244915"/>
    <s v="CARLOS ROBERTO VIEIRA"/>
    <s v="R XV de Novembro 548  Centro Morretes PR 83350-000"/>
    <s v="ADE-11252-S8V2Q2"/>
    <d v="2026-02-01T00:00:00"/>
    <n v="202602"/>
    <n v="629.06111999999996"/>
    <m/>
    <n v="629.05999999999995"/>
    <m/>
    <n v="90493580"/>
    <d v="2026-02-27T00:00:00"/>
    <d v="2026-03-09T00:00:00"/>
    <m/>
    <n v="36"/>
    <s v="2 - CPF"/>
    <s v="Em aberto - Vencido"/>
    <s v="Em aberto - Vencido"/>
    <s v="U3WYBDQ"/>
    <s v=""/>
    <s v=""/>
    <n v="6"/>
    <s v="Em aberto - Vencido"/>
    <s v="ASSOCIAÇÃO PR-L1"/>
    <s v="35.686.965/0001-64 - ALEXANDRIA TECH"/>
    <s v="Estimado"/>
    <m/>
    <s v="31 a 60 dias"/>
    <s v="de679f5c-45d4-40c6-8045-cc95b2c7508e"/>
    <d v="2026-04-04T00:00:00"/>
    <x v="0"/>
  </r>
  <r>
    <s v="COB-230264"/>
    <s v="Faturado"/>
    <n v="108273253"/>
    <n v="5721703946"/>
    <s v="ELCO DOS SANTOS RIBEIRO"/>
    <s v="R Ns da Conceicao 34  Santa Terezinha Fazenda Rio Grande PR 83829-052"/>
    <s v="ADE-11251-P7D3S5"/>
    <d v="2026-02-01T00:00:00"/>
    <n v="202602"/>
    <n v="983.45406000000003"/>
    <m/>
    <n v="983.45"/>
    <m/>
    <n v="90494166"/>
    <d v="2026-02-27T00:00:00"/>
    <d v="2026-03-09T00:00:00"/>
    <m/>
    <n v="36"/>
    <s v="2 - CPF"/>
    <s v="Em aberto - Vencido"/>
    <s v="Em aberto - Vencido"/>
    <s v="IC9HTT1"/>
    <n v="6"/>
    <s v="false"/>
    <n v="6"/>
    <s v="Em aberto - Vencido"/>
    <s v="ASSOCIAÇÃO PR-L1"/>
    <s v="35.686.965/0001-64 - ALEXANDRIA TECH"/>
    <s v="Estimado"/>
    <m/>
    <s v="31 a 60 dias"/>
    <s v="e652c61f-5112-4ba5-96f5-dece44edc1f0"/>
    <d v="2026-04-04T00:00:00"/>
    <x v="0"/>
  </r>
  <r>
    <s v="COB-230261"/>
    <s v="Faturado"/>
    <n v="54199107"/>
    <n v="2839824973"/>
    <s v="ERLANA COSTA GREGOROVICZ"/>
    <s v="R Rio Grande do Sul 76  Tangua Almirante Tamandaré PR 83508-493"/>
    <s v="ADE-11248-H9H0J3"/>
    <d v="2026-02-01T00:00:00"/>
    <n v="202602"/>
    <n v="1243.9246800000001"/>
    <m/>
    <n v="1243.92"/>
    <m/>
    <n v="90493434"/>
    <d v="2026-02-27T00:00:00"/>
    <d v="2026-03-09T00:00:00"/>
    <m/>
    <n v="36"/>
    <s v="2 - CPF"/>
    <s v="Em aberto - Vencido"/>
    <s v="Em aberto - Vencido"/>
    <s v="LG3EBTH"/>
    <n v="6"/>
    <s v="false"/>
    <n v="6"/>
    <s v="Em aberto - Vencido"/>
    <s v="ASSOCIAÇÃO PR-L1"/>
    <s v="35.686.965/0001-64 - ALEXANDRIA TECH"/>
    <s v="Estimado"/>
    <m/>
    <s v="31 a 60 dias"/>
    <s v="175a0d9a-8ad4-4d37-a89d-5387934c42c9"/>
    <d v="2026-03-26T00:00:00"/>
    <x v="0"/>
  </r>
  <r>
    <s v="COB-230259"/>
    <s v="Faturado"/>
    <n v="574872"/>
    <n v="1766784925"/>
    <s v="MARCELO APARECIDO FERREIRA DOMINGUES"/>
    <s v="R Brig Franco 4680  Parolin Curitiba PR 80220-142"/>
    <s v="ADE-11245-F3M1S2"/>
    <d v="2026-02-01T00:00:00"/>
    <n v="202602"/>
    <n v="5225.9102499999999"/>
    <m/>
    <n v="5225.91"/>
    <m/>
    <n v="90494441"/>
    <d v="2026-02-27T00:00:00"/>
    <d v="2026-03-09T00:00:00"/>
    <m/>
    <n v="36"/>
    <s v="2 - CPF"/>
    <s v="Em aberto - Vencido"/>
    <s v="Em aberto - Vencido"/>
    <s v="TKUR1I0"/>
    <n v="6"/>
    <s v="false"/>
    <n v="6"/>
    <s v="Em aberto - Vencido"/>
    <s v="ASSOCIAÇÃO PR-L1"/>
    <s v="35.686.965/0001-64 - ALEXANDRIA TECH"/>
    <s v="Estimado"/>
    <m/>
    <s v="31 a 60 dias"/>
    <s v="1b4b1148-0d92-4d01-8e82-ab40fb1243a2"/>
    <d v="2026-04-02T00:00:00"/>
    <x v="0"/>
  </r>
  <r>
    <s v="COB-230258"/>
    <s v="Faturado"/>
    <n v="84340614"/>
    <n v="80379532972"/>
    <s v="MARIA DAS GRACAS ROSA DE OLIVEIRA"/>
    <s v="R Miguel Caluf 632  Cajuru Curitiba PR 82900-270"/>
    <s v="ADE-11243-V4P3Y5"/>
    <d v="2026-02-01T00:00:00"/>
    <n v="202602"/>
    <n v="129.96227999999999"/>
    <m/>
    <n v="129.96"/>
    <m/>
    <n v="90494142"/>
    <d v="2026-02-27T00:00:00"/>
    <d v="2026-03-09T00:00:00"/>
    <m/>
    <n v="36"/>
    <s v="2 - CPF"/>
    <s v="Em aberto - Vencido"/>
    <s v="Em aberto - Vencido"/>
    <s v="834VY0T"/>
    <s v=""/>
    <s v=""/>
    <n v="6"/>
    <s v="Em aberto - Vencido"/>
    <s v="ASSOCIAÇÃO PR-L1"/>
    <s v="35.686.965/0001-64 - ALEXANDRIA TECH"/>
    <s v="Estimado"/>
    <m/>
    <s v="31 a 60 dias"/>
    <s v="0b3e330f-194c-49eb-92af-0182e3e9acc4"/>
    <d v="2026-04-10T00:00:00"/>
    <x v="0"/>
  </r>
  <r>
    <s v="COB-230257"/>
    <s v="Faturado"/>
    <n v="92373623"/>
    <n v="18210219839"/>
    <s v="CRISTIANE DA SILVA DESTRO"/>
    <s v="R Agenor Lino de Oliveira 290  Afonso Pena São José dos Pinhais PR 83045-170"/>
    <s v="ADE-11242-L5B7P3"/>
    <d v="2026-02-01T00:00:00"/>
    <n v="202602"/>
    <n v="130.43960000000001"/>
    <m/>
    <n v="130.44"/>
    <m/>
    <n v="90494011"/>
    <d v="2026-02-27T00:00:00"/>
    <d v="2026-03-09T00:00:00"/>
    <m/>
    <n v="36"/>
    <s v="2 - CPF"/>
    <s v="Em aberto - Vencido"/>
    <s v="Em aberto - Vencido"/>
    <s v="O62XN6D"/>
    <n v="6"/>
    <s v="false"/>
    <n v="6"/>
    <s v="Em aberto - Vencido"/>
    <s v="ASSOCIAÇÃO PR-L1"/>
    <s v="35.686.965/0001-64 - ALEXANDRIA TECH"/>
    <s v="Estimado"/>
    <m/>
    <s v="31 a 60 dias"/>
    <s v="070b6676-4d8b-4e9d-91bc-633b905e8b3e"/>
    <d v="2026-03-25T00:00:00"/>
    <x v="0"/>
  </r>
  <r>
    <s v="COB-230253"/>
    <s v="Faturado"/>
    <n v="92754937"/>
    <n v="80212972987"/>
    <s v="WALDEMUR JOSE BORGES"/>
    <s v="R Patrulheiro Venanti Otremba 293  Maracana Foz do Iguaçu PR 85852-020"/>
    <s v="ADE-11238-C6D1D6"/>
    <d v="2026-02-01T00:00:00"/>
    <n v="202602"/>
    <n v="493.63824"/>
    <m/>
    <n v="493.64"/>
    <m/>
    <n v="90493735"/>
    <d v="2026-02-27T00:00:00"/>
    <d v="2026-03-09T00:00:00"/>
    <m/>
    <n v="36"/>
    <s v="2 - CPF"/>
    <s v="Em aberto - Vencido"/>
    <s v="Em aberto - Vencido"/>
    <s v="RX2SBUL"/>
    <n v="6"/>
    <s v="false"/>
    <n v="6"/>
    <s v="Em aberto - Vencido"/>
    <s v="ASSOCIAÇÃO PR-L1"/>
    <s v="35.686.965/0001-64 - ALEXANDRIA TECH"/>
    <s v="Estimado"/>
    <m/>
    <s v="31 a 60 dias"/>
    <s v="1d5798db-f4ac-46c1-84c6-df6bfc2d5eb1"/>
    <d v="2026-04-04T00:00:00"/>
    <x v="0"/>
  </r>
  <r>
    <s v="COB-230250"/>
    <s v="Faturado"/>
    <n v="106999206"/>
    <n v="5225014941"/>
    <s v="MARCIA CRISTINA GARCIA"/>
    <s v="R Maria Luiza Bazzani Natal 381 Res001 Uberaba Curitiba PR 81540-540"/>
    <s v="ADE-11235-Y9V2N0"/>
    <d v="2026-02-01T00:00:00"/>
    <n v="202602"/>
    <n v="410.63711999999998"/>
    <m/>
    <n v="410.64"/>
    <m/>
    <n v="90494073"/>
    <d v="2026-02-27T00:00:00"/>
    <d v="2026-03-09T00:00:00"/>
    <m/>
    <n v="36"/>
    <s v="2 - CPF"/>
    <s v="Em aberto - Vencido"/>
    <s v="Em aberto - Vencido"/>
    <s v="M8C43LC"/>
    <n v="6"/>
    <s v="false"/>
    <n v="6"/>
    <s v="Em aberto - Vencido"/>
    <s v="ASSOCIAÇÃO PR-L1"/>
    <s v="35.686.965/0001-64 - ALEXANDRIA TECH"/>
    <s v="Estimado"/>
    <m/>
    <s v="31 a 60 dias"/>
    <s v="97e4d4ef-c2bd-4ced-a101-ba20648961a8"/>
    <d v="2026-04-04T00:00:00"/>
    <x v="0"/>
  </r>
  <r>
    <s v="COB-230248"/>
    <s v="Faturado"/>
    <n v="92224822"/>
    <n v="1043896996"/>
    <s v="DEBORA CRISTINA VERRUCK"/>
    <s v="R dos Sabias 658  Planalto Pato Branco PR 85509-220"/>
    <s v="ADE-11233-R2W1J6"/>
    <d v="2026-02-01T00:00:00"/>
    <n v="202602"/>
    <n v="150.41952000000001"/>
    <m/>
    <n v="150.41999999999999"/>
    <m/>
    <n v="90512693"/>
    <d v="2026-03-05T00:00:00"/>
    <d v="2026-03-16T00:00:00"/>
    <m/>
    <n v="29"/>
    <s v="2 - CPF"/>
    <s v="Em aberto - Vencido"/>
    <s v="Em aberto - Vencido"/>
    <s v="IQSNVX3"/>
    <n v="6"/>
    <s v="false"/>
    <n v="6"/>
    <s v="Em aberto - Vencido"/>
    <s v="ASSOCIAÇÃO PR-L1"/>
    <s v="35.686.965/0001-64 - ALEXANDRIA TECH"/>
    <s v="Estimado"/>
    <m/>
    <s v="1 a 30 dias"/>
    <s v="1d78f4b5-1d7f-47e6-8725-b201e017cced"/>
    <d v="2026-03-21T00:00:00"/>
    <x v="0"/>
  </r>
  <r>
    <s v="COB-230243"/>
    <s v="Faturado"/>
    <n v="87411997"/>
    <n v="79466591991"/>
    <s v="EDIVALDO INACIO"/>
    <s v="R Santos Dumont 1306 Ap 501 - Z 03 Vila Operária Maringá PR 87050-100"/>
    <s v="ADE-11228-Z8K4T0"/>
    <d v="2026-02-01T00:00:00"/>
    <n v="202602"/>
    <n v="95.560500000000005"/>
    <m/>
    <n v="95.56"/>
    <m/>
    <n v="90494396"/>
    <d v="2026-02-27T00:00:00"/>
    <d v="2026-03-09T00:00:00"/>
    <m/>
    <n v="36"/>
    <s v="2 - CPF"/>
    <s v="Em aberto - Vencido"/>
    <s v="Em aberto - Vencido"/>
    <s v="ISVXI74"/>
    <n v="6"/>
    <s v="false"/>
    <n v="6"/>
    <s v="Em aberto - Vencido"/>
    <s v="ASSOCIAÇÃO PR-L1"/>
    <s v="35.686.965/0001-64 - ALEXANDRIA TECH"/>
    <s v="Estimado"/>
    <m/>
    <s v="31 a 60 dias"/>
    <s v="eb5c3bc9-7659-4bc8-8033-d743640c3c47"/>
    <d v="2026-03-26T00:00:00"/>
    <x v="0"/>
  </r>
  <r>
    <s v="COB-230240"/>
    <s v="Faturado"/>
    <n v="39758036"/>
    <n v="43138691668"/>
    <s v="ELIZABETE RIBEIRO DIAS REZENDE"/>
    <s v="R das Hortencias 537  Primavera Santa Fé PR 86770000"/>
    <s v="ADE-11224-X8N4W7"/>
    <d v="2026-02-01T00:00:00"/>
    <n v="202602"/>
    <n v="152.35074"/>
    <m/>
    <n v="152.35"/>
    <m/>
    <n v="90493534"/>
    <d v="2026-02-27T00:00:00"/>
    <d v="2026-03-09T00:00:00"/>
    <m/>
    <n v="36"/>
    <s v="2 - CPF"/>
    <s v="Em aberto - Vencido"/>
    <s v="Em aberto - Vencido"/>
    <s v="HH51N3J"/>
    <n v="6"/>
    <s v="false"/>
    <n v="6"/>
    <s v="Em aberto - Vencido"/>
    <s v="ASSOCIAÇÃO PR-L1"/>
    <s v="35.686.965/0001-64 - ALEXANDRIA TECH"/>
    <s v="Estimado"/>
    <m/>
    <s v="31 a 60 dias"/>
    <s v="239879e9-c49e-4453-85d2-89b7fc76ca9f"/>
    <d v="2026-04-04T00:00:00"/>
    <x v="0"/>
  </r>
  <r>
    <s v="COB-230238"/>
    <s v="Faturado"/>
    <n v="67714722"/>
    <n v="4838055994"/>
    <s v="DEISY PRISCILA AONO RUZENE SANTOS"/>
    <s v="R Sol Poente 247 Qd 94 Lt 06 Imperial Maringá PR 87023-106"/>
    <s v="ADE-11221-G5B5K7"/>
    <d v="2026-02-01T00:00:00"/>
    <n v="202602"/>
    <n v="139.62379999999999"/>
    <m/>
    <n v="139.62"/>
    <m/>
    <n v="90512690"/>
    <d v="2026-03-05T00:00:00"/>
    <d v="2026-03-16T00:00:00"/>
    <m/>
    <n v="29"/>
    <s v="2 - CPF"/>
    <s v="Em aberto - Vencido"/>
    <s v="Em aberto - Vencido"/>
    <s v="EH64DJT"/>
    <n v="6"/>
    <s v="false"/>
    <n v="6"/>
    <s v="Em aberto - Vencido"/>
    <s v="ASSOCIAÇÃO PR-L1"/>
    <s v="35.686.965/0001-64 - ALEXANDRIA TECH"/>
    <s v="Estimado"/>
    <m/>
    <s v="1 a 30 dias"/>
    <s v="91d5f2f4-9d39-4ec3-bfb5-794245a3010b"/>
    <d v="2026-04-02T00:00:00"/>
    <x v="0"/>
  </r>
  <r>
    <s v="COB-184813"/>
    <s v="Faturado"/>
    <n v="730672"/>
    <n v="31802416000157"/>
    <s v="CONDOMINIO DO ED VAN GOGH"/>
    <s v="AV AFONSO PENA 404 CONDOMINIO , ED VAN GOGH Praia da Costa Vila Velha ES 29101-442"/>
    <s v="ADE-12090-Q5C4B4"/>
    <d v="2025-09-01T00:00:00"/>
    <n v="202509"/>
    <n v="1406.6030499999999"/>
    <m/>
    <n v="1406.6"/>
    <m/>
    <n v="90428720"/>
    <d v="2025-12-11T00:00:00"/>
    <d v="2026-02-06T00:00:00"/>
    <m/>
    <n v="67"/>
    <s v="1 - CNPJ"/>
    <s v="Em aberto - Vencido"/>
    <s v="Em aberto - Vencido"/>
    <s v="PW3740Q"/>
    <n v="6"/>
    <s v="false"/>
    <n v="6"/>
    <s v="Em aberto - Vencido"/>
    <s v="ASSOCIAÇÃO ES-L1"/>
    <s v="35.686.965/0001-64 - ALEXANDRIA TECH"/>
    <s v="Estimado"/>
    <m/>
    <s v="61 a 120 dias"/>
    <s v="564a8e1e-1e95-440d-9695-ebf9e9ed4817"/>
    <d v="2026-02-01T00:00:00"/>
    <x v="3"/>
  </r>
  <r>
    <s v="COB-184814"/>
    <s v="Faturado"/>
    <n v="167479"/>
    <n v="1122069723"/>
    <s v="ALEXANDRE ARAUJO PINHEIRO"/>
    <s v="RUA FREI FLORENTINO GARCIA MORADILLO 22  Vila Rica Cachoeiro de Itapemirim ES 29301-185"/>
    <s v="ADE-12091-T3Y5C7"/>
    <d v="2025-09-01T00:00:00"/>
    <n v="202509"/>
    <n v="521.07097999999996"/>
    <m/>
    <n v="521.07000000000005"/>
    <m/>
    <n v="90429238"/>
    <d v="2025-12-11T00:00:00"/>
    <d v="2026-02-06T00:00:00"/>
    <m/>
    <n v="67"/>
    <s v="2 - CPF"/>
    <s v="Em aberto - Vencido"/>
    <s v="Em aberto - Vencido"/>
    <s v="BCHS3DL"/>
    <n v="6"/>
    <s v="false"/>
    <n v="6"/>
    <s v="Em aberto - Vencido"/>
    <s v="ASSOCIAÇÃO ES-L1"/>
    <s v="35.686.965/0001-64 - ALEXANDRIA TECH"/>
    <s v="Estimado"/>
    <m/>
    <s v="61 a 120 dias"/>
    <s v="064746cc-7bc7-4f0f-aa66-d317b3c6c6c7"/>
    <d v="2026-02-01T00:00:00"/>
    <x v="3"/>
  </r>
  <r>
    <s v="COB-230228"/>
    <s v="Faturado"/>
    <n v="66967694"/>
    <n v="5127575930"/>
    <s v="LUCINEIA RODRIGUES DUARTE"/>
    <s v="R Odilia Alves Pedra 366  Ernani Moura Lima Londrina PR 86037-240"/>
    <s v="ADE-11210-J4P2X6"/>
    <d v="2026-02-01T00:00:00"/>
    <n v="202602"/>
    <n v="136.51499999999999"/>
    <m/>
    <n v="136.52000000000001"/>
    <m/>
    <n v="90494666"/>
    <d v="2026-02-27T00:00:00"/>
    <d v="2026-03-09T00:00:00"/>
    <m/>
    <n v="36"/>
    <s v="2 - CPF"/>
    <s v="Em aberto - Vencido"/>
    <s v="Em aberto - Vencido"/>
    <s v="ON25FY8"/>
    <n v="6"/>
    <s v="false"/>
    <n v="6"/>
    <s v="Em aberto - Vencido"/>
    <s v="ASSOCIAÇÃO PR-L1"/>
    <s v="35.686.965/0001-64 - ALEXANDRIA TECH"/>
    <s v="Estimado"/>
    <m/>
    <s v="31 a 60 dias"/>
    <s v="d63afb62-2225-4236-862c-9fa4116aa61d"/>
    <d v="2026-04-04T00:00:00"/>
    <x v="0"/>
  </r>
  <r>
    <s v="COB-184816"/>
    <s v="Faturado"/>
    <n v="186898"/>
    <n v="83854487720"/>
    <s v="MARCIO DE OLIVEIRA GOMES"/>
    <s v="RUA S LUIZ 17 CAIXA 01 Boa sorte Cariacica ES 29141-210"/>
    <s v="ADE-12094-X2V2J5"/>
    <d v="2025-09-01T00:00:00"/>
    <n v="202509"/>
    <n v="385.80052999999998"/>
    <m/>
    <n v="385.8"/>
    <m/>
    <n v="90428630"/>
    <d v="2025-12-11T00:00:00"/>
    <d v="2026-02-06T00:00:00"/>
    <m/>
    <n v="67"/>
    <s v="2 - CPF"/>
    <s v="Em aberto - Vencido"/>
    <s v="Em aberto - Vencido"/>
    <s v="N8Z1P41"/>
    <n v="6"/>
    <s v="false"/>
    <n v="6"/>
    <s v="Em aberto - Vencido"/>
    <s v="ASSOCIAÇÃO ES-L1"/>
    <s v="35.686.965/0001-64 - ALEXANDRIA TECH"/>
    <s v="Estimado"/>
    <m/>
    <s v="61 a 120 dias"/>
    <s v="ac358b55-ea89-47c9-9434-86f01e78870b"/>
    <d v="2026-02-01T00:00:00"/>
    <x v="3"/>
  </r>
  <r>
    <s v="COB-184817"/>
    <s v="Faturado"/>
    <n v="160424272"/>
    <n v="17642939752"/>
    <s v="IGOR ISAO RODRIGUES MATUFUZI"/>
    <s v="RUA JOSE PENNA MEDINA 216 LJ 06 Praia da Costa Vila Velha ES 29101-320"/>
    <s v="ADE-12095-X0T0V1"/>
    <d v="2025-09-01T00:00:00"/>
    <n v="202509"/>
    <n v="514.63091999999995"/>
    <m/>
    <n v="514.63"/>
    <m/>
    <n v="90428671"/>
    <d v="2025-12-11T00:00:00"/>
    <d v="2025-12-22T00:00:00"/>
    <m/>
    <n v="113"/>
    <s v="2 - CPF"/>
    <s v="Em aberto - Vencido"/>
    <s v="Em aberto - Vencido"/>
    <s v="UL1DT12"/>
    <n v="6"/>
    <s v="false"/>
    <n v="6"/>
    <s v="Em aberto - Vencido"/>
    <s v="ASSOCIAÇÃO ES-L1"/>
    <s v="35.686.965/0001-64 - ALEXANDRIA TECH"/>
    <s v="Estimado"/>
    <m/>
    <s v="61 a 120 dias"/>
    <s v="05c44af3-0833-409b-81d5-d9faed9c95f4"/>
    <d v="2026-02-10T00:00:00"/>
    <x v="3"/>
  </r>
  <r>
    <s v="COB-230227"/>
    <s v="Faturado"/>
    <n v="107831457"/>
    <n v="4506813944"/>
    <s v="SAULO ANTONIO MENDES"/>
    <s v="R Santa Rita 84  SÃO CRISTOVÃO Pinhão PR 85170-000"/>
    <s v="ADE-11209-W7P6Q0"/>
    <d v="2026-02-01T00:00:00"/>
    <n v="202602"/>
    <n v="1344.3997199999999"/>
    <m/>
    <n v="1344.4"/>
    <m/>
    <n v="90493978"/>
    <d v="2026-02-27T00:00:00"/>
    <d v="2026-03-09T00:00:00"/>
    <m/>
    <n v="36"/>
    <s v="2 - CPF"/>
    <s v="Em aberto - Vencido"/>
    <s v="Em aberto - Vencido"/>
    <s v="082Z2X7"/>
    <s v=""/>
    <s v=""/>
    <n v="6"/>
    <s v="Em aberto - Vencido"/>
    <s v="ASSOCIAÇÃO PR-L1"/>
    <s v="35.686.965/0001-64 - ALEXANDRIA TECH"/>
    <s v="Estimado"/>
    <m/>
    <s v="31 a 60 dias"/>
    <s v="dffc4d92-a563-42e7-9904-a39a29a452cb"/>
    <d v="2026-04-04T00:00:00"/>
    <x v="0"/>
  </r>
  <r>
    <s v="COB-230226"/>
    <s v="Faturado"/>
    <n v="108418413"/>
    <n v="9850268980"/>
    <s v="YASMIN MARQUES PERCILIANO"/>
    <s v="R Pref Hugo Cabral 250  Centro Londrina PR 86020-110"/>
    <s v="ADE-11208-K2N4B2"/>
    <d v="2026-02-01T00:00:00"/>
    <n v="202602"/>
    <n v="124.54624"/>
    <m/>
    <n v="124.55"/>
    <m/>
    <n v="90494228"/>
    <d v="2026-02-27T00:00:00"/>
    <d v="2026-03-09T00:00:00"/>
    <m/>
    <n v="36"/>
    <s v="2 - CPF"/>
    <s v="Em aberto - Vencido"/>
    <s v="Em aberto - Vencido"/>
    <s v="CDPOLB2"/>
    <n v="6"/>
    <s v="false"/>
    <n v="6"/>
    <s v="Em aberto - Vencido"/>
    <s v="ASSOCIAÇÃO PR-L1"/>
    <s v="35.686.965/0001-64 - ALEXANDRIA TECH"/>
    <s v="Estimado"/>
    <m/>
    <s v="31 a 60 dias"/>
    <s v="bc7bf58b-159f-4c77-9beb-7c8933fd10c6"/>
    <d v="2026-03-20T00:00:00"/>
    <x v="0"/>
  </r>
  <r>
    <s v="COB-230223"/>
    <s v="Faturado"/>
    <n v="86734490"/>
    <n v="11584189908"/>
    <s v="MATHEUS HENRIQUE TERRA DE OLIVEIRA"/>
    <s v="Av Joao Paulino Vieira Filho 672  Novo centro Maringá PR 87020-015"/>
    <s v="ADE-11205-K1X8K8"/>
    <d v="2026-02-01T00:00:00"/>
    <n v="202602"/>
    <n v="194.94342"/>
    <m/>
    <n v="194.94"/>
    <m/>
    <n v="90493567"/>
    <d v="2026-02-27T00:00:00"/>
    <d v="2026-03-09T00:00:00"/>
    <m/>
    <n v="36"/>
    <s v="2 - CPF"/>
    <s v="Em aberto - Vencido"/>
    <s v="Em aberto - Vencido"/>
    <s v="XI6O3ZJ"/>
    <n v="6"/>
    <s v="false"/>
    <n v="6"/>
    <s v="Em aberto - Vencido"/>
    <s v="ASSOCIAÇÃO PR-L1"/>
    <s v="35.686.965/0001-64 - ALEXANDRIA TECH"/>
    <s v="Estimado"/>
    <m/>
    <s v="31 a 60 dias"/>
    <s v="3969b038-1060-4f4c-8324-0c11279ef3de"/>
    <d v="2026-04-02T00:00:00"/>
    <x v="0"/>
  </r>
  <r>
    <s v="COB-184821"/>
    <s v="Faturado"/>
    <n v="650562"/>
    <n v="4101465606"/>
    <s v="BRUNO RODRIGUES VIANA"/>
    <s v="AV ANTONIO GIL VELOSO 2110 AP 602 ED PALM BEACH Praia da Costa Vila Velha ES 29101-022"/>
    <s v="ADE-12099-Y9N5R7"/>
    <d v="2025-09-01T00:00:00"/>
    <n v="202509"/>
    <n v="216.36648"/>
    <m/>
    <n v="216.37"/>
    <m/>
    <n v="90428713"/>
    <d v="2025-12-11T00:00:00"/>
    <d v="2026-02-06T00:00:00"/>
    <m/>
    <n v="67"/>
    <s v="2 - CPF"/>
    <s v="Em aberto - Vencido"/>
    <s v="Em aberto - Vencido"/>
    <s v="GPTC6W6"/>
    <n v="6"/>
    <s v="false"/>
    <n v="6"/>
    <s v="Em aberto - Vencido"/>
    <s v="ASSOCIAÇÃO ES-L1"/>
    <s v="35.686.965/0001-64 - ALEXANDRIA TECH"/>
    <s v="Estimado"/>
    <m/>
    <s v="61 a 120 dias"/>
    <s v="cdb3895b-af68-412e-bf5d-9d74d262b003"/>
    <d v="2026-02-01T00:00:00"/>
    <x v="3"/>
  </r>
  <r>
    <s v="COB-230222"/>
    <s v="Faturado"/>
    <n v="65458095"/>
    <n v="84124423934"/>
    <s v="NILZA EMERICH"/>
    <s v="R Nicolas Licce 715 Qd 10 Lt 07 Alvorada Santa Fé PR 86770-000"/>
    <s v="ADE-11204-S0W7W9"/>
    <d v="2026-02-01T00:00:00"/>
    <n v="202602"/>
    <n v="146.50461000000001"/>
    <n v="3.27"/>
    <n v="149.77000000000001"/>
    <m/>
    <n v="90494168"/>
    <d v="2026-02-27T00:00:00"/>
    <d v="2026-03-09T00:00:00"/>
    <m/>
    <n v="36"/>
    <s v="2 - CPF"/>
    <s v="Em aberto - Vencido"/>
    <s v="Em aberto - Vencido"/>
    <s v="3VKZW62"/>
    <n v="6"/>
    <s v="false"/>
    <n v="6"/>
    <s v="Em aberto - Vencido"/>
    <s v="ASSOCIAÇÃO PR-L1"/>
    <s v="35.686.965/0001-64 - ALEXANDRIA TECH"/>
    <s v="Estimado"/>
    <m/>
    <s v="31 a 60 dias"/>
    <s v="df5bd67a-cf98-42e2-ba24-34d3d9764187"/>
    <d v="2026-04-05T00:00:00"/>
    <x v="0"/>
  </r>
  <r>
    <s v="COB-184823"/>
    <s v="Faturado"/>
    <n v="160521993"/>
    <n v="10137260733"/>
    <s v="MARIA EMILIA JUSTINA DA SILVA LOUBACK"/>
    <s v="RUA PRINCIPAL S/N  FLEXAL I Cariacica ES 29140-000"/>
    <s v="ADE-12101-G2G0P9"/>
    <d v="2025-09-01T00:00:00"/>
    <n v="202509"/>
    <n v="365.13565999999997"/>
    <m/>
    <n v="365.14"/>
    <m/>
    <n v="90428625"/>
    <d v="2025-12-11T00:00:00"/>
    <d v="2026-02-06T00:00:00"/>
    <m/>
    <n v="67"/>
    <s v="2 - CPF"/>
    <s v="Em aberto - Vencido"/>
    <s v="Em aberto - Vencido"/>
    <s v="2OKUNZT"/>
    <n v="6"/>
    <s v="false"/>
    <n v="6"/>
    <s v="Em aberto - Vencido"/>
    <s v="ASSOCIAÇÃO ES-L1"/>
    <s v="35.686.965/0001-64 - ALEXANDRIA TECH"/>
    <s v="Estimado"/>
    <m/>
    <s v="61 a 120 dias"/>
    <s v="fc6d8819-542d-4dc1-8665-3fed3ff2fa8e"/>
    <d v="2026-02-01T00:00:00"/>
    <x v="3"/>
  </r>
  <r>
    <s v="COB-230221"/>
    <s v="Faturado"/>
    <n v="92256368"/>
    <n v="4691960929"/>
    <s v="ELISANA CLAUDIANE MENDES DE OLIVEIRA"/>
    <s v="R Sta Clara 324  Pioneiros Catarinenses Cascavel PR 85805-660"/>
    <s v="ADE-11203-N4G7Q5"/>
    <d v="2026-02-01T00:00:00"/>
    <n v="202602"/>
    <n v="270.29969999999997"/>
    <m/>
    <n v="270.3"/>
    <m/>
    <n v="90494841"/>
    <d v="2026-02-27T00:00:00"/>
    <d v="2026-03-09T00:00:00"/>
    <m/>
    <n v="36"/>
    <s v="2 - CPF"/>
    <s v="Em aberto - Vencido"/>
    <s v="Em aberto - Vencido"/>
    <s v="RLHE9LT"/>
    <n v="6"/>
    <s v="false"/>
    <n v="6"/>
    <s v="Em aberto - Vencido"/>
    <s v="ASSOCIAÇÃO PR-L1"/>
    <s v="35.686.965/0001-64 - ALEXANDRIA TECH"/>
    <s v="Estimado"/>
    <m/>
    <s v="31 a 60 dias"/>
    <s v="d28024a0-8cf7-40aa-a24f-5e66bf2b6814"/>
    <d v="2026-03-20T00:00:00"/>
    <x v="0"/>
  </r>
  <r>
    <s v="COB-184825"/>
    <s v="Faturado"/>
    <n v="1630734"/>
    <n v="10178918776"/>
    <s v="PATRICIA VILELA SILVEIRA"/>
    <s v="AV JAMAICA 3  jabaete Vila Velha ES 29126-701"/>
    <s v="ADE-12103-Z6C5V9"/>
    <d v="2025-09-01T00:00:00"/>
    <n v="202509"/>
    <n v="350.46848"/>
    <m/>
    <n v="350.47"/>
    <m/>
    <n v="90429311"/>
    <d v="2025-12-11T00:00:00"/>
    <d v="2025-12-22T00:00:00"/>
    <m/>
    <n v="113"/>
    <s v="2 - CPF"/>
    <s v="Em aberto - Vencido"/>
    <s v="Em aberto - Vencido"/>
    <s v="YFP6PF1"/>
    <n v="6"/>
    <s v="false"/>
    <n v="6"/>
    <s v="Em aberto - Vencido"/>
    <s v="ASSOCIAÇÃO ES-L1"/>
    <s v="35.686.965/0001-64 - ALEXANDRIA TECH"/>
    <s v="Estimado"/>
    <m/>
    <s v="61 a 120 dias"/>
    <s v="7050065f-aeec-4d81-bf52-1dc4284dbe0b"/>
    <d v="2025-11-05T00:00:00"/>
    <x v="1"/>
  </r>
  <r>
    <s v="COB-230219"/>
    <s v="Faturado"/>
    <n v="97856029"/>
    <n v="6779961957"/>
    <s v="LOUISE DE MACEDO SOLDI MONTEIRO"/>
    <s v="R Ver Antonio Carnasciali 1891 Sb 02 Boqueirão Curitiba PR 81670-420"/>
    <s v="ADE-11201-L8N7G6"/>
    <d v="2026-02-01T00:00:00"/>
    <n v="202602"/>
    <n v="140.47592"/>
    <m/>
    <n v="140.47999999999999"/>
    <m/>
    <n v="90494295"/>
    <d v="2026-02-27T00:00:00"/>
    <d v="2026-03-09T00:00:00"/>
    <m/>
    <n v="36"/>
    <s v="2 - CPF"/>
    <s v="Em aberto - Vencido"/>
    <s v="Em aberto - Vencido"/>
    <s v="N1BTB5A"/>
    <n v="6"/>
    <s v="false"/>
    <n v="6"/>
    <s v="Em aberto - Vencido"/>
    <s v="ASSOCIAÇÃO PR-L1"/>
    <s v="35.686.965/0001-64 - ALEXANDRIA TECH"/>
    <s v="Estimado"/>
    <m/>
    <s v="31 a 60 dias"/>
    <s v="6545215c-4569-4772-a6f7-36788a83c7fa"/>
    <d v="2026-03-25T00:00:00"/>
    <x v="0"/>
  </r>
  <r>
    <s v="COB-230216"/>
    <s v="Faturado"/>
    <n v="72846240"/>
    <n v="3860691902"/>
    <s v="CRISTIANE APARECIDA ANGELO CAMPOS"/>
    <s v="Av Dep Anibal Khury 7363 Loja Praia de leste Pontal do Paraná PR 83255-000"/>
    <s v="ADE-11197-Q2H5Y2"/>
    <d v="2026-02-01T00:00:00"/>
    <n v="202602"/>
    <n v="1680.9617699999999"/>
    <m/>
    <n v="1680.96"/>
    <m/>
    <n v="90494646"/>
    <d v="2026-02-27T00:00:00"/>
    <d v="2026-03-09T00:00:00"/>
    <m/>
    <n v="36"/>
    <s v="2 - CPF"/>
    <s v="Em aberto - Vencido"/>
    <s v="Em aberto - Vencido"/>
    <s v="0I1FJRS"/>
    <n v="6"/>
    <s v="false"/>
    <n v="6"/>
    <s v="Em aberto - Vencido"/>
    <s v="ASSOCIAÇÃO PR-L1"/>
    <s v="35.686.965/0001-64 - ALEXANDRIA TECH"/>
    <s v="Estimado"/>
    <m/>
    <s v="31 a 60 dias"/>
    <s v="a2407f9c-a773-4d01-b3d5-85758e6b88e7"/>
    <d v="2026-03-20T00:00:00"/>
    <x v="0"/>
  </r>
  <r>
    <s v="COB-230213"/>
    <s v="Faturado"/>
    <n v="100342132"/>
    <n v="3336752906"/>
    <s v="FERNANDO RICARDO BERLANDA"/>
    <s v="R Nicanor Santos Silva 4983  Zona I Umuarama PR 87501-120"/>
    <s v="ADE-11193-N8C2J3"/>
    <d v="2026-02-01T00:00:00"/>
    <n v="202602"/>
    <n v="222.79248000000001"/>
    <m/>
    <n v="222.79"/>
    <m/>
    <n v="90493969"/>
    <d v="2026-02-27T00:00:00"/>
    <d v="2026-03-09T00:00:00"/>
    <m/>
    <n v="36"/>
    <s v="2 - CPF"/>
    <s v="Em aberto - Vencido"/>
    <s v="Em aberto - Vencido"/>
    <s v="OPBBZPX"/>
    <n v="6"/>
    <s v="false"/>
    <n v="6"/>
    <s v="Em aberto - Vencido"/>
    <s v="ASSOCIAÇÃO PR-L1"/>
    <s v="35.686.965/0001-64 - ALEXANDRIA TECH"/>
    <s v="Estimado"/>
    <m/>
    <s v="31 a 60 dias"/>
    <s v="e52f602c-1a44-4a81-a83d-8f805dd8c006"/>
    <d v="2026-03-26T00:00:00"/>
    <x v="0"/>
  </r>
  <r>
    <s v="COB-230212"/>
    <s v="Faturado"/>
    <n v="28666062"/>
    <n v="7040950928"/>
    <s v="ERIC FARKAS FERNANDES"/>
    <s v="R Montreal, 180 - Canada 180  Canada Maringá PR 87080-076"/>
    <s v="ADE-11192-T0B9B2"/>
    <d v="2026-02-01T00:00:00"/>
    <n v="202602"/>
    <n v="105.38958"/>
    <m/>
    <n v="105.39"/>
    <m/>
    <n v="90494851"/>
    <d v="2026-02-27T00:00:00"/>
    <d v="2026-03-09T00:00:00"/>
    <m/>
    <n v="36"/>
    <s v="2 - CPF"/>
    <s v="Em aberto - Vencido"/>
    <s v="Em aberto - Vencido"/>
    <s v="F2UIK6B"/>
    <s v=""/>
    <s v=""/>
    <n v="6"/>
    <s v="Em aberto - Vencido"/>
    <s v="ASSOCIAÇÃO PR-L1"/>
    <s v="35.686.965/0001-64 - ALEXANDRIA TECH"/>
    <s v="Estimado"/>
    <m/>
    <s v="31 a 60 dias"/>
    <s v="9e1e890d-ad98-4061-afde-bac635a214d6"/>
    <d v="2026-03-26T00:00:00"/>
    <x v="0"/>
  </r>
  <r>
    <s v="COB-234098"/>
    <s v="Faturado"/>
    <n v="6542638"/>
    <n v="27012145803"/>
    <s v="LUCIA HELENA LOPES RAMOS"/>
    <s v="AV BOM JESUS 345  CENTRO Bananal SP 12850-000"/>
    <s v="ADE-17377-M8N7S3"/>
    <d v="2026-02-01T00:00:00"/>
    <n v="202602"/>
    <n v="227.32937999999999"/>
    <m/>
    <n v="227.33"/>
    <m/>
    <n v="90497421"/>
    <d v="2026-02-27T00:00:00"/>
    <d v="2026-03-09T00:00:00"/>
    <m/>
    <n v="36"/>
    <s v="2 - CPF"/>
    <s v="Em aberto - Vencido"/>
    <s v="Em aberto - Vencido"/>
    <s v="IQSY53X"/>
    <n v="6"/>
    <s v="false"/>
    <n v="6"/>
    <s v="Em aberto - Vencido"/>
    <s v="ASSOCIAÇÃO SP-L6"/>
    <s v="35.686.965/0001-64 - ALEXANDRIA TECH"/>
    <s v="Estimado"/>
    <m/>
    <s v="31 a 60 dias"/>
    <s v="42d9c3cf-28fe-4f0b-8739-b2855cc593c1"/>
    <d v="2026-03-28T00:00:00"/>
    <x v="0"/>
  </r>
  <r>
    <s v="COB-234095"/>
    <s v="Faturado"/>
    <n v="34537139"/>
    <n v="11978521820"/>
    <s v="ELIANA BATISTA ROVERI RODRIGUES"/>
    <s v="Rua Cirilo Bigoto 4760 Casa 2 JD DULCELANDIA Auriflama SP 15350-000"/>
    <s v="ADE-17373-S4L2R9"/>
    <d v="2026-02-01T00:00:00"/>
    <n v="202602"/>
    <n v="241.48623000000001"/>
    <m/>
    <n v="241.49"/>
    <m/>
    <n v="90495119"/>
    <d v="2026-02-27T00:00:00"/>
    <d v="2026-03-09T00:00:00"/>
    <m/>
    <n v="36"/>
    <s v="2 - CPF"/>
    <s v="Em aberto - Vencido"/>
    <s v="Em aberto - Vencido"/>
    <s v="VJBFJ39"/>
    <n v="6"/>
    <s v="false"/>
    <n v="6"/>
    <s v="Em aberto - Vencido"/>
    <s v="ASSOCIAÇÃO SP-L6"/>
    <s v="35.686.965/0001-64 - ALEXANDRIA TECH"/>
    <s v="Estimado"/>
    <m/>
    <s v="31 a 60 dias"/>
    <s v="e5c87d15-a0bb-4401-af28-54f3e0309914"/>
    <d v="2026-03-13T00:00:00"/>
    <x v="2"/>
  </r>
  <r>
    <s v="COB-234097"/>
    <s v="Faturado"/>
    <n v="17027748"/>
    <n v="35269452847"/>
    <s v="GIULIA FILOMENA CERITELLO"/>
    <s v="R INGLATERRA 303 C 1 Jardim Europa Itapeva SP 18406-400"/>
    <s v="ADE-17366-M1V8X0"/>
    <d v="2026-02-01T00:00:00"/>
    <n v="202602"/>
    <n v="553.32839999999999"/>
    <m/>
    <n v="553.33000000000004"/>
    <m/>
    <n v="90496618"/>
    <d v="2026-02-27T00:00:00"/>
    <d v="2026-03-09T00:00:00"/>
    <m/>
    <n v="36"/>
    <s v="2 - CPF"/>
    <s v="Em aberto - Vencido"/>
    <s v="Em aberto - Vencido"/>
    <s v="J2PW9XK"/>
    <n v="6"/>
    <s v="false"/>
    <n v="6"/>
    <s v="Em aberto - Vencido"/>
    <s v="ASSOCIAÇÃO SP-L6"/>
    <s v="35.686.965/0001-64 - ALEXANDRIA TECH"/>
    <s v="Estimado"/>
    <m/>
    <s v="31 a 60 dias"/>
    <s v="5e6c7f80-adff-448d-b74d-63dd0dfb4cb5"/>
    <d v="2026-03-26T00:00:00"/>
    <x v="0"/>
  </r>
  <r>
    <s v="COB-234103"/>
    <s v="Faturado"/>
    <n v="36883247"/>
    <n v="17819239816"/>
    <s v="FRANCISCO SILVA DA COSTA"/>
    <s v="R 11 DE AGOSTO 3232  CENTRO Tatuí SP 18270-001"/>
    <s v="ADE-17363-K4Z5J9"/>
    <d v="2026-02-01T00:00:00"/>
    <n v="202602"/>
    <n v="667.59496000000001"/>
    <m/>
    <n v="667.59"/>
    <m/>
    <n v="90495383"/>
    <d v="2026-02-27T00:00:00"/>
    <d v="2026-03-09T00:00:00"/>
    <m/>
    <n v="36"/>
    <s v="2 - CPF"/>
    <s v="Em aberto - Vencido"/>
    <s v="Em aberto - Vencido"/>
    <s v="98Z8J4O"/>
    <n v="6"/>
    <s v="false"/>
    <n v="6"/>
    <s v="Em aberto - Vencido"/>
    <s v="ASSOCIAÇÃO SP-L6"/>
    <s v="35.686.965/0001-64 - ALEXANDRIA TECH"/>
    <s v="Estimado"/>
    <m/>
    <s v="31 a 60 dias"/>
    <s v="bdaec84f-130d-4e53-874d-98025209537b"/>
    <d v="2026-03-21T00:00:00"/>
    <x v="0"/>
  </r>
  <r>
    <s v="COB-233917"/>
    <s v="Faturado"/>
    <n v="30094275"/>
    <n v="1891878832"/>
    <s v="MARIA SOFIA DA SILVA"/>
    <s v="R Sao Paulo 2202 Frente vila muniz Votuporanga SP 15500010"/>
    <s v="ADE-17078-Z7S4N2"/>
    <d v="2026-02-01T00:00:00"/>
    <n v="202602"/>
    <n v="206.03871000000001"/>
    <m/>
    <n v="206.04"/>
    <m/>
    <n v="90495621"/>
    <d v="2026-02-27T00:00:00"/>
    <d v="2026-03-09T00:00:00"/>
    <m/>
    <n v="36"/>
    <s v="2 - CPF"/>
    <s v="Em aberto - Vencido"/>
    <s v="Em aberto - Vencido"/>
    <s v="Y7UU2IA"/>
    <n v="6"/>
    <s v="false"/>
    <n v="6"/>
    <s v="Em aberto - Vencido"/>
    <s v="ASSOCIAÇÃO SP-L6"/>
    <s v="35.686.965/0001-64 - ALEXANDRIA TECH"/>
    <s v="Estimado"/>
    <m/>
    <s v="31 a 60 dias"/>
    <s v="5ba2ce60-f338-4b38-8f02-12ff044f7222"/>
    <d v="2026-03-28T00:00:00"/>
    <x v="0"/>
  </r>
  <r>
    <s v="COB-233916"/>
    <s v="Faturado"/>
    <n v="29584655"/>
    <n v="74467310363"/>
    <s v="EGILSON MARTINS SAMPAIO"/>
    <s v="R Benedito Ferreira 9  CENTRO Lagoinha SP 12130013"/>
    <s v="ADE-17077-D9W3S4"/>
    <d v="2026-02-01T00:00:00"/>
    <n v="202602"/>
    <n v="206.77719999999999"/>
    <m/>
    <n v="206.78"/>
    <m/>
    <n v="90496845"/>
    <d v="2026-02-27T00:00:00"/>
    <d v="2026-03-09T00:00:00"/>
    <m/>
    <n v="36"/>
    <s v="2 - CPF"/>
    <s v="Em aberto - Vencido"/>
    <s v="Em aberto - Vencido"/>
    <s v="C9GWIAZ"/>
    <n v="6"/>
    <s v="false"/>
    <n v="6"/>
    <s v="Em aberto - Vencido"/>
    <s v="ASSOCIAÇÃO SP-L6"/>
    <s v="35.686.965/0001-64 - ALEXANDRIA TECH"/>
    <s v="Estimado"/>
    <m/>
    <s v="31 a 60 dias"/>
    <s v="5c7d875a-a132-419f-b7ee-93f4588d1d7d"/>
    <d v="2026-03-11T00:00:00"/>
    <x v="2"/>
  </r>
  <r>
    <s v="COB-233915"/>
    <s v="Faturado"/>
    <n v="2454432"/>
    <n v="44799234897"/>
    <s v="ANA BEATRIZ PACHECO GONCALVES GUERRA"/>
    <s v="R MONTE OLIMPIO 3974  Monte Carlo Campos do Jordão SP 12460-000"/>
    <s v="ADE-17076-F1W7D3"/>
    <d v="2026-02-01T00:00:00"/>
    <n v="202602"/>
    <n v="276.19526000000002"/>
    <m/>
    <n v="276.2"/>
    <m/>
    <n v="90496201"/>
    <d v="2026-02-27T00:00:00"/>
    <d v="2026-03-09T00:00:00"/>
    <m/>
    <n v="36"/>
    <s v="2 - CPF"/>
    <s v="Em aberto - Vencido"/>
    <s v="Em aberto - Vencido"/>
    <s v="BD4I2D8"/>
    <n v="6"/>
    <s v="false"/>
    <n v="6"/>
    <s v="Em aberto - Vencido"/>
    <s v="ASSOCIAÇÃO SP-L6"/>
    <s v="35.686.965/0001-64 - ALEXANDRIA TECH"/>
    <s v="Estimado"/>
    <m/>
    <s v="31 a 60 dias"/>
    <s v="6a373ff1-a510-40c3-8028-8c1190c5ed5e"/>
    <d v="2026-03-24T00:00:00"/>
    <x v="0"/>
  </r>
  <r>
    <s v="COB-233910"/>
    <s v="Faturado"/>
    <n v="31255833"/>
    <n v="31205871845"/>
    <s v="RAFAEL SAMPAIO RIOS"/>
    <s v="AL AMETISTA 75  JD PARAISO Mairiporã SP 07600-000"/>
    <s v="ADE-17065-W3F4Y2"/>
    <d v="2026-02-01T00:00:00"/>
    <n v="202602"/>
    <n v="355.95218"/>
    <m/>
    <n v="355.95"/>
    <m/>
    <n v="90494999"/>
    <d v="2026-02-27T00:00:00"/>
    <d v="2026-03-09T00:00:00"/>
    <m/>
    <n v="36"/>
    <s v="2 - CPF"/>
    <s v="Em aberto - Vencido"/>
    <s v="Em aberto - Vencido"/>
    <s v="KAJ0KOH"/>
    <n v="6"/>
    <s v="false"/>
    <n v="6"/>
    <s v="Em aberto - Vencido"/>
    <s v="ASSOCIAÇÃO SP-L6"/>
    <s v="35.686.965/0001-64 - ALEXANDRIA TECH"/>
    <s v="Estimado"/>
    <m/>
    <s v="31 a 60 dias"/>
    <s v="1ae1bebf-6d2b-403d-be41-738c4a02d106"/>
    <d v="2026-03-21T00:00:00"/>
    <x v="0"/>
  </r>
  <r>
    <s v="COB-233869"/>
    <s v="Faturado"/>
    <n v="2265559"/>
    <n v="16066180835"/>
    <s v="MARIA JEANETE PEREIRA DE JESUS"/>
    <s v="R Ruben Janine, 857  JD OLGA VERONI Limeira SP 13487-156"/>
    <s v="ADE-16981-G9P8L9"/>
    <d v="2026-02-01T00:00:00"/>
    <n v="202602"/>
    <n v="220.07002"/>
    <m/>
    <n v="220.07"/>
    <m/>
    <n v="90495547"/>
    <d v="2026-02-27T00:00:00"/>
    <d v="2026-03-09T00:00:00"/>
    <m/>
    <n v="36"/>
    <s v="2 - CPF"/>
    <s v="Em aberto - Vencido"/>
    <s v="Em aberto - Vencido"/>
    <s v="EO1I5XP"/>
    <n v="6"/>
    <s v="false"/>
    <n v="6"/>
    <s v="Em aberto - Vencido"/>
    <s v="ASSOCIAÇÃO SP-L6"/>
    <s v="35.686.965/0001-64 - ALEXANDRIA TECH"/>
    <s v="Estimado"/>
    <m/>
    <s v="31 a 60 dias"/>
    <s v="20f423ed-5fe4-4b0d-b6cb-7447f80d54dd"/>
    <d v="2026-03-28T00:00:00"/>
    <x v="0"/>
  </r>
  <r>
    <s v="COB-233867"/>
    <s v="Faturado"/>
    <n v="15296687"/>
    <n v="50101218168"/>
    <s v="ISABEL CRISTINA SILVA PAIVA"/>
    <s v="R Crispim Coimbra 839  Interlagos Três Lagoas MS 79640-090"/>
    <s v="ADE-16978-L8C5R2"/>
    <d v="2026-02-01T00:00:00"/>
    <n v="202602"/>
    <n v="187.57646"/>
    <m/>
    <n v="187.58"/>
    <m/>
    <n v="90497210"/>
    <d v="2026-02-27T00:00:00"/>
    <d v="2026-03-09T00:00:00"/>
    <m/>
    <n v="36"/>
    <s v="2 - CPF"/>
    <s v="Em aberto - Vencido"/>
    <s v="Em aberto - Vencido"/>
    <s v="GBYI78G"/>
    <n v="6"/>
    <s v="false"/>
    <n v="6"/>
    <s v="Em aberto - Vencido"/>
    <s v="ASSOCIAÇÃO SP-L6"/>
    <s v="35.686.965/0001-64 - ALEXANDRIA TECH"/>
    <s v="Estimado"/>
    <m/>
    <s v="31 a 60 dias"/>
    <s v="7b46c151-c174-48ee-ad7e-99ca5d0ab575"/>
    <d v="2026-03-21T00:00:00"/>
    <x v="0"/>
  </r>
  <r>
    <s v="COB-233864"/>
    <s v="Faturado"/>
    <n v="12877913"/>
    <n v="39046818853"/>
    <s v="FRANCISCO ANTUNES"/>
    <s v="R ETTORI BRUSTOLONI 122  BRO SAO ROQUE Tietê SP 18530-610"/>
    <s v="ADE-16973-V5X0D7"/>
    <d v="2026-02-01T00:00:00"/>
    <n v="202602"/>
    <n v="281.36469"/>
    <m/>
    <n v="281.36"/>
    <m/>
    <n v="90497507"/>
    <d v="2026-02-27T00:00:00"/>
    <d v="2026-03-09T00:00:00"/>
    <m/>
    <n v="36"/>
    <s v="2 - CPF"/>
    <s v="Em aberto - Vencido"/>
    <s v="Em aberto - Vencido"/>
    <s v="HJPNQJV"/>
    <n v="6"/>
    <s v="false"/>
    <n v="6"/>
    <s v="Em aberto - Vencido"/>
    <s v="ASSOCIAÇÃO SP-L6"/>
    <s v="35.686.965/0001-64 - ALEXANDRIA TECH"/>
    <s v="Estimado"/>
    <m/>
    <s v="31 a 60 dias"/>
    <s v="9a1b1fce-d927-4b2e-a1f3-0559d3dedbd2"/>
    <d v="2026-03-13T00:00:00"/>
    <x v="2"/>
  </r>
  <r>
    <s v="COB-233858"/>
    <s v="Faturado"/>
    <n v="30172802"/>
    <n v="30596233841"/>
    <s v="AGNALDO ROSA DAMASCENO"/>
    <s v="R AVELINA M PORPHIRIA 180 FRENTE CENTRO Guapiara SP 18310-000"/>
    <s v="ADE-16963-F9J4Y1"/>
    <d v="2026-02-01T00:00:00"/>
    <n v="202602"/>
    <n v="324.93560000000002"/>
    <m/>
    <n v="324.94"/>
    <m/>
    <n v="90495306"/>
    <d v="2026-02-27T00:00:00"/>
    <d v="2026-03-09T00:00:00"/>
    <m/>
    <n v="36"/>
    <s v="2 - CPF"/>
    <s v="Em aberto - Vencido"/>
    <s v="Em aberto - Vencido"/>
    <s v="Z3Q47CG"/>
    <n v="6"/>
    <s v="false"/>
    <n v="6"/>
    <s v="Em aberto - Vencido"/>
    <s v="ASSOCIAÇÃO SP-L6"/>
    <s v="35.686.965/0001-64 - ALEXANDRIA TECH"/>
    <s v="Estimado"/>
    <m/>
    <s v="31 a 60 dias"/>
    <s v="888339a5-1a35-463f-88ef-1f06f0083064"/>
    <d v="2026-03-28T00:00:00"/>
    <x v="0"/>
  </r>
  <r>
    <s v="COB-233854"/>
    <s v="Faturado"/>
    <n v="47336161"/>
    <n v="5585339141"/>
    <s v="ETIENNE RAQUELLY ALVES DUQUE"/>
    <s v="R Irmaos Cameschi 484  JD Eunice Três Lagoas MS 79621-150"/>
    <s v="ADE-16955-L5T4F6"/>
    <d v="2026-02-01T00:00:00"/>
    <n v="202602"/>
    <n v="3219.07791"/>
    <m/>
    <n v="3219.08"/>
    <m/>
    <n v="90497079"/>
    <d v="2026-02-27T00:00:00"/>
    <d v="2026-03-09T00:00:00"/>
    <m/>
    <n v="36"/>
    <s v="2 - CPF"/>
    <s v="Em aberto - Vencido"/>
    <s v="Em aberto - Vencido"/>
    <s v="MW3PYJ2"/>
    <n v="6"/>
    <s v="false"/>
    <n v="6"/>
    <s v="Em aberto - Vencido"/>
    <s v="ASSOCIAÇÃO SP-L6"/>
    <s v="35.686.965/0001-64 - ALEXANDRIA TECH"/>
    <s v="Estimado"/>
    <m/>
    <s v="31 a 60 dias"/>
    <s v="3d085dc5-5735-4455-b647-b2219b7c4468"/>
    <d v="2026-03-28T00:00:00"/>
    <x v="0"/>
  </r>
  <r>
    <s v="COB-184841"/>
    <s v="Faturado"/>
    <n v="160745442"/>
    <n v="13783577799"/>
    <s v="MIRELLA SA BARROSO CALHEIROS"/>
    <s v="ROD DO SOL 1  INTERLAGOS Vila Velha ES 29102-023"/>
    <s v="ADE-12129-M5H1G6"/>
    <d v="2025-09-01T00:00:00"/>
    <n v="202509"/>
    <n v="453.13875999999999"/>
    <m/>
    <n v="453.14"/>
    <m/>
    <n v="90428688"/>
    <d v="2025-12-11T00:00:00"/>
    <d v="2026-02-06T00:00:00"/>
    <m/>
    <n v="67"/>
    <s v="2 - CPF"/>
    <s v="Em aberto - Vencido"/>
    <s v="Em aberto - Vencido"/>
    <s v="2NMXBDR"/>
    <n v="6"/>
    <s v="false"/>
    <n v="6"/>
    <s v="Em aberto - Vencido"/>
    <s v="ASSOCIAÇÃO ES-L1"/>
    <s v="35.686.965/0001-64 - ALEXANDRIA TECH"/>
    <s v="Estimado"/>
    <m/>
    <s v="61 a 120 dias"/>
    <s v="76998aef-c2f1-4211-b670-a185de2ff00f"/>
    <d v="2026-02-10T00:00:00"/>
    <x v="3"/>
  </r>
  <r>
    <s v="COB-233848"/>
    <s v="Faturado"/>
    <n v="9440054"/>
    <n v="67375057591"/>
    <s v="MARIZETE SANTOS LACERDA"/>
    <s v="Rua Geraldo Fernando Camargo 31  Jardim Europa Mogi Mirim SP 13802-430"/>
    <s v="ADE-16945-H0G1R6"/>
    <d v="2026-02-01T00:00:00"/>
    <n v="202602"/>
    <n v="198.65380999999999"/>
    <m/>
    <n v="198.65"/>
    <m/>
    <n v="90497069"/>
    <d v="2026-02-27T00:00:00"/>
    <d v="2026-03-09T00:00:00"/>
    <m/>
    <n v="36"/>
    <s v="2 - CPF"/>
    <s v="Em aberto - Vencido"/>
    <s v="Em aberto - Vencido"/>
    <s v="WWOSKC2"/>
    <n v="6"/>
    <s v="false"/>
    <n v="6"/>
    <s v="Em aberto - Vencido"/>
    <s v="ASSOCIAÇÃO SP-L6"/>
    <s v="35.686.965/0001-64 - ALEXANDRIA TECH"/>
    <s v="Estimado"/>
    <m/>
    <s v="31 a 60 dias"/>
    <s v="7f042f65-bb67-46d0-a152-ae37935fd4b8"/>
    <d v="2026-03-28T00:00:00"/>
    <x v="0"/>
  </r>
  <r>
    <s v="COB-233774"/>
    <s v="Faturado"/>
    <n v="35561009"/>
    <n v="25610072867"/>
    <s v="MARIA REGINA MONTEVERDE CORTI"/>
    <s v="R Joao Rigon 87 Casa 01 Jd Manacá Limeira SP 13482-675"/>
    <s v="ADE-16814-G7G8L2"/>
    <d v="2026-02-01T00:00:00"/>
    <n v="202602"/>
    <n v="197.17683"/>
    <m/>
    <n v="197.18"/>
    <m/>
    <n v="90496151"/>
    <d v="2026-02-27T00:00:00"/>
    <d v="2026-03-09T00:00:00"/>
    <m/>
    <n v="36"/>
    <s v="2 - CPF"/>
    <s v="Em aberto - Vencido"/>
    <s v="Em aberto - Vencido"/>
    <s v="8STFDVH"/>
    <n v="6"/>
    <s v="false"/>
    <n v="6"/>
    <s v="Em aberto - Vencido"/>
    <s v="ASSOCIAÇÃO SP-L6"/>
    <s v="35.686.965/0001-64 - ALEXANDRIA TECH"/>
    <s v="Estimado"/>
    <m/>
    <s v="31 a 60 dias"/>
    <s v="24f65b3f-76b1-4a67-aa77-7b3a9cb8641e"/>
    <d v="2026-03-13T00:00:00"/>
    <x v="2"/>
  </r>
  <r>
    <s v="COB-233770"/>
    <s v="Faturado"/>
    <n v="3656292"/>
    <n v="36191121857"/>
    <s v="VANDERSON DE ALMEIDA LIMA"/>
    <s v="R 15 DE NOVEMBRO 711  CENTRO Tatuí SP 18270-310"/>
    <s v="ADE-16803-T7Z4Z4"/>
    <d v="2026-02-01T00:00:00"/>
    <n v="202602"/>
    <n v="315.33523000000002"/>
    <m/>
    <n v="315.33999999999997"/>
    <m/>
    <n v="90496179"/>
    <d v="2026-02-27T00:00:00"/>
    <d v="2026-03-09T00:00:00"/>
    <m/>
    <n v="36"/>
    <s v="2 - CPF"/>
    <s v="Em aberto - Vencido"/>
    <s v="Em aberto - Vencido"/>
    <s v="68Q7RG9"/>
    <n v="6"/>
    <s v="false"/>
    <n v="6"/>
    <s v="Em aberto - Vencido"/>
    <s v="ASSOCIAÇÃO SP-L6"/>
    <s v="35.686.965/0001-64 - ALEXANDRIA TECH"/>
    <s v="Estimado"/>
    <m/>
    <s v="31 a 60 dias"/>
    <s v="04c995ec-8108-48fb-95e3-9f5b872a02f3"/>
    <d v="2026-03-01T00:00:00"/>
    <x v="2"/>
  </r>
  <r>
    <s v="COB-233769"/>
    <s v="Faturado"/>
    <n v="1637487"/>
    <n v="71108327591"/>
    <s v="LUZINEIDE SILVA CARVALHO RIBAS"/>
    <s v="R Coronel Lucio Seabra 702  CENTRO Tatuí SP 18270-240"/>
    <s v="ADE-16801-Y8D1Z2"/>
    <d v="2026-02-01T00:00:00"/>
    <n v="202602"/>
    <n v="219.33152999999999"/>
    <m/>
    <n v="219.33"/>
    <m/>
    <n v="90497501"/>
    <d v="2026-02-27T00:00:00"/>
    <d v="2026-03-09T00:00:00"/>
    <m/>
    <n v="36"/>
    <s v="2 - CPF"/>
    <s v="Em aberto - Vencido"/>
    <s v="Em aberto - Vencido"/>
    <s v="A7JR4HS"/>
    <n v="6"/>
    <s v="false"/>
    <n v="6"/>
    <s v="Em aberto - Vencido"/>
    <s v="ASSOCIAÇÃO SP-L6"/>
    <s v="35.686.965/0001-64 - ALEXANDRIA TECH"/>
    <s v="Estimado"/>
    <m/>
    <s v="31 a 60 dias"/>
    <s v="1a3b9f1f-72c6-40b1-9145-6c1b17562fef"/>
    <d v="2026-03-20T00:00:00"/>
    <x v="0"/>
  </r>
  <r>
    <s v="COB-233767"/>
    <s v="Faturado"/>
    <n v="40481530"/>
    <n v="41109037856"/>
    <s v="TAIANE MARIA DOMINGUES"/>
    <s v="R MARIA LUCIA CERQUEIRA MARQUES FERREIRA 258 H LOTE 4 QUADRA CENTRO Tatuí SP 18270-000"/>
    <s v="ADE-16798-Y0Z3R9"/>
    <d v="2026-02-01T00:00:00"/>
    <n v="202602"/>
    <n v="266.59489000000002"/>
    <m/>
    <n v="266.58999999999997"/>
    <m/>
    <n v="90497559"/>
    <d v="2026-02-27T00:00:00"/>
    <d v="2026-03-09T00:00:00"/>
    <m/>
    <n v="36"/>
    <s v="2 - CPF"/>
    <s v="Em aberto - Vencido"/>
    <s v="Em aberto - Vencido"/>
    <s v="6SCQ192"/>
    <n v="6"/>
    <s v="false"/>
    <n v="6"/>
    <s v="Em aberto - Vencido"/>
    <s v="ASSOCIAÇÃO SP-L6"/>
    <s v="35.686.965/0001-64 - ALEXANDRIA TECH"/>
    <s v="Estimado"/>
    <m/>
    <s v="31 a 60 dias"/>
    <s v="c46a0b00-9317-4c22-bd29-e32fe9f19674"/>
    <d v="2026-03-13T00:00:00"/>
    <x v="2"/>
  </r>
  <r>
    <s v="COB-184848"/>
    <s v="Faturado"/>
    <n v="1794116"/>
    <n v="16598681731"/>
    <s v="CAMARGO ANDERSON"/>
    <s v="RUA EVALDO BRAGA 75  ULISSES GUIMARAES Vila Velha ES 29131-040"/>
    <s v="ADE-12150-Y5P3Z8"/>
    <d v="2025-09-01T00:00:00"/>
    <n v="202509"/>
    <n v="412.99700000000001"/>
    <m/>
    <n v="413"/>
    <m/>
    <n v="90428738"/>
    <d v="2025-12-11T00:00:00"/>
    <d v="2026-02-06T00:00:00"/>
    <m/>
    <n v="67"/>
    <s v="2 - CPF"/>
    <s v="Em aberto - Vencido"/>
    <s v="Em aberto - Vencido"/>
    <s v="CZZYOOM"/>
    <n v="6"/>
    <s v="false"/>
    <n v="6"/>
    <s v="Em aberto - Vencido"/>
    <s v="ASSOCIAÇÃO ES-L1"/>
    <s v="35.686.965/0001-64 - ALEXANDRIA TECH"/>
    <s v="Estimado"/>
    <m/>
    <s v="61 a 120 dias"/>
    <s v="7da9ecd0-f7c8-428b-81a5-4d6628f5d24d"/>
    <d v="2026-02-01T00:00:00"/>
    <x v="3"/>
  </r>
  <r>
    <s v="COB-184849"/>
    <s v="Faturado"/>
    <n v="160706555"/>
    <n v="3105774700"/>
    <s v="LUCIANA GRASSI ALVES"/>
    <s v="AV CONCEICAO DA BARRA 2266  shell Linhares ES 29901-592"/>
    <s v="ADE-12152-G3S9X1"/>
    <d v="2025-09-01T00:00:00"/>
    <n v="202509"/>
    <n v="233.07117"/>
    <m/>
    <n v="233.07"/>
    <m/>
    <n v="90428691"/>
    <d v="2025-12-11T00:00:00"/>
    <d v="2026-02-06T00:00:00"/>
    <m/>
    <n v="67"/>
    <s v="2 - CPF"/>
    <s v="Em aberto - Vencido"/>
    <s v="Em aberto - Vencido"/>
    <s v="GL9KVNS"/>
    <n v="6"/>
    <s v="false"/>
    <n v="6"/>
    <s v="Em aberto - Vencido"/>
    <s v="ASSOCIAÇÃO ES-L1"/>
    <s v="35.686.965/0001-64 - ALEXANDRIA TECH"/>
    <s v="Estimado"/>
    <m/>
    <s v="61 a 120 dias"/>
    <s v="f1e666d5-5423-4231-bb9f-1e90d6222af8"/>
    <d v="2026-02-01T00:00:00"/>
    <x v="3"/>
  </r>
  <r>
    <s v="COB-233763"/>
    <s v="Faturado"/>
    <n v="17974070"/>
    <n v="27393862816"/>
    <s v="MARCIA DE ARRUDA E SILVA DOS SANTOS"/>
    <s v="R Florindo Antunes Machado 270  VL ESPERANCA Tatuí SP 18278-110"/>
    <s v="ADE-16784-D2T8P7"/>
    <d v="2026-02-01T00:00:00"/>
    <n v="202602"/>
    <n v="252.56358"/>
    <m/>
    <n v="252.56"/>
    <m/>
    <n v="90497446"/>
    <d v="2026-02-27T00:00:00"/>
    <d v="2026-03-09T00:00:00"/>
    <m/>
    <n v="36"/>
    <s v="2 - CPF"/>
    <s v="Em aberto - Vencido"/>
    <s v="Em aberto - Vencido"/>
    <s v="3P6E8SY"/>
    <n v="6"/>
    <s v="false"/>
    <n v="6"/>
    <s v="Em aberto - Vencido"/>
    <s v="ASSOCIAÇÃO SP-L6"/>
    <s v="35.686.965/0001-64 - ALEXANDRIA TECH"/>
    <s v="Estimado"/>
    <m/>
    <s v="31 a 60 dias"/>
    <s v="6beead0c-141d-45a1-a060-33ebdaac527d"/>
    <d v="2026-03-28T00:00:00"/>
    <x v="0"/>
  </r>
  <r>
    <s v="COB-233762"/>
    <s v="Faturado"/>
    <n v="35210931"/>
    <n v="24025356520"/>
    <s v="ERITON BATISTA DE OLIVEIRA"/>
    <s v="AV ANTONIO ARMANDO JUSTICA 4  Parque Rodrigo Barreto Arujá SP 07417325"/>
    <s v="ADE-16779-M6T1J3"/>
    <d v="2026-02-01T00:00:00"/>
    <n v="202602"/>
    <n v="488.88038"/>
    <m/>
    <n v="488.88"/>
    <m/>
    <n v="90497460"/>
    <d v="2026-02-27T00:00:00"/>
    <d v="2026-03-09T00:00:00"/>
    <m/>
    <n v="36"/>
    <s v="2 - CPF"/>
    <s v="Em aberto - Vencido"/>
    <s v="Em aberto - Vencido"/>
    <s v="U8W4E9S"/>
    <s v=""/>
    <s v=""/>
    <n v="6"/>
    <s v="Em aberto - Vencido"/>
    <s v="ASSOCIAÇÃO SP-L6"/>
    <s v="35.686.965/0001-64 - ALEXANDRIA TECH"/>
    <s v="Estimado"/>
    <m/>
    <s v="31 a 60 dias"/>
    <s v="61515500-9560-4434-bec0-c0804b70dc63"/>
    <d v="2026-03-20T00:00:00"/>
    <x v="0"/>
  </r>
  <r>
    <s v="COB-233759"/>
    <s v="Faturado"/>
    <n v="669458"/>
    <n v="8175237821"/>
    <s v="ADRIANO DE MELO E SILVA"/>
    <s v="R RUY BARBOSA 356  CENTRO Itapeva SP 18400-385"/>
    <s v="ADE-16771-F7J5J4"/>
    <d v="2026-02-01T00:00:00"/>
    <n v="202602"/>
    <n v="527.28186000000005"/>
    <m/>
    <n v="527.28"/>
    <m/>
    <n v="90495823"/>
    <d v="2026-02-27T00:00:00"/>
    <d v="2026-03-09T00:00:00"/>
    <m/>
    <n v="36"/>
    <s v="2 - CPF"/>
    <s v="Em aberto - Vencido"/>
    <s v="Em aberto - Vencido"/>
    <s v="BLKMG79"/>
    <n v="6"/>
    <s v="false"/>
    <n v="6"/>
    <s v="Em aberto - Vencido"/>
    <s v="ASSOCIAÇÃO SP-L6"/>
    <s v="35.686.965/0001-64 - ALEXANDRIA TECH"/>
    <s v="Estimado"/>
    <m/>
    <s v="31 a 60 dias"/>
    <s v="f7917c2e-a834-4438-b673-be77d642e931"/>
    <d v="2026-03-20T00:00:00"/>
    <x v="0"/>
  </r>
  <r>
    <s v="COB-233756"/>
    <s v="Faturado"/>
    <n v="593737"/>
    <n v="7291916801"/>
    <s v="MARIA ALICE DE OLIVEIRA GARCIA"/>
    <s v="Rua Tabelião Paula Gomes 51  MARAPE Tatuí SP 18271-240"/>
    <s v="ADE-16766-B6T8H6"/>
    <d v="2026-02-01T00:00:00"/>
    <n v="202602"/>
    <n v="300.56542999999999"/>
    <m/>
    <n v="300.57"/>
    <m/>
    <n v="90497099"/>
    <d v="2026-02-27T00:00:00"/>
    <d v="2026-03-09T00:00:00"/>
    <m/>
    <n v="36"/>
    <s v="2 - CPF"/>
    <s v="Em aberto - Vencido"/>
    <s v="Em aberto - Vencido"/>
    <s v="BHBWPIE"/>
    <n v="6"/>
    <s v="false"/>
    <n v="6"/>
    <s v="Em aberto - Vencido"/>
    <s v="ASSOCIAÇÃO SP-L6"/>
    <s v="35.686.965/0001-64 - ALEXANDRIA TECH"/>
    <s v="Estimado"/>
    <m/>
    <s v="31 a 60 dias"/>
    <s v="a4a93347-40d7-4e5b-884d-0642acace196"/>
    <d v="2026-03-13T00:00:00"/>
    <x v="2"/>
  </r>
  <r>
    <s v="COB-233755"/>
    <s v="Faturado"/>
    <n v="12671827"/>
    <n v="29151910349"/>
    <s v="IZABETH BARBOSA COSTA"/>
    <s v="R FRANCISCO CASAMASSA 209  PQ VITORIA Franco da Rocha SP 07855120"/>
    <s v="ADE-16764-B3K5X1"/>
    <d v="2026-02-01T00:00:00"/>
    <n v="202602"/>
    <n v="217.11606"/>
    <m/>
    <n v="217.12"/>
    <m/>
    <n v="90495921"/>
    <d v="2026-02-27T00:00:00"/>
    <d v="2026-03-09T00:00:00"/>
    <m/>
    <n v="36"/>
    <s v="2 - CPF"/>
    <s v="Em aberto - Vencido"/>
    <s v="Em aberto - Vencido"/>
    <s v="40XMGQS"/>
    <n v="6"/>
    <s v="false"/>
    <n v="6"/>
    <s v="Em aberto - Vencido"/>
    <s v="ASSOCIAÇÃO SP-L6"/>
    <s v="35.686.965/0001-64 - ALEXANDRIA TECH"/>
    <s v="Estimado"/>
    <m/>
    <s v="31 a 60 dias"/>
    <s v="10a3cbb5-fb3e-4e90-af47-25fea399d399"/>
    <d v="2026-03-21T00:00:00"/>
    <x v="0"/>
  </r>
  <r>
    <s v="COB-233747"/>
    <s v="Faturado"/>
    <n v="3656748"/>
    <n v="55323158000194"/>
    <s v="ELTRON SOM ACESSORIOS LTDA"/>
    <s v="Rua Quinze de Novembro 582  Centro Tatuí SP 18270-310"/>
    <s v="ADE-16695-F6M0Z9"/>
    <d v="2026-02-01T00:00:00"/>
    <n v="202602"/>
    <n v="800.52315999999996"/>
    <m/>
    <n v="800.52"/>
    <m/>
    <n v="90496512"/>
    <d v="2026-02-27T00:00:00"/>
    <d v="2026-03-09T00:00:00"/>
    <m/>
    <n v="36"/>
    <s v="1 - CNPJ"/>
    <s v="Em aberto - Vencido"/>
    <s v="Em aberto - Vencido"/>
    <s v="M3194R6"/>
    <n v="6"/>
    <s v="false"/>
    <n v="6"/>
    <s v="Em aberto - Vencido"/>
    <s v="ASSOCIAÇÃO SP-L6"/>
    <s v="35.686.965/0001-64 - ALEXANDRIA TECH"/>
    <s v="Estimado"/>
    <m/>
    <s v="31 a 60 dias"/>
    <s v="2b8284d2-bfe4-4c17-8070-c82c4eedfe65"/>
    <d v="2026-03-20T00:00:00"/>
    <x v="0"/>
  </r>
  <r>
    <s v="COB-233701"/>
    <s v="Faturado"/>
    <n v="5661323"/>
    <n v="19728121814"/>
    <s v="FABYO MIRANDA"/>
    <s v="R JORGE RIZEK FILHO 201  JD STA EMILIA Tatuí SP 18277-041"/>
    <s v="ADE-16582-J2M1F8"/>
    <d v="2026-02-01T00:00:00"/>
    <n v="202602"/>
    <n v="194.52565000000001"/>
    <m/>
    <n v="194.53"/>
    <m/>
    <n v="90496074"/>
    <d v="2026-02-27T00:00:00"/>
    <d v="2026-03-09T00:00:00"/>
    <m/>
    <n v="36"/>
    <s v="2 - CPF"/>
    <s v="Em aberto - Vencido"/>
    <s v="Em aberto - Vencido"/>
    <s v="B2ZRQZX"/>
    <n v="6"/>
    <s v="false"/>
    <n v="6"/>
    <s v="Em aberto - Vencido"/>
    <s v="ASSOCIAÇÃO SP-L6"/>
    <s v="35.686.965/0001-64 - ALEXANDRIA TECH"/>
    <s v="Estimado"/>
    <m/>
    <s v="31 a 60 dias"/>
    <s v="fb563c55-98e3-4ae6-b99b-69f9f00006d9"/>
    <d v="2026-03-20T00:00:00"/>
    <x v="0"/>
  </r>
  <r>
    <s v="COB-233627"/>
    <s v="Faturado"/>
    <n v="39279642"/>
    <n v="3479734855"/>
    <s v="TEREZA NOMURA YASHIDA"/>
    <s v="R E - JD PRIMAVERA 69  JD PRIMAVERA Iguape SP 11920-000"/>
    <s v="ADE-16444-Z1W3X6"/>
    <d v="2026-02-01T00:00:00"/>
    <n v="202602"/>
    <n v="205.30022"/>
    <m/>
    <n v="205.3"/>
    <m/>
    <n v="90492548"/>
    <d v="2026-02-27T00:00:00"/>
    <d v="2026-03-09T00:00:00"/>
    <m/>
    <n v="36"/>
    <s v="2 - CPF"/>
    <s v="Em aberto - Vencido"/>
    <s v="Em aberto - Vencido"/>
    <s v="KLQK7J3"/>
    <n v="6"/>
    <s v="false"/>
    <n v="6"/>
    <s v="Em aberto - Vencido"/>
    <s v="ASSOCIAÇÃO SP-L6"/>
    <s v="35.686.965/0001-64 - ALEXANDRIA TECH"/>
    <s v="Estimado"/>
    <m/>
    <s v="31 a 60 dias"/>
    <s v="ec940243-b65d-411a-a63a-fb8b1d2881b0"/>
    <d v="2026-03-20T00:00:00"/>
    <x v="0"/>
  </r>
  <r>
    <s v="COB-184859"/>
    <s v="Faturado"/>
    <n v="291576"/>
    <n v="28298764749"/>
    <s v="CARLOS HENRIQUE COSTA"/>
    <s v="RUA JOAQUIM CAIADO 90  Estelita Coelho Martins Cachoeiro de Itapemirim ES 29301-672"/>
    <s v="ADE-12166-Z1N7T8"/>
    <d v="2025-09-01T00:00:00"/>
    <n v="202509"/>
    <n v="299.89708999999999"/>
    <m/>
    <n v="299.89999999999998"/>
    <m/>
    <n v="90428908"/>
    <d v="2025-12-11T00:00:00"/>
    <d v="2026-02-06T00:00:00"/>
    <m/>
    <n v="67"/>
    <s v="2 - CPF"/>
    <s v="Em aberto - Vencido"/>
    <s v="Em aberto - Vencido"/>
    <s v="ZU01KGR"/>
    <n v="6"/>
    <s v="false"/>
    <n v="6"/>
    <s v="Em aberto - Vencido"/>
    <s v="ASSOCIAÇÃO ES-L1"/>
    <s v="35.686.965/0001-64 - ALEXANDRIA TECH"/>
    <s v="Estimado"/>
    <m/>
    <s v="61 a 120 dias"/>
    <s v="c9361f0e-2b9b-42e4-abee-da3034bf5471"/>
    <d v="2026-02-01T00:00:00"/>
    <x v="3"/>
  </r>
  <r>
    <s v="COB-233594"/>
    <s v="Faturado"/>
    <n v="2822563"/>
    <n v="24872206860"/>
    <s v="Luciano PINHEIRO"/>
    <s v="Rua Benedito Lacerda 61  Solemar Praia Grande SP 11709-120"/>
    <s v="ADE-16394-H7X0P1"/>
    <d v="2026-02-01T00:00:00"/>
    <n v="202602"/>
    <n v="199.39230000000001"/>
    <m/>
    <n v="199.39"/>
    <m/>
    <n v="90492763"/>
    <d v="2026-02-27T00:00:00"/>
    <d v="2026-03-09T00:00:00"/>
    <m/>
    <n v="36"/>
    <s v="2 - CPF"/>
    <s v="Em aberto - Vencido"/>
    <s v="Em aberto - Vencido"/>
    <s v="2WZ7RRW"/>
    <n v="6"/>
    <s v="false"/>
    <n v="6"/>
    <s v="Em aberto - Vencido"/>
    <s v="ASSOCIAÇÃO SP-L6"/>
    <s v="35.686.965/0001-64 - ALEXANDRIA TECH"/>
    <s v="Estimado"/>
    <m/>
    <s v="31 a 60 dias"/>
    <s v="46dda812-d863-4989-8b89-8dcf3ed58ecb"/>
    <d v="2026-03-26T00:00:00"/>
    <x v="0"/>
  </r>
  <r>
    <s v="COB-233573"/>
    <s v="Faturado"/>
    <n v="34409785"/>
    <n v="44566662853"/>
    <s v="MASANOBU SUGAWARA"/>
    <s v="AV PRES VARGAS, 1676  Jardim das Cerejeiras Atibaia SP 12951-000"/>
    <s v="ADE-16358-T0C7B6"/>
    <d v="2026-02-01T00:00:00"/>
    <n v="202602"/>
    <n v="246.65566000000001"/>
    <m/>
    <n v="246.66"/>
    <m/>
    <n v="90493308"/>
    <d v="2026-02-27T00:00:00"/>
    <d v="2026-03-09T00:00:00"/>
    <m/>
    <n v="36"/>
    <s v="2 - CPF"/>
    <s v="Em aberto - Vencido"/>
    <s v="Em aberto - Vencido"/>
    <s v="9F0AXNA"/>
    <n v="6"/>
    <s v="false"/>
    <n v="6"/>
    <s v="Em aberto - Vencido"/>
    <s v="ASSOCIAÇÃO SP-L6"/>
    <s v="35.686.965/0001-64 - ALEXANDRIA TECH"/>
    <s v="Estimado"/>
    <m/>
    <s v="31 a 60 dias"/>
    <s v="39faac8d-ac39-43bc-a513-64cf4cba75d2"/>
    <d v="2026-03-13T00:00:00"/>
    <x v="2"/>
  </r>
  <r>
    <s v="COB-233489"/>
    <s v="Faturado"/>
    <n v="41870980"/>
    <n v="42413032851"/>
    <s v="VINICIUS AUGUSTO DOS SANTOS MOREIRA"/>
    <s v="Rua Joaquim Nascimento 515  Vila São Paulo Campos do Jordão SP 12460-000"/>
    <s v="ADE-16183-R2F9B6"/>
    <d v="2026-02-01T00:00:00"/>
    <n v="202602"/>
    <n v="325.67408999999998"/>
    <m/>
    <n v="325.67"/>
    <m/>
    <n v="90493359"/>
    <d v="2026-02-27T00:00:00"/>
    <d v="2026-03-09T00:00:00"/>
    <m/>
    <n v="36"/>
    <s v="2 - CPF"/>
    <s v="Em aberto - Vencido"/>
    <s v="Em aberto - Vencido"/>
    <s v="GBSM9RC"/>
    <n v="6"/>
    <s v="false"/>
    <n v="6"/>
    <s v="Em aberto - Vencido"/>
    <s v="ASSOCIAÇÃO SP-L6"/>
    <s v="35.686.965/0001-64 - ALEXANDRIA TECH"/>
    <s v="Estimado"/>
    <m/>
    <s v="31 a 60 dias"/>
    <s v="1abd9bb9-3492-4394-87a9-dd2cc78843b3"/>
    <d v="2026-03-28T00:00:00"/>
    <x v="0"/>
  </r>
  <r>
    <s v="COB-184863"/>
    <s v="Faturado"/>
    <n v="160636532"/>
    <n v="79784984768"/>
    <s v="GERSON BERTHOLDI"/>
    <s v="RUA DOM FERNANDO 49 T.NORTE AP 405 INDEPENDENCIA Cachoeiro de Itapemirim ES 29306-350"/>
    <s v="ADE-12174-H0Y8S3"/>
    <d v="2025-09-01T00:00:00"/>
    <n v="202509"/>
    <n v="396.78590000000003"/>
    <m/>
    <n v="396.79"/>
    <m/>
    <n v="90429095"/>
    <d v="2025-12-11T00:00:00"/>
    <d v="2025-12-22T00:00:00"/>
    <m/>
    <n v="113"/>
    <s v="2 - CPF"/>
    <s v="Em aberto - Vencido"/>
    <s v="Em aberto - Vencido"/>
    <s v="C1IYG8L"/>
    <n v="6"/>
    <s v="false"/>
    <n v="6"/>
    <s v="Em aberto - Vencido"/>
    <s v="ASSOCIAÇÃO ES-L1"/>
    <s v="35.686.965/0001-64 - ALEXANDRIA TECH"/>
    <s v="Estimado"/>
    <m/>
    <s v="61 a 120 dias"/>
    <s v="f8b8755b-c662-4fb3-9a8e-cd265d6a90ea"/>
    <d v="2025-12-10T00:00:00"/>
    <x v="1"/>
  </r>
  <r>
    <s v="COB-233482"/>
    <s v="Faturado"/>
    <n v="10328220"/>
    <n v="40071921893"/>
    <s v="CAROLINE PEREIRA ZOLIO"/>
    <s v="Rua Coronel Jeremias J. de Almeida 90  Centro Pirassununga SP 13631-098"/>
    <s v="ADE-16170-K0Y3H8"/>
    <d v="2026-02-01T00:00:00"/>
    <n v="202602"/>
    <n v="286.53411999999997"/>
    <m/>
    <n v="286.52999999999997"/>
    <m/>
    <n v="90492669"/>
    <d v="2026-02-27T00:00:00"/>
    <d v="2026-03-09T00:00:00"/>
    <m/>
    <n v="36"/>
    <s v="2 - CPF"/>
    <s v="Em aberto - Vencido"/>
    <s v="Em aberto - Vencido"/>
    <s v="S91PN0A"/>
    <n v="6"/>
    <s v="false"/>
    <n v="6"/>
    <s v="Em aberto - Vencido"/>
    <s v="ASSOCIAÇÃO SP-L6"/>
    <s v="35.686.965/0001-64 - ALEXANDRIA TECH"/>
    <s v="Estimado"/>
    <m/>
    <s v="31 a 60 dias"/>
    <s v="87a61a19-864e-4355-92e3-27e8d2d6c528"/>
    <d v="2026-03-20T00:00:00"/>
    <x v="0"/>
  </r>
  <r>
    <s v="COB-233481"/>
    <s v="Faturado"/>
    <n v="9426612"/>
    <n v="30752254871"/>
    <s v="LUCINEIA DE SOUZA CARVALHO"/>
    <s v="Rua Professora Maria Apparecida Mar 1008  Parque Egisto Ragazzo Limeira SP 13485-316"/>
    <s v="ADE-16167-X0R4J3"/>
    <d v="2026-02-01T00:00:00"/>
    <n v="202602"/>
    <n v="1815.9469099999999"/>
    <m/>
    <n v="1815.95"/>
    <m/>
    <n v="90492773"/>
    <d v="2026-02-27T00:00:00"/>
    <d v="2026-03-09T00:00:00"/>
    <m/>
    <n v="36"/>
    <s v="2 - CPF"/>
    <s v="Em aberto - Vencido"/>
    <s v="Em aberto - Vencido"/>
    <s v="FJ6DCWR"/>
    <n v="6"/>
    <s v="false"/>
    <n v="6"/>
    <s v="Em aberto - Vencido"/>
    <s v="ASSOCIAÇÃO SP-L6"/>
    <s v="35.686.965/0001-64 - ALEXANDRIA TECH"/>
    <s v="Estimado"/>
    <m/>
    <s v="31 a 60 dias"/>
    <s v="af7b607b-2845-4257-8c68-389a95917b62"/>
    <d v="2026-03-02T00:00:00"/>
    <x v="2"/>
  </r>
  <r>
    <s v="COB-233426"/>
    <s v="Faturado"/>
    <n v="28533445"/>
    <n v="8921154000128"/>
    <s v="CRESCER PARA O FUTURO"/>
    <s v="R GENERAL OSORIO 100  BAL SAO MARTINHO Ilha Comprida SP 11925-000"/>
    <s v="ADE-16079-T6F0K1"/>
    <d v="2026-02-01T00:00:00"/>
    <n v="202602"/>
    <n v="379.58386000000002"/>
    <m/>
    <n v="379.58"/>
    <m/>
    <n v="90493257"/>
    <d v="2026-02-27T00:00:00"/>
    <d v="2026-03-09T00:00:00"/>
    <m/>
    <n v="36"/>
    <s v="1 - CNPJ"/>
    <s v="Em aberto - Vencido"/>
    <s v="Em aberto - Vencido"/>
    <s v="ADJ3K2X"/>
    <n v="6"/>
    <s v="false"/>
    <n v="6"/>
    <s v="Em aberto - Vencido"/>
    <s v="ASSOCIAÇÃO SP-L6"/>
    <s v="35.686.965/0001-64 - ALEXANDRIA TECH"/>
    <s v="Estimado"/>
    <m/>
    <s v="31 a 60 dias"/>
    <s v="f762d9e5-b9c8-4f13-9e41-7b32ecfbfcbc"/>
    <d v="2026-03-16T00:00:00"/>
    <x v="0"/>
  </r>
  <r>
    <s v="COB-233425"/>
    <s v="Faturado"/>
    <n v="44313608"/>
    <n v="2312688581"/>
    <s v="LEANDRO DA SILVA PIMENTEL"/>
    <s v="Est Municipal do Cururu 80 PONTO DE REF. FABRICA DE TUBO CASA 03 Est Municipal do Cururu Cabreúva SP 13315-000"/>
    <s v="ADE-16078-S4G6H3"/>
    <d v="2026-02-01T00:00:00"/>
    <n v="202602"/>
    <n v="298.34996000000001"/>
    <m/>
    <n v="298.35000000000002"/>
    <m/>
    <n v="90492580"/>
    <d v="2026-02-27T00:00:00"/>
    <d v="2026-03-09T00:00:00"/>
    <m/>
    <n v="36"/>
    <s v="2 - CPF"/>
    <s v="Em aberto - Vencido"/>
    <s v="Em aberto - Vencido"/>
    <s v="XYMZJI0"/>
    <n v="6"/>
    <s v="false"/>
    <n v="6"/>
    <s v="Em aberto - Vencido"/>
    <s v="ASSOCIAÇÃO SP-L6"/>
    <s v="35.686.965/0001-64 - ALEXANDRIA TECH"/>
    <s v="Estimado"/>
    <m/>
    <s v="31 a 60 dias"/>
    <s v="bcfd4f91-2843-464e-8c5d-9226e68f3a6e"/>
    <d v="2026-04-12T00:00:00"/>
    <x v="0"/>
  </r>
  <r>
    <s v="COB-233424"/>
    <s v="Faturado"/>
    <n v="15004872"/>
    <n v="9936624807"/>
    <s v="DAMARIS APARECIDA DE PAULA"/>
    <s v="Rua Manoel Augusto Vieira 119  Jardim Rosa Garcia Tatuí SP 18275-270"/>
    <s v="ADE-16077-F9B7G6"/>
    <d v="2026-02-01T00:00:00"/>
    <n v="202602"/>
    <n v="222.28549000000001"/>
    <m/>
    <n v="222.29"/>
    <m/>
    <n v="90492534"/>
    <d v="2026-02-27T00:00:00"/>
    <d v="2026-03-09T00:00:00"/>
    <m/>
    <n v="36"/>
    <s v="2 - CPF"/>
    <s v="Em aberto - Vencido"/>
    <s v="Em aberto - Vencido"/>
    <s v="JXFYVCK"/>
    <n v="6"/>
    <s v="false"/>
    <n v="6"/>
    <s v="Em aberto - Vencido"/>
    <s v="ASSOCIAÇÃO SP-L6"/>
    <s v="35.686.965/0001-64 - ALEXANDRIA TECH"/>
    <s v="Estimado"/>
    <m/>
    <s v="31 a 60 dias"/>
    <s v="e992bafd-00bd-42c4-90ee-1dcbbdb7158e"/>
    <d v="2026-04-12T00:00:00"/>
    <x v="0"/>
  </r>
  <r>
    <s v="COB-233346"/>
    <s v="Faturado"/>
    <n v="13935658"/>
    <n v="20536377812"/>
    <s v="CREUSA CRISTINA VALIM DA SILVA"/>
    <s v="Rua Agostinho de Andrade Ramos 100  vila paulina Tatuí SP 18276-362"/>
    <s v="ADE-15953-W1Z7H2"/>
    <d v="2026-02-01T00:00:00"/>
    <n v="202602"/>
    <n v="208.99267"/>
    <m/>
    <n v="208.99"/>
    <m/>
    <n v="90492533"/>
    <d v="2026-02-27T00:00:00"/>
    <d v="2026-03-09T00:00:00"/>
    <m/>
    <n v="36"/>
    <s v="2 - CPF"/>
    <s v="Em aberto - Vencido"/>
    <s v="Em aberto - Vencido"/>
    <s v="G48BGDO"/>
    <n v="6"/>
    <s v="false"/>
    <n v="6"/>
    <s v="Em aberto - Vencido"/>
    <s v="ASSOCIAÇÃO SP-L6"/>
    <s v="35.686.965/0001-64 - ALEXANDRIA TECH"/>
    <s v="Estimado"/>
    <m/>
    <s v="31 a 60 dias"/>
    <s v="05879342-759f-421a-a277-2595ec1b2fea"/>
    <d v="2026-03-24T00:00:00"/>
    <x v="0"/>
  </r>
  <r>
    <s v="COB-233344"/>
    <s v="Faturado"/>
    <n v="9811931"/>
    <n v="7711910819"/>
    <s v="AFONSO RODRIGUES DE PAULA"/>
    <s v="R ROQUE NEGRAO FILHO DR 238  Jardim Lucila Tatuí SP 18277006"/>
    <s v="ADE-15949-K9V8F2"/>
    <d v="2026-02-01T00:00:00"/>
    <n v="202602"/>
    <n v="345.61331999999999"/>
    <m/>
    <n v="345.61"/>
    <m/>
    <n v="90493072"/>
    <d v="2026-02-27T00:00:00"/>
    <d v="2026-03-09T00:00:00"/>
    <m/>
    <n v="36"/>
    <s v="2 - CPF"/>
    <s v="Em aberto - Vencido"/>
    <s v="Em aberto - Vencido"/>
    <s v="RTCUKV2"/>
    <n v="6"/>
    <s v="false"/>
    <n v="6"/>
    <s v="Em aberto - Vencido"/>
    <s v="ASSOCIAÇÃO SP-L6"/>
    <s v="35.686.965/0001-64 - ALEXANDRIA TECH"/>
    <s v="Estimado"/>
    <m/>
    <s v="31 a 60 dias"/>
    <s v="f0210f81-8ad3-4c39-a8ce-d15fc805ad7a"/>
    <d v="2026-03-20T00:00:00"/>
    <x v="0"/>
  </r>
  <r>
    <s v="COB-233324"/>
    <s v="Faturado"/>
    <n v="4585550"/>
    <n v="38944487847"/>
    <s v="EDER DAVI DE SOUZA RAMOS"/>
    <s v="R PEDRO DO AMARAL LINCOLN 173  PQ SAN RAFAEL Tatuí SP 18274-017"/>
    <s v="ADE-15923-D7N8V3"/>
    <d v="2026-02-01T00:00:00"/>
    <n v="202602"/>
    <n v="186.83797000000001"/>
    <m/>
    <n v="186.84"/>
    <m/>
    <n v="90493235"/>
    <d v="2026-02-27T00:00:00"/>
    <d v="2026-03-09T00:00:00"/>
    <m/>
    <n v="36"/>
    <s v="2 - CPF"/>
    <s v="Em aberto - Vencido"/>
    <s v="Em aberto - Vencido"/>
    <s v="L3N8CR7"/>
    <n v="6"/>
    <s v="false"/>
    <n v="6"/>
    <s v="Em aberto - Vencido"/>
    <s v="ASSOCIAÇÃO SP-L6"/>
    <s v="35.686.965/0001-64 - ALEXANDRIA TECH"/>
    <s v="Estimado"/>
    <m/>
    <s v="31 a 60 dias"/>
    <s v="279b33e8-f95d-4c2f-8830-9caedbdd3191"/>
    <d v="2026-04-12T00:00:00"/>
    <x v="0"/>
  </r>
  <r>
    <s v="COB-184873"/>
    <s v="Faturado"/>
    <n v="764335"/>
    <n v="42110629720"/>
    <s v="PAULO ROBERTO DOS SANTOS"/>
    <s v="RUA ADELIPE CINELLI 15  ULISSES GUIMARAES Vila Velha ES 29131-105"/>
    <s v="ADE-12215-H8P7M8"/>
    <d v="2025-09-01T00:00:00"/>
    <n v="202509"/>
    <n v="106.56095000000001"/>
    <m/>
    <n v="106.56"/>
    <m/>
    <n v="90428939"/>
    <d v="2025-12-11T00:00:00"/>
    <d v="2026-02-06T00:00:00"/>
    <m/>
    <n v="67"/>
    <s v="2 - CPF"/>
    <s v="Em aberto - Vencido"/>
    <s v="Em aberto - Vencido"/>
    <s v="UBLI1FM"/>
    <n v="6"/>
    <s v="false"/>
    <n v="6"/>
    <s v="Em aberto - Vencido"/>
    <s v="ASSOCIAÇÃO ES-L1"/>
    <s v="35.686.965/0001-64 - ALEXANDRIA TECH"/>
    <s v="Estimado"/>
    <m/>
    <s v="61 a 120 dias"/>
    <s v="9428114e-6376-4698-a326-4e5fb78e92fc"/>
    <d v="2026-03-09T00:00:00"/>
    <x v="2"/>
  </r>
  <r>
    <s v="COB-233320"/>
    <s v="Faturado"/>
    <n v="37661485"/>
    <n v="32770814869"/>
    <s v="SIZIELE APARECIDA DOMINGUES FERREIRA"/>
    <s v="R PROF JOAO SANTANA 527  VILA BOM JESUS Itapeva SP 18400-640"/>
    <s v="ADE-15918-K5V0H3"/>
    <d v="2026-02-01T00:00:00"/>
    <n v="202602"/>
    <n v="1135.0591300000001"/>
    <m/>
    <n v="1135.06"/>
    <m/>
    <n v="90493300"/>
    <d v="2026-02-27T00:00:00"/>
    <d v="2026-03-09T00:00:00"/>
    <m/>
    <n v="36"/>
    <s v="2 - CPF"/>
    <s v="Em aberto - Vencido"/>
    <s v="Em aberto - Vencido"/>
    <s v="A1K60DZ"/>
    <n v="6"/>
    <s v="false"/>
    <n v="6"/>
    <s v="Em aberto - Vencido"/>
    <s v="ASSOCIAÇÃO SP-L6"/>
    <s v="35.686.965/0001-64 - ALEXANDRIA TECH"/>
    <s v="Estimado"/>
    <m/>
    <s v="31 a 60 dias"/>
    <s v="0d9c3cd6-dca8-4786-9d30-89b2a704d022"/>
    <d v="2026-03-20T00:00:00"/>
    <x v="0"/>
  </r>
  <r>
    <s v="COB-233318"/>
    <s v="Faturado"/>
    <n v="32976780"/>
    <n v="33758128846"/>
    <s v="JACQUES MAGALHAES DA SILVA"/>
    <s v="Francisco Candido 48  Terras de Santa maria Tietê SP 18530-000"/>
    <s v="ADE-15914-P6V5D9"/>
    <d v="2026-02-01T00:00:00"/>
    <n v="202602"/>
    <n v="192.74589"/>
    <m/>
    <n v="192.75"/>
    <m/>
    <n v="90493078"/>
    <d v="2026-02-27T00:00:00"/>
    <d v="2026-03-09T00:00:00"/>
    <m/>
    <n v="36"/>
    <s v="2 - CPF"/>
    <s v="Em aberto - Vencido"/>
    <s v="Em aberto - Vencido"/>
    <s v="8U7BLTN"/>
    <n v="6"/>
    <s v="false"/>
    <n v="6"/>
    <s v="Em aberto - Vencido"/>
    <s v="ASSOCIAÇÃO SP-L6"/>
    <s v="35.686.965/0001-64 - ALEXANDRIA TECH"/>
    <s v="Estimado"/>
    <m/>
    <s v="31 a 60 dias"/>
    <s v="8eac8cdf-f7aa-4d9f-aee0-331b3672180e"/>
    <d v="2026-03-26T00:00:00"/>
    <x v="0"/>
  </r>
  <r>
    <s v="COB-184896"/>
    <s v="Faturado"/>
    <n v="161190694"/>
    <n v="79350488787"/>
    <s v="MILTON PEREIRA FILHO"/>
    <s v="Rua Maria Pessali 18  Lagoa Seca Pinheiros ES 29980-000"/>
    <s v="ADE-12262-Y6M7Y8"/>
    <d v="2025-09-01T00:00:00"/>
    <n v="202509"/>
    <n v="282.53626000000003"/>
    <m/>
    <n v="282.54000000000002"/>
    <m/>
    <n v="90428784"/>
    <d v="2025-12-11T00:00:00"/>
    <d v="2025-12-22T00:00:00"/>
    <m/>
    <n v="113"/>
    <s v="2 - CPF"/>
    <s v="Em aberto - Vencido"/>
    <s v="Em aberto - Vencido"/>
    <s v="J85A8F3"/>
    <n v="6"/>
    <s v="false"/>
    <n v="6"/>
    <s v="Em aberto - Vencido"/>
    <s v="ASSOCIAÇÃO ES-L1"/>
    <s v="35.686.965/0001-64 - ALEXANDRIA TECH"/>
    <s v="Estimado"/>
    <m/>
    <s v="61 a 120 dias"/>
    <s v="11e9ebf5-54e6-40e6-a828-d3bac7b68f90"/>
    <d v="2025-12-10T00:00:00"/>
    <x v="1"/>
  </r>
  <r>
    <s v="COB-233290"/>
    <s v="Faturado"/>
    <n v="45330930"/>
    <n v="35844753844"/>
    <s v="JESSICA CAROLINE MARCONATO ANDRADE"/>
    <s v="R MATHIAS COCARELLI 150 APTO 14 BL 02 JD IBIRAPUERA Limeira SP 13481-044"/>
    <s v="ADE-15868-V2S8D5"/>
    <d v="2026-02-01T00:00:00"/>
    <n v="202602"/>
    <n v="206.03871000000001"/>
    <m/>
    <n v="206.04"/>
    <m/>
    <n v="90493077"/>
    <d v="2026-02-27T00:00:00"/>
    <d v="2026-03-09T00:00:00"/>
    <m/>
    <n v="36"/>
    <s v="2 - CPF"/>
    <s v="Em aberto - Vencido"/>
    <s v="Em aberto - Vencido"/>
    <s v="D5XWL8T"/>
    <n v="6"/>
    <s v="false"/>
    <n v="6"/>
    <s v="Em aberto - Vencido"/>
    <s v="ASSOCIAÇÃO SP-L6"/>
    <s v="35.686.965/0001-64 - ALEXANDRIA TECH"/>
    <s v="Estimado"/>
    <m/>
    <s v="31 a 60 dias"/>
    <s v="ebcd54e4-1243-41cd-9993-13a018e12da3"/>
    <d v="2026-04-12T00:00:00"/>
    <x v="0"/>
  </r>
  <r>
    <s v="COB-233260"/>
    <s v="Faturado"/>
    <n v="14779501"/>
    <n v="23486558889"/>
    <s v="DANILO PEREIRA AGUIS"/>
    <s v="AV PIETRO PETRI 940  Terra Preta Mairiporã SP 07661-435"/>
    <s v="ADE-15825-N6V1C9"/>
    <d v="2026-02-01T00:00:00"/>
    <n v="202602"/>
    <n v="2323.2895400000002"/>
    <m/>
    <n v="2323.29"/>
    <m/>
    <n v="90492117"/>
    <d v="2026-02-27T00:00:00"/>
    <d v="2026-03-09T00:00:00"/>
    <m/>
    <n v="36"/>
    <s v="2 - CPF"/>
    <s v="Em aberto - Vencido"/>
    <s v="Em aberto - Vencido"/>
    <s v="1ND4BWD"/>
    <n v="6"/>
    <s v="false"/>
    <n v="6"/>
    <s v="Em aberto - Vencido"/>
    <s v="ASSOCIAÇÃO SP-L6"/>
    <s v="35.686.965/0001-64 - ALEXANDRIA TECH"/>
    <s v="Estimado"/>
    <m/>
    <s v="31 a 60 dias"/>
    <s v="f8b8cd83-ff3b-48f6-8e0c-1bd399da6ddc"/>
    <d v="2026-03-13T00:00:00"/>
    <x v="2"/>
  </r>
  <r>
    <s v="COB-233258"/>
    <s v="Faturado"/>
    <n v="13941160"/>
    <n v="12292195879"/>
    <s v="DANIELA CRISTINA QUITO"/>
    <s v="Rua Lino del Fiol 589  JD NOSSA SRA DE FATIMA Tatuí SP 18276-390"/>
    <s v="ADE-15819-N6M8X0"/>
    <d v="2026-02-01T00:00:00"/>
    <n v="202602"/>
    <n v="302.04241000000002"/>
    <m/>
    <n v="302.04000000000002"/>
    <m/>
    <n v="90492376"/>
    <d v="2026-02-27T00:00:00"/>
    <d v="2026-03-09T00:00:00"/>
    <m/>
    <n v="36"/>
    <s v="2 - CPF"/>
    <s v="Em aberto - Vencido"/>
    <s v="Em aberto - Vencido"/>
    <s v="17ALT79"/>
    <n v="6"/>
    <s v="false"/>
    <n v="6"/>
    <s v="Em aberto - Vencido"/>
    <s v="ASSOCIAÇÃO SP-L6"/>
    <s v="35.686.965/0001-64 - ALEXANDRIA TECH"/>
    <s v="Estimado"/>
    <m/>
    <s v="31 a 60 dias"/>
    <s v="9ba0ed61-9d42-4946-867c-9a3efdcc075e"/>
    <d v="2026-04-12T00:00:00"/>
    <x v="0"/>
  </r>
  <r>
    <s v="COB-233191"/>
    <s v="Faturado"/>
    <n v="27973603"/>
    <n v="36621216890"/>
    <s v="RAPHAEL TIMOTEO DOS REIS"/>
    <s v="R DR HUGO SANTOS SILVA, 1173 BERTIOGA 1173  VL AGAO Bertioga SP 11251-340"/>
    <s v="ADE-15722-F5Y0G3"/>
    <d v="2026-02-01T00:00:00"/>
    <n v="202602"/>
    <n v="223.76247000000001"/>
    <m/>
    <n v="223.76"/>
    <m/>
    <n v="90492343"/>
    <d v="2026-02-27T00:00:00"/>
    <d v="2026-03-09T00:00:00"/>
    <m/>
    <n v="36"/>
    <s v="2 - CPF"/>
    <s v="Em aberto - Vencido"/>
    <s v="Em aberto - Vencido"/>
    <s v="2WOUCR1"/>
    <n v="6"/>
    <s v="false"/>
    <n v="6"/>
    <s v="Em aberto - Vencido"/>
    <s v="ASSOCIAÇÃO SP-L6"/>
    <s v="35.686.965/0001-64 - ALEXANDRIA TECH"/>
    <s v="Estimado"/>
    <m/>
    <s v="31 a 60 dias"/>
    <s v="3c844599-362d-4fc5-904f-5ff7f40ae0d7"/>
    <d v="2026-03-11T00:00:00"/>
    <x v="2"/>
  </r>
  <r>
    <s v="COB-184965"/>
    <s v="Faturado"/>
    <n v="268917"/>
    <n v="56629273753"/>
    <s v="ELCIO PINTO RIBEIRO"/>
    <s v="RUA ANTONIO FRANCISCO 82  ROSARIO DE FATIMA Serra ES 29161-111"/>
    <s v="ADE-12696-K1P4M6"/>
    <d v="2025-09-01T00:00:00"/>
    <n v="202509"/>
    <n v="421.48851999999999"/>
    <m/>
    <n v="421.49"/>
    <m/>
    <n v="90428839"/>
    <d v="2025-12-11T00:00:00"/>
    <d v="2026-02-06T00:00:00"/>
    <m/>
    <n v="67"/>
    <s v="2 - CPF"/>
    <s v="Em aberto - Vencido"/>
    <s v="Em aberto - Vencido"/>
    <s v="T4C5RCZ"/>
    <n v="6"/>
    <s v="false"/>
    <n v="6"/>
    <s v="Em aberto - Vencido"/>
    <s v="ASSOCIAÇÃO ES-L1"/>
    <s v="35.686.965/0001-64 - ALEXANDRIA TECH"/>
    <s v="Estimado"/>
    <m/>
    <s v="61 a 120 dias"/>
    <s v="6ed2201d-04c2-4fd1-a7b0-535442201343"/>
    <d v="2026-02-01T00:00:00"/>
    <x v="3"/>
  </r>
  <r>
    <s v="COB-233164"/>
    <s v="Faturado"/>
    <n v="45933537"/>
    <n v="42798198828"/>
    <s v="MARCIO VINICIUS DA SILVA SANTOS"/>
    <s v="Rua 09 de Julho 952 SALA 01 Centro Cesário Lange SP 18285-013"/>
    <s v="ADE-15673-Q9H2L0"/>
    <d v="2026-02-01T00:00:00"/>
    <n v="202602"/>
    <n v="2556.65238"/>
    <m/>
    <n v="2556.65"/>
    <m/>
    <n v="90491956"/>
    <d v="2026-02-27T00:00:00"/>
    <d v="2026-03-09T00:00:00"/>
    <m/>
    <n v="36"/>
    <s v="2 - CPF"/>
    <s v="Em aberto - Vencido"/>
    <s v="Em aberto - Vencido"/>
    <s v="N61Q8NT"/>
    <n v="6"/>
    <s v="false"/>
    <n v="6"/>
    <s v="Em aberto - Vencido"/>
    <s v="ASSOCIAÇÃO SP-L6"/>
    <s v="35.686.965/0001-64 - ALEXANDRIA TECH"/>
    <s v="Estimado"/>
    <m/>
    <s v="31 a 60 dias"/>
    <s v="5cbe9a6b-db97-423b-abbc-39b0b25fb82f"/>
    <d v="2026-03-21T00:00:00"/>
    <x v="0"/>
  </r>
  <r>
    <s v="COB-233118"/>
    <s v="Faturado"/>
    <n v="10845666"/>
    <n v="35136468874"/>
    <s v="MIRIAN JUSTINA PATRICIO DOS SANTOS"/>
    <s v="R FRANCISCO ISSE 101  TAPIRAI Tapiraí SP 18180-000"/>
    <s v="ADE-15603-F1Y9L1"/>
    <d v="2026-02-01T00:00:00"/>
    <n v="202602"/>
    <n v="243.70169999999999"/>
    <m/>
    <n v="243.7"/>
    <m/>
    <n v="90492312"/>
    <d v="2026-02-27T00:00:00"/>
    <d v="2026-03-09T00:00:00"/>
    <m/>
    <n v="36"/>
    <s v="2 - CPF"/>
    <s v="Em aberto - Vencido"/>
    <s v="Em aberto - Vencido"/>
    <s v="J0LQABU"/>
    <n v="6"/>
    <s v="false"/>
    <n v="6"/>
    <s v="Em aberto - Vencido"/>
    <s v="ASSOCIAÇÃO SP-L6"/>
    <s v="35.686.965/0001-64 - ALEXANDRIA TECH"/>
    <s v="Estimado"/>
    <m/>
    <s v="31 a 60 dias"/>
    <s v="46d7eb4f-cf2d-4284-b1eb-8218577f1eb1"/>
    <d v="2026-03-13T00:00:00"/>
    <x v="2"/>
  </r>
  <r>
    <s v="COB-184968"/>
    <s v="Faturado"/>
    <n v="160697463"/>
    <n v="9848845720"/>
    <s v="CHRISTIANE DELUNARDO RIBEIRO"/>
    <s v="Rua Aquino Araujo S/N 104 AP 204 Praia da Costa Vila Velha ES 29101-240"/>
    <s v="ADE-12725-M7H4R1"/>
    <d v="2025-09-01T00:00:00"/>
    <n v="202509"/>
    <n v="444.64722999999998"/>
    <m/>
    <n v="444.65"/>
    <m/>
    <n v="90428834"/>
    <d v="2025-12-11T00:00:00"/>
    <d v="2025-12-22T00:00:00"/>
    <m/>
    <n v="113"/>
    <s v="2 - CPF"/>
    <s v="Em aberto - Vencido"/>
    <s v="Em aberto - Vencido"/>
    <s v="6QW0KF9"/>
    <n v="6"/>
    <s v="false"/>
    <n v="6"/>
    <s v="Em aberto - Vencido"/>
    <s v="ASSOCIAÇÃO ES-L1"/>
    <s v="35.686.965/0001-64 - ALEXANDRIA TECH"/>
    <s v="Estimado"/>
    <m/>
    <s v="61 a 120 dias"/>
    <s v="17f6c6af-3362-4d21-a4d2-fb0ce3acc206"/>
    <d v="2025-10-27T00:00:00"/>
    <x v="1"/>
  </r>
  <r>
    <s v="COB-233110"/>
    <s v="Faturado"/>
    <n v="32254725"/>
    <n v="3631308884"/>
    <s v="MARIZA DE ARRUDA SILVA"/>
    <s v="R NHO QUIM MARQUES 48  Vila Doutor Laurindo Tatuí SP 18275160"/>
    <s v="ADE-15590-F9Y0G3"/>
    <d v="2026-02-01T00:00:00"/>
    <n v="202602"/>
    <n v="248.87112999999999"/>
    <m/>
    <n v="248.87"/>
    <m/>
    <n v="90491994"/>
    <d v="2026-02-27T00:00:00"/>
    <d v="2026-03-09T00:00:00"/>
    <m/>
    <n v="36"/>
    <s v="2 - CPF"/>
    <s v="Em aberto - Vencido"/>
    <s v="Em aberto - Vencido"/>
    <s v="KYGNLAA"/>
    <n v="6"/>
    <s v="false"/>
    <n v="6"/>
    <s v="Em aberto - Vencido"/>
    <s v="ASSOCIAÇÃO SP-L6"/>
    <s v="35.686.965/0001-64 - ALEXANDRIA TECH"/>
    <s v="Estimado"/>
    <m/>
    <s v="31 a 60 dias"/>
    <s v="650be664-f509-4103-a52f-0a11a32492ae"/>
    <d v="2026-03-20T00:00:00"/>
    <x v="0"/>
  </r>
  <r>
    <s v="COB-233063"/>
    <s v="Faturado"/>
    <n v="13598767"/>
    <n v="45249642829"/>
    <s v="JULIA BERTOCCI DOS SANTOS"/>
    <s v="Rua Santa Cruz 874  Santa Cruz Mogi Mirim SP 13800-440"/>
    <s v="ADE-15523-W0Z4Z6"/>
    <d v="2026-02-01T00:00:00"/>
    <n v="202602"/>
    <n v="1211.1235999999999"/>
    <m/>
    <n v="1211.1199999999999"/>
    <m/>
    <n v="90492012"/>
    <d v="2026-02-27T00:00:00"/>
    <d v="2026-03-09T00:00:00"/>
    <m/>
    <n v="36"/>
    <s v="2 - CPF"/>
    <s v="Em aberto - Vencido"/>
    <s v="Em aberto - Vencido"/>
    <s v="3TWNVP3"/>
    <n v="6"/>
    <s v="false"/>
    <n v="6"/>
    <s v="Em aberto - Vencido"/>
    <s v="ASSOCIAÇÃO SP-L6"/>
    <s v="35.686.965/0001-64 - ALEXANDRIA TECH"/>
    <s v="Estimado"/>
    <m/>
    <s v="31 a 60 dias"/>
    <s v="c8d46b35-8a07-4e4b-a84f-49a4bcbc4786"/>
    <d v="2026-03-21T00:00:00"/>
    <x v="0"/>
  </r>
  <r>
    <s v="COB-232969"/>
    <s v="Faturado"/>
    <n v="7514360"/>
    <n v="81151810800"/>
    <s v="CARLOS MARIANO DOS SANTOS"/>
    <s v="BORBA GATO 225  Vila Ida Franco da Rocha SP 07845220"/>
    <s v="ADE-15407-D8V7B6"/>
    <d v="2026-02-01T00:00:00"/>
    <n v="202602"/>
    <n v="248.13264000000001"/>
    <m/>
    <n v="248.13"/>
    <m/>
    <n v="90492393"/>
    <d v="2026-02-27T00:00:00"/>
    <d v="2026-03-09T00:00:00"/>
    <m/>
    <n v="36"/>
    <s v="2 - CPF"/>
    <s v="Em aberto - Vencido"/>
    <s v="Em aberto - Vencido"/>
    <s v="DPVFNFS"/>
    <n v="6"/>
    <s v="false"/>
    <n v="6"/>
    <s v="Em aberto - Vencido"/>
    <s v="ASSOCIAÇÃO SP-L6"/>
    <s v="35.686.965/0001-64 - ALEXANDRIA TECH"/>
    <s v="Estimado"/>
    <m/>
    <s v="31 a 60 dias"/>
    <s v="7987caa5-1c26-4fdb-bf19-99059c286a56"/>
    <d v="2026-04-12T00:00:00"/>
    <x v="0"/>
  </r>
  <r>
    <s v="COB-232966"/>
    <s v="Faturado"/>
    <n v="35350610"/>
    <n v="34476175864"/>
    <s v="RONALDO ALVES RIBEIRO"/>
    <s v="R PRF JOAO JUBRAN 493  Residencial São Conrado Tatuí SP 18272-490"/>
    <s v="ADE-15401-B6T9P1"/>
    <d v="2026-02-01T00:00:00"/>
    <n v="202602"/>
    <n v="202.34626"/>
    <m/>
    <n v="202.35"/>
    <m/>
    <n v="90492029"/>
    <d v="2026-02-27T00:00:00"/>
    <d v="2026-03-09T00:00:00"/>
    <m/>
    <n v="36"/>
    <s v="2 - CPF"/>
    <s v="Em aberto - Vencido"/>
    <s v="Em aberto - Vencido"/>
    <s v="0A7ZL6L"/>
    <n v="6"/>
    <s v="false"/>
    <n v="6"/>
    <s v="Em aberto - Vencido"/>
    <s v="ASSOCIAÇÃO SP-L6"/>
    <s v="35.686.965/0001-64 - ALEXANDRIA TECH"/>
    <s v="Estimado"/>
    <m/>
    <s v="31 a 60 dias"/>
    <s v="7c97ce77-b81c-46db-a73a-91022c2d085e"/>
    <d v="2026-04-12T00:00:00"/>
    <x v="0"/>
  </r>
  <r>
    <s v="COB-232965"/>
    <s v="Faturado"/>
    <n v="1645811"/>
    <n v="8473186800"/>
    <s v="PAULO SERGIO JACINTO"/>
    <s v="BRO AGUA BRANCA 0  Centro Tatuí SP 18270-000"/>
    <s v="ADE-15399-P5B2D7"/>
    <d v="2026-02-01T00:00:00"/>
    <n v="202602"/>
    <n v="260.68696999999997"/>
    <m/>
    <n v="260.69"/>
    <m/>
    <n v="90491933"/>
    <d v="2026-02-27T00:00:00"/>
    <d v="2026-03-09T00:00:00"/>
    <m/>
    <n v="36"/>
    <s v="2 - CPF"/>
    <s v="Em aberto - Vencido"/>
    <s v="Em aberto - Vencido"/>
    <s v="MZS5A6Z"/>
    <n v="6"/>
    <s v="false"/>
    <n v="6"/>
    <s v="Em aberto - Vencido"/>
    <s v="ASSOCIAÇÃO SP-L6"/>
    <s v="35.686.965/0001-64 - ALEXANDRIA TECH"/>
    <s v="Estimado"/>
    <m/>
    <s v="31 a 60 dias"/>
    <s v="def43f63-df3a-4a99-9310-866183f330f5"/>
    <d v="2026-03-16T00:00:00"/>
    <x v="0"/>
  </r>
  <r>
    <s v="COB-232964"/>
    <s v="Faturado"/>
    <n v="46730885"/>
    <n v="46840495825"/>
    <s v="ELIVELTON DE CAMPOS MARTINS"/>
    <s v="R JOAQUIM FIRMINO 352  JARDIM TROPICAL II Mogi Mirim SP 13800-000"/>
    <s v="ADE-15397-R8K4L4"/>
    <d v="2026-02-01T00:00:00"/>
    <n v="202602"/>
    <n v="1603.26179"/>
    <m/>
    <n v="1603.26"/>
    <m/>
    <n v="90492444"/>
    <d v="2026-02-27T00:00:00"/>
    <d v="2026-03-09T00:00:00"/>
    <m/>
    <n v="36"/>
    <s v="2 - CPF"/>
    <s v="Em aberto - Vencido"/>
    <s v="Em aberto - Vencido"/>
    <s v="JPRBR5U"/>
    <n v="6"/>
    <s v="false"/>
    <n v="6"/>
    <s v="Em aberto - Vencido"/>
    <s v="ASSOCIAÇÃO SP-L6"/>
    <s v="35.686.965/0001-64 - ALEXANDRIA TECH"/>
    <s v="Estimado"/>
    <m/>
    <s v="31 a 60 dias"/>
    <s v="27b9ad23-b618-4884-8b91-8f858f6f8aac"/>
    <d v="2026-04-12T00:00:00"/>
    <x v="0"/>
  </r>
  <r>
    <s v="COB-232945"/>
    <s v="Faturado"/>
    <n v="35479353"/>
    <n v="36209148859"/>
    <s v="LUCILENE APARECIDA CAMPOS ROSA"/>
    <s v="R OSMIL MARTINS 53  Jardim Santa Rita de Cássia Tatuí SP 18274-200"/>
    <s v="ADE-15364-T2S1B9"/>
    <d v="2026-02-01T00:00:00"/>
    <n v="202602"/>
    <n v="268.07186999999999"/>
    <m/>
    <n v="268.07"/>
    <m/>
    <n v="90492291"/>
    <d v="2026-02-27T00:00:00"/>
    <d v="2026-03-09T00:00:00"/>
    <m/>
    <n v="36"/>
    <s v="2 - CPF"/>
    <s v="Em aberto - Vencido"/>
    <s v="Em aberto - Vencido"/>
    <s v="KU0NPD6"/>
    <n v="6"/>
    <s v="false"/>
    <n v="6"/>
    <s v="Em aberto - Vencido"/>
    <s v="ASSOCIAÇÃO SP-L6"/>
    <s v="35.686.965/0001-64 - ALEXANDRIA TECH"/>
    <s v="Estimado"/>
    <m/>
    <s v="31 a 60 dias"/>
    <s v="455f1eff-fe8b-4b45-a0bc-56ccefdf7235"/>
    <d v="2026-03-20T00:00:00"/>
    <x v="0"/>
  </r>
  <r>
    <s v="COB-232816"/>
    <s v="Faturado"/>
    <n v="31142303"/>
    <n v="21710277000188"/>
    <s v="REAL MADEIRAS &amp; TELHAS MOGI MIRIM LTDA"/>
    <s v="Avenida Professor Adib Chaib 3715  Centro Mogi Mirim SP 13800-010"/>
    <s v="ADE-15101-F2P7C6"/>
    <d v="2026-02-01T00:00:00"/>
    <n v="202602"/>
    <n v="368.50650999999999"/>
    <m/>
    <n v="368.51"/>
    <m/>
    <n v="90492213"/>
    <d v="2026-02-27T00:00:00"/>
    <d v="2026-03-09T00:00:00"/>
    <m/>
    <n v="36"/>
    <s v="1 - CNPJ"/>
    <s v="Em aberto - Vencido"/>
    <s v="Em aberto - Vencido"/>
    <s v="L2IENK1"/>
    <n v="6"/>
    <s v="false"/>
    <n v="6"/>
    <s v="Em aberto - Vencido"/>
    <s v="ASSOCIAÇÃO SP-L6"/>
    <s v="35.686.965/0001-64 - ALEXANDRIA TECH"/>
    <s v="Estimado"/>
    <m/>
    <s v="31 a 60 dias"/>
    <s v="451c6a48-f113-460c-bbef-bde37f11252a"/>
    <d v="2026-03-21T00:00:00"/>
    <x v="0"/>
  </r>
  <r>
    <s v="COB-232811"/>
    <s v="Faturado"/>
    <n v="2604000"/>
    <n v="1650413823"/>
    <s v="LEONILDO APARECIDO BISCARO ALVES"/>
    <s v="R INDALECIO COSTA 55  BRO BARRA FUNDA Tietê SP 18530-000"/>
    <s v="ADE-15090-S8Y3C7"/>
    <d v="2026-02-01T00:00:00"/>
    <n v="202602"/>
    <n v="255.51754"/>
    <m/>
    <n v="255.52"/>
    <m/>
    <n v="90492407"/>
    <d v="2026-02-27T00:00:00"/>
    <d v="2026-03-09T00:00:00"/>
    <m/>
    <n v="36"/>
    <s v="2 - CPF"/>
    <s v="Em aberto - Vencido"/>
    <s v="Em aberto - Vencido"/>
    <s v="KO6A5MT"/>
    <n v="6"/>
    <s v="false"/>
    <n v="6"/>
    <s v="Em aberto - Vencido"/>
    <s v="ASSOCIAÇÃO SP-L6"/>
    <s v="35.686.965/0001-64 - ALEXANDRIA TECH"/>
    <s v="Estimado"/>
    <m/>
    <s v="31 a 60 dias"/>
    <s v="d876e7a8-9f59-48e3-9457-01be9d5ada4e"/>
    <d v="2026-02-26T00:00:00"/>
    <x v="2"/>
  </r>
  <r>
    <s v="COB-232799"/>
    <s v="Faturado"/>
    <n v="40802485"/>
    <n v="45249642829"/>
    <s v="JULIA BERTOCCI DOS SANTOS"/>
    <s v="R ALBERTO CHRISTOFOLETTI 537  PARQUE DAS LARANJEIRAS Mogi Mirim SP 13802-280"/>
    <s v="ADE-15065-B3S1B9"/>
    <d v="2026-02-01T00:00:00"/>
    <n v="202602"/>
    <n v="220.80851000000001"/>
    <m/>
    <n v="220.81"/>
    <m/>
    <n v="90492398"/>
    <d v="2026-02-27T00:00:00"/>
    <d v="2026-03-09T00:00:00"/>
    <m/>
    <n v="36"/>
    <s v="2 - CPF"/>
    <s v="Em aberto - Vencido"/>
    <s v="Em aberto - Vencido"/>
    <s v="FOB7TYV"/>
    <n v="6"/>
    <s v="false"/>
    <n v="6"/>
    <s v="Em aberto - Vencido"/>
    <s v="ASSOCIAÇÃO SP-L6"/>
    <s v="35.686.965/0001-64 - ALEXANDRIA TECH"/>
    <s v="Estimado"/>
    <m/>
    <s v="31 a 60 dias"/>
    <s v="fff97449-00b3-4b62-9196-c603fc991b8b"/>
    <d v="2026-03-20T00:00:00"/>
    <x v="0"/>
  </r>
  <r>
    <s v="COB-232783"/>
    <s v="Faturado"/>
    <n v="9053247"/>
    <n v="20664723870"/>
    <s v="JOSE CLINEU POMPILIO JUNIOR"/>
    <s v="AV JOAO MOELLERS 49  JARDIM APARECIDA Tupi Paulista SP 17930-000"/>
    <s v="ADE-15044-G2C7C2"/>
    <d v="2026-02-01T00:00:00"/>
    <n v="202602"/>
    <n v="217.11606"/>
    <m/>
    <n v="217.12"/>
    <m/>
    <n v="90492075"/>
    <d v="2026-02-27T00:00:00"/>
    <d v="2026-03-09T00:00:00"/>
    <m/>
    <n v="36"/>
    <s v="2 - CPF"/>
    <s v="Em aberto - Vencido"/>
    <s v="Em aberto - Vencido"/>
    <s v="Z3PE98Y"/>
    <n v="6"/>
    <s v="false"/>
    <n v="6"/>
    <s v="Em aberto - Vencido"/>
    <s v="ASSOCIAÇÃO SP-L6"/>
    <s v="35.686.965/0001-64 - ALEXANDRIA TECH"/>
    <s v="Estimado"/>
    <m/>
    <s v="31 a 60 dias"/>
    <s v="af5844ed-7d1a-42f4-abbc-1adcc79e4e03"/>
    <d v="2026-03-13T00:00:00"/>
    <x v="2"/>
  </r>
  <r>
    <s v="COB-232729"/>
    <s v="Faturado"/>
    <n v="585750"/>
    <n v="30369327802"/>
    <s v="ESTEVAO ALEXANDRE MILANI"/>
    <s v="R SAO BENTO 504  CENTRO Tatuí SP 18270-820"/>
    <s v="ADE-14943-G0D9W9"/>
    <d v="2026-02-01T00:00:00"/>
    <n v="202602"/>
    <n v="1235.49377"/>
    <m/>
    <n v="1235.49"/>
    <m/>
    <n v="90492356"/>
    <d v="2026-02-27T00:00:00"/>
    <d v="2026-03-09T00:00:00"/>
    <m/>
    <n v="36"/>
    <s v="2 - CPF"/>
    <s v="Em aberto - Vencido"/>
    <s v="Em aberto - Vencido"/>
    <s v="Q0RYM59"/>
    <n v="6"/>
    <s v="false"/>
    <n v="6"/>
    <s v="Em aberto - Vencido"/>
    <s v="ASSOCIAÇÃO SP-L6"/>
    <s v="35.686.965/0001-64 - ALEXANDRIA TECH"/>
    <s v="Estimado"/>
    <m/>
    <s v="31 a 60 dias"/>
    <s v="9ef32392-ecb1-49ca-b3bb-765ee5381095"/>
    <d v="2026-03-13T00:00:00"/>
    <x v="2"/>
  </r>
  <r>
    <s v="COB-232707"/>
    <s v="Faturado"/>
    <n v="35435860"/>
    <n v="27288560104"/>
    <s v="SOLANGE APARECIDA ALVES ALENCAR BEZERRA"/>
    <s v="AV ROSARIO CONGRO 3643  JD Colinos Três Lagoas MS 79611-009"/>
    <s v="ADE-14906-L2G7B5"/>
    <d v="2026-02-01T00:00:00"/>
    <n v="202602"/>
    <n v="184.6225"/>
    <m/>
    <n v="184.62"/>
    <m/>
    <n v="90491646"/>
    <d v="2026-02-27T00:00:00"/>
    <d v="2026-03-09T00:00:00"/>
    <m/>
    <n v="36"/>
    <s v="2 - CPF"/>
    <s v="Em aberto - Vencido"/>
    <s v="Em aberto - Vencido"/>
    <s v="HBN7R7U"/>
    <n v="6"/>
    <s v="false"/>
    <n v="6"/>
    <s v="Em aberto - Vencido"/>
    <s v="ASSOCIAÇÃO SP-L6"/>
    <s v="35.686.965/0001-64 - ALEXANDRIA TECH"/>
    <s v="Estimado"/>
    <m/>
    <s v="31 a 60 dias"/>
    <s v="23805896-51d4-4315-ad19-e298fed8e211"/>
    <d v="2026-03-13T00:00:00"/>
    <x v="2"/>
  </r>
  <r>
    <s v="COB-232703"/>
    <s v="Faturado"/>
    <n v="3659330"/>
    <n v="32818000840"/>
    <s v="JESSICA DANTAS SANTOS"/>
    <s v="R DR PRUDENTE DE MORAES 537  CENTRO Tatuí SP 18270-280"/>
    <s v="ADE-14900-H8R3Y8"/>
    <d v="2026-02-01T00:00:00"/>
    <n v="202602"/>
    <n v="234.83982"/>
    <m/>
    <n v="234.84"/>
    <m/>
    <n v="90491561"/>
    <d v="2026-02-27T00:00:00"/>
    <d v="2026-03-09T00:00:00"/>
    <m/>
    <n v="36"/>
    <s v="2 - CPF"/>
    <s v="Em aberto - Vencido"/>
    <s v="Em aberto - Vencido"/>
    <s v="L3ZZ0EN"/>
    <n v="6"/>
    <s v="false"/>
    <n v="6"/>
    <s v="Em aberto - Vencido"/>
    <s v="ASSOCIAÇÃO SP-L6"/>
    <s v="35.686.965/0001-64 - ALEXANDRIA TECH"/>
    <s v="Estimado"/>
    <m/>
    <s v="31 a 60 dias"/>
    <s v="8cfb4700-5336-4cce-a6f7-94de3b5bbd54"/>
    <d v="2026-03-26T00:00:00"/>
    <x v="0"/>
  </r>
  <r>
    <s v="COB-232671"/>
    <s v="Faturado"/>
    <n v="41714016"/>
    <n v="13380169897"/>
    <s v="GISLENE SANTOS DE OLIVEIRA"/>
    <s v="R 111 - Canta Galo Resid Enseada Guaruja 53 Enseada I Bl 01 Apto 21 Canta Galo- Resid Enseada do Guaruja Guarujá SP 11400-000"/>
    <s v="ADE-14841-D5Q6P6"/>
    <d v="2026-02-01T00:00:00"/>
    <n v="202602"/>
    <n v="184.6225"/>
    <m/>
    <n v="184.62"/>
    <m/>
    <n v="90491729"/>
    <d v="2026-02-27T00:00:00"/>
    <d v="2026-03-09T00:00:00"/>
    <m/>
    <n v="36"/>
    <s v="2 - CPF"/>
    <s v="Em aberto - Vencido"/>
    <s v="Em aberto - Vencido"/>
    <s v="91SLE2Z"/>
    <n v="6"/>
    <s v="false"/>
    <n v="6"/>
    <s v="Em aberto - Vencido"/>
    <s v="ASSOCIAÇÃO SP-L6"/>
    <s v="35.686.965/0001-64 - ALEXANDRIA TECH"/>
    <s v="Estimado"/>
    <m/>
    <s v="31 a 60 dias"/>
    <s v="e61556d8-4a3e-45ca-9068-bb575465fd36"/>
    <d v="2026-03-21T00:00:00"/>
    <x v="0"/>
  </r>
  <r>
    <s v="COB-232667"/>
    <s v="Faturado"/>
    <n v="43450857"/>
    <n v="44107851842"/>
    <s v="BRUNO MAGALHAES DE LIMA"/>
    <s v="Rua Laurinda Braga Jensen 142  Jardim São Francisco Itapeva SP 18411-080"/>
    <s v="ADE-14825-K7M1W8"/>
    <d v="2026-02-01T00:00:00"/>
    <n v="202602"/>
    <n v="224.50095999999999"/>
    <m/>
    <n v="224.5"/>
    <m/>
    <n v="90491798"/>
    <d v="2026-02-27T00:00:00"/>
    <d v="2026-03-09T00:00:00"/>
    <m/>
    <n v="36"/>
    <s v="2 - CPF"/>
    <s v="Em aberto - Vencido"/>
    <s v="Em aberto - Vencido"/>
    <s v="1GEWHOK"/>
    <n v="6"/>
    <s v="false"/>
    <n v="6"/>
    <s v="Em aberto - Vencido"/>
    <s v="ASSOCIAÇÃO SP-L6"/>
    <s v="35.686.965/0001-64 - ALEXANDRIA TECH"/>
    <s v="Estimado"/>
    <m/>
    <s v="31 a 60 dias"/>
    <s v="d0e2a417-b37b-4aeb-9c79-5db99db7e396"/>
    <d v="2026-03-13T00:00:00"/>
    <x v="2"/>
  </r>
  <r>
    <s v="COB-232666"/>
    <s v="Faturado"/>
    <n v="39271579"/>
    <n v="35552325842"/>
    <s v="FELIPE WECKE TOSTA"/>
    <s v="Avenida Presidente Kennedy 14053 LOJA 03 Caiçara Praia Grande SP 11706-000"/>
    <s v="ADE-14820-F4F4F4"/>
    <d v="2026-02-01T00:00:00"/>
    <n v="202602"/>
    <n v="310.16579999999999"/>
    <m/>
    <n v="310.17"/>
    <m/>
    <n v="90491776"/>
    <d v="2026-02-27T00:00:00"/>
    <d v="2026-03-09T00:00:00"/>
    <m/>
    <n v="36"/>
    <s v="2 - CPF"/>
    <s v="Em aberto - Vencido"/>
    <s v="Em aberto - Vencido"/>
    <s v="3M00I1H"/>
    <n v="6"/>
    <s v="false"/>
    <n v="6"/>
    <s v="Em aberto - Vencido"/>
    <s v="ASSOCIAÇÃO SP-L6"/>
    <s v="35.686.965/0001-64 - ALEXANDRIA TECH"/>
    <s v="Estimado"/>
    <m/>
    <s v="31 a 60 dias"/>
    <s v="56b4210b-928f-4c58-a8c4-2c99eda0fc36"/>
    <d v="2026-03-20T00:00:00"/>
    <x v="0"/>
  </r>
  <r>
    <s v="COB-232665"/>
    <s v="Faturado"/>
    <n v="18019773"/>
    <n v="96342340706"/>
    <s v="ANTONIO CARLOS SALES TAVARES JUNIOR"/>
    <s v="Rua Rússia 156  Jardim Europa Itapeva SP 18406-360"/>
    <s v="ADE-14818-L8Z9P0"/>
    <d v="2026-02-01T00:00:00"/>
    <n v="202602"/>
    <n v="426.84721999999999"/>
    <m/>
    <n v="426.85"/>
    <m/>
    <n v="90491735"/>
    <d v="2026-02-27T00:00:00"/>
    <d v="2026-03-09T00:00:00"/>
    <m/>
    <n v="36"/>
    <s v="2 - CPF"/>
    <s v="Em aberto - Vencido"/>
    <s v="Em aberto - Vencido"/>
    <s v="C844K66"/>
    <n v="6"/>
    <s v="false"/>
    <n v="6"/>
    <s v="Em aberto - Vencido"/>
    <s v="ASSOCIAÇÃO SP-L6"/>
    <s v="35.686.965/0001-64 - ALEXANDRIA TECH"/>
    <s v="Estimado"/>
    <m/>
    <s v="31 a 60 dias"/>
    <s v="e36ce0d2-6de9-4099-b31c-8b6ff4a80e0f"/>
    <d v="2026-04-12T00:00:00"/>
    <x v="0"/>
  </r>
  <r>
    <s v="COB-232660"/>
    <s v="Faturado"/>
    <n v="9404112"/>
    <n v="16075825894"/>
    <s v="ADRIANA ALVES DA VINHA GIORGINI"/>
    <s v="Rua João Guilherme 306  Cidade Jardim Limeira SP 13480-276"/>
    <s v="ADE-14809-B0L9Q2"/>
    <d v="2026-02-01T00:00:00"/>
    <n v="202602"/>
    <n v="2417.8162600000001"/>
    <m/>
    <n v="2417.8200000000002"/>
    <m/>
    <n v="90491697"/>
    <d v="2026-02-27T00:00:00"/>
    <d v="2026-03-09T00:00:00"/>
    <m/>
    <n v="36"/>
    <s v="2 - CPF"/>
    <s v="Em aberto - Vencido"/>
    <s v="Em aberto - Vencido"/>
    <s v="DZ4UY3E"/>
    <n v="6"/>
    <s v="false"/>
    <n v="6"/>
    <s v="Em aberto - Vencido"/>
    <s v="ASSOCIAÇÃO SP-L6"/>
    <s v="35.686.965/0001-64 - ALEXANDRIA TECH"/>
    <s v="Estimado"/>
    <m/>
    <s v="31 a 60 dias"/>
    <s v="66f622f4-410e-4307-8417-473985e01614"/>
    <d v="2026-03-21T00:00:00"/>
    <x v="0"/>
  </r>
  <r>
    <s v="COB-232659"/>
    <s v="Faturado"/>
    <n v="4273842"/>
    <n v="6011398871"/>
    <s v="JOSE AMORIM RIBEIRO"/>
    <s v="Avenida Pedro Botesi , 968 B  Jardim Scomparim Mogi Mirim SP 13806-635"/>
    <s v="ADE-14802-R1H2K7"/>
    <d v="2026-02-01T00:00:00"/>
    <n v="202602"/>
    <n v="505.86565000000002"/>
    <m/>
    <n v="505.87"/>
    <m/>
    <n v="90491691"/>
    <d v="2026-02-27T00:00:00"/>
    <d v="2026-03-09T00:00:00"/>
    <m/>
    <n v="36"/>
    <s v="2 - CPF"/>
    <s v="Em aberto - Vencido"/>
    <s v="Em aberto - Vencido"/>
    <s v="P8EDVRL"/>
    <n v="6"/>
    <s v="false"/>
    <n v="6"/>
    <s v="Em aberto - Vencido"/>
    <s v="ASSOCIAÇÃO SP-L6"/>
    <s v="35.686.965/0001-64 - ALEXANDRIA TECH"/>
    <s v="Estimado"/>
    <m/>
    <s v="31 a 60 dias"/>
    <s v="0b52d6dc-b8ff-4005-a7ac-3d53287c209a"/>
    <d v="2026-03-28T00:00:00"/>
    <x v="0"/>
  </r>
  <r>
    <s v="COB-232629"/>
    <s v="Faturado"/>
    <n v="38936682"/>
    <n v="42752677880"/>
    <s v="LETICIA DE OLIVEIRA ALVES"/>
    <s v="Rua Giovanni Muglia 110  Conjunto Habitacional Pedro Gimenez Urânia SP 15761-308"/>
    <s v="ADE-14760-B9C8D3"/>
    <d v="2026-02-01T00:00:00"/>
    <n v="202602"/>
    <n v="214.90058999999999"/>
    <m/>
    <n v="214.9"/>
    <m/>
    <n v="90491602"/>
    <d v="2026-02-27T00:00:00"/>
    <d v="2026-03-09T00:00:00"/>
    <m/>
    <n v="36"/>
    <s v="2 - CPF"/>
    <s v="Em aberto - Vencido"/>
    <s v="Em aberto - Vencido"/>
    <s v="AS6QLUS"/>
    <n v="6"/>
    <s v="false"/>
    <n v="6"/>
    <s v="Em aberto - Vencido"/>
    <s v="ASSOCIAÇÃO SP-L6"/>
    <s v="35.686.965/0001-64 - ALEXANDRIA TECH"/>
    <s v="Estimado"/>
    <m/>
    <s v="31 a 60 dias"/>
    <s v="faeaa036-c26a-4562-8aa1-4b5c3abd94e3"/>
    <d v="2026-04-12T00:00:00"/>
    <x v="0"/>
  </r>
  <r>
    <s v="COB-232628"/>
    <s v="Faturado"/>
    <n v="35598727"/>
    <n v="30046706828"/>
    <s v="Andreia CRISTINA BELTRAN DE ATAIDE"/>
    <s v="Rua Adhemar de Barros 95 sala 09 centro Arujá SP 07401-290"/>
    <s v="ADE-14758-C6N2Y9"/>
    <d v="2026-02-01T00:00:00"/>
    <n v="202602"/>
    <n v="354.47519999999997"/>
    <m/>
    <n v="354.48"/>
    <m/>
    <n v="90491672"/>
    <d v="2026-02-27T00:00:00"/>
    <d v="2026-03-09T00:00:00"/>
    <m/>
    <n v="36"/>
    <s v="2 - CPF"/>
    <s v="Em aberto - Vencido"/>
    <s v="Em aberto - Vencido"/>
    <s v="HIZRNBB"/>
    <n v="6"/>
    <s v="false"/>
    <n v="6"/>
    <s v="Em aberto - Vencido"/>
    <s v="ASSOCIAÇÃO SP-L6"/>
    <s v="35.686.965/0001-64 - ALEXANDRIA TECH"/>
    <s v="Estimado"/>
    <m/>
    <s v="31 a 60 dias"/>
    <s v="e7a0d533-dc37-4424-98d4-8cc67d1e05b3"/>
    <d v="2026-03-20T00:00:00"/>
    <x v="0"/>
  </r>
  <r>
    <s v="COB-232627"/>
    <s v="Faturado"/>
    <n v="28854810"/>
    <n v="27076217813"/>
    <s v="LILIAN RAMOS DOS SANTOS DE SANTANA"/>
    <s v="AL RICARDO JOSE L CASTELO BLANCO 220  BAL. PONTA DA PRAIA Ilha Comprida SP 11925000"/>
    <s v="ADE-14757-D2T5C1"/>
    <d v="2026-02-01T00:00:00"/>
    <n v="202602"/>
    <n v="319.02767999999998"/>
    <m/>
    <n v="319.02999999999997"/>
    <m/>
    <n v="90491833"/>
    <d v="2026-02-27T00:00:00"/>
    <d v="2026-03-09T00:00:00"/>
    <m/>
    <n v="36"/>
    <s v="2 - CPF"/>
    <s v="Em aberto - Vencido"/>
    <s v="Em aberto - Vencido"/>
    <s v="SYKJTDX"/>
    <n v="6"/>
    <s v="false"/>
    <n v="6"/>
    <s v="Em aberto - Vencido"/>
    <s v="ASSOCIAÇÃO SP-L6"/>
    <s v="35.686.965/0001-64 - ALEXANDRIA TECH"/>
    <s v="Estimado"/>
    <m/>
    <s v="31 a 60 dias"/>
    <s v="b5a32603-a700-4000-9f28-3732576e7192"/>
    <d v="2026-03-20T00:00:00"/>
    <x v="0"/>
  </r>
  <r>
    <s v="COB-232626"/>
    <s v="Faturado"/>
    <n v="39969258"/>
    <n v="36749554822"/>
    <s v="JOAO BATISTA DOS SANTOS"/>
    <s v="AV ELIAS JORGE DANIEL, 54 - CASA 2 - VL APARECIDA CAPAO BONITO 54 CASA 02 Vila Aparecida Capão Bonito SP 18303000"/>
    <s v="ADE-14754-Y5D9B9"/>
    <d v="2026-02-01T00:00:00"/>
    <n v="202602"/>
    <n v="343.39785000000001"/>
    <m/>
    <n v="343.4"/>
    <m/>
    <n v="90491716"/>
    <d v="2026-02-27T00:00:00"/>
    <d v="2026-03-09T00:00:00"/>
    <m/>
    <n v="36"/>
    <s v="2 - CPF"/>
    <s v="Em aberto - Vencido"/>
    <s v="Em aberto - Vencido"/>
    <s v="DEPP607"/>
    <s v=""/>
    <s v=""/>
    <n v="6"/>
    <s v="Em aberto - Vencido"/>
    <s v="ASSOCIAÇÃO SP-L6"/>
    <s v="35.686.965/0001-64 - ALEXANDRIA TECH"/>
    <s v="Estimado"/>
    <m/>
    <s v="31 a 60 dias"/>
    <s v="b2c7fe1a-d59f-4c71-9556-111ac65e98fd"/>
    <d v="2026-03-13T00:00:00"/>
    <x v="2"/>
  </r>
  <r>
    <s v="COB-232623"/>
    <s v="Faturado"/>
    <n v="35540850"/>
    <n v="31337346870"/>
    <s v="RENATA APARECIDA FERREIRA"/>
    <s v="Rua do Cruzeiro 136 LOJA 3 Centro Tatuí SP 18270-840"/>
    <s v="ADE-14748-J3B4M4"/>
    <d v="2026-02-01T00:00:00"/>
    <n v="202602"/>
    <n v="290.96505999999999"/>
    <m/>
    <n v="290.97000000000003"/>
    <m/>
    <n v="90491709"/>
    <d v="2026-02-27T00:00:00"/>
    <d v="2026-03-09T00:00:00"/>
    <m/>
    <n v="36"/>
    <s v="2 - CPF"/>
    <s v="Em aberto - Vencido"/>
    <s v="Em aberto - Vencido"/>
    <s v="DR2ABEY"/>
    <n v="6"/>
    <s v="false"/>
    <n v="6"/>
    <s v="Em aberto - Vencido"/>
    <s v="ASSOCIAÇÃO SP-L6"/>
    <s v="35.686.965/0001-64 - ALEXANDRIA TECH"/>
    <s v="Estimado"/>
    <m/>
    <s v="31 a 60 dias"/>
    <s v="f1e39904-90a7-433f-b23e-a0da40a54e7a"/>
    <d v="2026-03-20T00:00:00"/>
    <x v="0"/>
  </r>
  <r>
    <s v="COB-179334"/>
    <s v="Faturado"/>
    <n v="8848270"/>
    <n v="40550649859"/>
    <s v="LAIS REGINA SIMOES DA SILVA ALMEIDA"/>
    <s v="R MANOEL CIRIACO RAMOS NOGUEIRA, 890 - - JD BELA VISTA ANGATUBA - SP - CEP 18240-000"/>
    <s v="ADE-12484-V8L5K2"/>
    <d v="2025-09-01T00:00:00"/>
    <n v="202509"/>
    <n v="718.84948999999995"/>
    <m/>
    <n v="718.85"/>
    <m/>
    <n v="90426834"/>
    <d v="2025-12-04T00:00:00"/>
    <d v="2025-12-15T00:00:00"/>
    <m/>
    <n v="120"/>
    <s v="2 - CPF"/>
    <s v="Em aberto - Vencido"/>
    <s v="Em aberto - Vencido"/>
    <s v="WV4JS2R"/>
    <n v="6"/>
    <s v="false"/>
    <n v="6"/>
    <s v="Em aberto - Vencido"/>
    <s v="ASSOCIAÇÃO SP-L6"/>
    <s v="35.686.965/0001-64 - ALEXANDRIA TECH"/>
    <m/>
    <m/>
    <s v="61 a 120 dias"/>
    <s v="4d7fdee1-98a2-4654-8971-2d2b0d011b75"/>
    <d v="2025-12-15T00:00:00"/>
    <x v="1"/>
  </r>
  <r>
    <s v="COB-179371"/>
    <s v="Faturado"/>
    <n v="8835756"/>
    <n v="51261935896"/>
    <s v="VITORIA IZABEL MARTINS CAMARGO"/>
    <s v="AV AMAZONAS, 841 - - VL BELA VISTA CAPAO BONITO - SP - CEP 18301-095"/>
    <s v="ADE-12503-B5B6G8"/>
    <d v="2025-09-01T00:00:00"/>
    <n v="202509"/>
    <n v="509.16750000000002"/>
    <m/>
    <n v="509.17"/>
    <m/>
    <n v="90426854"/>
    <d v="2025-12-04T00:00:00"/>
    <d v="2025-12-15T00:00:00"/>
    <m/>
    <n v="120"/>
    <s v="2 - CPF"/>
    <s v="Em aberto - Vencido"/>
    <s v="Em aberto - Vencido"/>
    <s v="I2OKEAI"/>
    <n v="6"/>
    <s v="false"/>
    <n v="6"/>
    <s v="Em aberto - Vencido"/>
    <s v="ASSOCIAÇÃO SP-L6"/>
    <s v="35.686.965/0001-64 - ALEXANDRIA TECH"/>
    <m/>
    <m/>
    <s v="61 a 120 dias"/>
    <s v="1d63db34-ad16-4584-b88c-71761f62ac70"/>
    <d v="2025-12-10T00:00:00"/>
    <x v="1"/>
  </r>
  <r>
    <s v="COB-179325"/>
    <s v="Faturado"/>
    <n v="12041726"/>
    <n v="58434488604"/>
    <s v="ALEXANDRE FERRAREZ DE ANDRADE"/>
    <s v="AV MARGINAL RODOVIA, 1691 - - BALN LARANJEIRAS ITANHAEM - SP - CEP 11742-752"/>
    <s v="ADE-12504-B3M0Q0"/>
    <d v="2025-09-01T00:00:00"/>
    <n v="202509"/>
    <n v="225.726"/>
    <m/>
    <n v="225.73"/>
    <m/>
    <n v="90426716"/>
    <d v="2025-12-04T00:00:00"/>
    <d v="2025-12-15T00:00:00"/>
    <m/>
    <n v="120"/>
    <s v="2 - CPF"/>
    <s v="Em aberto - Vencido"/>
    <s v="Em aberto - Vencido"/>
    <s v="BNKSAOC"/>
    <n v="6"/>
    <s v="false"/>
    <n v="6"/>
    <s v="Em aberto - Vencido"/>
    <s v="ASSOCIAÇÃO SP-L6"/>
    <s v="35.686.965/0001-64 - ALEXANDRIA TECH"/>
    <m/>
    <m/>
    <s v="61 a 120 dias"/>
    <s v="d0d7a289-4272-476a-83a4-e7a3be67d6d5"/>
    <d v="2025-12-15T00:00:00"/>
    <x v="1"/>
  </r>
  <r>
    <s v="COB-232396"/>
    <s v="Faturado"/>
    <n v="34432388"/>
    <n v="26385477860"/>
    <s v="GEISON GONCALVES SOARES"/>
    <s v="Avenida Juscelino Kubitschek de Oli 1111 apto 15 Caiçara Praia Grande SP 11706-440"/>
    <s v="ADE-14399-Q6W4R3"/>
    <d v="2026-02-01T00:00:00"/>
    <n v="202602"/>
    <n v="314.77814999999998"/>
    <m/>
    <n v="314.77999999999997"/>
    <m/>
    <n v="90512714"/>
    <d v="2026-03-05T00:00:00"/>
    <d v="2026-03-16T00:00:00"/>
    <m/>
    <n v="29"/>
    <s v="2 - CPF"/>
    <s v="Em aberto - Vencido"/>
    <s v="Em aberto - Vencido"/>
    <s v="RJTYK6R"/>
    <n v="6"/>
    <s v="false"/>
    <n v="6"/>
    <s v="Em aberto - Vencido"/>
    <s v="ASSOCIAÇÃO SP-L6"/>
    <s v="35.686.965/0001-64 - ALEXANDRIA TECH"/>
    <s v="Estimado"/>
    <m/>
    <s v="1 a 30 dias"/>
    <s v="12f9c7d5-f666-4f60-8b76-3ce61b9c5b04"/>
    <d v="2026-03-11T00:00:00"/>
    <x v="2"/>
  </r>
  <r>
    <s v="COB-232395"/>
    <s v="Faturado"/>
    <n v="8398429"/>
    <n v="16062053820"/>
    <s v="PAULO CESAR DO CARMO"/>
    <s v="R SAO VICENTE DE PAULO 116 LOJA VL CRISTOVAO Limeira SP 13480-590"/>
    <s v="ADE-14397-Q2K1B0"/>
    <d v="2026-02-01T00:00:00"/>
    <n v="202602"/>
    <n v="494.32463999999999"/>
    <n v="17.63"/>
    <n v="511.95"/>
    <m/>
    <n v="90512706"/>
    <d v="2026-03-05T00:00:00"/>
    <d v="2026-03-16T00:00:00"/>
    <m/>
    <n v="29"/>
    <s v="2 - CPF"/>
    <s v="Em aberto - Vencido"/>
    <s v="Em aberto - Vencido"/>
    <s v="AOP93B1"/>
    <n v="6"/>
    <s v="false"/>
    <n v="6"/>
    <s v="Em aberto - Vencido"/>
    <s v="ASSOCIAÇÃO SP-L6"/>
    <s v="35.686.965/0001-64 - ALEXANDRIA TECH"/>
    <s v="Estimado"/>
    <m/>
    <s v="1 a 30 dias"/>
    <s v="27728b97-8863-4d3a-88d5-1ce5a6cf1b31"/>
    <d v="2026-03-20T00:00:00"/>
    <x v="0"/>
  </r>
  <r>
    <s v="COB-232342"/>
    <s v="Faturado"/>
    <n v="8833419"/>
    <n v="22145879854"/>
    <s v="REJANE APARECIDA CORACAO"/>
    <s v="R MATO GROSSO, 1072 CAPAO BONITO Vila Bela Vista Capão Bonito SP 18301-050"/>
    <s v="ADE-14321-M9Y4Y3"/>
    <d v="2026-02-01T00:00:00"/>
    <n v="202602"/>
    <n v="295.39600000000002"/>
    <m/>
    <n v="295.39999999999998"/>
    <m/>
    <n v="90491609"/>
    <d v="2026-02-27T00:00:00"/>
    <d v="2026-03-09T00:00:00"/>
    <m/>
    <n v="36"/>
    <s v="2 - CPF"/>
    <s v="Em aberto - Vencido"/>
    <s v="Em aberto - Vencido"/>
    <s v="3UP0YGL"/>
    <n v="8"/>
    <s v="false"/>
    <n v="6"/>
    <n v="8"/>
    <s v="ASSOCIAÇÃO SP-L6"/>
    <s v="35.686.965/0001-64 - ALEXANDRIA TECH"/>
    <s v="Estimado"/>
    <m/>
    <s v="31 a 60 dias"/>
    <s v="b9510af7-ded5-4b39-ac0e-3686ea1d70ac"/>
    <d v="2026-03-26T00:00:00"/>
    <x v="0"/>
  </r>
  <r>
    <s v="COB-232325"/>
    <s v="Faturado"/>
    <n v="38480808"/>
    <n v="14089340861"/>
    <s v="REGINALDO JOSE DA SILVA"/>
    <s v="R Violeta 55 CND VL VERDE, Vila verde Franco da Rocha SP 07813-190"/>
    <s v="ADE-14298-X2Z3Z8"/>
    <d v="2026-02-01T00:00:00"/>
    <n v="202602"/>
    <n v="265.85640000000001"/>
    <m/>
    <n v="265.86"/>
    <m/>
    <n v="90491684"/>
    <d v="2026-02-27T00:00:00"/>
    <d v="2026-03-09T00:00:00"/>
    <m/>
    <n v="36"/>
    <s v="2 - CPF"/>
    <s v="Em aberto - Vencido"/>
    <s v="Em aberto - Vencido"/>
    <s v="51K6QY7"/>
    <n v="6"/>
    <s v="false"/>
    <n v="6"/>
    <s v="Em aberto - Vencido"/>
    <s v="ASSOCIAÇÃO SP-L6"/>
    <s v="35.686.965/0001-64 - ALEXANDRIA TECH"/>
    <s v="Estimado"/>
    <m/>
    <s v="31 a 60 dias"/>
    <s v="c69ce69c-fffc-44e6-ae56-d4418c4aa0f9"/>
    <d v="2026-03-21T00:00:00"/>
    <x v="0"/>
  </r>
  <r>
    <s v="COB-232323"/>
    <s v="Faturado"/>
    <n v="28493974"/>
    <n v="50902134884"/>
    <s v="RHAYSSA ASHLEY SPITALETI SKIRDA DOS SANTOS"/>
    <s v="AV ARPOADOR, 1916  Bal Jussara Mongaguá SP 11730-000"/>
    <s v="ADE-14296-J0W0Z2"/>
    <d v="2026-02-01T00:00:00"/>
    <n v="202602"/>
    <n v="185.36098999999999"/>
    <m/>
    <n v="185.36"/>
    <m/>
    <n v="90491569"/>
    <d v="2026-02-27T00:00:00"/>
    <d v="2026-03-09T00:00:00"/>
    <m/>
    <n v="36"/>
    <s v="2 - CPF"/>
    <s v="Em aberto - Vencido"/>
    <s v="Em aberto - Vencido"/>
    <s v="YGH9PIR"/>
    <n v="6"/>
    <s v="false"/>
    <n v="6"/>
    <s v="Em aberto - Vencido"/>
    <s v="ASSOCIAÇÃO SP-L6"/>
    <s v="35.686.965/0001-64 - ALEXANDRIA TECH"/>
    <s v="Estimado"/>
    <m/>
    <s v="31 a 60 dias"/>
    <s v="6e2a8a94-b526-4231-aad9-0177210ba146"/>
    <d v="2026-03-20T00:00:00"/>
    <x v="0"/>
  </r>
  <r>
    <s v="COB-232321"/>
    <s v="Faturado"/>
    <n v="14753294"/>
    <n v="40272078824"/>
    <s v="RODRIGO DE SOUZA FELIX"/>
    <s v="RUA  FRANCISCO NUNES FILHO 171  Vila dos Comerciários Franco da Rocha SP 07865-180"/>
    <s v="ADE-14289-D1W3V7"/>
    <d v="2026-02-01T00:00:00"/>
    <n v="202602"/>
    <n v="1219.56801"/>
    <m/>
    <n v="1219.57"/>
    <m/>
    <n v="90491870"/>
    <d v="2026-02-27T00:00:00"/>
    <d v="2026-03-09T00:00:00"/>
    <m/>
    <n v="36"/>
    <s v="2 - CPF"/>
    <s v="Em aberto - Vencido"/>
    <s v="Em aberto - Vencido"/>
    <s v="96TYC92"/>
    <n v="6"/>
    <s v="false"/>
    <n v="6"/>
    <s v="Em aberto - Vencido"/>
    <s v="ASSOCIAÇÃO SP-L6"/>
    <s v="35.686.965/0001-64 - ALEXANDRIA TECH"/>
    <s v="Estimado"/>
    <m/>
    <s v="31 a 60 dias"/>
    <s v="a774fb2f-7851-43f0-a435-ff1421cb1c4b"/>
    <d v="2026-03-13T00:00:00"/>
    <x v="2"/>
  </r>
  <r>
    <s v="COB-232320"/>
    <s v="Faturado"/>
    <n v="16634837"/>
    <n v="37587271899"/>
    <s v="VALDIRENE MOREIRA LOPES"/>
    <s v="R Afonso ArcurI 355  Jardim Maria Beatriz Mogi Mirim SP 13803-028"/>
    <s v="ADE-14288-D3F6H7"/>
    <d v="2026-02-01T00:00:00"/>
    <n v="202602"/>
    <n v="241.74341000000001"/>
    <n v="9.59"/>
    <n v="251.33"/>
    <m/>
    <n v="90491913"/>
    <d v="2026-02-27T00:00:00"/>
    <d v="2026-03-09T00:00:00"/>
    <m/>
    <n v="36"/>
    <s v="2 - CPF"/>
    <s v="Em aberto - Vencido"/>
    <s v="Em aberto - Vencido"/>
    <s v="09W7XIU"/>
    <n v="6"/>
    <s v="false"/>
    <n v="6"/>
    <s v="Em aberto - Vencido"/>
    <s v="ASSOCIAÇÃO SP-L6"/>
    <s v="35.686.965/0001-64 - ALEXANDRIA TECH"/>
    <s v="Estimado"/>
    <m/>
    <s v="31 a 60 dias"/>
    <s v="7d7247e8-baf3-4e3f-9096-4a80c74861dc"/>
    <d v="2026-03-21T00:00:00"/>
    <x v="0"/>
  </r>
  <r>
    <s v="COB-232305"/>
    <s v="Faturado"/>
    <n v="10878092"/>
    <n v="39437832862"/>
    <s v="FELIPE BARROS LEITE"/>
    <s v="R DOMINGOS COL ITAPEVA 358  Conjunto Habitacional Tancredo Neves Itapeva SP 18410-240"/>
    <s v="ADE-14272-S3Y7R2"/>
    <d v="2026-02-01T00:00:00"/>
    <n v="202602"/>
    <n v="216.37756999999999"/>
    <m/>
    <n v="216.38"/>
    <m/>
    <n v="90491488"/>
    <d v="2026-02-27T00:00:00"/>
    <d v="2026-03-09T00:00:00"/>
    <m/>
    <n v="36"/>
    <s v="2 - CPF"/>
    <s v="Em aberto - Vencido"/>
    <s v="Em aberto - Vencido"/>
    <s v="PLRJAO9"/>
    <n v="8"/>
    <s v="false"/>
    <n v="6"/>
    <n v="8"/>
    <s v="ASSOCIAÇÃO SP-L6"/>
    <s v="35.686.965/0001-64 - ALEXANDRIA TECH"/>
    <s v="Estimado"/>
    <m/>
    <s v="31 a 60 dias"/>
    <s v="6faa40da-0866-467b-9d02-4d29780c81e7"/>
    <d v="2026-03-13T00:00:00"/>
    <x v="2"/>
  </r>
  <r>
    <s v="COB-232304"/>
    <s v="Faturado"/>
    <n v="1320157"/>
    <n v="18765813871"/>
    <s v="LEONICE DIAS DE SOUZA"/>
    <s v="Rua Treze de Maio 186  CENTRO Mogi Mirim SP 13800-051"/>
    <s v="ADE-14271-M6J4Q9"/>
    <d v="2026-02-01T00:00:00"/>
    <n v="202602"/>
    <n v="296.13449000000003"/>
    <m/>
    <n v="296.13"/>
    <m/>
    <n v="90491438"/>
    <d v="2026-02-27T00:00:00"/>
    <d v="2026-03-09T00:00:00"/>
    <m/>
    <n v="36"/>
    <s v="2 - CPF"/>
    <s v="Em aberto - Vencido"/>
    <s v="Em aberto - Vencido"/>
    <s v="EIHOSCG"/>
    <n v="6"/>
    <s v="false"/>
    <n v="6"/>
    <s v="Em aberto - Vencido"/>
    <s v="ASSOCIAÇÃO SP-L6"/>
    <s v="35.686.965/0001-64 - ALEXANDRIA TECH"/>
    <s v="Estimado"/>
    <m/>
    <s v="31 a 60 dias"/>
    <s v="0e6cbfe4-b44c-4ff5-b89a-ecfb2354aed0"/>
    <d v="2026-03-21T00:00:00"/>
    <x v="0"/>
  </r>
  <r>
    <s v="COB-232302"/>
    <s v="Faturado"/>
    <n v="34264426"/>
    <n v="2698262893"/>
    <s v="LUIZ EDUARDO FLORENTINO CARDOSO"/>
    <s v="R Eudoxio Xavier da Silva 32  Residencial Atlanta Tatuí SP 18278-716"/>
    <s v="ADE-14268-Y4D7S8"/>
    <d v="2026-02-01T00:00:00"/>
    <n v="202602"/>
    <n v="184.6225"/>
    <m/>
    <n v="184.62"/>
    <m/>
    <n v="90491482"/>
    <d v="2026-02-27T00:00:00"/>
    <d v="2026-03-09T00:00:00"/>
    <m/>
    <n v="36"/>
    <s v="2 - CPF"/>
    <s v="Em aberto - Vencido"/>
    <s v="Em aberto - Vencido"/>
    <s v="MYM5SW4"/>
    <n v="6"/>
    <s v="false"/>
    <n v="6"/>
    <s v="Em aberto - Vencido"/>
    <s v="ASSOCIAÇÃO SP-L6"/>
    <s v="35.686.965/0001-64 - ALEXANDRIA TECH"/>
    <s v="Estimado"/>
    <m/>
    <s v="31 a 60 dias"/>
    <s v="c9ab52a5-e448-4761-946b-449368887f81"/>
    <d v="2026-04-12T00:00:00"/>
    <x v="0"/>
  </r>
  <r>
    <s v="COB-232301"/>
    <s v="Faturado"/>
    <n v="16634829"/>
    <n v="37587271899"/>
    <s v="VALDIRENE MOREIRA LOPES"/>
    <s v="Rua Afonso Arcuri 355  Jardim Maria Beatriz Mogi Mirim SP 13803-028"/>
    <s v="ADE-14267-X0B4W0"/>
    <d v="2026-02-01T00:00:00"/>
    <n v="202602"/>
    <n v="205.93414999999999"/>
    <m/>
    <n v="205.93"/>
    <m/>
    <n v="90491556"/>
    <d v="2026-02-27T00:00:00"/>
    <d v="2026-03-09T00:00:00"/>
    <m/>
    <n v="36"/>
    <s v="2 - CPF"/>
    <s v="Em aberto - Vencido"/>
    <s v="Em aberto - Vencido"/>
    <s v="2KFBEOC"/>
    <n v="6"/>
    <s v="false"/>
    <n v="6"/>
    <s v="Em aberto - Vencido"/>
    <s v="ASSOCIAÇÃO SP-L6"/>
    <s v="35.686.965/0001-64 - ALEXANDRIA TECH"/>
    <s v="Estimado"/>
    <m/>
    <s v="31 a 60 dias"/>
    <s v="b4c77f0c-2e08-44d4-b588-4d4d98cf653f"/>
    <d v="2026-03-21T00:00:00"/>
    <x v="0"/>
  </r>
  <r>
    <s v="COB-232299"/>
    <s v="Faturado"/>
    <n v="30527651"/>
    <n v="26031754835"/>
    <s v="MARIA LUIZA PEREIRA DA SILVA"/>
    <s v=": R Arthur Juliani 551 LOTE 18 Jardim Lago Mogi Mirim SP 13802-043"/>
    <s v="ADE-14265-T4P6M5"/>
    <d v="2026-02-01T00:00:00"/>
    <n v="202602"/>
    <n v="244.44019"/>
    <m/>
    <n v="244.44"/>
    <m/>
    <n v="90491524"/>
    <d v="2026-02-27T00:00:00"/>
    <d v="2026-03-09T00:00:00"/>
    <m/>
    <n v="36"/>
    <s v="2 - CPF"/>
    <s v="Em aberto - Vencido"/>
    <s v="Em aberto - Vencido"/>
    <s v="U0Q1GKA"/>
    <n v="6"/>
    <s v="false"/>
    <n v="6"/>
    <s v="Em aberto - Vencido"/>
    <s v="ASSOCIAÇÃO SP-L6"/>
    <s v="35.686.965/0001-64 - ALEXANDRIA TECH"/>
    <s v="Estimado"/>
    <m/>
    <s v="31 a 60 dias"/>
    <s v="b29367d1-e1e1-471b-ae05-121ec795b02e"/>
    <d v="2026-03-16T00:00:00"/>
    <x v="0"/>
  </r>
  <r>
    <s v="COB-232298"/>
    <s v="Faturado"/>
    <n v="11587415"/>
    <n v="4426735823"/>
    <s v="MAGNO FARIA"/>
    <s v="AV FLAMBOYANT - VITORIA REGIA, 217 ATIBAIA 217  Vitória Régia Atibaia SP 12949-364"/>
    <s v="ADE-14264-L3B9V8"/>
    <d v="2026-02-01T00:00:00"/>
    <n v="202602"/>
    <n v="199.39230000000001"/>
    <m/>
    <n v="199.39"/>
    <m/>
    <n v="90491516"/>
    <d v="2026-02-27T00:00:00"/>
    <d v="2026-03-09T00:00:00"/>
    <m/>
    <n v="36"/>
    <s v="2 - CPF"/>
    <s v="Em aberto - Vencido"/>
    <s v="Em aberto - Vencido"/>
    <s v="NJDDNUY"/>
    <n v="6"/>
    <s v="false"/>
    <n v="6"/>
    <s v="Em aberto - Vencido"/>
    <s v="ASSOCIAÇÃO SP-L6"/>
    <s v="35.686.965/0001-64 - ALEXANDRIA TECH"/>
    <s v="Estimado"/>
    <m/>
    <s v="31 a 60 dias"/>
    <s v="c7ee6e2a-f53d-490e-a3d3-57e1c69c142c"/>
    <d v="2026-03-21T00:00:00"/>
    <x v="0"/>
  </r>
  <r>
    <s v="COB-232273"/>
    <s v="Faturado"/>
    <n v="30676606"/>
    <n v="90131762591"/>
    <s v="SONIA OLIVEIRA DOS REIS"/>
    <s v="RUA NATAL 142  BAL GAIVOTA Itanhaém SP 11740-000"/>
    <s v="ADE-14220-G0L1H4"/>
    <d v="2026-02-01T00:00:00"/>
    <n v="202602"/>
    <n v="189.79193000000001"/>
    <m/>
    <n v="189.79"/>
    <m/>
    <n v="90491495"/>
    <d v="2026-02-27T00:00:00"/>
    <d v="2026-03-09T00:00:00"/>
    <m/>
    <n v="36"/>
    <s v="2 - CPF"/>
    <s v="Em aberto - Vencido"/>
    <s v="Em aberto - Vencido"/>
    <s v="PDO63JQ"/>
    <n v="6"/>
    <s v="false"/>
    <n v="6"/>
    <s v="Em aberto - Vencido"/>
    <s v="ASSOCIAÇÃO SP-L6"/>
    <s v="35.686.965/0001-64 - ALEXANDRIA TECH"/>
    <s v="Estimado"/>
    <m/>
    <s v="31 a 60 dias"/>
    <s v="52213acb-9fce-4b84-8360-b6c0e950fb7f"/>
    <d v="2026-03-28T00:00:00"/>
    <x v="0"/>
  </r>
  <r>
    <s v="COB-232272"/>
    <s v="Faturado"/>
    <n v="3654958"/>
    <n v="30583392830"/>
    <s v="ERICA CRISTINA RODRIGUES"/>
    <s v="R 15 DE NOVEMBRO, 1252 - CENTRO TATUI 1252  CENTRO Tatuí SP 18275-120"/>
    <s v="ADE-14219-R3K3V6"/>
    <d v="2026-02-01T00:00:00"/>
    <n v="202602"/>
    <n v="453.12509"/>
    <m/>
    <n v="453.13"/>
    <m/>
    <n v="90491497"/>
    <d v="2026-02-27T00:00:00"/>
    <d v="2026-03-09T00:00:00"/>
    <m/>
    <n v="36"/>
    <s v="2 - CPF"/>
    <s v="Em aberto - Vencido"/>
    <s v="Em aberto - Vencido"/>
    <s v="9Q731SZ"/>
    <s v=""/>
    <s v=""/>
    <n v="6"/>
    <s v="Em aberto - Vencido"/>
    <s v="ASSOCIAÇÃO SP-L6"/>
    <s v="35.686.965/0001-64 - ALEXANDRIA TECH"/>
    <s v="Estimado"/>
    <m/>
    <s v="31 a 60 dias"/>
    <s v="e84e8065-4c56-42bd-be21-239ea8949c31"/>
    <d v="2026-03-22T00:00:00"/>
    <x v="0"/>
  </r>
  <r>
    <s v="COB-232270"/>
    <s v="Faturado"/>
    <n v="10817204"/>
    <n v="86629174615"/>
    <s v="LUCIENE GOMES MATIAS BARRETO"/>
    <s v="BRO GUARANA 8783 16 BRO GUARANA Quadra SP 18255-000"/>
    <s v="ADE-14217-B2X0P2"/>
    <d v="2026-02-01T00:00:00"/>
    <n v="202602"/>
    <n v="692.70362"/>
    <m/>
    <n v="692.7"/>
    <m/>
    <n v="90491483"/>
    <d v="2026-02-27T00:00:00"/>
    <d v="2026-03-09T00:00:00"/>
    <m/>
    <n v="36"/>
    <s v="2 - CPF"/>
    <s v="Em aberto - Vencido"/>
    <s v="Em aberto - Vencido"/>
    <s v="6YCZI54"/>
    <n v="6"/>
    <s v="false"/>
    <n v="6"/>
    <s v="Em aberto - Vencido"/>
    <s v="ASSOCIAÇÃO SP-L6"/>
    <s v="35.686.965/0001-64 - ALEXANDRIA TECH"/>
    <s v="Estimado"/>
    <m/>
    <s v="31 a 60 dias"/>
    <s v="8f2ae592-c908-4d37-a0e1-1c7e29ab3539"/>
    <d v="2026-03-21T00:00:00"/>
    <x v="0"/>
  </r>
  <r>
    <s v="COB-232269"/>
    <s v="Faturado"/>
    <n v="586692"/>
    <n v="6031364190"/>
    <s v="LUCAS MATEUS GONÇALVES"/>
    <s v="PCA CESARIO MOTA 103  CENTRO Tatuí SP 18270-040"/>
    <s v="ADE-14215-Q8H7L4"/>
    <d v="2026-02-01T00:00:00"/>
    <n v="202602"/>
    <n v="852.95595000000003"/>
    <m/>
    <n v="852.96"/>
    <m/>
    <n v="90491448"/>
    <d v="2026-02-27T00:00:00"/>
    <d v="2026-03-09T00:00:00"/>
    <m/>
    <n v="36"/>
    <s v="2 - CPF"/>
    <s v="Em aberto - Vencido"/>
    <s v="Em aberto - Vencido"/>
    <s v="7XJOWWL"/>
    <n v="6"/>
    <s v="false"/>
    <n v="6"/>
    <s v="Em aberto - Vencido"/>
    <s v="ASSOCIAÇÃO SP-L6"/>
    <s v="35.686.965/0001-64 - ALEXANDRIA TECH"/>
    <s v="Estimado"/>
    <m/>
    <s v="31 a 60 dias"/>
    <s v="505de10e-8f3b-4e89-880b-44a9591e9487"/>
    <d v="2026-03-13T00:00:00"/>
    <x v="2"/>
  </r>
  <r>
    <s v="COB-179348"/>
    <s v="Faturado"/>
    <n v="17413222"/>
    <n v="6951793905"/>
    <s v="PEDRO MORENO DA SILVA"/>
    <s v="R SEBASTIAO DE O ANDRADE, 119 - - PQ TEREZA CRISTINA SAO JOAO DA BOA VISTA - SP - CEP 13876-509"/>
    <s v="ADE-12882-R3F4G0"/>
    <d v="2025-09-01T00:00:00"/>
    <n v="202509"/>
    <n v="267.13994000000002"/>
    <m/>
    <n v="267.14"/>
    <m/>
    <n v="90426860"/>
    <d v="2025-12-04T00:00:00"/>
    <d v="2025-12-15T00:00:00"/>
    <m/>
    <n v="120"/>
    <s v="2 - CPF"/>
    <s v="Em aberto - Vencido"/>
    <s v="Em aberto - Vencido"/>
    <s v="MG15O8T"/>
    <n v="6"/>
    <s v="false"/>
    <n v="6"/>
    <s v="Em aberto - Vencido"/>
    <s v="ASSOCIAÇÃO SP-L6"/>
    <s v="35.686.965/0001-64 - ALEXANDRIA TECH"/>
    <m/>
    <m/>
    <s v="61 a 120 dias"/>
    <s v="4842f4b3-f3b9-4960-8e23-6d1eb620191c"/>
    <d v="2025-12-15T00:00:00"/>
    <x v="1"/>
  </r>
  <r>
    <s v="COB-232262"/>
    <s v="Faturado"/>
    <n v="10802266"/>
    <n v="34803964882"/>
    <s v="TONI RAMOS"/>
    <s v="R SAO JOAO, 466 - VL JUREMA TATUI 466  Vila Jurema Tatuí SP 18273-115"/>
    <s v="ADE-14205-G9T7Z9"/>
    <d v="2026-02-01T00:00:00"/>
    <n v="202602"/>
    <n v="236.28384"/>
    <m/>
    <n v="236.28"/>
    <m/>
    <n v="90491503"/>
    <d v="2026-02-27T00:00:00"/>
    <d v="2026-03-09T00:00:00"/>
    <m/>
    <n v="36"/>
    <s v="2 - CPF"/>
    <s v="Em aberto - Vencido"/>
    <s v="Em aberto - Vencido"/>
    <s v="3TQOUAI"/>
    <n v="6"/>
    <s v="false"/>
    <n v="6"/>
    <s v="Em aberto - Vencido"/>
    <s v="ASSOCIAÇÃO SP-L6"/>
    <s v="35.686.965/0001-64 - ALEXANDRIA TECH"/>
    <s v="Estimado"/>
    <m/>
    <s v="31 a 60 dias"/>
    <s v="5a09e943-2554-45e4-a8a0-343bae529c1f"/>
    <d v="2026-03-21T00:00:00"/>
    <x v="0"/>
  </r>
  <r>
    <s v="COB-232259"/>
    <s v="Faturado"/>
    <n v="5972868"/>
    <n v="3704067105"/>
    <s v="EMILIO MARCOS FONSECA NEVES"/>
    <s v="R Orestes Prata Tibery, 3009 Tres Lagoas 3009  CENTRO Três Lagoas MS 79600-070"/>
    <s v="ADE-14202-M4Q0G6"/>
    <d v="2026-02-01T00:00:00"/>
    <n v="202602"/>
    <n v="201.60776999999999"/>
    <m/>
    <n v="201.61"/>
    <m/>
    <n v="90491485"/>
    <d v="2026-02-27T00:00:00"/>
    <d v="2026-03-09T00:00:00"/>
    <m/>
    <n v="36"/>
    <s v="2 - CPF"/>
    <s v="Em aberto - Vencido"/>
    <s v="Em aberto - Vencido"/>
    <s v="PRMZD7U"/>
    <s v=""/>
    <s v=""/>
    <n v="6"/>
    <s v="Em aberto - Vencido"/>
    <s v="ASSOCIAÇÃO SP-L6"/>
    <s v="35.686.965/0001-64 - ALEXANDRIA TECH"/>
    <s v="Estimado"/>
    <m/>
    <s v="31 a 60 dias"/>
    <s v="62e7f219-37ea-4157-b3cb-5b98b579d4cd"/>
    <d v="2026-03-26T00:00:00"/>
    <x v="0"/>
  </r>
  <r>
    <s v="COB-232224"/>
    <s v="Faturado"/>
    <n v="1467891"/>
    <n v="29228775000109"/>
    <s v="HOTEL RESERVA SANTO ANTONIO DO PINHAL LTDA"/>
    <s v="R DR LOURENCO DE SA, 1060 SANTO ANTONIO DO PINHAL 1060  CENTRO Santo Antônio do Pinhal SP 12450-000"/>
    <s v="ADE-14143-Y1T7C6"/>
    <d v="2026-02-01T00:00:00"/>
    <n v="202602"/>
    <n v="1914.16608"/>
    <m/>
    <n v="1914.17"/>
    <m/>
    <n v="90491534"/>
    <d v="2026-02-27T00:00:00"/>
    <d v="2026-03-09T00:00:00"/>
    <m/>
    <n v="36"/>
    <s v="1 - CNPJ"/>
    <s v="Em aberto - Vencido"/>
    <s v="Em aberto - Vencido"/>
    <s v="7716D3T"/>
    <n v="6"/>
    <s v="false"/>
    <n v="6"/>
    <s v="Em aberto - Vencido"/>
    <s v="ASSOCIAÇÃO SP-L6"/>
    <s v="35.686.965/0001-64 - ALEXANDRIA TECH"/>
    <s v="Estimado"/>
    <m/>
    <s v="31 a 60 dias"/>
    <s v="624fa1e4-e2d8-4347-aa1b-80c3c33554db"/>
    <d v="2026-03-13T00:00:00"/>
    <x v="2"/>
  </r>
  <r>
    <s v="COB-232206"/>
    <s v="Faturado"/>
    <n v="7670842"/>
    <n v="23110605000130"/>
    <s v="MADETEL COMERCIAL LTDA"/>
    <s v="ESTRADA 4 32 CHACARA VISTA LINDA VILA ITAPANHAU Bertioga SP 11250-000"/>
    <s v="ADE-14124-Y4K8Z8"/>
    <d v="2026-02-01T00:00:00"/>
    <n v="202602"/>
    <n v="1076.7184199999999"/>
    <m/>
    <n v="1076.72"/>
    <m/>
    <n v="90491484"/>
    <d v="2026-02-27T00:00:00"/>
    <d v="2026-03-09T00:00:00"/>
    <m/>
    <n v="36"/>
    <s v="1 - CNPJ"/>
    <s v="Em aberto - Vencido"/>
    <s v="Em aberto - Vencido"/>
    <s v="ZJ1YFTV"/>
    <s v=""/>
    <s v=""/>
    <n v="6"/>
    <s v="Em aberto - Vencido"/>
    <s v="ASSOCIAÇÃO SP-L6"/>
    <s v="35.686.965/0001-64 - ALEXANDRIA TECH"/>
    <s v="Estimado"/>
    <m/>
    <s v="31 a 60 dias"/>
    <s v="c95a26f9-99b8-4c0d-8031-db5fef0beb44"/>
    <d v="2026-03-02T00:00:00"/>
    <x v="2"/>
  </r>
  <r>
    <s v="COB-232165"/>
    <s v="Faturado"/>
    <n v="40044076"/>
    <n v="33862648168"/>
    <s v="GILSOMAR FERREIRA DE SOUZA"/>
    <s v="VEL 3 - RES SETSUL 125  Lot. Res setsul Três Lagoas MS 79610-362"/>
    <s v="ADE-14021-N5B2J2"/>
    <d v="2026-02-01T00:00:00"/>
    <n v="202602"/>
    <n v="270.28733999999997"/>
    <m/>
    <n v="270.29000000000002"/>
    <m/>
    <n v="90491365"/>
    <d v="2026-02-27T00:00:00"/>
    <d v="2026-03-09T00:00:00"/>
    <m/>
    <n v="36"/>
    <s v="2 - CPF"/>
    <s v="Em aberto - Vencido"/>
    <s v="Em aberto - Vencido"/>
    <s v="BPHI5RT"/>
    <n v="6"/>
    <s v="false"/>
    <n v="6"/>
    <s v="Em aberto - Vencido"/>
    <s v="ASSOCIAÇÃO SP-L6"/>
    <s v="35.686.965/0001-64 - ALEXANDRIA TECH"/>
    <s v="Estimado"/>
    <m/>
    <s v="31 a 60 dias"/>
    <s v="1a2f1ed4-66ca-4913-9b85-b9b9e9a4b66d"/>
    <d v="2026-03-21T00:00:00"/>
    <x v="0"/>
  </r>
  <r>
    <s v="COB-179343"/>
    <s v="Faturado"/>
    <n v="7799896"/>
    <n v="28240787827"/>
    <s v="MARCIO JOSE DE CAMARGO"/>
    <s v="R JOSE GENTINA, 1361 - 097/087-90 - JD CANANEIA PILAR DO SUL - SP - CEP 18185-000"/>
    <s v="ADE-12982-L6T6Y7"/>
    <d v="2025-09-01T00:00:00"/>
    <n v="202509"/>
    <n v="352.23149999999998"/>
    <m/>
    <n v="352.23"/>
    <m/>
    <n v="90426831"/>
    <d v="2025-12-04T00:00:00"/>
    <d v="2025-12-15T00:00:00"/>
    <m/>
    <n v="120"/>
    <s v="2 - CPF"/>
    <s v="Em aberto - Vencido"/>
    <s v="Em aberto - Vencido"/>
    <s v="MP8HI7Y"/>
    <n v="6"/>
    <s v="false"/>
    <n v="6"/>
    <s v="Em aberto - Vencido"/>
    <s v="ASSOCIAÇÃO SP-L6"/>
    <s v="35.686.965/0001-64 - ALEXANDRIA TECH"/>
    <m/>
    <m/>
    <s v="61 a 120 dias"/>
    <s v="f9833177-63d6-444e-859c-75d7faca416c"/>
    <d v="2025-12-15T00:00:00"/>
    <x v="1"/>
  </r>
  <r>
    <s v="COB-232161"/>
    <s v="Faturado"/>
    <n v="7363370"/>
    <n v="41629807800"/>
    <s v="GUILHERME RODRIGUES ZANETTI"/>
    <s v="R SANTA CRUZ 1194  CENTRO Limeira SP 13480041"/>
    <s v="ADE-14015-X8Y1Y0"/>
    <d v="2026-02-01T00:00:00"/>
    <n v="202602"/>
    <n v="1307.1273000000001"/>
    <m/>
    <n v="1307.1300000000001"/>
    <m/>
    <n v="90491367"/>
    <d v="2026-02-27T00:00:00"/>
    <d v="2026-03-09T00:00:00"/>
    <m/>
    <n v="36"/>
    <s v="2 - CPF"/>
    <s v="Em aberto - Vencido"/>
    <s v="Em aberto - Vencido"/>
    <s v="TYLD33Q"/>
    <n v="6"/>
    <s v="false"/>
    <n v="6"/>
    <s v="Em aberto - Vencido"/>
    <s v="ASSOCIAÇÃO SP-L6"/>
    <s v="35.686.965/0001-64 - ALEXANDRIA TECH"/>
    <s v="Estimado"/>
    <m/>
    <s v="31 a 60 dias"/>
    <s v="2faf8d46-329f-4119-a9ef-9976efa4f726"/>
    <d v="2026-03-02T00:00:00"/>
    <x v="2"/>
  </r>
  <r>
    <s v="COB-232160"/>
    <s v="Faturado"/>
    <n v="4598717"/>
    <n v="19996563855"/>
    <s v="ELIANA CARDOSO MACHADO"/>
    <s v="R LAURINDO MARQUES 465  Vila Americana Tatuí SP 18272-135"/>
    <s v="ADE-14014-T1K8Z9"/>
    <d v="2026-02-01T00:00:00"/>
    <n v="202602"/>
    <n v="218.59304"/>
    <m/>
    <n v="218.59"/>
    <m/>
    <n v="90491385"/>
    <d v="2026-02-27T00:00:00"/>
    <d v="2026-03-09T00:00:00"/>
    <m/>
    <n v="36"/>
    <s v="2 - CPF"/>
    <s v="Em aberto - Vencido"/>
    <s v="Em aberto - Vencido"/>
    <s v="J8UZTGG"/>
    <n v="6"/>
    <s v="false"/>
    <n v="6"/>
    <s v="Em aberto - Vencido"/>
    <s v="ASSOCIAÇÃO SP-L6"/>
    <s v="35.686.965/0001-64 - ALEXANDRIA TECH"/>
    <s v="Estimado"/>
    <m/>
    <s v="31 a 60 dias"/>
    <s v="d53387cf-6186-4201-abbb-ac7db999277f"/>
    <d v="2026-03-06T00:00:00"/>
    <x v="2"/>
  </r>
  <r>
    <s v="COB-232154"/>
    <s v="Faturado"/>
    <n v="37909444"/>
    <n v="22184880"/>
    <s v="CELIA FERREIRA MENDES"/>
    <s v="RUA ARGENTINA 1206  JD DAS PALMEIRAS III Dracena SP 17900-000"/>
    <s v="ADE-14003-D2P3J5"/>
    <d v="2026-02-01T00:00:00"/>
    <n v="202602"/>
    <n v="246.65566000000001"/>
    <m/>
    <n v="246.66"/>
    <m/>
    <n v="90491401"/>
    <d v="2026-02-27T00:00:00"/>
    <d v="2026-03-09T00:00:00"/>
    <m/>
    <n v="36"/>
    <s v="2 - CPF"/>
    <s v="Em aberto - Vencido"/>
    <s v="Em aberto - Vencido"/>
    <s v="VGBZH76"/>
    <n v="6"/>
    <s v="false"/>
    <n v="6"/>
    <s v="Em aberto - Vencido"/>
    <s v="ASSOCIAÇÃO SP-L6"/>
    <s v="35.686.965/0001-64 - ALEXANDRIA TECH"/>
    <s v="Estimado"/>
    <m/>
    <s v="31 a 60 dias"/>
    <s v="61accab7-dfeb-4fda-8451-233ae8cfaa35"/>
    <d v="2026-03-21T00:00:00"/>
    <x v="0"/>
  </r>
  <r>
    <s v="COB-179340"/>
    <s v="Faturado"/>
    <n v="36230030"/>
    <n v="97890006349"/>
    <s v="FRANCISCA ELIVANDINEI PINHEIRO ALVES"/>
    <s v="R BEM TE VI, 132 - CASA 2 - JARDIM SANTA TEREZA SANTA CRUZ DAS PALMEIRAS - SP - CEP 13657-402"/>
    <s v="ADE-13013-L1D8Z5"/>
    <d v="2025-09-01T00:00:00"/>
    <n v="202509"/>
    <n v="224.02413000000001"/>
    <m/>
    <n v="224.02"/>
    <m/>
    <n v="90426833"/>
    <d v="2025-12-04T00:00:00"/>
    <d v="2025-12-15T00:00:00"/>
    <m/>
    <n v="120"/>
    <s v="2 - CPF"/>
    <s v="Em aberto - Vencido"/>
    <s v="Em aberto - Vencido"/>
    <s v="36OGFYC"/>
    <n v="6"/>
    <s v="false"/>
    <n v="6"/>
    <s v="Em aberto - Vencido"/>
    <s v="ASSOCIAÇÃO SP-L6"/>
    <s v="35.686.965/0001-64 - ALEXANDRIA TECH"/>
    <m/>
    <m/>
    <s v="61 a 120 dias"/>
    <s v="9a539357-9bf0-49f0-a7a1-1b9350cb632e"/>
    <d v="2025-12-15T00:00:00"/>
    <x v="1"/>
  </r>
  <r>
    <s v="COB-232153"/>
    <s v="Faturado"/>
    <n v="31188354"/>
    <n v="17719411897"/>
    <s v="PATRICIA CRISTINA PEREIRA DE BARROS"/>
    <s v="R ARLINDO ANTUNES DE OLIVEIRA 76 CASA 3 CDHU ITAPEVA Itapeva SP 18410-305"/>
    <s v="ADE-13998-Z2L9D2"/>
    <d v="2026-02-01T00:00:00"/>
    <n v="202602"/>
    <n v="467.46417000000002"/>
    <m/>
    <n v="467.46"/>
    <m/>
    <n v="90491387"/>
    <d v="2026-02-27T00:00:00"/>
    <d v="2026-03-09T00:00:00"/>
    <m/>
    <n v="36"/>
    <s v="2 - CPF"/>
    <s v="Em aberto - Vencido"/>
    <s v="Em aberto - Vencido"/>
    <s v="8BJGF0C"/>
    <n v="6"/>
    <s v="false"/>
    <n v="6"/>
    <s v="Em aberto - Vencido"/>
    <s v="ASSOCIAÇÃO SP-L6"/>
    <s v="35.686.965/0001-64 - ALEXANDRIA TECH"/>
    <s v="Estimado"/>
    <m/>
    <s v="31 a 60 dias"/>
    <s v="525e1322-3eee-42ec-903b-fdad176cb5ca"/>
    <d v="2026-03-21T00:00:00"/>
    <x v="0"/>
  </r>
  <r>
    <s v="COB-232149"/>
    <s v="Faturado"/>
    <n v="586161"/>
    <n v="30051417804"/>
    <s v="PAULO SERGIO DE ALMEIDA MARTINS"/>
    <s v="R SAO BENTO 223  CENTRO Tatuí SP 18270-820"/>
    <s v="ADE-13991-M2G7G7"/>
    <d v="2026-02-01T00:00:00"/>
    <n v="202602"/>
    <n v="391.3997"/>
    <m/>
    <n v="391.4"/>
    <m/>
    <n v="90491369"/>
    <d v="2026-02-27T00:00:00"/>
    <d v="2026-03-09T00:00:00"/>
    <m/>
    <n v="36"/>
    <s v="2 - CPF"/>
    <s v="Em aberto - Vencido"/>
    <s v="Em aberto - Vencido"/>
    <s v="Y6H4EV5"/>
    <n v="6"/>
    <s v="false"/>
    <n v="6"/>
    <s v="Em aberto - Vencido"/>
    <s v="ASSOCIAÇÃO SP-L6"/>
    <s v="35.686.965/0001-64 - ALEXANDRIA TECH"/>
    <s v="Estimado"/>
    <m/>
    <s v="31 a 60 dias"/>
    <s v="82e29a80-8a41-4cd4-934a-9d7610c75995"/>
    <d v="2026-03-20T00:00:00"/>
    <x v="0"/>
  </r>
  <r>
    <s v="COB-232107"/>
    <s v="Faturado"/>
    <n v="33123519"/>
    <n v="102045984"/>
    <s v="ALEX SANDRO BARBIERI"/>
    <s v="RUA CHIQUINHA RODRIGUES 144 B VL DR LAURINDO Tatuí SP 18271-712"/>
    <s v="ADE-13952-M8J7K8"/>
    <d v="2026-02-01T00:00:00"/>
    <n v="202602"/>
    <n v="779.84544000000005"/>
    <m/>
    <n v="779.85"/>
    <m/>
    <n v="90491389"/>
    <d v="2026-02-27T00:00:00"/>
    <d v="2026-03-09T00:00:00"/>
    <m/>
    <n v="36"/>
    <s v="2 - CPF"/>
    <s v="Em aberto - Vencido"/>
    <s v="Em aberto - Vencido"/>
    <s v="XNFP03E"/>
    <n v="6"/>
    <s v="false"/>
    <n v="6"/>
    <s v="Em aberto - Vencido"/>
    <s v="ASSOCIAÇÃO SP-L6"/>
    <s v="35.686.965/0001-64 - ALEXANDRIA TECH"/>
    <s v="Estimado"/>
    <m/>
    <s v="31 a 60 dias"/>
    <s v="fd43e202-4841-4c89-a9ce-59c0fff9aefc"/>
    <d v="2026-03-13T00:00:00"/>
    <x v="2"/>
  </r>
  <r>
    <s v="COB-232106"/>
    <s v="Faturado"/>
    <n v="5655765"/>
    <n v="24105171887"/>
    <s v="ANTONIO JOSE DA SILVA RODRIGUES"/>
    <s v="RUA 7 DE MAIO 648  CENTRO Tatuí SP 18270-010"/>
    <s v="ADE-13951-R5G4B5"/>
    <d v="2026-02-01T00:00:00"/>
    <n v="202602"/>
    <n v="259.94848000000002"/>
    <m/>
    <n v="259.95"/>
    <m/>
    <n v="90491371"/>
    <d v="2026-02-27T00:00:00"/>
    <d v="2026-03-09T00:00:00"/>
    <m/>
    <n v="36"/>
    <s v="2 - CPF"/>
    <s v="Em aberto - Vencido"/>
    <s v="Em aberto - Vencido"/>
    <s v="DIDIQG2"/>
    <n v="6"/>
    <s v="false"/>
    <n v="6"/>
    <s v="Em aberto - Vencido"/>
    <s v="ASSOCIAÇÃO SP-L6"/>
    <s v="35.686.965/0001-64 - ALEXANDRIA TECH"/>
    <s v="Estimado"/>
    <m/>
    <s v="31 a 60 dias"/>
    <s v="8007e1be-78c4-473b-8d55-38ff23f66e66"/>
    <d v="2026-03-20T00:00:00"/>
    <x v="0"/>
  </r>
  <r>
    <s v="COB-232105"/>
    <s v="Faturado"/>
    <n v="6699464"/>
    <n v="14489304803"/>
    <s v="MARIA ONDINA CARDOSO RIBEIRO"/>
    <s v="R NHO NHO DA BOTICA 920  CENTRO Tatuí SP 18275020"/>
    <s v="ADE-13950-X3H2K6"/>
    <d v="2026-02-01T00:00:00"/>
    <n v="202602"/>
    <n v="273.24130000000002"/>
    <m/>
    <n v="273.24"/>
    <m/>
    <n v="90491418"/>
    <d v="2026-02-27T00:00:00"/>
    <d v="2026-03-09T00:00:00"/>
    <m/>
    <n v="36"/>
    <s v="2 - CPF"/>
    <s v="Em aberto - Vencido"/>
    <s v="Em aberto - Vencido"/>
    <s v="932UZBE"/>
    <n v="6"/>
    <s v="false"/>
    <n v="6"/>
    <s v="Em aberto - Vencido"/>
    <s v="ASSOCIAÇÃO SP-L6"/>
    <s v="35.686.965/0001-64 - ALEXANDRIA TECH"/>
    <s v="Estimado"/>
    <m/>
    <s v="31 a 60 dias"/>
    <s v="9f887089-8fdd-42a0-8281-d62356f91c64"/>
    <d v="2026-04-12T00:00:00"/>
    <x v="0"/>
  </r>
  <r>
    <s v="COB-232104"/>
    <s v="Faturado"/>
    <n v="34881980"/>
    <n v="43646711850"/>
    <s v="RAQUEL QUINTILIANO"/>
    <s v="R SANTA CRUZ 235 BOX 16 CENTRO Tatuí SP 18270-320"/>
    <s v="ADE-13948-Y3J1G6"/>
    <d v="2026-02-01T00:00:00"/>
    <n v="202602"/>
    <n v="337.48993000000002"/>
    <m/>
    <n v="337.49"/>
    <m/>
    <n v="90491398"/>
    <d v="2026-02-27T00:00:00"/>
    <d v="2026-03-09T00:00:00"/>
    <m/>
    <n v="36"/>
    <s v="2 - CPF"/>
    <s v="Em aberto - Vencido"/>
    <s v="Em aberto - Vencido"/>
    <s v="N3VNHXV"/>
    <n v="6"/>
    <s v="false"/>
    <n v="6"/>
    <s v="Em aberto - Vencido"/>
    <s v="ASSOCIAÇÃO SP-L6"/>
    <s v="35.686.965/0001-64 - ALEXANDRIA TECH"/>
    <s v="Estimado"/>
    <m/>
    <s v="31 a 60 dias"/>
    <s v="144774a7-4549-4beb-8129-55a7d40a31bd"/>
    <d v="2026-03-20T00:00:00"/>
    <x v="0"/>
  </r>
  <r>
    <s v="COB-232102"/>
    <s v="Faturado"/>
    <n v="2249529"/>
    <n v="3206205573"/>
    <s v="JUCILENE SANTOS SOUZA"/>
    <s v="R PASCHOAL PINTO FERRAZ 771  PQ STHALBERG LIMEIRA Limeira SP 13482-379"/>
    <s v="ADE-13946-M6K5P6"/>
    <d v="2026-02-01T00:00:00"/>
    <n v="202602"/>
    <n v="377.36838999999998"/>
    <m/>
    <n v="377.37"/>
    <m/>
    <n v="90491345"/>
    <d v="2026-02-27T00:00:00"/>
    <d v="2026-03-09T00:00:00"/>
    <m/>
    <n v="36"/>
    <s v="2 - CPF"/>
    <s v="Em aberto - Vencido"/>
    <s v="Em aberto - Vencido"/>
    <s v="W1EDA99"/>
    <n v="6"/>
    <s v="false"/>
    <n v="6"/>
    <s v="Em aberto - Vencido"/>
    <s v="ASSOCIAÇÃO SP-L6"/>
    <s v="35.686.965/0001-64 - ALEXANDRIA TECH"/>
    <s v="Estimado"/>
    <m/>
    <s v="31 a 60 dias"/>
    <s v="d236ec5f-fe1a-4ab6-9e4d-cfb0e37578ec"/>
    <d v="2026-03-21T00:00:00"/>
    <x v="0"/>
  </r>
  <r>
    <s v="COB-232101"/>
    <s v="Faturado"/>
    <n v="27463630"/>
    <n v="12302579852"/>
    <s v="ROSELENA APARECIDA DA SILVA CRUZ"/>
    <s v="R SALVADOR JOSE SOARES 103  VL BRASIL Tatuí SP 18277-055"/>
    <s v="ADE-13945-S5R2R3"/>
    <d v="2026-02-01T00:00:00"/>
    <n v="202602"/>
    <n v="327.15107"/>
    <m/>
    <n v="327.14999999999998"/>
    <m/>
    <n v="90491343"/>
    <d v="2026-02-27T00:00:00"/>
    <d v="2026-03-09T00:00:00"/>
    <m/>
    <n v="36"/>
    <s v="2 - CPF"/>
    <s v="Em aberto - Vencido"/>
    <s v="Em aberto - Vencido"/>
    <s v="GJSDMSW"/>
    <n v="6"/>
    <s v="false"/>
    <n v="6"/>
    <s v="Em aberto - Vencido"/>
    <s v="ASSOCIAÇÃO SP-L6"/>
    <s v="35.686.965/0001-64 - ALEXANDRIA TECH"/>
    <s v="Estimado"/>
    <m/>
    <s v="31 a 60 dias"/>
    <s v="da4ffd77-e7fa-4604-8073-efce9e888be4"/>
    <d v="2026-03-28T00:00:00"/>
    <x v="0"/>
  </r>
  <r>
    <s v="COB-179396"/>
    <s v="Faturado"/>
    <n v="34212230"/>
    <n v="30414569822"/>
    <s v="FABRICIO ALEXANDRE CASTILHO"/>
    <s v="R CEL JOSE PROCOPIO, 540 - A - PERPETUO SOCORRO SAO JOAO DA BOA VISTA - SP - CEP 13870-730"/>
    <s v="ADE-13102-Y5G2Y0"/>
    <d v="2025-09-01T00:00:00"/>
    <n v="202509"/>
    <n v="1427.9602199999999"/>
    <m/>
    <n v="1427.96"/>
    <m/>
    <n v="90426843"/>
    <d v="2025-12-04T00:00:00"/>
    <d v="2025-12-15T00:00:00"/>
    <m/>
    <n v="120"/>
    <s v="2 - CPF"/>
    <s v="Em aberto - Vencido"/>
    <s v="Em aberto - Vencido"/>
    <s v="BZEK882"/>
    <n v="6"/>
    <s v="false"/>
    <n v="6"/>
    <s v="Em aberto - Vencido"/>
    <s v="ASSOCIAÇÃO SP-L6"/>
    <s v="35.686.965/0001-64 - ALEXANDRIA TECH"/>
    <m/>
    <m/>
    <s v="61 a 120 dias"/>
    <s v="254d5e3d-8587-4024-8c20-f1c3c0bd62c6"/>
    <d v="2025-12-15T00:00:00"/>
    <x v="1"/>
  </r>
  <r>
    <s v="COB-232099"/>
    <s v="Faturado"/>
    <n v="13291386"/>
    <n v="26904287845"/>
    <s v="MARCELO NOGUEIRA MARQUES"/>
    <s v="AV FRANCISCO JALLES 1856  JD MONTEREY Jales SP 15700-022"/>
    <s v="ADE-13943-M7Q5T4"/>
    <d v="2026-02-01T00:00:00"/>
    <n v="202602"/>
    <n v="1100.3501000000001"/>
    <m/>
    <n v="1100.3499999999999"/>
    <m/>
    <n v="90491334"/>
    <d v="2026-02-27T00:00:00"/>
    <d v="2026-03-09T00:00:00"/>
    <m/>
    <n v="36"/>
    <s v="2 - CPF"/>
    <s v="Em aberto - Vencido"/>
    <s v="Em aberto - Vencido"/>
    <s v="DBRV52H"/>
    <n v="6"/>
    <s v="false"/>
    <n v="6"/>
    <s v="Em aberto - Vencido"/>
    <s v="ASSOCIAÇÃO SP-L6"/>
    <s v="35.686.965/0001-64 - ALEXANDRIA TECH"/>
    <s v="Estimado"/>
    <m/>
    <s v="31 a 60 dias"/>
    <s v="665900d5-4d50-42dd-8bbf-b211d55da104"/>
    <d v="2026-04-12T00:00:00"/>
    <x v="0"/>
  </r>
  <r>
    <s v="COB-232098"/>
    <s v="Faturado"/>
    <n v="3176983"/>
    <n v="32754052844"/>
    <s v="PRISCILA CRISTINA DA SILVA"/>
    <s v="RUA RAFAEL DE BARROS 499  CENTRO Leme SP 13610-200"/>
    <s v="ADE-13942-X1D8B0"/>
    <d v="2026-02-01T00:00:00"/>
    <n v="202602"/>
    <n v="406.16950000000003"/>
    <m/>
    <n v="406.17"/>
    <m/>
    <n v="90491347"/>
    <d v="2026-02-27T00:00:00"/>
    <d v="2026-03-09T00:00:00"/>
    <m/>
    <n v="36"/>
    <s v="2 - CPF"/>
    <s v="Em aberto - Vencido"/>
    <s v="Em aberto - Vencido"/>
    <s v="RM8UXBP"/>
    <n v="6"/>
    <s v="false"/>
    <n v="6"/>
    <s v="Em aberto - Vencido"/>
    <s v="ASSOCIAÇÃO SP-L6"/>
    <s v="35.686.965/0001-64 - ALEXANDRIA TECH"/>
    <s v="Estimado"/>
    <m/>
    <s v="31 a 60 dias"/>
    <s v="9bb82413-afb7-4217-b993-57367cc93b0c"/>
    <d v="2026-03-19T00:00:00"/>
    <x v="0"/>
  </r>
  <r>
    <s v="COB-232096"/>
    <s v="Faturado"/>
    <n v="29168570"/>
    <n v="25547323888"/>
    <s v="VIVIAM CRISTINA PIRES"/>
    <s v="BRO QUADRINHA SN  BRO QUADRINHA Tatuí SP 18270-000"/>
    <s v="ADE-13940-F2M9J3"/>
    <d v="2026-02-01T00:00:00"/>
    <n v="202602"/>
    <n v="225.23945000000001"/>
    <m/>
    <n v="225.24"/>
    <m/>
    <n v="90491361"/>
    <d v="2026-02-27T00:00:00"/>
    <d v="2026-03-09T00:00:00"/>
    <m/>
    <n v="36"/>
    <s v="2 - CPF"/>
    <s v="Em aberto - Vencido"/>
    <s v="Em aberto - Vencido"/>
    <s v="OFOI79T"/>
    <n v="6"/>
    <s v="false"/>
    <n v="6"/>
    <s v="Em aberto - Vencido"/>
    <s v="ASSOCIAÇÃO SP-L6"/>
    <s v="35.686.965/0001-64 - ALEXANDRIA TECH"/>
    <s v="Estimado"/>
    <m/>
    <s v="31 a 60 dias"/>
    <s v="2beaf937-7a4b-4282-8c03-d7734aff0910"/>
    <d v="2026-03-20T00:00:00"/>
    <x v="0"/>
  </r>
  <r>
    <s v="COB-232013"/>
    <s v="Faturado"/>
    <n v="33948372"/>
    <n v="21367528801"/>
    <s v="SABRINA ZUANAZZI POMPONI"/>
    <s v="RUA BOLIVIA 3546  JD SANTO EXPEDITO Jales SP 15707-074"/>
    <s v="ADE-13840-F2L4Y4"/>
    <d v="2026-02-01T00:00:00"/>
    <n v="202602"/>
    <n v="264.37941999999998"/>
    <m/>
    <n v="264.38"/>
    <m/>
    <n v="90495337"/>
    <d v="2026-02-27T00:00:00"/>
    <d v="2026-03-09T00:00:00"/>
    <m/>
    <n v="36"/>
    <s v="2 - CPF"/>
    <s v="Em aberto - Vencido"/>
    <s v="Em aberto - Vencido"/>
    <s v="I2H2TUU"/>
    <n v="6"/>
    <s v="false"/>
    <n v="6"/>
    <s v="Em aberto - Vencido"/>
    <s v="ASSOCIAÇÃO SP-L6"/>
    <s v="35.686.965/0001-64 - ALEXANDRIA TECH"/>
    <s v="Estimado"/>
    <m/>
    <s v="31 a 60 dias"/>
    <s v="93b73b61-1b3b-4bc2-be98-52a4fd65d286"/>
    <d v="2026-03-22T00:00:00"/>
    <x v="0"/>
  </r>
  <r>
    <s v="COB-232012"/>
    <s v="Faturado"/>
    <n v="598933"/>
    <n v="14490713843"/>
    <s v="CELSO DE MEDEIROS FILHO"/>
    <s v="R CORONEL AURELIANO DE CAMARGO 35  CENTRO Tatuí SP 18270-170"/>
    <s v="ADE-13839-S0Q1X4"/>
    <d v="2026-02-01T00:00:00"/>
    <n v="202602"/>
    <n v="914.98910999999998"/>
    <m/>
    <n v="914.99"/>
    <m/>
    <n v="90496701"/>
    <d v="2026-02-27T00:00:00"/>
    <d v="2026-03-09T00:00:00"/>
    <m/>
    <n v="36"/>
    <s v="2 - CPF"/>
    <s v="Em aberto - Vencido"/>
    <s v="Em aberto - Vencido"/>
    <s v="TAG979G"/>
    <n v="6"/>
    <s v="false"/>
    <n v="6"/>
    <s v="Em aberto - Vencido"/>
    <s v="ASSOCIAÇÃO SP-L6"/>
    <s v="35.686.965/0001-64 - ALEXANDRIA TECH"/>
    <s v="Estimado"/>
    <m/>
    <s v="31 a 60 dias"/>
    <s v="0e330d69-4fb6-444d-b073-d7cd79704b33"/>
    <d v="2026-03-21T00:00:00"/>
    <x v="0"/>
  </r>
  <r>
    <s v="COB-232010"/>
    <s v="Faturado"/>
    <n v="37247670"/>
    <n v="10784997802"/>
    <s v="ROBERTO DONIZETTI CAMARGO"/>
    <s v="R CAPITAO MAURILIO MASSARO, 366 - Q.D L. 36 - JARDIM DAS ACACIAS SAO JOAO DA BOA VISTA 366  Jardim das Acácias São João da Boa Vista SP 13877-004"/>
    <s v="ADE-13837-Q5C3C7"/>
    <d v="2026-02-01T00:00:00"/>
    <n v="202602"/>
    <n v="190.53041999999999"/>
    <m/>
    <n v="190.53"/>
    <m/>
    <n v="90495874"/>
    <d v="2026-02-27T00:00:00"/>
    <d v="2026-03-09T00:00:00"/>
    <m/>
    <n v="36"/>
    <s v="2 - CPF"/>
    <s v="Em aberto - Vencido"/>
    <s v="Em aberto - Vencido"/>
    <s v="N6MYGCQ"/>
    <n v="6"/>
    <s v="false"/>
    <n v="6"/>
    <s v="Em aberto - Vencido"/>
    <s v="ASSOCIAÇÃO SP-L6"/>
    <s v="35.686.965/0001-64 - ALEXANDRIA TECH"/>
    <s v="Estimado"/>
    <m/>
    <s v="31 a 60 dias"/>
    <s v="5d62aa3f-0c5e-43d1-a833-b8dcd4193500"/>
    <d v="2026-03-21T00:00:00"/>
    <x v="0"/>
  </r>
  <r>
    <s v="COB-231996"/>
    <s v="Faturado"/>
    <n v="3794555"/>
    <n v="13213993832"/>
    <s v="NELSON AVELINO"/>
    <s v="Rua Alessandro R Lima 175 APTO 01 CH CIBRATEL Itanhaém SP 11740-000"/>
    <s v="ADE-13818-H7R8P1"/>
    <d v="2026-02-01T00:00:00"/>
    <n v="202602"/>
    <n v="158.03685999999999"/>
    <m/>
    <n v="158.04"/>
    <m/>
    <n v="90495937"/>
    <d v="2026-02-27T00:00:00"/>
    <d v="2026-03-09T00:00:00"/>
    <m/>
    <n v="36"/>
    <s v="2 - CPF"/>
    <s v="Em aberto - Vencido"/>
    <s v="Em aberto - Vencido"/>
    <s v="BS70HIL"/>
    <n v="6"/>
    <s v="false"/>
    <n v="6"/>
    <s v="Em aberto - Vencido"/>
    <s v="ASSOCIAÇÃO SP-L6"/>
    <s v="35.686.965/0001-64 - ALEXANDRIA TECH"/>
    <s v="Estimado"/>
    <m/>
    <s v="31 a 60 dias"/>
    <s v="43e81661-a63f-4951-9320-16cdad8be18a"/>
    <d v="2026-04-10T00:00:00"/>
    <x v="0"/>
  </r>
  <r>
    <s v="COB-231990"/>
    <s v="Faturado"/>
    <n v="31920080"/>
    <n v="12474505890"/>
    <s v="MAURICIO JOSE XAVIER GONCALVES"/>
    <s v="R CEL DOMICIANO, 505 - CASA 2 UBATUBA 505  CENTRO Ubatuba SP 11690-018"/>
    <s v="ADE-13811-T6D4Y2"/>
    <d v="2026-02-01T00:00:00"/>
    <n v="202602"/>
    <n v="399.52309000000002"/>
    <m/>
    <n v="399.52"/>
    <m/>
    <n v="90495891"/>
    <d v="2026-02-27T00:00:00"/>
    <d v="2026-03-09T00:00:00"/>
    <m/>
    <n v="36"/>
    <s v="2 - CPF"/>
    <s v="Em aberto - Vencido"/>
    <s v="Em aberto - Vencido"/>
    <s v="VRL00D9"/>
    <s v=""/>
    <s v=""/>
    <n v="6"/>
    <s v="Em aberto - Vencido"/>
    <s v="ASSOCIAÇÃO SP-L6"/>
    <s v="35.686.965/0001-64 - ALEXANDRIA TECH"/>
    <s v="Estimado"/>
    <m/>
    <s v="31 a 60 dias"/>
    <s v="b1e061bc-5f56-4d1a-862c-715204883455"/>
    <d v="2026-04-10T00:00:00"/>
    <x v="0"/>
  </r>
  <r>
    <s v="COB-231972"/>
    <s v="Faturado"/>
    <n v="7762500"/>
    <n v="43439082830"/>
    <s v="MARIANA SANTOS DE SOUZA OLIVEIRA"/>
    <s v="TR ROMEU PICHI 511  CENTRO Tatuí SP 18275-105"/>
    <s v="ADE-13790-B9T1B0"/>
    <d v="2026-02-01T00:00:00"/>
    <n v="202602"/>
    <n v="838.92463999999995"/>
    <m/>
    <n v="838.92"/>
    <m/>
    <n v="90493553"/>
    <d v="2026-02-27T00:00:00"/>
    <d v="2026-03-09T00:00:00"/>
    <m/>
    <n v="36"/>
    <s v="2 - CPF"/>
    <s v="Em aberto - Vencido"/>
    <s v="Em aberto - Vencido"/>
    <s v="5PO08DF"/>
    <n v="6"/>
    <s v="false"/>
    <n v="6"/>
    <s v="Em aberto - Vencido"/>
    <s v="ASSOCIAÇÃO SP-L6"/>
    <s v="35.686.965/0001-64 - ALEXANDRIA TECH"/>
    <s v="Estimado"/>
    <m/>
    <s v="31 a 60 dias"/>
    <s v="a622d46b-53d6-4abe-8fae-b5a0ff51074e"/>
    <d v="2026-03-10T00:00:00"/>
    <x v="2"/>
  </r>
  <r>
    <s v="COB-231470"/>
    <s v="Faturado"/>
    <n v="34212230"/>
    <n v="30414569822"/>
    <s v="FABRICIO ALEXANDRE CASTILHO"/>
    <s v="R CEL JOSE PROCOPIO 540 A Perpétuo Socorro São João da Boa Vista SP 13870-730"/>
    <s v="ADE-13102-Y5G2Y0"/>
    <d v="2026-02-01T00:00:00"/>
    <n v="202602"/>
    <n v="1427.9652000000001"/>
    <m/>
    <n v="1427.97"/>
    <m/>
    <n v="90512694"/>
    <d v="2026-03-05T00:00:00"/>
    <d v="2026-03-16T00:00:00"/>
    <m/>
    <n v="29"/>
    <s v="2 - CPF"/>
    <s v="Em aberto - Vencido"/>
    <s v="Em aberto - Vencido"/>
    <s v="BZEK882"/>
    <n v="6"/>
    <s v="false"/>
    <n v="6"/>
    <s v="Em aberto - Vencido"/>
    <s v="ASSOCIAÇÃO SP-L6"/>
    <s v="35.686.965/0001-64 - ALEXANDRIA TECH"/>
    <s v="Estimado"/>
    <m/>
    <s v="1 a 30 dias"/>
    <s v="51688bc7-5724-41cf-96df-de8be357c1b1"/>
    <d v="2026-03-20T00:00:00"/>
    <x v="0"/>
  </r>
  <r>
    <s v="COB-231405"/>
    <s v="Faturado"/>
    <n v="36230030"/>
    <n v="97890006349"/>
    <s v="FRANCISCA ELIVANDINEI PINHEIRO ALVES"/>
    <s v="Rua Bem-te-vi 132 CASA 2 Jardim Santa Thereza Santa Cruz das Palmeiras SP 13657-402"/>
    <s v="ADE-13013-L1D8Z5"/>
    <d v="2026-02-01T00:00:00"/>
    <n v="202602"/>
    <n v="224.02565999999999"/>
    <m/>
    <n v="224.03"/>
    <m/>
    <n v="90512675"/>
    <d v="2026-03-05T00:00:00"/>
    <d v="2026-03-16T00:00:00"/>
    <m/>
    <n v="29"/>
    <s v="2 - CPF"/>
    <s v="Em aberto - Vencido"/>
    <s v="Em aberto - Vencido"/>
    <s v="36OGFYC"/>
    <n v="6"/>
    <s v="false"/>
    <n v="6"/>
    <s v="Em aberto - Vencido"/>
    <s v="ASSOCIAÇÃO SP-L6"/>
    <s v="35.686.965/0001-64 - ALEXANDRIA TECH"/>
    <s v="Estimado"/>
    <m/>
    <s v="1 a 30 dias"/>
    <s v="f1af87a4-9f38-4607-add1-247a7e77bd4f"/>
    <d v="2026-04-09T00:00:00"/>
    <x v="0"/>
  </r>
  <r>
    <s v="COB-231346"/>
    <s v="Faturado"/>
    <n v="40448541"/>
    <n v="42142645844"/>
    <s v="MARCOS VINICIUS RIBEIRO"/>
    <s v="BRO TERRA PRETA 1045 SERRARIA Terra Preta Joanópolis SP 12980-000"/>
    <s v="ADE-12937-X0D0F9"/>
    <d v="2026-02-01T00:00:00"/>
    <n v="202602"/>
    <n v="2409.4411399999999"/>
    <m/>
    <n v="2409.44"/>
    <m/>
    <n v="90512692"/>
    <d v="2026-03-05T00:00:00"/>
    <d v="2026-03-16T00:00:00"/>
    <m/>
    <n v="29"/>
    <s v="2 - CPF"/>
    <s v="Em aberto - Vencido"/>
    <s v="Em aberto - Vencido"/>
    <s v="3TVVZBW"/>
    <n v="8"/>
    <s v="false"/>
    <n v="6"/>
    <n v="8"/>
    <s v="ASSOCIAÇÃO SP-L6"/>
    <s v="35.686.965/0001-64 - ALEXANDRIA TECH"/>
    <s v="Estimado"/>
    <m/>
    <s v="1 a 30 dias"/>
    <s v="00651071-57f6-459e-bb1e-fe8f8acc56f2"/>
    <d v="2026-03-19T00:00:00"/>
    <x v="0"/>
  </r>
  <r>
    <s v="COB-231301"/>
    <s v="Faturado"/>
    <n v="10371907"/>
    <n v="43932361814"/>
    <s v="IGOR MANOEL BARBOSA DE ARAUJO"/>
    <s v="R CEL PENTEADO 225  CENTRO Santa Cruz das Palmeiras SP 13650-009"/>
    <s v="ADE-12885-C7Q2S9"/>
    <d v="2026-02-01T00:00:00"/>
    <n v="202602"/>
    <n v="2190.1887999999999"/>
    <m/>
    <n v="2190.19"/>
    <m/>
    <n v="90493773"/>
    <d v="2026-02-27T00:00:00"/>
    <d v="2026-03-09T00:00:00"/>
    <m/>
    <n v="36"/>
    <s v="2 - CPF"/>
    <s v="Em aberto - Vencido"/>
    <s v="Em aberto - Vencido"/>
    <s v="9P8VL4P"/>
    <n v="6"/>
    <s v="false"/>
    <n v="6"/>
    <s v="Em aberto - Vencido"/>
    <s v="ASSOCIAÇÃO SP-L6"/>
    <s v="35.686.965/0001-64 - ALEXANDRIA TECH"/>
    <s v="Estimado"/>
    <m/>
    <s v="31 a 60 dias"/>
    <s v="89796ab2-bdc4-461c-96c4-4c3dee2b49fe"/>
    <d v="2026-03-13T00:00:00"/>
    <x v="2"/>
  </r>
  <r>
    <s v="COB-231299"/>
    <s v="Faturado"/>
    <n v="17413222"/>
    <n v="6951793905"/>
    <s v="PEDRO MORENO DA SILVA"/>
    <s v="R SEBASTIAO DE ANDRADE 119  Pq. Tereza São João da Boa Vista SP 13876509"/>
    <s v="ADE-12882-R3F4G0"/>
    <d v="2026-02-01T00:00:00"/>
    <n v="202602"/>
    <n v="267.13871999999998"/>
    <m/>
    <n v="267.14"/>
    <m/>
    <n v="90512640"/>
    <d v="2026-03-05T00:00:00"/>
    <d v="2026-03-16T00:00:00"/>
    <m/>
    <n v="29"/>
    <s v="2 - CPF"/>
    <s v="Em aberto - Vencido"/>
    <s v="Em aberto - Vencido"/>
    <s v="MG15O8T"/>
    <n v="6"/>
    <s v="false"/>
    <n v="6"/>
    <s v="Em aberto - Vencido"/>
    <s v="ASSOCIAÇÃO SP-L6"/>
    <s v="35.686.965/0001-64 - ALEXANDRIA TECH"/>
    <s v="Estimado"/>
    <m/>
    <s v="1 a 30 dias"/>
    <s v="0807e62d-248f-4c74-b1a3-cb251d845f27"/>
    <d v="2026-03-21T00:00:00"/>
    <x v="0"/>
  </r>
  <r>
    <s v="COB-231291"/>
    <s v="Faturado"/>
    <n v="8299838"/>
    <n v="30527652806"/>
    <s v="GILSON DA COSTA GOMES"/>
    <s v="Rua 2 1601  Jardim Uba Itirapina SP 13530-000"/>
    <s v="ADE-12873-K6B2K7"/>
    <d v="2026-02-01T00:00:00"/>
    <n v="202602"/>
    <n v="393.02170000000001"/>
    <m/>
    <n v="393.02"/>
    <m/>
    <n v="90494241"/>
    <d v="2026-02-27T00:00:00"/>
    <d v="2026-03-09T00:00:00"/>
    <m/>
    <n v="36"/>
    <s v="2 - CPF"/>
    <s v="Em aberto - Vencido"/>
    <s v="Em aberto - Vencido"/>
    <s v="HET6XH2"/>
    <n v="6"/>
    <s v="false"/>
    <n v="6"/>
    <s v="Em aberto - Vencido"/>
    <s v="ASSOCIAÇÃO SP-L6"/>
    <s v="35.686.965/0001-64 - ALEXANDRIA TECH"/>
    <s v="Estimado"/>
    <m/>
    <s v="31 a 60 dias"/>
    <s v="b356266e-3494-4dce-adfe-da0ff2264ee0"/>
    <d v="2026-03-13T00:00:00"/>
    <x v="2"/>
  </r>
  <r>
    <s v="COB-231285"/>
    <s v="Faturado"/>
    <n v="33538344"/>
    <n v="42623636869"/>
    <s v="ELIANE PINHEIRO DE OLIVEIRA"/>
    <s v="BRO BONIFACIOS 0  Bonifácio Joanópolis SP 12980-000"/>
    <s v="ADE-12864-X7T5Y1"/>
    <d v="2026-02-01T00:00:00"/>
    <n v="202602"/>
    <n v="225.7646"/>
    <m/>
    <n v="225.76"/>
    <m/>
    <n v="90512637"/>
    <d v="2026-03-05T00:00:00"/>
    <d v="2026-03-16T00:00:00"/>
    <m/>
    <n v="29"/>
    <s v="2 - CPF"/>
    <s v="Em aberto - Vencido"/>
    <s v="Em aberto - Vencido"/>
    <s v="KIU7EFS"/>
    <s v=""/>
    <s v=""/>
    <n v="6"/>
    <s v="Em aberto - Vencido"/>
    <s v="ASSOCIAÇÃO SP-L6"/>
    <s v="35.686.965/0001-64 - ALEXANDRIA TECH"/>
    <s v="Estimado"/>
    <m/>
    <s v="1 a 30 dias"/>
    <s v="453abf6f-d22f-4869-811a-8e68a3182abd"/>
    <d v="2026-03-21T00:00:00"/>
    <x v="0"/>
  </r>
  <r>
    <s v="COB-231279"/>
    <s v="Faturado"/>
    <n v="2528223"/>
    <n v="19936778871"/>
    <s v="JORGE GUIMARAES DOS SANTOS"/>
    <s v="RUA LUIZ PEREIRA DE CAMPOS 1559  CENTRO Bertioga SP 11250-000"/>
    <s v="ADE-12855-F8G9V4"/>
    <d v="2026-02-01T00:00:00"/>
    <n v="202602"/>
    <n v="319.71064000000001"/>
    <m/>
    <n v="319.70999999999998"/>
    <m/>
    <n v="90494075"/>
    <d v="2026-02-27T00:00:00"/>
    <d v="2026-03-09T00:00:00"/>
    <m/>
    <n v="36"/>
    <s v="2 - CPF"/>
    <s v="Em aberto - Vencido"/>
    <s v="Em aberto - Vencido"/>
    <s v="OYACVRR"/>
    <n v="6"/>
    <s v="false"/>
    <n v="6"/>
    <s v="Em aberto - Vencido"/>
    <s v="ASSOCIAÇÃO SP-L6"/>
    <s v="35.686.965/0001-64 - ALEXANDRIA TECH"/>
    <s v="Estimado"/>
    <m/>
    <s v="31 a 60 dias"/>
    <s v="2a824594-ce07-4ef7-93f5-4695f6a8fa01"/>
    <d v="2026-03-11T00:00:00"/>
    <x v="2"/>
  </r>
  <r>
    <s v="COB-231123"/>
    <s v="Faturado"/>
    <n v="4509234"/>
    <n v="4131692864"/>
    <s v="ANTONIO PASCOAL CORDEIRO PENHA"/>
    <s v="AV 19 DE MAIO 551 Baixo Bar Albatróz Bertioga SP 11250-734"/>
    <s v="ADE-12563-L6W3N3"/>
    <d v="2026-02-01T00:00:00"/>
    <n v="202602"/>
    <n v="1857.3023499999999"/>
    <m/>
    <n v="1857.3"/>
    <m/>
    <n v="90493640"/>
    <d v="2026-02-27T00:00:00"/>
    <d v="2026-03-09T00:00:00"/>
    <m/>
    <n v="36"/>
    <s v="2 - CPF"/>
    <s v="Em aberto - Vencido"/>
    <s v="Em aberto - Vencido"/>
    <s v="E18MLYE"/>
    <n v="6"/>
    <s v="false"/>
    <n v="6"/>
    <s v="Em aberto - Vencido"/>
    <s v="ASSOCIAÇÃO SP-L6"/>
    <s v="35.686.965/0001-64 - ALEXANDRIA TECH"/>
    <s v="Estimado"/>
    <m/>
    <s v="31 a 60 dias"/>
    <s v="de5df9bb-5df4-441f-8a62-ca02f67cae4e"/>
    <d v="2026-04-04T00:00:00"/>
    <x v="0"/>
  </r>
  <r>
    <s v="COB-231096"/>
    <s v="Faturado"/>
    <n v="41778332"/>
    <n v="6204548654"/>
    <s v="CASSIANO ORION CANAVERDE BELETI"/>
    <s v="AV PROF ENDRIGO RICARDO FIGUEIREDO IANHAS 6267  Jardim Vilar III Votuporanga SP 15505-327"/>
    <s v="ADE-12512-Y6F8K8"/>
    <d v="2026-02-01T00:00:00"/>
    <n v="202602"/>
    <n v="205.12407999999999"/>
    <n v="4.24"/>
    <n v="209.36"/>
    <m/>
    <n v="90493952"/>
    <d v="2026-02-27T00:00:00"/>
    <d v="2026-03-09T00:00:00"/>
    <m/>
    <n v="36"/>
    <s v="2 - CPF"/>
    <s v="Em aberto - Vencido"/>
    <s v="Em aberto - Vencido"/>
    <s v="BSTVJ8Q"/>
    <n v="6"/>
    <s v="false"/>
    <n v="6"/>
    <s v="Em aberto - Vencido"/>
    <s v="ASSOCIAÇÃO SP-L6"/>
    <s v="35.686.965/0001-64 - ALEXANDRIA TECH"/>
    <s v="Estimado"/>
    <m/>
    <s v="31 a 60 dias"/>
    <s v="27e6412f-4469-4297-be32-c30a3f5317b2"/>
    <d v="2026-03-22T00:00:00"/>
    <x v="0"/>
  </r>
  <r>
    <s v="COB-233618"/>
    <s v="Faturado"/>
    <n v="105412005400"/>
    <n v="2024711790"/>
    <s v="ANDREIA DA CUNHA LACERDA"/>
    <s v="Rua Diogenes Malacarne 110 Caixa 2 Praia da Costa Vila Velha ES 29101-210"/>
    <s v="ADE-16430-Z2P6R8"/>
    <d v="2026-02-01T00:00:00"/>
    <n v="202602"/>
    <n v="898.14148"/>
    <m/>
    <n v="898.14"/>
    <m/>
    <n v="90492918"/>
    <d v="2026-02-27T00:00:00"/>
    <d v="2026-03-09T00:00:00"/>
    <m/>
    <n v="36"/>
    <s v="2 - CPF"/>
    <s v="Em aberto - Vencido"/>
    <s v="Em aberto - Vencido"/>
    <s v="FDKDJTA"/>
    <n v="6"/>
    <s v="false"/>
    <n v="6"/>
    <s v="Em aberto - Vencido"/>
    <s v="ASSOCIAÇÃO ES-L1"/>
    <s v="35.686.965/0001-64 - ALEXANDRIA TECH"/>
    <s v="Estimado"/>
    <m/>
    <s v="31 a 60 dias"/>
    <s v="1493acfa-2c98-4bb0-97b8-885b5140fe2a"/>
    <d v="2026-04-04T00:00:00"/>
    <x v="0"/>
  </r>
  <r>
    <s v="COB-233541"/>
    <s v="Faturado"/>
    <n v="37210805451"/>
    <n v="13052147730"/>
    <s v="MICHELE FERREIRA DE LIMA"/>
    <s v="RUA JOAQUIM FLORINDO SOBRINHO 56  CENTRO Iúna ES 29390-000"/>
    <s v="ADE-16265-H2K3H5"/>
    <d v="2026-02-01T00:00:00"/>
    <n v="202602"/>
    <n v="148.25368"/>
    <m/>
    <n v="148.25"/>
    <m/>
    <n v="90493108"/>
    <d v="2026-02-27T00:00:00"/>
    <d v="2026-03-09T00:00:00"/>
    <m/>
    <n v="36"/>
    <s v="2 - CPF"/>
    <s v="Em aberto - Vencido"/>
    <s v="Em aberto - Vencido"/>
    <s v="M40ZH5O"/>
    <n v="6"/>
    <s v="false"/>
    <n v="6"/>
    <s v="Em aberto - Vencido"/>
    <s v="ASSOCIAÇÃO ES-L1"/>
    <s v="35.686.965/0001-64 - ALEXANDRIA TECH"/>
    <s v="Estimado"/>
    <m/>
    <s v="31 a 60 dias"/>
    <s v="8125ab41-b942-4f81-9b97-58132103d4f0"/>
    <d v="2026-04-04T00:00:00"/>
    <x v="0"/>
  </r>
  <r>
    <s v="COB-233539"/>
    <s v="Faturado"/>
    <n v="175728805408"/>
    <n v="9309620790"/>
    <s v="FRANCIS ROBERT MELLO"/>
    <s v="AV PARIS 1 345  Praia do Morro Guarapari ES 29216-570"/>
    <s v="ADE-16262-D7Z1B1"/>
    <d v="2026-02-01T00:00:00"/>
    <n v="202602"/>
    <n v="631.80201999999997"/>
    <m/>
    <n v="631.79999999999995"/>
    <m/>
    <n v="90492851"/>
    <d v="2026-02-27T00:00:00"/>
    <d v="2026-03-09T00:00:00"/>
    <m/>
    <n v="36"/>
    <s v="2 - CPF"/>
    <s v="Em aberto - Vencido"/>
    <s v="Em aberto - Vencido"/>
    <s v="BNY5YI5"/>
    <n v="6"/>
    <s v="false"/>
    <n v="6"/>
    <s v="Em aberto - Vencido"/>
    <s v="ASSOCIAÇÃO ES-L1"/>
    <s v="35.686.965/0001-64 - ALEXANDRIA TECH"/>
    <s v="Estimado"/>
    <m/>
    <s v="31 a 60 dias"/>
    <s v="fffa2650-184d-49a1-93f3-7a613495e864"/>
    <d v="2026-04-04T00:00:00"/>
    <x v="0"/>
  </r>
  <r>
    <s v="COB-233537"/>
    <s v="Faturado"/>
    <n v="53419905483"/>
    <n v="94789495787"/>
    <s v="RENILDO RAMOS NOGUEIRA"/>
    <s v="AV FREDERICO GRULKER 1500  CENTRO Santa Maria de Jetibá ES 29645-000"/>
    <s v="ADE-16258-F9P9X3"/>
    <d v="2026-02-01T00:00:00"/>
    <n v="202602"/>
    <n v="690.41394000000003"/>
    <m/>
    <n v="690.41"/>
    <m/>
    <n v="90492673"/>
    <d v="2026-02-27T00:00:00"/>
    <d v="2026-03-09T00:00:00"/>
    <m/>
    <n v="36"/>
    <s v="2 - CPF"/>
    <s v="Em aberto - Vencido"/>
    <s v="Em aberto - Vencido"/>
    <s v="LRQ1ICV"/>
    <s v=""/>
    <s v=""/>
    <n v="6"/>
    <s v="NA"/>
    <s v="ASSOCIAÇÃO ES-L1"/>
    <s v="35.686.965/0001-64 - ALEXANDRIA TECH"/>
    <s v="Estimado"/>
    <m/>
    <s v="31 a 60 dias"/>
    <s v="20ae17fa-1ac0-432d-a41f-e1a593e11296"/>
    <d v="2026-04-04T00:00:00"/>
    <x v="0"/>
  </r>
  <r>
    <s v="COB-233490"/>
    <s v="Faturado"/>
    <n v="26613805457"/>
    <n v="9140584798"/>
    <s v="ELIANA SEVERO LOPES"/>
    <s v="RUA DOMINGOS BELIZARIO 322 CS CX01 Santa Cruz Linhares ES 29908-360"/>
    <s v="ADE-16184-L6B5W1"/>
    <d v="2026-02-01T00:00:00"/>
    <n v="202602"/>
    <n v="253.41036"/>
    <m/>
    <n v="253.41"/>
    <m/>
    <n v="90492513"/>
    <d v="2026-02-27T00:00:00"/>
    <d v="2026-03-09T00:00:00"/>
    <m/>
    <n v="36"/>
    <s v="2 - CPF"/>
    <s v="Em aberto - Vencido"/>
    <s v="Em aberto - Vencido"/>
    <s v="PP6X3SU"/>
    <n v="6"/>
    <s v="false"/>
    <n v="6"/>
    <s v="Em aberto - Vencido"/>
    <s v="ASSOCIAÇÃO ES-L1"/>
    <s v="35.686.965/0001-64 - ALEXANDRIA TECH"/>
    <s v="Estimado"/>
    <m/>
    <s v="31 a 60 dias"/>
    <s v="8231df94-b2bf-439e-94aa-3fbbd3af9535"/>
    <d v="2026-04-04T00:00:00"/>
    <x v="0"/>
  </r>
  <r>
    <s v="COB-233175"/>
    <s v="Faturado"/>
    <n v="99860505409"/>
    <n v="22396293710"/>
    <s v="JENIFER MATOS PEREIRA"/>
    <s v="VLA DO CAFE S/N  Alegre Alegre ES 29500-000"/>
    <s v="ADE-15691-L5D1M8"/>
    <d v="2026-02-01T00:00:00"/>
    <n v="202602"/>
    <n v="42.66384"/>
    <m/>
    <n v="42.66"/>
    <m/>
    <n v="90492362"/>
    <d v="2026-02-27T00:00:00"/>
    <d v="2026-03-09T00:00:00"/>
    <m/>
    <n v="36"/>
    <s v="2 - CPF"/>
    <s v="Em aberto - Vencido"/>
    <s v="Em aberto - Vencido"/>
    <s v="4UGXQPM"/>
    <n v="6"/>
    <s v="false"/>
    <n v="6"/>
    <s v="Em aberto - Vencido"/>
    <s v="ASSOCIAÇÃO ES-L1"/>
    <s v="35.686.965/0001-64 - ALEXANDRIA TECH"/>
    <s v="Estimado"/>
    <m/>
    <s v="31 a 60 dias"/>
    <s v="6f150029-0d03-4b20-9065-44c4ef22fc48"/>
    <d v="2026-03-21T00:00:00"/>
    <x v="0"/>
  </r>
  <r>
    <s v="COB-184382"/>
    <s v="Faturado"/>
    <n v="28666062"/>
    <n v="7040950928"/>
    <s v="ERIC FARKAS FERNANDES"/>
    <s v="R Montreal, 180 - Canada 180  Canada Maringá PR 87080-076"/>
    <s v="ADE-11192-T0B9B2"/>
    <d v="2025-09-01T00:00:00"/>
    <n v="202509"/>
    <n v="105.389"/>
    <m/>
    <n v="105.39"/>
    <m/>
    <n v="90428797"/>
    <d v="2025-12-11T00:00:00"/>
    <d v="2026-02-06T00:00:00"/>
    <m/>
    <n v="67"/>
    <s v="2 - CPF"/>
    <s v="Em aberto - Vencido"/>
    <s v="Em aberto - Vencido"/>
    <s v="F2UIK6B"/>
    <n v="6"/>
    <s v="false"/>
    <n v="6"/>
    <s v="Em aberto - Vencido"/>
    <s v="ASSOCIAÇÃO PR-L1"/>
    <s v="35.686.965/0001-64 - ALEXANDRIA TECH"/>
    <s v="Estimado"/>
    <m/>
    <s v="61 a 120 dias"/>
    <s v="facfed89-52ca-4678-9b1e-7b5a5e2a532d"/>
    <d v="2026-01-20T00:00:00"/>
    <x v="3"/>
  </r>
  <r>
    <s v="COB-184383"/>
    <s v="Faturado"/>
    <n v="100342132"/>
    <n v="3336752906"/>
    <s v="FERNANDO RICARDO BERLANDA"/>
    <s v="R Nicanor Santos Silva 4983  Zona I Umuarama PR 87501-120"/>
    <s v="ADE-11193-N8C2J3"/>
    <d v="2025-09-01T00:00:00"/>
    <n v="202509"/>
    <n v="222.79125999999999"/>
    <m/>
    <n v="222.79"/>
    <m/>
    <n v="90428951"/>
    <d v="2025-12-11T00:00:00"/>
    <d v="2026-02-06T00:00:00"/>
    <m/>
    <n v="67"/>
    <s v="2 - CPF"/>
    <s v="Em aberto - Vencido"/>
    <s v="Em aberto - Vencido"/>
    <s v="OPBBZPX"/>
    <n v="6"/>
    <s v="false"/>
    <n v="6"/>
    <s v="Em aberto - Vencido"/>
    <s v="ASSOCIAÇÃO PR-L1"/>
    <s v="35.686.965/0001-64 - ALEXANDRIA TECH"/>
    <s v="Estimado"/>
    <m/>
    <s v="61 a 120 dias"/>
    <s v="15fede5f-83d2-471a-99c6-8a1967e6f4c6"/>
    <d v="2026-01-20T00:00:00"/>
    <x v="3"/>
  </r>
  <r>
    <s v="COB-233165"/>
    <s v="Faturado"/>
    <n v="19421305403"/>
    <n v="8468292745"/>
    <s v="JOANDERSON PASSAMAI MENDONCA"/>
    <s v="RUA S BENEDITO 9 CAIXA 03 CACHOEIRO DE ITAPEMIRIM 09  Zumbi Cachoeiro de Itapemirim ES 29302-280"/>
    <s v="ADE-15675-W8K1M2"/>
    <d v="2026-02-01T00:00:00"/>
    <n v="202602"/>
    <n v="361.15285999999998"/>
    <m/>
    <n v="361.15"/>
    <m/>
    <n v="90492145"/>
    <d v="2026-02-27T00:00:00"/>
    <d v="2026-03-09T00:00:00"/>
    <m/>
    <n v="36"/>
    <s v="2 - CPF"/>
    <s v="Em aberto - Vencido"/>
    <s v="Em aberto - Vencido"/>
    <s v="IH0RJ14"/>
    <n v="6"/>
    <s v="false"/>
    <n v="6"/>
    <s v="Em aberto - Vencido"/>
    <s v="ASSOCIAÇÃO ES-L1"/>
    <s v="35.686.965/0001-64 - ALEXANDRIA TECH"/>
    <s v="Estimado"/>
    <m/>
    <s v="31 a 60 dias"/>
    <s v="cbd88ffe-8059-4f43-84e5-eb3564a64eb9"/>
    <d v="2026-04-04T00:00:00"/>
    <x v="0"/>
  </r>
  <r>
    <s v="COB-233148"/>
    <s v="Faturado"/>
    <n v="98138105484"/>
    <n v="95707751149"/>
    <s v="Marciel Clodoaldo de Freitas"/>
    <s v="Rua Maranguape 211  Glória Vila Velha ES 29122-180"/>
    <s v="ADE-15646-V5Z0R2"/>
    <d v="2026-02-01T00:00:00"/>
    <n v="202602"/>
    <n v="150.83949999999999"/>
    <m/>
    <n v="150.84"/>
    <m/>
    <n v="90492062"/>
    <d v="2026-02-27T00:00:00"/>
    <d v="2026-03-09T00:00:00"/>
    <m/>
    <n v="36"/>
    <s v="2 - CPF"/>
    <s v="Em aberto - Vencido"/>
    <s v="Em aberto - Vencido"/>
    <s v="LN26RQH"/>
    <n v="6"/>
    <s v="false"/>
    <n v="6"/>
    <s v="Em aberto - Vencido"/>
    <s v="ASSOCIAÇÃO ES-L1"/>
    <s v="35.686.965/0001-64 - ALEXANDRIA TECH"/>
    <s v="Estimado"/>
    <m/>
    <s v="31 a 60 dias"/>
    <s v="6e1c28ad-fb15-490c-8096-cb54ba0fb453"/>
    <d v="2026-04-04T00:00:00"/>
    <x v="0"/>
  </r>
  <r>
    <s v="COB-233138"/>
    <s v="Faturado"/>
    <n v="36916005400"/>
    <n v="4604080704"/>
    <s v="MARIA ZELIA SILVA DOS SANTOS"/>
    <s v="AV MAURICIO DE NASSAU S/N GUARAPARI S/N  Santa Mônica Guarapari ES 29221-320"/>
    <s v="ADE-15634-N0T0P5"/>
    <d v="2026-02-01T00:00:00"/>
    <n v="202602"/>
    <n v="196.52232000000001"/>
    <m/>
    <n v="196.52"/>
    <m/>
    <n v="90492406"/>
    <d v="2026-02-27T00:00:00"/>
    <d v="2026-03-09T00:00:00"/>
    <m/>
    <n v="36"/>
    <s v="2 - CPF"/>
    <s v="Em aberto - Vencido"/>
    <s v="Em aberto - Vencido"/>
    <s v="GCJTHVG"/>
    <n v="6"/>
    <s v="false"/>
    <n v="6"/>
    <s v="Em aberto - Vencido"/>
    <s v="ASSOCIAÇÃO ES-L1"/>
    <s v="35.686.965/0001-64 - ALEXANDRIA TECH"/>
    <s v="Estimado"/>
    <m/>
    <s v="31 a 60 dias"/>
    <s v="7079447d-cd09-4bec-9f37-2268a31a055a"/>
    <d v="2026-03-28T00:00:00"/>
    <x v="0"/>
  </r>
  <r>
    <s v="COB-184386"/>
    <s v="Faturado"/>
    <n v="72846240"/>
    <n v="3860691902"/>
    <s v="CRISTIANE APARECIDA ANGELO CAMPOS"/>
    <s v="Av Dep Anibal Khury 7363 Loja Praia de leste Pontal do Paraná PR 83255-000"/>
    <s v="ADE-11197-Q2H5Y2"/>
    <d v="2025-09-01T00:00:00"/>
    <n v="202509"/>
    <n v="1720.6256100000001"/>
    <m/>
    <n v="1720.63"/>
    <m/>
    <n v="90428903"/>
    <d v="2025-12-11T00:00:00"/>
    <d v="2026-02-06T00:00:00"/>
    <m/>
    <n v="67"/>
    <s v="2 - CPF"/>
    <s v="Em aberto - Vencido"/>
    <s v="Em aberto - Vencido"/>
    <s v="0I1FJRS"/>
    <n v="6"/>
    <s v="false"/>
    <n v="6"/>
    <s v="Em aberto - Vencido"/>
    <s v="ASSOCIAÇÃO PR-L1"/>
    <s v="35.686.965/0001-64 - ALEXANDRIA TECH"/>
    <s v="Estimado"/>
    <m/>
    <s v="61 a 120 dias"/>
    <s v="58d7ee9c-dabd-4574-bd8f-bfbba5371463"/>
    <d v="2026-01-20T00:00:00"/>
    <x v="3"/>
  </r>
  <r>
    <s v="COB-232835"/>
    <s v="Faturado"/>
    <n v="168405705452"/>
    <n v="89726715768"/>
    <s v="JOADIR LEITE JUNIOR"/>
    <s v="Rua Maria de Oliveira Maresguia 101 T.Paris AP 304 Praia de Itaparica Vila Velha ES 29102-245"/>
    <s v="ADE-15174-X8T0R7"/>
    <d v="2026-02-01T00:00:00"/>
    <n v="202602"/>
    <n v="389.59688"/>
    <m/>
    <n v="389.6"/>
    <m/>
    <n v="90492043"/>
    <d v="2026-02-27T00:00:00"/>
    <d v="2026-03-09T00:00:00"/>
    <m/>
    <n v="36"/>
    <s v="2 - CPF"/>
    <s v="Em aberto - Vencido"/>
    <s v="Em aberto - Vencido"/>
    <s v="EV0AZN5"/>
    <n v="6"/>
    <s v="false"/>
    <n v="6"/>
    <s v="Em aberto - Vencido"/>
    <s v="ASSOCIAÇÃO ES-L1"/>
    <s v="35.686.965/0001-64 - ALEXANDRIA TECH"/>
    <s v="Estimado"/>
    <m/>
    <s v="31 a 60 dias"/>
    <s v="9445c6b8-2767-4932-bd4a-91aa6c8a04b4"/>
    <d v="2026-04-04T00:00:00"/>
    <x v="0"/>
  </r>
  <r>
    <s v="COB-232833"/>
    <s v="Faturado"/>
    <n v="173254005447"/>
    <n v="539390771"/>
    <s v="CARLA MARIA CALMON VINTENA"/>
    <s v="Rua Sagitário 1  Santa Mônica Guarapari ES 29221-670"/>
    <s v="ADE-15168-B9B2R8"/>
    <d v="2026-02-01T00:00:00"/>
    <n v="202602"/>
    <n v="455.10431999999997"/>
    <m/>
    <n v="455.1"/>
    <m/>
    <n v="90492294"/>
    <d v="2026-02-27T00:00:00"/>
    <d v="2026-03-09T00:00:00"/>
    <m/>
    <n v="36"/>
    <s v="2 - CPF"/>
    <s v="Em aberto - Vencido"/>
    <s v="Em aberto - Vencido"/>
    <s v="8AIN5CM"/>
    <n v="6"/>
    <s v="false"/>
    <n v="6"/>
    <s v="Em aberto - Vencido"/>
    <s v="ASSOCIAÇÃO ES-L1"/>
    <s v="35.686.965/0001-64 - ALEXANDRIA TECH"/>
    <s v="Estimado"/>
    <m/>
    <s v="31 a 60 dias"/>
    <s v="31c82014-9031-4019-90c2-af8fbedc36f4"/>
    <d v="2026-04-12T00:00:00"/>
    <x v="0"/>
  </r>
  <r>
    <s v="COB-232798"/>
    <s v="Faturado"/>
    <n v="86400405416"/>
    <n v="14212300702"/>
    <s v="DEYSILAN LUCAS DA CONCEICAO"/>
    <s v="AV ETELVINA VIVACQUA 38 LJ 01 ED ALICE MOULIN CACHOEIRO DE ITAPEMIRIM 38 8 LJ 01 ED ALICE MOULIN SANTO ANTÔNIO Cachoeiro de Itapemirim ES 29300-454"/>
    <s v="ADE-15064-G3V3T3"/>
    <d v="2026-02-01T00:00:00"/>
    <n v="202602"/>
    <n v="1427.37264"/>
    <m/>
    <n v="1427.37"/>
    <m/>
    <n v="90492235"/>
    <d v="2026-02-27T00:00:00"/>
    <d v="2026-03-09T00:00:00"/>
    <m/>
    <n v="36"/>
    <s v="2 - CPF"/>
    <s v="Em aberto - Vencido"/>
    <s v="Em aberto - Vencido"/>
    <s v="KWEX5C2"/>
    <n v="6"/>
    <s v="false"/>
    <n v="6"/>
    <s v="Em aberto - Vencido"/>
    <s v="ASSOCIAÇÃO ES-L1"/>
    <s v="35.686.965/0001-64 - ALEXANDRIA TECH"/>
    <s v="Estimado"/>
    <m/>
    <s v="31 a 60 dias"/>
    <s v="30bfee1e-d64c-46e3-9d4d-2a919307c55e"/>
    <d v="2026-03-17T00:00:00"/>
    <x v="0"/>
  </r>
  <r>
    <s v="COB-232787"/>
    <s v="Faturado"/>
    <n v="163105805480"/>
    <n v="8147702744"/>
    <s v="KENNIA BARBOSA LOPES COUTO"/>
    <s v="AV DR ARISTIDES 319 9 Caixa 2 Basiléia Cachoeiro de Itapemirim ES 29302-801"/>
    <s v="ADE-15050-B4L6N5"/>
    <d v="2026-02-01T00:00:00"/>
    <n v="202602"/>
    <n v="886.07431999999994"/>
    <m/>
    <n v="886.07"/>
    <m/>
    <n v="90496044"/>
    <d v="2026-02-27T00:00:00"/>
    <d v="2026-03-09T00:00:00"/>
    <m/>
    <n v="36"/>
    <s v="2 - CPF"/>
    <s v="Em aberto - Vencido"/>
    <s v="Em aberto - Vencido"/>
    <s v="B5014TL"/>
    <n v="6"/>
    <s v="false"/>
    <n v="6"/>
    <s v="Em aberto - Vencido"/>
    <s v="ASSOCIAÇÃO ES-L1"/>
    <s v="35.686.965/0001-64 - ALEXANDRIA TECH"/>
    <s v="Estimado"/>
    <m/>
    <s v="31 a 60 dias"/>
    <s v="3b7074d8-d089-4133-8935-b63f49eb3628"/>
    <d v="2026-03-19T00:00:00"/>
    <x v="0"/>
  </r>
  <r>
    <s v="COB-232706"/>
    <s v="Faturado"/>
    <n v="196522205490"/>
    <n v="11791717721"/>
    <s v="EDINEIA GONCALVES DO NASCIMENTO"/>
    <s v="ROD DO SOL 44 BTZERO GUARAPARI 44  Elza Nader Guarapari ES 29216705"/>
    <s v="ADE-14904-W1B2C5"/>
    <d v="2026-02-01T00:00:00"/>
    <n v="202602"/>
    <n v="108.90604999999999"/>
    <m/>
    <n v="108.91"/>
    <m/>
    <n v="90491762"/>
    <d v="2026-02-27T00:00:00"/>
    <d v="2026-03-09T00:00:00"/>
    <m/>
    <n v="36"/>
    <s v="2 - CPF"/>
    <s v="Em aberto - Vencido"/>
    <s v="Em aberto - Vencido"/>
    <s v="AYGV29T"/>
    <n v="6"/>
    <s v="false"/>
    <n v="6"/>
    <s v="Em aberto - Vencido"/>
    <s v="ASSOCIAÇÃO ES-L1"/>
    <s v="35.686.965/0001-64 - ALEXANDRIA TECH"/>
    <s v="Estimado"/>
    <m/>
    <s v="31 a 60 dias"/>
    <s v="de42ae22-509d-424b-8765-72d7d8d46444"/>
    <d v="2026-04-06T00:00:00"/>
    <x v="0"/>
  </r>
  <r>
    <s v="COB-184390"/>
    <s v="Faturado"/>
    <n v="92256368"/>
    <n v="4691960929"/>
    <s v="ELISANA CLAUDIANE MENDES DE OLIVEIRA"/>
    <s v="R Sta Clara 324  Pioneiros Catarinenses Cascavel PR 85805-660"/>
    <s v="ADE-11203-N4G7Q5"/>
    <d v="2025-09-01T00:00:00"/>
    <n v="202509"/>
    <n v="270.29822000000001"/>
    <m/>
    <n v="270.3"/>
    <m/>
    <n v="90428902"/>
    <d v="2025-12-11T00:00:00"/>
    <d v="2026-02-06T00:00:00"/>
    <m/>
    <n v="67"/>
    <s v="2 - CPF"/>
    <s v="Em aberto - Vencido"/>
    <s v="Em aberto - Vencido"/>
    <s v="RLHE9LT"/>
    <n v="6"/>
    <s v="false"/>
    <n v="6"/>
    <s v="Em aberto - Vencido"/>
    <s v="ASSOCIAÇÃO PR-L1"/>
    <s v="35.686.965/0001-64 - ALEXANDRIA TECH"/>
    <s v="Estimado"/>
    <m/>
    <s v="61 a 120 dias"/>
    <s v="09f88d18-323d-45c0-a0b6-53c8302b0ee2"/>
    <d v="2026-02-01T00:00:00"/>
    <x v="3"/>
  </r>
  <r>
    <s v="COB-232705"/>
    <s v="Faturado"/>
    <n v="43380605476"/>
    <n v="10463282710"/>
    <s v="DANIELLI GONCALVES MOZER GOMES"/>
    <s v="Rua João Batista Piumbini 128  Praia do Morro Guarapari ES 29216-015"/>
    <s v="ADE-14903-Y7D1G9"/>
    <d v="2026-02-01T00:00:00"/>
    <n v="202602"/>
    <n v="287.24678"/>
    <n v="8.41"/>
    <n v="295.66000000000003"/>
    <m/>
    <n v="90491859"/>
    <d v="2026-02-27T00:00:00"/>
    <d v="2026-03-09T00:00:00"/>
    <m/>
    <n v="36"/>
    <s v="2 - CPF"/>
    <s v="Em aberto - Vencido"/>
    <s v="Em aberto - Vencido"/>
    <s v="03SAEES"/>
    <n v="6"/>
    <s v="false"/>
    <n v="6"/>
    <s v="Em aberto - Vencido"/>
    <s v="ASSOCIAÇÃO ES-L1"/>
    <s v="35.686.965/0001-64 - ALEXANDRIA TECH"/>
    <s v="Estimado"/>
    <m/>
    <s v="31 a 60 dias"/>
    <s v="1b855daa-9741-47f9-a145-e24edba96809"/>
    <d v="2026-03-21T00:00:00"/>
    <x v="0"/>
  </r>
  <r>
    <s v="COB-184391"/>
    <s v="Faturado"/>
    <n v="86734490"/>
    <n v="11584189908"/>
    <s v="MATHEUS HENRIQUE TERRA DE OLIVEIRA"/>
    <s v="Av Joao Paulino Vieira Filho 672  Novo centro Maringá PR 87020-015"/>
    <s v="ADE-11205-K1X8K8"/>
    <d v="2025-09-01T00:00:00"/>
    <n v="202509"/>
    <n v="194.94235"/>
    <m/>
    <n v="194.94"/>
    <m/>
    <n v="90428943"/>
    <d v="2025-12-11T00:00:00"/>
    <d v="2026-02-06T00:00:00"/>
    <m/>
    <n v="67"/>
    <s v="2 - CPF"/>
    <s v="Em aberto - Vencido"/>
    <s v="Em aberto - Vencido"/>
    <s v="XI6O3ZJ"/>
    <n v="6"/>
    <s v="false"/>
    <n v="6"/>
    <s v="Em aberto - Vencido"/>
    <s v="ASSOCIAÇÃO PR-L1"/>
    <s v="35.686.965/0001-64 - ALEXANDRIA TECH"/>
    <s v="Estimado"/>
    <m/>
    <s v="61 a 120 dias"/>
    <s v="b771a161-429b-471a-bfc6-0ccb35fc87e7"/>
    <d v="2026-02-01T00:00:00"/>
    <x v="3"/>
  </r>
  <r>
    <s v="COB-232634"/>
    <s v="Faturado"/>
    <n v="215840205481"/>
    <n v="12818009707"/>
    <s v="ALEXANDRA DOS SANTOS VIEIRA FERREIRA"/>
    <s v="RUA ALBERTO BORELI 37 CX 03 Caiçara Cachoeiro de Itapemirim ES 29310373"/>
    <s v="ADE-14769-H4S5C4"/>
    <d v="2026-02-01T00:00:00"/>
    <n v="202602"/>
    <n v="184.38096999999999"/>
    <n v="5.0999999999999996"/>
    <n v="189.48"/>
    <m/>
    <n v="90491908"/>
    <d v="2026-02-27T00:00:00"/>
    <d v="2026-03-09T00:00:00"/>
    <m/>
    <n v="36"/>
    <s v="2 - CPF"/>
    <s v="Em aberto - Vencido"/>
    <s v="Em aberto - Vencido"/>
    <s v="JH0Z9JL"/>
    <n v="6"/>
    <s v="false"/>
    <n v="6"/>
    <s v="Em aberto - Vencido"/>
    <s v="ASSOCIAÇÃO ES-L1"/>
    <s v="35.686.965/0001-64 - ALEXANDRIA TECH"/>
    <s v="Estimado"/>
    <m/>
    <s v="31 a 60 dias"/>
    <s v="73651ae7-b247-4a76-85bd-c6f54bec3a63"/>
    <d v="2026-03-13T00:00:00"/>
    <x v="2"/>
  </r>
  <r>
    <s v="COB-232632"/>
    <s v="Faturado"/>
    <n v="66173605471"/>
    <n v="76619591787"/>
    <s v="IRENE VIEIRA NUNES TONGO"/>
    <s v="RUA PRESIDENTE COSTA E SILVA 186, CENTRO MARECHAL FLORIANO 186  CENTRO Marechal Floriano ES 29255000"/>
    <s v="ADE-14765-X4L3M2"/>
    <d v="2026-02-01T00:00:00"/>
    <n v="202602"/>
    <n v="166.35442"/>
    <m/>
    <n v="166.35"/>
    <m/>
    <n v="90491641"/>
    <d v="2026-02-27T00:00:00"/>
    <d v="2026-03-09T00:00:00"/>
    <m/>
    <n v="36"/>
    <s v="2 - CPF"/>
    <s v="Em aberto - Vencido"/>
    <s v="Em aberto - Vencido"/>
    <s v="JP25QKO"/>
    <n v="6"/>
    <s v="false"/>
    <n v="6"/>
    <s v="Em aberto - Vencido"/>
    <s v="ASSOCIAÇÃO ES-L1"/>
    <s v="35.686.965/0001-64 - ALEXANDRIA TECH"/>
    <s v="Estimado"/>
    <m/>
    <s v="31 a 60 dias"/>
    <s v="ac104631-1ecd-47a8-a3d6-6a6a72d7f576"/>
    <d v="2026-04-10T00:00:00"/>
    <x v="0"/>
  </r>
  <r>
    <s v="COB-232621"/>
    <s v="Faturado"/>
    <n v="166134505409"/>
    <n v="5579999798"/>
    <s v="SARA OLIVEIRA MOREIRA DE JESUS"/>
    <s v="Rua S Jose Pescador 36 Vitoria 36  Redençao Vitória ES 29032773"/>
    <s v="ADE-14744-M4R8M5"/>
    <d v="2026-02-01T00:00:00"/>
    <n v="202602"/>
    <n v="120.91167"/>
    <n v="5.92"/>
    <n v="126.83"/>
    <m/>
    <n v="90491634"/>
    <d v="2026-02-27T00:00:00"/>
    <d v="2026-03-09T00:00:00"/>
    <m/>
    <n v="36"/>
    <s v="2 - CPF"/>
    <s v="Em aberto - Vencido"/>
    <s v="Em aberto - Vencido"/>
    <s v="QNXS922"/>
    <n v="6"/>
    <s v="false"/>
    <n v="6"/>
    <s v="Em aberto - Vencido"/>
    <s v="ASSOCIAÇÃO ES-L1"/>
    <s v="35.686.965/0001-64 - ALEXANDRIA TECH"/>
    <s v="Estimado"/>
    <m/>
    <s v="31 a 60 dias"/>
    <s v="16f6d173-fb13-4db6-b57c-ab420868616d"/>
    <d v="2026-04-11T00:00:00"/>
    <x v="0"/>
  </r>
  <r>
    <s v="COB-232444"/>
    <s v="Faturado"/>
    <n v="57702805454"/>
    <n v="3986368698"/>
    <s v="Fabricio De Carvalho Souza"/>
    <s v="Rua Francisco Domingos Ramos 100 BL C14 AP 403 ANDORINHAS 2 Praia das Gaivotas Vila Velha ES 29102-581"/>
    <s v="ADE-14492-K7C8W1"/>
    <d v="2026-02-01T00:00:00"/>
    <n v="202602"/>
    <n v="306.2081"/>
    <m/>
    <n v="306.20999999999998"/>
    <m/>
    <n v="90491779"/>
    <d v="2026-02-27T00:00:00"/>
    <d v="2026-03-09T00:00:00"/>
    <m/>
    <n v="36"/>
    <s v="2 - CPF"/>
    <s v="Em aberto - Vencido"/>
    <s v="Em aberto - Vencido"/>
    <s v="WEZ9J6B"/>
    <n v="6"/>
    <s v="false"/>
    <n v="6"/>
    <s v="Em aberto - Vencido"/>
    <s v="ASSOCIAÇÃO ES-L1"/>
    <s v="35.686.965/0001-64 - ALEXANDRIA TECH"/>
    <s v="Estimado"/>
    <m/>
    <s v="31 a 60 dias"/>
    <s v="023b5cb3-7489-40c7-b802-125dbc91ab2f"/>
    <d v="2026-04-11T00:00:00"/>
    <x v="0"/>
  </r>
  <r>
    <s v="COB-232417"/>
    <s v="Faturado"/>
    <n v="74774905442"/>
    <n v="15420483700"/>
    <s v="LOHAYNE GIOVANELI LUPARELI DOS SANTOS"/>
    <s v="RUA CIRCULAR 165 CAIXA 2 ILHA DAS FLORES Vila Velha ES 29115-621"/>
    <s v="ADE-14443-Z4W1W5"/>
    <d v="2026-02-01T00:00:00"/>
    <n v="202602"/>
    <n v="235.96"/>
    <m/>
    <n v="235.96"/>
    <m/>
    <n v="90512530"/>
    <d v="2026-03-05T00:00:00"/>
    <d v="2026-03-16T00:00:00"/>
    <m/>
    <n v="29"/>
    <s v="2 - CPF"/>
    <s v="Em aberto - Vencido"/>
    <s v="Em aberto - Vencido"/>
    <s v="R7ERSNB"/>
    <n v="6"/>
    <s v="false"/>
    <n v="6"/>
    <s v="Em aberto - Vencido"/>
    <s v="ASSOCIAÇÃO ES-L1"/>
    <s v="35.686.965/0001-64 - ALEXANDRIA TECH"/>
    <s v="Estimado"/>
    <m/>
    <s v="1 a 30 dias"/>
    <s v="679397c6-5c86-4e07-8e95-15fa5db8536a"/>
    <d v="2026-04-04T00:00:00"/>
    <x v="0"/>
  </r>
  <r>
    <s v="COB-232416"/>
    <s v="Faturado"/>
    <n v="40098405461"/>
    <n v="77882741787"/>
    <s v="JOAO LUIZ FRAGOSO"/>
    <s v="RUA NATANAEL DO AMARAL CARNEIRO 6 AP 108 ED TIRADENTES VILLAGE DE CAMBURI Jardim Camburi Vitória ES 29090-790"/>
    <s v="ADE-14442-Q9X4Q7"/>
    <d v="2026-02-01T00:00:00"/>
    <n v="202602"/>
    <n v="260.35858999999999"/>
    <n v="12.6"/>
    <n v="272.95999999999998"/>
    <m/>
    <n v="90491846"/>
    <d v="2026-02-27T00:00:00"/>
    <d v="2026-03-09T00:00:00"/>
    <m/>
    <n v="36"/>
    <s v="2 - CPF"/>
    <s v="Em aberto - Vencido"/>
    <s v="Em aberto - Vencido"/>
    <s v="4MY1GA5"/>
    <n v="6"/>
    <s v="false"/>
    <n v="6"/>
    <s v="Em aberto - Vencido"/>
    <s v="ASSOCIAÇÃO ES-L1"/>
    <s v="35.686.965/0001-64 - ALEXANDRIA TECH"/>
    <s v="Estimado"/>
    <m/>
    <s v="31 a 60 dias"/>
    <s v="54e37579-3d1c-4e6b-a18a-7b1ecaa544fc"/>
    <d v="2026-04-06T00:00:00"/>
    <x v="0"/>
  </r>
  <r>
    <s v="COB-184396"/>
    <s v="Faturado"/>
    <n v="111242967"/>
    <n v="3352795975"/>
    <s v="ROSA ANGELA BORGES"/>
    <s v="R Alecrim 271  Walde Rosi Galvao Pinhais PR 83328-250"/>
    <s v="ADE-11212-C3M9V3"/>
    <d v="2025-09-01T00:00:00"/>
    <n v="202509"/>
    <n v="119.58647999999999"/>
    <m/>
    <n v="119.59"/>
    <m/>
    <n v="90428799"/>
    <d v="2025-12-11T00:00:00"/>
    <d v="2026-02-06T00:00:00"/>
    <m/>
    <n v="67"/>
    <s v="2 - CPF"/>
    <s v="Em aberto - Vencido"/>
    <s v="Em aberto - Vencido"/>
    <s v="PGZT1FD"/>
    <n v="6"/>
    <s v="false"/>
    <n v="6"/>
    <s v="Em aberto - Vencido"/>
    <s v="ASSOCIAÇÃO PR-L1"/>
    <s v="35.686.965/0001-64 - ALEXANDRIA TECH"/>
    <s v="Estimado"/>
    <m/>
    <s v="61 a 120 dias"/>
    <s v="c94f1a7d-1c4c-42ff-b565-0300d89fdbf4"/>
    <d v="2026-02-01T00:00:00"/>
    <x v="3"/>
  </r>
  <r>
    <s v="COB-232415"/>
    <s v="Faturado"/>
    <n v="21195905407"/>
    <n v="73190276749"/>
    <s v="DELBA REGINA DE OLIVEIRA RODRIGUES"/>
    <s v="Rua Honório Machado de Souza 110 CAIXA 02 Nossa Senhora da Conceição Guarapari ES 29213-070"/>
    <s v="ADE-14440-H3N6S1"/>
    <d v="2026-02-01T00:00:00"/>
    <n v="202602"/>
    <n v="299.99360000000001"/>
    <m/>
    <n v="299.99"/>
    <m/>
    <n v="90512542"/>
    <d v="2026-03-05T00:00:00"/>
    <d v="2026-03-16T00:00:00"/>
    <m/>
    <n v="29"/>
    <s v="2 - CPF"/>
    <s v="Em aberto - Vencido"/>
    <s v="Em aberto - Vencido"/>
    <s v="44JNJEI"/>
    <n v="6"/>
    <s v="false"/>
    <n v="6"/>
    <s v="Em aberto - Vencido"/>
    <s v="ASSOCIAÇÃO ES-L1"/>
    <s v="35.686.965/0001-64 - ALEXANDRIA TECH"/>
    <s v="Estimado"/>
    <m/>
    <s v="1 a 30 dias"/>
    <s v="88c34b42-14ce-4eda-981e-731fdba4b92f"/>
    <d v="2026-03-02T00:00:00"/>
    <x v="2"/>
  </r>
  <r>
    <s v="COB-232414"/>
    <s v="Faturado"/>
    <n v="226292405408"/>
    <n v="12349916758"/>
    <s v="BARBARA VIEIRA FANTINATO"/>
    <s v="AV CAPRICORNIO S/N CAIXA 02 Santa Mônica Guarapari ES 29221-250"/>
    <s v="ADE-14436-M0W9Q7"/>
    <d v="2026-02-01T00:00:00"/>
    <n v="202602"/>
    <n v="232.51868999999999"/>
    <m/>
    <n v="232.52"/>
    <m/>
    <n v="90491613"/>
    <d v="2026-02-27T00:00:00"/>
    <d v="2026-03-09T00:00:00"/>
    <m/>
    <n v="36"/>
    <s v="2 - CPF"/>
    <s v="Em aberto - Vencido"/>
    <s v="Em aberto - Vencido"/>
    <s v="ZO9XIIY"/>
    <n v="6"/>
    <s v="false"/>
    <n v="6"/>
    <s v="Em aberto - Vencido"/>
    <s v="ASSOCIAÇÃO ES-L1"/>
    <s v="35.686.965/0001-64 - ALEXANDRIA TECH"/>
    <s v="Estimado"/>
    <m/>
    <s v="31 a 60 dias"/>
    <s v="e1a782db-e949-4e77-b779-8a7d67519ee8"/>
    <d v="2026-04-11T00:00:00"/>
    <x v="0"/>
  </r>
  <r>
    <s v="COB-232412"/>
    <s v="Faturado"/>
    <n v="96330405413"/>
    <n v="1547757701"/>
    <s v="CARLOS AUGUSTO FERREIRA SANTOS"/>
    <s v="RUA DO ROSARIO 11 CAIXA 1 CARIACICA 11 CAIXA 01 BELA AURORA Cariacica ES 29141-673"/>
    <s v="ADE-14433-M4R6Q7"/>
    <d v="2026-02-01T00:00:00"/>
    <n v="202602"/>
    <n v="133.85556"/>
    <m/>
    <n v="133.86000000000001"/>
    <m/>
    <n v="90491768"/>
    <d v="2026-02-27T00:00:00"/>
    <d v="2026-03-09T00:00:00"/>
    <m/>
    <n v="36"/>
    <s v="2 - CPF"/>
    <s v="Em aberto - Vencido"/>
    <s v="Em aberto - Vencido"/>
    <s v="EPZH5WC"/>
    <n v="6"/>
    <s v="false"/>
    <n v="6"/>
    <s v="Em aberto - Vencido"/>
    <s v="ASSOCIAÇÃO ES-L1"/>
    <s v="35.686.965/0001-64 - ALEXANDRIA TECH"/>
    <s v="Estimado"/>
    <m/>
    <s v="31 a 60 dias"/>
    <s v="bfb06f6c-8728-482d-a85c-e33bc3a6c92f"/>
    <d v="2026-04-12T00:00:00"/>
    <x v="0"/>
  </r>
  <r>
    <s v="COB-232411"/>
    <s v="Faturado"/>
    <n v="234213405440"/>
    <n v="15787111770"/>
    <s v="EDIONES MOREIRA PRENHOLATO"/>
    <s v="Rua Min Eurico Salles 51, Centro, Castelo, ES Castelo 51  CENTRO Castelo ES 29360-000"/>
    <s v="ADE-14431-L1L8X2"/>
    <d v="2026-02-01T00:00:00"/>
    <n v="202602"/>
    <n v="262.75747999999999"/>
    <m/>
    <n v="262.76"/>
    <m/>
    <n v="90491828"/>
    <d v="2026-02-27T00:00:00"/>
    <d v="2026-03-09T00:00:00"/>
    <m/>
    <n v="36"/>
    <s v="2 - CPF"/>
    <s v="Em aberto - Vencido"/>
    <s v="Em aberto - Vencido"/>
    <s v="HW8LRE6"/>
    <n v="6"/>
    <s v="false"/>
    <n v="6"/>
    <s v="Em aberto - Vencido"/>
    <s v="ASSOCIAÇÃO ES-L1"/>
    <s v="35.686.965/0001-64 - ALEXANDRIA TECH"/>
    <s v="Estimado"/>
    <m/>
    <s v="31 a 60 dias"/>
    <s v="fef9a30a-9de4-4fed-a627-6d5a534c8e80"/>
    <d v="2026-03-01T00:00:00"/>
    <x v="2"/>
  </r>
  <r>
    <s v="COB-232408"/>
    <s v="Faturado"/>
    <n v="151587805428"/>
    <n v="10510440738"/>
    <s v="PRICILA LIMA RIBEIRO MIRANDA DE FREITAS"/>
    <s v="Rua Regina Piassarolo,37/Agostinho Simonato,Cachoeiro de Itapemirim 37 caixa 01 AGOSTINHO SIMONATO Vitória ES 29056-310"/>
    <s v="ADE-14427-B7W6D4"/>
    <d v="2026-02-01T00:00:00"/>
    <n v="202602"/>
    <n v="248.47199000000001"/>
    <m/>
    <n v="248.47"/>
    <m/>
    <n v="90491782"/>
    <d v="2026-02-27T00:00:00"/>
    <d v="2026-03-09T00:00:00"/>
    <m/>
    <n v="36"/>
    <s v="2 - CPF"/>
    <s v="Em aberto - Vencido"/>
    <s v="Em aberto - Vencido"/>
    <s v="95XKE6B"/>
    <n v="6"/>
    <s v="false"/>
    <n v="6"/>
    <s v="Em aberto - Vencido"/>
    <s v="ASSOCIAÇÃO ES-L1"/>
    <s v="35.686.965/0001-64 - ALEXANDRIA TECH"/>
    <s v="Estimado"/>
    <m/>
    <s v="31 a 60 dias"/>
    <s v="35b0619d-6f4b-4b79-aadb-32770bd97817"/>
    <d v="2026-03-21T00:00:00"/>
    <x v="0"/>
  </r>
  <r>
    <s v="COB-232406"/>
    <s v="Faturado"/>
    <n v="188566205475"/>
    <n v="13307390783"/>
    <s v="ANTONIO PEREIRA DE SOUZA"/>
    <s v="RUA GIL BERNARDES DA SILVEIRA 36 Cx1 Santos Dumont Vila Velha ES 29109-420"/>
    <s v="ADE-14424-Z6Q8R6"/>
    <d v="2026-02-01T00:00:00"/>
    <n v="202602"/>
    <n v="2933.98389"/>
    <m/>
    <n v="2933.98"/>
    <m/>
    <n v="90512974"/>
    <d v="2026-03-05T00:00:00"/>
    <d v="2026-03-16T00:00:00"/>
    <m/>
    <n v="29"/>
    <s v="2 - CPF"/>
    <s v="Em aberto - Vencido"/>
    <s v="Em aberto - Vencido"/>
    <s v="7ZE6KMN"/>
    <n v="6"/>
    <s v="false"/>
    <n v="6"/>
    <s v="Em aberto - Vencido"/>
    <s v="ASSOCIAÇÃO ES-L1"/>
    <s v="35.686.965/0001-64 - ALEXANDRIA TECH"/>
    <s v="Estimado"/>
    <m/>
    <s v="1 a 30 dias"/>
    <s v="6c88cc56-ca38-49b7-bbc0-14011c4de31f"/>
    <d v="2026-04-10T00:00:00"/>
    <x v="0"/>
  </r>
  <r>
    <s v="COB-231236"/>
    <s v="Faturado"/>
    <n v="204411105400"/>
    <n v="34269037768"/>
    <s v="MANOEL CANDEIA NETO"/>
    <s v="Rua Coronel Monteiro da Gama 407  Vila Alta Alegre ES 29500-000"/>
    <s v="ADE-12787-C1M7G8"/>
    <d v="2026-02-01T00:00:00"/>
    <n v="202602"/>
    <n v="495.6155"/>
    <m/>
    <n v="495.62"/>
    <m/>
    <n v="90494647"/>
    <d v="2026-02-27T00:00:00"/>
    <d v="2026-03-09T00:00:00"/>
    <m/>
    <n v="36"/>
    <s v="2 - CPF"/>
    <s v="Em aberto - Vencido"/>
    <s v="Em aberto - Vencido"/>
    <s v="VH6RJ8T"/>
    <n v="6"/>
    <s v="false"/>
    <n v="6"/>
    <s v="Em aberto - Vencido"/>
    <s v="ASSOCIAÇÃO ES-L1"/>
    <s v="35.686.965/0001-64 - ALEXANDRIA TECH"/>
    <s v="Estimado"/>
    <m/>
    <s v="31 a 60 dias"/>
    <s v="1b9878ea-72d0-4b24-a9b6-30260bc460b0"/>
    <d v="2026-04-04T00:00:00"/>
    <x v="0"/>
  </r>
  <r>
    <s v="COB-230891"/>
    <s v="Faturado"/>
    <n v="164311905409"/>
    <n v="81814933700"/>
    <s v="MARCELO MASTROIANNE LEITE"/>
    <s v="Rua Marataizes S/N BL B- AP 510 VALPARAISO Serra ES 29165-827"/>
    <s v="ADE-12216-Q9D8J8"/>
    <d v="2026-02-01T00:00:00"/>
    <n v="202602"/>
    <n v="264.01031999999998"/>
    <n v="5.9"/>
    <n v="269.91000000000003"/>
    <m/>
    <n v="90493772"/>
    <d v="2026-02-27T00:00:00"/>
    <d v="2026-03-09T00:00:00"/>
    <m/>
    <n v="36"/>
    <s v="2 - CPF"/>
    <s v="Em aberto - Vencido"/>
    <s v="Em aberto - Vencido"/>
    <s v="5YHI359"/>
    <n v="6"/>
    <s v="false"/>
    <n v="6"/>
    <s v="Em aberto - Vencido"/>
    <s v="ASSOCIAÇÃO ES-L1"/>
    <s v="35.686.965/0001-64 - ALEXANDRIA TECH"/>
    <s v="Estimado"/>
    <m/>
    <s v="31 a 60 dias"/>
    <s v="564ff566-a0b5-4e13-b96a-4bb3a814c77d"/>
    <d v="2026-04-04T00:00:00"/>
    <x v="0"/>
  </r>
  <r>
    <s v="COB-166507"/>
    <s v="Faturado"/>
    <n v="67714722"/>
    <n v="4838055994"/>
    <s v="DEISY PRISCILA AONO RUZENE SANTOS"/>
    <s v="R Sol Poente, 247 - Qd94 Lt06 - Imperial Jd CEP 87023-106 , Maringa - PR"/>
    <s v="ADE-11221-G5B5K7"/>
    <d v="2025-09-01T00:00:00"/>
    <n v="202509"/>
    <n v="118.90774"/>
    <m/>
    <n v="118.91"/>
    <m/>
    <n v="90408616"/>
    <d v="2025-11-19T00:00:00"/>
    <d v="2025-12-01T00:00:00"/>
    <m/>
    <n v="134"/>
    <s v="2 - CPF"/>
    <s v="Em aberto - Vencido"/>
    <s v="Em aberto - Vencido"/>
    <s v="EH64DJT"/>
    <n v="6"/>
    <s v="false"/>
    <n v="6"/>
    <s v="Em aberto - Vencido"/>
    <s v="ASSOCIAÇÃO PR-L1"/>
    <s v="35.686.965/0001-64 - ALEXANDRIA TECH"/>
    <m/>
    <m/>
    <s v="121 a 170 dias"/>
    <s v="af4a59f4-f000-4970-9c0d-f2e737d3388a"/>
    <d v="2025-10-20T00:00:00"/>
    <x v="1"/>
  </r>
  <r>
    <s v="COB-230862"/>
    <s v="Faturado"/>
    <n v="11551605419"/>
    <n v="76856011768"/>
    <s v="MARIA LUCIA RIBEIRO GONCALVES"/>
    <s v="RUA ALDA SILVEIRA MOTA 1220 AP 102 ED PINHEIROS Centro Vila Velha ES 29100-440"/>
    <s v="ADE-12179-R4T5C4"/>
    <d v="2026-02-01T00:00:00"/>
    <n v="202602"/>
    <n v="495.59832"/>
    <m/>
    <n v="495.6"/>
    <m/>
    <n v="90494144"/>
    <d v="2026-02-27T00:00:00"/>
    <d v="2026-03-09T00:00:00"/>
    <m/>
    <n v="36"/>
    <s v="2 - CPF"/>
    <s v="Em aberto - Vencido"/>
    <s v="Em aberto - Vencido"/>
    <s v="2MRB0QC"/>
    <n v="6"/>
    <s v="false"/>
    <n v="6"/>
    <s v="Em aberto - Vencido"/>
    <s v="ASSOCIAÇÃO ES-L1"/>
    <s v="35.686.965/0001-64 - ALEXANDRIA TECH"/>
    <s v="Estimado"/>
    <m/>
    <s v="31 a 60 dias"/>
    <s v="4267dea2-17eb-435a-a67b-43406ac5e780"/>
    <d v="2026-03-21T00:00:00"/>
    <x v="0"/>
  </r>
  <r>
    <s v="COB-230860"/>
    <s v="Faturado"/>
    <n v="45480005402"/>
    <n v="11901974723"/>
    <s v="JEFERSON FRACALOSSI NAZARIO"/>
    <s v="RUA JOSE ADAMI 70  PRAIA DAS GAIVOTAS Vila Velha ES 29102-587"/>
    <s v="ADE-12169-T6Y5M2"/>
    <d v="2026-02-01T00:00:00"/>
    <n v="202602"/>
    <n v="304.92419999999998"/>
    <n v="12.6"/>
    <n v="317.52"/>
    <m/>
    <n v="90493584"/>
    <d v="2026-02-27T00:00:00"/>
    <d v="2026-03-09T00:00:00"/>
    <m/>
    <n v="36"/>
    <s v="2 - CPF"/>
    <s v="Em aberto - Vencido"/>
    <s v="Em aberto - Vencido"/>
    <s v="0YGUP9D"/>
    <n v="6"/>
    <s v="false"/>
    <n v="6"/>
    <s v="Em aberto - Vencido"/>
    <s v="ASSOCIAÇÃO ES-L1"/>
    <s v="35.686.965/0001-64 - ALEXANDRIA TECH"/>
    <s v="Estimado"/>
    <m/>
    <s v="31 a 60 dias"/>
    <s v="6517ddad-b976-446a-8f93-90f958926203"/>
    <d v="2026-04-02T00:00:00"/>
    <x v="0"/>
  </r>
  <r>
    <s v="COB-230857"/>
    <s v="Faturado"/>
    <n v="47411505433"/>
    <n v="9428133752"/>
    <s v="FLAVIA SILVA FARIA"/>
    <s v="RUA DA CONCEICAO 90 CX 2 TAQUARA 2 Serra ES 29166-776"/>
    <s v="ADE-12158-J7X2J7"/>
    <d v="2026-02-01T00:00:00"/>
    <n v="202602"/>
    <n v="321.13535999999999"/>
    <n v="8.35"/>
    <n v="329.49"/>
    <m/>
    <n v="90494345"/>
    <d v="2026-02-27T00:00:00"/>
    <d v="2026-03-09T00:00:00"/>
    <m/>
    <n v="36"/>
    <s v="2 - CPF"/>
    <s v="Em aberto - Vencido"/>
    <s v="Em aberto - Vencido"/>
    <s v="AB6N7ED"/>
    <n v="6"/>
    <s v="false"/>
    <n v="6"/>
    <s v="Em aberto - Vencido"/>
    <s v="ASSOCIAÇÃO ES-L1"/>
    <s v="35.686.965/0001-64 - ALEXANDRIA TECH"/>
    <s v="Estimado"/>
    <m/>
    <s v="31 a 60 dias"/>
    <s v="b98a5fef-5ad4-4381-8b11-56ead14e3656"/>
    <d v="2026-04-04T00:00:00"/>
    <x v="0"/>
  </r>
  <r>
    <s v="COB-230833"/>
    <s v="Faturado"/>
    <n v="129067305407"/>
    <n v="76134660787"/>
    <s v="LUCIANA DE MENDONCA LEAL"/>
    <s v="AV JOAO BATISTA PARRA 775 AP 504 ED ORQUIDEA praia do sua Vitória ES 29052-123"/>
    <s v="ADE-12084-F0L4C4"/>
    <d v="2026-02-01T00:00:00"/>
    <n v="202602"/>
    <n v="258.60660000000001"/>
    <n v="21.03"/>
    <n v="279.64"/>
    <m/>
    <n v="90494262"/>
    <d v="2026-02-27T00:00:00"/>
    <d v="2026-03-09T00:00:00"/>
    <m/>
    <n v="36"/>
    <s v="2 - CPF"/>
    <s v="Em aberto - Vencido"/>
    <s v="Em aberto - Vencido"/>
    <s v="9H1Y36V"/>
    <n v="6"/>
    <s v="false"/>
    <n v="6"/>
    <s v="Em aberto - Vencido"/>
    <s v="ASSOCIAÇÃO ES-L1"/>
    <s v="35.686.965/0001-64 - ALEXANDRIA TECH"/>
    <s v="Estimado"/>
    <m/>
    <s v="31 a 60 dias"/>
    <s v="d7e9b548-1b81-4a6c-8e8b-1043bfebd864"/>
    <d v="2026-04-12T00:00:00"/>
    <x v="0"/>
  </r>
  <r>
    <s v="COB-230832"/>
    <s v="Faturado"/>
    <n v="223684805450"/>
    <n v="9372509701"/>
    <s v="FELIPE MARTINS RIBEIRO"/>
    <s v="AV SATURNINO RANGEL MAURO S/N AP 1201 PRAIA DE ITAPARICA Vila Velha ES 29102-035"/>
    <s v="ADE-12083-L8J9K0"/>
    <d v="2026-02-01T00:00:00"/>
    <n v="202602"/>
    <n v="120.91296"/>
    <n v="10.28"/>
    <n v="131.19"/>
    <m/>
    <n v="90512444"/>
    <d v="2026-03-05T00:00:00"/>
    <d v="2026-03-16T00:00:00"/>
    <m/>
    <n v="29"/>
    <s v="2 - CPF"/>
    <s v="Em aberto - Vencido"/>
    <s v="Em aberto - Vencido"/>
    <s v="W431XYS"/>
    <n v="6"/>
    <s v="false"/>
    <n v="6"/>
    <s v="Em aberto - Vencido"/>
    <s v="ASSOCIAÇÃO ES-L1"/>
    <s v="35.686.965/0001-64 - ALEXANDRIA TECH"/>
    <s v="Estimado"/>
    <m/>
    <s v="1 a 30 dias"/>
    <s v="a059f6f3-43f1-462e-a760-198dcc062d71"/>
    <d v="2026-04-04T00:00:00"/>
    <x v="0"/>
  </r>
  <r>
    <s v="COB-230823"/>
    <s v="Faturado"/>
    <n v="85702905470"/>
    <n v="14415503721"/>
    <s v="BRUNO PEREIRA DA SILVA MOREIRA"/>
    <s v="AV ORQUIDEA 8  Enseada das Garças Fundão ES 29185-000"/>
    <s v="ADE-12052-H9B5L9"/>
    <d v="2026-02-01T00:00:00"/>
    <n v="202602"/>
    <n v="360.50531999999998"/>
    <n v="9.3699999999999992"/>
    <n v="369.88"/>
    <m/>
    <n v="90494653"/>
    <d v="2026-02-27T00:00:00"/>
    <d v="2026-03-09T00:00:00"/>
    <m/>
    <n v="36"/>
    <s v="2 - CPF"/>
    <s v="Em aberto - Vencido"/>
    <s v="Em aberto - Vencido"/>
    <s v="F75ANUZ"/>
    <n v="6"/>
    <s v="false"/>
    <n v="6"/>
    <s v="Em aberto - Vencido"/>
    <s v="ASSOCIAÇÃO ES-L1"/>
    <s v="35.686.965/0001-64 - ALEXANDRIA TECH"/>
    <s v="Estimado"/>
    <m/>
    <s v="31 a 60 dias"/>
    <s v="341258b1-c72e-4286-845a-12fdefb4a5fb"/>
    <d v="2026-03-21T00:00:00"/>
    <x v="0"/>
  </r>
  <r>
    <s v="COB-230822"/>
    <s v="Faturado"/>
    <n v="105438605490"/>
    <n v="39566625553"/>
    <s v="JOSE ALVES DE MACEDO"/>
    <s v="AV MIN SALGADO FILHO 1450  SOTECO Vila Velha ES 29106-010"/>
    <s v="ADE-12047-F5X4B1"/>
    <d v="2026-02-01T00:00:00"/>
    <n v="202602"/>
    <n v="1098.923"/>
    <n v="46.81"/>
    <n v="1145.73"/>
    <m/>
    <n v="90494773"/>
    <d v="2026-02-27T00:00:00"/>
    <d v="2026-03-09T00:00:00"/>
    <m/>
    <n v="36"/>
    <s v="2 - CPF"/>
    <s v="Em aberto - Vencido"/>
    <s v="Em aberto - Vencido"/>
    <s v="3E8OQ6C"/>
    <s v=""/>
    <s v=""/>
    <n v="6"/>
    <s v="NA"/>
    <s v="ASSOCIAÇÃO ES-L1"/>
    <s v="35.686.965/0001-64 - ALEXANDRIA TECH"/>
    <s v="Estimado"/>
    <m/>
    <s v="31 a 60 dias"/>
    <s v="7097222d-c0fe-4cd3-9709-33be7cea7305"/>
    <d v="2026-03-19T00:00:00"/>
    <x v="0"/>
  </r>
  <r>
    <s v="COB-230817"/>
    <s v="Faturado"/>
    <n v="84941605482"/>
    <n v="5585911759"/>
    <s v="ADILA CRISTINA MENDES VIANA"/>
    <s v="RUA DOS METALURGICOS S/N  Operario Cariacica ES 29147-665"/>
    <s v="ADE-12036-J1T1P2"/>
    <d v="2026-02-01T00:00:00"/>
    <n v="202602"/>
    <n v="485.56283999999999"/>
    <m/>
    <n v="485.56"/>
    <m/>
    <n v="90493849"/>
    <d v="2026-02-27T00:00:00"/>
    <d v="2026-03-09T00:00:00"/>
    <m/>
    <n v="36"/>
    <s v="2 - CPF"/>
    <s v="Em aberto - Vencido"/>
    <s v="Em aberto - Vencido"/>
    <s v="42PU66O"/>
    <s v=""/>
    <s v=""/>
    <n v="6"/>
    <s v="NA"/>
    <s v="ASSOCIAÇÃO ES-L1"/>
    <s v="35.686.965/0001-64 - ALEXANDRIA TECH"/>
    <s v="Estimado"/>
    <m/>
    <s v="31 a 60 dias"/>
    <s v="c22cfaae-feb8-42fc-885b-3a0c3da3e91d"/>
    <d v="2026-04-04T00:00:00"/>
    <x v="0"/>
  </r>
  <r>
    <s v="COB-230816"/>
    <s v="Faturado"/>
    <n v="241765005400"/>
    <n v="13913345744"/>
    <s v="PAMELLA DO CARMO"/>
    <s v="RUA JOSE PEREIRA 179 CX 5 NOVA PALESTINA Vitória ES 29000-000"/>
    <s v="ADE-12024-N9F0G9"/>
    <d v="2026-02-01T00:00:00"/>
    <n v="202602"/>
    <n v="646.90247999999997"/>
    <m/>
    <n v="646.9"/>
    <m/>
    <n v="90494889"/>
    <d v="2026-02-27T00:00:00"/>
    <d v="2026-03-09T00:00:00"/>
    <m/>
    <n v="36"/>
    <s v="2 - CPF"/>
    <s v="Em aberto - Vencido"/>
    <s v="Em aberto - Vencido"/>
    <s v="UCBTTTZ"/>
    <n v="6"/>
    <s v="false"/>
    <n v="6"/>
    <s v="Em aberto - Vencido"/>
    <s v="ASSOCIAÇÃO ES-L1"/>
    <s v="35.686.965/0001-64 - ALEXANDRIA TECH"/>
    <s v="Estimado"/>
    <m/>
    <s v="31 a 60 dias"/>
    <s v="a641d5f1-989d-4086-8f70-20d561ea4323"/>
    <d v="2026-03-13T00:00:00"/>
    <x v="2"/>
  </r>
  <r>
    <s v="COB-230807"/>
    <s v="Faturado"/>
    <n v="181526705453"/>
    <n v="7714383704"/>
    <s v="FLAVIO FARIA DE SOUZA"/>
    <s v="AV PREF SAMUEL BATISTA CRUZ 271 CX 5 LINHARES 271  CENTRO Linhares ES 29900-115"/>
    <s v="ADE-12008-Q0F1K8"/>
    <d v="2026-02-01T00:00:00"/>
    <n v="202602"/>
    <n v="189.0625"/>
    <m/>
    <n v="189.06"/>
    <m/>
    <n v="90493587"/>
    <d v="2026-02-27T00:00:00"/>
    <d v="2026-03-09T00:00:00"/>
    <m/>
    <n v="36"/>
    <s v="2 - CPF"/>
    <s v="Em aberto - Vencido"/>
    <s v="Em aberto - Vencido"/>
    <s v="WUXFXMH"/>
    <n v="6"/>
    <s v="false"/>
    <n v="6"/>
    <s v="Em aberto - Vencido"/>
    <s v="ASSOCIAÇÃO ES-L1"/>
    <s v="35.686.965/0001-64 - ALEXANDRIA TECH"/>
    <s v="Estimado"/>
    <m/>
    <s v="31 a 60 dias"/>
    <s v="3e0aeba3-8427-4cc9-980c-7311f29955ea"/>
    <d v="2026-04-04T00:00:00"/>
    <x v="0"/>
  </r>
  <r>
    <s v="COB-232205"/>
    <s v="Faturado"/>
    <n v="4000274537"/>
    <n v="31532059000154"/>
    <s v="TEMPERO DO CHEFE RESTAURANTE LTDA"/>
    <s v="AV JOSE PANCETTI 777 CA 02 VL P DE SOUZA Campinas SP 13033-740"/>
    <s v="ADE-14122-Z8L3W8"/>
    <d v="2026-02-01T00:00:00"/>
    <n v="202602"/>
    <n v="580.89976000000001"/>
    <n v="14.26"/>
    <n v="595.16"/>
    <m/>
    <n v="90491499"/>
    <d v="2026-02-27T00:00:00"/>
    <d v="2026-03-09T00:00:00"/>
    <m/>
    <n v="36"/>
    <s v="1 - CNPJ"/>
    <s v="Em aberto - Vencido"/>
    <s v="Em aberto - Vencido"/>
    <s v="CVLWQPA"/>
    <n v="6"/>
    <s v="false"/>
    <n v="6"/>
    <s v="Em aberto - Vencido"/>
    <s v="ASSOCIACAO SP-L2"/>
    <s v="35.686.965/0001-64 - ALEXANDRIA TECH"/>
    <s v="Estimado"/>
    <m/>
    <s v="31 a 60 dias"/>
    <s v="a3b7a6f1-245c-41df-b96c-f31ef89ed75d"/>
    <d v="2026-03-13T00:00:00"/>
    <x v="2"/>
  </r>
  <r>
    <s v="COB-231955"/>
    <s v="Faturado"/>
    <n v="6418309"/>
    <n v="55856667891"/>
    <s v="LUIZ FRANCISCO"/>
    <s v="R MARINO CASADEI 386  Núcleo Habitacional Nova Marília Marília SP 17522-410"/>
    <s v="ADE-13769-V3H3V5"/>
    <d v="2026-02-01T00:00:00"/>
    <n v="202602"/>
    <n v="156.24189000000001"/>
    <m/>
    <n v="156.24"/>
    <m/>
    <n v="90494217"/>
    <d v="2026-02-27T00:00:00"/>
    <d v="2026-03-09T00:00:00"/>
    <m/>
    <n v="36"/>
    <s v="2 - CPF"/>
    <s v="Em aberto - Vencido"/>
    <s v="Em aberto - Vencido"/>
    <s v="D59G23S"/>
    <n v="6"/>
    <s v="false"/>
    <n v="6"/>
    <s v="Em aberto - Vencido"/>
    <s v="ASSOCIACAO SP-L2"/>
    <s v="35.686.965/0001-64 - ALEXANDRIA TECH"/>
    <s v="Estimado"/>
    <m/>
    <s v="31 a 60 dias"/>
    <s v="129f613b-8e45-40ea-8659-8e07eaf92375"/>
    <d v="2026-02-26T00:00:00"/>
    <x v="2"/>
  </r>
  <r>
    <s v="COB-231748"/>
    <s v="Faturado"/>
    <n v="9419454"/>
    <n v="1104228645"/>
    <s v="ALESSANDRA DAVID REZECK DE BIASO"/>
    <s v="R ALCIDES GODOY 91  Jardim Paraíso Campinas SP 13100-020"/>
    <s v="ADE-13471-W0H7D6"/>
    <d v="2026-02-01T00:00:00"/>
    <n v="202602"/>
    <n v="464.81493"/>
    <m/>
    <n v="464.81"/>
    <m/>
    <n v="90494913"/>
    <d v="2026-02-27T00:00:00"/>
    <d v="2026-03-09T00:00:00"/>
    <m/>
    <n v="36"/>
    <s v="2 - CPF"/>
    <s v="Em aberto - Vencido"/>
    <s v="Em aberto - Vencido"/>
    <s v="B8U4CDO"/>
    <n v="6"/>
    <s v="false"/>
    <n v="6"/>
    <s v="Em aberto - Vencido"/>
    <s v="ASSOCIACAO SP-L2"/>
    <s v="35.686.965/0001-64 - ALEXANDRIA TECH"/>
    <s v="Estimado"/>
    <m/>
    <s v="31 a 60 dias"/>
    <s v="b7817c9c-a0e4-429f-a529-046c58d6d2b8"/>
    <d v="2026-03-21T00:00:00"/>
    <x v="0"/>
  </r>
  <r>
    <s v="COB-184415"/>
    <s v="Faturado"/>
    <n v="106999206"/>
    <n v="5225014941"/>
    <s v="MARCIA CRISTINA GARCIA"/>
    <s v="R Maria Luiza Bazzani Natal 381 Res001 Uberaba Curitiba PR 81540-540"/>
    <s v="ADE-11235-Y9V2N0"/>
    <d v="2025-09-01T00:00:00"/>
    <n v="202509"/>
    <n v="410.63486"/>
    <m/>
    <n v="410.63"/>
    <m/>
    <n v="90428818"/>
    <d v="2025-12-11T00:00:00"/>
    <d v="2026-02-06T00:00:00"/>
    <m/>
    <n v="67"/>
    <s v="2 - CPF"/>
    <s v="Em aberto - Vencido"/>
    <s v="Em aberto - Vencido"/>
    <s v="M8C43LC"/>
    <n v="6"/>
    <s v="false"/>
    <n v="6"/>
    <s v="Em aberto - Vencido"/>
    <s v="ASSOCIAÇÃO PR-L1"/>
    <s v="35.686.965/0001-64 - ALEXANDRIA TECH"/>
    <s v="Estimado"/>
    <m/>
    <s v="61 a 120 dias"/>
    <s v="84e89e45-a46d-4133-85b5-748a2f12798d"/>
    <d v="2026-01-20T00:00:00"/>
    <x v="3"/>
  </r>
  <r>
    <s v="COB-231736"/>
    <s v="Faturado"/>
    <n v="23307510"/>
    <n v="36181255850"/>
    <s v="GIOVANNI SOUZA DE MELO"/>
    <s v="R S SEBASTIAO 19-073  CENTRO Mirassol SP 15130-071"/>
    <s v="ADE-13458-F3Z7T3"/>
    <d v="2026-02-01T00:00:00"/>
    <n v="202602"/>
    <n v="89.423460000000006"/>
    <m/>
    <n v="89.42"/>
    <m/>
    <n v="90512737"/>
    <d v="2026-03-05T00:00:00"/>
    <d v="2026-03-16T00:00:00"/>
    <m/>
    <n v="29"/>
    <s v="2 - CPF"/>
    <s v="Em aberto - Vencido"/>
    <s v="Em aberto - Vencido"/>
    <s v="Q3Z5JLK"/>
    <n v="6"/>
    <s v="false"/>
    <n v="6"/>
    <s v="Em aberto - Vencido"/>
    <s v="ASSOCIACAO SP-L2"/>
    <s v="35.686.965/0001-64 - ALEXANDRIA TECH"/>
    <s v="Estimado"/>
    <m/>
    <s v="1 a 30 dias"/>
    <s v="a4184e67-98bb-4141-8c91-8e517dc9edde"/>
    <d v="2026-03-11T00:00:00"/>
    <x v="2"/>
  </r>
  <r>
    <s v="COB-231735"/>
    <s v="Faturado"/>
    <n v="4001210895"/>
    <n v="4766244877"/>
    <s v="RAQUEL TAURO MENDES"/>
    <s v="R HELIO JOSE PUPO 43 LT 24 QD 5 Villaggio Fosuzzi Itatiba SP 13257-146"/>
    <s v="ADE-13457-H6H6G8"/>
    <d v="2026-02-01T00:00:00"/>
    <n v="202602"/>
    <n v="323.58701000000002"/>
    <n v="9.99"/>
    <n v="333.58"/>
    <m/>
    <n v="90493782"/>
    <d v="2026-02-27T00:00:00"/>
    <d v="2026-03-09T00:00:00"/>
    <m/>
    <n v="36"/>
    <s v="2 - CPF"/>
    <s v="Em aberto - Vencido"/>
    <s v="Em aberto - Vencido"/>
    <s v="1887ZIE"/>
    <n v="6"/>
    <s v="false"/>
    <n v="6"/>
    <s v="Em aberto - Vencido"/>
    <s v="ASSOCIACAO SP-L2"/>
    <s v="35.686.965/0001-64 - ALEXANDRIA TECH"/>
    <s v="Estimado"/>
    <m/>
    <s v="31 a 60 dias"/>
    <s v="52e0cd2b-63c5-4741-bb1a-65d7ce556a85"/>
    <d v="2026-03-20T00:00:00"/>
    <x v="0"/>
  </r>
  <r>
    <s v="COB-231732"/>
    <s v="Faturado"/>
    <n v="11866179"/>
    <n v="38597805811"/>
    <s v="ALESSANDRA CRISTINA XAVIER MASS DELGADO"/>
    <s v="Rua Ramos de Azevedo 14  Centro Cosmópolis SP 13150-025"/>
    <s v="ADE-13454-F0Y3Q3"/>
    <d v="2026-02-01T00:00:00"/>
    <n v="202602"/>
    <n v="839.93534"/>
    <m/>
    <n v="839.94"/>
    <m/>
    <n v="90494731"/>
    <d v="2026-02-27T00:00:00"/>
    <d v="2026-03-09T00:00:00"/>
    <m/>
    <n v="36"/>
    <s v="2 - CPF"/>
    <s v="Em aberto - Vencido"/>
    <s v="Em aberto - Vencido"/>
    <s v="CT14FPK"/>
    <n v="6"/>
    <s v="false"/>
    <n v="6"/>
    <s v="Em aberto - Vencido"/>
    <s v="ASSOCIACAO SP-L2"/>
    <s v="35.686.965/0001-64 - ALEXANDRIA TECH"/>
    <s v="Estimado"/>
    <m/>
    <s v="31 a 60 dias"/>
    <s v="acf52867-4b41-4577-84fe-b5f84cf56d22"/>
    <d v="2026-03-21T00:00:00"/>
    <x v="0"/>
  </r>
  <r>
    <s v="COB-231730"/>
    <s v="Faturado"/>
    <n v="4002646946"/>
    <n v="38597805811"/>
    <s v="ALESSANDRA CRISTINA XAVIER MASS DELGADO"/>
    <s v="R MONTE CASTELO 2550 BL 4 AP 31 Conjunto Habitacional Vila Cosmos Cosmópolis SP 13155-070"/>
    <s v="ADE-13451-P5D3H9"/>
    <d v="2026-02-01T00:00:00"/>
    <n v="202602"/>
    <n v="214.11264"/>
    <m/>
    <n v="214.11"/>
    <m/>
    <n v="90493423"/>
    <d v="2026-02-27T00:00:00"/>
    <d v="2026-03-09T00:00:00"/>
    <m/>
    <n v="36"/>
    <s v="2 - CPF"/>
    <s v="Em aberto - Vencido"/>
    <s v="Em aberto - Vencido"/>
    <s v="T19GTFJ"/>
    <n v="6"/>
    <s v="false"/>
    <n v="6"/>
    <s v="Em aberto - Vencido"/>
    <s v="ASSOCIACAO SP-L2"/>
    <s v="35.686.965/0001-64 - ALEXANDRIA TECH"/>
    <s v="Estimado"/>
    <m/>
    <s v="31 a 60 dias"/>
    <s v="568fe80d-e957-4726-a6fa-d45ea4e73e4a"/>
    <d v="2026-03-13T00:00:00"/>
    <x v="2"/>
  </r>
  <r>
    <s v="COB-231729"/>
    <s v="Faturado"/>
    <n v="17156769"/>
    <n v="8159911858"/>
    <s v="APARECIDA DE JESUS DE MARCO"/>
    <s v="R VER ANTONIO NOGUEIRA DE OLIVEIRA 376  Parque Ribeirão Preto Ribeirão Preto SP 14031-250"/>
    <s v="ADE-13450-B5V1M3"/>
    <d v="2026-02-01T00:00:00"/>
    <n v="202602"/>
    <n v="411.92119000000002"/>
    <m/>
    <n v="411.92"/>
    <m/>
    <n v="90512727"/>
    <d v="2026-03-05T00:00:00"/>
    <d v="2026-03-16T00:00:00"/>
    <m/>
    <n v="29"/>
    <s v="2 - CPF"/>
    <s v="Em aberto - Vencido"/>
    <s v="Em aberto - Vencido"/>
    <s v="HFEDNFH"/>
    <n v="6"/>
    <s v="false"/>
    <n v="6"/>
    <s v="Em aberto - Vencido"/>
    <s v="ASSOCIACAO SP-L2"/>
    <s v="35.686.965/0001-64 - ALEXANDRIA TECH"/>
    <s v="Estimado"/>
    <m/>
    <s v="1 a 30 dias"/>
    <s v="dfea5091-84fa-4f03-b035-73d0f43bf309"/>
    <d v="2026-03-20T00:00:00"/>
    <x v="0"/>
  </r>
  <r>
    <s v="COB-231728"/>
    <s v="Faturado"/>
    <n v="14966328"/>
    <n v="32717679634"/>
    <s v="ADÃO PAULINO RIBEIRO"/>
    <s v="Avenida Independência 1110  ALTO Piracicaba SP 13419-155"/>
    <s v="ADE-13449-H6M2Y8"/>
    <d v="2026-02-01T00:00:00"/>
    <n v="202602"/>
    <n v="550.54409999999996"/>
    <m/>
    <n v="550.54"/>
    <m/>
    <n v="90493421"/>
    <d v="2026-02-27T00:00:00"/>
    <d v="2026-03-09T00:00:00"/>
    <m/>
    <n v="36"/>
    <s v="2 - CPF"/>
    <s v="Em aberto - Vencido"/>
    <s v="Em aberto - Vencido"/>
    <s v="CX6XJYV"/>
    <n v="6"/>
    <s v="false"/>
    <n v="6"/>
    <s v="Em aberto - Vencido"/>
    <s v="ASSOCIACAO SP-L2"/>
    <s v="35.686.965/0001-64 - ALEXANDRIA TECH"/>
    <s v="Estimado"/>
    <m/>
    <s v="31 a 60 dias"/>
    <s v="880f17b1-db14-4e67-8a6b-e5b55e041ddd"/>
    <d v="2026-04-03T00:00:00"/>
    <x v="0"/>
  </r>
  <r>
    <s v="COB-231716"/>
    <s v="Faturado"/>
    <n v="4001249173"/>
    <n v="49377571804"/>
    <s v="BRUNA SILVA DE SOUZA"/>
    <s v="R JOAO BARRETO DA SILVA 515 SA 2 NVA HORTOLANDIA Hortolândia SP 13183-542"/>
    <s v="ADE-13435-C3N8G7"/>
    <d v="2026-02-01T00:00:00"/>
    <n v="202602"/>
    <n v="6903.6347100000003"/>
    <m/>
    <n v="6903.63"/>
    <m/>
    <n v="90512707"/>
    <d v="2026-03-05T00:00:00"/>
    <d v="2026-03-16T00:00:00"/>
    <m/>
    <n v="29"/>
    <s v="2 - CPF"/>
    <s v="Em aberto - Vencido"/>
    <s v="Em aberto - Vencido"/>
    <s v="UBXOPHQ"/>
    <n v="6"/>
    <s v="false"/>
    <n v="6"/>
    <s v="Em aberto - Vencido"/>
    <s v="ASSOCIACAO SP-L2"/>
    <s v="35.686.965/0001-64 - ALEXANDRIA TECH"/>
    <s v="Estimado"/>
    <m/>
    <s v="1 a 30 dias"/>
    <s v="c2cd0705-4f8d-48cc-a524-9eaee5758ab7"/>
    <d v="2026-03-20T00:00:00"/>
    <x v="0"/>
  </r>
  <r>
    <s v="COB-231675"/>
    <s v="Faturado"/>
    <n v="21217009"/>
    <n v="13144250000147"/>
    <s v="BMR RESTAURANTE LTDA ME"/>
    <s v="AV DOS ESTUDANTES 3055  Jardim Novo Aeroporto São José do Rio Preto SP 15035-010"/>
    <s v="ADE-13382-T8Q8H1"/>
    <d v="2026-02-01T00:00:00"/>
    <n v="202602"/>
    <n v="2115.4506000000001"/>
    <n v="67.12"/>
    <n v="2182.5700000000002"/>
    <m/>
    <n v="90494243"/>
    <d v="2026-02-27T00:00:00"/>
    <d v="2026-03-09T00:00:00"/>
    <m/>
    <n v="36"/>
    <s v="1 - CNPJ"/>
    <s v="Em aberto - Vencido"/>
    <s v="Em aberto - Vencido"/>
    <s v="49VOCDO"/>
    <n v="6"/>
    <s v="false"/>
    <n v="6"/>
    <s v="Em aberto - Vencido"/>
    <s v="ASSOCIACAO SP-L2"/>
    <s v="35.686.965/0001-64 - ALEXANDRIA TECH"/>
    <s v="Estimado"/>
    <m/>
    <s v="31 a 60 dias"/>
    <s v="55ca1621-27e6-4948-8976-a9390828b021"/>
    <d v="2026-03-14T00:00:00"/>
    <x v="2"/>
  </r>
  <r>
    <s v="COB-231620"/>
    <s v="Faturado"/>
    <n v="5360617"/>
    <n v="30880062827"/>
    <s v="FERNANDA APARECIDA JACOB"/>
    <s v="RUA ANCHIETA 9  Centro Piratininga SP 17490-000"/>
    <s v="ADE-13315-X4B1G9"/>
    <d v="2026-02-01T00:00:00"/>
    <n v="202602"/>
    <n v="250.75014999999999"/>
    <m/>
    <n v="250.75"/>
    <m/>
    <n v="90512799"/>
    <d v="2026-03-05T00:00:00"/>
    <d v="2026-03-16T00:00:00"/>
    <m/>
    <n v="29"/>
    <s v="2 - CPF"/>
    <s v="Em aberto - Vencido"/>
    <s v="Em aberto - Vencido"/>
    <s v="HKWC26A"/>
    <n v="6"/>
    <s v="false"/>
    <n v="6"/>
    <s v="Em aberto - Vencido"/>
    <s v="ASSOCIACAO SP-L2"/>
    <s v="35.686.965/0001-64 - ALEXANDRIA TECH"/>
    <s v="Estimado"/>
    <m/>
    <s v="1 a 30 dias"/>
    <s v="3176839e-f54a-413a-a3c6-a0dcd3216056"/>
    <d v="2026-03-19T00:00:00"/>
    <x v="0"/>
  </r>
  <r>
    <s v="COB-231618"/>
    <s v="Faturado"/>
    <n v="26526247"/>
    <n v="37933834825"/>
    <s v="MAYARA DE OLIVEIRA FERNANDES DE JESUS"/>
    <s v="AV CARLOS BOTELHO 1709  Jardim Santa Rosa Nova Odessa SP 13385-060"/>
    <s v="ADE-13313-Y1Q9X2"/>
    <d v="2026-02-01T00:00:00"/>
    <n v="202602"/>
    <n v="865.69731999999999"/>
    <n v="27.47"/>
    <n v="893.17"/>
    <m/>
    <n v="90494954"/>
    <d v="2026-02-27T00:00:00"/>
    <d v="2026-03-09T00:00:00"/>
    <m/>
    <n v="36"/>
    <s v="2 - CPF"/>
    <s v="Em aberto - Vencido"/>
    <s v="Em aberto - Vencido"/>
    <s v="SK3ZZP6"/>
    <n v="6"/>
    <s v="false"/>
    <n v="6"/>
    <s v="Em aberto - Vencido"/>
    <s v="ASSOCIACAO SP-L2"/>
    <s v="35.686.965/0001-64 - ALEXANDRIA TECH"/>
    <s v="Estimado"/>
    <m/>
    <s v="31 a 60 dias"/>
    <s v="ea2ea4e6-2ccf-4a1e-9d40-cda097e780c8"/>
    <d v="2026-02-27T00:00:00"/>
    <x v="2"/>
  </r>
  <r>
    <s v="COB-231612"/>
    <s v="Faturado"/>
    <n v="29404541"/>
    <n v="22926204809"/>
    <s v="GISLAINE CRISTINA RODRIGUES RABELO DE ASSIS"/>
    <s v="R DAS PEREIRAS 31  Residencial Vale das Nogueiras Americana SP 13474-351"/>
    <s v="ADE-13304-Q2T5D3"/>
    <d v="2026-02-01T00:00:00"/>
    <n v="202602"/>
    <n v="487.01726000000002"/>
    <m/>
    <n v="487.02"/>
    <m/>
    <n v="90494701"/>
    <d v="2026-02-27T00:00:00"/>
    <d v="2026-03-09T00:00:00"/>
    <m/>
    <n v="36"/>
    <s v="2 - CPF"/>
    <s v="Em aberto - Vencido"/>
    <s v="Em aberto - Vencido"/>
    <s v="FS3UW64"/>
    <n v="6"/>
    <s v="false"/>
    <n v="6"/>
    <s v="Em aberto - Vencido"/>
    <s v="ASSOCIACAO SP-L2"/>
    <s v="35.686.965/0001-64 - ALEXANDRIA TECH"/>
    <s v="Estimado"/>
    <m/>
    <s v="31 a 60 dias"/>
    <s v="ab358e2f-0ac5-44b3-8619-4c092bc517a1"/>
    <d v="2026-04-12T00:00:00"/>
    <x v="0"/>
  </r>
  <r>
    <s v="COB-231610"/>
    <s v="Faturado"/>
    <n v="11899247"/>
    <n v="32967922870"/>
    <s v="JONATAS PEREIRA DE GODOI"/>
    <s v="Rua Pedro de Faveri 271  Jardim do Sol Cosmópolis SP 13155-480"/>
    <s v="ADE-13302-X1K1J1"/>
    <d v="2026-02-01T00:00:00"/>
    <n v="202602"/>
    <n v="389.67475999999999"/>
    <n v="13.97"/>
    <n v="403.64"/>
    <m/>
    <n v="90512703"/>
    <d v="2026-03-05T00:00:00"/>
    <d v="2026-03-16T00:00:00"/>
    <m/>
    <n v="29"/>
    <s v="2 - CPF"/>
    <s v="Em aberto - Vencido"/>
    <s v="Em aberto - Vencido"/>
    <s v="XRF8T56"/>
    <n v="6"/>
    <s v="false"/>
    <n v="6"/>
    <s v="Em aberto - Vencido"/>
    <s v="ASSOCIACAO SP-L2"/>
    <s v="35.686.965/0001-64 - ALEXANDRIA TECH"/>
    <s v="Estimado"/>
    <m/>
    <s v="1 a 30 dias"/>
    <s v="ef358b3b-aecc-4c0f-9f88-41d9be7ef499"/>
    <d v="2026-03-24T00:00:00"/>
    <x v="0"/>
  </r>
  <r>
    <s v="COB-184426"/>
    <s v="Faturado"/>
    <n v="54199107"/>
    <n v="2839824973"/>
    <s v="ERLANA COSTA GREGOROVICZ"/>
    <s v="R Rio Grande do Sul 76  Tangua Almirante Tamandaré PR 83508-493"/>
    <s v="ADE-11248-H9H0J3"/>
    <d v="2025-09-01T00:00:00"/>
    <n v="202509"/>
    <n v="1243.91785"/>
    <m/>
    <n v="1243.92"/>
    <m/>
    <n v="90428940"/>
    <d v="2025-12-11T00:00:00"/>
    <d v="2026-02-06T00:00:00"/>
    <m/>
    <n v="67"/>
    <s v="2 - CPF"/>
    <s v="Em aberto - Vencido"/>
    <s v="Em aberto - Vencido"/>
    <s v="LG3EBTH"/>
    <n v="6"/>
    <s v="false"/>
    <n v="6"/>
    <s v="Em aberto - Vencido"/>
    <s v="ASSOCIAÇÃO PR-L1"/>
    <s v="35.686.965/0001-64 - ALEXANDRIA TECH"/>
    <s v="Estimado"/>
    <m/>
    <s v="61 a 120 dias"/>
    <s v="d2b5c206-e4a6-4f4f-94c0-3f04bcc93a30"/>
    <d v="2026-01-20T00:00:00"/>
    <x v="3"/>
  </r>
  <r>
    <s v="COB-231605"/>
    <s v="Faturado"/>
    <n v="10462082"/>
    <n v="12028459832"/>
    <s v="RAIMUNDA PERCILIANA DE SOUZA"/>
    <s v="PAS DA LIBERDADE 233 NUC Jardim Nova Morada Campinas SP 13060-264"/>
    <s v="ADE-13297-L1D3Q9"/>
    <d v="2026-02-01T00:00:00"/>
    <n v="202602"/>
    <n v="192.01232999999999"/>
    <m/>
    <n v="192.01"/>
    <m/>
    <n v="90512811"/>
    <d v="2026-03-05T00:00:00"/>
    <d v="2026-03-16T00:00:00"/>
    <m/>
    <n v="29"/>
    <s v="2 - CPF"/>
    <s v="Em aberto - Vencido"/>
    <s v="Em aberto - Vencido"/>
    <s v="QS698TQ"/>
    <s v=""/>
    <s v=""/>
    <n v="6"/>
    <s v="Em aberto - Vencido"/>
    <s v="ASSOCIACAO SP-L2"/>
    <s v="35.686.965/0001-64 - ALEXANDRIA TECH"/>
    <s v="Estimado"/>
    <m/>
    <s v="1 a 30 dias"/>
    <s v="cc56d1d5-b299-4522-8ee0-49f3304e296b"/>
    <d v="2026-03-05T00:00:00"/>
    <x v="2"/>
  </r>
  <r>
    <s v="COB-231602"/>
    <s v="Faturado"/>
    <n v="28591437"/>
    <n v="96806010806"/>
    <s v="MATILDE GOMES PEREIRA"/>
    <s v="Rua Doutor João Wilson Lafrata 48 RCT DO SOL Loteamento Recanto do Sol Hortolândia SP 13183-405"/>
    <s v="ADE-13292-W5Z7S5"/>
    <d v="2026-02-01T00:00:00"/>
    <n v="202602"/>
    <n v="258.92624000000001"/>
    <m/>
    <n v="258.93"/>
    <m/>
    <n v="90512736"/>
    <d v="2026-03-05T00:00:00"/>
    <d v="2026-03-16T00:00:00"/>
    <m/>
    <n v="29"/>
    <s v="2 - CPF"/>
    <s v="Em aberto - Vencido"/>
    <s v="Em aberto - Vencido"/>
    <s v="X7CYEUB"/>
    <n v="6"/>
    <s v="false"/>
    <n v="6"/>
    <s v="Em aberto - Vencido"/>
    <s v="ASSOCIACAO SP-L2"/>
    <s v="35.686.965/0001-64 - ALEXANDRIA TECH"/>
    <s v="Estimado"/>
    <m/>
    <s v="1 a 30 dias"/>
    <s v="3d477e87-916f-4102-b123-0b89a41a497c"/>
    <d v="2026-02-26T00:00:00"/>
    <x v="2"/>
  </r>
  <r>
    <s v="COB-231601"/>
    <s v="Faturado"/>
    <n v="11891807"/>
    <n v="83634363487"/>
    <s v="ROSENILDO JOAO DA SILVA"/>
    <s v="R S PAULO 428  Jardim de Faveri Cosmópolis SP 13157-122"/>
    <s v="ADE-13291-Z5V5J3"/>
    <d v="2026-02-01T00:00:00"/>
    <n v="202602"/>
    <n v="675.89932999999996"/>
    <n v="21.68"/>
    <n v="697.58"/>
    <m/>
    <n v="90512738"/>
    <d v="2026-03-05T00:00:00"/>
    <d v="2026-03-16T00:00:00"/>
    <m/>
    <n v="29"/>
    <s v="2 - CPF"/>
    <s v="Em aberto - Vencido"/>
    <s v="Em aberto - Vencido"/>
    <s v="0LFLIN9"/>
    <n v="6"/>
    <s v="false"/>
    <n v="6"/>
    <s v="Em aberto - Vencido"/>
    <s v="ASSOCIACAO SP-L2"/>
    <s v="35.686.965/0001-64 - ALEXANDRIA TECH"/>
    <s v="Estimado"/>
    <m/>
    <s v="1 a 30 dias"/>
    <s v="400acaec-a111-4e67-940a-fa48ff7607bb"/>
    <d v="2026-03-19T00:00:00"/>
    <x v="0"/>
  </r>
  <r>
    <s v="COB-231587"/>
    <s v="Faturado"/>
    <n v="10552804"/>
    <n v="21567615821"/>
    <s v="ANDRE ANDERSON DA SILVEIRA"/>
    <s v="R OTAVIO AUGUSTO DE MELO 109  Parque Residencial Vila União Campinas SP 13060-728"/>
    <s v="ADE-13271-B4V1Q2"/>
    <d v="2026-02-01T00:00:00"/>
    <n v="202602"/>
    <n v="205.80114"/>
    <n v="8.1199999999999992"/>
    <n v="213.92"/>
    <m/>
    <n v="90512720"/>
    <d v="2026-03-05T00:00:00"/>
    <d v="2026-03-16T00:00:00"/>
    <m/>
    <n v="29"/>
    <s v="2 - CPF"/>
    <s v="Em aberto - Vencido"/>
    <s v="Em aberto - Vencido"/>
    <s v="NX981Q6"/>
    <n v="6"/>
    <s v="false"/>
    <n v="6"/>
    <s v="Em aberto - Vencido"/>
    <s v="ASSOCIACAO SP-L2"/>
    <s v="35.686.965/0001-64 - ALEXANDRIA TECH"/>
    <s v="Estimado"/>
    <m/>
    <s v="1 a 30 dias"/>
    <s v="03471aa3-242a-43ed-ae7f-f6ee631121b7"/>
    <d v="2026-04-12T00:00:00"/>
    <x v="0"/>
  </r>
  <r>
    <s v="COB-231549"/>
    <s v="Faturado"/>
    <n v="4002321803"/>
    <n v="31160941874"/>
    <s v="LUCAS DANIEL ROCHA HABENSCHUS"/>
    <s v="R MONTE ALEGRE, 175 RIBEIRAO PRETO 175  MT ALEGRE Ribeirão Preto SP 14051-260"/>
    <s v="ADE-13222-P7N9V2"/>
    <d v="2026-02-01T00:00:00"/>
    <n v="202602"/>
    <n v="1275.1360199999999"/>
    <m/>
    <n v="1275.1400000000001"/>
    <m/>
    <n v="90512716"/>
    <d v="2026-03-05T00:00:00"/>
    <d v="2026-03-16T00:00:00"/>
    <m/>
    <n v="29"/>
    <s v="2 - CPF"/>
    <s v="Em aberto - Vencido"/>
    <s v="Em aberto - Vencido"/>
    <s v="UYYMO8V"/>
    <n v="6"/>
    <s v="false"/>
    <n v="6"/>
    <s v="Em aberto - Vencido"/>
    <s v="ASSOCIACAO SP-L2"/>
    <s v="35.686.965/0001-64 - ALEXANDRIA TECH"/>
    <s v="Estimado"/>
    <m/>
    <s v="1 a 30 dias"/>
    <s v="1da4d2d1-088e-4fb1-b35f-b59e080ba219"/>
    <d v="2026-03-21T00:00:00"/>
    <x v="0"/>
  </r>
  <r>
    <s v="COB-231546"/>
    <s v="Faturado"/>
    <n v="4000304093"/>
    <n v="23087613851"/>
    <s v="KENIA NAYARA DE SOUSA ROSSI"/>
    <s v="R PRIMO PIZZO, 2855 2855  RES PALERMO Franca SP 14408-062"/>
    <s v="ADE-13218-D2Z5D5"/>
    <d v="2026-02-01T00:00:00"/>
    <n v="202602"/>
    <n v="206.78774999999999"/>
    <m/>
    <n v="206.79"/>
    <m/>
    <n v="90512664"/>
    <d v="2026-03-05T00:00:00"/>
    <d v="2026-03-16T00:00:00"/>
    <m/>
    <n v="29"/>
    <s v="2 - CPF"/>
    <s v="Em aberto - Vencido"/>
    <s v="Em aberto - Vencido"/>
    <s v="33VTP8U"/>
    <n v="6"/>
    <s v="false"/>
    <n v="6"/>
    <s v="Em aberto - Vencido"/>
    <s v="ASSOCIACAO SP-L2"/>
    <s v="35.686.965/0001-64 - ALEXANDRIA TECH"/>
    <s v="Estimado"/>
    <m/>
    <s v="1 a 30 dias"/>
    <s v="f8bedfb5-061d-4a17-aa7b-3119e890967c"/>
    <d v="2026-03-13T00:00:00"/>
    <x v="2"/>
  </r>
  <r>
    <s v="COB-231466"/>
    <s v="Faturado"/>
    <n v="4000169334"/>
    <n v="30773803823"/>
    <s v="SILMARA PATRICIA DE SOUZA SILVA"/>
    <s v="R DA FELICIDADE 185 LT 8 QD F STA T D AVILA Capivari SP 13360-000"/>
    <s v="ADE-13098-N5F6C9"/>
    <d v="2026-02-01T00:00:00"/>
    <n v="202602"/>
    <n v="370.32181000000003"/>
    <m/>
    <n v="370.32"/>
    <m/>
    <n v="90512660"/>
    <d v="2026-03-05T00:00:00"/>
    <d v="2026-03-16T00:00:00"/>
    <m/>
    <n v="29"/>
    <s v="2 - CPF"/>
    <s v="Em aberto - Vencido"/>
    <s v="Em aberto - Vencido"/>
    <s v="HAF5H7O"/>
    <n v="6"/>
    <s v="false"/>
    <n v="6"/>
    <s v="Em aberto - Vencido"/>
    <s v="ASSOCIACAO SP-L2"/>
    <s v="35.686.965/0001-64 - ALEXANDRIA TECH"/>
    <s v="Estimado"/>
    <m/>
    <s v="1 a 30 dias"/>
    <s v="d17bd111-a342-49be-a5ab-0fdad2527abf"/>
    <d v="2026-03-20T00:00:00"/>
    <x v="0"/>
  </r>
  <r>
    <s v="COB-224744"/>
    <s v="Faturado"/>
    <n v="4001953882"/>
    <n v="10856981818"/>
    <s v="MARIO BANDEIRA"/>
    <s v="R PROF DORIVAL ALVES, 274 CA B VL XAVIER ARARAQUARA - SP 14810-210"/>
    <s v="ADE-13067-V3Y2G5"/>
    <d v="2026-02-01T00:00:00"/>
    <n v="202602"/>
    <n v="333.06153999999998"/>
    <n v="7.98"/>
    <n v="341.04"/>
    <m/>
    <n v="90490278"/>
    <d v="2026-02-26T00:00:00"/>
    <d v="2026-03-09T00:00:00"/>
    <m/>
    <n v="36"/>
    <s v="2 - CPF"/>
    <s v="Em aberto - Vencido"/>
    <s v="Em aberto - Vencido"/>
    <s v="4BX29Q4"/>
    <n v="6"/>
    <s v="false"/>
    <n v="6"/>
    <s v="Em aberto - Vencido"/>
    <s v="ASSOCIACAO SP-L2"/>
    <s v="35.686.965/0001-64 - ALEXANDRIA TECH"/>
    <m/>
    <m/>
    <s v="31 a 60 dias"/>
    <s v="76b2d4c4-783a-4666-a78b-44ca7b9d0c79"/>
    <d v="2026-03-19T00:00:00"/>
    <x v="0"/>
  </r>
  <r>
    <s v="COB-223921"/>
    <s v="Faturado"/>
    <n v="6631487"/>
    <n v="9418986876"/>
    <s v="SERGIO LEITE"/>
    <s v="AV JOAO RAMALHO, 2610 NOVA MARILIA MARILIA - SP 17522-363"/>
    <s v="ADE-13062-C4B5J5"/>
    <d v="2026-02-01T00:00:00"/>
    <n v="202602"/>
    <n v="1303.66012"/>
    <m/>
    <n v="1303.6600000000001"/>
    <m/>
    <n v="90490727"/>
    <d v="2026-02-26T00:00:00"/>
    <d v="2026-03-09T00:00:00"/>
    <m/>
    <n v="36"/>
    <s v="2 - CPF"/>
    <s v="Em aberto - Vencido"/>
    <s v="Em aberto - Vencido"/>
    <s v="D2T3GX3"/>
    <n v="6"/>
    <s v="false"/>
    <n v="6"/>
    <s v="Em aberto - Vencido"/>
    <s v="ASSOCIACAO SP-L2"/>
    <s v="35.686.965/0001-64 - ALEXANDRIA TECH"/>
    <m/>
    <m/>
    <s v="31 a 60 dias"/>
    <s v="4d07836b-05ae-4cca-b69e-29d65df58c27"/>
    <d v="2026-04-08T00:00:00"/>
    <x v="0"/>
  </r>
  <r>
    <s v="COB-231441"/>
    <s v="Faturado"/>
    <n v="4001121472"/>
    <n v="30176159878"/>
    <s v="JONAS ROBERTO MOREIRA DE JESUS"/>
    <s v="R UM 117  S JOAQUIM Paulínia SP 13140-000"/>
    <s v="ADE-13053-H0M9W3"/>
    <d v="2026-02-01T00:00:00"/>
    <n v="202602"/>
    <n v="567.67505000000006"/>
    <m/>
    <n v="567.67999999999995"/>
    <m/>
    <n v="90493932"/>
    <d v="2026-02-27T00:00:00"/>
    <d v="2026-03-09T00:00:00"/>
    <m/>
    <n v="36"/>
    <s v="2 - CPF"/>
    <s v="Em aberto - Vencido"/>
    <s v="Em aberto - Vencido"/>
    <s v="DJV0VJ7"/>
    <n v="6"/>
    <s v="false"/>
    <n v="6"/>
    <s v="Em aberto - Vencido"/>
    <s v="ASSOCIACAO SP-L2"/>
    <s v="35.686.965/0001-64 - ALEXANDRIA TECH"/>
    <s v="Estimado"/>
    <m/>
    <s v="31 a 60 dias"/>
    <s v="d12501ab-3b9b-4c36-a98a-6c3efc34da15"/>
    <d v="2026-03-13T00:00:00"/>
    <x v="2"/>
  </r>
  <r>
    <s v="COB-231424"/>
    <s v="Faturado"/>
    <n v="4000070128"/>
    <n v="213585839"/>
    <s v="OSVALDO ALVES DA SILVA"/>
    <s v="R PT CLAUDIO ALMEIDA 1334  Jardim Monte das Oliveiras Nova Odessa SP 13386-132"/>
    <s v="ADE-13035-D3B8L9"/>
    <d v="2026-02-01T00:00:00"/>
    <n v="202602"/>
    <n v="116.11736000000001"/>
    <m/>
    <n v="116.12"/>
    <m/>
    <n v="90493682"/>
    <d v="2026-02-27T00:00:00"/>
    <d v="2026-03-09T00:00:00"/>
    <m/>
    <n v="36"/>
    <s v="2 - CPF"/>
    <s v="Em aberto - Vencido"/>
    <s v="Em aberto - Vencido"/>
    <s v="5BZ4KDL"/>
    <n v="6"/>
    <s v="false"/>
    <n v="6"/>
    <s v="Em aberto - Vencido"/>
    <s v="ASSOCIACAO SP-L2"/>
    <s v="35.686.965/0001-64 - ALEXANDRIA TECH"/>
    <s v="Estimado"/>
    <m/>
    <s v="31 a 60 dias"/>
    <s v="7fad98b8-c8a1-4c95-a760-3ce249ccfe33"/>
    <d v="2026-03-13T00:00:00"/>
    <x v="2"/>
  </r>
  <r>
    <s v="COB-184437"/>
    <s v="Faturado"/>
    <n v="314226"/>
    <n v="80718850963"/>
    <s v="JEFFERSANDRO DE OLIVEIRA"/>
    <s v="R Vicente Genaroso 801  Boa vista Curitiba PR 82560-270"/>
    <s v="ADE-11263-G3S8L1"/>
    <d v="2025-09-01T00:00:00"/>
    <n v="202509"/>
    <n v="216.78462999999999"/>
    <m/>
    <n v="216.78"/>
    <m/>
    <n v="90428856"/>
    <d v="2025-12-11T00:00:00"/>
    <d v="2026-02-06T00:00:00"/>
    <m/>
    <n v="67"/>
    <s v="2 - CPF"/>
    <s v="Em aberto - Vencido"/>
    <s v="Em aberto - Vencido"/>
    <s v="WBG205E"/>
    <n v="6"/>
    <s v="false"/>
    <n v="6"/>
    <s v="Em aberto - Vencido"/>
    <s v="ASSOCIAÇÃO PR-L1"/>
    <s v="35.686.965/0001-64 - ALEXANDRIA TECH"/>
    <s v="Estimado"/>
    <m/>
    <s v="61 a 120 dias"/>
    <s v="dcee448d-3d0d-4dae-bb46-28b0efc53cb9"/>
    <d v="2026-01-20T00:00:00"/>
    <x v="3"/>
  </r>
  <r>
    <s v="COB-231393"/>
    <s v="Faturado"/>
    <n v="4000697847"/>
    <n v="12348957817"/>
    <s v="IVONE DE MORAIS PORTELLA FONTES"/>
    <s v="R WALDEMAR SITA 720  Dodson Santa Bárbara d'Oeste SP 13456-678"/>
    <s v="ADE-13000-Z2Q5P2"/>
    <d v="2026-02-01T00:00:00"/>
    <n v="202602"/>
    <n v="392.68862000000001"/>
    <n v="13.75"/>
    <n v="406.44"/>
    <m/>
    <n v="90493750"/>
    <d v="2026-02-27T00:00:00"/>
    <d v="2026-03-09T00:00:00"/>
    <m/>
    <n v="36"/>
    <s v="2 - CPF"/>
    <s v="Em aberto - Vencido"/>
    <s v="Em aberto - Vencido"/>
    <s v="YB6AIT9"/>
    <n v="6"/>
    <s v="false"/>
    <n v="6"/>
    <s v="Em aberto - Vencido"/>
    <s v="ASSOCIACAO SP-L2"/>
    <s v="35.686.965/0001-64 - ALEXANDRIA TECH"/>
    <s v="Estimado"/>
    <m/>
    <s v="31 a 60 dias"/>
    <s v="2696c875-7731-4cd8-a903-0c5a8a9d493f"/>
    <d v="2026-03-05T00:00:00"/>
    <x v="2"/>
  </r>
  <r>
    <s v="COB-231391"/>
    <s v="Faturado"/>
    <n v="5435838"/>
    <n v="48041237843"/>
    <s v="RAISSA MILENA SILVA DE OLIVEIRA"/>
    <s v="R DR CARDOSO DE ALMEIDA 825  Centro Botucatu SP 18600-005"/>
    <s v="ADE-12997-G1H7K2"/>
    <d v="2026-02-01T00:00:00"/>
    <n v="202602"/>
    <n v="541.23889999999994"/>
    <m/>
    <n v="541.24"/>
    <m/>
    <n v="90494341"/>
    <d v="2026-02-27T00:00:00"/>
    <d v="2026-03-09T00:00:00"/>
    <m/>
    <n v="36"/>
    <s v="2 - CPF"/>
    <s v="Em aberto - Vencido"/>
    <s v="Em aberto - Vencido"/>
    <s v="NQDQL0U"/>
    <n v="6"/>
    <s v="false"/>
    <n v="6"/>
    <s v="Em aberto - Vencido"/>
    <s v="ASSOCIACAO SP-L2"/>
    <s v="35.686.965/0001-64 - ALEXANDRIA TECH"/>
    <s v="Estimado"/>
    <m/>
    <s v="31 a 60 dias"/>
    <s v="4778b7b7-8b51-4234-b74a-2889196d2ed0"/>
    <d v="2026-04-06T00:00:00"/>
    <x v="0"/>
  </r>
  <r>
    <s v="COB-231345"/>
    <s v="Faturado"/>
    <n v="6321798"/>
    <n v="29512761840"/>
    <s v="CARLOS ROBERTO GONCALVES"/>
    <s v="R NOVE DE JULHO 565  Marília Marília SP 17509-110"/>
    <s v="ADE-12936-C9V2L3"/>
    <d v="2026-02-01T00:00:00"/>
    <n v="202602"/>
    <n v="318.53692000000001"/>
    <m/>
    <n v="318.54000000000002"/>
    <m/>
    <n v="90512673"/>
    <d v="2026-03-05T00:00:00"/>
    <d v="2026-03-16T00:00:00"/>
    <m/>
    <n v="29"/>
    <s v="2 - CPF"/>
    <s v="Em aberto - Vencido"/>
    <s v="Em aberto - Vencido"/>
    <s v="LNIY7OY"/>
    <n v="6"/>
    <s v="false"/>
    <n v="6"/>
    <s v="Em aberto - Vencido"/>
    <s v="ASSOCIACAO SP-L2"/>
    <s v="35.686.965/0001-64 - ALEXANDRIA TECH"/>
    <s v="Estimado"/>
    <m/>
    <s v="1 a 30 dias"/>
    <s v="21587ee0-a1d3-4e6f-a3db-8b70f64a1e7b"/>
    <d v="2026-03-20T00:00:00"/>
    <x v="0"/>
  </r>
  <r>
    <s v="COB-231343"/>
    <s v="Faturado"/>
    <n v="4000998005"/>
    <n v="42423089813"/>
    <s v="ANDERSON BARBOZA DOS SANTOS"/>
    <s v="AV ERNESTO SPROGIS 1363  Jardim de Éden Nova Odessa SP 13382-020"/>
    <s v="ADE-12934-Z8M3Y5"/>
    <d v="2026-02-01T00:00:00"/>
    <n v="202602"/>
    <n v="231.01927000000001"/>
    <m/>
    <n v="231.02"/>
    <m/>
    <n v="90512655"/>
    <d v="2026-03-05T00:00:00"/>
    <d v="2026-03-16T00:00:00"/>
    <m/>
    <n v="29"/>
    <s v="2 - CPF"/>
    <s v="Em aberto - Vencido"/>
    <s v="Em aberto - Vencido"/>
    <s v="OSNJKNS"/>
    <n v="6"/>
    <s v="false"/>
    <n v="6"/>
    <s v="Em aberto - Vencido"/>
    <s v="ASSOCIACAO SP-L2"/>
    <s v="35.686.965/0001-64 - ALEXANDRIA TECH"/>
    <s v="Estimado"/>
    <m/>
    <s v="1 a 30 dias"/>
    <s v="329052b6-67ad-40bb-b244-a82d6cb679eb"/>
    <d v="2026-04-05T00:00:00"/>
    <x v="0"/>
  </r>
  <r>
    <s v="COB-184441"/>
    <s v="Faturado"/>
    <n v="101040709"/>
    <n v="9645999960"/>
    <s v="Luciano FERREIRA DE OLIVEIRA"/>
    <s v="R. Joaquim Simões 1218  Guarituba Piraquara PR 83314010"/>
    <s v="ADE-11270-Q9P3V9"/>
    <d v="2025-09-01T00:00:00"/>
    <n v="202509"/>
    <n v="571.17561999999998"/>
    <m/>
    <n v="571.17999999999995"/>
    <m/>
    <n v="90428805"/>
    <d v="2025-12-11T00:00:00"/>
    <d v="2026-02-06T00:00:00"/>
    <m/>
    <n v="67"/>
    <s v="2 - CPF"/>
    <s v="Em aberto - Vencido"/>
    <s v="Em aberto - Vencido"/>
    <s v="4CENKNX"/>
    <n v="6"/>
    <s v="false"/>
    <n v="6"/>
    <s v="Em aberto - Vencido"/>
    <s v="ASSOCIAÇÃO PR-L1"/>
    <s v="35.686.965/0001-64 - ALEXANDRIA TECH"/>
    <s v="Estimado"/>
    <m/>
    <s v="61 a 120 dias"/>
    <s v="bf743fd0-0546-4ea3-830c-5b9ab1fc069b"/>
    <d v="2026-01-20T00:00:00"/>
    <x v="3"/>
  </r>
  <r>
    <s v="COB-231307"/>
    <s v="Faturado"/>
    <n v="11827394"/>
    <n v="33741899895"/>
    <s v="JULIANA ROMAGNOLO DE ALMEIDA"/>
    <s v="R CHAFI MASSUD 80  Parque Residencial Rosamélia Cosmópolis SP 13152-240"/>
    <s v="ADE-12891-Z9T2Q7"/>
    <d v="2026-02-01T00:00:00"/>
    <n v="202602"/>
    <n v="320.73489000000001"/>
    <m/>
    <n v="320.73"/>
    <m/>
    <n v="90512696"/>
    <d v="2026-03-05T00:00:00"/>
    <d v="2026-03-16T00:00:00"/>
    <m/>
    <n v="29"/>
    <s v="2 - CPF"/>
    <s v="Em aberto - Vencido"/>
    <s v="Em aberto - Vencido"/>
    <s v="LEQ0L9J"/>
    <n v="6"/>
    <s v="false"/>
    <n v="6"/>
    <s v="Em aberto - Vencido"/>
    <s v="ASSOCIACAO SP-L2"/>
    <s v="35.686.965/0001-64 - ALEXANDRIA TECH"/>
    <s v="Estimado"/>
    <m/>
    <s v="1 a 30 dias"/>
    <s v="090eba56-fcd1-44c1-b9d1-5b9aa0e62ace"/>
    <d v="2026-03-19T00:00:00"/>
    <x v="0"/>
  </r>
  <r>
    <s v="COB-184443"/>
    <s v="Faturado"/>
    <n v="9434402"/>
    <n v="51742446949"/>
    <s v="MARIA NEUSA DUARTE DE ALENCAR"/>
    <s v="Al Catarina de Nadal Singh 87 QD02 LT5 Polo Centro Foz do Iguaçu PR 85863-716"/>
    <s v="ADE-11272-S8P7D5"/>
    <d v="2025-09-01T00:00:00"/>
    <n v="202509"/>
    <n v="523.12261000000001"/>
    <m/>
    <n v="523.12"/>
    <m/>
    <n v="90428950"/>
    <d v="2025-12-11T00:00:00"/>
    <d v="2026-02-06T00:00:00"/>
    <m/>
    <n v="67"/>
    <s v="2 - CPF"/>
    <s v="Em aberto - Vencido"/>
    <s v="Em aberto - Vencido"/>
    <s v="PE1FVR5"/>
    <n v="6"/>
    <s v="false"/>
    <n v="6"/>
    <s v="Em aberto - Vencido"/>
    <s v="ASSOCIAÇÃO PR-L1"/>
    <s v="35.686.965/0001-64 - ALEXANDRIA TECH"/>
    <s v="Estimado"/>
    <m/>
    <s v="61 a 120 dias"/>
    <s v="3d89b6d2-a08d-4f3b-949b-9c9192e358d4"/>
    <d v="2026-02-01T00:00:00"/>
    <x v="3"/>
  </r>
  <r>
    <s v="COB-222046"/>
    <s v="Faturado"/>
    <n v="22619836"/>
    <n v="40666992860"/>
    <s v="WALESKA CANASSA"/>
    <s v="R SANTOS DUMONT, 1006 CENTRO BIRIGUI - SP 16200-095"/>
    <s v="ADE-12740-V8Z7R7"/>
    <d v="2026-02-01T00:00:00"/>
    <n v="202602"/>
    <n v="610.93741999999997"/>
    <m/>
    <n v="610.94000000000005"/>
    <m/>
    <n v="90487834"/>
    <d v="2026-02-13T00:00:00"/>
    <d v="2026-03-25T00:00:00"/>
    <m/>
    <n v="20"/>
    <s v="2 - CPF"/>
    <s v="Em aberto - Vencido"/>
    <s v="Em aberto - Vencido"/>
    <s v="FL0RBNH"/>
    <n v="6"/>
    <s v="false"/>
    <n v="6"/>
    <s v="Em aberto - Vencido"/>
    <s v="ASSOCIACAO SP-L2"/>
    <s v="35.686.965/0001-64 - ALEXANDRIA TECH"/>
    <m/>
    <m/>
    <s v="1 a 30 dias"/>
    <s v="9ca2063a-90a7-439b-9836-5a5859ef7b46"/>
    <d v="2026-04-04T00:00:00"/>
    <x v="0"/>
  </r>
  <r>
    <s v="COB-184445"/>
    <s v="Faturado"/>
    <n v="76954900"/>
    <n v="2595149938"/>
    <s v="ADILSON DIRLEY GONCALVES"/>
    <s v="R MEXICO 325  Centro Nova Santa Rosa PR 85930000"/>
    <s v="ADE-11275-N7M7S7"/>
    <d v="2025-09-01T00:00:00"/>
    <n v="202509"/>
    <n v="88.46123"/>
    <m/>
    <n v="88.46"/>
    <m/>
    <n v="90429464"/>
    <d v="2025-12-15T00:00:00"/>
    <d v="2026-02-06T00:00:00"/>
    <m/>
    <n v="67"/>
    <s v="2 - CPF"/>
    <s v="Em aberto - Vencido"/>
    <s v="Em aberto - Vencido"/>
    <s v="UX4ME0T"/>
    <n v="6"/>
    <s v="false"/>
    <n v="6"/>
    <s v="Em aberto - Vencido"/>
    <s v="ASSOCIAÇÃO PR-L1"/>
    <s v="35.686.965/0001-64 - ALEXANDRIA TECH"/>
    <s v="Estimado"/>
    <m/>
    <s v="61 a 120 dias"/>
    <s v="d064c68d-d8d6-4c57-b2e9-34bb7e86c2c6"/>
    <d v="2026-01-20T00:00:00"/>
    <x v="3"/>
  </r>
  <r>
    <s v="COB-222911"/>
    <s v="Faturado"/>
    <n v="11739517"/>
    <n v="72481315804"/>
    <s v="JERONIMO ORLANDINI"/>
    <s v="R DA SOLIDARIEDADE, 92 JD DA PAZ AMERICANA - SP 13470-460"/>
    <s v="ADE-12737-F1P0X3"/>
    <d v="2026-02-01T00:00:00"/>
    <n v="202602"/>
    <n v="170.83882"/>
    <m/>
    <n v="170.84"/>
    <m/>
    <n v="90489097"/>
    <d v="2026-02-25T00:00:00"/>
    <d v="2026-03-09T00:00:00"/>
    <m/>
    <n v="36"/>
    <s v="2 - CPF"/>
    <s v="Em aberto - Vencido"/>
    <s v="Em aberto - Vencido"/>
    <s v="B42G54I"/>
    <n v="6"/>
    <s v="false"/>
    <n v="6"/>
    <s v="Em aberto - Vencido"/>
    <s v="ASSOCIACAO SP-L2"/>
    <s v="35.686.965/0001-64 - ALEXANDRIA TECH"/>
    <m/>
    <m/>
    <s v="31 a 60 dias"/>
    <s v="1c90bc6c-b3c9-445a-9966-ee5f663a4366"/>
    <d v="2026-03-07T00:00:00"/>
    <x v="2"/>
  </r>
  <r>
    <s v="COB-221997"/>
    <s v="Faturado"/>
    <n v="4003114318"/>
    <n v="19222367804"/>
    <s v="CLEITON DE SA SANTOS"/>
    <s v="R ANTONIO FERNANDES LEITE, 975 LJ 28 JD STA IZABEL HORTOLANDIA - SP 13185-230"/>
    <s v="ADE-12736-P2Y7L8"/>
    <d v="2026-02-01T00:00:00"/>
    <n v="202602"/>
    <n v="226.05199999999999"/>
    <m/>
    <n v="226.05"/>
    <m/>
    <n v="90487925"/>
    <d v="2026-02-13T00:00:00"/>
    <d v="2026-03-25T00:00:00"/>
    <m/>
    <n v="20"/>
    <s v="2 - CPF"/>
    <s v="Em aberto - Vencido"/>
    <s v="Em aberto - Vencido"/>
    <s v="D0I4MUK"/>
    <n v="6"/>
    <s v="false"/>
    <n v="6"/>
    <s v="Em aberto - Vencido"/>
    <s v="ASSOCIACAO SP-L2"/>
    <s v="35.686.965/0001-64 - ALEXANDRIA TECH"/>
    <m/>
    <m/>
    <s v="1 a 30 dias"/>
    <s v="4d392b91-12cd-4d15-aac4-2c6df881dbb9"/>
    <d v="2026-03-28T00:00:00"/>
    <x v="0"/>
  </r>
  <r>
    <s v="COB-225895"/>
    <s v="Faturado"/>
    <n v="9031553"/>
    <n v="38125916857"/>
    <s v="FERNANDO PEREIRA DO NASCIMENTO"/>
    <s v="R ENG CARLOS STEVENSON, 79 NOVA CAMPINAS CAMPINAS - SP 13092-132"/>
    <s v="ADE-12732-Q4M4H0"/>
    <d v="2026-02-01T00:00:00"/>
    <n v="202602"/>
    <n v="2051.8448800000001"/>
    <m/>
    <n v="2051.84"/>
    <m/>
    <n v="90490747"/>
    <d v="2026-02-26T00:00:00"/>
    <d v="2026-03-09T00:00:00"/>
    <m/>
    <n v="36"/>
    <s v="2 - CPF"/>
    <s v="Em aberto - Vencido"/>
    <s v="Em aberto - Vencido"/>
    <s v="0DE5FIT"/>
    <s v=""/>
    <s v=""/>
    <n v="6"/>
    <s v="Em aberto - Vencido"/>
    <s v="ASSOCIACAO SP-L2"/>
    <s v="35.686.965/0001-64 - ALEXANDRIA TECH"/>
    <m/>
    <m/>
    <s v="31 a 60 dias"/>
    <s v="c74f42c6-be06-494d-84a6-2e0b37ee15a6"/>
    <d v="2026-04-12T00:00:00"/>
    <x v="0"/>
  </r>
  <r>
    <s v="COB-225901"/>
    <s v="Faturado"/>
    <n v="4000622418"/>
    <n v="34882354837"/>
    <s v="MARCUS VINICIUS DE CARVALHO"/>
    <s v="HARMONIA AP 403 PQ GABRIEL HORTOLANDIA - SP 13186-623"/>
    <s v="ADE-12724-Z2W7P5"/>
    <d v="2026-02-01T00:00:00"/>
    <n v="202602"/>
    <n v="200.11301"/>
    <m/>
    <n v="200.11"/>
    <m/>
    <n v="90490798"/>
    <d v="2026-02-26T00:00:00"/>
    <d v="2026-03-09T00:00:00"/>
    <m/>
    <n v="36"/>
    <s v="2 - CPF"/>
    <s v="Em aberto - Vencido"/>
    <s v="Em aberto - Vencido"/>
    <s v="EVC2YN8"/>
    <n v="6"/>
    <s v="false"/>
    <n v="6"/>
    <s v="Em aberto - Vencido"/>
    <s v="ASSOCIACAO SP-L2"/>
    <s v="35.686.965/0001-64 - ALEXANDRIA TECH"/>
    <m/>
    <m/>
    <s v="31 a 60 dias"/>
    <s v="1006cb8a-0cf9-47a2-8d87-eb1c299a7e78"/>
    <d v="2026-03-20T00:00:00"/>
    <x v="0"/>
  </r>
  <r>
    <s v="COB-231212"/>
    <s v="Faturado"/>
    <n v="12726869"/>
    <n v="27502503820"/>
    <s v="LEONARDO TARGINO DA SILVA"/>
    <s v="R ARGOLINO DE MORAES 46  VL S FRANCISCO Hortolândia SP 13184-230"/>
    <s v="ADE-12722-F0N9Z7"/>
    <d v="2026-02-01T00:00:00"/>
    <n v="202602"/>
    <n v="203.24315999999999"/>
    <m/>
    <n v="203.24"/>
    <m/>
    <n v="90512665"/>
    <d v="2026-03-05T00:00:00"/>
    <d v="2026-03-16T00:00:00"/>
    <m/>
    <n v="29"/>
    <s v="2 - CPF"/>
    <s v="Em aberto - Vencido"/>
    <s v="Em aberto - Vencido"/>
    <s v="VQAF1SH"/>
    <n v="6"/>
    <s v="false"/>
    <n v="6"/>
    <s v="Em aberto - Vencido"/>
    <s v="ASSOCIACAO SP-L2"/>
    <s v="35.686.965/0001-64 - ALEXANDRIA TECH"/>
    <s v="Estimado"/>
    <m/>
    <s v="1 a 30 dias"/>
    <s v="aaf62a25-bd3e-4f9c-a4e5-d679abbb1631"/>
    <d v="2026-04-02T00:00:00"/>
    <x v="0"/>
  </r>
  <r>
    <s v="COB-226664"/>
    <s v="Faturado"/>
    <n v="4001051144"/>
    <n v="39690806491"/>
    <s v="ROBERTO DOS SANTOS"/>
    <s v="R TEODORO GUEDES DE CAMPOS, 760 CA 3 PQ STA BARBARA CAMPINAS - SP 13064-590"/>
    <s v="ADE-12680-H5Z7Z2"/>
    <d v="2026-02-01T00:00:00"/>
    <n v="202602"/>
    <n v="214.02786"/>
    <m/>
    <n v="214.03"/>
    <m/>
    <n v="90490771"/>
    <d v="2026-02-26T00:00:00"/>
    <d v="2026-03-09T00:00:00"/>
    <m/>
    <n v="36"/>
    <s v="2 - CPF"/>
    <s v="Em aberto - Vencido"/>
    <s v="Em aberto - Vencido"/>
    <s v="9W6OHM5"/>
    <n v="6"/>
    <s v="false"/>
    <n v="6"/>
    <s v="Em aberto - Vencido"/>
    <s v="ASSOCIACAO SP-L2"/>
    <s v="35.686.965/0001-64 - ALEXANDRIA TECH"/>
    <m/>
    <m/>
    <s v="31 a 60 dias"/>
    <s v="27b61e0a-052c-4efe-b365-f849812bc5b5"/>
    <d v="2026-03-26T00:00:00"/>
    <x v="0"/>
  </r>
  <r>
    <s v="COB-184452"/>
    <s v="Faturado"/>
    <n v="113969635"/>
    <n v="10987074946"/>
    <s v="LETICIA GOMES EUFRAUZINO MESSAGI"/>
    <s v="Av. Eng. Francisco Beltrão 1177 BL01 APTO 22 TÉRREO CENTRO Ibiporã PR 86200-000"/>
    <s v="ADE-11282-G8L7N5"/>
    <d v="2025-09-01T00:00:00"/>
    <n v="202509"/>
    <n v="93.375749999999996"/>
    <m/>
    <n v="93.38"/>
    <m/>
    <n v="90428749"/>
    <d v="2025-12-11T00:00:00"/>
    <d v="2026-02-06T00:00:00"/>
    <m/>
    <n v="67"/>
    <s v="2 - CPF"/>
    <s v="Em aberto - Vencido"/>
    <s v="Em aberto - Vencido"/>
    <s v="0K7TAW7"/>
    <n v="6"/>
    <s v="false"/>
    <n v="6"/>
    <s v="Em aberto - Vencido"/>
    <s v="ASSOCIAÇÃO PR-L1"/>
    <s v="35.686.965/0001-64 - ALEXANDRIA TECH"/>
    <s v="Estimado"/>
    <m/>
    <s v="61 a 120 dias"/>
    <s v="edaa50a6-081c-4ade-94a2-2c729a743735"/>
    <d v="2026-01-20T00:00:00"/>
    <x v="3"/>
  </r>
  <r>
    <s v="COB-224547"/>
    <s v="Faturado"/>
    <n v="24359483"/>
    <n v="4624881877"/>
    <s v="OTAVIO ANTONIO DOS SANTOS"/>
    <s v="R FRANCISCO R PORTELA, 142 NOVA PROMISSAO PROMISSAO - SP 16370-000"/>
    <s v="ADE-12679-J6B7S2"/>
    <d v="2026-02-01T00:00:00"/>
    <n v="202602"/>
    <n v="331.74468000000002"/>
    <m/>
    <n v="331.74"/>
    <m/>
    <n v="90490809"/>
    <d v="2026-02-26T00:00:00"/>
    <d v="2026-03-09T00:00:00"/>
    <m/>
    <n v="36"/>
    <s v="2 - CPF"/>
    <s v="Em aberto - Vencido"/>
    <s v="Em aberto - Vencido"/>
    <s v="2E60W22"/>
    <n v="6"/>
    <s v="false"/>
    <n v="6"/>
    <s v="Em aberto - Vencido"/>
    <s v="ASSOCIACAO SP-L2"/>
    <s v="35.686.965/0001-64 - ALEXANDRIA TECH"/>
    <m/>
    <m/>
    <s v="31 a 60 dias"/>
    <s v="02d7fdc2-eec0-4514-b0cf-b0b9d06c08b7"/>
    <d v="2026-03-19T00:00:00"/>
    <x v="0"/>
  </r>
  <r>
    <s v="COB-184454"/>
    <s v="Faturado"/>
    <n v="69088756"/>
    <n v="2482218926"/>
    <s v="SOLENIR DE FATIMA MORAIS"/>
    <s v="Av Araucaria 1589  Vila Residencial A Foz do Iguaçu PR 85860-000"/>
    <s v="ADE-11284-W3W5F6"/>
    <d v="2025-09-01T00:00:00"/>
    <n v="202509"/>
    <n v="94.102000000000004"/>
    <m/>
    <n v="94.1"/>
    <m/>
    <n v="90428874"/>
    <d v="2025-12-11T00:00:00"/>
    <d v="2026-02-06T00:00:00"/>
    <m/>
    <n v="67"/>
    <s v="2 - CPF"/>
    <s v="Em aberto - Vencido"/>
    <s v="Em aberto - Vencido"/>
    <s v="LA83NMI"/>
    <n v="6"/>
    <s v="false"/>
    <n v="6"/>
    <s v="Em aberto - Vencido"/>
    <s v="ASSOCIAÇÃO PR-L1"/>
    <s v="35.686.965/0001-64 - ALEXANDRIA TECH"/>
    <s v="Estimado"/>
    <m/>
    <s v="61 a 120 dias"/>
    <s v="bd395c06-4aae-4453-b441-964be3d17cb1"/>
    <d v="2026-01-20T00:00:00"/>
    <x v="3"/>
  </r>
  <r>
    <s v="COB-231182"/>
    <s v="Faturado"/>
    <n v="37506560"/>
    <n v="85654540882"/>
    <s v="ADAILDE PEREIRA DOS SANTOS"/>
    <s v="R ANGELINA FRANCISCANGELIS PICONI 481  PQ F L IGLESIAS Nova Odessa SP 13385-512"/>
    <s v="ADE-12674-D2C3B7"/>
    <d v="2026-02-01T00:00:00"/>
    <n v="202602"/>
    <n v="756.05916000000002"/>
    <m/>
    <n v="756.06"/>
    <m/>
    <n v="90512685"/>
    <d v="2026-03-05T00:00:00"/>
    <d v="2026-03-16T00:00:00"/>
    <m/>
    <n v="29"/>
    <s v="2 - CPF"/>
    <s v="Em aberto - Vencido"/>
    <s v="Em aberto - Vencido"/>
    <s v="LCJ2JUA"/>
    <n v="6"/>
    <s v="false"/>
    <n v="6"/>
    <s v="Em aberto - Vencido"/>
    <s v="ASSOCIACAO SP-L2"/>
    <s v="35.686.965/0001-64 - ALEXANDRIA TECH"/>
    <s v="Estimado"/>
    <m/>
    <s v="1 a 30 dias"/>
    <s v="b0e355d4-ed7a-45df-aa3e-7de9e274b6c5"/>
    <d v="2026-03-19T00:00:00"/>
    <x v="0"/>
  </r>
  <r>
    <s v="COB-235301"/>
    <s v="Faturado"/>
    <n v="37215698"/>
    <n v="6694523866"/>
    <s v="JANICE PIMENTA RODRIGUES"/>
    <s v="R SERINGUEIRAS, 279 JD SANTANA HORTOLANDIA - SP 13184-546"/>
    <s v="ADE-12671-Z4Z9B3"/>
    <d v="2026-02-01T00:00:00"/>
    <n v="202602"/>
    <n v="216.06341"/>
    <m/>
    <n v="216.06"/>
    <m/>
    <n v="90512028"/>
    <d v="2026-03-04T00:00:00"/>
    <d v="2026-03-16T00:00:00"/>
    <m/>
    <n v="29"/>
    <s v="2 - CPF"/>
    <s v="Em aberto - Vencido"/>
    <s v="Em aberto - Vencido"/>
    <s v="I0AUQRC"/>
    <n v="6"/>
    <s v="false"/>
    <n v="6"/>
    <s v="Em aberto - Vencido"/>
    <s v="ASSOCIACAO SP-L2"/>
    <s v="35.686.965/0001-64 - ALEXANDRIA TECH"/>
    <m/>
    <m/>
    <s v="1 a 30 dias"/>
    <s v="92abb0c4-43dd-4fc9-95f6-842d2fd04703"/>
    <d v="2026-03-19T00:00:00"/>
    <x v="0"/>
  </r>
  <r>
    <s v="COB-221257"/>
    <s v="Faturado"/>
    <n v="4000037095"/>
    <n v="29056839888"/>
    <s v="EDUARDO APARECIDO CASONATO PERES"/>
    <s v="R ALCEU NUNES, 20 JD EULINA CAMPINAS - SP 13063-221"/>
    <s v="ADE-12670-Y8Q2K8"/>
    <d v="2026-02-01T00:00:00"/>
    <n v="202602"/>
    <n v="122.80219"/>
    <m/>
    <n v="122.8"/>
    <m/>
    <n v="90487892"/>
    <d v="2026-02-13T00:00:00"/>
    <d v="2026-03-25T00:00:00"/>
    <m/>
    <n v="20"/>
    <s v="2 - CPF"/>
    <s v="Em aberto - Vencido"/>
    <s v="Em aberto - Vencido"/>
    <s v="AVP5RPT"/>
    <n v="6"/>
    <s v="false"/>
    <n v="6"/>
    <s v="Em aberto - Vencido"/>
    <s v="ASSOCIACAO SP-L2"/>
    <s v="35.686.965/0001-64 - ALEXANDRIA TECH"/>
    <m/>
    <m/>
    <s v="1 a 30 dias"/>
    <s v="58c419c7-3fcd-4ee5-ac91-dc8ac8ec9d11"/>
    <d v="2026-03-13T00:00:00"/>
    <x v="2"/>
  </r>
  <r>
    <s v="COB-226151"/>
    <s v="Faturado"/>
    <n v="23574046"/>
    <n v="88875164800"/>
    <s v="ANTONIO DONIZETI PELICEL"/>
    <s v="R ORLANDO BERTONI, 60 SAUDADE JOSE BONIFACIO - SP 15200-000"/>
    <s v="ADE-12665-F4Z0S2"/>
    <d v="2026-02-01T00:00:00"/>
    <n v="202602"/>
    <n v="171.51233999999999"/>
    <n v="4.78"/>
    <n v="176.29"/>
    <m/>
    <n v="90491205"/>
    <d v="2026-02-26T00:00:00"/>
    <d v="2026-03-09T00:00:00"/>
    <m/>
    <n v="36"/>
    <s v="2 - CPF"/>
    <s v="Em aberto - Vencido"/>
    <s v="Em aberto - Vencido"/>
    <s v="EDJ3WZW"/>
    <n v="6"/>
    <s v="false"/>
    <n v="6"/>
    <s v="Em aberto - Vencido"/>
    <s v="ASSOCIACAO SP-L2"/>
    <s v="35.686.965/0001-64 - ALEXANDRIA TECH"/>
    <m/>
    <m/>
    <s v="31 a 60 dias"/>
    <s v="6bb3e770-1669-442b-9749-1c82d6002212"/>
    <d v="2026-03-19T00:00:00"/>
    <x v="0"/>
  </r>
  <r>
    <s v="COB-225915"/>
    <s v="Faturado"/>
    <n v="4001013075"/>
    <n v="22812354836"/>
    <s v="ALI FAWZI CHAABAN"/>
    <s v="R GUILHERME MASTROFRANCISCO, 196 JD TROPICAL MARILIA - SP 17516-470"/>
    <s v="ADE-12664-G9N0N3"/>
    <d v="2026-02-01T00:00:00"/>
    <n v="202602"/>
    <n v="241.99714"/>
    <n v="13.88"/>
    <n v="255.88"/>
    <m/>
    <n v="90490280"/>
    <d v="2026-02-26T00:00:00"/>
    <d v="2026-03-09T00:00:00"/>
    <m/>
    <n v="36"/>
    <s v="2 - CPF"/>
    <s v="Em aberto - Vencido"/>
    <s v="Em aberto - Vencido"/>
    <s v="MNI8GQY"/>
    <n v="6"/>
    <s v="false"/>
    <n v="6"/>
    <s v="Em aberto - Vencido"/>
    <s v="ASSOCIACAO SP-L2"/>
    <s v="35.686.965/0001-64 - ALEXANDRIA TECH"/>
    <m/>
    <m/>
    <s v="31 a 60 dias"/>
    <s v="5d31cc47-d87c-4d2c-88e3-fb8f0414bd5b"/>
    <d v="2026-03-20T00:00:00"/>
    <x v="0"/>
  </r>
  <r>
    <s v="COB-234596"/>
    <s v="Faturado"/>
    <n v="16187601"/>
    <n v="30666829861"/>
    <s v="DANILO CREPALDI BRESSANIN"/>
    <s v="R FRANCO DA ROCHA, 1537 JD M GORETTI RIBEIRAO PRETO - SP 14030-356"/>
    <s v="ADE-12663-H3G6W7"/>
    <d v="2026-02-01T00:00:00"/>
    <n v="202602"/>
    <n v="150.90234000000001"/>
    <m/>
    <n v="150.9"/>
    <m/>
    <n v="90511994"/>
    <d v="2026-03-04T00:00:00"/>
    <d v="2026-03-16T00:00:00"/>
    <m/>
    <n v="29"/>
    <s v="2 - CPF"/>
    <s v="Em aberto - Vencido"/>
    <s v="Em aberto - Vencido"/>
    <s v="7FM7SGC"/>
    <n v="6"/>
    <s v="false"/>
    <n v="6"/>
    <s v="Em aberto - Vencido"/>
    <s v="ASSOCIACAO SP-L2"/>
    <s v="35.686.965/0001-64 - ALEXANDRIA TECH"/>
    <m/>
    <m/>
    <s v="1 a 30 dias"/>
    <s v="8d274c33-20e6-408c-9154-0dea08cb34b6"/>
    <d v="2026-03-20T00:00:00"/>
    <x v="0"/>
  </r>
  <r>
    <s v="COB-224770"/>
    <s v="Faturado"/>
    <n v="13021478"/>
    <n v="21513222899"/>
    <s v="MARIA DE LOURDES DOS SANTOS"/>
    <s v="R WASHINGTON LUIS, 1117 JD AMANDA HORTOLANDIA - SP 13188-100"/>
    <s v="ADE-12662-N1V1P8"/>
    <d v="2026-02-01T00:00:00"/>
    <n v="202602"/>
    <n v="64.331400000000002"/>
    <m/>
    <n v="64.33"/>
    <m/>
    <n v="90511961"/>
    <d v="2026-03-04T00:00:00"/>
    <d v="2026-03-16T00:00:00"/>
    <m/>
    <n v="29"/>
    <s v="2 - CPF"/>
    <s v="Em aberto - Vencido"/>
    <s v="Em aberto - Vencido"/>
    <s v="QFRE6TE"/>
    <n v="6"/>
    <s v="false"/>
    <n v="6"/>
    <s v="Em aberto - Vencido"/>
    <s v="ASSOCIACAO SP-L2"/>
    <s v="35.686.965/0001-64 - ALEXANDRIA TECH"/>
    <m/>
    <m/>
    <s v="1 a 30 dias"/>
    <s v="97d5ea6f-5f21-4196-ad9c-a69c1c6ddb5b"/>
    <d v="2026-03-30T00:00:00"/>
    <x v="0"/>
  </r>
  <r>
    <s v="COB-222396"/>
    <s v="Faturado"/>
    <n v="23934786"/>
    <n v="4365319841"/>
    <s v="MAURICIO DE MELLO"/>
    <s v="R TREZE DE MAIO, 30 CENTRO LINS - SP 16400-045"/>
    <s v="ADE-12660-K6X3S8"/>
    <d v="2026-02-01T00:00:00"/>
    <n v="202602"/>
    <n v="1519.05315"/>
    <m/>
    <n v="1519.05"/>
    <m/>
    <n v="90487889"/>
    <d v="2026-02-13T00:00:00"/>
    <d v="2026-03-25T00:00:00"/>
    <m/>
    <n v="20"/>
    <s v="2 - CPF"/>
    <s v="Em aberto - Vencido"/>
    <s v="Em aberto - Vencido"/>
    <s v="SQKDO2A"/>
    <n v="6"/>
    <s v="false"/>
    <n v="6"/>
    <s v="Em aberto - Vencido"/>
    <s v="ASSOCIACAO SP-L2"/>
    <s v="35.686.965/0001-64 - ALEXANDRIA TECH"/>
    <m/>
    <m/>
    <s v="1 a 30 dias"/>
    <s v="f55f9eab-4eff-487d-856b-b8703b9eacff"/>
    <d v="2026-02-26T00:00:00"/>
    <x v="2"/>
  </r>
  <r>
    <s v="COB-226655"/>
    <s v="Faturado"/>
    <n v="4002265554"/>
    <n v="5896289847"/>
    <s v="VANDERLEI RODRIGUES"/>
    <s v="R JOAO CICHETTO, 355 JD JACARANDA ARARAQUARA - SP 14811-670"/>
    <s v="ADE-12659-M4M0L8"/>
    <d v="2026-02-01T00:00:00"/>
    <n v="202602"/>
    <n v="214.00335999999999"/>
    <m/>
    <n v="214"/>
    <m/>
    <n v="90490783"/>
    <d v="2026-02-26T00:00:00"/>
    <d v="2026-03-09T00:00:00"/>
    <m/>
    <n v="36"/>
    <s v="2 - CPF"/>
    <s v="Em aberto - Vencido"/>
    <s v="Em aberto - Vencido"/>
    <s v="7S6XHEC"/>
    <n v="6"/>
    <s v="false"/>
    <n v="6"/>
    <s v="Em aberto - Vencido"/>
    <s v="ASSOCIACAO SP-L2"/>
    <s v="35.686.965/0001-64 - ALEXANDRIA TECH"/>
    <m/>
    <m/>
    <s v="31 a 60 dias"/>
    <s v="6e76a934-4114-4f50-ac35-8bde345d935b"/>
    <d v="2026-03-20T00:00:00"/>
    <x v="0"/>
  </r>
  <r>
    <s v="COB-231178"/>
    <s v="Faturado"/>
    <n v="4000827380"/>
    <n v="26186992896"/>
    <s v="WILLIAN HATAMOTO"/>
    <s v="R ZACARIAS COSTA CAMARGO 330  LOT MELCHIADES FIGUEREDO Hortolândia SP 13184-280"/>
    <s v="ADE-12657-L1Q7K1"/>
    <d v="2026-02-01T00:00:00"/>
    <n v="202602"/>
    <n v="206.05747"/>
    <n v="6.47"/>
    <n v="212.53"/>
    <m/>
    <n v="90493676"/>
    <d v="2026-02-27T00:00:00"/>
    <d v="2026-03-09T00:00:00"/>
    <m/>
    <n v="36"/>
    <s v="2 - CPF"/>
    <s v="Em aberto - Vencido"/>
    <s v="Em aberto - Vencido"/>
    <s v="EPQWTSF"/>
    <n v="6"/>
    <s v="false"/>
    <n v="6"/>
    <s v="Em aberto - Vencido"/>
    <s v="ASSOCIACAO SP-L2"/>
    <s v="35.686.965/0001-64 - ALEXANDRIA TECH"/>
    <s v="Estimado"/>
    <m/>
    <s v="31 a 60 dias"/>
    <s v="7231d910-d0ef-4476-b63c-ae60fb5012b6"/>
    <d v="2026-03-20T00:00:00"/>
    <x v="0"/>
  </r>
  <r>
    <s v="COB-225191"/>
    <s v="Faturado"/>
    <n v="13301136"/>
    <n v="55409326920"/>
    <s v="NELCI PEREIRA DOS SANTOS"/>
    <s v="R QUITERIA FRANCISCO DE BARROS, 155 JD ALVORADA MONTE MOR - SP 13198-544"/>
    <s v="ADE-12656-H9F8C4"/>
    <d v="2026-02-01T00:00:00"/>
    <n v="202602"/>
    <n v="345.90827000000002"/>
    <n v="8.7200000000000006"/>
    <n v="354.63"/>
    <m/>
    <n v="90490327"/>
    <d v="2026-02-26T00:00:00"/>
    <d v="2026-03-09T00:00:00"/>
    <m/>
    <n v="36"/>
    <s v="2 - CPF"/>
    <s v="Em aberto - Vencido"/>
    <s v="Em aberto - Vencido"/>
    <s v="0J69JX3"/>
    <n v="6"/>
    <s v="false"/>
    <n v="6"/>
    <s v="Em aberto - Vencido"/>
    <s v="ASSOCIACAO SP-L2"/>
    <s v="35.686.965/0001-64 - ALEXANDRIA TECH"/>
    <m/>
    <m/>
    <s v="31 a 60 dias"/>
    <s v="600ed038-74b9-4cdc-ac97-2d37e9b4f0f1"/>
    <d v="2026-04-12T00:00:00"/>
    <x v="0"/>
  </r>
  <r>
    <s v="COB-222010"/>
    <s v="Faturado"/>
    <n v="14916266"/>
    <n v="4207129847"/>
    <s v="MARIA REGINA DA SILVA BRUNHERA"/>
    <s v="R SILVA JARDIM, 568 BL COPACAB AP 174 CD ALTA PIRACICABA - SP 13419-140"/>
    <s v="ADE-12653-X5R7X0"/>
    <d v="2026-02-01T00:00:00"/>
    <n v="202602"/>
    <n v="273.88792000000001"/>
    <m/>
    <n v="273.89"/>
    <m/>
    <n v="90488021"/>
    <d v="2026-02-13T00:00:00"/>
    <d v="2026-03-25T00:00:00"/>
    <m/>
    <n v="20"/>
    <s v="2 - CPF"/>
    <s v="Em aberto - Vencido"/>
    <s v="Em aberto - Vencido"/>
    <s v="TA7N5HX"/>
    <n v="6"/>
    <s v="false"/>
    <n v="6"/>
    <s v="Em aberto - Vencido"/>
    <s v="ASSOCIACAO SP-L2"/>
    <s v="35.686.965/0001-64 - ALEXANDRIA TECH"/>
    <m/>
    <m/>
    <s v="1 a 30 dias"/>
    <s v="7b9e86df-1c2a-461e-aac1-bfdddac8c5ad"/>
    <d v="2026-02-26T00:00:00"/>
    <x v="2"/>
  </r>
  <r>
    <s v="COB-231141"/>
    <s v="Faturado"/>
    <n v="33835799"/>
    <n v="16802198800"/>
    <s v="EDIVALDO DZIURKOVSKI DA FONSECA"/>
    <s v="R DO POLYESTER 49  LOT ABDO NAJAR Americana SP 13474-764"/>
    <s v="ADE-12590-R3H7S9"/>
    <d v="2026-02-01T00:00:00"/>
    <n v="202602"/>
    <n v="3361.00362"/>
    <m/>
    <n v="3361"/>
    <m/>
    <n v="90512984"/>
    <d v="2026-03-05T00:00:00"/>
    <d v="2026-03-16T00:00:00"/>
    <m/>
    <n v="29"/>
    <s v="2 - CPF"/>
    <s v="Em aberto - Vencido"/>
    <s v="Em aberto - Vencido"/>
    <s v="R2E815R"/>
    <n v="6"/>
    <s v="false"/>
    <n v="6"/>
    <s v="Em aberto - Vencido"/>
    <s v="ASSOCIACAO SP-L2"/>
    <s v="35.686.965/0001-64 - ALEXANDRIA TECH"/>
    <s v="Estimado"/>
    <m/>
    <s v="1 a 30 dias"/>
    <s v="580d885b-d26a-4f37-b258-09c436d25b94"/>
    <d v="2026-03-19T00:00:00"/>
    <x v="0"/>
  </r>
  <r>
    <s v="COB-224520"/>
    <s v="Faturado"/>
    <n v="11645610"/>
    <n v="32534755811"/>
    <s v="SERGIO MANOEL DA SILVA"/>
    <s v="R MARANHAO, 625 PR AZUL AMERICANA - SP 13476-735"/>
    <s v="ADE-12567-K4R6R7"/>
    <d v="2026-02-01T00:00:00"/>
    <n v="202602"/>
    <n v="972.60539000000006"/>
    <m/>
    <n v="972.61"/>
    <m/>
    <n v="90511960"/>
    <d v="2026-03-04T00:00:00"/>
    <d v="2026-03-16T00:00:00"/>
    <m/>
    <n v="29"/>
    <s v="2 - CPF"/>
    <s v="Em aberto - Vencido"/>
    <s v="Em aberto - Vencido"/>
    <s v="PJSO6FX"/>
    <n v="6"/>
    <s v="false"/>
    <n v="6"/>
    <s v="Em aberto - Vencido"/>
    <s v="ASSOCIACAO SP-L2"/>
    <s v="35.686.965/0001-64 - ALEXANDRIA TECH"/>
    <m/>
    <m/>
    <s v="1 a 30 dias"/>
    <s v="abcff7c4-0a9e-49de-aee4-63b16bb71b1c"/>
    <d v="2026-03-30T00:00:00"/>
    <x v="0"/>
  </r>
  <r>
    <s v="COB-220293"/>
    <s v="Faturado"/>
    <n v="36183822"/>
    <n v="89725336615"/>
    <s v="ALMIR CUNHA DE SOUZA"/>
    <s v="R JOAO KUGEL, 192 PQ DONA ESTER COSMOPOLIS - SP 13150-000"/>
    <s v="ADE-12550-F5P5L8"/>
    <d v="2026-02-01T00:00:00"/>
    <n v="202602"/>
    <n v="64.821290000000005"/>
    <m/>
    <n v="64.819999999999993"/>
    <m/>
    <n v="90487930"/>
    <d v="2026-02-13T00:00:00"/>
    <d v="2026-03-25T00:00:00"/>
    <m/>
    <n v="20"/>
    <s v="2 - CPF"/>
    <s v="Em aberto - Vencido"/>
    <s v="Em aberto - Vencido"/>
    <s v="QSTU25P"/>
    <n v="6"/>
    <s v="false"/>
    <n v="6"/>
    <s v="Em aberto - Vencido"/>
    <s v="ASSOCIACAO SP-L2"/>
    <s v="35.686.965/0001-64 - ALEXANDRIA TECH"/>
    <m/>
    <m/>
    <s v="1 a 30 dias"/>
    <s v="f216de14-6581-4be3-b06f-a1b1d624066b"/>
    <d v="2026-03-19T00:00:00"/>
    <x v="0"/>
  </r>
  <r>
    <s v="COB-222039"/>
    <s v="Faturado"/>
    <n v="14184729"/>
    <n v="6454752895"/>
    <s v="ELIANA PELEGRINO MARTELETTI"/>
    <s v="AV IRRADIACAO, 47 DAS VERTENTES SERRA NEGRA - SP 13930-000"/>
    <s v="ADE-12520-B3Z6Q2"/>
    <d v="2026-02-01T00:00:00"/>
    <n v="202602"/>
    <n v="233.9863"/>
    <m/>
    <n v="233.99"/>
    <m/>
    <n v="90488035"/>
    <d v="2026-02-13T00:00:00"/>
    <d v="2026-03-25T00:00:00"/>
    <m/>
    <n v="20"/>
    <s v="2 - CPF"/>
    <s v="Em aberto - Vencido"/>
    <s v="Em aberto - Vencido"/>
    <s v="UAGJPNQ"/>
    <s v=""/>
    <s v=""/>
    <n v="0"/>
    <s v="Em aberto - Vencido"/>
    <s v="ASSOCIACAO SP-L2"/>
    <s v="35.686.965/0001-64 - ALEXANDRIA TECH"/>
    <m/>
    <m/>
    <s v="1 a 30 dias"/>
    <s v=""/>
    <d v="2026-04-07T00:00:00"/>
    <x v="0"/>
  </r>
  <r>
    <s v="COB-166511"/>
    <s v="Faturado"/>
    <n v="109249852"/>
    <n v="4434095951"/>
    <s v="Andreia DE FATIMA ROSA"/>
    <s v="R Ranulpho Costa Pinto, 540 - Ap 110 - Sao Basilio Magno CEP 84600-502 , Uniao da Vitoria - PR"/>
    <s v="ADE-11301-F6Z2H7"/>
    <d v="2025-09-01T00:00:00"/>
    <n v="202509"/>
    <n v="147.72348"/>
    <m/>
    <n v="147.72"/>
    <m/>
    <n v="90408701"/>
    <d v="2025-11-19T00:00:00"/>
    <d v="2025-12-01T00:00:00"/>
    <m/>
    <n v="134"/>
    <s v="2 - CPF"/>
    <s v="Em aberto - Vencido"/>
    <s v="Em aberto - Vencido"/>
    <s v="FU7XY5W"/>
    <n v="6"/>
    <s v="false"/>
    <n v="6"/>
    <s v="Em aberto - Vencido"/>
    <s v="ASSOCIAÇÃO PR-L1"/>
    <s v="35.686.965/0001-64 - ALEXANDRIA TECH"/>
    <m/>
    <m/>
    <s v="121 a 170 dias"/>
    <s v="6b2fb211-5a62-4621-8220-17b85009a29b"/>
    <d v="2025-11-13T00:00:00"/>
    <x v="1"/>
  </r>
  <r>
    <s v="COB-184466"/>
    <s v="Faturado"/>
    <n v="51184516"/>
    <n v="25461577873"/>
    <s v="FABIO ROBERTO DE OLIVEIRA"/>
    <s v="R Cap Joao Busse 28  Cajuru Curitiba PR 82900-130"/>
    <s v="ADE-11302-V9D5W8"/>
    <d v="2025-09-01T00:00:00"/>
    <n v="202509"/>
    <n v="288.86415"/>
    <m/>
    <n v="288.86"/>
    <m/>
    <n v="90428852"/>
    <d v="2025-12-11T00:00:00"/>
    <d v="2026-02-06T00:00:00"/>
    <m/>
    <n v="67"/>
    <s v="2 - CPF"/>
    <s v="Em aberto - Vencido"/>
    <s v="Em aberto - Vencido"/>
    <s v="AROUA0H"/>
    <n v="6"/>
    <s v="false"/>
    <n v="6"/>
    <s v="Em aberto - Vencido"/>
    <s v="ASSOCIAÇÃO PR-L1"/>
    <s v="35.686.965/0001-64 - ALEXANDRIA TECH"/>
    <s v="Estimado"/>
    <m/>
    <s v="61 a 120 dias"/>
    <s v="b84d0aff-a90e-4d42-bda8-3ffdd401470a"/>
    <d v="2026-01-20T00:00:00"/>
    <x v="3"/>
  </r>
  <r>
    <s v="COB-184467"/>
    <s v="Faturado"/>
    <n v="77259831"/>
    <n v="19131320724"/>
    <s v="MARCO ANTONIO DOS SANTOS GUEDES"/>
    <s v="Av Juscelino Kubitschek 3917  Portes Foz do Iguaçu PR 85865-000"/>
    <s v="ADE-11303-V4T6H5"/>
    <d v="2025-09-01T00:00:00"/>
    <n v="202509"/>
    <n v="282.31146999999999"/>
    <m/>
    <n v="282.31"/>
    <m/>
    <n v="90428866"/>
    <d v="2025-12-11T00:00:00"/>
    <d v="2026-02-06T00:00:00"/>
    <m/>
    <n v="67"/>
    <s v="2 - CPF"/>
    <s v="Em aberto - Vencido"/>
    <s v="Em aberto - Vencido"/>
    <s v="SE52JEF"/>
    <n v="6"/>
    <s v="false"/>
    <n v="6"/>
    <s v="Em aberto - Vencido"/>
    <s v="ASSOCIAÇÃO PR-L1"/>
    <s v="35.686.965/0001-64 - ALEXANDRIA TECH"/>
    <s v="Estimado"/>
    <m/>
    <s v="61 a 120 dias"/>
    <s v="8edee5b7-4ebf-40cd-8049-e26c6f57dc33"/>
    <d v="2026-01-20T00:00:00"/>
    <x v="3"/>
  </r>
  <r>
    <s v="COB-221254"/>
    <s v="Faturado"/>
    <n v="29662516"/>
    <n v="41323766804"/>
    <s v="GUILHERME PEREIRA REGO"/>
    <s v="R XV DE NOVEMBRO, 660 CENTRO CAPIVARI - SP 13360-023"/>
    <s v="ADE-12393-X8H7V8"/>
    <d v="2026-02-01T00:00:00"/>
    <n v="202602"/>
    <n v="1626.7289000000001"/>
    <m/>
    <n v="1626.73"/>
    <m/>
    <n v="90487956"/>
    <d v="2026-02-13T00:00:00"/>
    <d v="2026-03-25T00:00:00"/>
    <m/>
    <n v="20"/>
    <s v="2 - CPF"/>
    <s v="Em aberto - Vencido"/>
    <s v="Em aberto - Vencido"/>
    <s v="F3NI6OE"/>
    <n v="6"/>
    <s v="false"/>
    <n v="6"/>
    <s v="Em aberto - Vencido"/>
    <s v="ASSOCIACAO SP-L2"/>
    <s v="35.686.965/0001-64 - ALEXANDRIA TECH"/>
    <m/>
    <m/>
    <s v="1 a 30 dias"/>
    <s v="cf4c5789-6040-4545-9a02-794509ec0139"/>
    <d v="2026-04-12T00:00:00"/>
    <x v="0"/>
  </r>
  <r>
    <s v="COB-224522"/>
    <s v="Faturado"/>
    <n v="19732350"/>
    <n v="15976648800"/>
    <s v="SANDRA QUEIROZ DE SOUZA SIMPLICIO"/>
    <s v="R BELA VISTA, 402 VL DEIENNO SAO JOAQUIM DA BARRA - SP 14600-000"/>
    <s v="ADE-12392-X2M3D6"/>
    <d v="2026-02-01T00:00:00"/>
    <n v="202602"/>
    <n v="147.56151"/>
    <m/>
    <n v="147.56"/>
    <m/>
    <n v="90490714"/>
    <d v="2026-02-26T00:00:00"/>
    <d v="2026-03-09T00:00:00"/>
    <m/>
    <n v="36"/>
    <s v="2 - CPF"/>
    <s v="Em aberto - Vencido"/>
    <s v="Em aberto - Vencido"/>
    <s v="AZH0ZJY"/>
    <n v="6"/>
    <s v="false"/>
    <n v="6"/>
    <s v="Em aberto - Vencido"/>
    <s v="ASSOCIACAO SP-L2"/>
    <s v="35.686.965/0001-64 - ALEXANDRIA TECH"/>
    <m/>
    <m/>
    <s v="31 a 60 dias"/>
    <s v="9dab67f9-ea1b-4f0a-9e48-67a042c590be"/>
    <d v="2026-03-19T00:00:00"/>
    <x v="0"/>
  </r>
  <r>
    <s v="COB-224759"/>
    <s v="Faturado"/>
    <n v="11938838"/>
    <n v="55377033868"/>
    <s v="CARLOS ALBERTO LEME"/>
    <s v="R TREZE DE MAIO, 332 CENTRO NOVA ODESSA - SP 13380-029"/>
    <s v="ADE-12260-G9N1S2"/>
    <d v="2026-02-01T00:00:00"/>
    <n v="202602"/>
    <n v="224.69732999999999"/>
    <m/>
    <n v="224.7"/>
    <m/>
    <n v="90489747"/>
    <d v="2026-02-26T00:00:00"/>
    <d v="2026-03-09T00:00:00"/>
    <m/>
    <n v="36"/>
    <s v="2 - CPF"/>
    <s v="Em aberto - Vencido"/>
    <s v="Em aberto - Vencido"/>
    <s v="XKEZDTB"/>
    <n v="6"/>
    <s v="false"/>
    <n v="6"/>
    <s v="Em aberto - Vencido"/>
    <s v="ASSOCIACAO SP-L2"/>
    <s v="35.686.965/0001-64 - ALEXANDRIA TECH"/>
    <m/>
    <m/>
    <s v="31 a 60 dias"/>
    <s v="f62541b4-e2f1-4913-8c10-fd2616c98881"/>
    <d v="2026-03-26T00:00:00"/>
    <x v="0"/>
  </r>
  <r>
    <s v="COB-166448"/>
    <s v="Faturado"/>
    <n v="59578068"/>
    <n v="1696334977"/>
    <s v="ANTONIO MARCOS RODRIGUES GONCALVES"/>
    <s v="R Haiti, 181 - Centro CEP 83320-160 , Pinhais - PR"/>
    <s v="ADE-11307-J3Q0H7"/>
    <d v="2025-09-01T00:00:00"/>
    <n v="202509"/>
    <n v="98.072320000000005"/>
    <m/>
    <n v="98.07"/>
    <m/>
    <n v="90408855"/>
    <d v="2025-11-19T00:00:00"/>
    <d v="2025-12-01T00:00:00"/>
    <m/>
    <n v="134"/>
    <s v="2 - CPF"/>
    <s v="Em aberto - Vencido"/>
    <s v="Em aberto - Vencido"/>
    <s v="MB87AS5"/>
    <n v="6"/>
    <s v="false"/>
    <n v="6"/>
    <s v="Em aberto - Vencido"/>
    <s v="ASSOCIAÇÃO PR-L1"/>
    <s v="35.686.965/0001-64 - ALEXANDRIA TECH"/>
    <m/>
    <m/>
    <s v="121 a 170 dias"/>
    <s v="452a8ed4-7a2d-47b7-9c3e-78f56f64b405"/>
    <d v="2025-10-02T00:00:00"/>
    <x v="1"/>
  </r>
  <r>
    <s v="COB-184469"/>
    <s v="Faturado"/>
    <n v="7470231"/>
    <n v="4009970960"/>
    <s v="VINICIUS ALBERTO PRIETO DE OLIVEIRA"/>
    <s v="Av XV de Novembro 1124 Ap 0113 Zona 01 Maringá PR 87013-230"/>
    <s v="ADE-11308-Q7R1F8"/>
    <d v="2025-09-01T00:00:00"/>
    <n v="202509"/>
    <n v="256.64679000000001"/>
    <m/>
    <n v="256.64999999999998"/>
    <m/>
    <n v="90428820"/>
    <d v="2025-12-11T00:00:00"/>
    <d v="2026-02-06T00:00:00"/>
    <m/>
    <n v="67"/>
    <s v="2 - CPF"/>
    <s v="Em aberto - Vencido"/>
    <s v="Em aberto - Vencido"/>
    <s v="AA1KSLN"/>
    <n v="6"/>
    <s v="false"/>
    <n v="6"/>
    <s v="Em aberto - Vencido"/>
    <s v="ASSOCIAÇÃO PR-L1"/>
    <s v="35.686.965/0001-64 - ALEXANDRIA TECH"/>
    <s v="Estimado"/>
    <m/>
    <s v="61 a 120 dias"/>
    <s v="3af9529b-5a01-4995-b62c-899faf7cc57f"/>
    <d v="2026-01-20T00:00:00"/>
    <x v="3"/>
  </r>
  <r>
    <s v="COB-222653"/>
    <s v="Faturado"/>
    <n v="11951273"/>
    <n v="53304900900"/>
    <s v="Antonio SOUZA DOS REIS"/>
    <s v="R MANUEL DE OLIVEIRA AZENHA, 526 JD S MANOEL NOVA ODESSA - SP 13386-048"/>
    <s v="ADE-12258-J5F7F8"/>
    <d v="2026-02-01T00:00:00"/>
    <n v="202602"/>
    <n v="345.00583999999998"/>
    <m/>
    <n v="345.01"/>
    <m/>
    <n v="90488151"/>
    <d v="2026-02-13T00:00:00"/>
    <d v="2026-03-25T00:00:00"/>
    <m/>
    <n v="20"/>
    <s v="2 - CPF"/>
    <s v="Em aberto - Vencido"/>
    <s v="Em aberto - Vencido"/>
    <s v="7TKSA7A"/>
    <n v="6"/>
    <s v="false"/>
    <n v="6"/>
    <s v="Em aberto - Vencido"/>
    <s v="ASSOCIACAO SP-L2"/>
    <s v="35.686.965/0001-64 - ALEXANDRIA TECH"/>
    <m/>
    <m/>
    <s v="1 a 30 dias"/>
    <s v="c340c23b-f496-4f5b-8da0-217b049d6e71"/>
    <d v="2026-03-21T00:00:00"/>
    <x v="0"/>
  </r>
  <r>
    <s v="COB-224743"/>
    <s v="Faturado"/>
    <n v="4003172742"/>
    <n v="38261374858"/>
    <s v="PAULO GUILHERME LAZARO GARCIA"/>
    <s v="R PROJETADA TREZE, 671 RES MENEZES III BADY BASSITT - SP 15115-000"/>
    <s v="ADE-12255-F1Q1Y5"/>
    <d v="2026-02-01T00:00:00"/>
    <n v="202602"/>
    <n v="403.53903000000003"/>
    <n v="13.57"/>
    <n v="417.11"/>
    <m/>
    <n v="90490295"/>
    <d v="2026-02-26T00:00:00"/>
    <d v="2026-03-09T00:00:00"/>
    <m/>
    <n v="36"/>
    <s v="2 - CPF"/>
    <s v="Em aberto - Vencido"/>
    <s v="Em aberto - Vencido"/>
    <s v="1WUBEL5"/>
    <n v="6"/>
    <s v="false"/>
    <n v="6"/>
    <s v="Em aberto - Vencido"/>
    <s v="ASSOCIACAO SP-L2"/>
    <s v="35.686.965/0001-64 - ALEXANDRIA TECH"/>
    <m/>
    <m/>
    <s v="31 a 60 dias"/>
    <s v="5dd87832-22c7-4e84-b116-3b82de725961"/>
    <d v="2026-04-05T00:00:00"/>
    <x v="0"/>
  </r>
  <r>
    <s v="COB-222660"/>
    <s v="Faturado"/>
    <n v="12458309"/>
    <n v="26839681831"/>
    <s v="APARECIDO FRANCISCO"/>
    <s v="R GOIANIA, 1663 CS 01 CD NOVA SANTA BARBARA D OESTE - SP 13454-335"/>
    <s v="ADE-12253-B8G3H6"/>
    <d v="2026-02-01T00:00:00"/>
    <n v="202602"/>
    <n v="941.33555999999999"/>
    <m/>
    <n v="941.34"/>
    <m/>
    <n v="90488153"/>
    <d v="2026-02-13T00:00:00"/>
    <d v="2026-03-25T00:00:00"/>
    <m/>
    <n v="20"/>
    <s v="2 - CPF"/>
    <s v="Em aberto - Vencido"/>
    <s v="Em aberto - Vencido"/>
    <s v="XO7W2A1"/>
    <n v="6"/>
    <s v="false"/>
    <n v="6"/>
    <s v="Em aberto - Vencido"/>
    <s v="ASSOCIACAO SP-L2"/>
    <s v="35.686.965/0001-64 - ALEXANDRIA TECH"/>
    <m/>
    <m/>
    <s v="1 a 30 dias"/>
    <s v="3e51c308-282e-4e7b-9495-0725b483c40e"/>
    <d v="2026-02-26T00:00:00"/>
    <x v="2"/>
  </r>
  <r>
    <s v="COB-224526"/>
    <s v="Faturado"/>
    <n v="21630640"/>
    <n v="4225751430"/>
    <s v="JANILSON ANDRADE DA SILVA"/>
    <s v="R JACINTO D PEREIRA, 34 JD ALVORADA GUAPIACU - SP 15110-000"/>
    <s v="ADE-12247-Q7T4B8"/>
    <d v="2026-02-01T00:00:00"/>
    <n v="202602"/>
    <n v="230.62618000000001"/>
    <m/>
    <n v="230.63"/>
    <m/>
    <n v="90489315"/>
    <d v="2026-02-25T00:00:00"/>
    <d v="2026-03-09T00:00:00"/>
    <m/>
    <n v="36"/>
    <s v="2 - CPF"/>
    <s v="Em aberto - Vencido"/>
    <s v="Em aberto - Vencido"/>
    <s v="MOWX8ZV"/>
    <n v="6"/>
    <s v="false"/>
    <n v="6"/>
    <s v="Em aberto - Vencido"/>
    <s v="ASSOCIACAO SP-L2"/>
    <s v="35.686.965/0001-64 - ALEXANDRIA TECH"/>
    <m/>
    <m/>
    <s v="31 a 60 dias"/>
    <s v="b666773c-c8a5-4de8-b2b0-3da62b8886e7"/>
    <d v="2026-03-19T00:00:00"/>
    <x v="0"/>
  </r>
  <r>
    <s v="COB-225377"/>
    <s v="Faturado"/>
    <n v="11936231"/>
    <n v="11552728897"/>
    <s v="LEILA DE FATIMA MIRANDA"/>
    <s v="R WANDA BLANCO PEREIRA, 646 BQ DOS CEDROS NOVA ODESSA - SP 13380-082"/>
    <s v="ADE-12237-W2N0P3"/>
    <d v="2026-02-01T00:00:00"/>
    <n v="202602"/>
    <n v="2353.9249599999998"/>
    <n v="58.56"/>
    <n v="2412.48"/>
    <m/>
    <n v="90490320"/>
    <d v="2026-02-26T00:00:00"/>
    <d v="2026-03-09T00:00:00"/>
    <m/>
    <n v="36"/>
    <s v="2 - CPF"/>
    <s v="Em aberto - Vencido"/>
    <s v="Em aberto - Vencido"/>
    <s v="MXQZY41"/>
    <n v="6"/>
    <s v="false"/>
    <n v="6"/>
    <s v="Em aberto - Vencido"/>
    <s v="ASSOCIACAO SP-L2"/>
    <s v="35.686.965/0001-64 - ALEXANDRIA TECH"/>
    <m/>
    <m/>
    <s v="31 a 60 dias"/>
    <s v="2f20725d-7cc6-4778-a7c3-2448f77fb931"/>
    <d v="2026-03-19T00:00:00"/>
    <x v="0"/>
  </r>
  <r>
    <s v="COB-222008"/>
    <s v="Faturado"/>
    <n v="29791200"/>
    <n v="17761680892"/>
    <s v="Marcos AURELIO DA SILVA"/>
    <s v="R DAS CASTANHEIRAS, 394 JD CAPUAVA NOVA ODESSA - SP 13382-514"/>
    <s v="ADE-12187-X1M9H6"/>
    <d v="2026-02-01T00:00:00"/>
    <n v="202602"/>
    <n v="247.95840000000001"/>
    <m/>
    <n v="247.96"/>
    <m/>
    <n v="90488043"/>
    <d v="2026-02-13T00:00:00"/>
    <d v="2026-03-25T00:00:00"/>
    <m/>
    <n v="20"/>
    <s v="2 - CPF"/>
    <s v="Em aberto - Vencido"/>
    <s v="Em aberto - Vencido"/>
    <s v="RJPLZO0"/>
    <n v="6"/>
    <s v="false"/>
    <n v="6"/>
    <s v="Em aberto - Vencido"/>
    <s v="ASSOCIACAO SP-L2"/>
    <s v="35.686.965/0001-64 - ALEXANDRIA TECH"/>
    <m/>
    <m/>
    <s v="1 a 30 dias"/>
    <s v="1a83249a-479c-4fb1-92d4-1e2652b1a782"/>
    <d v="2026-03-11T00:00:00"/>
    <x v="2"/>
  </r>
  <r>
    <s v="COB-230861"/>
    <s v="Faturado"/>
    <n v="42575923"/>
    <n v="24816356800"/>
    <s v="DEBORA NOEMI DE ARRUDA"/>
    <s v="R JOAO CIA 260  Jardim das Orquideas Sumaré SP 13174-396"/>
    <s v="ADE-12178-J4C2D4"/>
    <d v="2026-02-01T00:00:00"/>
    <n v="202602"/>
    <n v="269.28023999999999"/>
    <m/>
    <n v="269.27999999999997"/>
    <m/>
    <n v="90494690"/>
    <d v="2026-02-27T00:00:00"/>
    <d v="2026-03-09T00:00:00"/>
    <m/>
    <n v="36"/>
    <s v="2 - CPF"/>
    <s v="Em aberto - Vencido"/>
    <s v="Em aberto - Vencido"/>
    <s v="9NNJ06W"/>
    <n v="6"/>
    <s v="false"/>
    <n v="6"/>
    <s v="Em aberto - Vencido"/>
    <s v="ASSOCIACAO SP-L2"/>
    <s v="35.686.965/0001-64 - ALEXANDRIA TECH"/>
    <s v="Estimado"/>
    <m/>
    <s v="31 a 60 dias"/>
    <s v="fc80a500-12de-453c-bff7-a78b2365a4db"/>
    <d v="2026-03-13T00:00:00"/>
    <x v="2"/>
  </r>
  <r>
    <s v="COB-222056"/>
    <s v="Faturado"/>
    <n v="35234210"/>
    <n v="41323766804"/>
    <s v="GUILHERME PEREIRA REGO"/>
    <s v="R REG FEIJO, 72 BR A CENTRO CAPIVARI - SP 13360-000"/>
    <s v="ADE-12153-F4Z3P8"/>
    <d v="2026-02-01T00:00:00"/>
    <n v="202602"/>
    <n v="94.340739999999997"/>
    <m/>
    <n v="94.34"/>
    <m/>
    <n v="90487844"/>
    <d v="2026-02-13T00:00:00"/>
    <d v="2026-03-25T00:00:00"/>
    <m/>
    <n v="20"/>
    <s v="2 - CPF"/>
    <s v="Em aberto - Vencido"/>
    <s v="Em aberto - Vencido"/>
    <s v="9LGTI4T"/>
    <n v="6"/>
    <s v="false"/>
    <n v="6"/>
    <s v="Em aberto - Vencido"/>
    <s v="ASSOCIACAO SP-L2"/>
    <s v="35.686.965/0001-64 - ALEXANDRIA TECH"/>
    <m/>
    <m/>
    <s v="1 a 30 dias"/>
    <s v="8a0284a8-086e-4eb9-8e2f-d5c8a7672c5e"/>
    <d v="2026-03-20T00:00:00"/>
    <x v="0"/>
  </r>
  <r>
    <s v="COB-221248"/>
    <s v="Faturado"/>
    <n v="4003784941"/>
    <n v="28082395800"/>
    <s v="PAULA DE CARVALHO PELICANO"/>
    <s v="R ILDA FERREIRA BARUFFI, 3501 LT 23 QD AB JD MONACO BADY BASSITT - SP 15115-000"/>
    <s v="ADE-12135-C8H6P4"/>
    <d v="2026-02-01T00:00:00"/>
    <n v="202602"/>
    <n v="170.18061"/>
    <m/>
    <n v="170.18"/>
    <m/>
    <n v="90487924"/>
    <d v="2026-02-13T00:00:00"/>
    <d v="2026-03-25T00:00:00"/>
    <m/>
    <n v="20"/>
    <s v="2 - CPF"/>
    <s v="Em aberto - Vencido"/>
    <s v="Em aberto - Vencido"/>
    <s v="34X88HY"/>
    <n v="6"/>
    <s v="false"/>
    <n v="6"/>
    <s v="Em aberto - Vencido"/>
    <s v="ASSOCIACAO SP-L2"/>
    <s v="35.686.965/0001-64 - ALEXANDRIA TECH"/>
    <m/>
    <m/>
    <s v="1 a 30 dias"/>
    <s v="47df3367-e6be-4a62-bffc-b745c9ee19d5"/>
    <d v="2026-03-13T00:00:00"/>
    <x v="2"/>
  </r>
  <r>
    <s v="COB-222891"/>
    <s v="Faturado"/>
    <n v="4001398055"/>
    <n v="21837142807"/>
    <s v="JEFFERSON WILLIAN DE FARIA"/>
    <s v="R ROSANA ADELIA MARCHETTI A CASTRO, 135 PQ RES KLAVIN NOVA ODESSA - SP 13380-001"/>
    <s v="ADE-12127-Q9Q7C7"/>
    <d v="2026-02-01T00:00:00"/>
    <n v="202602"/>
    <n v="182.12307999999999"/>
    <m/>
    <n v="182.12"/>
    <m/>
    <n v="90489091"/>
    <d v="2026-02-25T00:00:00"/>
    <d v="2026-03-09T00:00:00"/>
    <m/>
    <n v="36"/>
    <s v="2 - CPF"/>
    <s v="Em aberto - Vencido"/>
    <s v="Em aberto - Vencido"/>
    <s v="SKUMWT4"/>
    <n v="6"/>
    <s v="false"/>
    <n v="6"/>
    <s v="Em aberto - Vencido"/>
    <s v="ASSOCIACAO SP-L2"/>
    <s v="35.686.965/0001-64 - ALEXANDRIA TECH"/>
    <m/>
    <m/>
    <s v="31 a 60 dias"/>
    <s v="dcee26c7-17b5-46f7-9875-2f06c9efb6cd"/>
    <d v="2026-03-19T00:00:00"/>
    <x v="0"/>
  </r>
  <r>
    <s v="COB-235297"/>
    <s v="Faturado"/>
    <n v="4002217374"/>
    <n v="39908136844"/>
    <s v="GRACE KELLY LISBOA SANTOS"/>
    <s v="R DR OSWALDO ADIB ABIB, 473 TP 2 AP 601 RES C D VENTOS CAMPINAS - SP 13044-491"/>
    <s v="ADE-11803-Y0M9C7"/>
    <d v="2026-02-01T00:00:00"/>
    <n v="202602"/>
    <n v="47.754809999999999"/>
    <m/>
    <n v="47.75"/>
    <m/>
    <n v="90511988"/>
    <d v="2026-03-04T00:00:00"/>
    <d v="2026-03-16T00:00:00"/>
    <m/>
    <n v="29"/>
    <s v="2 - CPF"/>
    <s v="Em aberto - Vencido"/>
    <s v="Em aberto - Vencido"/>
    <s v="PKEK6HW"/>
    <n v="6"/>
    <s v="false"/>
    <n v="6"/>
    <s v="Em aberto - Vencido"/>
    <s v="ASSOCIACAO SP-L2"/>
    <s v="35.686.965/0001-64 - ALEXANDRIA TECH"/>
    <m/>
    <m/>
    <s v="1 a 30 dias"/>
    <s v="c9af0f6c-0440-4029-9c99-4cf486f6a956"/>
    <d v="2026-04-12T00:00:00"/>
    <x v="0"/>
  </r>
  <r>
    <s v="COB-224773"/>
    <s v="Faturado"/>
    <n v="4001819836"/>
    <n v="37550060819"/>
    <s v="ANGÉLICA APARECIDA DE OLIVEIRA"/>
    <s v="R LEONELO GIANINI, 32 CA 34 LOT I PARK ITATIBA - SP 13255-711"/>
    <s v="ADE-11802-M9N1M6"/>
    <d v="2026-02-01T00:00:00"/>
    <n v="202602"/>
    <n v="52.095350000000003"/>
    <m/>
    <n v="52.1"/>
    <m/>
    <n v="90511940"/>
    <d v="2026-03-04T00:00:00"/>
    <d v="2026-03-16T00:00:00"/>
    <m/>
    <n v="29"/>
    <s v="2 - CPF"/>
    <s v="Em aberto - Vencido"/>
    <s v="Em aberto - Vencido"/>
    <s v="LDQRLWY"/>
    <n v="6"/>
    <s v="false"/>
    <n v="6"/>
    <s v="Em aberto - Vencido"/>
    <s v="ASSOCIACAO SP-L2"/>
    <s v="35.686.965/0001-64 - ALEXANDRIA TECH"/>
    <m/>
    <m/>
    <s v="1 a 30 dias"/>
    <s v="435af500-5ec2-46be-a739-cb98c7c5399c"/>
    <d v="2026-03-19T00:00:00"/>
    <x v="0"/>
  </r>
  <r>
    <s v="COB-226183"/>
    <s v="Faturado"/>
    <n v="28215940"/>
    <n v="28504319822"/>
    <s v="RAIMUNDO SOUZA OLIVEIRA"/>
    <s v="AV JOSE ALVARO DELMONDE, 439 PQ BRASIL 500 PAULINIA - SP 13141-010"/>
    <s v="ADE-11796-K1C4M5"/>
    <d v="2026-02-01T00:00:00"/>
    <n v="202602"/>
    <n v="171.50794999999999"/>
    <n v="27.86"/>
    <n v="199.37"/>
    <m/>
    <n v="90511914"/>
    <d v="2026-03-04T00:00:00"/>
    <d v="2026-03-16T00:00:00"/>
    <m/>
    <n v="29"/>
    <s v="2 - CPF"/>
    <s v="Em aberto - Vencido"/>
    <s v="Em aberto - Vencido"/>
    <s v="6N1CWJO"/>
    <n v="6"/>
    <s v="false"/>
    <n v="6"/>
    <s v="Em aberto - Vencido"/>
    <s v="ASSOCIACAO SP-L2"/>
    <s v="35.686.965/0001-64 - ALEXANDRIA TECH"/>
    <m/>
    <m/>
    <s v="1 a 30 dias"/>
    <s v="c3d48253-7e4e-4ecc-b506-4da30b3642d2"/>
    <d v="2026-03-21T00:00:00"/>
    <x v="0"/>
  </r>
  <r>
    <s v="COB-223928"/>
    <s v="Faturado"/>
    <n v="4002036843"/>
    <n v="43476828832"/>
    <s v="TASSIANA CAMARGO MARCHI"/>
    <s v="AV JOAQUIM DE SOUZA PINHEIRO, 488 NICE ARARAQUARA - SP 14802-020"/>
    <s v="ADE-11793-G2X0G0"/>
    <d v="2026-02-01T00:00:00"/>
    <n v="202602"/>
    <n v="165.52511999999999"/>
    <m/>
    <n v="165.53"/>
    <m/>
    <n v="90511915"/>
    <d v="2026-03-04T00:00:00"/>
    <d v="2026-03-16T00:00:00"/>
    <m/>
    <n v="29"/>
    <s v="2 - CPF"/>
    <s v="Em aberto - Vencido"/>
    <s v="Em aberto - Vencido"/>
    <s v="D3HL0KA"/>
    <n v="6"/>
    <s v="false"/>
    <n v="6"/>
    <s v="Em aberto - Vencido"/>
    <s v="ASSOCIACAO SP-L2"/>
    <s v="35.686.965/0001-64 - ALEXANDRIA TECH"/>
    <m/>
    <m/>
    <s v="1 a 30 dias"/>
    <s v="600b9877-1729-493d-8f2b-29aa5e82abd7"/>
    <d v="2026-03-19T00:00:00"/>
    <x v="0"/>
  </r>
  <r>
    <s v="COB-166387"/>
    <s v="Faturado"/>
    <n v="109927214"/>
    <n v="7537981906"/>
    <s v="JAIME STRESSER"/>
    <s v="R Barbara Machoski Wosch, 90 - Md 01 - Jd Pedro Wosch CEP 83540-000 , Rio Branco do Sul - PR"/>
    <s v="ADE-11323-J2B5H9"/>
    <d v="2025-09-01T00:00:00"/>
    <n v="202509"/>
    <n v="165.49475000000001"/>
    <m/>
    <n v="165.49"/>
    <m/>
    <n v="90408964"/>
    <d v="2025-11-19T00:00:00"/>
    <d v="2025-12-01T00:00:00"/>
    <m/>
    <n v="134"/>
    <s v="2 - CPF"/>
    <s v="Em aberto - Vencido"/>
    <s v="Em aberto - Vencido"/>
    <s v="XXCC99U"/>
    <n v="6"/>
    <s v="false"/>
    <n v="6"/>
    <s v="Em aberto - Vencido"/>
    <s v="ASSOCIAÇÃO PR-L1"/>
    <s v="35.686.965/0001-64 - ALEXANDRIA TECH"/>
    <m/>
    <m/>
    <s v="121 a 170 dias"/>
    <s v="82ccc4f7-e755-45da-9dc3-213c9bffad4b"/>
    <d v="2025-10-15T00:00:00"/>
    <x v="1"/>
  </r>
  <r>
    <s v="COB-184480"/>
    <s v="Faturado"/>
    <n v="68729294"/>
    <n v="4757578903"/>
    <s v="CLOVIS DE ASSIS MARTOS GUAZELLI"/>
    <s v="R Assai 560  Zona 27 Maringá PR 87005-110"/>
    <s v="ADE-11324-W7M1R0"/>
    <d v="2025-09-01T00:00:00"/>
    <n v="202509"/>
    <n v="240.26508000000001"/>
    <m/>
    <n v="240.27"/>
    <m/>
    <n v="90428963"/>
    <d v="2025-12-11T00:00:00"/>
    <d v="2026-02-06T00:00:00"/>
    <m/>
    <n v="67"/>
    <s v="2 - CPF"/>
    <s v="Em aberto - Vencido"/>
    <s v="Em aberto - Vencido"/>
    <s v="LTNTT6X"/>
    <n v="6"/>
    <s v="false"/>
    <n v="6"/>
    <s v="Em aberto - Vencido"/>
    <s v="ASSOCIAÇÃO PR-L1"/>
    <s v="35.686.965/0001-64 - ALEXANDRIA TECH"/>
    <s v="Estimado"/>
    <m/>
    <s v="61 a 120 dias"/>
    <s v="fb9fd415-da91-426f-ba0b-5404fbebc754"/>
    <d v="2026-01-20T00:00:00"/>
    <x v="3"/>
  </r>
  <r>
    <s v="COB-220408"/>
    <s v="Faturado"/>
    <n v="4003840727"/>
    <n v="48621017806"/>
    <s v="JONATHAN NICESIO MARQUES"/>
    <s v="R PT JOSE FERREIRA DE FREITAS, 394 RES VENTUROLLI ARACATUBA - SP 16000-000"/>
    <s v="ADE-11792-Y9C0H0"/>
    <d v="2026-02-01T00:00:00"/>
    <n v="202602"/>
    <n v="295.51028000000002"/>
    <m/>
    <n v="295.51"/>
    <m/>
    <n v="90487843"/>
    <d v="2026-02-13T00:00:00"/>
    <d v="2026-03-25T00:00:00"/>
    <m/>
    <n v="20"/>
    <s v="2 - CPF"/>
    <s v="Em aberto - Vencido"/>
    <s v="Em aberto - Vencido"/>
    <s v="A6IFWCF"/>
    <n v="6"/>
    <s v="false"/>
    <n v="6"/>
    <s v="Em aberto - Vencido"/>
    <s v="ASSOCIACAO SP-L2"/>
    <s v="35.686.965/0001-64 - ALEXANDRIA TECH"/>
    <m/>
    <m/>
    <s v="1 a 30 dias"/>
    <s v="899d1411-5709-4c65-bba7-e8403001e797"/>
    <d v="2026-03-19T00:00:00"/>
    <x v="0"/>
  </r>
  <r>
    <s v="COB-221999"/>
    <s v="Faturado"/>
    <n v="4002706568"/>
    <n v="44554262804"/>
    <s v="THAIS SABRINA LIMA DA SILVA"/>
    <s v="R TITO BONAGAMBA, 350 TP 4BLC AP 24 VALENTINA FIGUE RIBEIRAO PRETO - SP 14061-660"/>
    <s v="ADE-11791-R0J6K8"/>
    <d v="2026-02-01T00:00:00"/>
    <n v="202602"/>
    <n v="148.92326"/>
    <m/>
    <n v="148.91999999999999"/>
    <m/>
    <n v="90487804"/>
    <d v="2026-02-13T00:00:00"/>
    <d v="2026-03-25T00:00:00"/>
    <m/>
    <n v="20"/>
    <s v="2 - CPF"/>
    <s v="Em aberto - Vencido"/>
    <s v="Em aberto - Vencido"/>
    <s v="3CE5F45"/>
    <n v="6"/>
    <s v="false"/>
    <n v="6"/>
    <s v="Em aberto - Vencido"/>
    <s v="ASSOCIACAO SP-L2"/>
    <s v="35.686.965/0001-64 - ALEXANDRIA TECH"/>
    <m/>
    <m/>
    <s v="1 a 30 dias"/>
    <s v="ca91d8c4-2960-4954-b056-0d71338562b2"/>
    <d v="2026-04-12T00:00:00"/>
    <x v="0"/>
  </r>
  <r>
    <s v="COB-234597"/>
    <s v="Faturado"/>
    <n v="35631112"/>
    <n v="47564992875"/>
    <s v="EMELY TAUANI FONSECA BONFOCHI"/>
    <s v="R JOSE BATISTA, 101 JD ARROYO SAO JOSE DO RIO PRETO - SP 15047-248"/>
    <s v="ADE-11770-H1R3F5"/>
    <d v="2026-02-01T00:00:00"/>
    <n v="202602"/>
    <n v="124.98117999999999"/>
    <m/>
    <n v="124.98"/>
    <m/>
    <n v="90511942"/>
    <d v="2026-03-04T00:00:00"/>
    <d v="2026-03-16T00:00:00"/>
    <m/>
    <n v="29"/>
    <s v="2 - CPF"/>
    <s v="Em aberto - Vencido"/>
    <s v="Em aberto - Vencido"/>
    <s v="Z5Q24CZ"/>
    <n v="6"/>
    <s v="false"/>
    <n v="6"/>
    <s v="Em aberto - Vencido"/>
    <s v="ASSOCIACAO SP-L2"/>
    <s v="35.686.965/0001-64 - ALEXANDRIA TECH"/>
    <m/>
    <m/>
    <s v="1 a 30 dias"/>
    <s v="c669251c-aeac-4dbf-9f9f-8e1d44f3064b"/>
    <d v="2026-03-19T00:00:00"/>
    <x v="0"/>
  </r>
  <r>
    <s v="COB-184483"/>
    <s v="Faturado"/>
    <n v="33168504"/>
    <n v="5153500950"/>
    <s v="FABIANO TEIXEIRA POCAS"/>
    <s v="R Del Leopoldo Belczak 1080  Capão da Imbuia Curitiba PR 82800-220"/>
    <s v="ADE-11328-P1N8S8"/>
    <d v="2025-09-01T00:00:00"/>
    <n v="202509"/>
    <n v="230.98211000000001"/>
    <m/>
    <n v="230.98"/>
    <m/>
    <n v="90428753"/>
    <d v="2025-12-11T00:00:00"/>
    <d v="2026-02-06T00:00:00"/>
    <m/>
    <n v="67"/>
    <s v="2 - CPF"/>
    <s v="Em aberto - Vencido"/>
    <s v="Em aberto - Vencido"/>
    <s v="CB8UDSQ"/>
    <n v="6"/>
    <s v="false"/>
    <n v="6"/>
    <s v="Em aberto - Vencido"/>
    <s v="ASSOCIAÇÃO PR-L1"/>
    <s v="35.686.965/0001-64 - ALEXANDRIA TECH"/>
    <s v="Estimado"/>
    <m/>
    <s v="61 a 120 dias"/>
    <s v="eb5832c5-2d90-4e9b-9074-0606f589699e"/>
    <d v="2026-01-20T00:00:00"/>
    <x v="3"/>
  </r>
  <r>
    <s v="COB-226159"/>
    <s v="Faturado"/>
    <n v="15093824"/>
    <n v="33468103808"/>
    <s v="SERGIO RODRIGUES VIEIRA"/>
    <s v="R ANTONIO PINO, 59 IPANEMA PIRACICABA - SP 13402-286"/>
    <s v="ADE-11766-S7R1L3"/>
    <d v="2026-02-01T00:00:00"/>
    <n v="202602"/>
    <n v="120.34455"/>
    <m/>
    <n v="120.34"/>
    <m/>
    <n v="90511943"/>
    <d v="2026-03-04T00:00:00"/>
    <d v="2026-03-16T00:00:00"/>
    <m/>
    <n v="29"/>
    <s v="2 - CPF"/>
    <s v="Em aberto - Vencido"/>
    <s v="Em aberto - Vencido"/>
    <s v="EDWEMOS"/>
    <n v="6"/>
    <s v="false"/>
    <n v="6"/>
    <s v="Em aberto - Vencido"/>
    <s v="ASSOCIACAO SP-L2"/>
    <s v="35.686.965/0001-64 - ALEXANDRIA TECH"/>
    <m/>
    <m/>
    <s v="1 a 30 dias"/>
    <s v="70770222-15eb-43fb-9217-c9b4ab9869b9"/>
    <d v="2026-03-21T00:00:00"/>
    <x v="0"/>
  </r>
  <r>
    <s v="COB-223930"/>
    <s v="Faturado"/>
    <n v="4002732297"/>
    <n v="42982540894"/>
    <s v="DEMIS RICARDI FRANCISCO JUNIOR"/>
    <s v="R DOS JACARANDAS, 71 BL B AP 83 JD D PALMEIRAS NOVA ODESSA - SP 13382-432"/>
    <s v="ADE-11761-S5V9K9"/>
    <d v="2026-02-01T00:00:00"/>
    <n v="202602"/>
    <n v="66.904660000000007"/>
    <m/>
    <n v="66.900000000000006"/>
    <m/>
    <n v="90511900"/>
    <d v="2026-03-04T00:00:00"/>
    <d v="2026-03-16T00:00:00"/>
    <m/>
    <n v="29"/>
    <s v="2 - CPF"/>
    <s v="Em aberto - Vencido"/>
    <s v="Em aberto - Vencido"/>
    <s v="QSLYPME"/>
    <n v="6"/>
    <s v="false"/>
    <n v="6"/>
    <s v="Em aberto - Vencido"/>
    <s v="ASSOCIACAO SP-L2"/>
    <s v="35.686.965/0001-64 - ALEXANDRIA TECH"/>
    <m/>
    <m/>
    <s v="1 a 30 dias"/>
    <s v="56a02265-4bb9-49a5-b76e-46622e4dd5a8"/>
    <d v="2026-03-28T00:00:00"/>
    <x v="0"/>
  </r>
  <r>
    <s v="COB-222709"/>
    <s v="Faturado"/>
    <n v="7183909"/>
    <n v="3035893616"/>
    <s v="EULER TOMELINO SANTOS"/>
    <s v="R DOIS, 57 CONCHA DE OURO JAHU - SP 17203-508"/>
    <s v="ADE-11756-T7H5H2"/>
    <d v="2026-02-01T00:00:00"/>
    <n v="202602"/>
    <n v="239.96897000000001"/>
    <m/>
    <n v="239.97"/>
    <m/>
    <n v="90488071"/>
    <d v="2026-02-13T00:00:00"/>
    <d v="2026-03-25T00:00:00"/>
    <m/>
    <n v="20"/>
    <s v="2 - CPF"/>
    <s v="Em aberto - Vencido"/>
    <s v="Em aberto - Vencido"/>
    <s v="6ODQ4C5"/>
    <n v="6"/>
    <s v="false"/>
    <n v="6"/>
    <s v="Em aberto - Vencido"/>
    <s v="ASSOCIACAO SP-L2"/>
    <s v="35.686.965/0001-64 - ALEXANDRIA TECH"/>
    <m/>
    <m/>
    <s v="1 a 30 dias"/>
    <s v="511bf047-c324-4549-b476-eb1ec5cfffc8"/>
    <d v="2026-02-26T00:00:00"/>
    <x v="2"/>
  </r>
  <r>
    <s v="COB-221552"/>
    <s v="Faturado"/>
    <n v="3018067"/>
    <n v="42240379987"/>
    <s v="ROSMARI DE FATIMA GRAEFF GERHARDT"/>
    <s v="TR VINTE E DOIS, 220 CENTRO BARRETOS - SP 14783-239"/>
    <s v="ADE-11753-Q0T8D4"/>
    <d v="2026-02-01T00:00:00"/>
    <n v="202602"/>
    <n v="282.51555999999999"/>
    <m/>
    <n v="282.52"/>
    <m/>
    <n v="90488008"/>
    <d v="2026-02-13T00:00:00"/>
    <d v="2026-03-25T00:00:00"/>
    <m/>
    <n v="20"/>
    <s v="2 - CPF"/>
    <s v="Em aberto - Vencido"/>
    <s v="Em aberto - Vencido"/>
    <s v="ITJOWR1"/>
    <n v="6"/>
    <s v="false"/>
    <n v="6"/>
    <s v="Em aberto - Vencido"/>
    <s v="ASSOCIACAO SP-L2"/>
    <s v="35.686.965/0001-64 - ALEXANDRIA TECH"/>
    <m/>
    <m/>
    <s v="1 a 30 dias"/>
    <s v="e997c4e6-e508-4e93-b610-6adb62c05c2d"/>
    <d v="2026-03-19T00:00:00"/>
    <x v="0"/>
  </r>
  <r>
    <s v="COB-234599"/>
    <s v="Faturado"/>
    <n v="4003440518"/>
    <n v="39118809871"/>
    <s v="AMANDA HOLANDA DE OLIVEIRA VASCONCELOS"/>
    <s v="R EVARISTO BAPTISTA DA FREIRIA, 110 FD JD ARROYO SAO JOSE DO RIO PRETO - SP 15047-265"/>
    <s v="ADE-11752-N0B6H5"/>
    <d v="2026-02-01T00:00:00"/>
    <n v="202602"/>
    <n v="74.347110000000001"/>
    <m/>
    <n v="74.349999999999994"/>
    <m/>
    <n v="90511920"/>
    <d v="2026-03-04T00:00:00"/>
    <d v="2026-03-16T00:00:00"/>
    <m/>
    <n v="29"/>
    <s v="2 - CPF"/>
    <s v="Em aberto - Vencido"/>
    <s v="Em aberto - Vencido"/>
    <s v="RW93E7T"/>
    <n v="6"/>
    <s v="false"/>
    <n v="6"/>
    <s v="Em aberto - Vencido"/>
    <s v="ASSOCIACAO SP-L2"/>
    <s v="35.686.965/0001-64 - ALEXANDRIA TECH"/>
    <m/>
    <m/>
    <s v="1 a 30 dias"/>
    <s v="f4ffee9e-ee06-4d13-a300-417dcc656f86"/>
    <d v="2026-04-12T00:00:00"/>
    <x v="0"/>
  </r>
  <r>
    <s v="COB-184488"/>
    <s v="Faturado"/>
    <n v="5450055"/>
    <n v="92185991949"/>
    <s v="DAVINA BERNARDO DO NASCIMENTO"/>
    <s v="Av Thiago Peixoto 2953  Batel Antonina PR 83370-000"/>
    <s v="ADE-11334-X3H1V2"/>
    <d v="2025-09-01T00:00:00"/>
    <n v="202509"/>
    <n v="222.24520000000001"/>
    <m/>
    <n v="222.25"/>
    <m/>
    <n v="90429010"/>
    <d v="2025-12-11T00:00:00"/>
    <d v="2026-02-06T00:00:00"/>
    <m/>
    <n v="67"/>
    <s v="2 - CPF"/>
    <s v="Em aberto - Vencido"/>
    <s v="Em aberto - Vencido"/>
    <s v="5IX0V68"/>
    <n v="6"/>
    <s v="false"/>
    <n v="6"/>
    <s v="Em aberto - Vencido"/>
    <s v="ASSOCIAÇÃO PR-L1"/>
    <s v="35.686.965/0001-64 - ALEXANDRIA TECH"/>
    <s v="Estimado"/>
    <m/>
    <s v="61 a 120 dias"/>
    <s v="a51281b2-4224-4c03-a1cc-64f643a929a6"/>
    <d v="2026-01-20T00:00:00"/>
    <x v="3"/>
  </r>
  <r>
    <s v="COB-234598"/>
    <s v="Faturado"/>
    <n v="4004008461"/>
    <n v="31440058865"/>
    <s v="REGINA MARIA SCHIAVOLIN VAZ"/>
    <s v="R RICARDO FRACASSI, 360 FD FD DT INDUSTRIAL I SANTA BARBARA D OESTE - SP 13457-209"/>
    <s v="ADE-11714-F2C4W9"/>
    <d v="2026-02-01T00:00:00"/>
    <n v="202602"/>
    <n v="868.86288999999999"/>
    <m/>
    <n v="868.86"/>
    <m/>
    <n v="90511907"/>
    <d v="2026-03-04T00:00:00"/>
    <d v="2026-03-16T00:00:00"/>
    <m/>
    <n v="29"/>
    <s v="2 - CPF"/>
    <s v="Em aberto - Vencido"/>
    <s v="Em aberto - Vencido"/>
    <s v="K7PJRK4"/>
    <n v="6"/>
    <s v="false"/>
    <n v="6"/>
    <s v="Em aberto - Vencido"/>
    <s v="ASSOCIACAO SP-L2"/>
    <s v="35.686.965/0001-64 - ALEXANDRIA TECH"/>
    <m/>
    <m/>
    <s v="1 a 30 dias"/>
    <s v="d6396542-6194-478b-9b5b-8cd98a79e62a"/>
    <d v="2026-03-19T00:00:00"/>
    <x v="0"/>
  </r>
  <r>
    <s v="COB-224760"/>
    <s v="Faturado"/>
    <n v="35069988"/>
    <n v="19573511878"/>
    <s v="ROGERIO RIBEIRO ZAQUEO"/>
    <s v="R JOSE MARCELINO TEODORO, 35 CENTRO TANABI - SP 15170-000"/>
    <s v="ADE-11699-M8Y6D0"/>
    <d v="2026-02-01T00:00:00"/>
    <n v="202602"/>
    <n v="115.30273"/>
    <m/>
    <n v="115.3"/>
    <m/>
    <n v="90490757"/>
    <d v="2026-02-26T00:00:00"/>
    <d v="2026-03-09T00:00:00"/>
    <m/>
    <n v="36"/>
    <s v="2 - CPF"/>
    <s v="Em aberto - Vencido"/>
    <s v="Em aberto - Vencido"/>
    <s v="CHGZ05L"/>
    <n v="6"/>
    <s v="false"/>
    <n v="6"/>
    <s v="Em aberto - Vencido"/>
    <s v="ASSOCIACAO SP-L2"/>
    <s v="35.686.965/0001-64 - ALEXANDRIA TECH"/>
    <m/>
    <m/>
    <s v="31 a 60 dias"/>
    <s v="4ba3025d-5983-402c-9707-2931ff8f860c"/>
    <d v="2026-03-19T00:00:00"/>
    <x v="0"/>
  </r>
  <r>
    <s v="COB-221979"/>
    <s v="Faturado"/>
    <n v="7918704"/>
    <n v="19772190800"/>
    <s v="DEMERVAL JOSE DOS SANTOS"/>
    <s v="R IBSEN DA COSTA MANSO, 520 JD CHAPADAO CAMPINAS - SP 13070-104"/>
    <s v="ADE-11698-R2D0Y8"/>
    <d v="2026-02-01T00:00:00"/>
    <n v="202602"/>
    <n v="34.732990000000001"/>
    <m/>
    <n v="34.729999999999997"/>
    <m/>
    <n v="90487840"/>
    <d v="2026-02-13T00:00:00"/>
    <d v="2026-03-25T00:00:00"/>
    <m/>
    <n v="20"/>
    <s v="2 - CPF"/>
    <s v="Em aberto - Vencido"/>
    <s v="Em aberto - Vencido"/>
    <s v="5V5GZKK"/>
    <n v="6"/>
    <s v="false"/>
    <n v="6"/>
    <s v="Em aberto - Vencido"/>
    <s v="ASSOCIACAO SP-L2"/>
    <s v="35.686.965/0001-64 - ALEXANDRIA TECH"/>
    <m/>
    <m/>
    <s v="1 a 30 dias"/>
    <s v="33f1eb8a-6f62-4968-b61a-0e5f01287628"/>
    <d v="2026-04-12T00:00:00"/>
    <x v="0"/>
  </r>
  <r>
    <s v="COB-234588"/>
    <s v="Faturado"/>
    <n v="26742578"/>
    <n v="58882383415"/>
    <s v="GLAUCIR LUIZ DE SOUSA"/>
    <s v="AV COACIARA, 1251 BL 5 AP 12 PQ DOM PEDRO II CAMPINAS - SP 13056-430"/>
    <s v="ADE-11697-C7B4V4"/>
    <d v="2026-02-01T00:00:00"/>
    <n v="202602"/>
    <n v="172.19918999999999"/>
    <m/>
    <n v="172.2"/>
    <m/>
    <n v="90511876"/>
    <d v="2026-03-04T00:00:00"/>
    <d v="2026-03-16T00:00:00"/>
    <m/>
    <n v="29"/>
    <s v="2 - CPF"/>
    <s v="Em aberto - Vencido"/>
    <s v="Em aberto - Vencido"/>
    <s v="22U8VRB"/>
    <n v="6"/>
    <s v="false"/>
    <n v="6"/>
    <s v="Em aberto - Vencido"/>
    <s v="ASSOCIACAO SP-L2"/>
    <s v="35.686.965/0001-64 - ALEXANDRIA TECH"/>
    <m/>
    <m/>
    <s v="1 a 30 dias"/>
    <s v="98aa39ac-86e9-44d1-9937-f5f73f24a679"/>
    <d v="2026-04-05T00:00:00"/>
    <x v="0"/>
  </r>
  <r>
    <s v="COB-184493"/>
    <s v="Faturado"/>
    <n v="80099459"/>
    <n v="95357548900"/>
    <s v="IVONE ROSSETTI ALVES PEREIRA"/>
    <s v="R Bacurau Barrado 201  Residencial Araucárias Arapongas PR 86710024"/>
    <s v="ADE-11340-D8V2D3"/>
    <d v="2025-09-01T00:00:00"/>
    <n v="202509"/>
    <n v="213.50828999999999"/>
    <m/>
    <n v="213.51"/>
    <m/>
    <n v="90429052"/>
    <d v="2025-12-11T00:00:00"/>
    <d v="2026-02-06T00:00:00"/>
    <m/>
    <n v="67"/>
    <s v="2 - CPF"/>
    <s v="Em aberto - Vencido"/>
    <s v="Em aberto - Vencido"/>
    <s v="HI6C47I"/>
    <n v="6"/>
    <s v="false"/>
    <n v="6"/>
    <s v="Em aberto - Vencido"/>
    <s v="ASSOCIAÇÃO PR-L1"/>
    <s v="35.686.965/0001-64 - ALEXANDRIA TECH"/>
    <s v="Estimado"/>
    <m/>
    <s v="61 a 120 dias"/>
    <s v="8b07ea03-dae4-4b32-b49c-5d70a27d53ff"/>
    <d v="2026-01-20T00:00:00"/>
    <x v="3"/>
  </r>
  <r>
    <s v="COB-226644"/>
    <s v="Faturado"/>
    <n v="4003221635"/>
    <n v="27582913809"/>
    <s v="MARCIO JOSE MARQUES DE MORAIS"/>
    <s v="R CENTO E VINTE E QUATRO, 124 CA CASA NINHO VERDE PARDINHO - SP 18640-000"/>
    <s v="ADE-11682-G8L4N2"/>
    <d v="2026-02-01T00:00:00"/>
    <n v="202602"/>
    <n v="111.67816999999999"/>
    <m/>
    <n v="111.68"/>
    <m/>
    <n v="90490773"/>
    <d v="2026-02-26T00:00:00"/>
    <d v="2026-03-09T00:00:00"/>
    <m/>
    <n v="36"/>
    <s v="2 - CPF"/>
    <s v="Em aberto - Vencido"/>
    <s v="Em aberto - Vencido"/>
    <s v="ZQUP7LE"/>
    <n v="6"/>
    <s v="false"/>
    <n v="6"/>
    <s v="Em aberto - Vencido"/>
    <s v="ASSOCIACAO SP-L2"/>
    <s v="35.686.965/0001-64 - ALEXANDRIA TECH"/>
    <m/>
    <m/>
    <s v="31 a 60 dias"/>
    <s v="87dbf27c-f50e-4412-a876-848edb7e9bb0"/>
    <d v="2026-03-19T00:00:00"/>
    <x v="0"/>
  </r>
  <r>
    <s v="COB-225897"/>
    <s v="Faturado"/>
    <n v="37630636"/>
    <n v="376041986"/>
    <s v="ALEX SANDRO MIRANDA DE JESUS"/>
    <s v="R MANOEL RIBAS, 85 NOSSO TETO PROMISSAO - SP 16370-000"/>
    <s v="ADE-11673-K1L8Y8"/>
    <d v="2026-02-01T00:00:00"/>
    <n v="202602"/>
    <n v="1085.59384"/>
    <m/>
    <n v="1085.5899999999999"/>
    <m/>
    <n v="90511916"/>
    <d v="2026-03-04T00:00:00"/>
    <d v="2026-03-16T00:00:00"/>
    <m/>
    <n v="29"/>
    <s v="2 - CPF"/>
    <s v="Em aberto - Vencido"/>
    <s v="Em aberto - Vencido"/>
    <s v="A4ASJ7B"/>
    <n v="6"/>
    <s v="false"/>
    <n v="6"/>
    <s v="Em aberto - Vencido"/>
    <s v="ASSOCIACAO SP-L2"/>
    <s v="35.686.965/0001-64 - ALEXANDRIA TECH"/>
    <m/>
    <m/>
    <s v="1 a 30 dias"/>
    <s v="f4a0288a-5600-47f1-a0b7-3777e4c7dad5"/>
    <d v="2026-03-21T00:00:00"/>
    <x v="0"/>
  </r>
  <r>
    <s v="COB-184495"/>
    <s v="Faturado"/>
    <n v="109947541"/>
    <n v="10688251978"/>
    <s v="EDUARDO HENRIQUE VASQUES"/>
    <s v="R Olympio Theodoro 1055  Colinas Londrina PR 86056-670"/>
    <s v="ADE-11343-R0R5Y6"/>
    <d v="2025-09-01T00:00:00"/>
    <n v="202509"/>
    <n v="110.84957"/>
    <m/>
    <n v="110.85"/>
    <m/>
    <n v="90428997"/>
    <d v="2025-12-11T00:00:00"/>
    <d v="2026-02-06T00:00:00"/>
    <m/>
    <n v="67"/>
    <s v="2 - CPF"/>
    <s v="Em aberto - Vencido"/>
    <s v="Em aberto - Vencido"/>
    <s v="NJ39F8M"/>
    <n v="6"/>
    <s v="false"/>
    <n v="6"/>
    <s v="Em aberto - Vencido"/>
    <s v="ASSOCIAÇÃO PR-L1"/>
    <s v="35.686.965/0001-64 - ALEXANDRIA TECH"/>
    <s v="Estimado"/>
    <m/>
    <s v="61 a 120 dias"/>
    <s v="1d41c79e-730d-4f26-b5ca-8e87f33d4fe4"/>
    <d v="2026-01-20T00:00:00"/>
    <x v="3"/>
  </r>
  <r>
    <s v="COB-226645"/>
    <s v="Faturado"/>
    <n v="4003002645"/>
    <n v="7479366841"/>
    <s v="LUCIMAR PEREIRA DE MORAIS FONTES"/>
    <s v="R JOAO RAMPONI, 450 JD M LUIZA IV LENCOIS PAULISTA - SP 18684-552"/>
    <s v="ADE-11667-Y1X1M5"/>
    <d v="2026-02-01T00:00:00"/>
    <n v="202602"/>
    <n v="149.59001000000001"/>
    <m/>
    <n v="149.59"/>
    <m/>
    <n v="90511888"/>
    <d v="2026-03-04T00:00:00"/>
    <d v="2026-03-16T00:00:00"/>
    <m/>
    <n v="29"/>
    <s v="2 - CPF"/>
    <s v="Em aberto - Vencido"/>
    <s v="Em aberto - Vencido"/>
    <s v="M46ELD5"/>
    <n v="6"/>
    <s v="false"/>
    <n v="6"/>
    <s v="Em aberto - Vencido"/>
    <s v="ASSOCIACAO SP-L2"/>
    <s v="35.686.965/0001-64 - ALEXANDRIA TECH"/>
    <m/>
    <m/>
    <s v="1 a 30 dias"/>
    <s v="b582c3a4-8ba7-49fe-a879-29332739be3c"/>
    <d v="2026-03-21T00:00:00"/>
    <x v="0"/>
  </r>
  <r>
    <s v="COB-222044"/>
    <s v="Faturado"/>
    <n v="13415808"/>
    <n v="38167813819"/>
    <s v="AKITA BARBARA TEIXEIRA OSORIO"/>
    <s v="R BARBARA BLUMER, 71 VL SANTANA SUMARE - SP 13170-575"/>
    <s v="ADE-11663-W4L8K6"/>
    <d v="2026-02-01T00:00:00"/>
    <n v="202602"/>
    <n v="230.62323000000001"/>
    <m/>
    <n v="230.62"/>
    <m/>
    <n v="90487917"/>
    <d v="2026-02-13T00:00:00"/>
    <d v="2026-03-25T00:00:00"/>
    <m/>
    <n v="20"/>
    <s v="2 - CPF"/>
    <s v="Em aberto - Vencido"/>
    <s v="Em aberto - Vencido"/>
    <s v="B6MES9E"/>
    <n v="6"/>
    <s v="false"/>
    <n v="6"/>
    <s v="Em aberto - Vencido"/>
    <s v="ASSOCIACAO SP-L2"/>
    <s v="35.686.965/0001-64 - ALEXANDRIA TECH"/>
    <m/>
    <m/>
    <s v="1 a 30 dias"/>
    <s v="359bf841-5e65-422f-b54e-b438c72e88f0"/>
    <d v="2026-02-26T00:00:00"/>
    <x v="2"/>
  </r>
  <r>
    <s v="COB-233898"/>
    <s v="Faturado"/>
    <n v="3050001532"/>
    <n v="14678694811"/>
    <s v="MARIA LOBATO PRUDENTE"/>
    <s v="R TULIPA 101  CERCADINHO Alambari SP 18220-000"/>
    <s v="ADE-17045-D5P6Q5"/>
    <d v="2026-02-01T00:00:00"/>
    <n v="202602"/>
    <n v="271.01816000000002"/>
    <m/>
    <n v="271.02"/>
    <m/>
    <n v="90496033"/>
    <d v="2026-02-27T00:00:00"/>
    <d v="2026-03-09T00:00:00"/>
    <m/>
    <n v="36"/>
    <s v="2 - CPF"/>
    <s v="Em aberto - Vencido"/>
    <s v="Em aberto - Vencido"/>
    <s v="YOIO8DT"/>
    <n v="6"/>
    <s v="false"/>
    <n v="6"/>
    <s v="Em aberto - Vencido"/>
    <s v="ASSOCIAÇÃO SP-L5"/>
    <s v="35.686.965/0001-64 - ALEXANDRIA TECH"/>
    <s v="Estimado"/>
    <m/>
    <s v="31 a 60 dias"/>
    <s v="2e9e5780-6ea7-4cb3-9486-3baceb9bf75e"/>
    <d v="2026-03-13T00:00:00"/>
    <x v="2"/>
  </r>
  <r>
    <s v="COB-231333"/>
    <s v="Faturado"/>
    <n v="3030974897"/>
    <n v="17177532803"/>
    <s v="SILVIO TADEU CARNIELLI FARIA"/>
    <s v="R RIO DE JANEIRO 761  CENTRO Avaré SP 18700-130"/>
    <s v="ADE-12923-X9K8B2"/>
    <d v="2026-02-01T00:00:00"/>
    <n v="202602"/>
    <n v="501.97662000000003"/>
    <m/>
    <n v="501.98"/>
    <m/>
    <n v="90493986"/>
    <d v="2026-02-27T00:00:00"/>
    <d v="2026-03-09T00:00:00"/>
    <m/>
    <n v="36"/>
    <s v="2 - CPF"/>
    <s v="Em aberto - Vencido"/>
    <s v="Em aberto - Vencido"/>
    <s v="PBGJBPH"/>
    <s v=""/>
    <s v=""/>
    <n v="6"/>
    <s v="Em aberto - Vencido"/>
    <s v="ASSOCIAÇÃO SP-L5"/>
    <s v="35.686.965/0001-64 - ALEXANDRIA TECH"/>
    <s v="Estimado"/>
    <m/>
    <s v="31 a 60 dias"/>
    <s v="b8771087-13b4-44be-a140-6ea90f92f704"/>
    <d v="2026-04-12T00:00:00"/>
    <x v="0"/>
  </r>
  <r>
    <s v="COB-231218"/>
    <s v="Faturado"/>
    <n v="3074008667"/>
    <n v="6682703813"/>
    <s v="SIDNEI ALVES DE BRITO"/>
    <s v="R. Pernambuco 887  Vila Santa Rosa Mococa SP 13730-000"/>
    <s v="ADE-12753-V3S1F5"/>
    <d v="2026-02-01T00:00:00"/>
    <n v="202602"/>
    <n v="476.59735000000001"/>
    <m/>
    <n v="476.6"/>
    <m/>
    <n v="90512796"/>
    <d v="2026-03-05T00:00:00"/>
    <d v="2026-03-16T00:00:00"/>
    <m/>
    <n v="29"/>
    <s v="2 - CPF"/>
    <s v="Em aberto - Vencido"/>
    <s v="Em aberto - Vencido"/>
    <s v="HKE4V24"/>
    <n v="6"/>
    <s v="false"/>
    <n v="6"/>
    <s v="Em aberto - Vencido"/>
    <s v="ASSOCIAÇÃO SP-L5"/>
    <s v="35.686.965/0001-64 - ALEXANDRIA TECH"/>
    <s v="Estimado"/>
    <m/>
    <s v="1 a 30 dias"/>
    <s v="e4a372bf-9d75-432f-b7a0-d602779a389a"/>
    <d v="2026-04-04T00:00:00"/>
    <x v="0"/>
  </r>
  <r>
    <s v="COB-230935"/>
    <s v="Faturado"/>
    <n v="4002246982"/>
    <n v="39052005893"/>
    <s v="RAFAEL RIBEIRO VICENTE"/>
    <s v="R GUIOMAR ANDRADE BORGES, 41  RES PARAISO Santa Cruz do Rio Pardo SP 18900-000"/>
    <s v="ADE-12283-Q0F5R7"/>
    <d v="2026-02-01T00:00:00"/>
    <n v="202602"/>
    <n v="319.05365999999998"/>
    <m/>
    <n v="319.05"/>
    <m/>
    <n v="90494216"/>
    <d v="2026-02-27T00:00:00"/>
    <d v="2026-03-09T00:00:00"/>
    <m/>
    <n v="36"/>
    <s v="2 - CPF"/>
    <s v="Em aberto - Vencido"/>
    <s v="Em aberto - Vencido"/>
    <s v="3YZIQ7A"/>
    <n v="6"/>
    <s v="false"/>
    <n v="6"/>
    <s v="Em aberto - Vencido"/>
    <s v="ASSOCIAÇÃO SP-L5"/>
    <s v="35.686.965/0001-64 - ALEXANDRIA TECH"/>
    <s v="Estimado"/>
    <m/>
    <s v="31 a 60 dias"/>
    <s v="915be06b-f023-4174-95e9-b5ceb715be75"/>
    <d v="2026-03-21T00:00:00"/>
    <x v="0"/>
  </r>
  <r>
    <s v="COB-231718"/>
    <s v="Faturado"/>
    <n v="56973200487"/>
    <n v="11955271000117"/>
    <s v="RICARDO CHINAQUI CORREA GUIMARAES"/>
    <s v="RUA SEN DINO BUENO 134  Bosque da Princesa Pindamonhangaba SP 12401-410"/>
    <s v="ADE-13437-N3Y5R7"/>
    <d v="2026-02-01T00:00:00"/>
    <n v="202602"/>
    <n v="803.24310000000003"/>
    <m/>
    <n v="803.24"/>
    <m/>
    <n v="90494255"/>
    <d v="2026-02-27T00:00:00"/>
    <d v="2026-03-09T00:00:00"/>
    <m/>
    <n v="36"/>
    <s v="1 - CNPJ"/>
    <s v="Em aberto - Vencido"/>
    <s v="Em aberto - Vencido"/>
    <s v="Q9OOO7Z"/>
    <n v="6"/>
    <s v="false"/>
    <n v="6"/>
    <s v="Em aberto - Vencido"/>
    <s v="ASSOCIAÇÃO SP-L3"/>
    <s v="35.686.965/0001-64 - ALEXANDRIA TECH"/>
    <s v="Estimado"/>
    <m/>
    <s v="31 a 60 dias"/>
    <s v="c2fc7e68-c65f-40f4-bdfa-3ff79035f851"/>
    <d v="2026-04-06T00:00:00"/>
    <x v="0"/>
  </r>
  <r>
    <s v="COB-231533"/>
    <s v="Faturado"/>
    <n v="108011500401"/>
    <n v="4100217000124"/>
    <s v="VICENTE DE PAULA MAGALHAIS PANIFICADORA"/>
    <s v="EST DOS INDIOS 1331 COND VILLAGE Jardim Mossapyra Itaquaquecetuba SP 08588-000"/>
    <s v="ADE-13198-V1C6D9"/>
    <d v="2026-02-01T00:00:00"/>
    <n v="202602"/>
    <n v="4609.0164100000002"/>
    <m/>
    <n v="4609.0200000000004"/>
    <m/>
    <n v="90512996"/>
    <d v="2026-03-05T00:00:00"/>
    <d v="2026-03-16T00:00:00"/>
    <m/>
    <n v="29"/>
    <s v="1 - CNPJ"/>
    <s v="Em aberto - Vencido"/>
    <s v="Em aberto - Vencido"/>
    <s v="Q496DJ1"/>
    <n v="6"/>
    <s v="false"/>
    <n v="6"/>
    <s v="Em aberto - Vencido"/>
    <s v="ASSOCIAÇÃO SP-L3"/>
    <s v="35.686.965/0001-64 - ALEXANDRIA TECH"/>
    <s v="Estimado"/>
    <m/>
    <s v="1 a 30 dias"/>
    <s v="1ac5090c-a054-4109-a5c7-f0e9364a8e04"/>
    <d v="2026-04-04T00:00:00"/>
    <x v="0"/>
  </r>
  <r>
    <s v="COB-231250"/>
    <s v="Faturado"/>
    <n v="133986400468"/>
    <n v="14356118880"/>
    <s v="ENOQUE MOISES NASCIMENTO"/>
    <s v="RUA REV JOSE MANOEL DA CONCEIÇÃO 54  JARDIM MARCATO Suzano SP 08865-080"/>
    <s v="ADE-12805-J9F8L4"/>
    <d v="2026-02-01T00:00:00"/>
    <n v="202602"/>
    <n v="277.73498000000001"/>
    <m/>
    <n v="277.73"/>
    <m/>
    <n v="90512515"/>
    <d v="2026-03-05T00:00:00"/>
    <d v="2026-03-16T00:00:00"/>
    <m/>
    <n v="29"/>
    <s v="2 - CPF"/>
    <s v="Em aberto - Vencido"/>
    <s v="Em aberto - Vencido"/>
    <s v="YB91S3N"/>
    <s v=""/>
    <s v=""/>
    <n v="6"/>
    <s v="NA"/>
    <s v="ASSOCIAÇÃO SP-L3"/>
    <s v="35.686.965/0001-64 - ALEXANDRIA TECH"/>
    <s v="Estimado"/>
    <m/>
    <s v="1 a 30 dias"/>
    <s v="05e0a4f3-e8ac-4f65-8a75-4728e5b82b7c"/>
    <d v="2026-04-04T00:00:00"/>
    <x v="0"/>
  </r>
  <r>
    <s v="COB-231138"/>
    <s v="Faturado"/>
    <n v="39515000440"/>
    <n v="2761999878"/>
    <s v="MARTHA MEDEIROS DA SILVA"/>
    <s v="RUA MILTON PEREIRA VIDAl 114  Sesc Suzano SP 08693-410"/>
    <s v="ADE-12586-V2P4X1"/>
    <d v="2026-02-01T00:00:00"/>
    <n v="202602"/>
    <n v="176.24256"/>
    <m/>
    <n v="176.24"/>
    <m/>
    <n v="90494221"/>
    <d v="2026-02-27T00:00:00"/>
    <d v="2026-03-09T00:00:00"/>
    <m/>
    <n v="36"/>
    <s v="2 - CPF"/>
    <s v="Em aberto - Vencido"/>
    <s v="Em aberto - Vencido"/>
    <s v="MIG7E9Y"/>
    <n v="6"/>
    <s v="false"/>
    <n v="6"/>
    <s v="Em aberto - Vencido"/>
    <s v="ASSOCIAÇÃO SP-L3"/>
    <s v="35.686.965/0001-64 - ALEXANDRIA TECH"/>
    <s v="Estimado"/>
    <m/>
    <s v="31 a 60 dias"/>
    <s v="348e8863-8b6c-4f62-97eb-6c7e0f2fe036"/>
    <d v="2026-03-21T00:00:00"/>
    <x v="0"/>
  </r>
  <r>
    <s v="COB-231136"/>
    <s v="Faturado"/>
    <n v="48577700478"/>
    <n v="18761821802"/>
    <s v="PEDRO FERNANDES"/>
    <s v="AV AMERICO T ROSARIO 445  Rio do Ouro Caraguatatuba SP 11675-670"/>
    <s v="ADE-12584-R7M7Q0"/>
    <d v="2026-02-01T00:00:00"/>
    <n v="202602"/>
    <n v="645.58208000000002"/>
    <m/>
    <n v="645.58000000000004"/>
    <m/>
    <n v="90493878"/>
    <d v="2026-02-27T00:00:00"/>
    <d v="2026-03-09T00:00:00"/>
    <m/>
    <n v="36"/>
    <s v="2 - CPF"/>
    <s v="Em aberto - Vencido"/>
    <s v="Em aberto - Vencido"/>
    <s v="QKOY01T"/>
    <n v="6"/>
    <s v="false"/>
    <n v="6"/>
    <s v="Em aberto - Vencido"/>
    <s v="ASSOCIAÇÃO SP-L3"/>
    <s v="35.686.965/0001-64 - ALEXANDRIA TECH"/>
    <s v="Estimado"/>
    <m/>
    <s v="31 a 60 dias"/>
    <s v="1dcca6b4-8f38-4285-8175-4e16b9f7ed56"/>
    <d v="2026-04-11T00:00:00"/>
    <x v="0"/>
  </r>
  <r>
    <s v="COB-231126"/>
    <s v="Faturado"/>
    <n v="96037300415"/>
    <n v="39983707000109"/>
    <s v="ANA CAROLINA S FERREIRA MERCEARIA"/>
    <s v="AV ADEMAR M BARBOSA ROMEU 265  Parque Residencial Eldorado Caçapava SP 12289-060"/>
    <s v="ADE-12566-M9L9Y2"/>
    <d v="2026-02-01T00:00:00"/>
    <n v="202602"/>
    <n v="1332.76331"/>
    <n v="41.17"/>
    <n v="1373.93"/>
    <m/>
    <n v="90494083"/>
    <d v="2026-02-27T00:00:00"/>
    <d v="2026-03-09T00:00:00"/>
    <m/>
    <n v="36"/>
    <s v="1 - CNPJ"/>
    <s v="Em aberto - Vencido"/>
    <s v="Em aberto - Vencido"/>
    <s v="TQOX6OL"/>
    <s v=""/>
    <s v=""/>
    <n v="6"/>
    <s v="NA"/>
    <s v="ASSOCIAÇÃO SP-L3"/>
    <s v="35.686.965/0001-64 - ALEXANDRIA TECH"/>
    <s v="Estimado"/>
    <m/>
    <s v="31 a 60 dias"/>
    <s v="47adb6de-e375-4adf-9bb4-3a81083ea272"/>
    <d v="2026-03-21T00:00:00"/>
    <x v="0"/>
  </r>
  <r>
    <s v="COB-166440"/>
    <s v="Faturado"/>
    <n v="113130660"/>
    <n v="79909825953"/>
    <s v="ADEMIR DREYER"/>
    <s v="Av Dambros e Piva, 1660 - Apto 07 - Centro CEP 85614-020 , Marmeleiro - PR"/>
    <s v="ADE-11356-J9J9J9"/>
    <d v="2025-09-01T00:00:00"/>
    <n v="202509"/>
    <n v="79.682659999999998"/>
    <m/>
    <n v="79.680000000000007"/>
    <m/>
    <n v="90408625"/>
    <d v="2025-11-19T00:00:00"/>
    <d v="2025-12-01T00:00:00"/>
    <m/>
    <n v="134"/>
    <s v="2 - CPF"/>
    <s v="Em aberto - Vencido"/>
    <s v="Em aberto - Vencido"/>
    <s v="1A96CLP"/>
    <n v="6"/>
    <s v="false"/>
    <n v="6"/>
    <s v="Em aberto - Vencido"/>
    <s v="ASSOCIAÇÃO PR-L1"/>
    <s v="35.686.965/0001-64 - ALEXANDRIA TECH"/>
    <m/>
    <m/>
    <s v="121 a 170 dias"/>
    <s v="34769906-276d-4e84-a692-a0f45300dd86"/>
    <d v="2025-10-21T00:00:00"/>
    <x v="1"/>
  </r>
  <r>
    <s v="COB-231122"/>
    <s v="Faturado"/>
    <n v="192266000420"/>
    <n v="59065184953"/>
    <s v="ZILMA ROSSI ZOMER"/>
    <s v="RUA DEMERVAL LOBAO 404  Jardim Fatima Guarulhos SP 07177-040"/>
    <s v="ADE-12562-H8Y8C5"/>
    <d v="2026-02-01T00:00:00"/>
    <n v="202602"/>
    <n v="1010.78707"/>
    <m/>
    <n v="1010.79"/>
    <m/>
    <n v="90494453"/>
    <d v="2026-02-27T00:00:00"/>
    <d v="2026-03-09T00:00:00"/>
    <m/>
    <n v="36"/>
    <s v="2 - CPF"/>
    <s v="Em aberto - Vencido"/>
    <s v="Em aberto - Vencido"/>
    <s v="5DQDVAX"/>
    <n v="6"/>
    <s v="false"/>
    <n v="6"/>
    <s v="Em aberto - Vencido"/>
    <s v="ASSOCIAÇÃO SP-L3"/>
    <s v="35.686.965/0001-64 - ALEXANDRIA TECH"/>
    <s v="Estimado"/>
    <m/>
    <s v="31 a 60 dias"/>
    <s v="6e5830c0-04af-4822-bf96-ca94086a7283"/>
    <d v="2026-04-04T00:00:00"/>
    <x v="0"/>
  </r>
  <r>
    <s v="COB-184506"/>
    <s v="Faturado"/>
    <n v="46679804"/>
    <n v="43136907949"/>
    <s v="JOSE MACHADO DE OLIVEIRA"/>
    <s v="R MARIA IZABEL TOSIN 486  Monza Colombo PR 83406-330"/>
    <s v="ADE-11358-W0Z0G0"/>
    <d v="2025-09-01T00:00:00"/>
    <n v="202509"/>
    <n v="194.94235"/>
    <m/>
    <n v="194.94"/>
    <m/>
    <n v="90429046"/>
    <d v="2025-12-11T00:00:00"/>
    <d v="2026-02-06T00:00:00"/>
    <m/>
    <n v="67"/>
    <s v="2 - CPF"/>
    <s v="Em aberto - Vencido"/>
    <s v="Em aberto - Vencido"/>
    <s v="LU4Y380"/>
    <n v="6"/>
    <s v="false"/>
    <n v="6"/>
    <s v="Em aberto - Vencido"/>
    <s v="ASSOCIAÇÃO PR-L1"/>
    <s v="35.686.965/0001-64 - ALEXANDRIA TECH"/>
    <s v="Estimado"/>
    <m/>
    <s v="61 a 120 dias"/>
    <s v="1b7976b1-98d7-4ced-8835-ccf55954e1a5"/>
    <d v="2026-01-20T00:00:00"/>
    <x v="3"/>
  </r>
  <r>
    <s v="COB-184507"/>
    <s v="Faturado"/>
    <n v="3342778"/>
    <n v="83284320997"/>
    <s v="BEATA SCHNER MOSCALESKI"/>
    <s v="R Germania 344  Cajuru Curitiba PR 82900-050"/>
    <s v="ADE-11359-D0P9G5"/>
    <d v="2025-09-01T00:00:00"/>
    <n v="202509"/>
    <n v="114.67197"/>
    <m/>
    <n v="114.67"/>
    <m/>
    <n v="90429324"/>
    <d v="2025-12-11T00:00:00"/>
    <d v="2026-02-06T00:00:00"/>
    <m/>
    <n v="67"/>
    <s v="2 - CPF"/>
    <s v="Em aberto - Vencido"/>
    <s v="Em aberto - Vencido"/>
    <s v="W2T99IL"/>
    <n v="6"/>
    <s v="false"/>
    <n v="6"/>
    <s v="Em aberto - Vencido"/>
    <s v="ASSOCIAÇÃO PR-L1"/>
    <s v="35.686.965/0001-64 - ALEXANDRIA TECH"/>
    <s v="Estimado"/>
    <m/>
    <s v="61 a 120 dias"/>
    <s v="db15f9d9-0812-4c34-99c8-291486b07649"/>
    <d v="2026-01-20T00:00:00"/>
    <x v="3"/>
  </r>
  <r>
    <s v="COB-231121"/>
    <s v="Faturado"/>
    <n v="75260500421"/>
    <n v="7545962737"/>
    <s v="HUELINTON JOSE DA CONCEICAO"/>
    <s v="RUA JOAO VICENTE DE MORAES 20  Centro Caraguatatuba SP 11660-460"/>
    <s v="ADE-12560-H3Y7D7"/>
    <d v="2026-02-01T00:00:00"/>
    <n v="202602"/>
    <n v="215.00919999999999"/>
    <m/>
    <n v="215.01"/>
    <m/>
    <n v="90494249"/>
    <d v="2026-02-27T00:00:00"/>
    <d v="2026-03-09T00:00:00"/>
    <m/>
    <n v="36"/>
    <s v="2 - CPF"/>
    <s v="Em aberto - Vencido"/>
    <s v="Em aberto - Vencido"/>
    <s v="T62OL1T"/>
    <n v="6"/>
    <s v="false"/>
    <n v="6"/>
    <s v="Em aberto - Vencido"/>
    <s v="ASSOCIAÇÃO SP-L3"/>
    <s v="35.686.965/0001-64 - ALEXANDRIA TECH"/>
    <s v="Estimado"/>
    <m/>
    <s v="31 a 60 dias"/>
    <s v="c74d9c6d-6f09-45b8-b858-5143d572d483"/>
    <d v="2026-04-04T00:00:00"/>
    <x v="0"/>
  </r>
  <r>
    <s v="COB-231052"/>
    <s v="Faturado"/>
    <n v="188390400469"/>
    <n v="28277909802"/>
    <s v="MARCIO MALLACHINI"/>
    <s v="Rua Antonio Pinto Guedes 195 Bl 16 apto 13 Morada do Sol Mogi das Cruzes SP 08820-430"/>
    <s v="ADE-12434-N4N4S5"/>
    <d v="2026-02-01T00:00:00"/>
    <n v="202602"/>
    <n v="396.70382000000001"/>
    <m/>
    <n v="396.7"/>
    <m/>
    <n v="90512445"/>
    <d v="2026-03-05T00:00:00"/>
    <d v="2026-03-16T00:00:00"/>
    <m/>
    <n v="29"/>
    <s v="2 - CPF"/>
    <s v="Em aberto - Vencido"/>
    <s v="Em aberto - Vencido"/>
    <s v="3YW5WLU"/>
    <n v="6"/>
    <s v="false"/>
    <n v="6"/>
    <s v="Em aberto - Vencido"/>
    <s v="ASSOCIAÇÃO SP-L3"/>
    <s v="35.686.965/0001-64 - ALEXANDRIA TECH"/>
    <s v="Estimado"/>
    <m/>
    <s v="1 a 30 dias"/>
    <s v="af813429-2036-4a9b-8d9c-805b4f1fd60b"/>
    <d v="2026-04-04T00:00:00"/>
    <x v="0"/>
  </r>
  <r>
    <s v="COB-184509"/>
    <s v="Faturado"/>
    <n v="104291257"/>
    <n v="6157425997"/>
    <s v="GILSEANE DE MELO RICARDO"/>
    <s v="R Juarez de Oliveira 745  rural Paranavaí PR 87711-647"/>
    <s v="ADE-11362-C1F8X8"/>
    <d v="2025-09-01T00:00:00"/>
    <n v="202509"/>
    <n v="115.76408000000001"/>
    <m/>
    <n v="115.76"/>
    <m/>
    <n v="90429179"/>
    <d v="2025-12-11T00:00:00"/>
    <d v="2026-02-06T00:00:00"/>
    <m/>
    <n v="67"/>
    <s v="2 - CPF"/>
    <s v="Em aberto - Vencido"/>
    <s v="Em aberto - Vencido"/>
    <s v="4PRI37Y"/>
    <n v="6"/>
    <s v="false"/>
    <n v="6"/>
    <s v="Em aberto - Vencido"/>
    <s v="ASSOCIAÇÃO PR-L1"/>
    <s v="35.686.965/0001-64 - ALEXANDRIA TECH"/>
    <s v="Estimado"/>
    <m/>
    <s v="61 a 120 dias"/>
    <s v="442deb12-2ae8-47ed-9720-41e5614af265"/>
    <d v="2026-01-20T00:00:00"/>
    <x v="3"/>
  </r>
  <r>
    <s v="COB-231039"/>
    <s v="Faturado"/>
    <n v="277957400461"/>
    <n v="70347529402"/>
    <s v="JOAO PEDRO DANTAS DOS SANTOS"/>
    <s v="RUA ANTONIO MARCONDES 32  JARDIM CENTENARIO Guarulhos SP 07270-110"/>
    <s v="ADE-12419-W8P1H3"/>
    <d v="2026-02-01T00:00:00"/>
    <n v="202602"/>
    <n v="1441.5445199999999"/>
    <m/>
    <n v="1441.54"/>
    <m/>
    <n v="90494269"/>
    <d v="2026-02-27T00:00:00"/>
    <d v="2026-03-09T00:00:00"/>
    <m/>
    <n v="36"/>
    <s v="2 - CPF"/>
    <s v="Em aberto - Vencido"/>
    <s v="Em aberto - Vencido"/>
    <s v="9HE2LGI"/>
    <n v="6"/>
    <s v="false"/>
    <n v="6"/>
    <s v="Em aberto - Vencido"/>
    <s v="ASSOCIAÇÃO SP-L3"/>
    <s v="35.686.965/0001-64 - ALEXANDRIA TECH"/>
    <s v="Estimado"/>
    <m/>
    <s v="31 a 60 dias"/>
    <s v="cf5c1f14-f6be-48b2-8175-485a438085d3"/>
    <d v="2026-03-17T00:00:00"/>
    <x v="0"/>
  </r>
  <r>
    <s v="COB-184511"/>
    <s v="Faturado"/>
    <n v="55505902"/>
    <n v="71089560982"/>
    <s v="VANILDE BERGI BERTO"/>
    <s v="R Fernao Dias Paes Lemes 312  Novo Bandeirantes Cambé PR 86187-070"/>
    <s v="ADE-11364-D1R2B5"/>
    <d v="2025-09-01T00:00:00"/>
    <n v="202509"/>
    <n v="129.96156999999999"/>
    <m/>
    <n v="129.96"/>
    <m/>
    <n v="90429203"/>
    <d v="2025-12-11T00:00:00"/>
    <d v="2026-02-06T00:00:00"/>
    <m/>
    <n v="67"/>
    <s v="2 - CPF"/>
    <s v="Em aberto - Vencido"/>
    <s v="Em aberto - Vencido"/>
    <s v="B51HRP8"/>
    <n v="6"/>
    <s v="false"/>
    <n v="6"/>
    <s v="Em aberto - Vencido"/>
    <s v="ASSOCIAÇÃO PR-L1"/>
    <s v="35.686.965/0001-64 - ALEXANDRIA TECH"/>
    <s v="Estimado"/>
    <m/>
    <s v="61 a 120 dias"/>
    <s v="ce95c49a-294b-4aa1-888c-78129a765a08"/>
    <d v="2026-01-20T00:00:00"/>
    <x v="3"/>
  </r>
  <r>
    <s v="COB-231036"/>
    <s v="Faturado"/>
    <n v="152374700459"/>
    <n v="36754400870"/>
    <s v="BARBARA VITORIA DE CASSIA NASCIMENTO"/>
    <s v="Avenida Almirante Tamandaré 364  Vila Menino Jesus Caçapava SP 12289-007"/>
    <s v="ADE-12415-G7B0G2"/>
    <d v="2026-02-01T00:00:00"/>
    <n v="202602"/>
    <n v="271.90647999999999"/>
    <m/>
    <n v="271.91000000000003"/>
    <m/>
    <n v="90494903"/>
    <d v="2026-02-27T00:00:00"/>
    <d v="2026-03-09T00:00:00"/>
    <m/>
    <n v="36"/>
    <s v="2 - CPF"/>
    <s v="Em aberto - Vencido"/>
    <s v="Em aberto - Vencido"/>
    <s v="3TUQ6DO"/>
    <n v="6"/>
    <s v="false"/>
    <n v="6"/>
    <s v="Em aberto - Vencido"/>
    <s v="ASSOCIAÇÃO SP-L3"/>
    <s v="35.686.965/0001-64 - ALEXANDRIA TECH"/>
    <s v="Estimado"/>
    <m/>
    <s v="31 a 60 dias"/>
    <s v="2b9776d6-343e-4919-b1ba-e131a8856483"/>
    <d v="2026-04-01T00:00:00"/>
    <x v="0"/>
  </r>
  <r>
    <s v="COB-231034"/>
    <s v="Faturado"/>
    <n v="84039400415"/>
    <n v="47613263878"/>
    <s v="BIANCA BOLONHA DE FREITAS"/>
    <s v="Rua José Lopes 157  Morro do Algodão Caraguatatuba SP 11671-550"/>
    <s v="ADE-12413-R1K2Z8"/>
    <d v="2026-02-01T00:00:00"/>
    <n v="202602"/>
    <n v="367.79556000000002"/>
    <m/>
    <n v="367.8"/>
    <m/>
    <n v="90494152"/>
    <d v="2026-02-27T00:00:00"/>
    <d v="2026-03-09T00:00:00"/>
    <m/>
    <n v="36"/>
    <s v="2 - CPF"/>
    <s v="Em aberto - Vencido"/>
    <s v="Em aberto - Vencido"/>
    <s v="VTRKQEP"/>
    <n v="6"/>
    <s v="false"/>
    <n v="6"/>
    <s v="Em aberto - Vencido"/>
    <s v="ASSOCIAÇÃO SP-L3"/>
    <s v="35.686.965/0001-64 - ALEXANDRIA TECH"/>
    <s v="Estimado"/>
    <m/>
    <s v="31 a 60 dias"/>
    <s v="9cfee6ac-d4f2-4a67-ac25-c07e86d1dcb9"/>
    <d v="2026-04-04T00:00:00"/>
    <x v="0"/>
  </r>
  <r>
    <s v="COB-231028"/>
    <s v="Faturado"/>
    <n v="98088600446"/>
    <n v="1953949000179"/>
    <s v="CONDOMINIO DO EDIFICIO MIRANTE DO ROSALIA"/>
    <s v="PCA MARISA MARQUES 24 AD Vila Rosalia Guarulhos SP 07072-132"/>
    <s v="ADE-12406-S9Y9Z4"/>
    <d v="2026-02-01T00:00:00"/>
    <n v="202602"/>
    <n v="3553.5948600000002"/>
    <m/>
    <n v="3553.59"/>
    <m/>
    <n v="90512438"/>
    <d v="2026-03-05T00:00:00"/>
    <d v="2026-03-16T00:00:00"/>
    <m/>
    <n v="29"/>
    <s v="1 - CNPJ"/>
    <s v="Em aberto - Vencido"/>
    <s v="Em aberto - Vencido"/>
    <s v="3X68GQE"/>
    <n v="6"/>
    <s v="false"/>
    <n v="6"/>
    <s v="Em aberto - Vencido"/>
    <s v="ASSOCIAÇÃO SP-L3"/>
    <s v="35.686.965/0001-64 - ALEXANDRIA TECH"/>
    <s v="Estimado"/>
    <m/>
    <s v="1 a 30 dias"/>
    <s v="fb9db266-df62-446b-bbd9-aa3bea4f2ada"/>
    <d v="2026-04-04T00:00:00"/>
    <x v="0"/>
  </r>
  <r>
    <s v="COB-231022"/>
    <s v="Faturado"/>
    <n v="269452300409"/>
    <n v="9513757684"/>
    <s v="Fernanda MARIA RIBEIRO CAETANO"/>
    <s v="Avenida Minas Gerais 769  Retiro da Mantiqueira Cruzeiro SP 12712-010"/>
    <s v="ADE-12401-X3H1L6"/>
    <d v="2026-02-01T00:00:00"/>
    <n v="202602"/>
    <n v="2067.1041599999999"/>
    <m/>
    <n v="2067.1"/>
    <m/>
    <n v="90493603"/>
    <d v="2026-02-27T00:00:00"/>
    <d v="2026-03-09T00:00:00"/>
    <m/>
    <n v="36"/>
    <s v="2 - CPF"/>
    <s v="Em aberto - Vencido"/>
    <s v="Em aberto - Vencido"/>
    <s v="SUZ1X0M"/>
    <n v="4"/>
    <s v="false"/>
    <n v="6"/>
    <s v="Em aberto"/>
    <s v="ASSOCIAÇÃO SP-L3"/>
    <s v="35.686.965/0001-64 - ALEXANDRIA TECH"/>
    <s v="Estimado"/>
    <m/>
    <s v="31 a 60 dias"/>
    <s v="cfeca52a-1f71-473a-ad19-8cd7c0f3e0d0"/>
    <d v="2026-04-10T00:00:00"/>
    <x v="0"/>
  </r>
  <r>
    <s v="COB-184515"/>
    <s v="Faturado"/>
    <n v="88621014"/>
    <n v="31644678934"/>
    <s v="MARLENE SOARES SILVA"/>
    <s v="R Av Armin Buhrer 275  Uberaba Curitiba PR 81560-540"/>
    <s v="ADE-11369-C2P9J1"/>
    <d v="2025-09-01T00:00:00"/>
    <n v="202509"/>
    <n v="116.8562"/>
    <m/>
    <n v="116.86"/>
    <m/>
    <n v="90429176"/>
    <d v="2025-12-11T00:00:00"/>
    <d v="2026-02-06T00:00:00"/>
    <m/>
    <n v="67"/>
    <s v="2 - CPF"/>
    <s v="Em aberto - Vencido"/>
    <s v="Em aberto - Vencido"/>
    <s v="DI6YGP1"/>
    <n v="6"/>
    <s v="false"/>
    <n v="6"/>
    <s v="Em aberto - Vencido"/>
    <s v="ASSOCIAÇÃO PR-L1"/>
    <s v="35.686.965/0001-64 - ALEXANDRIA TECH"/>
    <s v="Estimado"/>
    <m/>
    <s v="61 a 120 dias"/>
    <s v="5955e374-bc63-4997-b55b-923b8c3ab135"/>
    <d v="2026-01-20T00:00:00"/>
    <x v="3"/>
  </r>
  <r>
    <s v="COB-184516"/>
    <s v="Faturado"/>
    <n v="8970270"/>
    <n v="3608770607"/>
    <s v="VIVIANE CRISTINA DE JESUS MONTEIRO"/>
    <s v="R Pedro Pacheco Sobrinho 67  Centro Clevelândia PR 85530-000"/>
    <s v="ADE-11370-S7S7G7"/>
    <d v="2025-09-01T00:00:00"/>
    <n v="202509"/>
    <n v="117.40226"/>
    <m/>
    <n v="117.4"/>
    <m/>
    <n v="90429299"/>
    <d v="2025-12-11T00:00:00"/>
    <d v="2026-02-06T00:00:00"/>
    <m/>
    <n v="67"/>
    <s v="2 - CPF"/>
    <s v="Em aberto - Vencido"/>
    <s v="Em aberto - Vencido"/>
    <s v="BWRHJAU"/>
    <n v="6"/>
    <s v="false"/>
    <n v="6"/>
    <s v="Em aberto - Vencido"/>
    <s v="ASSOCIAÇÃO PR-L1"/>
    <s v="35.686.965/0001-64 - ALEXANDRIA TECH"/>
    <s v="Estimado"/>
    <m/>
    <s v="61 a 120 dias"/>
    <s v="e2d70367-3a86-4a9e-800b-ba1c5a61ca94"/>
    <d v="2026-01-20T00:00:00"/>
    <x v="3"/>
  </r>
  <r>
    <s v="COB-231020"/>
    <s v="Faturado"/>
    <n v="191269500472"/>
    <n v="89786122887"/>
    <s v="JOSE MESSIAS RIBEIRO DE FARIA"/>
    <s v="AV LAUDELINO GONÇALVES DE MIRANDA 863  Jardim Sao Leopoldo São José dos Campos SP 12228-271"/>
    <s v="ADE-12399-V3S5J3"/>
    <d v="2026-02-01T00:00:00"/>
    <n v="202602"/>
    <n v="369.06299000000001"/>
    <m/>
    <n v="369.06"/>
    <m/>
    <n v="90493811"/>
    <d v="2026-02-27T00:00:00"/>
    <d v="2026-03-09T00:00:00"/>
    <m/>
    <n v="36"/>
    <s v="2 - CPF"/>
    <s v="Em aberto - Vencido"/>
    <s v="Em aberto - Vencido"/>
    <s v="ZVHFHSX"/>
    <n v="6"/>
    <s v="false"/>
    <n v="6"/>
    <s v="Em aberto - Vencido"/>
    <s v="ASSOCIAÇÃO SP-L3"/>
    <s v="35.686.965/0001-64 - ALEXANDRIA TECH"/>
    <s v="Estimado"/>
    <m/>
    <s v="31 a 60 dias"/>
    <s v="f3e8db0e-29ac-49f7-add0-4a41c077bff2"/>
    <d v="2026-03-21T00:00:00"/>
    <x v="0"/>
  </r>
  <r>
    <s v="COB-231015"/>
    <s v="Faturado"/>
    <n v="35147800480"/>
    <n v="17394049809"/>
    <s v="Robson De Oliveira Ramalho"/>
    <s v="RUA DQ DE CAXIAS 48  Centro São Sebastião SP 11608-545"/>
    <s v="ADE-12391-V4H0X0"/>
    <d v="2026-02-01T00:00:00"/>
    <n v="202602"/>
    <n v="1174.0413900000001"/>
    <m/>
    <n v="1174.04"/>
    <m/>
    <n v="90493721"/>
    <d v="2026-02-27T00:00:00"/>
    <d v="2026-03-09T00:00:00"/>
    <m/>
    <n v="36"/>
    <s v="2 - CPF"/>
    <s v="Em aberto - Vencido"/>
    <s v="Em aberto - Vencido"/>
    <s v="BX80UVK"/>
    <n v="6"/>
    <s v="false"/>
    <n v="6"/>
    <s v="Em aberto - Vencido"/>
    <s v="ASSOCIAÇÃO SP-L3"/>
    <s v="35.686.965/0001-64 - ALEXANDRIA TECH"/>
    <s v="Estimado"/>
    <m/>
    <s v="31 a 60 dias"/>
    <s v="08cbea70-0ed9-4877-9158-df60dac63124"/>
    <d v="2026-04-04T00:00:00"/>
    <x v="0"/>
  </r>
  <r>
    <s v="COB-231014"/>
    <s v="Faturado"/>
    <n v="150970000469"/>
    <n v="12898773867"/>
    <s v="MARCIO ELOIZIO DE SOUZA"/>
    <s v="AV MAL CASTELO BRANCO 1300 CS 47 VILA PARAISO Caçapava SP 12280-000"/>
    <s v="ADE-12388-G3L5Y5"/>
    <d v="2026-02-01T00:00:00"/>
    <n v="202602"/>
    <n v="266.71847000000002"/>
    <m/>
    <n v="266.72000000000003"/>
    <m/>
    <n v="90494452"/>
    <d v="2026-02-27T00:00:00"/>
    <d v="2026-03-09T00:00:00"/>
    <m/>
    <n v="36"/>
    <s v="2 - CPF"/>
    <s v="Em aberto - Vencido"/>
    <s v="Em aberto - Vencido"/>
    <s v="GV6S4MZ"/>
    <s v=""/>
    <s v=""/>
    <n v="6"/>
    <s v="Em aberto - Vencido"/>
    <s v="ASSOCIAÇÃO SP-L3"/>
    <s v="35.686.965/0001-64 - ALEXANDRIA TECH"/>
    <s v="Estimado"/>
    <m/>
    <s v="31 a 60 dias"/>
    <s v="4f0c14ba-79c2-4c85-9c17-b2e06a108b56"/>
    <d v="2026-04-04T00:00:00"/>
    <x v="0"/>
  </r>
  <r>
    <s v="COB-231013"/>
    <s v="Faturado"/>
    <n v="112976200463"/>
    <n v="45377942000121"/>
    <s v="CONDOMINIO RECANTO DO SOL"/>
    <s v="EST JOSE BENEDITO MARCONDES VIERA 3553  GOIABAL Pindamonhangaba SP 12400-000"/>
    <s v="ADE-12386-Q6Q5Q0"/>
    <d v="2026-02-01T00:00:00"/>
    <n v="202602"/>
    <n v="346.92468000000002"/>
    <m/>
    <n v="346.92"/>
    <m/>
    <n v="90493927"/>
    <d v="2026-02-27T00:00:00"/>
    <d v="2026-03-09T00:00:00"/>
    <m/>
    <n v="36"/>
    <s v="1 - CNPJ"/>
    <s v="Em aberto - Vencido"/>
    <s v="Em aberto - Vencido"/>
    <s v="U08BBIF"/>
    <n v="4"/>
    <s v="false"/>
    <n v="6"/>
    <s v="Em aberto"/>
    <s v="ASSOCIAÇÃO SP-L3"/>
    <s v="35.686.965/0001-64 - ALEXANDRIA TECH"/>
    <s v="Estimado"/>
    <m/>
    <s v="31 a 60 dias"/>
    <s v="35724e92-9de1-4af6-9bfb-4719c98e0865"/>
    <d v="2026-03-19T00:00:00"/>
    <x v="0"/>
  </r>
  <r>
    <s v="COB-223335"/>
    <s v="Faturado"/>
    <n v="262958100455"/>
    <n v="10317871862"/>
    <s v="SERGIO LUIZ GOLINELLI GAVIOLI"/>
    <s v="AV DR MANOEL HIPOLITO DO REGO 253 PRAIA TOQUE TOQUE PEQUENO / SAO SEBASTIAO - SP CEP: 11615-600"/>
    <s v="ADE-12384-R7C7J4"/>
    <d v="2026-02-01T00:00:00"/>
    <n v="202602"/>
    <n v="245.87682000000001"/>
    <m/>
    <n v="245.88"/>
    <n v="0"/>
    <n v="90489402"/>
    <d v="2026-02-25T00:00:00"/>
    <d v="2026-03-09T00:00:00"/>
    <m/>
    <n v="36"/>
    <s v="2 - CPF"/>
    <s v="Em aberto - Vencido"/>
    <s v="Em aberto - Vencido"/>
    <s v="GRVOU32"/>
    <n v="6"/>
    <s v="false"/>
    <n v="6"/>
    <s v="Em aberto - Vencido"/>
    <s v="ASSOCIAÇÃO SP-L3"/>
    <s v="35.686.965/0001-64 - ALEXANDRIA TECH"/>
    <m/>
    <m/>
    <s v="31 a 60 dias"/>
    <s v="8a59c586-0962-4f26-87ff-8481fc54f67b"/>
    <d v="2026-03-19T00:00:00"/>
    <x v="0"/>
  </r>
  <r>
    <s v="COB-230949"/>
    <s v="Faturado"/>
    <n v="263245700493"/>
    <n v="9171411801"/>
    <s v="ALEXANDRE ANTONIO ALENCAR"/>
    <s v="RUA LUIZ BIANCONI 402 CS 13 GUAIO Suzano SP 08664-250"/>
    <s v="ADE-12299-N3G3L2"/>
    <d v="2026-02-01T00:00:00"/>
    <n v="202602"/>
    <n v="241.41345000000001"/>
    <m/>
    <n v="241.41"/>
    <m/>
    <n v="90494201"/>
    <d v="2026-02-27T00:00:00"/>
    <d v="2026-03-09T00:00:00"/>
    <m/>
    <n v="36"/>
    <s v="2 - CPF"/>
    <s v="Em aberto - Vencido"/>
    <s v="Em aberto - Vencido"/>
    <s v="W7VO9FP"/>
    <s v=""/>
    <s v=""/>
    <n v="6"/>
    <s v="NA"/>
    <s v="ASSOCIAÇÃO SP-L3"/>
    <s v="35.686.965/0001-64 - ALEXANDRIA TECH"/>
    <s v="Estimado"/>
    <m/>
    <s v="31 a 60 dias"/>
    <s v="e38838d6-8192-41f8-8d9d-7e30087485c3"/>
    <d v="2026-04-04T00:00:00"/>
    <x v="0"/>
  </r>
  <r>
    <s v="COB-230945"/>
    <s v="Faturado"/>
    <n v="266356800466"/>
    <n v="35766076843"/>
    <s v="DANIEL ORTIZ DE SOUZA"/>
    <s v="RUA BENEDITO TEOFILO DE PAULA 169  Chácaras Catagua Taubaté SP 12010-000"/>
    <s v="ADE-12294-H6F2M8"/>
    <d v="2026-02-01T00:00:00"/>
    <n v="202602"/>
    <n v="428.81914999999998"/>
    <m/>
    <n v="428.82"/>
    <m/>
    <n v="90493855"/>
    <d v="2026-02-27T00:00:00"/>
    <d v="2026-03-09T00:00:00"/>
    <m/>
    <n v="36"/>
    <s v="2 - CPF"/>
    <s v="Em aberto - Vencido"/>
    <s v="Em aberto - Vencido"/>
    <s v="K2FW2HR"/>
    <n v="6"/>
    <s v="false"/>
    <n v="6"/>
    <s v="Em aberto - Vencido"/>
    <s v="ASSOCIAÇÃO SP-L3"/>
    <s v="35.686.965/0001-64 - ALEXANDRIA TECH"/>
    <s v="Estimado"/>
    <m/>
    <s v="31 a 60 dias"/>
    <s v="cf5bbc90-3b6a-459e-8b4d-03c4b303feb7"/>
    <d v="2026-04-04T00:00:00"/>
    <x v="0"/>
  </r>
  <r>
    <s v="COB-230941"/>
    <s v="Faturado"/>
    <n v="106192400423"/>
    <n v="15911575876"/>
    <s v="DINA TEREZA DO AMPARO DE OLIVEIRA"/>
    <s v="AV MAURICIO BENEDITO FAUSTINO 1043 CS 02 JUQUEHY São Sebastião SP 11600-000"/>
    <s v="ADE-12290-C5V7B8"/>
    <d v="2026-02-01T00:00:00"/>
    <n v="202602"/>
    <n v="675.95767999999998"/>
    <m/>
    <n v="675.96"/>
    <m/>
    <n v="90512469"/>
    <d v="2026-03-05T00:00:00"/>
    <d v="2026-03-16T00:00:00"/>
    <m/>
    <n v="29"/>
    <s v="2 - CPF"/>
    <s v="Em aberto - Vencido"/>
    <s v="Em aberto - Vencido"/>
    <s v="1SNUTTN"/>
    <n v="6"/>
    <s v="false"/>
    <n v="6"/>
    <s v="Em aberto - Vencido"/>
    <s v="ASSOCIAÇÃO SP-L3"/>
    <s v="35.686.965/0001-64 - ALEXANDRIA TECH"/>
    <s v="Estimado"/>
    <m/>
    <s v="1 a 30 dias"/>
    <s v="c7b8e044-24b8-4d81-9261-41a47cd01282"/>
    <d v="2026-04-04T00:00:00"/>
    <x v="0"/>
  </r>
  <r>
    <s v="COB-230926"/>
    <s v="Faturado"/>
    <n v="132421900406"/>
    <n v="30284964883"/>
    <s v="JONATHAN PAIVA"/>
    <s v="RUA ELIS REGINA 59  MARESIAS São Sebastião SP 11600-000"/>
    <s v="ADE-12272-M0W8B5"/>
    <d v="2026-02-01T00:00:00"/>
    <n v="202602"/>
    <n v="1327.9436499999999"/>
    <m/>
    <n v="1327.94"/>
    <m/>
    <n v="90494939"/>
    <d v="2026-02-27T00:00:00"/>
    <d v="2026-03-09T00:00:00"/>
    <m/>
    <n v="36"/>
    <s v="2 - CPF"/>
    <s v="Em aberto - Vencido"/>
    <s v="Em aberto - Vencido"/>
    <s v="P0TZ3YH"/>
    <s v=""/>
    <s v=""/>
    <n v="6"/>
    <s v="NA"/>
    <s v="ASSOCIAÇÃO SP-L3"/>
    <s v="35.686.965/0001-64 - ALEXANDRIA TECH"/>
    <s v="Estimado"/>
    <m/>
    <s v="31 a 60 dias"/>
    <s v="7ec4db29-3a2e-4f0b-9e84-5b106591e2cf"/>
    <d v="2026-04-04T00:00:00"/>
    <x v="0"/>
  </r>
  <r>
    <s v="COB-230925"/>
    <s v="Faturado"/>
    <n v="160618100423"/>
    <n v="27935427844"/>
    <s v="ROBERTA DE ALMEIDA HUZIAN"/>
    <s v="AL CIPRESTES 150  Cidade Jardim Caraguatatuba SP 11664-060"/>
    <s v="ADE-12270-X8Y2P9"/>
    <d v="2026-02-01T00:00:00"/>
    <n v="202602"/>
    <n v="352.33076"/>
    <m/>
    <n v="352.33"/>
    <m/>
    <n v="90494223"/>
    <d v="2026-02-27T00:00:00"/>
    <d v="2026-03-09T00:00:00"/>
    <m/>
    <n v="36"/>
    <s v="2 - CPF"/>
    <s v="Em aberto - Vencido"/>
    <s v="Em aberto - Vencido"/>
    <s v="TT8KJ41"/>
    <n v="6"/>
    <s v="false"/>
    <n v="6"/>
    <s v="Em aberto - Vencido"/>
    <s v="ASSOCIAÇÃO SP-L3"/>
    <s v="35.686.965/0001-64 - ALEXANDRIA TECH"/>
    <s v="Estimado"/>
    <m/>
    <s v="31 a 60 dias"/>
    <s v="97b1bbd0-9703-48a8-8657-7cbe637d6f84"/>
    <d v="2026-04-04T00:00:00"/>
    <x v="0"/>
  </r>
  <r>
    <s v="COB-230905"/>
    <s v="Faturado"/>
    <n v="213115600492"/>
    <n v="29504691838"/>
    <s v="RODRIGO RAMOS PORTELLA"/>
    <s v="RUA MAMBORE 45 BL A - AP 33A PARQUE DAS FONTES Tremembé SP 12120-000"/>
    <s v="ADE-12234-N7R8J8"/>
    <d v="2026-02-01T00:00:00"/>
    <n v="202602"/>
    <n v="409.26916999999997"/>
    <m/>
    <n v="409.27"/>
    <m/>
    <n v="90494019"/>
    <d v="2026-02-27T00:00:00"/>
    <d v="2026-03-09T00:00:00"/>
    <m/>
    <n v="36"/>
    <s v="2 - CPF"/>
    <s v="Em aberto - Vencido"/>
    <s v="Em aberto - Vencido"/>
    <s v="ISOBNSO"/>
    <n v="6"/>
    <s v="false"/>
    <n v="6"/>
    <s v="Em aberto - Vencido"/>
    <s v="ASSOCIAÇÃO SP-L3"/>
    <s v="35.686.965/0001-64 - ALEXANDRIA TECH"/>
    <s v="Estimado"/>
    <m/>
    <s v="31 a 60 dias"/>
    <s v="7e66befc-0122-4ee9-acf8-50731140efe0"/>
    <d v="2026-04-04T00:00:00"/>
    <x v="0"/>
  </r>
  <r>
    <s v="COB-230904"/>
    <s v="Faturado"/>
    <n v="191640300467"/>
    <n v="31485300800"/>
    <s v="RAIMUNDO Santos Silva"/>
    <s v="RUA JOSE DE SOUZA ABRANTES 272  Jardim Alamo Guarulhos SP 07176-710"/>
    <s v="ADE-12233-X7P7D6"/>
    <d v="2026-02-01T00:00:00"/>
    <n v="202602"/>
    <n v="557.43870000000004"/>
    <m/>
    <n v="557.44000000000005"/>
    <m/>
    <n v="90512449"/>
    <d v="2026-03-05T00:00:00"/>
    <d v="2026-03-16T00:00:00"/>
    <m/>
    <n v="29"/>
    <s v="2 - CPF"/>
    <s v="Em aberto - Vencido"/>
    <s v="Em aberto - Vencido"/>
    <s v="RXJZ3FJ"/>
    <n v="6"/>
    <s v="false"/>
    <n v="6"/>
    <s v="Em aberto - Vencido"/>
    <s v="ASSOCIAÇÃO SP-L3"/>
    <s v="35.686.965/0001-64 - ALEXANDRIA TECH"/>
    <s v="Estimado"/>
    <m/>
    <s v="1 a 30 dias"/>
    <s v="851da036-52b2-4cba-99d2-7f4036f65794"/>
    <d v="2026-04-04T00:00:00"/>
    <x v="0"/>
  </r>
  <r>
    <s v="COB-230902"/>
    <s v="Faturado"/>
    <n v="100097900402"/>
    <n v="14520259835"/>
    <s v="JOSE CARLOS DA COSTA"/>
    <s v="RUA EUCLIDES DA CUNHA 97  Vila São João Batista Guarulhos SP 07134-070"/>
    <s v="ADE-12231-P0Q8F3"/>
    <d v="2026-02-01T00:00:00"/>
    <n v="202602"/>
    <n v="677.97497999999996"/>
    <m/>
    <n v="677.97"/>
    <m/>
    <n v="90494186"/>
    <d v="2026-02-27T00:00:00"/>
    <d v="2026-03-09T00:00:00"/>
    <m/>
    <n v="36"/>
    <s v="2 - CPF"/>
    <s v="Em aberto - Vencido"/>
    <s v="Em aberto - Vencido"/>
    <s v="VVSY1GY"/>
    <n v="4"/>
    <s v="false"/>
    <n v="6"/>
    <s v="Em aberto"/>
    <s v="ASSOCIAÇÃO SP-L3"/>
    <s v="35.686.965/0001-64 - ALEXANDRIA TECH"/>
    <s v="Estimado"/>
    <m/>
    <s v="31 a 60 dias"/>
    <s v="73c085a9-5073-4b93-9cba-eb2279d7e949"/>
    <d v="2026-03-13T00:00:00"/>
    <x v="2"/>
  </r>
  <r>
    <s v="COB-230898"/>
    <s v="Faturado"/>
    <n v="94927600482"/>
    <n v="38424214862"/>
    <s v="SAMUEL SILVA SANTOS"/>
    <s v="RUA CAP CARLOS DE MOURA 60  Centro Caçapava SP 12280-050"/>
    <s v="ADE-12226-M1S8Y9"/>
    <d v="2026-02-01T00:00:00"/>
    <n v="202602"/>
    <n v="1492.4323099999999"/>
    <m/>
    <n v="1492.43"/>
    <m/>
    <n v="90494039"/>
    <d v="2026-02-27T00:00:00"/>
    <d v="2026-03-09T00:00:00"/>
    <m/>
    <n v="36"/>
    <s v="2 - CPF"/>
    <s v="Em aberto - Vencido"/>
    <s v="Em aberto - Vencido"/>
    <s v="BE2CLPP"/>
    <n v="6"/>
    <s v="false"/>
    <n v="6"/>
    <s v="Em aberto - Vencido"/>
    <s v="ASSOCIAÇÃO SP-L3"/>
    <s v="35.686.965/0001-64 - ALEXANDRIA TECH"/>
    <s v="Estimado"/>
    <m/>
    <s v="31 a 60 dias"/>
    <s v="61190db1-e94a-4b27-8f47-fd462456353a"/>
    <d v="2026-04-04T00:00:00"/>
    <x v="0"/>
  </r>
  <r>
    <s v="COB-233969"/>
    <s v="Faturado"/>
    <n v="1008341638"/>
    <n v="531220036"/>
    <s v="GILBERTO CONCEIÇÃO CARDOSO NETO"/>
    <s v="Avenida Juscelino Kubitschek de Oliveira 1916 BL A AP 00418 São Gonçalo Pelotas RS 96075-810"/>
    <s v="ADE-17160-T8V1L9"/>
    <d v="2026-02-01T00:00:00"/>
    <n v="202602"/>
    <n v="144.22567000000001"/>
    <m/>
    <n v="144.22999999999999"/>
    <m/>
    <n v="90497556"/>
    <d v="2026-02-27T00:00:00"/>
    <d v="2026-03-09T00:00:00"/>
    <m/>
    <n v="36"/>
    <s v="2 - CPF"/>
    <s v="Em aberto - Vencido"/>
    <s v="Em aberto - Vencido"/>
    <s v="1CLIHTK"/>
    <n v="6"/>
    <s v="false"/>
    <n v="6"/>
    <s v="Em aberto - Vencido"/>
    <s v="ASSOCIAÇÃO RS-L1"/>
    <s v="35.686.965/0001-64 - ALEXANDRIA TECH"/>
    <s v="Estimado"/>
    <m/>
    <s v="31 a 60 dias"/>
    <s v="d7df4ba4-330d-49c1-bec2-4a56aa6031d9"/>
    <d v="2026-03-28T00:00:00"/>
    <x v="0"/>
  </r>
  <r>
    <s v="COB-233968"/>
    <s v="Faturado"/>
    <n v="49237560"/>
    <n v="563460008"/>
    <s v="GLAUBER IACKS ROMMEL"/>
    <s v="RUA LEONARDO COLARES 113  CENTRO Pelotas RS 96020-190"/>
    <s v="ADE-17159-S3W2C1"/>
    <d v="2026-02-01T00:00:00"/>
    <n v="202602"/>
    <n v="1346.37483"/>
    <m/>
    <n v="1346.37"/>
    <m/>
    <n v="90496828"/>
    <d v="2026-02-27T00:00:00"/>
    <d v="2026-03-09T00:00:00"/>
    <m/>
    <n v="36"/>
    <s v="2 - CPF"/>
    <s v="Em aberto - Vencido"/>
    <s v="Em aberto - Vencido"/>
    <s v="VII4Y4P"/>
    <n v="6"/>
    <s v="false"/>
    <n v="6"/>
    <s v="Em aberto - Vencido"/>
    <s v="ASSOCIAÇÃO RS-L1"/>
    <s v="35.686.965/0001-64 - ALEXANDRIA TECH"/>
    <s v="Estimado"/>
    <m/>
    <s v="31 a 60 dias"/>
    <s v="75fb72c5-9736-4d58-9c76-42da45f3503e"/>
    <d v="2026-03-28T00:00:00"/>
    <x v="0"/>
  </r>
  <r>
    <s v="COB-233967"/>
    <s v="Faturado"/>
    <n v="71032886"/>
    <n v="2991791098"/>
    <s v="DAVID DUARTE LEMOS"/>
    <s v="RUA MAL DEODORO 912  CENTRO Pelotas RS 96020-220"/>
    <s v="ADE-17157-B8Y0B7"/>
    <d v="2026-02-01T00:00:00"/>
    <n v="202602"/>
    <n v="2133.5730400000002"/>
    <m/>
    <n v="2133.5700000000002"/>
    <m/>
    <n v="90495264"/>
    <d v="2026-02-27T00:00:00"/>
    <d v="2026-03-09T00:00:00"/>
    <m/>
    <n v="36"/>
    <s v="2 - CPF"/>
    <s v="Em aberto - Vencido"/>
    <s v="Em aberto - Vencido"/>
    <s v="HB68RU7"/>
    <n v="6"/>
    <s v="false"/>
    <n v="6"/>
    <s v="Em aberto - Vencido"/>
    <s v="ASSOCIAÇÃO RS-L1"/>
    <s v="35.686.965/0001-64 - ALEXANDRIA TECH"/>
    <s v="Estimado"/>
    <m/>
    <s v="31 a 60 dias"/>
    <s v="b6771ada-cb97-4cb2-a6b4-05d3b79dd4c6"/>
    <d v="2026-03-28T00:00:00"/>
    <x v="0"/>
  </r>
  <r>
    <s v="COB-184533"/>
    <s v="Faturado"/>
    <n v="81125291"/>
    <n v="70567247953"/>
    <s v="ENEI HUMBERTO PINTO"/>
    <s v="R Eng Costa Barros 79  Cajuru Curitiba PR 82950-420"/>
    <s v="ADE-11389-Q3M9R7"/>
    <d v="2025-09-01T00:00:00"/>
    <n v="202509"/>
    <n v="193.30418"/>
    <m/>
    <n v="193.3"/>
    <m/>
    <n v="90429142"/>
    <d v="2025-12-11T00:00:00"/>
    <d v="2026-02-06T00:00:00"/>
    <m/>
    <n v="67"/>
    <s v="2 - CPF"/>
    <s v="Em aberto - Vencido"/>
    <s v="Em aberto - Vencido"/>
    <s v="T0YJGCM"/>
    <n v="6"/>
    <s v="false"/>
    <n v="6"/>
    <s v="Em aberto - Vencido"/>
    <s v="ASSOCIAÇÃO PR-L1"/>
    <s v="35.686.965/0001-64 - ALEXANDRIA TECH"/>
    <s v="Estimado"/>
    <m/>
    <s v="61 a 120 dias"/>
    <s v="92f12b40-b758-4852-9eeb-bb999be9fb17"/>
    <d v="2026-01-20T00:00:00"/>
    <x v="3"/>
  </r>
  <r>
    <s v="COB-166488"/>
    <s v="Faturado"/>
    <n v="94610576"/>
    <n v="60994460953"/>
    <s v="BENEDITA RITA DA SILVA ROSA FRANÇA DOS SANTOS"/>
    <s v="R Joao Eneas Ramos de Sa, 1048 - Md 3 - Tatuquara CEP 81470-085 , Curitiba - PR"/>
    <s v="ADE-11390-W4N5M6"/>
    <d v="2025-09-01T00:00:00"/>
    <n v="202509"/>
    <n v="170.40774999999999"/>
    <m/>
    <n v="170.41"/>
    <m/>
    <n v="90408786"/>
    <d v="2025-11-19T00:00:00"/>
    <d v="2025-12-01T00:00:00"/>
    <m/>
    <n v="134"/>
    <s v="2 - CPF"/>
    <s v="Em aberto - Vencido"/>
    <s v="Em aberto - Vencido"/>
    <s v="UIJUU32"/>
    <n v="6"/>
    <s v="false"/>
    <n v="6"/>
    <s v="Em aberto - Vencido"/>
    <s v="ASSOCIAÇÃO PR-L1"/>
    <s v="35.686.965/0001-64 - ALEXANDRIA TECH"/>
    <m/>
    <m/>
    <s v="121 a 170 dias"/>
    <s v="425388bc-0e18-4894-bd08-a5c548bff4cd"/>
    <d v="2025-10-15T00:00:00"/>
    <x v="1"/>
  </r>
  <r>
    <s v="COB-184534"/>
    <s v="Faturado"/>
    <n v="19310749"/>
    <n v="7728218956"/>
    <s v="ROMULO SEMEGHINI GONCALVES"/>
    <s v="R Sao Paulo s/n  Centro Rosário do Ivaí PR 86850-000"/>
    <s v="ADE-11391-X4Y3B1"/>
    <d v="2025-09-01T00:00:00"/>
    <n v="202509"/>
    <n v="142.52088000000001"/>
    <m/>
    <n v="142.52000000000001"/>
    <m/>
    <n v="90429227"/>
    <d v="2025-12-11T00:00:00"/>
    <d v="2026-02-06T00:00:00"/>
    <m/>
    <n v="67"/>
    <s v="2 - CPF"/>
    <s v="Em aberto - Vencido"/>
    <s v="Em aberto - Vencido"/>
    <s v="O8FMPNM"/>
    <n v="6"/>
    <s v="false"/>
    <n v="6"/>
    <s v="Em aberto - Vencido"/>
    <s v="ASSOCIAÇÃO PR-L1"/>
    <s v="35.686.965/0001-64 - ALEXANDRIA TECH"/>
    <s v="Estimado"/>
    <m/>
    <s v="61 a 120 dias"/>
    <s v="0b95e44c-3365-4dbc-947a-dc6e7d0fa1af"/>
    <d v="2026-01-20T00:00:00"/>
    <x v="3"/>
  </r>
  <r>
    <s v="COB-233965"/>
    <s v="Faturado"/>
    <n v="47998628"/>
    <n v="49958461072"/>
    <s v="MARIA LUIZA SOARES PEREIRA"/>
    <s v="Rua Blau Nunes 275 BL D AP 00415 4 PARALELA AO INIC.DA AV. FERREIRA VIANA Pelotas RS 96077-560"/>
    <s v="ADE-17155-V5B0N9"/>
    <d v="2026-02-01T00:00:00"/>
    <n v="202602"/>
    <n v="203.04396"/>
    <m/>
    <n v="203.04"/>
    <m/>
    <n v="90496539"/>
    <d v="2026-02-27T00:00:00"/>
    <d v="2026-03-09T00:00:00"/>
    <m/>
    <n v="36"/>
    <s v="2 - CPF"/>
    <s v="Em aberto - Vencido"/>
    <s v="Em aberto - Vencido"/>
    <s v="8WK3KG8"/>
    <n v="6"/>
    <s v="false"/>
    <n v="6"/>
    <s v="Em aberto - Vencido"/>
    <s v="ASSOCIAÇÃO RS-L1"/>
    <s v="35.686.965/0001-64 - ALEXANDRIA TECH"/>
    <s v="Estimado"/>
    <m/>
    <s v="31 a 60 dias"/>
    <s v="aa53688d-005b-4688-b5da-bebdb0c55d5d"/>
    <d v="2026-03-28T00:00:00"/>
    <x v="0"/>
  </r>
  <r>
    <s v="COB-184535"/>
    <s v="Faturado"/>
    <n v="53100263"/>
    <n v="94918929753"/>
    <s v="TALES HENRIQUE DA CUNHA CRUZ FILHO"/>
    <s v="R Lerina Maciel Ribas 464 Qd01 Lt69 Barreirinha Curitiba PR 82710-080"/>
    <s v="ADE-11393-P4Q5W1"/>
    <d v="2025-09-01T00:00:00"/>
    <n v="202509"/>
    <n v="98.836320000000001"/>
    <m/>
    <n v="98.84"/>
    <m/>
    <n v="90429216"/>
    <d v="2025-12-11T00:00:00"/>
    <d v="2026-02-06T00:00:00"/>
    <m/>
    <n v="67"/>
    <s v="2 - CPF"/>
    <s v="Em aberto - Vencido"/>
    <s v="Em aberto - Vencido"/>
    <s v="6KI5R18"/>
    <n v="6"/>
    <s v="false"/>
    <n v="6"/>
    <s v="Em aberto - Vencido"/>
    <s v="ASSOCIAÇÃO PR-L1"/>
    <s v="35.686.965/0001-64 - ALEXANDRIA TECH"/>
    <s v="Estimado"/>
    <m/>
    <s v="61 a 120 dias"/>
    <s v="95678a0b-e537-49bc-a113-40e16e83c1da"/>
    <d v="2026-01-20T00:00:00"/>
    <x v="3"/>
  </r>
  <r>
    <s v="COB-184536"/>
    <s v="Faturado"/>
    <n v="108256880"/>
    <n v="5496387922"/>
    <s v="ELIELTON LUCAS BARBOSA"/>
    <s v="R Eucaliptos 896  Maracana Colombo PR 83408-485"/>
    <s v="ADE-11394-Q8B3J4"/>
    <d v="2025-09-01T00:00:00"/>
    <n v="202509"/>
    <n v="129.41551000000001"/>
    <m/>
    <n v="129.41999999999999"/>
    <m/>
    <n v="90429242"/>
    <d v="2025-12-11T00:00:00"/>
    <d v="2026-02-06T00:00:00"/>
    <m/>
    <n v="67"/>
    <s v="2 - CPF"/>
    <s v="Em aberto - Vencido"/>
    <s v="Em aberto - Vencido"/>
    <s v="JNU63JO"/>
    <n v="6"/>
    <s v="false"/>
    <n v="6"/>
    <s v="Em aberto - Vencido"/>
    <s v="ASSOCIAÇÃO PR-L1"/>
    <s v="35.686.965/0001-64 - ALEXANDRIA TECH"/>
    <s v="Estimado"/>
    <m/>
    <s v="61 a 120 dias"/>
    <s v="b63a38bc-62f6-49b3-a4f0-9036d5f48d45"/>
    <d v="2026-01-20T00:00:00"/>
    <x v="3"/>
  </r>
  <r>
    <s v="COB-233963"/>
    <s v="Faturado"/>
    <n v="53993152"/>
    <n v="2171637005"/>
    <s v="GUILHERME MARQUES DA SILVA"/>
    <s v="RUA ELIZABETE 312  VILA ELIZABETE Viamão RS 94400-970"/>
    <s v="ADE-17153-F8C6X7"/>
    <d v="2026-02-01T00:00:00"/>
    <n v="202602"/>
    <n v="167.59183999999999"/>
    <m/>
    <n v="167.59"/>
    <m/>
    <n v="90496699"/>
    <d v="2026-02-27T00:00:00"/>
    <d v="2026-03-09T00:00:00"/>
    <m/>
    <n v="36"/>
    <s v="2 - CPF"/>
    <s v="Em aberto - Vencido"/>
    <s v="Em aberto - Vencido"/>
    <s v="DLR0OV2"/>
    <s v=""/>
    <s v=""/>
    <n v="6"/>
    <s v="Em aberto - Vencido"/>
    <s v="ASSOCIAÇÃO RS-L1"/>
    <s v="35.686.965/0001-64 - ALEXANDRIA TECH"/>
    <s v="Estimado"/>
    <m/>
    <s v="31 a 60 dias"/>
    <s v="2b1b046c-57a5-473b-8628-97f8b73a19c5"/>
    <d v="2026-03-20T00:00:00"/>
    <x v="0"/>
  </r>
  <r>
    <s v="COB-233962"/>
    <s v="Faturado"/>
    <n v="41597711"/>
    <n v="44611722015"/>
    <s v="JOSE ALVANIR DA CUNHA GUSMAO"/>
    <s v="AV BARAO DO UPACARAI, 2234 DOM PEDRITO 2234  CENTRO Dom Pedrito RS 96450-000"/>
    <s v="ADE-17151-J2R0J7"/>
    <d v="2026-02-01T00:00:00"/>
    <n v="202602"/>
    <n v="187.73509000000001"/>
    <m/>
    <n v="187.74"/>
    <m/>
    <n v="90496010"/>
    <d v="2026-02-27T00:00:00"/>
    <d v="2026-03-09T00:00:00"/>
    <m/>
    <n v="36"/>
    <s v="2 - CPF"/>
    <s v="Em aberto - Vencido"/>
    <s v="Em aberto - Vencido"/>
    <s v="8W0AQNQ"/>
    <n v="6"/>
    <s v="false"/>
    <n v="6"/>
    <s v="Em aberto - Vencido"/>
    <s v="ASSOCIAÇÃO RS-L1"/>
    <s v="35.686.965/0001-64 - ALEXANDRIA TECH"/>
    <s v="Estimado"/>
    <m/>
    <s v="31 a 60 dias"/>
    <s v="fc808186-6142-461f-97b3-f8154884bc5a"/>
    <d v="2026-03-18T00:00:00"/>
    <x v="0"/>
  </r>
  <r>
    <s v="COB-233955"/>
    <s v="Faturado"/>
    <n v="1005223979"/>
    <n v="34892699004"/>
    <s v="PEDRO ANTONIO DA CUNHA PIZARRO"/>
    <s v="Avenida Domingos José de Almeida 1012 BL A AP 00001 Areal Pelotas RS 96085-470"/>
    <s v="ADE-17142-M5W0J3"/>
    <d v="2026-02-01T00:00:00"/>
    <n v="202602"/>
    <n v="276.36538999999999"/>
    <m/>
    <n v="276.37"/>
    <m/>
    <n v="90495485"/>
    <d v="2026-02-27T00:00:00"/>
    <d v="2026-03-09T00:00:00"/>
    <m/>
    <n v="36"/>
    <s v="2 - CPF"/>
    <s v="Em aberto - Vencido"/>
    <s v="Em aberto - Vencido"/>
    <s v="NSYM9U5"/>
    <n v="6"/>
    <s v="false"/>
    <n v="6"/>
    <s v="Em aberto - Vencido"/>
    <s v="ASSOCIAÇÃO RS-L1"/>
    <s v="35.686.965/0001-64 - ALEXANDRIA TECH"/>
    <s v="Estimado"/>
    <m/>
    <s v="31 a 60 dias"/>
    <s v="03671c74-7082-43c0-bcf7-fefdb227eaac"/>
    <d v="2026-03-08T00:00:00"/>
    <x v="2"/>
  </r>
  <r>
    <s v="COB-184540"/>
    <s v="Faturado"/>
    <n v="108985440"/>
    <n v="518264963"/>
    <s v="JULIANO BADALOTTI"/>
    <s v="R Eunice dos 173  Olarias Ponta Grossa PR 84026-285"/>
    <s v="ADE-11398-N3L3S8"/>
    <d v="2025-09-01T00:00:00"/>
    <n v="202509"/>
    <n v="129.96156999999999"/>
    <m/>
    <n v="129.96"/>
    <m/>
    <n v="90429289"/>
    <d v="2025-12-11T00:00:00"/>
    <d v="2026-02-06T00:00:00"/>
    <m/>
    <n v="67"/>
    <s v="2 - CPF"/>
    <s v="Em aberto - Vencido"/>
    <s v="Em aberto - Vencido"/>
    <s v="NOEKTML"/>
    <n v="6"/>
    <s v="false"/>
    <n v="6"/>
    <s v="Em aberto - Vencido"/>
    <s v="ASSOCIAÇÃO PR-L1"/>
    <s v="35.686.965/0001-64 - ALEXANDRIA TECH"/>
    <s v="Estimado"/>
    <m/>
    <s v="61 a 120 dias"/>
    <s v="b8d7e138-ba06-4a68-9b1f-64263247edac"/>
    <d v="2026-02-01T00:00:00"/>
    <x v="3"/>
  </r>
  <r>
    <s v="COB-233954"/>
    <s v="Faturado"/>
    <n v="59679271"/>
    <n v="1585233005"/>
    <s v="ANANDA PEREIRA COELHO"/>
    <s v="RUA VOLUNTARIOS DA PATRIA 1258 BL A CENTRO Pelotas RS 96015-730"/>
    <s v="ADE-17141-B2D0F9"/>
    <d v="2026-02-01T00:00:00"/>
    <n v="202602"/>
    <n v="200.13511"/>
    <m/>
    <n v="200.14"/>
    <m/>
    <n v="90496129"/>
    <d v="2026-02-27T00:00:00"/>
    <d v="2026-03-09T00:00:00"/>
    <m/>
    <n v="36"/>
    <s v="2 - CPF"/>
    <s v="Em aberto - Vencido"/>
    <s v="Em aberto - Vencido"/>
    <s v="RHBFRUQ"/>
    <n v="6"/>
    <s v="false"/>
    <n v="6"/>
    <s v="Em aberto - Vencido"/>
    <s v="ASSOCIAÇÃO RS-L1"/>
    <s v="35.686.965/0001-64 - ALEXANDRIA TECH"/>
    <s v="Estimado"/>
    <m/>
    <s v="31 a 60 dias"/>
    <s v="d64ea90f-7b92-4345-92f7-4114a2bb15d2"/>
    <d v="2026-03-20T00:00:00"/>
    <x v="0"/>
  </r>
  <r>
    <s v="COB-233953"/>
    <s v="Faturado"/>
    <n v="998927619"/>
    <n v="2321011084"/>
    <s v="FABIANO MESQUITA DA SILVA"/>
    <s v="RUA GUIDA 713  Vila Tordilho Alvorada RS 94853-290"/>
    <s v="ADE-17140-L0X8D7"/>
    <d v="2026-02-01T00:00:00"/>
    <n v="202602"/>
    <n v="221.57575"/>
    <m/>
    <n v="221.58"/>
    <m/>
    <n v="90497586"/>
    <d v="2026-02-27T00:00:00"/>
    <d v="2026-03-09T00:00:00"/>
    <m/>
    <n v="36"/>
    <s v="2 - CPF"/>
    <s v="Em aberto - Vencido"/>
    <s v="Em aberto - Vencido"/>
    <s v="DBS8M7K"/>
    <n v="6"/>
    <s v="false"/>
    <n v="6"/>
    <s v="Em aberto - Vencido"/>
    <s v="ASSOCIAÇÃO RS-L1"/>
    <s v="35.686.965/0001-64 - ALEXANDRIA TECH"/>
    <s v="Estimado"/>
    <m/>
    <s v="31 a 60 dias"/>
    <s v="6ff0513b-b731-43cf-bfdc-71cbe7be0c67"/>
    <d v="2026-03-20T00:00:00"/>
    <x v="0"/>
  </r>
  <r>
    <s v="COB-233934"/>
    <s v="Faturado"/>
    <n v="54321751"/>
    <n v="942354060"/>
    <s v="DANIELE LOPES DA ROCHA"/>
    <s v="Rua Sete de Setembro 408 1 RUA LADO DA STA.CASA DE MISERICORDIA CENTRO Pelotas RS 96015-300"/>
    <s v="ADE-17113-J0P7S2"/>
    <d v="2026-02-01T00:00:00"/>
    <n v="202602"/>
    <n v="8621.3109999999997"/>
    <m/>
    <n v="8621.31"/>
    <m/>
    <n v="90495137"/>
    <d v="2026-02-27T00:00:00"/>
    <d v="2026-03-09T00:00:00"/>
    <m/>
    <n v="36"/>
    <s v="2 - CPF"/>
    <s v="Em aberto - Vencido"/>
    <s v="Em aberto - Vencido"/>
    <s v="WB6GS2W"/>
    <n v="6"/>
    <s v="false"/>
    <n v="6"/>
    <s v="Em aberto - Vencido"/>
    <s v="ASSOCIAÇÃO RS-L1"/>
    <s v="35.686.965/0001-64 - ALEXANDRIA TECH"/>
    <s v="Estimado"/>
    <m/>
    <s v="31 a 60 dias"/>
    <s v="0b2ef1d1-cabb-4540-93ce-d67ebbee3028"/>
    <d v="2026-03-28T00:00:00"/>
    <x v="0"/>
  </r>
  <r>
    <s v="COB-233923"/>
    <s v="Faturado"/>
    <n v="71386441"/>
    <n v="32432062"/>
    <s v="ANDERSON ALTES MARTINS"/>
    <s v="RUA ORMINDO DA SILVA 2266  Sitio Floresta Pelotas RS 96070-147"/>
    <s v="ADE-17098-H1Q3T9"/>
    <d v="2026-02-01T00:00:00"/>
    <n v="202602"/>
    <n v="257.20785999999998"/>
    <m/>
    <n v="257.20999999999998"/>
    <m/>
    <n v="90496386"/>
    <d v="2026-02-27T00:00:00"/>
    <d v="2026-03-09T00:00:00"/>
    <m/>
    <n v="36"/>
    <s v="2 - CPF"/>
    <s v="Em aberto - Vencido"/>
    <s v="Em aberto - Vencido"/>
    <s v="GMVO196"/>
    <n v="6"/>
    <s v="false"/>
    <n v="6"/>
    <s v="Em aberto - Vencido"/>
    <s v="ASSOCIAÇÃO RS-L1"/>
    <s v="35.686.965/0001-64 - ALEXANDRIA TECH"/>
    <s v="Estimado"/>
    <m/>
    <s v="31 a 60 dias"/>
    <s v="2ff3e16e-1d1d-493d-b741-1133762416c8"/>
    <d v="2026-03-28T00:00:00"/>
    <x v="0"/>
  </r>
  <r>
    <s v="COB-233922"/>
    <s v="Faturado"/>
    <n v="63461498"/>
    <n v="156618060"/>
    <s v="ALINE MARCIA CEOLIN COLPO"/>
    <s v="RUA SILVERIO S DE MORAES, 545 - 5 SANTA FLORA BAGE 545  5 SANTA FLORA Bagé RS 96415-190"/>
    <s v="ADE-17096-J0Q2Q9"/>
    <d v="2026-02-01T00:00:00"/>
    <n v="202602"/>
    <n v="761.41485"/>
    <m/>
    <n v="761.41"/>
    <m/>
    <n v="90496394"/>
    <d v="2026-02-27T00:00:00"/>
    <d v="2026-03-09T00:00:00"/>
    <m/>
    <n v="36"/>
    <s v="2 - CPF"/>
    <s v="Em aberto - Vencido"/>
    <s v="Em aberto - Vencido"/>
    <s v="QSJKFVU"/>
    <n v="6"/>
    <s v="false"/>
    <n v="6"/>
    <s v="Em aberto - Vencido"/>
    <s v="ASSOCIAÇÃO RS-L1"/>
    <s v="35.686.965/0001-64 - ALEXANDRIA TECH"/>
    <s v="Estimado"/>
    <m/>
    <s v="31 a 60 dias"/>
    <s v="393ed0a3-2f9c-413f-ab8a-59b6b8573bab"/>
    <d v="2026-03-28T00:00:00"/>
    <x v="0"/>
  </r>
  <r>
    <s v="COB-233261"/>
    <s v="Faturado"/>
    <n v="991178602"/>
    <n v="500604061"/>
    <s v="TAIANA DA SILVA CALDEIRA RODRIGUES"/>
    <s v="AV PREFEITO ARY ALCANTARA, 1001 PELOTAS 1001  4 DERIVA DA ILDEFONSO SIMOES LOPES Pelotas RS 96081-700"/>
    <s v="ADE-15827-Y2Y9R2"/>
    <d v="2026-02-01T00:00:00"/>
    <n v="202602"/>
    <n v="155.50588999999999"/>
    <m/>
    <n v="155.51"/>
    <m/>
    <n v="90492442"/>
    <d v="2026-02-27T00:00:00"/>
    <d v="2026-03-09T00:00:00"/>
    <m/>
    <n v="36"/>
    <s v="2 - CPF"/>
    <s v="Em aberto - Vencido"/>
    <s v="Em aberto - Vencido"/>
    <s v="YBGRW4A"/>
    <n v="6"/>
    <s v="false"/>
    <n v="6"/>
    <s v="Em aberto - Vencido"/>
    <s v="ASSOCIAÇÃO RS-L1"/>
    <s v="35.686.965/0001-64 - ALEXANDRIA TECH"/>
    <s v="Estimado"/>
    <m/>
    <s v="31 a 60 dias"/>
    <s v="f4d79af5-274d-407c-a496-97bd48fbc082"/>
    <d v="2026-03-20T00:00:00"/>
    <x v="0"/>
  </r>
  <r>
    <s v="COB-233192"/>
    <s v="Faturado"/>
    <n v="1007555758"/>
    <n v="2796718069"/>
    <s v="JOSEANE CURVELLO HERREIRA"/>
    <s v="AV LEOPOLDO BROD 7118  Três Vendas Pelotas RS 96070-370"/>
    <s v="ADE-15723-D2J7J5"/>
    <d v="2026-02-01T00:00:00"/>
    <n v="202602"/>
    <n v="224.79866999999999"/>
    <m/>
    <n v="224.8"/>
    <m/>
    <n v="90492085"/>
    <d v="2026-02-27T00:00:00"/>
    <d v="2026-03-09T00:00:00"/>
    <m/>
    <n v="36"/>
    <s v="2 - CPF"/>
    <s v="Em aberto - Vencido"/>
    <s v="Em aberto - Vencido"/>
    <s v="Q91XDDX"/>
    <n v="6"/>
    <s v="false"/>
    <n v="6"/>
    <s v="Em aberto - Vencido"/>
    <s v="ASSOCIAÇÃO RS-L1"/>
    <s v="35.686.965/0001-64 - ALEXANDRIA TECH"/>
    <s v="Estimado"/>
    <m/>
    <s v="31 a 60 dias"/>
    <s v="2a6ea53f-3a05-44f9-8d56-8526d2821ea0"/>
    <d v="2026-03-20T00:00:00"/>
    <x v="0"/>
  </r>
  <r>
    <s v="COB-233190"/>
    <s v="Faturado"/>
    <n v="55559565"/>
    <n v="85910937049"/>
    <s v="PABLO TEIXEIRA MONTIEL ROSA"/>
    <s v="AV JUSCELINO K OLIVEIRA, 600 - BL 01 AP 00501 PELOTAS 600 BL 01 AP 00501 São Gonçalo Pelotas RS 96075-070"/>
    <s v="ADE-15721-N0W1T8"/>
    <d v="2026-02-01T00:00:00"/>
    <n v="202602"/>
    <n v="167.59183999999999"/>
    <m/>
    <n v="167.59"/>
    <m/>
    <n v="90492385"/>
    <d v="2026-02-27T00:00:00"/>
    <d v="2026-03-09T00:00:00"/>
    <m/>
    <n v="36"/>
    <s v="2 - CPF"/>
    <s v="Em aberto - Vencido"/>
    <s v="Em aberto - Vencido"/>
    <s v="6OWHFVS"/>
    <n v="6"/>
    <s v="false"/>
    <n v="6"/>
    <s v="Em aberto - Vencido"/>
    <s v="ASSOCIAÇÃO RS-L1"/>
    <s v="35.686.965/0001-64 - ALEXANDRIA TECH"/>
    <s v="Estimado"/>
    <m/>
    <s v="31 a 60 dias"/>
    <s v="13cf1a70-bb7f-48d3-9359-091966d7fb56"/>
    <d v="2026-04-06T00:00:00"/>
    <x v="0"/>
  </r>
  <r>
    <s v="COB-233189"/>
    <s v="Faturado"/>
    <n v="54290686"/>
    <n v="96381736020"/>
    <s v="LUCIMAR PAULO JACOBUS"/>
    <s v="Av Paraguassu 2153  CENTRO Palmares do Sul RS 95550-000"/>
    <s v="ADE-15719-B2J9P4"/>
    <d v="2026-02-01T00:00:00"/>
    <n v="202602"/>
    <n v="2202.86582"/>
    <m/>
    <n v="2202.87"/>
    <m/>
    <n v="90492396"/>
    <d v="2026-02-27T00:00:00"/>
    <d v="2026-03-09T00:00:00"/>
    <m/>
    <n v="36"/>
    <s v="2 - CPF"/>
    <s v="Em aberto - Vencido"/>
    <s v="Em aberto - Vencido"/>
    <s v="0MFD8FH"/>
    <n v="6"/>
    <s v="false"/>
    <n v="6"/>
    <s v="Em aberto - Vencido"/>
    <s v="ASSOCIAÇÃO RS-L1"/>
    <s v="35.686.965/0001-64 - ALEXANDRIA TECH"/>
    <s v="Estimado"/>
    <m/>
    <s v="31 a 60 dias"/>
    <s v="9d6791d4-f729-46f2-81ef-4cc813936872"/>
    <d v="2026-03-23T00:00:00"/>
    <x v="0"/>
  </r>
  <r>
    <s v="COB-233188"/>
    <s v="Faturado"/>
    <n v="64073416"/>
    <n v="69486719004"/>
    <s v="ALEXSANDRO DOS SANTOS"/>
    <s v="RUA FRANCISCO BORGES DE LIMA, 748 - AP 00001 PORTO ALEGRE 748 APTO 01 BOM PRINCIPIO Santo Antônio da Patrulha RS 95500000"/>
    <s v="ADE-15718-J5R5T8"/>
    <d v="2026-02-01T00:00:00"/>
    <n v="202602"/>
    <n v="2178.6939200000002"/>
    <m/>
    <n v="2178.69"/>
    <m/>
    <n v="90492420"/>
    <d v="2026-02-27T00:00:00"/>
    <d v="2026-03-09T00:00:00"/>
    <m/>
    <n v="36"/>
    <s v="2 - CPF"/>
    <s v="Em aberto - Vencido"/>
    <s v="Em aberto - Vencido"/>
    <s v="M3ANX5Q"/>
    <n v="6"/>
    <s v="false"/>
    <n v="6"/>
    <s v="Em aberto - Vencido"/>
    <s v="ASSOCIAÇÃO RS-L1"/>
    <s v="35.686.965/0001-64 - ALEXANDRIA TECH"/>
    <s v="Estimado"/>
    <m/>
    <s v="31 a 60 dias"/>
    <s v="dbc35ad2-a131-401e-9592-29c6e5d4e8ce"/>
    <d v="2026-03-20T00:00:00"/>
    <x v="0"/>
  </r>
  <r>
    <s v="COB-233174"/>
    <s v="Faturado"/>
    <n v="25049917"/>
    <n v="3185499050"/>
    <s v="PEDRO LEONARDO DE SOUZA MUNIZ"/>
    <s v="RUA FRANCISCO BORGES DE LIMA 475  BOM PRINCIPIO Santo Antônio da Patrulha RS 95500000"/>
    <s v="ADE-15689-V2T5M4"/>
    <d v="2026-02-01T00:00:00"/>
    <n v="202602"/>
    <n v="2293.1075799999999"/>
    <m/>
    <n v="2293.11"/>
    <m/>
    <n v="90492232"/>
    <d v="2026-02-27T00:00:00"/>
    <d v="2026-03-09T00:00:00"/>
    <m/>
    <n v="36"/>
    <s v="2 - CPF"/>
    <s v="Em aberto - Vencido"/>
    <s v="Em aberto - Vencido"/>
    <s v="RVUETQW"/>
    <n v="6"/>
    <s v="false"/>
    <n v="6"/>
    <s v="Em aberto - Vencido"/>
    <s v="ASSOCIAÇÃO RS-L1"/>
    <s v="35.686.965/0001-64 - ALEXANDRIA TECH"/>
    <s v="Estimado"/>
    <m/>
    <s v="31 a 60 dias"/>
    <s v="bf29a66c-bbb1-4072-8945-c07f9c130930"/>
    <d v="2026-03-20T00:00:00"/>
    <x v="0"/>
  </r>
  <r>
    <s v="COB-233170"/>
    <s v="Faturado"/>
    <n v="6248748"/>
    <n v="30255309015"/>
    <s v="ROBERTO CARRICONDE"/>
    <s v="RUA GENERAL NETO 414  CENTRO Pelotas RS 96015-280"/>
    <s v="ADE-15681-Z9M3B1"/>
    <d v="2026-02-01T00:00:00"/>
    <n v="202602"/>
    <n v="364.18995999999999"/>
    <m/>
    <n v="364.19"/>
    <m/>
    <n v="90492016"/>
    <d v="2026-02-27T00:00:00"/>
    <d v="2026-03-09T00:00:00"/>
    <m/>
    <n v="36"/>
    <s v="2 - CPF"/>
    <s v="Em aberto - Vencido"/>
    <s v="Em aberto - Vencido"/>
    <s v="A09CWTS"/>
    <n v="6"/>
    <s v="false"/>
    <n v="6"/>
    <s v="Em aberto - Vencido"/>
    <s v="ASSOCIAÇÃO RS-L1"/>
    <s v="35.686.965/0001-64 - ALEXANDRIA TECH"/>
    <s v="Estimado"/>
    <m/>
    <s v="31 a 60 dias"/>
    <s v="6a68138d-7bb5-413e-a76b-c013de2a98c5"/>
    <d v="2026-03-21T00:00:00"/>
    <x v="0"/>
  </r>
  <r>
    <s v="COB-233167"/>
    <s v="Faturado"/>
    <n v="1007366611"/>
    <n v="3117084045"/>
    <s v="JOAO HENRIQUE STREB DA SILVA"/>
    <s v="AV PRES GETULIO VARGAS 2180 AP 00003 Bela Vista Alvorada RS 94810-001"/>
    <s v="ADE-15677-P6M2N5"/>
    <d v="2026-02-01T00:00:00"/>
    <n v="202602"/>
    <n v="1912.8030200000001"/>
    <m/>
    <n v="1912.8"/>
    <m/>
    <n v="90492453"/>
    <d v="2026-02-27T00:00:00"/>
    <d v="2026-03-09T00:00:00"/>
    <m/>
    <n v="36"/>
    <s v="2 - CPF"/>
    <s v="Em aberto - Vencido"/>
    <s v="Em aberto - Vencido"/>
    <s v="PHIPV9M"/>
    <n v="6"/>
    <s v="false"/>
    <n v="6"/>
    <s v="Em aberto - Vencido"/>
    <s v="ASSOCIAÇÃO RS-L1"/>
    <s v="35.686.965/0001-64 - ALEXANDRIA TECH"/>
    <s v="Estimado"/>
    <m/>
    <s v="31 a 60 dias"/>
    <s v="97b0f39e-69d2-481f-937b-2ad5061a48e2"/>
    <d v="2026-03-20T00:00:00"/>
    <x v="0"/>
  </r>
  <r>
    <s v="COB-233162"/>
    <s v="Faturado"/>
    <n v="34783989"/>
    <n v="24318418049"/>
    <s v="ALFREDO SILVEIRA VILLAR"/>
    <s v="João Goulart 240  4 Gaucha Bagé RS 96400-000"/>
    <s v="ADE-15670-D9Y7T7"/>
    <d v="2026-02-01T00:00:00"/>
    <n v="202602"/>
    <n v="380.30455999999998"/>
    <m/>
    <n v="380.3"/>
    <m/>
    <n v="90492377"/>
    <d v="2026-02-27T00:00:00"/>
    <d v="2026-03-09T00:00:00"/>
    <m/>
    <n v="36"/>
    <s v="2 - CPF"/>
    <s v="Em aberto - Vencido"/>
    <s v="Em aberto - Vencido"/>
    <s v="9F0Y3FM"/>
    <n v="6"/>
    <s v="false"/>
    <n v="6"/>
    <s v="Em aberto - Vencido"/>
    <s v="ASSOCIAÇÃO RS-L1"/>
    <s v="35.686.965/0001-64 - ALEXANDRIA TECH"/>
    <s v="Estimado"/>
    <m/>
    <s v="31 a 60 dias"/>
    <s v="56679ad6-4ce9-422c-9107-b1611552bc4b"/>
    <d v="2026-04-04T00:00:00"/>
    <x v="0"/>
  </r>
  <r>
    <s v="COB-233154"/>
    <s v="Faturado"/>
    <n v="67601341"/>
    <n v="1730478077"/>
    <s v="DIEGO ROCHA LIMA"/>
    <s v="Rua Dom Pedro II 655  Centro Pelotas RS 96010-300"/>
    <s v="ADE-15657-Y1Q5F6"/>
    <d v="2026-02-01T00:00:00"/>
    <n v="202602"/>
    <n v="397.22489000000002"/>
    <m/>
    <n v="397.22"/>
    <m/>
    <n v="90491995"/>
    <d v="2026-02-27T00:00:00"/>
    <d v="2026-03-09T00:00:00"/>
    <m/>
    <n v="36"/>
    <s v="2 - CPF"/>
    <s v="Em aberto - Vencido"/>
    <s v="Em aberto - Vencido"/>
    <s v="JHYQFLR"/>
    <n v="6"/>
    <s v="false"/>
    <n v="6"/>
    <s v="Em aberto - Vencido"/>
    <s v="ASSOCIAÇÃO RS-L1"/>
    <s v="35.686.965/0001-64 - ALEXANDRIA TECH"/>
    <s v="Estimado"/>
    <m/>
    <s v="31 a 60 dias"/>
    <s v="1a319d91-eabb-4014-b4ab-da55cf6aaaf9"/>
    <d v="2026-03-20T00:00:00"/>
    <x v="0"/>
  </r>
  <r>
    <s v="COB-166401"/>
    <s v="Faturado"/>
    <n v="104985097"/>
    <n v="10392074990"/>
    <s v="GABRIEL FELIPE DA SILVA"/>
    <s v="R Inacio Grzelak, 394 - Heimtal CEP 86084-120 , Londrina - PR"/>
    <s v="ADE-11416-K5F7J8"/>
    <d v="2025-09-01T00:00:00"/>
    <n v="202509"/>
    <n v="72.326329999999999"/>
    <m/>
    <n v="72.33"/>
    <m/>
    <n v="90408967"/>
    <d v="2025-11-19T00:00:00"/>
    <d v="2025-12-01T00:00:00"/>
    <m/>
    <n v="134"/>
    <s v="2 - CPF"/>
    <s v="Em aberto - Vencido"/>
    <s v="Em aberto - Vencido"/>
    <s v="1160C5V"/>
    <n v="6"/>
    <s v="false"/>
    <n v="6"/>
    <s v="Em aberto - Vencido"/>
    <s v="ASSOCIAÇÃO PR-L1"/>
    <s v="35.686.965/0001-64 - ALEXANDRIA TECH"/>
    <m/>
    <m/>
    <s v="121 a 170 dias"/>
    <s v="1f2fc40e-e4be-4279-8e87-2e6fafb43153"/>
    <d v="2025-10-22T00:00:00"/>
    <x v="1"/>
  </r>
  <r>
    <s v="COB-233140"/>
    <s v="Faturado"/>
    <n v="51642042"/>
    <n v="71252924020"/>
    <s v="DANIELA GOULARTE DA ROSA"/>
    <s v="RUA JARBAS MARTINS, 102 DOM PEDRITO 102  Vila das Pereiras Dom Pedrito RS 96450-000"/>
    <s v="ADE-15637-T5C9D4"/>
    <d v="2026-02-01T00:00:00"/>
    <n v="202602"/>
    <n v="285.22842000000003"/>
    <m/>
    <n v="285.23"/>
    <m/>
    <n v="90492193"/>
    <d v="2026-02-27T00:00:00"/>
    <d v="2026-03-09T00:00:00"/>
    <m/>
    <n v="36"/>
    <s v="2 - CPF"/>
    <s v="Em aberto - Vencido"/>
    <s v="Em aberto - Vencido"/>
    <s v="JDNTWIZ"/>
    <n v="6"/>
    <s v="false"/>
    <n v="6"/>
    <s v="Em aberto - Vencido"/>
    <s v="ASSOCIAÇÃO RS-L1"/>
    <s v="35.686.965/0001-64 - ALEXANDRIA TECH"/>
    <s v="Estimado"/>
    <m/>
    <s v="31 a 60 dias"/>
    <s v="4f6aee5c-155e-4d01-97a1-34f413056336"/>
    <d v="2026-03-20T00:00:00"/>
    <x v="0"/>
  </r>
  <r>
    <s v="COB-233124"/>
    <s v="Faturado"/>
    <n v="71179348"/>
    <n v="155275062"/>
    <s v="CLERENICE RITTER DA SILVA"/>
    <s v="AV PRIMEIRO DE MAIO 671  CENTRO Charqueadas RS 96745-000"/>
    <s v="ADE-15613-H0C3V3"/>
    <d v="2026-02-01T00:00:00"/>
    <n v="202602"/>
    <n v="249.77629999999999"/>
    <m/>
    <n v="249.78"/>
    <m/>
    <n v="90492186"/>
    <d v="2026-02-27T00:00:00"/>
    <d v="2026-03-09T00:00:00"/>
    <m/>
    <n v="36"/>
    <s v="2 - CPF"/>
    <s v="Em aberto - Vencido"/>
    <s v="Em aberto - Vencido"/>
    <s v="Q3R6CHE"/>
    <n v="6"/>
    <s v="false"/>
    <n v="6"/>
    <s v="Em aberto - Vencido"/>
    <s v="ASSOCIAÇÃO RS-L1"/>
    <s v="35.686.965/0001-64 - ALEXANDRIA TECH"/>
    <s v="Estimado"/>
    <m/>
    <s v="31 a 60 dias"/>
    <s v="706ff467-890b-431a-a27c-e53a012928cd"/>
    <d v="2026-03-20T00:00:00"/>
    <x v="0"/>
  </r>
  <r>
    <s v="COB-233115"/>
    <s v="Faturado"/>
    <n v="46138820"/>
    <n v="4908419027"/>
    <s v="LUCAS DE OLIVEIRA SINNOTT"/>
    <s v="Rua Sao Jorge 403  Três Vendas Pelotas RS 96065-500"/>
    <s v="ADE-15599-Y0R4S8"/>
    <d v="2026-02-01T00:00:00"/>
    <n v="202602"/>
    <n v="223.18720999999999"/>
    <m/>
    <n v="223.19"/>
    <m/>
    <n v="90492138"/>
    <d v="2026-02-27T00:00:00"/>
    <d v="2026-03-09T00:00:00"/>
    <m/>
    <n v="36"/>
    <s v="2 - CPF"/>
    <s v="Em aberto - Vencido"/>
    <s v="Em aberto - Vencido"/>
    <s v="LF4SZ9L"/>
    <n v="6"/>
    <s v="false"/>
    <n v="6"/>
    <s v="Em aberto - Vencido"/>
    <s v="ASSOCIAÇÃO RS-L1"/>
    <s v="35.686.965/0001-64 - ALEXANDRIA TECH"/>
    <s v="Estimado"/>
    <m/>
    <s v="31 a 60 dias"/>
    <s v="299611ac-5acd-4e32-887a-f2fc5446a458"/>
    <d v="2026-03-13T00:00:00"/>
    <x v="2"/>
  </r>
  <r>
    <s v="COB-233114"/>
    <s v="Faturado"/>
    <n v="13603001"/>
    <n v="85398128000"/>
    <s v="RAFAELA FONTES DOS SANTOS"/>
    <s v="ROD TAPIR ROCHA, 6000 - AP 00004 VIAMAO 6000 APTO 04 FAIXA VIAMAO PORTO ALEGRE Viamão RS 94450-000"/>
    <s v="ADE-15597-D5V0Y4"/>
    <d v="2026-02-01T00:00:00"/>
    <n v="202602"/>
    <n v="268.30808999999999"/>
    <m/>
    <n v="268.31"/>
    <m/>
    <n v="90492140"/>
    <d v="2026-02-27T00:00:00"/>
    <d v="2026-03-09T00:00:00"/>
    <m/>
    <n v="36"/>
    <s v="2 - CPF"/>
    <s v="Em aberto - Vencido"/>
    <s v="Em aberto - Vencido"/>
    <s v="GXIAUH0"/>
    <s v=""/>
    <s v=""/>
    <n v="6"/>
    <s v="Em aberto - Vencido"/>
    <s v="ASSOCIAÇÃO RS-L1"/>
    <s v="35.686.965/0001-64 - ALEXANDRIA TECH"/>
    <s v="Estimado"/>
    <m/>
    <s v="31 a 60 dias"/>
    <s v="1694d4b7-5029-4373-b468-90c6bc6a6be5"/>
    <d v="2026-03-28T00:00:00"/>
    <x v="0"/>
  </r>
  <r>
    <s v="COB-184555"/>
    <s v="Faturado"/>
    <n v="65958136"/>
    <n v="2512323951"/>
    <s v="ELORIA KÄFER BECKERS"/>
    <s v="AV GETULIO VARGAS 620  Centro Cívico Foz do Iguaçu PR 85863-360"/>
    <s v="ADE-11421-M6L5K6"/>
    <d v="2025-09-01T00:00:00"/>
    <n v="202509"/>
    <n v="249.00199000000001"/>
    <m/>
    <n v="249"/>
    <m/>
    <n v="90429116"/>
    <d v="2025-12-11T00:00:00"/>
    <d v="2026-02-06T00:00:00"/>
    <m/>
    <n v="67"/>
    <s v="2 - CPF"/>
    <s v="Em aberto - Vencido"/>
    <s v="Em aberto - Vencido"/>
    <s v="WZAYHE0"/>
    <n v="6"/>
    <s v="false"/>
    <n v="6"/>
    <s v="Em aberto - Vencido"/>
    <s v="ASSOCIAÇÃO PR-L1"/>
    <s v="35.686.965/0001-64 - ALEXANDRIA TECH"/>
    <s v="Estimado"/>
    <m/>
    <s v="61 a 120 dias"/>
    <s v="cd539049-700d-4065-b50a-6eb64befdf9d"/>
    <d v="2026-01-20T00:00:00"/>
    <x v="3"/>
  </r>
  <r>
    <s v="COB-233112"/>
    <s v="Faturado"/>
    <n v="72393360"/>
    <n v="4154426052"/>
    <s v="ALESSANDRA DE SOUZA SILVEIRA"/>
    <s v="RUA QUINZE DE NOVEMBRO 466  CENTRO Pelotas RS 96015-000"/>
    <s v="ADE-15593-T5P7Z6"/>
    <d v="2026-02-01T00:00:00"/>
    <n v="202602"/>
    <n v="3037.6021000000001"/>
    <m/>
    <n v="3037.6"/>
    <m/>
    <n v="90492153"/>
    <d v="2026-02-27T00:00:00"/>
    <d v="2026-03-09T00:00:00"/>
    <m/>
    <n v="36"/>
    <s v="2 - CPF"/>
    <s v="Em aberto - Vencido"/>
    <s v="Em aberto - Vencido"/>
    <s v="EUJJ326"/>
    <n v="6"/>
    <s v="false"/>
    <n v="6"/>
    <s v="Em aberto - Vencido"/>
    <s v="ASSOCIAÇÃO RS-L1"/>
    <s v="35.686.965/0001-64 - ALEXANDRIA TECH"/>
    <s v="Estimado"/>
    <m/>
    <s v="31 a 60 dias"/>
    <s v="6775f274-b4e7-4545-995b-f9b65dd7e840"/>
    <d v="2026-03-10T00:00:00"/>
    <x v="2"/>
  </r>
  <r>
    <s v="COB-233111"/>
    <s v="Faturado"/>
    <n v="44071680"/>
    <n v="3440942007"/>
    <s v="INGRID AIRES PADILHA"/>
    <s v="RUA GENERAL NETO 884  CENTRO Pelotas RS 96015-280"/>
    <s v="ADE-15592-G8L3R3"/>
    <d v="2026-02-01T00:00:00"/>
    <n v="202602"/>
    <n v="274.75393000000003"/>
    <m/>
    <n v="274.75"/>
    <m/>
    <n v="90491930"/>
    <d v="2026-02-27T00:00:00"/>
    <d v="2026-03-09T00:00:00"/>
    <m/>
    <n v="36"/>
    <s v="2 - CPF"/>
    <s v="Em aberto - Vencido"/>
    <s v="Em aberto - Vencido"/>
    <s v="MTXG8LV"/>
    <n v="6"/>
    <s v="false"/>
    <n v="6"/>
    <s v="Em aberto - Vencido"/>
    <s v="ASSOCIAÇÃO RS-L1"/>
    <s v="35.686.965/0001-64 - ALEXANDRIA TECH"/>
    <s v="Estimado"/>
    <m/>
    <s v="31 a 60 dias"/>
    <s v="6cb84f81-1ca2-4e30-9a49-5f4b84d17fd5"/>
    <d v="2026-03-13T00:00:00"/>
    <x v="2"/>
  </r>
  <r>
    <s v="COB-233107"/>
    <s v="Faturado"/>
    <n v="1005249072"/>
    <n v="2087999074"/>
    <s v="GILNEI MEDEIROS RODRIGUES"/>
    <s v="Av Manoel Antonio Peres 2840 Bl Q, Ap 00504 ANT OBELISCO ENT F.V Pelotas RS 96085-000"/>
    <s v="ADE-15584-G1J8R2"/>
    <d v="2026-02-01T00:00:00"/>
    <n v="202602"/>
    <n v="256.22214000000002"/>
    <m/>
    <n v="256.22000000000003"/>
    <m/>
    <n v="90492386"/>
    <d v="2026-02-27T00:00:00"/>
    <d v="2026-03-09T00:00:00"/>
    <m/>
    <n v="36"/>
    <s v="2 - CPF"/>
    <s v="Em aberto - Vencido"/>
    <s v="Em aberto - Vencido"/>
    <s v="I1XWEG0"/>
    <n v="6"/>
    <s v="false"/>
    <n v="6"/>
    <s v="Em aberto - Vencido"/>
    <s v="ASSOCIAÇÃO RS-L1"/>
    <s v="35.686.965/0001-64 - ALEXANDRIA TECH"/>
    <s v="Estimado"/>
    <m/>
    <s v="31 a 60 dias"/>
    <s v="4677f65a-6ed2-4f0f-a613-8c34a8a4da2c"/>
    <d v="2026-03-20T00:00:00"/>
    <x v="0"/>
  </r>
  <r>
    <s v="COB-233106"/>
    <s v="Faturado"/>
    <n v="1008168154"/>
    <n v="93393970020"/>
    <s v="ELISARA MONKES TEIXEIRA"/>
    <s v="AV UM LOT CIDADE ALTA, 355 - AP 00038 PELOTAS 355 AP 38 Três Vendas Pelotas RS 96070-147"/>
    <s v="ADE-15582-F6V7S3"/>
    <d v="2026-02-01T00:00:00"/>
    <n v="202602"/>
    <n v="253.80494999999999"/>
    <m/>
    <n v="253.8"/>
    <m/>
    <n v="90492265"/>
    <d v="2026-02-27T00:00:00"/>
    <d v="2026-03-09T00:00:00"/>
    <m/>
    <n v="36"/>
    <s v="2 - CPF"/>
    <s v="Em aberto - Vencido"/>
    <s v="Em aberto - Vencido"/>
    <s v="0IL9EMB"/>
    <n v="6"/>
    <s v="false"/>
    <n v="6"/>
    <s v="Em aberto - Vencido"/>
    <s v="ASSOCIAÇÃO RS-L1"/>
    <s v="35.686.965/0001-64 - ALEXANDRIA TECH"/>
    <s v="Estimado"/>
    <m/>
    <s v="31 a 60 dias"/>
    <s v="7a3e0e48-4591-4095-8c04-28250662532e"/>
    <d v="2026-03-20T00:00:00"/>
    <x v="0"/>
  </r>
  <r>
    <s v="COB-166342"/>
    <s v="Faturado"/>
    <n v="9409491"/>
    <n v="36146692972"/>
    <s v="APARECIDO JOZAFAT ZILLI"/>
    <s v="R Pompeu de Toledo, 1652 - 83216 01064 702200 - Morumbi CEP 85858-490 , Foz do Iguacu - PR"/>
    <s v="ADE-11426-Y6K8C2"/>
    <d v="2025-09-01T00:00:00"/>
    <n v="202509"/>
    <n v="93.173869999999994"/>
    <m/>
    <n v="93.17"/>
    <m/>
    <n v="90408932"/>
    <d v="2025-11-19T00:00:00"/>
    <d v="2025-12-01T00:00:00"/>
    <m/>
    <n v="134"/>
    <s v="2 - CPF"/>
    <s v="Em aberto - Vencido"/>
    <s v="Em aberto - Vencido"/>
    <s v="NHVFVMW"/>
    <n v="6"/>
    <s v="false"/>
    <n v="6"/>
    <s v="Em aberto - Vencido"/>
    <s v="ASSOCIAÇÃO PR-L1"/>
    <s v="35.686.965/0001-64 - ALEXANDRIA TECH"/>
    <m/>
    <m/>
    <s v="121 a 170 dias"/>
    <s v="d9971fd3-96d3-4dcc-a564-3104b8946995"/>
    <d v="2025-10-15T00:00:00"/>
    <x v="1"/>
  </r>
  <r>
    <s v="COB-233090"/>
    <s v="Faturado"/>
    <n v="70744301"/>
    <n v="99260522072"/>
    <s v="SANDRO SODRE SOARES"/>
    <s v="Rua Marechal Deodoro 1195 BL A Vila Nova Canguçu Canguçu RS 96600-000"/>
    <s v="ADE-15561-W8W7H1"/>
    <d v="2026-02-01T00:00:00"/>
    <n v="202602"/>
    <n v="164.36892"/>
    <m/>
    <n v="164.37"/>
    <m/>
    <n v="90491945"/>
    <d v="2026-02-27T00:00:00"/>
    <d v="2026-03-09T00:00:00"/>
    <m/>
    <n v="36"/>
    <s v="2 - CPF"/>
    <s v="Em aberto - Vencido"/>
    <s v="Em aberto - Vencido"/>
    <s v="E1L249F"/>
    <s v=""/>
    <s v=""/>
    <n v="6"/>
    <s v="NA"/>
    <s v="ASSOCIAÇÃO RS-L1"/>
    <s v="35.686.965/0001-64 - ALEXANDRIA TECH"/>
    <s v="Estimado"/>
    <m/>
    <s v="31 a 60 dias"/>
    <s v="534739b6-59d2-4194-aea0-0151017c6dd1"/>
    <d v="2026-03-28T00:00:00"/>
    <x v="0"/>
  </r>
  <r>
    <s v="COB-233087"/>
    <s v="Faturado"/>
    <n v="69328684"/>
    <n v="1524246018"/>
    <s v="CARLA PATRICIA TEIXEIRA PINTO"/>
    <s v="RUA CALDAS JUNIOR 428  3 Mascarenhas de moraes Bagé RS 96407-080"/>
    <s v="ADE-15556-K6Z4J1"/>
    <d v="2026-02-01T00:00:00"/>
    <n v="202602"/>
    <n v="725.96272999999997"/>
    <m/>
    <n v="725.96"/>
    <m/>
    <n v="90492004"/>
    <d v="2026-02-27T00:00:00"/>
    <d v="2026-03-09T00:00:00"/>
    <m/>
    <n v="36"/>
    <s v="2 - CPF"/>
    <s v="Em aberto - Vencido"/>
    <s v="Em aberto - Vencido"/>
    <s v="AK3CC8P"/>
    <n v="6"/>
    <s v="false"/>
    <n v="6"/>
    <s v="Em aberto - Vencido"/>
    <s v="ASSOCIAÇÃO RS-L1"/>
    <s v="35.686.965/0001-64 - ALEXANDRIA TECH"/>
    <s v="Estimado"/>
    <m/>
    <s v="31 a 60 dias"/>
    <s v="d3f247fd-f61e-4c37-ac71-6ceefa9f84c7"/>
    <d v="2026-04-04T00:00:00"/>
    <x v="0"/>
  </r>
  <r>
    <s v="COB-166569"/>
    <s v="Faturado"/>
    <n v="86359002"/>
    <n v="564279056"/>
    <s v="ANA PAULA DA SILVA"/>
    <s v="R Sete de Setembro, 141 - 81968 005 515400 - Centro CEP 85530-000 , Clevelandia - PR"/>
    <s v="ADE-11429-Z7T5Z2"/>
    <d v="2025-09-01T00:00:00"/>
    <n v="202509"/>
    <n v="325.46848999999997"/>
    <m/>
    <n v="325.47000000000003"/>
    <m/>
    <n v="90408909"/>
    <d v="2025-11-19T00:00:00"/>
    <d v="2025-12-01T00:00:00"/>
    <m/>
    <n v="134"/>
    <s v="2 - CPF"/>
    <s v="Em aberto - Vencido"/>
    <s v="Em aberto - Vencido"/>
    <s v="U3INAVV"/>
    <n v="6"/>
    <s v="false"/>
    <n v="6"/>
    <s v="Em aberto - Vencido"/>
    <s v="ASSOCIAÇÃO PR-L1"/>
    <s v="35.686.965/0001-64 - ALEXANDRIA TECH"/>
    <m/>
    <m/>
    <s v="121 a 170 dias"/>
    <s v="ed45a393-42c4-4982-aefd-c4b83ca6057d"/>
    <d v="2025-10-15T00:00:00"/>
    <x v="1"/>
  </r>
  <r>
    <s v="COB-233086"/>
    <s v="Faturado"/>
    <n v="1006753416"/>
    <n v="1730478077"/>
    <s v="DIEGO ROCHA LIMA"/>
    <s v="RUA JOAO PESSOA 792 BL B AP 00113 CENTRO Pelotas RS 96010-470"/>
    <s v="ADE-15555-C0K8Y4"/>
    <d v="2026-02-01T00:00:00"/>
    <n v="202602"/>
    <n v="198.20957999999999"/>
    <m/>
    <n v="198.21"/>
    <m/>
    <n v="90492395"/>
    <d v="2026-02-27T00:00:00"/>
    <d v="2026-03-09T00:00:00"/>
    <m/>
    <n v="36"/>
    <s v="2 - CPF"/>
    <s v="Em aberto - Vencido"/>
    <s v="Em aberto - Vencido"/>
    <s v="E3SMIFR"/>
    <n v="6"/>
    <s v="false"/>
    <n v="6"/>
    <s v="Em aberto - Vencido"/>
    <s v="ASSOCIAÇÃO RS-L1"/>
    <s v="35.686.965/0001-64 - ALEXANDRIA TECH"/>
    <s v="Estimado"/>
    <m/>
    <s v="31 a 60 dias"/>
    <s v="d559b048-c0d7-44f5-8819-9d59e9bfe551"/>
    <d v="2026-03-24T00:00:00"/>
    <x v="0"/>
  </r>
  <r>
    <s v="COB-231942"/>
    <s v="Faturado"/>
    <n v="71483314"/>
    <n v="85384585072"/>
    <s v="KAREN GIOVANA LONGARAY DA FONSECA"/>
    <s v="AV PROTASIO ALVES 8425  MORRO SANTANA Porto Alegre RS 91260-000"/>
    <s v="ADE-13752-K8V9S8"/>
    <d v="2026-02-01T00:00:00"/>
    <n v="202602"/>
    <n v="724.90641000000005"/>
    <n v="19.809999999999999"/>
    <n v="744.72"/>
    <m/>
    <n v="90512733"/>
    <d v="2026-03-05T00:00:00"/>
    <d v="2026-03-16T00:00:00"/>
    <m/>
    <n v="29"/>
    <s v="2 - CPF"/>
    <s v="Em aberto - Vencido"/>
    <s v="Em aberto - Vencido"/>
    <s v="3LNRQ5Z"/>
    <n v="6"/>
    <s v="false"/>
    <n v="6"/>
    <s v="Em aberto - Vencido"/>
    <s v="ASSOCIAÇÃO RS-L1"/>
    <s v="35.686.965/0001-64 - ALEXANDRIA TECH"/>
    <s v="Estimado"/>
    <m/>
    <s v="1 a 30 dias"/>
    <s v="25fb1a25-e43f-4007-8916-1949f5ec5058"/>
    <d v="2026-03-03T00:00:00"/>
    <x v="2"/>
  </r>
  <r>
    <s v="COB-231467"/>
    <s v="Faturado"/>
    <n v="1007811967"/>
    <n v="30216429000181"/>
    <s v="COOPERATIVA DE TRABALHO E HABITACAO 2 DE JUNHO LTDA"/>
    <s v="AV BORGES DE MEDEIROS 992 AP 00001 CENTRO Porto Alegre RS 90020-024"/>
    <s v="ADE-13099-G9G7H8"/>
    <d v="2026-02-01T00:00:00"/>
    <n v="202602"/>
    <n v="940.28691000000003"/>
    <m/>
    <n v="940.29"/>
    <m/>
    <n v="90494230"/>
    <d v="2026-02-27T00:00:00"/>
    <d v="2026-03-09T00:00:00"/>
    <m/>
    <n v="36"/>
    <s v="1 - CNPJ"/>
    <s v="Em aberto - Vencido"/>
    <s v="Em aberto - Vencido"/>
    <s v="IJD2J7O"/>
    <n v="6"/>
    <s v="false"/>
    <n v="6"/>
    <s v="Em aberto - Vencido"/>
    <s v="ASSOCIAÇÃO RS-L1"/>
    <s v="35.686.965/0001-64 - ALEXANDRIA TECH"/>
    <s v="Estimado"/>
    <m/>
    <s v="31 a 60 dias"/>
    <s v="9b6c871e-1fab-443f-8790-951ecaee29d4"/>
    <d v="2026-03-26T00:00:00"/>
    <x v="0"/>
  </r>
  <r>
    <s v="COB-231252"/>
    <s v="Faturado"/>
    <n v="62645901"/>
    <n v="55011373053"/>
    <s v="CRISTIANO ANDREATTA HEINZ"/>
    <s v="Rua Cabral 1400  Rio Branco Porto Alegre RS 90440-090"/>
    <s v="ADE-12807-V0M0N3"/>
    <d v="2026-02-01T00:00:00"/>
    <n v="202602"/>
    <n v="2145.6589899999999"/>
    <m/>
    <n v="2145.66"/>
    <m/>
    <n v="90493819"/>
    <d v="2026-02-27T00:00:00"/>
    <d v="2026-03-09T00:00:00"/>
    <m/>
    <n v="36"/>
    <s v="2 - CPF"/>
    <s v="Em aberto - Vencido"/>
    <s v="Em aberto - Vencido"/>
    <s v="COLGDGI"/>
    <n v="6"/>
    <s v="false"/>
    <n v="6"/>
    <s v="Em aberto - Vencido"/>
    <s v="ASSOCIAÇÃO RS-L1"/>
    <s v="35.686.965/0001-64 - ALEXANDRIA TECH"/>
    <s v="Estimado"/>
    <m/>
    <s v="31 a 60 dias"/>
    <s v="b8557504-af73-4f31-ada1-d49abb1c0ce5"/>
    <d v="2026-04-10T00:00:00"/>
    <x v="0"/>
  </r>
  <r>
    <s v="COB-184563"/>
    <s v="Faturado"/>
    <n v="35307668"/>
    <n v="27405508987"/>
    <s v="SEBASTIAO Alves da Costa"/>
    <s v="R Lodovico Kaminski 2750  Cidade Industrial Curitiba PR 81260-282"/>
    <s v="ADE-11434-G7N8D1"/>
    <d v="2025-09-01T00:00:00"/>
    <n v="202509"/>
    <n v="139.24454"/>
    <m/>
    <n v="139.24"/>
    <m/>
    <n v="90429025"/>
    <d v="2025-12-11T00:00:00"/>
    <d v="2026-02-06T00:00:00"/>
    <m/>
    <n v="67"/>
    <s v="2 - CPF"/>
    <s v="Em aberto - Vencido"/>
    <s v="Em aberto - Vencido"/>
    <s v="7E7XICR"/>
    <n v="6"/>
    <s v="false"/>
    <n v="6"/>
    <s v="Em aberto - Vencido"/>
    <s v="ASSOCIAÇÃO PR-L1"/>
    <s v="35.686.965/0001-64 - ALEXANDRIA TECH"/>
    <s v="Estimado"/>
    <m/>
    <s v="61 a 120 dias"/>
    <s v="be6ba206-0d5d-43c1-a3aa-ea29c9b70f11"/>
    <d v="2026-01-20T00:00:00"/>
    <x v="3"/>
  </r>
  <r>
    <s v="COB-231247"/>
    <s v="Faturado"/>
    <n v="1005198711"/>
    <n v="23882082000140"/>
    <s v="CONDOMINIO RESIDENCIAL PORTO BAHAMAS"/>
    <s v="RUA NORBERTO FRANCISCO RAUCH 575  JARDIM CARVALHO Porto Alegre RS 91450-147"/>
    <s v="ADE-12802-F7D3D6"/>
    <d v="2026-02-01T00:00:00"/>
    <n v="202602"/>
    <n v="2054.24802"/>
    <m/>
    <n v="2054.25"/>
    <m/>
    <n v="90512686"/>
    <d v="2026-03-05T00:00:00"/>
    <d v="2026-03-16T00:00:00"/>
    <m/>
    <n v="29"/>
    <s v="1 - CNPJ"/>
    <s v="Em aberto - Vencido"/>
    <s v="Em aberto - Vencido"/>
    <s v="C1Y2700"/>
    <n v="6"/>
    <s v="false"/>
    <n v="6"/>
    <s v="Em aberto - Vencido"/>
    <s v="ASSOCIAÇÃO RS-L1"/>
    <s v="35.686.965/0001-64 - ALEXANDRIA TECH"/>
    <s v="Estimado"/>
    <m/>
    <s v="1 a 30 dias"/>
    <s v="ee6f7ac4-7b62-4526-87e5-d71ff5848e7e"/>
    <d v="2026-04-01T00:00:00"/>
    <x v="0"/>
  </r>
  <r>
    <s v="COB-230673"/>
    <s v="Faturado"/>
    <n v="71988700"/>
    <n v="24856156000137"/>
    <s v="CONDOMINIO EDIFICIO PEDRA BONITA"/>
    <s v="Avenida da Cavalhada 5980 BL F Cavalhada Porto Alegre RS 91751-831"/>
    <s v="ADE-11808-R0V2D7"/>
    <d v="2026-02-01T00:00:00"/>
    <n v="202602"/>
    <n v="554.82110999999998"/>
    <m/>
    <n v="554.82000000000005"/>
    <m/>
    <n v="90512663"/>
    <d v="2026-03-05T00:00:00"/>
    <d v="2026-03-16T00:00:00"/>
    <m/>
    <n v="29"/>
    <s v="1 - CNPJ"/>
    <s v="Em aberto - Vencido"/>
    <s v="Em aberto - Vencido"/>
    <s v="LV9SE20"/>
    <n v="6"/>
    <s v="false"/>
    <n v="6"/>
    <s v="Em aberto - Vencido"/>
    <s v="ASSOCIAÇÃO RS-L1"/>
    <s v="35.686.965/0001-64 - ALEXANDRIA TECH"/>
    <s v="Estimado"/>
    <m/>
    <s v="1 a 30 dias"/>
    <s v="3aeb3b22-0589-4f9a-b104-08edaada0738"/>
    <d v="2026-03-20T00:00:00"/>
    <x v="0"/>
  </r>
  <r>
    <s v="COB-230662"/>
    <s v="Faturado"/>
    <n v="1006518981"/>
    <n v="76416534053"/>
    <s v="PATRICIA RAMOS DE RAMOS"/>
    <s v="RUA JOSE LAMAISON PORTO 309  VILA NOVA SANTA ROSA Porto Alegre RS 91160-150"/>
    <s v="ADE-11783-F0H2K9"/>
    <d v="2026-02-01T00:00:00"/>
    <n v="202602"/>
    <n v="1940.19784"/>
    <m/>
    <n v="1940.2"/>
    <m/>
    <n v="90493520"/>
    <d v="2026-02-27T00:00:00"/>
    <d v="2026-03-09T00:00:00"/>
    <m/>
    <n v="36"/>
    <s v="2 - CPF"/>
    <s v="Em aberto - Vencido"/>
    <s v="Em aberto - Vencido"/>
    <s v="ZYF5BCW"/>
    <n v="6"/>
    <s v="false"/>
    <n v="6"/>
    <s v="Em aberto - Vencido"/>
    <s v="ASSOCIAÇÃO RS-L1"/>
    <s v="35.686.965/0001-64 - ALEXANDRIA TECH"/>
    <s v="Estimado"/>
    <m/>
    <s v="31 a 60 dias"/>
    <s v="b6f2e713-b662-4ed0-814b-3bba4696656c"/>
    <d v="2026-03-20T00:00:00"/>
    <x v="0"/>
  </r>
  <r>
    <s v="COB-184565"/>
    <s v="Faturado"/>
    <n v="106916327"/>
    <n v="14343389910"/>
    <s v="MARIA EDUARDA PEREIRA CARDOSO"/>
    <s v="Rua Latife Osman 205 Md 04 Panorama Foz do Iguaçu PR 85856-676"/>
    <s v="ADE-11438-L2V1P6"/>
    <d v="2025-09-01T00:00:00"/>
    <n v="202509"/>
    <n v="176.92247"/>
    <m/>
    <n v="176.92"/>
    <m/>
    <n v="90429001"/>
    <d v="2025-12-11T00:00:00"/>
    <d v="2026-02-06T00:00:00"/>
    <m/>
    <n v="67"/>
    <s v="2 - CPF"/>
    <s v="Em aberto - Vencido"/>
    <s v="Em aberto - Vencido"/>
    <s v="VGHIKZR"/>
    <n v="6"/>
    <s v="false"/>
    <n v="6"/>
    <s v="Em aberto - Vencido"/>
    <s v="ASSOCIAÇÃO PR-L1"/>
    <s v="35.686.965/0001-64 - ALEXANDRIA TECH"/>
    <s v="Estimado"/>
    <m/>
    <s v="61 a 120 dias"/>
    <s v="47eaf2c7-6fa1-4d9d-a2dc-c51868d61f28"/>
    <d v="2026-01-20T00:00:00"/>
    <x v="3"/>
  </r>
  <r>
    <s v="COB-230562"/>
    <s v="Faturado"/>
    <n v="49128108"/>
    <n v="554303094"/>
    <s v="ELIANE VARGAS DE SOUZA"/>
    <s v="AV ULYSSES SILVEIRA GUIMARAES 1283  Jardim Europa Pelotas RS 96081-150"/>
    <s v="ADE-11612-N7C1D4"/>
    <d v="2026-02-01T00:00:00"/>
    <n v="202602"/>
    <n v="1909.5800999999999"/>
    <m/>
    <n v="1909.58"/>
    <m/>
    <n v="90494570"/>
    <d v="2026-02-27T00:00:00"/>
    <d v="2026-03-09T00:00:00"/>
    <m/>
    <n v="36"/>
    <s v="2 - CPF"/>
    <s v="Em aberto - Vencido"/>
    <s v="Em aberto - Vencido"/>
    <s v="Y87QQ61"/>
    <n v="6"/>
    <s v="false"/>
    <n v="6"/>
    <s v="Em aberto - Vencido"/>
    <s v="ASSOCIAÇÃO RS-L1"/>
    <s v="35.686.965/0001-64 - ALEXANDRIA TECH"/>
    <s v="Estimado"/>
    <m/>
    <s v="31 a 60 dias"/>
    <s v="bbec9610-4a93-4f92-98d8-8c9b073cb8fa"/>
    <d v="2026-04-04T00:00:00"/>
    <x v="0"/>
  </r>
  <r>
    <s v="COB-231449"/>
    <s v="Faturado"/>
    <n v="1005511664"/>
    <n v="27214330000136"/>
    <s v="KLEIN &amp; RAMALHO LTDA"/>
    <s v="RUA DOS ANDRADAS 1121  CENTRO Porto Alegre RS 90020-007"/>
    <s v="ADE-13065-W9T5L8"/>
    <d v="2026-02-01T00:00:00"/>
    <n v="202602"/>
    <n v="749.32889999999998"/>
    <n v="27.98"/>
    <n v="777.31"/>
    <m/>
    <n v="90494535"/>
    <d v="2026-02-27T00:00:00"/>
    <d v="2026-03-09T00:00:00"/>
    <m/>
    <n v="36"/>
    <s v="1 - CNPJ"/>
    <s v="Em aberto - Vencido"/>
    <s v="Em aberto - Vencido"/>
    <s v="UKUT3U9"/>
    <n v="6"/>
    <s v="false"/>
    <n v="6"/>
    <s v="Em aberto - Vencido"/>
    <s v="CONSORCIO RS-L1"/>
    <s v="35.686.965/0001-64 - ALEXANDRIA TECH"/>
    <s v="Estimado"/>
    <m/>
    <s v="31 a 60 dias"/>
    <s v="dfc95677-f07e-4a59-8d6d-e66057aa26a8"/>
    <d v="2026-03-26T00:00:00"/>
    <x v="0"/>
  </r>
  <r>
    <s v="COB-230663"/>
    <s v="Faturado"/>
    <n v="71988661"/>
    <n v="24856156000137"/>
    <s v="CONDOMINIO EDIFICIO PEDRA BONITA"/>
    <s v="Avenida da Cavalhada 5980 BL C Cavalhada Porto Alegre RS 91751-831"/>
    <s v="ADE-11784-R3Q3Y6"/>
    <d v="2026-02-01T00:00:00"/>
    <n v="202602"/>
    <n v="1232.7669000000001"/>
    <m/>
    <n v="1232.77"/>
    <m/>
    <n v="90493662"/>
    <d v="2026-02-27T00:00:00"/>
    <d v="2026-03-09T00:00:00"/>
    <m/>
    <n v="36"/>
    <s v="1 - CNPJ"/>
    <s v="Em aberto - Vencido"/>
    <s v="Em aberto - Vencido"/>
    <s v="VM2YN3L"/>
    <n v="6"/>
    <s v="false"/>
    <n v="6"/>
    <s v="Em aberto - Vencido"/>
    <s v="CONSORCIO RS-L1"/>
    <s v="35.686.965/0001-64 - ALEXANDRIA TECH"/>
    <s v="Estimado"/>
    <m/>
    <s v="31 a 60 dias"/>
    <s v="b39ee6dd-29d3-4168-b90f-39f973533741"/>
    <d v="2026-04-10T00:00:00"/>
    <x v="0"/>
  </r>
  <r>
    <s v="COB-230648"/>
    <s v="Faturado"/>
    <n v="71988670"/>
    <n v="24856156000137"/>
    <s v="CONDOMINIO EDIFICIO PEDRA BONITA"/>
    <s v="Avenida da Cavalhada 5980 BL A Cavalhada Porto Alegre RS 91751-831"/>
    <s v="ADE-11745-Z0B3S6"/>
    <d v="2026-02-01T00:00:00"/>
    <n v="202602"/>
    <n v="470.29572000000002"/>
    <m/>
    <n v="470.3"/>
    <m/>
    <n v="90512674"/>
    <d v="2026-03-05T00:00:00"/>
    <d v="2026-03-16T00:00:00"/>
    <m/>
    <n v="29"/>
    <s v="1 - CNPJ"/>
    <s v="Em aberto - Vencido"/>
    <s v="Em aberto - Vencido"/>
    <s v="JLENF8J"/>
    <n v="6"/>
    <s v="false"/>
    <n v="6"/>
    <s v="Em aberto - Vencido"/>
    <s v="CONSORCIO RS-L1"/>
    <s v="35.686.965/0001-64 - ALEXANDRIA TECH"/>
    <s v="Estimado"/>
    <m/>
    <s v="1 a 30 dias"/>
    <s v="2bca2015-af14-4095-ab8d-6323dc8d4a24"/>
    <d v="2026-03-12T00:00:00"/>
    <x v="2"/>
  </r>
  <r>
    <s v="COB-184569"/>
    <s v="Faturado"/>
    <n v="101047061"/>
    <n v="3751396993"/>
    <s v="MARCIA APARECIDA MACHADO"/>
    <s v="R Cloves Oliveira 1533  Ibirapuera Umuarama PR 87510-652"/>
    <s v="ADE-11446-R5R5R9"/>
    <d v="2025-09-01T00:00:00"/>
    <n v="202509"/>
    <n v="206.9556"/>
    <m/>
    <n v="206.96"/>
    <m/>
    <n v="90429099"/>
    <d v="2025-12-11T00:00:00"/>
    <d v="2026-02-06T00:00:00"/>
    <m/>
    <n v="67"/>
    <s v="2 - CPF"/>
    <s v="Em aberto - Vencido"/>
    <s v="Em aberto - Vencido"/>
    <s v="DSSAVKS"/>
    <n v="6"/>
    <s v="false"/>
    <n v="6"/>
    <s v="Em aberto - Vencido"/>
    <s v="ASSOCIAÇÃO PR-L1"/>
    <s v="35.686.965/0001-64 - ALEXANDRIA TECH"/>
    <s v="Estimado"/>
    <m/>
    <s v="61 a 120 dias"/>
    <s v="60e61e55-1525-4536-9fca-e7f32d9ed57c"/>
    <d v="2026-02-01T00:00:00"/>
    <x v="3"/>
  </r>
  <r>
    <s v="COB-230632"/>
    <s v="Faturado"/>
    <n v="5196060"/>
    <n v="92956408000150"/>
    <s v="LANCHERIA RODOBAR LTDA"/>
    <s v="LRG VESPASIANO JULIO VEPPO 5  CENTRO Porto Alegre RS 90035-040"/>
    <s v="ADE-11728-R0C4L6"/>
    <d v="2026-02-01T00:00:00"/>
    <n v="202602"/>
    <n v="1950.58536"/>
    <m/>
    <n v="1950.59"/>
    <m/>
    <n v="90493557"/>
    <d v="2026-02-27T00:00:00"/>
    <d v="2026-03-09T00:00:00"/>
    <m/>
    <n v="36"/>
    <s v="1 - CNPJ"/>
    <s v="Em aberto - Vencido"/>
    <s v="Em aberto - Vencido"/>
    <s v="Z5HOVUE"/>
    <n v="6"/>
    <s v="false"/>
    <n v="6"/>
    <s v="Em aberto - Vencido"/>
    <s v="CONSORCIO RS-L1"/>
    <s v="35.686.965/0001-64 - ALEXANDRIA TECH"/>
    <s v="Estimado"/>
    <m/>
    <s v="31 a 60 dias"/>
    <s v="0a1fcbbd-1524-4381-aead-c4c9fc145109"/>
    <d v="2026-04-10T00:00:00"/>
    <x v="0"/>
  </r>
  <r>
    <s v="COB-230590"/>
    <s v="Faturado"/>
    <n v="66272815"/>
    <n v="1277713014"/>
    <s v="ISRAEL SILVA PIRES"/>
    <s v="AV SAO PEDRO 818  SAO GERALDO Porto Alegre RS 90230-122"/>
    <s v="ADE-11651-H8F1C8"/>
    <d v="2026-02-01T00:00:00"/>
    <n v="202602"/>
    <n v="5424.17436"/>
    <m/>
    <n v="5424.17"/>
    <m/>
    <n v="90493541"/>
    <d v="2026-02-27T00:00:00"/>
    <d v="2026-03-09T00:00:00"/>
    <m/>
    <n v="36"/>
    <s v="2 - CPF"/>
    <s v="Em aberto - Vencido"/>
    <s v="Em aberto - Vencido"/>
    <s v="KS4KR7L"/>
    <n v="6"/>
    <s v="false"/>
    <n v="6"/>
    <s v="Em aberto - Vencido"/>
    <s v="CONSORCIO RS-L1"/>
    <s v="35.686.965/0001-64 - ALEXANDRIA TECH"/>
    <s v="Estimado"/>
    <m/>
    <s v="31 a 60 dias"/>
    <s v="986b64df-0dea-4e1b-a619-6f942926eac5"/>
    <d v="2026-03-26T00:00:00"/>
    <x v="0"/>
  </r>
  <r>
    <s v="COB-230564"/>
    <s v="Faturado"/>
    <n v="54922658"/>
    <n v="23900598053"/>
    <s v="LELIA LIMA PORTO"/>
    <s v="RUA PE TODESCO 248 AP 00001 VIL INTERCAP-SAO JOSE Porto Alegre RS 91530360"/>
    <s v="ADE-11615-Z3Y7P1"/>
    <d v="2026-02-01T00:00:00"/>
    <n v="202602"/>
    <n v="4118.8917600000004"/>
    <m/>
    <n v="4118.8900000000003"/>
    <m/>
    <n v="90494863"/>
    <d v="2026-02-27T00:00:00"/>
    <d v="2026-03-09T00:00:00"/>
    <m/>
    <n v="36"/>
    <s v="2 - CPF"/>
    <s v="Em aberto - Vencido"/>
    <s v="Em aberto - Vencido"/>
    <s v="TAWOUI8"/>
    <n v="6"/>
    <s v="false"/>
    <n v="6"/>
    <s v="Em aberto - Vencido"/>
    <s v="CONSORCIO RS-L1"/>
    <s v="35.686.965/0001-64 - ALEXANDRIA TECH"/>
    <s v="Estimado"/>
    <m/>
    <s v="31 a 60 dias"/>
    <s v="326342e0-51a6-41d1-a4a0-27f21f3bbd2e"/>
    <d v="2026-03-26T00:00:00"/>
    <x v="0"/>
  </r>
  <r>
    <s v="COB-230561"/>
    <s v="Faturado"/>
    <n v="996200207"/>
    <n v="551032006"/>
    <s v="AGUINALDO SILVA BAUER"/>
    <s v="AV PARAGUASSU 2850 AP 00001 CENTRO Capão da Canoa RS 95555-000"/>
    <s v="ADE-11611-L3W8K9"/>
    <d v="2026-02-01T00:00:00"/>
    <n v="202602"/>
    <n v="2285.6203999999998"/>
    <m/>
    <n v="2285.62"/>
    <m/>
    <n v="90512700"/>
    <d v="2026-03-05T00:00:00"/>
    <d v="2026-03-16T00:00:00"/>
    <m/>
    <n v="29"/>
    <s v="2 - CPF"/>
    <s v="Em aberto - Vencido"/>
    <s v="Em aberto - Vencido"/>
    <s v="ML8D786"/>
    <n v="6"/>
    <s v="false"/>
    <n v="6"/>
    <s v="Em aberto - Vencido"/>
    <s v="CONSORCIO RS-L1"/>
    <s v="35.686.965/0001-64 - ALEXANDRIA TECH"/>
    <s v="Estimado"/>
    <m/>
    <s v="1 a 30 dias"/>
    <s v="dcb13d27-4963-462d-a306-4cda4c6a04df"/>
    <d v="2026-04-03T00:00:00"/>
    <x v="0"/>
  </r>
  <r>
    <s v="COB-230559"/>
    <s v="Faturado"/>
    <n v="53006232"/>
    <n v="88593711715"/>
    <s v="OSMAR GIACOMOLLI"/>
    <s v="RUA DO PARQUE 508  SAO GERALDO Porto Alegre RS 90230-200"/>
    <s v="ADE-11609-F7N4Y3"/>
    <d v="2026-02-01T00:00:00"/>
    <n v="202602"/>
    <n v="3853.1523999999999"/>
    <m/>
    <n v="3853.15"/>
    <m/>
    <n v="90512684"/>
    <d v="2026-03-05T00:00:00"/>
    <d v="2026-03-16T00:00:00"/>
    <m/>
    <n v="29"/>
    <s v="2 - CPF"/>
    <s v="Em aberto - Vencido"/>
    <s v="Em aberto - Vencido"/>
    <s v="JI3QHA8"/>
    <n v="6"/>
    <s v="false"/>
    <n v="6"/>
    <s v="Em aberto - Vencido"/>
    <s v="CONSORCIO RS-L1"/>
    <s v="35.686.965/0001-64 - ALEXANDRIA TECH"/>
    <s v="Estimado"/>
    <m/>
    <s v="1 a 30 dias"/>
    <s v="1e3cfb9d-2715-463b-931c-4f4e5e8689c5"/>
    <d v="2026-04-01T00:00:00"/>
    <x v="0"/>
  </r>
  <r>
    <s v="COB-232861"/>
    <s v="Faturado"/>
    <n v="4003790193"/>
    <n v="47237806000161"/>
    <s v="VILLAGGIO DI NAPOLI II EMPREENDIMENTO IMOBILIARIO SPE LTDA"/>
    <s v="AV AMPELIO GAZZETTA, 252 NOVA ODESSA 252  Parque Residencial Francisco Lopes Iglesia Nova Odessa SP 13385-511"/>
    <s v="ADE-15250-H0K5C2"/>
    <d v="2026-02-01T00:00:00"/>
    <n v="202602"/>
    <n v="716.99689999999998"/>
    <m/>
    <n v="717"/>
    <m/>
    <n v="90492134"/>
    <d v="2026-02-27T00:00:00"/>
    <d v="2026-03-09T00:00:00"/>
    <m/>
    <n v="36"/>
    <s v="1 - CNPJ"/>
    <s v="Em aberto - Vencido"/>
    <s v="Em aberto - Vencido"/>
    <s v="D0PJFF0"/>
    <n v="6"/>
    <s v="false"/>
    <n v="6"/>
    <s v="Em aberto - Vencido"/>
    <s v="CONSÓRCIO GRANADINAS SP L2 SP"/>
    <s v="35.686.965/0001-64 - ALEXANDRIA TECH"/>
    <s v="Estimado"/>
    <m/>
    <s v="31 a 60 dias"/>
    <s v="f5661d22-96fe-43ca-8bdd-6d3998f639a6"/>
    <d v="2026-03-13T00:00:00"/>
    <x v="2"/>
  </r>
  <r>
    <s v="COB-232175"/>
    <s v="Faturado"/>
    <n v="4002056450"/>
    <n v="59053942000180"/>
    <s v="ANTONINI INCORPORADORA &amp; ENGENHARIA LTDA"/>
    <s v="AV JOAO PESSOA 1090 NOVA ODESSA 1090  JD EUROPA Nova Odessa SP 13380-094"/>
    <s v="ADE-14075-Q4J7S0"/>
    <d v="2026-02-01T00:00:00"/>
    <n v="202602"/>
    <n v="741.27743999999996"/>
    <m/>
    <n v="741.28"/>
    <m/>
    <n v="90491423"/>
    <d v="2026-02-27T00:00:00"/>
    <d v="2026-03-09T00:00:00"/>
    <m/>
    <n v="36"/>
    <s v="1 - CNPJ"/>
    <s v="Em aberto - Vencido"/>
    <s v="Em aberto - Vencido"/>
    <s v="2DZ0INT"/>
    <s v=""/>
    <s v=""/>
    <n v="6"/>
    <s v="Em aberto - Vencido"/>
    <s v="CONSÓRCIO GRANADINAS SP L2 SP"/>
    <s v="35.686.965/0001-64 - ALEXANDRIA TECH"/>
    <s v="Estimado"/>
    <m/>
    <s v="31 a 60 dias"/>
    <s v="19d80733-51e3-43f8-a844-5d102df52c4a"/>
    <d v="2026-03-21T00:00:00"/>
    <x v="0"/>
  </r>
  <r>
    <s v="COB-166453"/>
    <s v="Faturado"/>
    <n v="26435012"/>
    <n v="5765500943"/>
    <s v="MARCIA DE FATIMA PAZ DE SIQUEIRA"/>
    <s v="R Affonso Muhlmann, 448 - N 31 - Alto Taruma CEP 83326-520 , Pinhais - PR"/>
    <s v="ADE-11454-P0G9D2"/>
    <d v="2025-09-01T00:00:00"/>
    <n v="202509"/>
    <n v="212.71204"/>
    <m/>
    <n v="212.71"/>
    <m/>
    <n v="90408835"/>
    <d v="2025-11-19T00:00:00"/>
    <d v="2025-12-01T00:00:00"/>
    <m/>
    <n v="134"/>
    <s v="2 - CPF"/>
    <s v="Em aberto - Vencido"/>
    <s v="Em aberto - Vencido"/>
    <s v="43CBC43"/>
    <n v="6"/>
    <s v="false"/>
    <n v="6"/>
    <s v="Em aberto - Vencido"/>
    <s v="ASSOCIAÇÃO PR-L1"/>
    <s v="35.686.965/0001-64 - ALEXANDRIA TECH"/>
    <m/>
    <m/>
    <s v="121 a 170 dias"/>
    <s v="35c1f737-ece1-4a39-ab9a-d1c04ee77ff4"/>
    <d v="2025-10-02T00:00:00"/>
    <x v="1"/>
  </r>
  <r>
    <s v="COB-232164"/>
    <s v="Faturado"/>
    <n v="37109316"/>
    <n v="4645519000188"/>
    <s v="CONDOMINIO EDIFICIO DECIO DE MELLO"/>
    <s v="R REDENTORA 2920 CONDOMINIO EDIFICIO TECIO DE MELLO AD REDENTORA REDENTORA São José do Rio Preto SP 15015-780"/>
    <s v="ADE-14020-V6L4L1"/>
    <d v="2026-02-01T00:00:00"/>
    <n v="202602"/>
    <n v="2468.34"/>
    <n v="68.290000000000006"/>
    <n v="2536.63"/>
    <m/>
    <n v="90491420"/>
    <d v="2026-02-27T00:00:00"/>
    <d v="2026-03-09T00:00:00"/>
    <m/>
    <n v="36"/>
    <s v="1 - CNPJ"/>
    <s v="Em aberto - Vencido"/>
    <s v="Em aberto - Vencido"/>
    <s v="VICPYOE"/>
    <n v="6"/>
    <s v="false"/>
    <n v="6"/>
    <s v="Em aberto - Vencido"/>
    <s v="CONSÓRCIO GRANADINAS SP L2 SP"/>
    <s v="35.686.965/0001-64 - ALEXANDRIA TECH"/>
    <s v="Estimado"/>
    <m/>
    <s v="31 a 60 dias"/>
    <s v="fd269c0b-9b4a-48a8-afd3-49ed289a7388"/>
    <d v="2026-03-13T00:00:00"/>
    <x v="2"/>
  </r>
  <r>
    <s v="COB-231744"/>
    <s v="Faturado"/>
    <n v="4001344425"/>
    <n v="45811961000114"/>
    <s v="BTG TAURO ASSESSORIA FINANCEIRA LTDA"/>
    <s v="R SALOMAO BALADI 6 SA 2 Jardim de Lucca Itatiba SP 13255-221"/>
    <s v="ADE-13466-W2T6X8"/>
    <d v="2026-02-01T00:00:00"/>
    <n v="202602"/>
    <n v="286.24207999999999"/>
    <m/>
    <n v="286.24"/>
    <m/>
    <n v="90493744"/>
    <d v="2026-02-27T00:00:00"/>
    <d v="2026-03-09T00:00:00"/>
    <m/>
    <n v="36"/>
    <s v="1 - CNPJ"/>
    <s v="Em aberto - Vencido"/>
    <s v="Em aberto - Vencido"/>
    <s v="1GB8T4E"/>
    <n v="6"/>
    <s v="false"/>
    <n v="6"/>
    <s v="Em aberto - Vencido"/>
    <s v="CONSÓRCIO GRANADINAS SP L2 SP"/>
    <s v="35.686.965/0001-64 - ALEXANDRIA TECH"/>
    <s v="Estimado"/>
    <m/>
    <s v="31 a 60 dias"/>
    <s v="81386e1e-1e58-4707-b6bb-a89b9fcc0793"/>
    <d v="2026-03-15T00:00:00"/>
    <x v="2"/>
  </r>
  <r>
    <s v="COB-166421"/>
    <s v="Faturado"/>
    <n v="35842946"/>
    <n v="85587621200"/>
    <s v="JESSE DOS SANTOS"/>
    <s v="R Conselheiro Laurindo, 721 - Ap 301 - Centro CEP 80060-100 , Curitiba - PR"/>
    <s v="ADE-11457-V7Y8D9"/>
    <d v="2025-09-01T00:00:00"/>
    <n v="202509"/>
    <n v="278.92797000000002"/>
    <m/>
    <n v="278.93"/>
    <m/>
    <n v="90408837"/>
    <d v="2025-11-19T00:00:00"/>
    <d v="2025-12-01T00:00:00"/>
    <m/>
    <n v="134"/>
    <s v="2 - CPF"/>
    <s v="Em aberto - Vencido"/>
    <s v="Em aberto - Vencido"/>
    <s v="V6GQ5JE"/>
    <n v="6"/>
    <s v="false"/>
    <n v="6"/>
    <s v="Em aberto - Vencido"/>
    <s v="ASSOCIAÇÃO PR-L1"/>
    <s v="35.686.965/0001-64 - ALEXANDRIA TECH"/>
    <m/>
    <m/>
    <s v="121 a 170 dias"/>
    <s v="199b3d4e-957e-425b-af8d-5b0ac04d9cad"/>
    <d v="2025-10-20T00:00:00"/>
    <x v="1"/>
  </r>
  <r>
    <s v="COB-231238"/>
    <s v="Faturado"/>
    <n v="483285405906"/>
    <n v="11359127771"/>
    <s v="PAULA DA CRUZ SILVA TRINDADE FONSECA"/>
    <s v="AV ADALGISA COLOMBO 1290  JACAREPAGUA Rio de Janeiro RJ 22775-027"/>
    <s v="ADE-12789-M5H2N8"/>
    <d v="2026-02-01T00:00:00"/>
    <n v="202602"/>
    <n v="11530.4733"/>
    <m/>
    <n v="11530.47"/>
    <m/>
    <n v="90494919"/>
    <d v="2026-02-27T00:00:00"/>
    <d v="2026-03-09T00:00:00"/>
    <m/>
    <n v="36"/>
    <s v="2 - CPF"/>
    <s v="Em aberto - Vencido"/>
    <s v="Em aberto - Vencido"/>
    <s v="XW77C0Z"/>
    <n v="6"/>
    <s v="false"/>
    <n v="6"/>
    <s v="Em aberto - Vencido"/>
    <s v="CONSORCIO RJ-L1"/>
    <s v="35.686.965/0001-64 - ALEXANDRIA TECH"/>
    <s v="Estimado"/>
    <m/>
    <s v="31 a 60 dias"/>
    <s v="68c96e6f-a244-4a46-a6e3-4aaea7f44f87"/>
    <d v="2026-04-12T00:00:00"/>
    <x v="0"/>
  </r>
  <r>
    <s v="COB-230940"/>
    <s v="Faturado"/>
    <n v="412706605921"/>
    <n v="1081415789"/>
    <s v="SIMONE IABLONSKI DA SILVA"/>
    <s v="R GAL LANDRY GONCALVES 10 CB 303 RECREIO DOS BANDEIRANTES Rio de Janeiro RJ 22795-410"/>
    <s v="ADE-12289-Z3S6M1"/>
    <d v="2026-02-01T00:00:00"/>
    <n v="202602"/>
    <n v="769.73490000000004"/>
    <m/>
    <n v="769.73"/>
    <m/>
    <n v="90494215"/>
    <d v="2026-02-27T00:00:00"/>
    <d v="2026-03-09T00:00:00"/>
    <m/>
    <n v="36"/>
    <s v="2 - CPF"/>
    <s v="Em aberto - Vencido"/>
    <s v="Em aberto - Vencido"/>
    <s v="KTEBGWK"/>
    <n v="6"/>
    <s v="false"/>
    <n v="6"/>
    <s v="Em aberto - Vencido"/>
    <s v="CONSORCIO RJ-L1"/>
    <s v="35.686.965/0001-64 - ALEXANDRIA TECH"/>
    <s v="Estimado"/>
    <m/>
    <s v="31 a 60 dias"/>
    <s v="e6f6edd3-0bd3-49ba-99f3-bb3688724964"/>
    <d v="2026-04-10T00:00:00"/>
    <x v="0"/>
  </r>
  <r>
    <s v="COB-230936"/>
    <s v="Faturado"/>
    <n v="32166605923"/>
    <n v="12594561703"/>
    <s v="RENATO SIQUEIRA REIS"/>
    <s v="R OUVIDOR 189 CS1 CENTRO Rio de Janeiro RJ 20040-031"/>
    <s v="ADE-12284-S1Y3D9"/>
    <d v="2026-02-01T00:00:00"/>
    <n v="202602"/>
    <n v="11895.903"/>
    <m/>
    <n v="11895.9"/>
    <m/>
    <n v="90493876"/>
    <d v="2026-02-27T00:00:00"/>
    <d v="2026-03-09T00:00:00"/>
    <m/>
    <n v="36"/>
    <s v="2 - CPF"/>
    <s v="Em aberto - Vencido"/>
    <s v="Em aberto - Vencido"/>
    <s v="DUUY2ZD"/>
    <s v=""/>
    <s v=""/>
    <n v="6"/>
    <s v="NA"/>
    <s v="CONSORCIO RJ-L1"/>
    <s v="35.686.965/0001-64 - ALEXANDRIA TECH"/>
    <s v="Estimado"/>
    <m/>
    <s v="31 a 60 dias"/>
    <s v="14683d3e-64d0-4969-b533-b2a0da3354dc"/>
    <d v="2026-04-10T00:00:00"/>
    <x v="0"/>
  </r>
  <r>
    <s v="COB-230658"/>
    <s v="Faturado"/>
    <n v="201162105923"/>
    <n v="99282267768"/>
    <s v="SIMONE GONCALVES TEIXEIRA"/>
    <s v="R GOIAS 624 CA 6 PIEDADE Rio de Janeiro RJ 20756-121"/>
    <s v="ADE-11777-H3G2S0"/>
    <d v="2026-02-01T00:00:00"/>
    <n v="202602"/>
    <n v="4791.0166200000003"/>
    <m/>
    <n v="4791.0200000000004"/>
    <m/>
    <n v="90494477"/>
    <d v="2026-02-27T00:00:00"/>
    <d v="2026-03-09T00:00:00"/>
    <m/>
    <n v="36"/>
    <s v="2 - CPF"/>
    <s v="Em aberto - Vencido"/>
    <s v="Em aberto - Vencido"/>
    <s v="X0TCH4Z"/>
    <s v=""/>
    <s v=""/>
    <n v="6"/>
    <s v="NA"/>
    <s v="CONSORCIO RJ-L1"/>
    <s v="35.686.965/0001-64 - ALEXANDRIA TECH"/>
    <s v="Estimado"/>
    <m/>
    <s v="31 a 60 dias"/>
    <s v="b801fa9c-2788-416c-8a20-cb34c617ad11"/>
    <d v="2026-04-12T00:00:00"/>
    <x v="0"/>
  </r>
  <r>
    <s v="COB-217693"/>
    <s v="Faturado"/>
    <n v="10010393623"/>
    <n v="43575218000187"/>
    <s v="J. F. DA SILVA E COMPANHIA"/>
    <s v="CHACARA CAMPOS ELISIO SN Q. 12, L. 00 ZONA RURAL Abadia de Goiás GO 75345-000"/>
    <s v="ADE-17392-X7T4P2"/>
    <d v="2026-01-01T00:00:00"/>
    <n v="202601"/>
    <n v="576.1816"/>
    <m/>
    <n v="576.17999999999995"/>
    <m/>
    <n v="90464916"/>
    <d v="2026-01-31T00:00:00"/>
    <d v="2026-02-10T00:00:00"/>
    <m/>
    <n v="63"/>
    <s v="1 - CNPJ"/>
    <s v="Em aberto - Vencido"/>
    <s v="Em aberto - Vencido"/>
    <s v="NBN1MS8"/>
    <n v="6"/>
    <s v="false"/>
    <n v="6"/>
    <s v="Em aberto - Vencido"/>
    <s v="ASSOCIAÇÃO GO-L1"/>
    <s v="35.686.965/0001-64 - ALEXANDRIA TECH"/>
    <s v="Estimado"/>
    <m/>
    <s v="61 a 120 dias"/>
    <s v="3dd6ebea-6638-43e2-b403-8044477339aa"/>
    <d v="2026-03-28T00:00:00"/>
    <x v="0"/>
  </r>
  <r>
    <s v="COB-184579"/>
    <s v="Faturado"/>
    <n v="79820425"/>
    <n v="85587621200"/>
    <s v="JESSE DOS SANTOS"/>
    <s v="R Andre de Barros 832  Centro Curitiba PR 80010-080"/>
    <s v="ADE-11463-K2D2J5"/>
    <d v="2025-09-01T00:00:00"/>
    <n v="202509"/>
    <n v="184.02121"/>
    <m/>
    <n v="184.02"/>
    <m/>
    <n v="90429285"/>
    <d v="2025-12-11T00:00:00"/>
    <d v="2026-02-06T00:00:00"/>
    <m/>
    <n v="67"/>
    <s v="2 - CPF"/>
    <s v="Em aberto - Vencido"/>
    <s v="Em aberto - Vencido"/>
    <s v="K7GPCCF"/>
    <n v="6"/>
    <s v="false"/>
    <n v="6"/>
    <s v="Em aberto - Vencido"/>
    <s v="ASSOCIAÇÃO PR-L1"/>
    <s v="35.686.965/0001-64 - ALEXANDRIA TECH"/>
    <s v="Estimado"/>
    <m/>
    <s v="61 a 120 dias"/>
    <s v="9ebe3116-9b21-4dc5-acbe-4a5470845ad8"/>
    <d v="2026-01-20T00:00:00"/>
    <x v="3"/>
  </r>
  <r>
    <s v="COB-217676"/>
    <s v="Faturado"/>
    <n v="13330123"/>
    <n v="43379672149"/>
    <s v="JOSE DE RIBAMAR RODRIGUES DE MIRANDA"/>
    <s v="Avenida W 6 SN Q. 33, L. 16, CASA 1 Sítios Santa Luzia Aparecida de Goiânia GO 74922-790"/>
    <s v="ADE-17347-Z0M4F3"/>
    <d v="2026-01-01T00:00:00"/>
    <n v="202601"/>
    <n v="291.79016000000001"/>
    <m/>
    <n v="291.79000000000002"/>
    <m/>
    <n v="90466575"/>
    <d v="2026-01-31T00:00:00"/>
    <d v="2026-02-10T00:00:00"/>
    <m/>
    <n v="63"/>
    <s v="2 - CPF"/>
    <s v="Em aberto - Vencido"/>
    <s v="Em aberto - Vencido"/>
    <s v="6OXQREN"/>
    <n v="6"/>
    <s v="false"/>
    <n v="6"/>
    <s v="Em aberto - Vencido"/>
    <s v="ASSOCIAÇÃO GO-L1"/>
    <s v="35.686.965/0001-64 - ALEXANDRIA TECH"/>
    <s v="Estimado"/>
    <m/>
    <s v="61 a 120 dias"/>
    <s v="004c9136-a745-42f4-a630-08e36ec22e04"/>
    <d v="2026-03-06T00:00:00"/>
    <x v="2"/>
  </r>
  <r>
    <s v="COB-217674"/>
    <s v="Faturado"/>
    <n v="480096089"/>
    <n v="44408951153"/>
    <s v="SILVA DO CARMO VALCACIO ALVES PEREIRA"/>
    <s v="Avenida Espirito Santo S/N Q. B, L. 42/49 setor Nova florida Alexânia GO 72930-000"/>
    <s v="ADE-17322-D3S9Q3"/>
    <d v="2026-01-01T00:00:00"/>
    <n v="202601"/>
    <n v="279.12214999999998"/>
    <m/>
    <n v="279.12"/>
    <m/>
    <n v="90467093"/>
    <d v="2026-01-31T00:00:00"/>
    <d v="2026-02-10T00:00:00"/>
    <m/>
    <n v="63"/>
    <s v="2 - CPF"/>
    <s v="Em aberto - Vencido"/>
    <s v="Em aberto - Vencido"/>
    <s v="BZ783V5"/>
    <s v=""/>
    <s v=""/>
    <n v="6"/>
    <s v="Em aberto - Vencido"/>
    <s v="ASSOCIAÇÃO GO-L1"/>
    <s v="35.686.965/0001-64 - ALEXANDRIA TECH"/>
    <s v="Estimado"/>
    <m/>
    <s v="61 a 120 dias"/>
    <s v="42f27e6f-fea3-42ef-9f7d-3c7ccbea82f7"/>
    <d v="2026-02-26T00:00:00"/>
    <x v="2"/>
  </r>
  <r>
    <s v="COB-212255"/>
    <s v="Faturado"/>
    <n v="17122946"/>
    <n v="3979950166"/>
    <s v="CAMILA CONCEICAO"/>
    <s v="RUA 06 260 Q. R, L. 8, APART - 203, BLOCO - B Vila Isaura Goiânia GO 74553100"/>
    <s v="ADE-17255-H9V5K0"/>
    <d v="2026-01-01T00:00:00"/>
    <n v="202601"/>
    <n v="387.47248000000002"/>
    <m/>
    <n v="387.47"/>
    <m/>
    <n v="90465081"/>
    <d v="2026-01-31T00:00:00"/>
    <d v="2026-02-10T00:00:00"/>
    <m/>
    <n v="63"/>
    <s v="2 - CPF"/>
    <s v="Em aberto - Vencido"/>
    <s v="Em aberto - Vencido"/>
    <s v="5FEAT4R"/>
    <n v="6"/>
    <s v="false"/>
    <n v="6"/>
    <s v="Em aberto - Vencido"/>
    <s v="ASSOCIAÇÃO GO-L1"/>
    <s v="35.686.965/0001-64 - ALEXANDRIA TECH"/>
    <s v="Estimado"/>
    <m/>
    <s v="61 a 120 dias"/>
    <s v="6dbc0b71-b90c-4561-988a-8aa39d4464ea"/>
    <d v="2026-03-06T00:00:00"/>
    <x v="2"/>
  </r>
  <r>
    <s v="COB-212254"/>
    <s v="Faturado"/>
    <n v="2210147627"/>
    <n v="69265984104"/>
    <s v="ANDRE LUIZ AQUINO"/>
    <s v="AVENIDA PERIMETRAL SN Q. 90, L. 16, CASA - 2 Setor Central Santo Antônio do Descoberto GO 72900970"/>
    <s v="ADE-17250-R2S3F2"/>
    <d v="2026-01-01T00:00:00"/>
    <n v="202601"/>
    <n v="379.12178"/>
    <m/>
    <n v="379.12"/>
    <m/>
    <n v="90465001"/>
    <d v="2026-01-31T00:00:00"/>
    <d v="2026-02-10T00:00:00"/>
    <m/>
    <n v="63"/>
    <s v="2 - CPF"/>
    <s v="Em aberto - Vencido"/>
    <s v="Em aberto - Vencido"/>
    <s v="A9JGFVT"/>
    <n v="6"/>
    <s v="false"/>
    <n v="6"/>
    <s v="Em aberto - Vencido"/>
    <s v="ASSOCIAÇÃO GO-L1"/>
    <s v="35.686.965/0001-64 - ALEXANDRIA TECH"/>
    <s v="Estimado"/>
    <m/>
    <s v="61 a 120 dias"/>
    <s v="72ac7182-45b3-494b-a23c-c16190e4dd3a"/>
    <d v="2026-03-06T00:00:00"/>
    <x v="2"/>
  </r>
  <r>
    <s v="COB-217533"/>
    <s v="Faturado"/>
    <n v="11375371"/>
    <n v="1550234110"/>
    <s v="MARCELO MENDES RICART"/>
    <s v="RUA J-3 S/N Q. 14, L. 30 CONJUNTO ARUANA I Goiânia GO 74740180"/>
    <s v="ADE-16641-M2G8Q5"/>
    <d v="2026-01-01T00:00:00"/>
    <n v="202601"/>
    <n v="161.16851"/>
    <m/>
    <n v="161.16999999999999"/>
    <m/>
    <n v="90465123"/>
    <d v="2026-01-31T00:00:00"/>
    <d v="2026-02-10T00:00:00"/>
    <m/>
    <n v="63"/>
    <s v="2 - CPF"/>
    <s v="Em aberto - Vencido"/>
    <s v="Em aberto - Vencido"/>
    <s v="LTQ29MU"/>
    <n v="6"/>
    <s v="false"/>
    <n v="6"/>
    <s v="Em aberto - Vencido"/>
    <s v="ASSOCIAÇÃO GO-L1"/>
    <s v="35.686.965/0001-64 - ALEXANDRIA TECH"/>
    <s v="Estimado"/>
    <m/>
    <s v="61 a 120 dias"/>
    <s v="71a150e5-47f3-4ec9-8ecf-18a624fb794f"/>
    <d v="2026-03-06T00:00:00"/>
    <x v="2"/>
  </r>
  <r>
    <s v="COB-217531"/>
    <s v="Faturado"/>
    <n v="10009688895"/>
    <n v="70579832120"/>
    <s v="MATHEUS BANDEIRA DE OLIVEIRA"/>
    <s v="ACS ANTONIO EVARISTO DE MORAIS S/N Q. 27/3, L. 83  CASA - 83 São Francisco II Senador Canedo GO 75261692"/>
    <s v="ADE-16613-B6D8F8"/>
    <d v="2026-01-01T00:00:00"/>
    <n v="202601"/>
    <n v="158.66329999999999"/>
    <m/>
    <n v="158.66"/>
    <m/>
    <n v="90475546"/>
    <d v="2026-02-03T00:00:00"/>
    <d v="2026-02-13T00:00:00"/>
    <m/>
    <n v="60"/>
    <s v="2 - CPF"/>
    <s v="Em aberto - Vencido"/>
    <s v="Em aberto - Vencido"/>
    <s v="J5VTW70"/>
    <n v="6"/>
    <s v="false"/>
    <n v="6"/>
    <s v="Em aberto - Vencido"/>
    <s v="ASSOCIAÇÃO GO-L1"/>
    <s v="35.686.965/0001-64 - ALEXANDRIA TECH"/>
    <s v="Estimado"/>
    <m/>
    <s v="31 a 60 dias"/>
    <s v="99bea265-8adb-46aa-bdfd-1b8607903dcb"/>
    <d v="2026-03-02T00:00:00"/>
    <x v="2"/>
  </r>
  <r>
    <s v="COB-217527"/>
    <s v="Faturado"/>
    <n v="12451083"/>
    <n v="72607831172"/>
    <s v="DINILSON BERBARDES SILVA JUNIOR"/>
    <s v="AVENIDA FRANCISCO MAGALHAES S/N Q. 8, L. 8, SALA 1 SETOR URIAS MAGALHÃES Goiânia GO 74565480"/>
    <s v="ADE-16605-T1N8B1"/>
    <d v="2026-01-01T00:00:00"/>
    <n v="202601"/>
    <n v="314.82139000000001"/>
    <m/>
    <n v="314.82"/>
    <m/>
    <n v="90475554"/>
    <d v="2026-02-03T00:00:00"/>
    <d v="2026-02-13T00:00:00"/>
    <m/>
    <n v="60"/>
    <s v="2 - CPF"/>
    <s v="Em aberto - Vencido"/>
    <s v="Em aberto - Vencido"/>
    <s v="2U628M9"/>
    <n v="6"/>
    <s v="false"/>
    <n v="6"/>
    <s v="Em aberto - Vencido"/>
    <s v="ASSOCIAÇÃO GO-L1"/>
    <s v="35.686.965/0001-64 - ALEXANDRIA TECH"/>
    <s v="Estimado"/>
    <m/>
    <s v="31 a 60 dias"/>
    <s v="8cb691de-4e74-494a-9785-59425ca72241"/>
    <d v="2026-03-06T00:00:00"/>
    <x v="2"/>
  </r>
  <r>
    <s v="COB-219245"/>
    <s v="Faturado"/>
    <n v="10024817846"/>
    <n v="70005708141"/>
    <s v="DIEGO ALVES COELHO FERNANDES"/>
    <s v="AVENIDA 106, Q. 116, L. 7, S/N, CASA - 2 BAIRRO ITAPOA CEP: 74940260 APARECIDA DE GOIANIA GO BRASIL"/>
    <s v="ADE-16236-D6B1Z4"/>
    <d v="2026-01-01T00:00:00"/>
    <n v="202601"/>
    <n v="140.31855999999999"/>
    <m/>
    <n v="140.32"/>
    <m/>
    <n v="90485187"/>
    <d v="2026-02-05T00:00:00"/>
    <d v="2026-02-16T00:00:00"/>
    <m/>
    <n v="57"/>
    <s v="2 - CPF"/>
    <s v="Em aberto - Vencido"/>
    <s v="Em aberto - Vencido"/>
    <s v="X2FVPF4"/>
    <n v="6"/>
    <s v="false"/>
    <n v="6"/>
    <s v="Em aberto - Vencido"/>
    <s v="ASSOCIAÇÃO GO-L1"/>
    <s v="35.686.965/0001-64 - ALEXANDRIA TECH"/>
    <m/>
    <m/>
    <s v="31 a 60 dias"/>
    <s v="2f28541a-b4c9-40f4-ba68-01707da9c226"/>
    <d v="2026-03-02T00:00:00"/>
    <x v="2"/>
  </r>
  <r>
    <s v="COB-207575"/>
    <s v="Faturado"/>
    <n v="10009969118"/>
    <n v="1505420113"/>
    <s v="SANDRA OLIVEIRA DOS SANTOS JERÔNIMO"/>
    <s v="RUA SEM NOME, Q. 46, L. 14, S/N, CASA - 2 PARQUE AGUAS BONITAS I CEP: 72910000 AGUAS LINDAS DE GOIAS GO BRASIL"/>
    <s v="ADE-16216-Z3S7N6"/>
    <d v="2026-01-01T00:00:00"/>
    <n v="202601"/>
    <n v="172.54920999999999"/>
    <m/>
    <n v="172.55"/>
    <m/>
    <n v="90461944"/>
    <d v="2026-01-27T00:00:00"/>
    <d v="2026-02-10T00:00:00"/>
    <m/>
    <n v="63"/>
    <s v="2 - CPF"/>
    <s v="Em aberto - Vencido"/>
    <s v="Em aberto - Vencido"/>
    <s v="RHD7RA8"/>
    <n v="6"/>
    <s v="false"/>
    <n v="6"/>
    <s v="Em aberto - Vencido"/>
    <s v="ASSOCIAÇÃO GO-L1"/>
    <s v="35.686.965/0001-64 - ALEXANDRIA TECH"/>
    <m/>
    <m/>
    <s v="61 a 120 dias"/>
    <s v="0ab954d6-aee7-4f4a-8e62-3fb82154102d"/>
    <d v="2026-03-02T00:00:00"/>
    <x v="2"/>
  </r>
  <r>
    <s v="COB-211845"/>
    <s v="Faturado"/>
    <n v="10020449613"/>
    <n v="71965289134"/>
    <s v="WILLIAN GOMES DA SILVA"/>
    <s v="RUA T-6 S/N Q. 17, L. 14,  UNIDADE 4 SETOR REAL Palmeiras de Goiás GO 76190000"/>
    <s v="ADE-16207-Q0V8Q7"/>
    <d v="2026-01-01T00:00:00"/>
    <n v="202601"/>
    <n v="176.19977"/>
    <m/>
    <n v="176.2"/>
    <m/>
    <n v="90464557"/>
    <d v="2026-01-31T00:00:00"/>
    <d v="2026-02-10T00:00:00"/>
    <m/>
    <n v="63"/>
    <s v="2 - CPF"/>
    <s v="Em aberto - Vencido"/>
    <s v="Em aberto - Vencido"/>
    <s v="KT8H3DS"/>
    <n v="6"/>
    <s v="false"/>
    <n v="6"/>
    <s v="Em aberto - Vencido"/>
    <s v="ASSOCIAÇÃO GO-L1"/>
    <s v="35.686.965/0001-64 - ALEXANDRIA TECH"/>
    <s v="Estimado"/>
    <m/>
    <s v="61 a 120 dias"/>
    <s v="d3d94f4e-2138-4542-a8a6-f922735da275"/>
    <d v="2026-03-02T00:00:00"/>
    <x v="2"/>
  </r>
  <r>
    <s v="COB-217441"/>
    <s v="Faturado"/>
    <n v="10034696820"/>
    <n v="6036097166"/>
    <s v="PAULO VICTOR GOMES DE CARVALHO"/>
    <s v="RUA SEM NOME S/N Q. 22, L. 01- CASA - 02 JARDIM AMERICA II Águas Lindas de Goiás GO 72910-000"/>
    <s v="ADE-16165-W6V3D4"/>
    <d v="2026-01-01T00:00:00"/>
    <n v="202601"/>
    <n v="312.31617999999997"/>
    <m/>
    <n v="312.32"/>
    <m/>
    <n v="90468955"/>
    <d v="2026-01-31T00:00:00"/>
    <d v="2026-02-10T00:00:00"/>
    <m/>
    <n v="63"/>
    <s v="2 - CPF"/>
    <s v="Em aberto - Vencido"/>
    <s v="Em aberto - Vencido"/>
    <s v="01HJKVG"/>
    <n v="6"/>
    <s v="false"/>
    <n v="6"/>
    <s v="Em aberto - Vencido"/>
    <s v="ASSOCIAÇÃO GO-L1"/>
    <s v="35.686.965/0001-64 - ALEXANDRIA TECH"/>
    <s v="Estimado"/>
    <m/>
    <s v="61 a 120 dias"/>
    <s v="9bd4705d-f271-41e4-87e3-9677307c5cb5"/>
    <d v="2026-02-26T00:00:00"/>
    <x v="2"/>
  </r>
  <r>
    <s v="COB-217439"/>
    <s v="Faturado"/>
    <n v="10009855767"/>
    <n v="64263495187"/>
    <s v="ADEILDO FREITAS DOS SANTOS"/>
    <s v="RUA TAMBORIL S/N Q. 18, L. 9 Residencial Aldeia dos Sonhos Anápolis GO 75054763"/>
    <s v="ADE-16163-Z3J9Z5"/>
    <d v="2026-01-01T00:00:00"/>
    <n v="202601"/>
    <n v="188.08168000000001"/>
    <m/>
    <n v="188.08"/>
    <m/>
    <n v="90467599"/>
    <d v="2026-01-31T00:00:00"/>
    <d v="2026-02-10T00:00:00"/>
    <m/>
    <n v="63"/>
    <s v="2 - CPF"/>
    <s v="Em aberto - Vencido"/>
    <s v="Em aberto - Vencido"/>
    <s v="BSDDXE8"/>
    <n v="6"/>
    <s v="false"/>
    <n v="6"/>
    <s v="Em aberto - Vencido"/>
    <s v="ASSOCIAÇÃO GO-L1"/>
    <s v="35.686.965/0001-64 - ALEXANDRIA TECH"/>
    <s v="Estimado"/>
    <m/>
    <s v="61 a 120 dias"/>
    <s v="ff1c3b15-af3b-4e19-8d8e-7a78f5c2234e"/>
    <d v="2026-03-07T00:00:00"/>
    <x v="2"/>
  </r>
  <r>
    <s v="COB-211833"/>
    <s v="Faturado"/>
    <n v="10040132852"/>
    <n v="7027513161"/>
    <s v="YRVINN AGNOVIO LIMA DE OLIVEIRA"/>
    <s v="RUA 75 S/N Q. 178, L. 9-E Mansões Águas Quentes Caldas Novas GO 75694384"/>
    <s v="ADE-16030-T0V9M7"/>
    <d v="2026-01-01T00:00:00"/>
    <n v="202601"/>
    <n v="1542.37429"/>
    <m/>
    <n v="1542.37"/>
    <m/>
    <n v="90464499"/>
    <d v="2026-01-31T00:00:00"/>
    <d v="2026-02-10T00:00:00"/>
    <m/>
    <n v="63"/>
    <s v="2 - CPF"/>
    <s v="Em aberto - Vencido"/>
    <s v="Em aberto - Vencido"/>
    <s v="VMDK35W"/>
    <n v="6"/>
    <s v="false"/>
    <n v="6"/>
    <s v="Em aberto - Vencido"/>
    <s v="ASSOCIAÇÃO GO-L1"/>
    <s v="35.686.965/0001-64 - ALEXANDRIA TECH"/>
    <s v="Estimado"/>
    <m/>
    <s v="61 a 120 dias"/>
    <s v="ce6e98cd-f53a-48d3-8de1-6cfb759b6580"/>
    <d v="2026-03-13T00:00:00"/>
    <x v="2"/>
  </r>
  <r>
    <s v="COB-184591"/>
    <s v="Faturado"/>
    <n v="89600991"/>
    <n v="2459346263"/>
    <s v="NAZARE MOREIRA VIEGAS"/>
    <s v="R Henrique Bim 80  Indaia Jd Maringá PR 87070-750"/>
    <s v="ADE-11477-J7B5R3"/>
    <d v="2025-09-01T00:00:00"/>
    <n v="202509"/>
    <n v="145.79722000000001"/>
    <m/>
    <n v="145.80000000000001"/>
    <m/>
    <n v="90429194"/>
    <d v="2025-12-11T00:00:00"/>
    <d v="2026-02-06T00:00:00"/>
    <m/>
    <n v="67"/>
    <s v="2 - CPF"/>
    <s v="Em aberto - Vencido"/>
    <s v="Em aberto - Vencido"/>
    <s v="KFBZ0QJ"/>
    <n v="6"/>
    <s v="false"/>
    <n v="6"/>
    <s v="Em aberto - Vencido"/>
    <s v="ASSOCIAÇÃO PR-L1"/>
    <s v="35.686.965/0001-64 - ALEXANDRIA TECH"/>
    <s v="Estimado"/>
    <m/>
    <s v="61 a 120 dias"/>
    <s v="ec3aadf5-b863-4f70-a4e1-414a8c36c4a8"/>
    <d v="2026-01-20T00:00:00"/>
    <x v="3"/>
  </r>
  <r>
    <s v="COB-217419"/>
    <s v="Faturado"/>
    <n v="12040848"/>
    <n v="2981098160"/>
    <s v="ANANIAS FERNANDES DA CUNHA FILHO"/>
    <s v="RUA 09 353 1101, COND - ED HIMALAIA SETOR OESTE Goiânia GO 74120010"/>
    <s v="ADE-15998-Y3Y6D0"/>
    <d v="2026-01-01T00:00:00"/>
    <n v="202601"/>
    <n v="670.56120999999996"/>
    <m/>
    <n v="670.56"/>
    <m/>
    <n v="90464971"/>
    <d v="2026-01-31T00:00:00"/>
    <d v="2026-02-10T00:00:00"/>
    <m/>
    <n v="63"/>
    <s v="2 - CPF"/>
    <s v="Em aberto - Vencido"/>
    <s v="Em aberto - Vencido"/>
    <s v="SLTO555"/>
    <n v="6"/>
    <s v="false"/>
    <n v="6"/>
    <s v="Em aberto - Vencido"/>
    <s v="ASSOCIAÇÃO GO-L1"/>
    <s v="35.686.965/0001-64 - ALEXANDRIA TECH"/>
    <s v="Estimado"/>
    <m/>
    <s v="61 a 120 dias"/>
    <s v="54f99284-bc2e-471e-a155-26f02edbd31d"/>
    <d v="2026-03-06T00:00:00"/>
    <x v="2"/>
  </r>
  <r>
    <s v="COB-212222"/>
    <s v="Faturado"/>
    <n v="200144613"/>
    <n v="59035811100"/>
    <s v="JORDANIA JOSE DE SOUZA SANTOS"/>
    <s v="RUA 23 S/N Q. 43, L. 26, Jardim Tiradentes Aparecida de Goiânia GO 74961180"/>
    <s v="ADE-15946-T5L1S2"/>
    <d v="2026-01-01T00:00:00"/>
    <n v="202601"/>
    <n v="145.30217999999999"/>
    <m/>
    <n v="145.30000000000001"/>
    <m/>
    <n v="90465014"/>
    <d v="2026-01-31T00:00:00"/>
    <d v="2026-02-10T00:00:00"/>
    <m/>
    <n v="63"/>
    <s v="2 - CPF"/>
    <s v="Em aberto - Vencido"/>
    <s v="Em aberto - Vencido"/>
    <s v="GRMHEJG"/>
    <n v="6"/>
    <s v="false"/>
    <n v="6"/>
    <s v="Em aberto - Vencido"/>
    <s v="ASSOCIAÇÃO GO-L1"/>
    <s v="35.686.965/0001-64 - ALEXANDRIA TECH"/>
    <s v="Estimado"/>
    <m/>
    <s v="61 a 120 dias"/>
    <s v="0d8e374f-e8db-4db8-b101-99c77faecc76"/>
    <d v="2026-01-28T00:00:00"/>
    <x v="3"/>
  </r>
  <r>
    <s v="COB-184593"/>
    <s v="Faturado"/>
    <n v="100887171"/>
    <n v="60265612934"/>
    <s v="FRANCISCO FIAIS"/>
    <s v="AV LUIZ CURIONI 997 QD18 LT08 CASA 01 Centro Paraíso do Norte PR 87780000"/>
    <s v="ADE-11480-X2M5P5"/>
    <d v="2025-09-01T00:00:00"/>
    <n v="202509"/>
    <n v="146.34327999999999"/>
    <m/>
    <n v="146.34"/>
    <m/>
    <n v="90429466"/>
    <d v="2025-12-15T00:00:00"/>
    <d v="2026-02-06T00:00:00"/>
    <m/>
    <n v="67"/>
    <s v="2 - CPF"/>
    <s v="Em aberto - Vencido"/>
    <s v="Em aberto - Vencido"/>
    <s v="0CETRPS"/>
    <n v="6"/>
    <s v="false"/>
    <n v="6"/>
    <s v="Em aberto - Vencido"/>
    <s v="ASSOCIAÇÃO PR-L1"/>
    <s v="35.686.965/0001-64 - ALEXANDRIA TECH"/>
    <s v="Estimado"/>
    <m/>
    <s v="61 a 120 dias"/>
    <s v="2ae19ce9-0c10-46f6-b96f-a1d1f877d0b9"/>
    <d v="2026-02-01T00:00:00"/>
    <x v="3"/>
  </r>
  <r>
    <s v="COB-217402"/>
    <s v="Faturado"/>
    <n v="14063384"/>
    <n v="2015042199"/>
    <s v="FERNANDO DE SOUZA CABRAL"/>
    <s v="RUA SR-30 S/N Q. 40, L. 18 Setor Recanto das Minas Gerais Goiânia GO 74785490"/>
    <s v="ADE-15940-V3K3V2"/>
    <d v="2026-01-01T00:00:00"/>
    <n v="202601"/>
    <n v="280.36505"/>
    <m/>
    <n v="280.37"/>
    <m/>
    <n v="90469486"/>
    <d v="2026-01-31T00:00:00"/>
    <d v="2026-02-10T00:00:00"/>
    <m/>
    <n v="63"/>
    <s v="2 - CPF"/>
    <s v="Em aberto - Vencido"/>
    <s v="Em aberto - Vencido"/>
    <s v="5V2KA6Z"/>
    <n v="6"/>
    <s v="false"/>
    <n v="6"/>
    <s v="Em aberto - Vencido"/>
    <s v="ASSOCIAÇÃO GO-L1"/>
    <s v="35.686.965/0001-64 - ALEXANDRIA TECH"/>
    <s v="Estimado"/>
    <m/>
    <s v="61 a 120 dias"/>
    <s v="2a72f8b4-b547-480e-b06d-b86b2a7ddfa5"/>
    <d v="2026-03-06T00:00:00"/>
    <x v="2"/>
  </r>
  <r>
    <s v="COB-217398"/>
    <s v="Faturado"/>
    <n v="10032102508"/>
    <n v="28139588830"/>
    <s v="ALESSANDRA DOS SANTOS ROSAS DIAS"/>
    <s v="RUA TB-21 S/N Q. 46, L. 29 TERRABELA CERRADO II Senador Canedo GO 75264-266"/>
    <s v="ADE-15936-Q8R0W1"/>
    <d v="2026-01-01T00:00:00"/>
    <n v="202601"/>
    <n v="419.10876000000002"/>
    <m/>
    <n v="419.11"/>
    <m/>
    <n v="90469334"/>
    <d v="2026-01-31T00:00:00"/>
    <d v="2026-02-10T00:00:00"/>
    <m/>
    <n v="63"/>
    <s v="2 - CPF"/>
    <s v="Em aberto - Vencido"/>
    <s v="Em aberto - Vencido"/>
    <s v="3RITY61"/>
    <n v="6"/>
    <s v="false"/>
    <n v="6"/>
    <s v="Em aberto - Vencido"/>
    <s v="ASSOCIAÇÃO GO-L1"/>
    <s v="35.686.965/0001-64 - ALEXANDRIA TECH"/>
    <s v="Estimado"/>
    <m/>
    <s v="61 a 120 dias"/>
    <s v="edcbde47-3878-4f61-ac53-96ae63e6ef02"/>
    <d v="2026-02-26T00:00:00"/>
    <x v="2"/>
  </r>
  <r>
    <s v="COB-217393"/>
    <s v="Faturado"/>
    <n v="10013107788"/>
    <n v="6220046110"/>
    <s v="IASMAYNE DOS REIS ROSA"/>
    <s v="RUA FILADELFO CRUVINEL S/N Q. 3, L. 66, APART - 4 RESIDENCIAL ARAGUAIA Rio Verde GO 75900001"/>
    <s v="ADE-15921-J5R1V8"/>
    <d v="2026-01-01T00:00:00"/>
    <n v="202601"/>
    <n v="870.14293999999995"/>
    <m/>
    <n v="870.14"/>
    <m/>
    <n v="90467579"/>
    <d v="2026-01-31T00:00:00"/>
    <d v="2026-02-10T00:00:00"/>
    <m/>
    <n v="63"/>
    <s v="2 - CPF"/>
    <s v="Em aberto - Vencido"/>
    <s v="Em aberto - Vencido"/>
    <s v="27YBOZD"/>
    <n v="6"/>
    <s v="false"/>
    <n v="6"/>
    <s v="Em aberto - Vencido"/>
    <s v="ASSOCIAÇÃO GO-L1"/>
    <s v="35.686.965/0001-64 - ALEXANDRIA TECH"/>
    <s v="Estimado"/>
    <m/>
    <s v="61 a 120 dias"/>
    <s v="fc5b83ab-bf7a-4ab2-9602-7b32d53e8643"/>
    <d v="2026-03-02T00:00:00"/>
    <x v="2"/>
  </r>
  <r>
    <s v="COB-217392"/>
    <s v="Faturado"/>
    <n v="10020744828"/>
    <n v="71132155134"/>
    <s v="FREDERICK VIEIRA SILVA"/>
    <s v="RUA RIT-1, Q. AREA, L. AREA, S/N, COND ALTO DA BOA VISTA, CASA - 90B GOIANIA S/N Q. AREA, L. AREA, COND ALTO DA BOA VISTA, CASA - 90B GOIANIA Residencial Itamaracá Goiânia GO 74580810"/>
    <s v="ADE-15919-Y9C7N9"/>
    <d v="2026-01-01T00:00:00"/>
    <n v="202601"/>
    <n v="473.28426000000002"/>
    <m/>
    <n v="473.28"/>
    <m/>
    <n v="90469424"/>
    <d v="2026-01-31T00:00:00"/>
    <d v="2026-02-10T00:00:00"/>
    <m/>
    <n v="63"/>
    <s v="2 - CPF"/>
    <s v="Em aberto - Vencido"/>
    <s v="Em aberto - Vencido"/>
    <s v="270YDAM"/>
    <n v="6"/>
    <s v="false"/>
    <n v="6"/>
    <s v="Em aberto - Vencido"/>
    <s v="ASSOCIAÇÃO GO-L1"/>
    <s v="35.686.965/0001-64 - ALEXANDRIA TECH"/>
    <s v="Estimado"/>
    <m/>
    <s v="61 a 120 dias"/>
    <s v="38528957-8ed6-435d-ac5c-e6c87d816442"/>
    <d v="2026-01-29T00:00:00"/>
    <x v="3"/>
  </r>
  <r>
    <s v="COB-217374"/>
    <s v="Faturado"/>
    <n v="15402575"/>
    <n v="95644563120"/>
    <s v="ANE PAULA PEREIRA DOS SANTOS LIMA"/>
    <s v="RUA 02 S/N Q. H, L. 3 | APART - 202 Setor Marechal Rondon Goiânia GO 74560300"/>
    <s v="ADE-15816-W0C5Q3"/>
    <d v="2026-01-01T00:00:00"/>
    <n v="202601"/>
    <n v="245.51058"/>
    <m/>
    <n v="245.51"/>
    <m/>
    <n v="90467511"/>
    <d v="2026-01-31T00:00:00"/>
    <d v="2026-02-10T00:00:00"/>
    <m/>
    <n v="63"/>
    <s v="2 - CPF"/>
    <s v="Em aberto - Vencido"/>
    <s v="Em aberto - Vencido"/>
    <s v="170OP3A"/>
    <n v="6"/>
    <s v="false"/>
    <n v="6"/>
    <s v="Em aberto - Vencido"/>
    <s v="ASSOCIAÇÃO GO-L1"/>
    <s v="35.686.965/0001-64 - ALEXANDRIA TECH"/>
    <s v="Estimado"/>
    <m/>
    <s v="61 a 120 dias"/>
    <s v="36912152-4be9-4d54-898a-57dbbb293249"/>
    <d v="2026-03-20T00:00:00"/>
    <x v="0"/>
  </r>
  <r>
    <s v="COB-184597"/>
    <s v="Faturado"/>
    <n v="61017175"/>
    <n v="27054200888"/>
    <s v="LOURDES DO CARMO LEONEL DE OLIVEIRA"/>
    <s v="Tereza Buzzi Bernardi 262 S JD SANTA ANGELINA Campina Grande do Sul PR 83430-000"/>
    <s v="ADE-11486-Y4V6G4"/>
    <d v="2025-09-01T00:00:00"/>
    <n v="202509"/>
    <n v="161.08681999999999"/>
    <m/>
    <n v="161.09"/>
    <m/>
    <n v="90429139"/>
    <d v="2025-12-11T00:00:00"/>
    <d v="2026-02-06T00:00:00"/>
    <m/>
    <n v="67"/>
    <s v="2 - CPF"/>
    <s v="Em aberto - Vencido"/>
    <s v="Em aberto - Vencido"/>
    <s v="SP9I1C6"/>
    <n v="6"/>
    <s v="false"/>
    <n v="6"/>
    <s v="Em aberto - Vencido"/>
    <s v="ASSOCIAÇÃO PR-L1"/>
    <s v="35.686.965/0001-64 - ALEXANDRIA TECH"/>
    <s v="Estimado"/>
    <m/>
    <s v="61 a 120 dias"/>
    <s v="5c22f735-e687-403a-8685-d3e69bcbd3fe"/>
    <d v="2026-01-20T00:00:00"/>
    <x v="3"/>
  </r>
  <r>
    <s v="COB-212213"/>
    <s v="Faturado"/>
    <n v="9700003388"/>
    <n v="58792775187"/>
    <s v="ZILBERTO PEREIRA DA SILVA"/>
    <s v="RUA 15 DE NOVEMBRO S/N Q. 40, L. 11 Setor Central Colinas do Sul GO 73740000"/>
    <s v="ADE-15631-L3D3R0"/>
    <d v="2026-01-01T00:00:00"/>
    <n v="202601"/>
    <n v="262.21197999999998"/>
    <m/>
    <n v="262.20999999999998"/>
    <m/>
    <n v="90464967"/>
    <d v="2026-01-31T00:00:00"/>
    <d v="2026-02-10T00:00:00"/>
    <m/>
    <n v="63"/>
    <s v="2 - CPF"/>
    <s v="Em aberto - Vencido"/>
    <s v="Em aberto - Vencido"/>
    <s v="KN8P363"/>
    <n v="6"/>
    <s v="false"/>
    <n v="6"/>
    <s v="Em aberto - Vencido"/>
    <s v="ASSOCIAÇÃO GO-L1"/>
    <s v="35.686.965/0001-64 - ALEXANDRIA TECH"/>
    <s v="Estimado"/>
    <m/>
    <s v="61 a 120 dias"/>
    <s v="812ae178-375f-4490-b46e-697f33b7d80c"/>
    <d v="2026-03-02T00:00:00"/>
    <x v="2"/>
  </r>
  <r>
    <s v="COB-217298"/>
    <s v="Faturado"/>
    <n v="10018971499"/>
    <n v="93021240100"/>
    <s v="GISLENE MARIA DE OLIVEIRA DOS SANTOS LIMA"/>
    <s v="Avenida Pedro Paulo de Souza S/N Q. 0, L. 0, S/N, APART - 3, BLOCO - 6, RES. CLUB CHEVERNY TOWER F3 Goiânia GO 74663-520"/>
    <s v="ADE-15576-B6C7P2"/>
    <d v="2026-01-01T00:00:00"/>
    <n v="202601"/>
    <n v="165.34386000000001"/>
    <m/>
    <n v="165.34"/>
    <m/>
    <n v="90464414"/>
    <d v="2026-01-31T00:00:00"/>
    <d v="2026-02-10T00:00:00"/>
    <m/>
    <n v="63"/>
    <s v="2 - CPF"/>
    <s v="Em aberto - Vencido"/>
    <s v="Em aberto - Vencido"/>
    <s v="W32Q9FW"/>
    <n v="6"/>
    <s v="false"/>
    <n v="6"/>
    <s v="Em aberto - Vencido"/>
    <s v="ASSOCIAÇÃO GO-L1"/>
    <s v="35.686.965/0001-64 - ALEXANDRIA TECH"/>
    <s v="Estimado"/>
    <m/>
    <s v="61 a 120 dias"/>
    <s v="6ea9ba97-0d61-45f8-8b67-e96766948818"/>
    <d v="2026-02-26T00:00:00"/>
    <x v="2"/>
  </r>
  <r>
    <s v="COB-184599"/>
    <s v="Faturado"/>
    <n v="81023995"/>
    <n v="7609519936"/>
    <s v="CECELIA PRAMIO"/>
    <s v="R. Margarida de Araujo Franco 1460  Centro São José dos Pinhais PR 83005-070"/>
    <s v="ADE-11489-N2K1B4"/>
    <d v="2025-09-01T00:00:00"/>
    <n v="202509"/>
    <n v="160.54076000000001"/>
    <m/>
    <n v="160.54"/>
    <m/>
    <n v="90429040"/>
    <d v="2025-12-11T00:00:00"/>
    <d v="2026-02-06T00:00:00"/>
    <m/>
    <n v="67"/>
    <s v="2 - CPF"/>
    <s v="Em aberto - Vencido"/>
    <s v="Em aberto - Vencido"/>
    <s v="VKI6I6R"/>
    <n v="6"/>
    <s v="false"/>
    <n v="6"/>
    <s v="Em aberto - Vencido"/>
    <s v="ASSOCIAÇÃO PR-L1"/>
    <s v="35.686.965/0001-64 - ALEXANDRIA TECH"/>
    <s v="Estimado"/>
    <m/>
    <s v="61 a 120 dias"/>
    <s v="047c197e-977d-4cb0-96b5-a91d7bb657c7"/>
    <d v="2026-01-20T00:00:00"/>
    <x v="3"/>
  </r>
  <r>
    <s v="COB-217293"/>
    <s v="Faturado"/>
    <n v="13558092"/>
    <n v="5496076170"/>
    <s v="ABRAIM COSTA LINS DE SOUZA"/>
    <s v="RUA X-25 S/N Q. 12, L. 25 - CASA 1 Jardim Olímpico Aparecida de Goiânia GO 74922330"/>
    <s v="ADE-15571-V2Q0L0"/>
    <d v="2026-01-01T00:00:00"/>
    <n v="202601"/>
    <n v="364.92559"/>
    <m/>
    <n v="364.93"/>
    <m/>
    <n v="90465072"/>
    <d v="2026-01-31T00:00:00"/>
    <d v="2026-02-10T00:00:00"/>
    <m/>
    <n v="63"/>
    <s v="2 - CPF"/>
    <s v="Em aberto - Vencido"/>
    <s v="Em aberto - Vencido"/>
    <s v="D3SCIWK"/>
    <n v="6"/>
    <s v="false"/>
    <n v="6"/>
    <s v="Em aberto - Vencido"/>
    <s v="ASSOCIAÇÃO GO-L1"/>
    <s v="35.686.965/0001-64 - ALEXANDRIA TECH"/>
    <s v="Estimado"/>
    <m/>
    <s v="61 a 120 dias"/>
    <s v="b45db621-7a82-41fc-8a86-70f1cb518c07"/>
    <d v="2026-03-06T00:00:00"/>
    <x v="2"/>
  </r>
  <r>
    <s v="COB-217291"/>
    <s v="Faturado"/>
    <n v="10031557994"/>
    <n v="5654374370"/>
    <s v="RAFAEL DOS SANTOS SOUZA"/>
    <s v="Avenida Moinho dos Ventos S/N Q 00 L 00, APART - 103, BLOCO - 10, - RUA MDV 1 MOINHO DOS VENTOS Goiânia GO 74391-395"/>
    <s v="ADE-15569-C1B0S3"/>
    <d v="2026-01-01T00:00:00"/>
    <n v="202601"/>
    <n v="343.21377000000001"/>
    <m/>
    <n v="343.21"/>
    <m/>
    <n v="90464359"/>
    <d v="2026-01-31T00:00:00"/>
    <d v="2026-02-10T00:00:00"/>
    <m/>
    <n v="63"/>
    <s v="2 - CPF"/>
    <s v="Em aberto - Vencido"/>
    <s v="Em aberto - Vencido"/>
    <s v="1FYZZC1"/>
    <n v="6"/>
    <s v="false"/>
    <n v="6"/>
    <s v="Em aberto - Vencido"/>
    <s v="ASSOCIAÇÃO GO-L1"/>
    <s v="35.686.965/0001-64 - ALEXANDRIA TECH"/>
    <s v="Estimado"/>
    <m/>
    <s v="61 a 120 dias"/>
    <s v="93e94421-831b-4c05-ad80-cc567ed19503"/>
    <d v="2026-03-06T00:00:00"/>
    <x v="2"/>
  </r>
  <r>
    <s v="COB-217220"/>
    <s v="Faturado"/>
    <n v="14145870"/>
    <n v="4399248122"/>
    <s v="CARLOS VINICIUS PEREIRA DOS SANTOS"/>
    <s v="RUA LONDRINA S/N Q. 55, L. 20  - CASA 2 Jardim Novo Mundo Goiânia GO 74715280"/>
    <s v="ADE-15376-D6D8W6"/>
    <d v="2026-01-01T00:00:00"/>
    <n v="202601"/>
    <n v="316.49153000000001"/>
    <m/>
    <n v="316.49"/>
    <m/>
    <n v="90464968"/>
    <d v="2026-01-31T00:00:00"/>
    <d v="2026-02-10T00:00:00"/>
    <m/>
    <n v="63"/>
    <s v="2 - CPF"/>
    <s v="Em aberto - Vencido"/>
    <s v="Em aberto - Vencido"/>
    <s v="FSUGYYN"/>
    <n v="6"/>
    <s v="false"/>
    <n v="6"/>
    <s v="Em aberto - Vencido"/>
    <s v="ASSOCIAÇÃO GO-L1"/>
    <s v="35.686.965/0001-64 - ALEXANDRIA TECH"/>
    <s v="Estimado"/>
    <m/>
    <s v="61 a 120 dias"/>
    <s v="165021c0-c490-4129-bac5-cd5e7a1ec197"/>
    <d v="2026-03-06T00:00:00"/>
    <x v="2"/>
  </r>
  <r>
    <s v="COB-212207"/>
    <s v="Faturado"/>
    <n v="4830120618"/>
    <n v="4561969195"/>
    <s v="ALAN DAVID DE OLIVEIRA SILVA"/>
    <s v="RUA 19 s/n Q. 67, L. 19 Setor 08 Águas Lindas de Goiás GO 72910001"/>
    <s v="ADE-15369-L6Z4R5"/>
    <d v="2026-01-01T00:00:00"/>
    <n v="202601"/>
    <n v="146.97232"/>
    <m/>
    <n v="146.97"/>
    <m/>
    <n v="90465007"/>
    <d v="2026-01-31T00:00:00"/>
    <d v="2026-02-10T00:00:00"/>
    <m/>
    <n v="63"/>
    <s v="2 - CPF"/>
    <s v="Em aberto - Vencido"/>
    <s v="Em aberto - Vencido"/>
    <s v="E5RMAF8"/>
    <n v="6"/>
    <s v="false"/>
    <n v="6"/>
    <s v="Em aberto - Vencido"/>
    <s v="ASSOCIAÇÃO GO-L1"/>
    <s v="35.686.965/0001-64 - ALEXANDRIA TECH"/>
    <s v="Estimado"/>
    <m/>
    <s v="61 a 120 dias"/>
    <s v="c5b102a0-7016-421b-a264-eddfad8e515f"/>
    <d v="2026-02-26T00:00:00"/>
    <x v="2"/>
  </r>
  <r>
    <s v="COB-217205"/>
    <s v="Faturado"/>
    <n v="2860309026"/>
    <n v="6154792190"/>
    <s v="ROMARIO SOUZA DOS REIS"/>
    <s v="RUA 14 SN Q. 23, L. 12, S/N, - RUA 13/14, - LOJA 01 JARDIM ORIENTE Valparaíso de Goiás GO 72870-000"/>
    <s v="ADE-15345-G8G5B1"/>
    <d v="2026-01-01T00:00:00"/>
    <n v="202601"/>
    <n v="379.12178"/>
    <m/>
    <n v="379.12"/>
    <m/>
    <n v="90466410"/>
    <d v="2026-01-31T00:00:00"/>
    <d v="2026-02-10T00:00:00"/>
    <m/>
    <n v="63"/>
    <s v="2 - CPF"/>
    <s v="Em aberto - Vencido"/>
    <s v="Em aberto - Vencido"/>
    <s v="J8LJ8GS"/>
    <n v="6"/>
    <s v="false"/>
    <n v="6"/>
    <s v="Em aberto - Vencido"/>
    <s v="ASSOCIAÇÃO GO-L1"/>
    <s v="35.686.965/0001-64 - ALEXANDRIA TECH"/>
    <s v="Estimado"/>
    <m/>
    <s v="61 a 120 dias"/>
    <s v="4aaf55d8-6b35-43b0-a66a-0b7fb53042b2"/>
    <d v="2026-02-26T00:00:00"/>
    <x v="2"/>
  </r>
  <r>
    <s v="COB-217165"/>
    <s v="Faturado"/>
    <n v="10843735"/>
    <n v="889977151"/>
    <s v="FERNANDO KRISTIAN FERREIRA BARBOSA"/>
    <s v="RUA BLUMENAU S/N Q. 55, L. 7, | CASA 1 Jardim Novo Mundo Goiânia GO 74715080"/>
    <s v="ADE-15102-D5Z8P7"/>
    <d v="2026-01-01T00:00:00"/>
    <n v="202601"/>
    <n v="286.42901000000001"/>
    <m/>
    <n v="286.43"/>
    <m/>
    <n v="90465146"/>
    <d v="2026-01-31T00:00:00"/>
    <d v="2026-02-10T00:00:00"/>
    <m/>
    <n v="63"/>
    <s v="2 - CPF"/>
    <s v="Em aberto - Vencido"/>
    <s v="Em aberto - Vencido"/>
    <s v="PVZ0JNS"/>
    <s v=""/>
    <s v=""/>
    <n v="6"/>
    <s v="Em aberto - Vencido"/>
    <s v="ASSOCIAÇÃO GO-L1"/>
    <s v="35.686.965/0001-64 - ALEXANDRIA TECH"/>
    <s v="Estimado"/>
    <m/>
    <s v="61 a 120 dias"/>
    <s v="075ff477-08e9-4001-a1ea-0e5be32aa627"/>
    <d v="2026-03-20T00:00:00"/>
    <x v="0"/>
  </r>
  <r>
    <s v="COB-217161"/>
    <s v="Faturado"/>
    <n v="1480045333"/>
    <n v="936280131"/>
    <s v="DEUSLENE SANTOS DOURADO PARAISO"/>
    <s v="RUA JUSCELINO K DE OLIVEIRA S/N Q 33, L 10 SETOR SANTA LUZIA Posse GO 73900-000"/>
    <s v="ADE-15081-N4M2N7"/>
    <d v="2026-01-01T00:00:00"/>
    <n v="202601"/>
    <n v="627.13756999999998"/>
    <m/>
    <n v="627.14"/>
    <m/>
    <n v="90464375"/>
    <d v="2026-01-31T00:00:00"/>
    <d v="2026-02-10T00:00:00"/>
    <m/>
    <n v="63"/>
    <s v="2 - CPF"/>
    <s v="Em aberto - Vencido"/>
    <s v="Em aberto - Vencido"/>
    <s v="APZB8NJ"/>
    <n v="6"/>
    <s v="false"/>
    <n v="6"/>
    <s v="Em aberto - Vencido"/>
    <s v="ASSOCIAÇÃO GO-L1"/>
    <s v="35.686.965/0001-64 - ALEXANDRIA TECH"/>
    <s v="Estimado"/>
    <m/>
    <s v="61 a 120 dias"/>
    <s v="e4aa121b-8764-40cc-941e-c7dff20604d3"/>
    <d v="2026-03-28T00:00:00"/>
    <x v="0"/>
  </r>
  <r>
    <s v="COB-212198"/>
    <s v="Faturado"/>
    <n v="9700001148"/>
    <n v="31569854149"/>
    <s v="GEROSILDA XAVIER DE SOUZA"/>
    <s v="RUA 15 DE NOVEMBRO S/N Q. 41, L. 15 Setor Central Colinas do Sul GO 73740000"/>
    <s v="ADE-14885-R4R8P5"/>
    <d v="2026-01-01T00:00:00"/>
    <n v="202601"/>
    <n v="175.3647"/>
    <m/>
    <n v="175.36"/>
    <m/>
    <n v="90465195"/>
    <d v="2026-01-31T00:00:00"/>
    <d v="2026-02-10T00:00:00"/>
    <m/>
    <n v="63"/>
    <s v="2 - CPF"/>
    <s v="Em aberto - Vencido"/>
    <s v="Em aberto - Vencido"/>
    <s v="J97J1RU"/>
    <n v="6"/>
    <s v="false"/>
    <n v="6"/>
    <s v="Em aberto - Vencido"/>
    <s v="ASSOCIAÇÃO GO-L1"/>
    <s v="35.686.965/0001-64 - ALEXANDRIA TECH"/>
    <s v="Estimado"/>
    <m/>
    <s v="61 a 120 dias"/>
    <s v="3d297d4a-670c-470a-9280-33712412ea3e"/>
    <d v="2026-03-02T00:00:00"/>
    <x v="2"/>
  </r>
  <r>
    <s v="COB-217118"/>
    <s v="Faturado"/>
    <n v="10006776394"/>
    <n v="5679392194"/>
    <s v="KAROLLYNE SILVA DE SANTANA"/>
    <s v="PRACA DA MATRIZ, 16 Q. 69, L. 0B, N. 16 SETOR CENTRAL Iaciara GO 73920-000"/>
    <s v="ADE-14826-D6D8X4"/>
    <d v="2026-01-01T00:00:00"/>
    <n v="202601"/>
    <n v="3625.8739399999999"/>
    <m/>
    <n v="3625.87"/>
    <m/>
    <n v="90464408"/>
    <d v="2026-01-31T00:00:00"/>
    <d v="2026-02-10T00:00:00"/>
    <m/>
    <n v="63"/>
    <s v="2 - CPF"/>
    <s v="Em aberto - Vencido"/>
    <s v="Em aberto - Vencido"/>
    <s v="KN0BK7L"/>
    <n v="6"/>
    <s v="false"/>
    <n v="6"/>
    <s v="Em aberto - Vencido"/>
    <s v="ASSOCIAÇÃO GO-L1"/>
    <s v="35.686.965/0001-64 - ALEXANDRIA TECH"/>
    <s v="Estimado"/>
    <m/>
    <s v="61 a 120 dias"/>
    <s v="3dde600d-7ff1-45f5-95eb-9b56ffdf988d"/>
    <d v="2026-02-26T00:00:00"/>
    <x v="2"/>
  </r>
  <r>
    <s v="COB-217105"/>
    <s v="Faturado"/>
    <n v="10006362530"/>
    <n v="5679392194"/>
    <s v="KAROLLYNE SILVA DE SANTANA"/>
    <s v="PRACA DA MATRIZ 16 Q. 69, L. 0, N. 16 SETOR CENTRAL Iaciara GO 73920-000"/>
    <s v="ADE-14786-R1Z2R8"/>
    <d v="2026-01-01T00:00:00"/>
    <n v="202601"/>
    <n v="3126.5020800000002"/>
    <m/>
    <n v="3126.5"/>
    <m/>
    <n v="90464385"/>
    <d v="2026-01-31T00:00:00"/>
    <d v="2026-02-10T00:00:00"/>
    <m/>
    <n v="63"/>
    <s v="2 - CPF"/>
    <s v="Em aberto - Vencido"/>
    <s v="Em aberto - Vencido"/>
    <s v="J1HE5A2"/>
    <n v="6"/>
    <s v="false"/>
    <n v="6"/>
    <s v="Em aberto - Vencido"/>
    <s v="ASSOCIAÇÃO GO-L1"/>
    <s v="35.686.965/0001-64 - ALEXANDRIA TECH"/>
    <s v="Estimado"/>
    <m/>
    <s v="61 a 120 dias"/>
    <s v="246cdd2a-67af-4255-aa5f-d304245a8877"/>
    <d v="2026-02-26T00:00:00"/>
    <x v="2"/>
  </r>
  <r>
    <s v="COB-217104"/>
    <s v="Faturado"/>
    <n v="10015406189"/>
    <n v="86006851172"/>
    <s v="KARINA PEREIRA BARROZO"/>
    <s v="RUA SEM NOME S/N, , Q. 0, L. 0, - FM9 CASA 34, - FAZENDA MESQUIT POVOADO MESQUITA II Cidade Ocidental GO 72880-000"/>
    <s v="ADE-14785-N2F6M0"/>
    <d v="2026-01-01T00:00:00"/>
    <n v="202601"/>
    <n v="223.79875999999999"/>
    <m/>
    <n v="223.8"/>
    <m/>
    <n v="90464481"/>
    <d v="2026-01-31T00:00:00"/>
    <d v="2026-02-10T00:00:00"/>
    <m/>
    <n v="63"/>
    <s v="2 - CPF"/>
    <s v="Em aberto - Vencido"/>
    <s v="Em aberto - Vencido"/>
    <s v="KRLISZ1"/>
    <n v="6"/>
    <s v="false"/>
    <n v="6"/>
    <s v="Em aberto - Vencido"/>
    <s v="ASSOCIAÇÃO GO-L1"/>
    <s v="35.686.965/0001-64 - ALEXANDRIA TECH"/>
    <s v="Estimado"/>
    <m/>
    <s v="61 a 120 dias"/>
    <s v="0a67f25b-217c-4345-82c4-55250ffafd47"/>
    <d v="2026-02-26T00:00:00"/>
    <x v="2"/>
  </r>
  <r>
    <s v="COB-217073"/>
    <s v="Faturado"/>
    <n v="2960206065"/>
    <n v="77619510125"/>
    <s v="PAULO CEZAR DA SILVA"/>
    <s v="RUA SEM NOME S/N Q. 10, L. 2 - MR 16 SETOR NORTE Planaltina GO 75000-000"/>
    <s v="ADE-14692-D5P4J2"/>
    <d v="2026-01-01T00:00:00"/>
    <n v="202601"/>
    <n v="197.67612"/>
    <m/>
    <n v="197.68"/>
    <m/>
    <n v="90469191"/>
    <d v="2026-01-31T00:00:00"/>
    <d v="2026-02-10T00:00:00"/>
    <m/>
    <n v="63"/>
    <s v="2 - CPF"/>
    <s v="Em aberto - Vencido"/>
    <s v="Em aberto - Vencido"/>
    <s v="C6VXDV9"/>
    <n v="6"/>
    <s v="false"/>
    <n v="6"/>
    <s v="Em aberto - Vencido"/>
    <s v="ASSOCIAÇÃO GO-L1"/>
    <s v="35.686.965/0001-64 - ALEXANDRIA TECH"/>
    <s v="Estimado"/>
    <m/>
    <s v="61 a 120 dias"/>
    <s v="7dbc737f-f24a-437e-9e35-2ac2b0e672b2"/>
    <d v="2026-02-26T00:00:00"/>
    <x v="2"/>
  </r>
  <r>
    <s v="COB-217070"/>
    <s v="Faturado"/>
    <n v="9700000326"/>
    <n v="8401025184"/>
    <s v="GLORIA LORENA BATISTA VIEIRA"/>
    <s v="RUA ARAGUAIA S/N Q. 22, L. 02 Setor Central Colinas do Sul GO 73740000"/>
    <s v="ADE-14689-G7T1X0"/>
    <d v="2026-01-01T00:00:00"/>
    <n v="202601"/>
    <n v="470.59773999999999"/>
    <n v="18.350000000000001"/>
    <n v="488.95"/>
    <m/>
    <n v="90469199"/>
    <d v="2026-01-31T00:00:00"/>
    <d v="2026-02-10T00:00:00"/>
    <m/>
    <n v="63"/>
    <s v="2 - CPF"/>
    <s v="Em aberto - Vencido"/>
    <s v="Em aberto - Vencido"/>
    <s v="GI6IW1H"/>
    <n v="6"/>
    <s v="false"/>
    <n v="6"/>
    <s v="Em aberto - Vencido"/>
    <s v="ASSOCIAÇÃO GO-L1"/>
    <s v="35.686.965/0001-64 - ALEXANDRIA TECH"/>
    <s v="Estimado"/>
    <m/>
    <s v="61 a 120 dias"/>
    <s v="5bc65133-722e-428e-9343-302d583bf258"/>
    <d v="2026-02-26T00:00:00"/>
    <x v="2"/>
  </r>
  <r>
    <s v="COB-184611"/>
    <s v="Faturado"/>
    <n v="5021936"/>
    <n v="44210280968"/>
    <s v="LAZARO BENEDITO CAMARGO"/>
    <s v="R da Amizade 598  Carnascialli Pelotas RS 96077050"/>
    <s v="ADE-11504-X4F3H6"/>
    <d v="2025-09-01T00:00:00"/>
    <n v="202509"/>
    <n v="117.94831000000001"/>
    <m/>
    <n v="117.95"/>
    <m/>
    <n v="90429465"/>
    <d v="2025-12-15T00:00:00"/>
    <d v="2026-02-06T00:00:00"/>
    <m/>
    <n v="67"/>
    <s v="2 - CPF"/>
    <s v="Em aberto - Vencido"/>
    <s v="Em aberto - Vencido"/>
    <s v="VF8C980"/>
    <n v="6"/>
    <s v="false"/>
    <n v="6"/>
    <s v="Em aberto - Vencido"/>
    <s v="ASSOCIAÇÃO PR-L1"/>
    <s v="35.686.965/0001-64 - ALEXANDRIA TECH"/>
    <s v="Estimado"/>
    <m/>
    <s v="61 a 120 dias"/>
    <s v="276c69cd-5995-4834-a984-1c799059cde6"/>
    <d v="2026-01-20T00:00:00"/>
    <x v="3"/>
  </r>
  <r>
    <s v="COB-217069"/>
    <s v="Faturado"/>
    <n v="10028367683"/>
    <n v="94843775134"/>
    <s v="SANDRA REGINA EUGENIA PACHECO"/>
    <s v="RUA DOS MAGISTRADOS, S/N Q. 355, L. 1, APART - 304, BLOCO - 8 Jardim Buriti Sereno Aparecida de Goiânia GO 74942504"/>
    <s v="ADE-14688-C5S2N1"/>
    <d v="2026-01-01T00:00:00"/>
    <n v="202601"/>
    <n v="228.40347"/>
    <m/>
    <n v="228.4"/>
    <m/>
    <n v="90469326"/>
    <d v="2026-01-31T00:00:00"/>
    <d v="2026-02-10T00:00:00"/>
    <m/>
    <n v="63"/>
    <s v="2 - CPF"/>
    <s v="Em aberto - Vencido"/>
    <s v="Em aberto - Vencido"/>
    <s v="JTPPW4K"/>
    <n v="6"/>
    <s v="false"/>
    <n v="6"/>
    <s v="Em aberto - Vencido"/>
    <s v="ASSOCIAÇÃO GO-L1"/>
    <s v="35.686.965/0001-64 - ALEXANDRIA TECH"/>
    <s v="Estimado"/>
    <m/>
    <s v="61 a 120 dias"/>
    <s v="645453f3-1aad-48aa-becf-8dbb5da51c7c"/>
    <d v="2026-02-26T00:00:00"/>
    <x v="2"/>
  </r>
  <r>
    <s v="COB-217065"/>
    <s v="Faturado"/>
    <n v="8680005905"/>
    <n v="76167070172"/>
    <s v="GENESIO JOSE ROSA"/>
    <s v="RUA JOAO PAULO I S/N Q. 45, L. 11 SETOR LESTE São Domingos GO 73860-000"/>
    <s v="ADE-14683-W3D2W8"/>
    <d v="2026-01-01T00:00:00"/>
    <n v="202601"/>
    <n v="134.62066999999999"/>
    <n v="10.33"/>
    <n v="144.94999999999999"/>
    <m/>
    <n v="90469514"/>
    <d v="2026-01-31T00:00:00"/>
    <d v="2026-02-10T00:00:00"/>
    <m/>
    <n v="63"/>
    <s v="2 - CPF"/>
    <s v="Em aberto - Vencido"/>
    <s v="Em aberto - Vencido"/>
    <s v="SEPHORO"/>
    <n v="6"/>
    <s v="false"/>
    <n v="6"/>
    <s v="Em aberto - Vencido"/>
    <s v="ASSOCIAÇÃO GO-L1"/>
    <s v="35.686.965/0001-64 - ALEXANDRIA TECH"/>
    <s v="Estimado"/>
    <m/>
    <s v="61 a 120 dias"/>
    <s v="47997278-65ac-413f-ab79-2bc77b7c720a"/>
    <d v="2026-03-03T00:00:00"/>
    <x v="2"/>
  </r>
  <r>
    <s v="COB-217050"/>
    <s v="Faturado"/>
    <n v="690293112"/>
    <n v="16840305104"/>
    <s v="ILDO ALVES BORGES"/>
    <s v="RUA DO BRAZ, Q. 963 Q. 9, L. 20 Dom Bosco Itumbiara GO 75533780"/>
    <s v="ADE-14667-P5R1W8"/>
    <d v="2026-01-01T00:00:00"/>
    <n v="202601"/>
    <n v="248.82289"/>
    <m/>
    <n v="248.82"/>
    <m/>
    <n v="90469454"/>
    <d v="2026-01-31T00:00:00"/>
    <d v="2026-02-10T00:00:00"/>
    <m/>
    <n v="63"/>
    <s v="2 - CPF"/>
    <s v="Em aberto - Vencido"/>
    <s v="Em aberto - Vencido"/>
    <s v="3WA2IYY"/>
    <n v="6"/>
    <s v="false"/>
    <n v="6"/>
    <s v="Em aberto - Vencido"/>
    <s v="ASSOCIAÇÃO GO-L1"/>
    <s v="35.686.965/0001-64 - ALEXANDRIA TECH"/>
    <s v="Estimado"/>
    <m/>
    <s v="61 a 120 dias"/>
    <s v="8ab7c09c-300d-4584-b355-9f9d7a780089"/>
    <d v="2026-03-06T00:00:00"/>
    <x v="2"/>
  </r>
  <r>
    <s v="COB-217048"/>
    <s v="Faturado"/>
    <n v="10036795660"/>
    <n v="6345828360"/>
    <s v="ANTONIA LIDINARIA LAGO BARBOSA"/>
    <s v="AVENIDA DR EPITACIO S DA CRUZ, S/N , Q. 61, L. 9 JARDIM DOM BOSCO II Aparecida de Goiânia GO 74963645"/>
    <s v="ADE-14663-C6G3L4"/>
    <d v="2026-01-01T00:00:00"/>
    <n v="202601"/>
    <n v="205.42722000000001"/>
    <m/>
    <n v="205.43"/>
    <m/>
    <n v="90467447"/>
    <d v="2026-01-31T00:00:00"/>
    <d v="2026-02-10T00:00:00"/>
    <m/>
    <n v="63"/>
    <s v="2 - CPF"/>
    <s v="Em aberto - Vencido"/>
    <s v="Em aberto - Vencido"/>
    <s v="5H1NVIS"/>
    <n v="6"/>
    <s v="false"/>
    <n v="6"/>
    <s v="Em aberto - Vencido"/>
    <s v="ASSOCIAÇÃO GO-L1"/>
    <s v="35.686.965/0001-64 - ALEXANDRIA TECH"/>
    <s v="Estimado"/>
    <m/>
    <s v="61 a 120 dias"/>
    <s v="8d07922d-c5e4-4a4c-ab2c-7b089ef84dbd"/>
    <d v="2026-02-24T00:00:00"/>
    <x v="2"/>
  </r>
  <r>
    <s v="COB-217046"/>
    <s v="Faturado"/>
    <n v="4830230151"/>
    <n v="42056594315"/>
    <s v="RAIMUNDO NONATO HOLANDA DE SOUZA"/>
    <s v="RUA SEM NOME S/N Q. GL C1, L. 6 Setor Coimbra Águas Lindas de Goiás GO 72910001"/>
    <s v="ADE-14660-Y2Z0G6"/>
    <d v="2026-01-01T00:00:00"/>
    <n v="202601"/>
    <n v="140.02691999999999"/>
    <n v="4.04"/>
    <n v="144.07"/>
    <m/>
    <n v="90467673"/>
    <d v="2026-01-31T00:00:00"/>
    <d v="2026-02-10T00:00:00"/>
    <m/>
    <n v="63"/>
    <s v="2 - CPF"/>
    <s v="Em aberto - Vencido"/>
    <s v="Em aberto - Vencido"/>
    <s v="UPKN9NW"/>
    <n v="6"/>
    <s v="false"/>
    <n v="6"/>
    <s v="Em aberto - Vencido"/>
    <s v="ASSOCIAÇÃO GO-L1"/>
    <s v="35.686.965/0001-64 - ALEXANDRIA TECH"/>
    <s v="Estimado"/>
    <m/>
    <s v="61 a 120 dias"/>
    <s v="163ee665-b976-4ac3-92b0-340d34dfc618"/>
    <d v="2026-03-02T00:00:00"/>
    <x v="2"/>
  </r>
  <r>
    <s v="COB-217042"/>
    <s v="Faturado"/>
    <n v="20337887"/>
    <n v="39422208734"/>
    <s v="ALDEMIRO ALVES DUARTE"/>
    <s v="RUA 07 S/N Q. 11, L. 15 Frei Eustáquio Anápolis GO 75044110"/>
    <s v="ADE-14655-G8W0Y8"/>
    <d v="2026-01-01T00:00:00"/>
    <n v="202601"/>
    <n v="210.67962"/>
    <m/>
    <n v="210.68"/>
    <m/>
    <n v="90469042"/>
    <d v="2026-01-31T00:00:00"/>
    <d v="2026-02-10T00:00:00"/>
    <m/>
    <n v="63"/>
    <s v="2 - CPF"/>
    <s v="Em aberto - Vencido"/>
    <s v="Em aberto - Vencido"/>
    <s v="UIOCGPT"/>
    <n v="6"/>
    <s v="false"/>
    <n v="6"/>
    <s v="Em aberto - Vencido"/>
    <s v="ASSOCIAÇÃO GO-L1"/>
    <s v="35.686.965/0001-64 - ALEXANDRIA TECH"/>
    <s v="Estimado"/>
    <m/>
    <s v="61 a 120 dias"/>
    <s v="f65de102-f98f-4de8-a478-624275ad5479"/>
    <d v="2026-03-06T00:00:00"/>
    <x v="2"/>
  </r>
  <r>
    <s v="COB-217041"/>
    <s v="Faturado"/>
    <n v="10006285102"/>
    <n v="5510099771"/>
    <s v="LEONARDO CORREIA SANTOS"/>
    <s v="RUA 12, , S/N, APART - 1501 D APARECIDA DE GOIANIA S/N PART - 1501 D Q. 58A, L. 1/26 Vila Brasília Aparecida de Goiânia GO 74911110"/>
    <s v="ADE-14654-H2S0Z2"/>
    <d v="2026-01-01T00:00:00"/>
    <n v="202601"/>
    <n v="235.87404000000001"/>
    <m/>
    <n v="235.87"/>
    <m/>
    <n v="90469399"/>
    <d v="2026-01-31T00:00:00"/>
    <d v="2026-02-10T00:00:00"/>
    <m/>
    <n v="63"/>
    <s v="2 - CPF"/>
    <s v="Em aberto - Vencido"/>
    <s v="Em aberto - Vencido"/>
    <s v="2BAVWX2"/>
    <s v=""/>
    <s v=""/>
    <n v="6"/>
    <s v="Em aberto - Vencido"/>
    <s v="ASSOCIAÇÃO GO-L1"/>
    <s v="35.686.965/0001-64 - ALEXANDRIA TECH"/>
    <s v="Estimado"/>
    <m/>
    <s v="61 a 120 dias"/>
    <s v="5a953ebe-69d4-456a-82f2-364036e87038"/>
    <d v="2026-03-02T00:00:00"/>
    <x v="2"/>
  </r>
  <r>
    <s v="COB-217040"/>
    <s v="Faturado"/>
    <n v="2960004950"/>
    <n v="81929552149"/>
    <s v="MARIA JOSE OLIVEIRA DE MATOS CRUZ"/>
    <s v="RUA C S/N Q. 1 MR2, L. 27 SETOR NORTE Planaltina GO 73751010"/>
    <s v="ADE-14653-V0P7Y6"/>
    <d v="2026-01-01T00:00:00"/>
    <n v="202601"/>
    <n v="151.89318"/>
    <m/>
    <n v="151.88999999999999"/>
    <m/>
    <n v="90469411"/>
    <d v="2026-01-31T00:00:00"/>
    <d v="2026-02-10T00:00:00"/>
    <m/>
    <n v="63"/>
    <s v="2 - CPF"/>
    <s v="Em aberto - Vencido"/>
    <s v="Em aberto - Vencido"/>
    <s v="F3ENMGI"/>
    <n v="6"/>
    <s v="false"/>
    <n v="6"/>
    <s v="Em aberto - Vencido"/>
    <s v="ASSOCIAÇÃO GO-L1"/>
    <s v="35.686.965/0001-64 - ALEXANDRIA TECH"/>
    <s v="Estimado"/>
    <m/>
    <s v="61 a 120 dias"/>
    <s v="6b74b9b1-0093-4dfb-8d70-4030b1d9cdd8"/>
    <d v="2026-03-06T00:00:00"/>
    <x v="2"/>
  </r>
  <r>
    <s v="COB-217035"/>
    <s v="Faturado"/>
    <n v="3200062433"/>
    <n v="2613110180"/>
    <s v="THAÍS RAMOS RIBEIRO"/>
    <s v="RUA 18 S/N Q. 192, L. F PARQUE INDUSTRIAL MINGONE II Luziânia GO 72850-000"/>
    <s v="ADE-14648-R6X2F4"/>
    <d v="2026-01-01T00:00:00"/>
    <n v="202601"/>
    <n v="141.96190000000001"/>
    <m/>
    <n v="141.96"/>
    <m/>
    <n v="90467507"/>
    <d v="2026-01-31T00:00:00"/>
    <d v="2026-02-10T00:00:00"/>
    <m/>
    <n v="63"/>
    <s v="2 - CPF"/>
    <s v="Em aberto - Vencido"/>
    <s v="Em aberto - Vencido"/>
    <s v="F2H09GH"/>
    <n v="6"/>
    <s v="false"/>
    <n v="6"/>
    <s v="Em aberto - Vencido"/>
    <s v="ASSOCIAÇÃO GO-L1"/>
    <s v="35.686.965/0001-64 - ALEXANDRIA TECH"/>
    <s v="Estimado"/>
    <m/>
    <s v="61 a 120 dias"/>
    <s v="2bdab80f-6a56-4a01-8e4c-1c124e2b3233"/>
    <d v="2026-03-28T00:00:00"/>
    <x v="0"/>
  </r>
  <r>
    <s v="COB-217032"/>
    <s v="Faturado"/>
    <n v="10034773574"/>
    <n v="810660156"/>
    <s v="CLEITIANO SOARES DE MOURA SILVA"/>
    <s v="RUA 03 S/N Q. 2, L. 1 Residencial Itaipu II Abadia de Goiás GO 75345000"/>
    <s v="ADE-14645-D0Q7G6"/>
    <d v="2026-01-01T00:00:00"/>
    <n v="202601"/>
    <n v="311.72136"/>
    <m/>
    <n v="311.72000000000003"/>
    <m/>
    <n v="90469515"/>
    <d v="2026-01-31T00:00:00"/>
    <d v="2026-02-10T00:00:00"/>
    <m/>
    <n v="63"/>
    <s v="2 - CPF"/>
    <s v="Em aberto - Vencido"/>
    <s v="Em aberto - Vencido"/>
    <s v="DUJA5HC"/>
    <n v="6"/>
    <s v="false"/>
    <n v="6"/>
    <s v="Em aberto - Vencido"/>
    <s v="ASSOCIAÇÃO GO-L1"/>
    <s v="35.686.965/0001-64 - ALEXANDRIA TECH"/>
    <s v="Estimado"/>
    <m/>
    <s v="61 a 120 dias"/>
    <s v="4c764a2d-b5c9-4fc5-b061-a663a92f5a29"/>
    <d v="2026-02-26T00:00:00"/>
    <x v="2"/>
  </r>
  <r>
    <s v="COB-217026"/>
    <s v="Faturado"/>
    <n v="10003226180"/>
    <n v="80291090168"/>
    <s v="NEIRON VITORINO"/>
    <s v="RUA MONTREAL SN Q. 08, L. 23 RESIDENCIAL AYRTON SENNA Anápolis GO 75097123"/>
    <s v="ADE-14629-T2R8K0"/>
    <d v="2026-01-01T00:00:00"/>
    <n v="202601"/>
    <n v="192.82248000000001"/>
    <m/>
    <n v="192.82"/>
    <m/>
    <n v="90469484"/>
    <d v="2026-01-31T00:00:00"/>
    <d v="2026-02-10T00:00:00"/>
    <m/>
    <n v="63"/>
    <s v="2 - CPF"/>
    <s v="Em aberto - Vencido"/>
    <s v="Em aberto - Vencido"/>
    <s v="VVW9MSW"/>
    <n v="6"/>
    <s v="false"/>
    <n v="6"/>
    <s v="Em aberto - Vencido"/>
    <s v="ASSOCIAÇÃO GO-L1"/>
    <s v="35.686.965/0001-64 - ALEXANDRIA TECH"/>
    <s v="Estimado"/>
    <m/>
    <s v="61 a 120 dias"/>
    <s v="a2c32ef9-8b44-4e1c-854a-fb598368b181"/>
    <d v="2026-02-26T00:00:00"/>
    <x v="2"/>
  </r>
  <r>
    <s v="COB-217015"/>
    <s v="Faturado"/>
    <n v="10003771880"/>
    <n v="84078332153"/>
    <s v="SIMONE MONTEIRO ROSA MAMEDE"/>
    <s v="RUA SPT 18 S/N Q. 158, L. 22, CASA - 1 Setor Parque Tremendão Goiânia GO 74475858"/>
    <s v="ADE-14617-S2L0H1"/>
    <d v="2026-01-01T00:00:00"/>
    <n v="202601"/>
    <n v="132.86921000000001"/>
    <n v="4.01"/>
    <n v="136.88"/>
    <m/>
    <n v="90468821"/>
    <d v="2026-01-31T00:00:00"/>
    <d v="2026-02-10T00:00:00"/>
    <m/>
    <n v="63"/>
    <s v="2 - CPF"/>
    <s v="Em aberto - Vencido"/>
    <s v="Em aberto - Vencido"/>
    <s v="FT4DFCD"/>
    <n v="6"/>
    <s v="false"/>
    <n v="6"/>
    <s v="Em aberto - Vencido"/>
    <s v="ASSOCIAÇÃO GO-L1"/>
    <s v="35.686.965/0001-64 - ALEXANDRIA TECH"/>
    <s v="Estimado"/>
    <m/>
    <s v="61 a 120 dias"/>
    <s v="5706f951-f89a-464b-be7f-905b5e30fc21"/>
    <d v="2026-02-26T00:00:00"/>
    <x v="2"/>
  </r>
  <r>
    <s v="COB-217012"/>
    <s v="Faturado"/>
    <n v="1570004186"/>
    <n v="22055142100"/>
    <s v="ANA MARIA DA CONCEICAO CASTRO"/>
    <s v="RUA JOSE MOREIRA DOS SANTOS S/N Q. 19, L. 6 Central Mambaí GO 73970000"/>
    <s v="ADE-14614-P6T5T8"/>
    <d v="2026-01-01T00:00:00"/>
    <n v="202601"/>
    <n v="219.36664999999999"/>
    <m/>
    <n v="219.37"/>
    <m/>
    <n v="90469104"/>
    <d v="2026-01-31T00:00:00"/>
    <d v="2026-02-10T00:00:00"/>
    <m/>
    <n v="63"/>
    <s v="2 - CPF"/>
    <s v="Em aberto - Vencido"/>
    <s v="Em aberto - Vencido"/>
    <s v="RAN3ZSX"/>
    <n v="6"/>
    <s v="false"/>
    <n v="6"/>
    <s v="Em aberto - Vencido"/>
    <s v="ASSOCIAÇÃO GO-L1"/>
    <s v="35.686.965/0001-64 - ALEXANDRIA TECH"/>
    <s v="Estimado"/>
    <m/>
    <s v="61 a 120 dias"/>
    <s v="ba1c389a-4f74-481c-b02b-b635d528dee3"/>
    <d v="2026-03-06T00:00:00"/>
    <x v="2"/>
  </r>
  <r>
    <s v="COB-217007"/>
    <s v="Faturado"/>
    <n v="30166147"/>
    <n v="1990777112"/>
    <s v="LEIDIANE RODRIGUES VIEIRA FILHO"/>
    <s v="RUA DAS FLORES S/N Q. 32, L. 11 Jardim Raio de Sol Inhumas GO 75407194"/>
    <s v="ADE-14603-D8Y3J1"/>
    <d v="2026-01-01T00:00:00"/>
    <n v="202601"/>
    <n v="190.88952"/>
    <n v="5.27"/>
    <n v="196.16"/>
    <m/>
    <n v="90467671"/>
    <d v="2026-01-31T00:00:00"/>
    <d v="2026-02-10T00:00:00"/>
    <m/>
    <n v="63"/>
    <s v="2 - CPF"/>
    <s v="Em aberto - Vencido"/>
    <s v="Em aberto - Vencido"/>
    <s v="BPW6U1T"/>
    <n v="6"/>
    <s v="false"/>
    <n v="6"/>
    <s v="Em aberto - Vencido"/>
    <s v="ASSOCIAÇÃO GO-L1"/>
    <s v="35.686.965/0001-64 - ALEXANDRIA TECH"/>
    <s v="Estimado"/>
    <m/>
    <s v="61 a 120 dias"/>
    <s v="6f6f5221-6338-424d-84aa-c5de1c29c0c5"/>
    <d v="2026-02-02T00:00:00"/>
    <x v="3"/>
  </r>
  <r>
    <s v="COB-216935"/>
    <s v="Faturado"/>
    <n v="10010731413"/>
    <n v="51552809153"/>
    <s v="DEOANA CALIXTO DE CASTRO MACHADO MAIA LIMA"/>
    <s v="Alameda dos Cedros S/N Q 5, L 20 Jardim Florença Goiânia GO 74351-012"/>
    <s v="ADE-14417-F3B2Q8"/>
    <d v="2026-01-01T00:00:00"/>
    <n v="202601"/>
    <n v="386.73102"/>
    <m/>
    <n v="386.73"/>
    <m/>
    <n v="90468897"/>
    <d v="2026-01-31T00:00:00"/>
    <d v="2026-02-10T00:00:00"/>
    <m/>
    <n v="63"/>
    <s v="2 - CPF"/>
    <s v="Em aberto - Vencido"/>
    <s v="Em aberto - Vencido"/>
    <s v="7BQIGN1"/>
    <n v="6"/>
    <s v="false"/>
    <n v="6"/>
    <s v="Em aberto - Vencido"/>
    <s v="ASSOCIAÇÃO GO-L1"/>
    <s v="35.686.965/0001-64 - ALEXANDRIA TECH"/>
    <s v="Estimado"/>
    <m/>
    <s v="61 a 120 dias"/>
    <s v="02001255-77c6-4d7c-9323-7c2dd9ec3ee7"/>
    <d v="2026-03-05T00:00:00"/>
    <x v="2"/>
  </r>
  <r>
    <s v="COB-208446"/>
    <s v="Faturado"/>
    <n v="200117920"/>
    <n v="2065877162"/>
    <s v="MARCIA MARTINS BARBOZA ALVES"/>
    <s v="RUA 17, Q. 103, L. 28, S/N JARDIM TIRADENTES CEP: 74961150 APARECIDA DE GOIANIA GO BRASIL"/>
    <s v="ADE-14285-Q6H6M6"/>
    <d v="2026-01-01T00:00:00"/>
    <n v="202601"/>
    <n v="38.875210000000003"/>
    <n v="2.0299999999999998"/>
    <n v="40.909999999999997"/>
    <m/>
    <n v="90470615"/>
    <d v="2026-01-31T00:00:00"/>
    <d v="2026-02-10T00:00:00"/>
    <m/>
    <n v="63"/>
    <s v="2 - CPF"/>
    <s v="Em aberto - Vencido"/>
    <s v="Em aberto - Vencido"/>
    <s v="5HZ3IH2"/>
    <n v="6"/>
    <s v="false"/>
    <n v="6"/>
    <s v="Em aberto - Vencido"/>
    <s v="ASSOCIAÇÃO GO-L1"/>
    <s v="35.686.965/0001-64 - ALEXANDRIA TECH"/>
    <m/>
    <m/>
    <s v="61 a 120 dias"/>
    <s v="a8b208f4-3c9e-4052-bd95-ad3005ca59b7"/>
    <d v="2026-01-28T00:00:00"/>
    <x v="3"/>
  </r>
  <r>
    <s v="COB-216888"/>
    <s v="Faturado"/>
    <n v="14296512"/>
    <n v="924805196"/>
    <s v="CARLOS ANDRE PEREIRA DOS SANTOS"/>
    <s v="RUA RAIMUNDO O CRUZ, S/N Q. 12, L. 11,  CASA 2 Jardim Dom Bosco 2ª Etapa Aparecida de Goiânia GO 74963650"/>
    <s v="ADE-14281-J9R0B3"/>
    <d v="2026-01-01T00:00:00"/>
    <n v="202601"/>
    <n v="209.60256999999999"/>
    <m/>
    <n v="209.6"/>
    <m/>
    <n v="90467350"/>
    <d v="2026-01-31T00:00:00"/>
    <d v="2026-02-10T00:00:00"/>
    <m/>
    <n v="63"/>
    <s v="2 - CPF"/>
    <s v="Em aberto - Vencido"/>
    <s v="Em aberto - Vencido"/>
    <s v="9VPY9MD"/>
    <s v=""/>
    <s v=""/>
    <n v="6"/>
    <s v="Em aberto - Vencido"/>
    <s v="ASSOCIAÇÃO GO-L1"/>
    <s v="35.686.965/0001-64 - ALEXANDRIA TECH"/>
    <s v="Estimado"/>
    <m/>
    <s v="61 a 120 dias"/>
    <s v="57a2a019-219c-4136-a6ec-29550bbae431"/>
    <d v="2026-03-28T00:00:00"/>
    <x v="0"/>
  </r>
  <r>
    <s v="COB-216872"/>
    <s v="Faturado"/>
    <n v="15369067"/>
    <n v="98936778153"/>
    <s v="ALESSANDRA ROSA DA SILVA LAPOT"/>
    <s v="RUA MANTIQUEIRA, Q. 68, L. 2, S/N GOIANIA SN Q. 68, L. 2 Jardim Petrópolis Goiânia GO 74460370"/>
    <s v="ADE-14259-Z8B6T5"/>
    <d v="2026-01-01T00:00:00"/>
    <n v="202601"/>
    <n v="605.73400000000004"/>
    <m/>
    <n v="605.73"/>
    <m/>
    <n v="90469015"/>
    <d v="2026-01-31T00:00:00"/>
    <d v="2026-02-10T00:00:00"/>
    <m/>
    <n v="63"/>
    <s v="2 - CPF"/>
    <s v="Em aberto - Vencido"/>
    <s v="Em aberto - Vencido"/>
    <s v="ILPLB5U"/>
    <n v="6"/>
    <s v="false"/>
    <n v="6"/>
    <s v="Em aberto - Vencido"/>
    <s v="ASSOCIAÇÃO GO-L1"/>
    <s v="35.686.965/0001-64 - ALEXANDRIA TECH"/>
    <s v="Estimado"/>
    <m/>
    <s v="61 a 120 dias"/>
    <s v="8a46ff2b-e3cf-4f72-9ff4-1df2b8d77b5c"/>
    <d v="2026-03-06T00:00:00"/>
    <x v="2"/>
  </r>
  <r>
    <s v="COB-184627"/>
    <s v="Faturado"/>
    <n v="37365320"/>
    <n v="24203548349"/>
    <s v="JAQUELINE ALBUQUERQUE"/>
    <s v="Av: Brasilia a/n  Tangua Almirante Tamandaré PR 83508-504"/>
    <s v="ADE-11530-N7J5Q9"/>
    <d v="2025-09-01T00:00:00"/>
    <n v="202509"/>
    <n v="140.33664999999999"/>
    <m/>
    <n v="140.34"/>
    <m/>
    <n v="90429467"/>
    <d v="2025-12-15T00:00:00"/>
    <d v="2026-02-06T00:00:00"/>
    <m/>
    <n v="67"/>
    <s v="2 - CPF"/>
    <s v="Em aberto - Vencido"/>
    <s v="Em aberto - Vencido"/>
    <s v="2ZKVM6O"/>
    <n v="6"/>
    <s v="false"/>
    <n v="6"/>
    <s v="Em aberto - Vencido"/>
    <s v="ASSOCIAÇÃO PR-L1"/>
    <s v="35.686.965/0001-64 - ALEXANDRIA TECH"/>
    <s v="Estimado"/>
    <m/>
    <s v="61 a 120 dias"/>
    <s v="a3db5013-f154-4878-9c8e-37e320c5b8ec"/>
    <d v="2026-01-20T00:00:00"/>
    <x v="3"/>
  </r>
  <r>
    <s v="COB-216870"/>
    <s v="Faturado"/>
    <n v="10038644663"/>
    <n v="5187956167"/>
    <s v="ROBSON DA SILVA BASTOS"/>
    <s v="AVENIDA OSMIRA MOREIRA S/N Q. 05, L. 17 RESIDENCIAL BEATRIZ NASCIMENTO Goiânia GO 74000-000"/>
    <s v="ADE-14257-X9X3L1"/>
    <d v="2026-01-01T00:00:00"/>
    <n v="202601"/>
    <n v="207.34705"/>
    <m/>
    <n v="207.35"/>
    <m/>
    <n v="90469412"/>
    <d v="2026-01-31T00:00:00"/>
    <d v="2026-02-10T00:00:00"/>
    <m/>
    <n v="63"/>
    <s v="2 - CPF"/>
    <s v="Em aberto - Vencido"/>
    <s v="Em aberto - Vencido"/>
    <s v="V6FS5SG"/>
    <n v="6"/>
    <s v="false"/>
    <n v="6"/>
    <s v="Em aberto - Vencido"/>
    <s v="ASSOCIAÇÃO GO-L1"/>
    <s v="35.686.965/0001-64 - ALEXANDRIA TECH"/>
    <s v="Estimado"/>
    <m/>
    <s v="61 a 120 dias"/>
    <s v="160c7ad9-16d8-4c64-a69c-16893f7ccd84"/>
    <d v="2026-03-02T00:00:00"/>
    <x v="2"/>
  </r>
  <r>
    <s v="COB-216846"/>
    <s v="Faturado"/>
    <n v="10038507364"/>
    <n v="33087555134"/>
    <s v="DIVINO LOPES SILVA"/>
    <s v="RUA HONDURAS S/N Q. 17, L. 11 PLANALTO Itumbiara GO 75500-001"/>
    <s v="ADE-14199-D8D4B8"/>
    <d v="2026-01-01T00:00:00"/>
    <n v="202601"/>
    <n v="498.19247999999999"/>
    <m/>
    <n v="498.19"/>
    <m/>
    <n v="90468915"/>
    <d v="2026-01-31T00:00:00"/>
    <d v="2026-02-10T00:00:00"/>
    <m/>
    <n v="63"/>
    <s v="2 - CPF"/>
    <s v="Em aberto - Vencido"/>
    <s v="Em aberto - Vencido"/>
    <s v="CGMHG4N"/>
    <n v="6"/>
    <s v="false"/>
    <n v="6"/>
    <s v="Em aberto - Vencido"/>
    <s v="ASSOCIAÇÃO GO-L1"/>
    <s v="35.686.965/0001-64 - ALEXANDRIA TECH"/>
    <s v="Estimado"/>
    <m/>
    <s v="61 a 120 dias"/>
    <s v="2ba06805-e21c-40e8-a313-f29d8d9f7dc4"/>
    <d v="2026-02-20T00:00:00"/>
    <x v="2"/>
  </r>
  <r>
    <s v="COB-216845"/>
    <s v="Faturado"/>
    <n v="10026489269"/>
    <n v="3739928158"/>
    <s v="JULIANA ZANETTI"/>
    <s v="AVENIDA CASTELO BRANCO S/N Q. 71, L. 0  APART 604, BLOCO - 01, ED - ECOVILLAG São Francisco Goiânia GO 74805100"/>
    <s v="ADE-14197-G9C3C1"/>
    <d v="2026-01-01T00:00:00"/>
    <n v="202601"/>
    <n v="686.66840999999999"/>
    <n v="21.72"/>
    <n v="708.39"/>
    <m/>
    <n v="90468999"/>
    <d v="2026-01-31T00:00:00"/>
    <d v="2026-02-10T00:00:00"/>
    <m/>
    <n v="63"/>
    <s v="2 - CPF"/>
    <s v="Em aberto - Vencido"/>
    <s v="Em aberto - Vencido"/>
    <s v="7C4S1XL"/>
    <n v="6"/>
    <s v="true"/>
    <n v="6"/>
    <s v="Em aberto - Vencido"/>
    <s v="ASSOCIAÇÃO GO-L1"/>
    <s v="35.686.965/0001-64 - ALEXANDRIA TECH"/>
    <s v="Estimado"/>
    <m/>
    <s v="61 a 120 dias"/>
    <s v="076cbdab-5c87-4cc0-9510-849d258f64c3"/>
    <d v="2026-03-14T00:00:00"/>
    <x v="2"/>
  </r>
  <r>
    <s v="COB-216843"/>
    <s v="Faturado"/>
    <n v="200110822"/>
    <n v="48643904104"/>
    <s v="IVANILDE PEREIRA DOS SANTOS"/>
    <s v="RUA 33 S/N Q. 16, L. 6, S/N, - CASA 1 Jardim Tiradentes Aparecida de Goiânia GO 74961250"/>
    <s v="ADE-14195-Y7M8G0"/>
    <d v="2026-01-01T00:00:00"/>
    <n v="202601"/>
    <n v="200.83686"/>
    <m/>
    <n v="200.84"/>
    <m/>
    <n v="90469447"/>
    <d v="2026-01-31T00:00:00"/>
    <d v="2026-02-10T00:00:00"/>
    <m/>
    <n v="63"/>
    <s v="2 - CPF"/>
    <s v="Em aberto - Vencido"/>
    <s v="Em aberto - Vencido"/>
    <s v="5VVBCEG"/>
    <n v="6"/>
    <s v="false"/>
    <n v="6"/>
    <s v="Em aberto - Vencido"/>
    <s v="ASSOCIAÇÃO GO-L1"/>
    <s v="35.686.965/0001-64 - ALEXANDRIA TECH"/>
    <s v="Estimado"/>
    <m/>
    <s v="61 a 120 dias"/>
    <s v="d6d26748-77ad-41e7-8e73-3cc5edcc3425"/>
    <d v="2026-01-29T00:00:00"/>
    <x v="3"/>
  </r>
  <r>
    <s v="COB-166586"/>
    <s v="Faturado"/>
    <n v="105648663"/>
    <n v="8698645992"/>
    <s v="CHRISTIANE MIRIAM SCHNEIDER DA SILVA"/>
    <s v="R Cassiano Ricardo, 560 - Bl5 1 Ap1102 - Vargem Grande CEP 83321-090 , Pinhais - PR"/>
    <s v="ADE-11535-R7V6M2"/>
    <d v="2025-09-01T00:00:00"/>
    <n v="202509"/>
    <n v="193.70357999999999"/>
    <m/>
    <n v="193.7"/>
    <m/>
    <n v="90408722"/>
    <d v="2025-11-19T00:00:00"/>
    <d v="2025-12-01T00:00:00"/>
    <m/>
    <n v="134"/>
    <s v="2 - CPF"/>
    <s v="Em aberto - Vencido"/>
    <s v="Em aberto - Vencido"/>
    <s v="ITSWYSE"/>
    <n v="6"/>
    <s v="false"/>
    <n v="6"/>
    <s v="Em aberto - Vencido"/>
    <s v="ASSOCIAÇÃO PR-L1"/>
    <s v="35.686.965/0001-64 - ALEXANDRIA TECH"/>
    <m/>
    <m/>
    <s v="121 a 170 dias"/>
    <s v="e07bc9ee-d40b-4dd4-bc58-b1b47232b61b"/>
    <d v="2025-11-13T00:00:00"/>
    <x v="1"/>
  </r>
  <r>
    <s v="COB-184631"/>
    <s v="Faturado"/>
    <n v="48834769"/>
    <n v="56120745904"/>
    <s v="Natal Rossa"/>
    <s v="Rua Rio Tietê 279 MD 01 Bairro Alto Curitiba PR 82840-350"/>
    <s v="ADE-11536-F3Q9S5"/>
    <d v="2025-09-01T00:00:00"/>
    <n v="202509"/>
    <n v="123.40888"/>
    <m/>
    <n v="123.41"/>
    <m/>
    <n v="90428992"/>
    <d v="2025-12-11T00:00:00"/>
    <d v="2026-02-06T00:00:00"/>
    <m/>
    <n v="67"/>
    <s v="2 - CPF"/>
    <s v="Em aberto - Vencido"/>
    <s v="Em aberto - Vencido"/>
    <s v="1UL038F"/>
    <n v="6"/>
    <s v="false"/>
    <n v="6"/>
    <s v="Em aberto - Vencido"/>
    <s v="ASSOCIAÇÃO PR-L1"/>
    <s v="35.686.965/0001-64 - ALEXANDRIA TECH"/>
    <s v="Estimado"/>
    <m/>
    <s v="61 a 120 dias"/>
    <s v="4c28cd39-95db-4d50-a3e2-9f94f2206466"/>
    <d v="2026-01-20T00:00:00"/>
    <x v="3"/>
  </r>
  <r>
    <s v="COB-216842"/>
    <s v="Faturado"/>
    <n v="1550014710"/>
    <n v="5679392194"/>
    <s v="KAROLLYNE SILVA DE SANTANA"/>
    <s v="AVENIDA SANTANA, SN Q. 69, L. 0, Central Iaciara GO 73920000"/>
    <s v="ADE-14194-P2P4R1"/>
    <d v="2026-01-01T00:00:00"/>
    <n v="202601"/>
    <n v="388.76159999999999"/>
    <m/>
    <n v="388.76"/>
    <m/>
    <n v="90469463"/>
    <d v="2026-01-31T00:00:00"/>
    <d v="2026-02-10T00:00:00"/>
    <m/>
    <n v="63"/>
    <s v="2 - CPF"/>
    <s v="Em aberto - Vencido"/>
    <s v="Em aberto - Vencido"/>
    <s v="XZK0VQH"/>
    <n v="6"/>
    <s v="false"/>
    <n v="6"/>
    <s v="Em aberto - Vencido"/>
    <s v="ASSOCIAÇÃO GO-L1"/>
    <s v="35.686.965/0001-64 - ALEXANDRIA TECH"/>
    <s v="Estimado"/>
    <m/>
    <s v="61 a 120 dias"/>
    <s v="a2e45fba-e63e-4ffe-9f95-e00d24b50c29"/>
    <d v="2026-02-26T00:00:00"/>
    <x v="2"/>
  </r>
  <r>
    <s v="COB-216841"/>
    <s v="Faturado"/>
    <n v="10014034490"/>
    <n v="71562370120"/>
    <s v="IZABELLA VILELA NETTO BOTOSSO"/>
    <s v="AVENIDA E ,DUE HOME DESIGN GOIANIA S/N Q. B-03, L. 8/11, APART - AP- 2603. Jardim Goiás Goiânia GO 74810030"/>
    <s v="ADE-14193-N1F8D5"/>
    <d v="2026-01-01T00:00:00"/>
    <n v="202601"/>
    <n v="262.87027999999998"/>
    <n v="19.420000000000002"/>
    <n v="282.29000000000002"/>
    <m/>
    <n v="90469353"/>
    <d v="2026-01-31T00:00:00"/>
    <d v="2026-02-10T00:00:00"/>
    <m/>
    <n v="63"/>
    <s v="2 - CPF"/>
    <s v="Em aberto - Vencido"/>
    <s v="Em aberto - Vencido"/>
    <s v="UHCXFFB"/>
    <n v="6"/>
    <s v="false"/>
    <n v="6"/>
    <s v="Em aberto - Vencido"/>
    <s v="ASSOCIAÇÃO GO-L1"/>
    <s v="35.686.965/0001-64 - ALEXANDRIA TECH"/>
    <s v="Estimado"/>
    <m/>
    <s v="61 a 120 dias"/>
    <s v="b336528c-43c9-4ba8-977a-f28711304e2c"/>
    <d v="2026-03-03T00:00:00"/>
    <x v="2"/>
  </r>
  <r>
    <s v="COB-216721"/>
    <s v="Faturado"/>
    <n v="10035303563"/>
    <n v="2531671161"/>
    <s v="GABRIEL APARECIDO LUIZ PERES"/>
    <s v="AVENIDA BR DO RIO BRANCO 2A Q. 27, L. 19, N Jardim Luz Aparecida de Goiânia GO 74915025"/>
    <s v="ADE-13938-N8S6S1"/>
    <d v="2026-01-01T00:00:00"/>
    <n v="202601"/>
    <n v="2010.6659999999999"/>
    <m/>
    <n v="2010.67"/>
    <m/>
    <n v="90468787"/>
    <d v="2026-01-31T00:00:00"/>
    <d v="2026-02-10T00:00:00"/>
    <m/>
    <n v="63"/>
    <s v="2 - CPF"/>
    <s v="Em aberto - Vencido"/>
    <s v="Em aberto - Vencido"/>
    <s v="FJ5XGZ9"/>
    <n v="6"/>
    <s v="false"/>
    <n v="6"/>
    <s v="Em aberto - Vencido"/>
    <s v="ASSOCIAÇÃO GO-L1"/>
    <s v="35.686.965/0001-64 - ALEXANDRIA TECH"/>
    <s v="Estimado"/>
    <m/>
    <s v="61 a 120 dias"/>
    <s v="93a52b08-15ae-45fc-9521-19ac1e6b14f7"/>
    <d v="2026-02-26T00:00:00"/>
    <x v="2"/>
  </r>
  <r>
    <s v="COB-206223"/>
    <s v="Faturado"/>
    <n v="3350079347"/>
    <n v="21539817865"/>
    <s v="NEILA MARIA FREITAS DA SILVA"/>
    <s v="AVENIDA RIO BRANCO, Q. 76, L. 2 A, S/N INATIVO - JARDIM CEU AZUL CEP: 72871033 CEU AZUL, VALPARAISO DE GOIAS GO BRASIL"/>
    <s v="ADE-13933-R9Y9Z4"/>
    <d v="2026-01-01T00:00:00"/>
    <n v="202601"/>
    <n v="290.12337000000002"/>
    <m/>
    <n v="290.12"/>
    <m/>
    <n v="90463132"/>
    <d v="2026-01-28T00:00:00"/>
    <d v="2026-02-10T00:00:00"/>
    <m/>
    <n v="63"/>
    <s v="2 - CPF"/>
    <s v="Em aberto - Vencido"/>
    <s v="Em aberto - Vencido"/>
    <s v="E3W84O4"/>
    <n v="6"/>
    <s v="false"/>
    <n v="6"/>
    <s v="Em aberto - Vencido"/>
    <s v="ASSOCIAÇÃO GO-L1"/>
    <s v="35.686.965/0001-64 - ALEXANDRIA TECH"/>
    <m/>
    <m/>
    <s v="61 a 120 dias"/>
    <s v="6e41d7b5-c9f2-440a-86bc-504ad0023e54"/>
    <d v="2026-01-28T00:00:00"/>
    <x v="3"/>
  </r>
  <r>
    <s v="COB-216702"/>
    <s v="Faturado"/>
    <n v="10003983224"/>
    <n v="98719548168"/>
    <s v="MARCIO SILVEIRA"/>
    <s v="AVENIDA JOQUEI CLUBE SN Q. 3, L. 11 Jóquei Club Anápolis GO 75095490"/>
    <s v="ADE-13910-M8H1W4"/>
    <d v="2026-01-01T00:00:00"/>
    <n v="202601"/>
    <n v="251.07031000000001"/>
    <n v="8.89"/>
    <n v="259.95999999999998"/>
    <m/>
    <n v="90467389"/>
    <d v="2026-01-31T00:00:00"/>
    <d v="2026-02-10T00:00:00"/>
    <m/>
    <n v="63"/>
    <s v="2 - CPF"/>
    <s v="Em aberto - Vencido"/>
    <s v="Em aberto - Vencido"/>
    <s v="5HABFU8"/>
    <n v="6"/>
    <s v="false"/>
    <n v="6"/>
    <s v="Em aberto - Vencido"/>
    <s v="ASSOCIAÇÃO GO-L1"/>
    <s v="35.686.965/0001-64 - ALEXANDRIA TECH"/>
    <s v="Estimado"/>
    <m/>
    <s v="61 a 120 dias"/>
    <s v="a345135b-4678-47e3-919e-43618d1d1112"/>
    <d v="2026-02-27T00:00:00"/>
    <x v="2"/>
  </r>
  <r>
    <s v="COB-216694"/>
    <s v="Faturado"/>
    <n v="20186605"/>
    <n v="89812050191"/>
    <s v="DIEGO DOS SANTOS CALIXTO"/>
    <s v="RUA SEN. CANEDO S/N Q. 1, L. 12 JUNDIAI Anápolis GO 75110820"/>
    <s v="ADE-13899-P6Y9D4"/>
    <d v="2026-01-01T00:00:00"/>
    <n v="202601"/>
    <n v="499.79651000000001"/>
    <m/>
    <n v="499.8"/>
    <m/>
    <n v="90469218"/>
    <d v="2026-01-31T00:00:00"/>
    <d v="2026-02-10T00:00:00"/>
    <m/>
    <n v="63"/>
    <s v="2 - CPF"/>
    <s v="Em aberto - Vencido"/>
    <s v="Em aberto - Vencido"/>
    <s v="B1ZBTSP"/>
    <s v=""/>
    <s v=""/>
    <n v="6"/>
    <s v="Em aberto - Vencido"/>
    <s v="ASSOCIAÇÃO GO-L1"/>
    <s v="35.686.965/0001-64 - ALEXANDRIA TECH"/>
    <s v="Estimado"/>
    <m/>
    <s v="61 a 120 dias"/>
    <s v="9c7dfde2-131e-46a4-ad2c-df915a69133d"/>
    <d v="2026-02-02T00:00:00"/>
    <x v="3"/>
  </r>
  <r>
    <s v="COB-216667"/>
    <s v="Faturado"/>
    <n v="8680015601"/>
    <n v="886537142"/>
    <s v="IZAIAS PAULO SERRACENA"/>
    <s v="RUA E-1 S/N Q.9, L.8 SETOR AEROPORTO São Domingos GO 73860-000"/>
    <s v="ADE-13825-G8X9Y1"/>
    <d v="2026-01-01T00:00:00"/>
    <n v="202601"/>
    <n v="270.38479999999998"/>
    <m/>
    <n v="270.38"/>
    <m/>
    <n v="90469211"/>
    <d v="2026-01-31T00:00:00"/>
    <d v="2026-02-10T00:00:00"/>
    <m/>
    <n v="63"/>
    <s v="2 - CPF"/>
    <s v="Em aberto - Vencido"/>
    <s v="Em aberto - Vencido"/>
    <s v="NWYN8YK"/>
    <n v="6"/>
    <s v="true"/>
    <n v="6"/>
    <s v="Em aberto - Vencido"/>
    <s v="ASSOCIAÇÃO GO-L1"/>
    <s v="35.686.965/0001-64 - ALEXANDRIA TECH"/>
    <s v="Estimado"/>
    <m/>
    <s v="61 a 120 dias"/>
    <s v="6a1ffe1f-c24d-4d1c-8df3-77870b115d0c"/>
    <d v="2026-03-03T00:00:00"/>
    <x v="2"/>
  </r>
  <r>
    <s v="COB-216651"/>
    <s v="Faturado"/>
    <n v="8680020104"/>
    <n v="76167070172"/>
    <s v="GENESIO JOSE ROSA"/>
    <s v="RUA JOAO PAULO I S/N Q. 43, L. 2 SETOR LESTE São Domingos GO 73860-000"/>
    <s v="ADE-13786-B1T1L9"/>
    <d v="2026-01-01T00:00:00"/>
    <n v="202601"/>
    <n v="184.36501999999999"/>
    <n v="10.63"/>
    <n v="195"/>
    <m/>
    <n v="90467478"/>
    <d v="2026-01-31T00:00:00"/>
    <d v="2026-02-10T00:00:00"/>
    <m/>
    <n v="63"/>
    <s v="2 - CPF"/>
    <s v="Em aberto - Vencido"/>
    <s v="Em aberto - Vencido"/>
    <s v="1IAVW5R"/>
    <n v="6"/>
    <s v="false"/>
    <n v="6"/>
    <s v="Em aberto - Vencido"/>
    <s v="ASSOCIAÇÃO GO-L1"/>
    <s v="35.686.965/0001-64 - ALEXANDRIA TECH"/>
    <s v="Estimado"/>
    <m/>
    <s v="61 a 120 dias"/>
    <s v="42da91e1-ada9-4b75-8dfe-860bfebc6904"/>
    <d v="2026-03-03T00:00:00"/>
    <x v="2"/>
  </r>
  <r>
    <s v="COB-216647"/>
    <s v="Faturado"/>
    <n v="10025722989"/>
    <n v="2372999176"/>
    <s v="WELBER JOSE SANTANA"/>
    <s v="Rua SR 45 5  Setor Recanto das Minas Gerais Goiânia GO 74785170"/>
    <s v="ADE-13782-P4C5F8"/>
    <d v="2026-01-01T00:00:00"/>
    <n v="202601"/>
    <n v="284.00965000000002"/>
    <m/>
    <n v="284.01"/>
    <m/>
    <n v="90467545"/>
    <d v="2026-01-31T00:00:00"/>
    <d v="2026-02-10T00:00:00"/>
    <m/>
    <n v="63"/>
    <s v="2 - CPF"/>
    <s v="Em aberto - Vencido"/>
    <s v="Em aberto - Vencido"/>
    <s v="7XUVB2C"/>
    <n v="6"/>
    <s v="false"/>
    <n v="6"/>
    <s v="Em aberto - Vencido"/>
    <s v="ASSOCIAÇÃO GO-L1"/>
    <s v="35.686.965/0001-64 - ALEXANDRIA TECH"/>
    <s v="Estimado"/>
    <m/>
    <s v="61 a 120 dias"/>
    <s v="8010b361-17e3-40b4-b38b-b9a38b462185"/>
    <d v="2026-02-18T00:00:00"/>
    <x v="2"/>
  </r>
  <r>
    <s v="COB-184635"/>
    <s v="Faturado"/>
    <n v="92945562"/>
    <n v="6561652940"/>
    <s v="MARIA DE FATIMA ZABOT"/>
    <s v="R Ademar Rosa 179 Fundos Res 02 Qd1150 Lt25 Aeroporto Pato Branco PR 85503-170"/>
    <s v="ADE-11548-M8J8W0"/>
    <d v="2025-09-01T00:00:00"/>
    <n v="202509"/>
    <n v="135.42214000000001"/>
    <m/>
    <n v="135.41999999999999"/>
    <m/>
    <n v="90429322"/>
    <d v="2025-12-11T00:00:00"/>
    <d v="2026-02-06T00:00:00"/>
    <m/>
    <n v="67"/>
    <s v="2 - CPF"/>
    <s v="Em aberto - Vencido"/>
    <s v="Em aberto - Vencido"/>
    <s v="YLC0MDP"/>
    <n v="6"/>
    <s v="false"/>
    <n v="6"/>
    <s v="Em aberto - Vencido"/>
    <s v="ASSOCIAÇÃO PR-L1"/>
    <s v="35.686.965/0001-64 - ALEXANDRIA TECH"/>
    <s v="Estimado"/>
    <m/>
    <s v="61 a 120 dias"/>
    <s v="aa24f72e-c3df-4a7a-8e7c-335254351ae1"/>
    <d v="2026-01-20T00:00:00"/>
    <x v="3"/>
  </r>
  <r>
    <s v="COB-216615"/>
    <s v="Faturado"/>
    <n v="14165090"/>
    <n v="33623210110"/>
    <s v="JEFFERSON ARAUJO DE SOUZA"/>
    <s v="AVENIDA ATLANTICA S/N Q. 129, L. 29, Jardim Buriti Sereno Aparecida de Goiânia GO 74944090"/>
    <s v="ADE-13704-X6F8F5"/>
    <d v="2026-01-01T00:00:00"/>
    <n v="202601"/>
    <n v="201.82443000000001"/>
    <m/>
    <n v="201.82"/>
    <m/>
    <n v="90469032"/>
    <d v="2026-01-31T00:00:00"/>
    <d v="2026-02-10T00:00:00"/>
    <m/>
    <n v="63"/>
    <s v="2 - CPF"/>
    <s v="Em aberto - Vencido"/>
    <s v="Em aberto - Vencido"/>
    <s v="ZTJHR62"/>
    <n v="6"/>
    <s v="false"/>
    <n v="6"/>
    <s v="Em aberto - Vencido"/>
    <s v="ASSOCIAÇÃO GO-L1"/>
    <s v="35.686.965/0001-64 - ALEXANDRIA TECH"/>
    <s v="Estimado"/>
    <m/>
    <s v="61 a 120 dias"/>
    <s v="c986909e-c8b6-4f48-a1b3-9d3bcc43ff63"/>
    <d v="2026-03-06T00:00:00"/>
    <x v="2"/>
  </r>
  <r>
    <s v="COB-216613"/>
    <s v="Faturado"/>
    <n v="20170385"/>
    <n v="55804900110"/>
    <s v="LEOMAR TOMAZ RAMOS"/>
    <s v="RUA LUIZ SCHINOR 720  CENTRO Anápolis GO 75043080"/>
    <s v="ADE-13700-X2K2R3"/>
    <d v="2026-01-01T00:00:00"/>
    <n v="202601"/>
    <n v="212.49757"/>
    <m/>
    <n v="212.5"/>
    <m/>
    <n v="90469234"/>
    <d v="2026-01-31T00:00:00"/>
    <d v="2026-02-10T00:00:00"/>
    <m/>
    <n v="63"/>
    <s v="2 - CPF"/>
    <s v="Em aberto - Vencido"/>
    <s v="Em aberto - Vencido"/>
    <s v="Z9Z41EP"/>
    <n v="6"/>
    <s v="false"/>
    <n v="6"/>
    <s v="Em aberto - Vencido"/>
    <s v="ASSOCIAÇÃO GO-L1"/>
    <s v="35.686.965/0001-64 - ALEXANDRIA TECH"/>
    <s v="Estimado"/>
    <m/>
    <s v="61 a 120 dias"/>
    <s v="8eef3308-15a6-49e6-8de0-84667507db1e"/>
    <d v="2026-03-06T00:00:00"/>
    <x v="2"/>
  </r>
  <r>
    <s v="COB-216612"/>
    <s v="Faturado"/>
    <n v="21315073"/>
    <n v="76377318715"/>
    <s v="ANTONIO CLARET DA ROCHA JUNIOR"/>
    <s v="RUA L-10 SN Q. 33, L. 26 Jardim Europa I e II Anápolis GO 75094650"/>
    <s v="ADE-13699-M4M6Q4"/>
    <d v="2026-01-01T00:00:00"/>
    <n v="202601"/>
    <n v="276.30070000000001"/>
    <m/>
    <n v="276.3"/>
    <m/>
    <n v="90469379"/>
    <d v="2026-01-31T00:00:00"/>
    <d v="2026-02-10T00:00:00"/>
    <m/>
    <n v="63"/>
    <s v="2 - CPF"/>
    <s v="Em aberto - Vencido"/>
    <s v="Em aberto - Vencido"/>
    <s v="YMC51WV"/>
    <n v="6"/>
    <s v="false"/>
    <n v="6"/>
    <s v="Em aberto - Vencido"/>
    <s v="ASSOCIAÇÃO GO-L1"/>
    <s v="35.686.965/0001-64 - ALEXANDRIA TECH"/>
    <s v="Estimado"/>
    <m/>
    <s v="61 a 120 dias"/>
    <s v="c8969eaf-4f26-4ce2-a815-821e67de149b"/>
    <d v="2026-03-05T00:00:00"/>
    <x v="2"/>
  </r>
  <r>
    <s v="COB-216609"/>
    <s v="Faturado"/>
    <n v="250007903"/>
    <n v="96032820149"/>
    <s v="ONOFRA SANTANA DA SILVA"/>
    <s v="RUA MATUTINA SN Q. R, L. 9 Vila morato Caturaí GO 75430000"/>
    <s v="ADE-13692-H5S1Y2"/>
    <d v="2026-01-01T00:00:00"/>
    <n v="202601"/>
    <n v="445.97519"/>
    <m/>
    <n v="445.98"/>
    <m/>
    <n v="90468892"/>
    <d v="2026-01-31T00:00:00"/>
    <d v="2026-02-10T00:00:00"/>
    <m/>
    <n v="63"/>
    <s v="2 - CPF"/>
    <s v="Em aberto - Vencido"/>
    <s v="Em aberto - Vencido"/>
    <s v="OT4JHTA"/>
    <n v="6"/>
    <s v="false"/>
    <n v="6"/>
    <s v="Em aberto - Vencido"/>
    <s v="ASSOCIAÇÃO GO-L1"/>
    <s v="35.686.965/0001-64 - ALEXANDRIA TECH"/>
    <s v="Estimado"/>
    <m/>
    <s v="61 a 120 dias"/>
    <s v="8f8215a0-91f5-4911-be47-9e216132bbec"/>
    <d v="2026-03-02T00:00:00"/>
    <x v="2"/>
  </r>
  <r>
    <s v="COB-216607"/>
    <s v="Faturado"/>
    <n v="10035884159"/>
    <n v="5442270180"/>
    <s v="BRUNO MACIEL MARTINS DE FREITAS"/>
    <s v="RUA UNIAO S/N Q. 1, L. 2-H SETOR SANTA RITA Pontalina GO 75620000"/>
    <s v="ADE-13690-Z3S5V2"/>
    <d v="2026-01-01T00:00:00"/>
    <n v="202601"/>
    <n v="303.30194"/>
    <m/>
    <n v="303.3"/>
    <m/>
    <n v="90467629"/>
    <d v="2026-01-31T00:00:00"/>
    <d v="2026-02-10T00:00:00"/>
    <m/>
    <n v="63"/>
    <s v="2 - CPF"/>
    <s v="Em aberto - Vencido"/>
    <s v="Em aberto - Vencido"/>
    <s v="3D1UZC8"/>
    <n v="6"/>
    <s v="false"/>
    <n v="6"/>
    <s v="Em aberto - Vencido"/>
    <s v="ASSOCIAÇÃO GO-L1"/>
    <s v="35.686.965/0001-64 - ALEXANDRIA TECH"/>
    <s v="Estimado"/>
    <m/>
    <s v="61 a 120 dias"/>
    <s v="ee2ebc93-406d-4978-86b5-019e9edd8dbe"/>
    <d v="2026-03-11T00:00:00"/>
    <x v="2"/>
  </r>
  <r>
    <s v="COB-216606"/>
    <s v="Faturado"/>
    <n v="10011874021"/>
    <n v="52612147691"/>
    <s v="AECIO LACERDA BRITO"/>
    <s v="RUA ISABELA MORAES FERNANDES, Q. 9, L. 15, S/N GOIANIA SN  Residencial Recanto dos Buritis Goiânia GO 74888035"/>
    <s v="ADE-13689-M5M8Z0"/>
    <d v="2026-01-01T00:00:00"/>
    <n v="202601"/>
    <n v="333.57139000000001"/>
    <n v="11.25"/>
    <n v="344.82"/>
    <m/>
    <n v="90467578"/>
    <d v="2026-01-31T00:00:00"/>
    <d v="2026-02-10T00:00:00"/>
    <m/>
    <n v="63"/>
    <s v="2 - CPF"/>
    <s v="Em aberto - Vencido"/>
    <s v="Em aberto - Vencido"/>
    <s v="G9T9DTX"/>
    <n v="6"/>
    <s v="false"/>
    <n v="6"/>
    <s v="Em aberto - Vencido"/>
    <s v="ASSOCIAÇÃO GO-L1"/>
    <s v="35.686.965/0001-64 - ALEXANDRIA TECH"/>
    <s v="Estimado"/>
    <m/>
    <s v="61 a 120 dias"/>
    <s v="a7f0a329-fc8f-4856-b579-5d42dfd91ff5"/>
    <d v="2026-02-18T00:00:00"/>
    <x v="2"/>
  </r>
  <r>
    <s v="COB-216601"/>
    <s v="Faturado"/>
    <n v="10013812732"/>
    <n v="4561846190"/>
    <s v="LUCAS NOGUEIRA DE FREITAS"/>
    <s v="RUA LEOPOLDO NONATO OLIVEIRA N 68 Q. 67, L. 4 DOM ABEL Jataí GO 75800-000"/>
    <s v="ADE-13680-X3F2N3"/>
    <d v="2026-01-01T00:00:00"/>
    <n v="202601"/>
    <n v="926.59060999999997"/>
    <m/>
    <n v="926.59"/>
    <m/>
    <n v="90469027"/>
    <d v="2026-01-31T00:00:00"/>
    <d v="2026-02-10T00:00:00"/>
    <m/>
    <n v="63"/>
    <s v="2 - CPF"/>
    <s v="Em aberto - Vencido"/>
    <s v="Em aberto - Vencido"/>
    <s v="6PJWLKL"/>
    <n v="6"/>
    <s v="false"/>
    <n v="6"/>
    <s v="Em aberto - Vencido"/>
    <s v="ASSOCIAÇÃO GO-L1"/>
    <s v="35.686.965/0001-64 - ALEXANDRIA TECH"/>
    <s v="Estimado"/>
    <m/>
    <s v="61 a 120 dias"/>
    <s v="5c26f8fd-6e91-4853-a2f2-f77981c1f5a7"/>
    <d v="2026-02-27T00:00:00"/>
    <x v="2"/>
  </r>
  <r>
    <s v="COB-216589"/>
    <s v="Faturado"/>
    <n v="21144205"/>
    <n v="64023230120"/>
    <s v="WASHINGTON DIAS SILVA"/>
    <s v="RUA DR ADALBERTO P. DA SILVA S/N Q. 2, L. 12 - CASA 1 Dom Pedro II Anápolis GO 75140010"/>
    <s v="ADE-13654-C9S9X0"/>
    <d v="2026-01-01T00:00:00"/>
    <n v="202601"/>
    <n v="228.66983999999999"/>
    <n v="6.88"/>
    <n v="235.55"/>
    <m/>
    <n v="90469305"/>
    <d v="2026-01-31T00:00:00"/>
    <d v="2026-02-10T00:00:00"/>
    <m/>
    <n v="63"/>
    <s v="2 - CPF"/>
    <s v="Em aberto - Vencido"/>
    <s v="Em aberto - Vencido"/>
    <s v="0Q92RZ0"/>
    <n v="6"/>
    <s v="false"/>
    <n v="6"/>
    <s v="Em aberto - Vencido"/>
    <s v="ASSOCIAÇÃO GO-L1"/>
    <s v="35.686.965/0001-64 - ALEXANDRIA TECH"/>
    <s v="Estimado"/>
    <m/>
    <s v="61 a 120 dias"/>
    <s v="63c17f68-b823-4051-be75-e71d01bd306f"/>
    <d v="2026-03-06T00:00:00"/>
    <x v="2"/>
  </r>
  <r>
    <s v="COB-216367"/>
    <s v="Faturado"/>
    <n v="2900020627"/>
    <n v="19879741315"/>
    <s v="DOURIVAL PEREIRA DE SOUSA"/>
    <s v="Avenida Perimetral 1 box 3  Núcleo Habitacional Novo Gama Novo Gama GO 72860-145"/>
    <s v="ADE-13190-R9Z5Y9"/>
    <d v="2026-01-01T00:00:00"/>
    <n v="202601"/>
    <n v="318.16167000000002"/>
    <m/>
    <n v="318.16000000000003"/>
    <m/>
    <n v="90468899"/>
    <d v="2026-01-31T00:00:00"/>
    <d v="2026-02-10T00:00:00"/>
    <m/>
    <n v="63"/>
    <s v="2 - CPF"/>
    <s v="Em aberto - Vencido"/>
    <s v="Em aberto - Vencido"/>
    <s v="1KVR6KT"/>
    <n v="6"/>
    <s v="false"/>
    <n v="6"/>
    <s v="Em aberto - Vencido"/>
    <s v="ASSOCIAÇÃO GO-L1"/>
    <s v="35.686.965/0001-64 - ALEXANDRIA TECH"/>
    <s v="Estimado"/>
    <m/>
    <s v="61 a 120 dias"/>
    <s v="b79a26ae-33a4-45ae-ba8d-6fd1c32c1557"/>
    <d v="2026-03-06T00:00:00"/>
    <x v="2"/>
  </r>
  <r>
    <s v="COB-206098"/>
    <s v="Faturado"/>
    <n v="13348462"/>
    <n v="1773235150"/>
    <s v="FELIPE AFONSO SIQUEIRA"/>
    <s v="RUA 17-A, Q. 30 A, L. 1, S/N, - SALA 3 SETOR AEROPORTO CEP: 74070100 GOIANIA GO BRASIL"/>
    <s v="ADE-13189-P9V7Z6"/>
    <d v="2026-01-01T00:00:00"/>
    <n v="202601"/>
    <n v="231.33180999999999"/>
    <m/>
    <n v="231.33"/>
    <m/>
    <n v="90457265"/>
    <d v="2026-01-23T00:00:00"/>
    <d v="2026-02-10T00:00:00"/>
    <m/>
    <n v="63"/>
    <s v="2 - CPF"/>
    <s v="Em aberto - Vencido"/>
    <s v="Em aberto - Vencido"/>
    <s v="H34P39C"/>
    <n v="6"/>
    <s v="false"/>
    <n v="6"/>
    <s v="Em aberto - Vencido"/>
    <s v="ASSOCIAÇÃO GO-L1"/>
    <s v="35.686.965/0001-64 - ALEXANDRIA TECH"/>
    <m/>
    <m/>
    <s v="61 a 120 dias"/>
    <s v="70a6dd36-531e-4cdd-98bd-f59246c9d7b3"/>
    <d v="2026-01-28T00:00:00"/>
    <x v="3"/>
  </r>
  <r>
    <s v="COB-166535"/>
    <s v="Faturado"/>
    <n v="64260267"/>
    <n v="27381131000112"/>
    <s v="MARK ESCOLA DE IDIOMAS LTDA"/>
    <s v="Av Humaita, 520 - Zona 04 CEP 87014-200 , Maringa - PR"/>
    <s v="ADE-11566-B0P2V2"/>
    <d v="2025-09-01T00:00:00"/>
    <n v="202509"/>
    <n v="426.03118000000001"/>
    <m/>
    <n v="426.03"/>
    <m/>
    <n v="90408724"/>
    <d v="2025-11-19T00:00:00"/>
    <d v="2025-12-01T00:00:00"/>
    <m/>
    <n v="134"/>
    <s v="1 - CNPJ"/>
    <s v="Em aberto - Vencido"/>
    <s v="Em aberto - Vencido"/>
    <s v="R4LV76X"/>
    <n v="6"/>
    <s v="false"/>
    <n v="6"/>
    <s v="Em aberto - Vencido"/>
    <s v="ASSOCIAÇÃO PR-L1"/>
    <s v="35.686.965/0001-64 - ALEXANDRIA TECH"/>
    <m/>
    <m/>
    <s v="121 a 170 dias"/>
    <s v="e9939c41-49f2-49b4-9354-08063cd5bd93"/>
    <d v="2025-10-09T00:00:00"/>
    <x v="1"/>
  </r>
  <r>
    <s v="COB-206086"/>
    <s v="Faturado"/>
    <n v="13345928"/>
    <n v="1773235150"/>
    <s v="FELIPE AFONSO SIQUEIRA"/>
    <s v="RUA 17-A, Q. 30 A, L. 1, S/N, - SALA 1 SETOR AEROPORTO CEP: 74070100 GOIANIA GO BRASIL"/>
    <s v="ADE-13188-B3F2G8"/>
    <d v="2026-01-01T00:00:00"/>
    <n v="202601"/>
    <n v="193.40855999999999"/>
    <m/>
    <n v="193.41"/>
    <m/>
    <n v="90457160"/>
    <d v="2026-01-23T00:00:00"/>
    <d v="2026-02-10T00:00:00"/>
    <m/>
    <n v="63"/>
    <s v="2 - CPF"/>
    <s v="Em aberto - Vencido"/>
    <s v="Em aberto - Vencido"/>
    <s v="42LPFHC"/>
    <n v="6"/>
    <s v="false"/>
    <n v="6"/>
    <s v="Em aberto - Vencido"/>
    <s v="ASSOCIAÇÃO GO-L1"/>
    <s v="35.686.965/0001-64 - ALEXANDRIA TECH"/>
    <m/>
    <m/>
    <s v="61 a 120 dias"/>
    <s v="f5bc6e4b-eab4-4b1d-978d-5f18c8fb41d6"/>
    <d v="2026-01-29T00:00:00"/>
    <x v="3"/>
  </r>
  <r>
    <s v="COB-216366"/>
    <s v="Faturado"/>
    <n v="10004785027"/>
    <n v="11627780831"/>
    <s v="GERSON MARTINS PORTELLA"/>
    <s v="Av. V-3 s/n q.152, L11, casa - C-1 Cidade Vera Cruz Aparecida de Goiânia GO 74936-580"/>
    <s v="ADE-13185-X9N9B8"/>
    <d v="2026-01-01T00:00:00"/>
    <n v="202601"/>
    <n v="407.76774999999998"/>
    <n v="0"/>
    <n v="407.77"/>
    <m/>
    <n v="90468916"/>
    <d v="2026-01-31T00:00:00"/>
    <d v="2026-02-10T00:00:00"/>
    <m/>
    <n v="63"/>
    <s v="2 - CPF"/>
    <s v="Em aberto - Vencido"/>
    <s v="Em aberto - Vencido"/>
    <s v="GE0JILA"/>
    <n v="6"/>
    <s v="false"/>
    <n v="6"/>
    <s v="Em aberto - Vencido"/>
    <s v="ASSOCIAÇÃO GO-L1"/>
    <s v="35.686.965/0001-64 - ALEXANDRIA TECH"/>
    <s v="Estimado"/>
    <m/>
    <s v="61 a 120 dias"/>
    <s v="5ecde326-6107-46ec-9ae8-4079733eff06"/>
    <d v="2026-02-27T00:00:00"/>
    <x v="2"/>
  </r>
  <r>
    <s v="COB-216365"/>
    <s v="Faturado"/>
    <n v="11276538"/>
    <n v="66015219220"/>
    <s v="LEANDRA MACHADO BORGES"/>
    <s v="Rua C143, Q. 337, L.11 S/N  Jardim América Goiânia GO 74250-100"/>
    <s v="ADE-13184-B4K0R9"/>
    <d v="2026-01-01T00:00:00"/>
    <n v="202601"/>
    <n v="467.63819999999998"/>
    <m/>
    <n v="467.64"/>
    <m/>
    <n v="90468978"/>
    <d v="2026-01-31T00:00:00"/>
    <d v="2026-02-10T00:00:00"/>
    <m/>
    <n v="63"/>
    <s v="2 - CPF"/>
    <s v="Em aberto - Vencido"/>
    <s v="Em aberto - Vencido"/>
    <s v="S8HK17V"/>
    <n v="6"/>
    <s v="false"/>
    <n v="6"/>
    <s v="Em aberto - Vencido"/>
    <s v="ASSOCIAÇÃO GO-L1"/>
    <s v="35.686.965/0001-64 - ALEXANDRIA TECH"/>
    <s v="Estimado"/>
    <m/>
    <s v="61 a 120 dias"/>
    <s v="814acf9f-c64f-4c42-9c68-3aa885d7ccbc"/>
    <d v="2026-03-28T00:00:00"/>
    <x v="0"/>
  </r>
  <r>
    <s v="COB-216364"/>
    <s v="Faturado"/>
    <n v="760123676"/>
    <n v="57646325104"/>
    <s v="MEIRE MARIA DE CASTRO NUNES DA SILVA"/>
    <s v="RUA DA FELICIDADE, Q. 5, L. 6 S/N 1 BAIRRO POPULAR Caldas Novas GO 75681634"/>
    <s v="ADE-13183-D6J8K0"/>
    <d v="2026-01-01T00:00:00"/>
    <n v="202601"/>
    <n v="478.80335000000002"/>
    <m/>
    <n v="478.8"/>
    <m/>
    <n v="90469169"/>
    <d v="2026-01-31T00:00:00"/>
    <d v="2026-02-10T00:00:00"/>
    <m/>
    <n v="63"/>
    <s v="2 - CPF"/>
    <s v="Em aberto - Vencido"/>
    <s v="Em aberto - Vencido"/>
    <s v="GWRLXFO"/>
    <n v="6"/>
    <s v="false"/>
    <n v="6"/>
    <s v="Em aberto - Vencido"/>
    <s v="ASSOCIAÇÃO GO-L1"/>
    <s v="35.686.965/0001-64 - ALEXANDRIA TECH"/>
    <s v="Estimado"/>
    <m/>
    <s v="61 a 120 dias"/>
    <s v="339e00fd-9751-4812-bdfe-9fb3c815d1dd"/>
    <d v="2026-03-06T00:00:00"/>
    <x v="2"/>
  </r>
  <r>
    <s v="COB-207616"/>
    <s v="Faturado"/>
    <n v="10020427687"/>
    <n v="2978305118"/>
    <s v="VILMAR DA SILVA ARAUJO"/>
    <s v="RUA LEONOR A POVOA, Q. 50, L. 1, S/N, CASA - 2 JARDIM DOM BOSCO II CEP: 74963310 APARECIDA DE GOIANIA GO BRASIL"/>
    <s v="ADE-13181-Z1R9Y6"/>
    <d v="2026-01-01T00:00:00"/>
    <n v="202601"/>
    <n v="248.39726999999999"/>
    <m/>
    <n v="248.4"/>
    <m/>
    <n v="90462281"/>
    <d v="2026-01-28T00:00:00"/>
    <d v="2026-02-10T00:00:00"/>
    <m/>
    <n v="63"/>
    <s v="2 - CPF"/>
    <s v="Em aberto - Vencido"/>
    <s v="Em aberto - Vencido"/>
    <s v="5W5IDF6"/>
    <n v="6"/>
    <s v="false"/>
    <n v="6"/>
    <s v="Em aberto - Vencido"/>
    <s v="ASSOCIAÇÃO GO-L1"/>
    <s v="35.686.965/0001-64 - ALEXANDRIA TECH"/>
    <m/>
    <m/>
    <s v="61 a 120 dias"/>
    <s v="52f0d138-3b5e-4976-9d69-a0d9d782baad"/>
    <d v="2026-02-26T00:00:00"/>
    <x v="2"/>
  </r>
  <r>
    <s v="COB-216362"/>
    <s v="Faturado"/>
    <n v="70107269"/>
    <n v="27834476149"/>
    <s v="ADAO MARTINS PEREIRA DA SILVA"/>
    <s v="RUA DAS CAMELIAS, Q. 37, L. 07, N. 161, CASA - 2 161  JARDIM ANA EDITH Jaraguá GO 76330000"/>
    <s v="ADE-13179-K9F9C0"/>
    <d v="2026-01-01T00:00:00"/>
    <n v="202601"/>
    <n v="345.70096000000001"/>
    <m/>
    <n v="345.7"/>
    <m/>
    <n v="90469371"/>
    <d v="2026-01-31T00:00:00"/>
    <d v="2026-02-10T00:00:00"/>
    <m/>
    <n v="63"/>
    <s v="2 - CPF"/>
    <s v="Em aberto - Vencido"/>
    <s v="Em aberto - Vencido"/>
    <s v="VIDEJ1H"/>
    <n v="6"/>
    <s v="false"/>
    <n v="6"/>
    <s v="Em aberto - Vencido"/>
    <s v="ASSOCIAÇÃO GO-L1"/>
    <s v="35.686.965/0001-64 - ALEXANDRIA TECH"/>
    <s v="Estimado"/>
    <m/>
    <s v="61 a 120 dias"/>
    <s v="3edbcd79-980c-4fc4-84b3-e907cdb5dba9"/>
    <d v="2026-03-07T00:00:00"/>
    <x v="2"/>
  </r>
  <r>
    <s v="COB-216338"/>
    <s v="Faturado"/>
    <n v="10013561551"/>
    <n v="674278127"/>
    <s v="WECSLEI ARAÚJO DE SOUSA"/>
    <s v="RUA LUIZ GONZAGA DE MENEZES S/N Q. 57, L. 20 PARQUE REAL Caldas Novas GO 75689-189"/>
    <s v="ADE-13123-B0G9Q7"/>
    <d v="2026-01-01T00:00:00"/>
    <n v="202601"/>
    <n v="177.56856999999999"/>
    <n v="6.86"/>
    <n v="184.43"/>
    <m/>
    <n v="90469249"/>
    <d v="2026-01-31T00:00:00"/>
    <d v="2026-02-10T00:00:00"/>
    <m/>
    <n v="63"/>
    <s v="2 - CPF"/>
    <s v="Em aberto - Vencido"/>
    <s v="Em aberto - Vencido"/>
    <s v="JEDRR0J"/>
    <n v="6"/>
    <s v="false"/>
    <n v="6"/>
    <s v="Em aberto - Vencido"/>
    <s v="ASSOCIAÇÃO GO-L1"/>
    <s v="35.686.965/0001-64 - ALEXANDRIA TECH"/>
    <s v="Estimado"/>
    <m/>
    <s v="61 a 120 dias"/>
    <s v="c6a7ea98-0dac-4c8b-9696-0331728506cd"/>
    <d v="2026-02-26T00:00:00"/>
    <x v="2"/>
  </r>
  <r>
    <s v="COB-215909"/>
    <s v="Faturado"/>
    <n v="10030007567"/>
    <n v="87622000107"/>
    <s v="PREMIUM SUPERMERCADO LTDA"/>
    <s v="Avenid Antonio Fidelis, Q65 L6 S/N  Parque Amazônia Goiânia GO 74840090"/>
    <s v="ADE-11927-M8Q7D7"/>
    <d v="2026-01-01T00:00:00"/>
    <n v="202601"/>
    <n v="1147.5751"/>
    <m/>
    <n v="1147.58"/>
    <m/>
    <n v="90469432"/>
    <d v="2026-01-31T00:00:00"/>
    <d v="2026-02-10T00:00:00"/>
    <m/>
    <n v="63"/>
    <s v="1 - CNPJ"/>
    <s v="Em aberto - Vencido"/>
    <s v="Em aberto - Vencido"/>
    <s v="EFFRC9O"/>
    <n v="6"/>
    <s v="false"/>
    <n v="6"/>
    <s v="Em aberto - Vencido"/>
    <s v="ASSOCIAÇÃO GO-L1"/>
    <s v="35.686.965/0001-64 - ALEXANDRIA TECH"/>
    <s v="Estimado"/>
    <m/>
    <s v="61 a 120 dias"/>
    <s v="678167b3-86f0-4a89-9569-95955625c8f9"/>
    <d v="2026-03-28T00:00:00"/>
    <x v="0"/>
  </r>
  <r>
    <s v="COB-215887"/>
    <s v="Faturado"/>
    <n v="8680018766"/>
    <n v="1076653103"/>
    <s v="GILSON MAXIMO DE ARAUJO"/>
    <s v="RUA ADALICE REGES VALENTE S/N Q. 4, L. JARDIM PRIMAVERA São Domingos GO 73860000"/>
    <s v="ADE-11897-G0W5D7"/>
    <d v="2026-01-01T00:00:00"/>
    <n v="202601"/>
    <n v="198.24752000000001"/>
    <n v="7.4"/>
    <n v="205.65"/>
    <m/>
    <n v="90467540"/>
    <d v="2026-01-31T00:00:00"/>
    <d v="2026-02-10T00:00:00"/>
    <m/>
    <n v="63"/>
    <s v="2 - CPF"/>
    <s v="Em aberto - Vencido"/>
    <s v="Em aberto - Vencido"/>
    <s v="8Q1IQNM"/>
    <n v="6"/>
    <s v="false"/>
    <n v="6"/>
    <s v="Em aberto - Vencido"/>
    <s v="ASSOCIAÇÃO GO-L1"/>
    <s v="35.686.965/0001-64 - ALEXANDRIA TECH"/>
    <s v="Estimado"/>
    <m/>
    <s v="61 a 120 dias"/>
    <s v="e0576c28-0175-42a4-85a2-23dcc0e6d232"/>
    <d v="2026-03-03T00:00:00"/>
    <x v="2"/>
  </r>
  <r>
    <s v="COB-215876"/>
    <s v="Faturado"/>
    <n v="10038720327"/>
    <n v="1096381150"/>
    <s v="EDUARDO MARTINS ANTONIO"/>
    <s v="RUA VN-1 S/N Q. 26, L. 1A RESIDENCIAL VIDA NOVA Anápolis GO 75000-000"/>
    <s v="ADE-11873-P7X0B4"/>
    <d v="2026-01-01T00:00:00"/>
    <n v="202601"/>
    <n v="244.97178"/>
    <m/>
    <n v="244.97"/>
    <m/>
    <n v="90468975"/>
    <d v="2026-01-31T00:00:00"/>
    <d v="2026-02-10T00:00:00"/>
    <m/>
    <n v="63"/>
    <s v="2 - CPF"/>
    <s v="Em aberto - Vencido"/>
    <s v="Em aberto - Vencido"/>
    <s v="YQHJR8A"/>
    <n v="6"/>
    <s v="false"/>
    <n v="6"/>
    <s v="Em aberto - Vencido"/>
    <s v="ASSOCIAÇÃO GO-L1"/>
    <s v="35.686.965/0001-64 - ALEXANDRIA TECH"/>
    <s v="Estimado"/>
    <m/>
    <s v="61 a 120 dias"/>
    <s v="99c97431-b04d-4ec1-8897-ac0d80b863f2"/>
    <d v="2026-03-03T00:00:00"/>
    <x v="2"/>
  </r>
  <r>
    <s v="COB-184653"/>
    <s v="Faturado"/>
    <n v="109680553"/>
    <n v="44369405000177"/>
    <s v="ERVATEIRA PINHAOMATE LTDA"/>
    <s v="R dos Ipes S/N  Pq Industrial Pinhão PR 85170-000"/>
    <s v="ADE-11594-Y8K5C3"/>
    <d v="2025-09-01T00:00:00"/>
    <n v="202509"/>
    <n v="997.64613999999995"/>
    <m/>
    <n v="997.65"/>
    <m/>
    <n v="90429154"/>
    <d v="2025-12-11T00:00:00"/>
    <d v="2026-02-06T00:00:00"/>
    <m/>
    <n v="67"/>
    <s v="1 - CNPJ"/>
    <s v="Em aberto - Vencido"/>
    <s v="Em aberto - Vencido"/>
    <s v="SMYZPZJ"/>
    <n v="6"/>
    <s v="false"/>
    <n v="6"/>
    <s v="Em aberto - Vencido"/>
    <s v="ASSOCIAÇÃO PR-L1"/>
    <s v="35.686.965/0001-64 - ALEXANDRIA TECH"/>
    <s v="Estimado"/>
    <m/>
    <s v="61 a 120 dias"/>
    <s v="f20442ed-0c9d-46d0-a248-81d579cece69"/>
    <d v="2026-01-20T00:00:00"/>
    <x v="3"/>
  </r>
  <r>
    <s v="COB-215852"/>
    <s v="Faturado"/>
    <n v="10021867419"/>
    <n v="1346204373"/>
    <s v="MARIA DE JESUS PEREIRA DE SOUSA"/>
    <s v="RUA SEM NOME S/A Q. 19, L. 05, AP201 JARDIM SANTA LUCIA Águas Lindas de Goiás GO 72910-000"/>
    <s v="ADE-11821-P3Y0C4"/>
    <d v="2026-01-01T00:00:00"/>
    <n v="202601"/>
    <n v="319.12249000000003"/>
    <m/>
    <n v="319.12"/>
    <m/>
    <n v="90469236"/>
    <d v="2026-01-31T00:00:00"/>
    <d v="2026-02-10T00:00:00"/>
    <m/>
    <n v="63"/>
    <s v="2 - CPF"/>
    <s v="Em aberto - Vencido"/>
    <s v="Em aberto - Vencido"/>
    <s v="ER7WP13"/>
    <n v="6"/>
    <s v="false"/>
    <n v="6"/>
    <s v="Em aberto - Vencido"/>
    <s v="ASSOCIAÇÃO GO-L1"/>
    <s v="35.686.965/0001-64 - ALEXANDRIA TECH"/>
    <s v="Estimado"/>
    <m/>
    <s v="61 a 120 dias"/>
    <s v="c0d30795-39b7-48db-aed4-51aac21ee907"/>
    <d v="2026-03-03T00:00:00"/>
    <x v="2"/>
  </r>
  <r>
    <s v="COB-215848"/>
    <s v="Faturado"/>
    <n v="8680016861"/>
    <n v="76167070172"/>
    <s v="GENESIO JOSE ROSA"/>
    <s v="RUA JOAO PAULO I S/N  SETOR LESTE São Domingos GO 73860000"/>
    <s v="ADE-11817-K2P6Q5"/>
    <d v="2026-01-01T00:00:00"/>
    <n v="202601"/>
    <n v="1167.4365"/>
    <n v="84.5"/>
    <n v="1251.94"/>
    <m/>
    <n v="90468839"/>
    <d v="2026-01-31T00:00:00"/>
    <d v="2026-02-10T00:00:00"/>
    <m/>
    <n v="63"/>
    <s v="2 - CPF"/>
    <s v="Em aberto - Vencido"/>
    <s v="Em aberto - Vencido"/>
    <s v="E056EUQ"/>
    <s v=""/>
    <s v=""/>
    <n v="6"/>
    <s v="Em aberto - Vencido"/>
    <s v="ASSOCIAÇÃO GO-L1"/>
    <s v="35.686.965/0001-64 - ALEXANDRIA TECH"/>
    <s v="Estimado"/>
    <m/>
    <s v="61 a 120 dias"/>
    <s v="d0f03f21-9350-430f-89fa-cf4ae51cb10d"/>
    <d v="2026-03-03T00:00:00"/>
    <x v="2"/>
  </r>
  <r>
    <s v="COB-215804"/>
    <s v="Faturado"/>
    <n v="10004439510"/>
    <n v="95294643120"/>
    <s v="ROSEVANIA CONCEICAO DE SOUZA"/>
    <s v="Avenida Ferroviária E 1361  Setor Nordeste Formosa GO 73807330"/>
    <s v="ADE-11730-Q6H2K4"/>
    <d v="2026-01-01T00:00:00"/>
    <n v="202601"/>
    <n v="209.09460999999999"/>
    <m/>
    <n v="209.09"/>
    <m/>
    <n v="90469149"/>
    <d v="2026-01-31T00:00:00"/>
    <d v="2026-02-10T00:00:00"/>
    <m/>
    <n v="63"/>
    <s v="2 - CPF"/>
    <s v="Em aberto - Vencido"/>
    <s v="Em aberto - Vencido"/>
    <s v="NZKLMFL"/>
    <n v="6"/>
    <s v="false"/>
    <n v="6"/>
    <s v="Em aberto - Vencido"/>
    <s v="ASSOCIAÇÃO GO-L1"/>
    <s v="35.686.965/0001-64 - ALEXANDRIA TECH"/>
    <s v="Estimado"/>
    <m/>
    <s v="61 a 120 dias"/>
    <s v="428a05cc-42d6-4a9e-a44c-7eac09242aab"/>
    <d v="2026-03-03T00:00:00"/>
    <x v="2"/>
  </r>
  <r>
    <s v="COB-215649"/>
    <s v="Faturado"/>
    <n v="10729320"/>
    <n v="57633770104"/>
    <s v="RENATO CLAUDIO DE OLIVEIRA"/>
    <s v="Rua C-181 S/N Q. 441, L. 12 - CASA 1 JARDIM AMERICA Goiânia GO 74275200"/>
    <s v="ADE-11444-T4R3S8"/>
    <d v="2026-01-01T00:00:00"/>
    <n v="202601"/>
    <n v="208.69345000000001"/>
    <m/>
    <n v="208.69"/>
    <m/>
    <n v="90469237"/>
    <d v="2026-01-31T00:00:00"/>
    <d v="2026-02-10T00:00:00"/>
    <m/>
    <n v="63"/>
    <s v="2 - CPF"/>
    <s v="Em aberto - Vencido"/>
    <s v="Em aberto - Vencido"/>
    <s v="F8HTYRZ"/>
    <n v="6"/>
    <s v="false"/>
    <n v="6"/>
    <s v="Em aberto - Vencido"/>
    <s v="ASSOCIAÇÃO GO-L1"/>
    <s v="35.686.965/0001-64 - ALEXANDRIA TECH"/>
    <s v="Estimado"/>
    <m/>
    <s v="61 a 120 dias"/>
    <s v="af143216-6b14-4e9d-a910-c4c5e6506b98"/>
    <d v="2026-03-06T00:00:00"/>
    <x v="2"/>
  </r>
  <r>
    <s v="COB-215504"/>
    <s v="Faturado"/>
    <n v="10037258760"/>
    <n v="70717282163"/>
    <s v="ANNA BEATRIZ DIAS DE OLIVEIRA SILVA"/>
    <s v="Rua RB-1 403 CHAC - 4, APART - 403 FAZENDA CAVEIRAS Goiânia GO 74445-351"/>
    <s v="ADE-11265-Z8N6H1"/>
    <d v="2026-01-01T00:00:00"/>
    <n v="202601"/>
    <n v="179.17298"/>
    <m/>
    <n v="179.17"/>
    <m/>
    <n v="90469421"/>
    <d v="2026-01-31T00:00:00"/>
    <d v="2026-02-10T00:00:00"/>
    <m/>
    <n v="63"/>
    <s v="2 - CPF"/>
    <s v="Em aberto - Vencido"/>
    <s v="Em aberto - Vencido"/>
    <s v="R5WW0MA"/>
    <n v="6"/>
    <s v="false"/>
    <n v="6"/>
    <s v="Em aberto - Vencido"/>
    <s v="ASSOCIAÇÃO GO-L1"/>
    <s v="35.686.965/0001-64 - ALEXANDRIA TECH"/>
    <s v="Estimado"/>
    <m/>
    <s v="61 a 120 dias"/>
    <s v="84ded2b2-75da-4d39-bff6-0076fd573463"/>
    <d v="2026-03-16T00:00:00"/>
    <x v="0"/>
  </r>
  <r>
    <s v="COB-215498"/>
    <s v="Faturado"/>
    <n v="10023599322"/>
    <n v="75228459120"/>
    <s v="SAULO GABRIEL DE SOUSA FERNANDES"/>
    <s v="RUA C-235 S/N Q. 540, L. 4, SALA - 1, - ESQUINA C/ RUA C-237 JARDIM AMERICA Goiânia GO 74290050"/>
    <s v="ADE-11258-B0S5M2"/>
    <d v="2026-01-01T00:00:00"/>
    <n v="202601"/>
    <n v="1548.6849999999999"/>
    <m/>
    <n v="1548.69"/>
    <m/>
    <n v="90469364"/>
    <d v="2026-01-31T00:00:00"/>
    <d v="2026-02-10T00:00:00"/>
    <m/>
    <n v="63"/>
    <s v="2 - CPF"/>
    <s v="Em aberto - Vencido"/>
    <s v="Em aberto - Vencido"/>
    <s v="SHWNVJD"/>
    <n v="6"/>
    <s v="false"/>
    <n v="6"/>
    <s v="Em aberto - Vencido"/>
    <s v="ASSOCIAÇÃO GO-L1"/>
    <s v="35.686.965/0001-64 - ALEXANDRIA TECH"/>
    <s v="Estimado"/>
    <m/>
    <s v="61 a 120 dias"/>
    <s v="0a527ceb-91fb-45fa-b657-ba050cd66781"/>
    <d v="2026-02-27T00:00:00"/>
    <x v="2"/>
  </r>
  <r>
    <s v="COB-215497"/>
    <s v="Faturado"/>
    <n v="10006139262"/>
    <n v="82646295120"/>
    <s v="LEONARDO NEVES DE ALMEIDA"/>
    <s v="RUA JOSE PEIXOTO DE OLIVEIRA S/N Q. 02, L. 10, SETOR SOL NASCENTE Itapaci GO 76360000"/>
    <s v="ADE-11257-R4T5P3"/>
    <d v="2026-01-01T00:00:00"/>
    <n v="202601"/>
    <n v="392.68403999999998"/>
    <m/>
    <n v="392.68"/>
    <m/>
    <n v="90469094"/>
    <d v="2026-01-31T00:00:00"/>
    <d v="2026-02-10T00:00:00"/>
    <m/>
    <n v="63"/>
    <s v="2 - CPF"/>
    <s v="Em aberto - Vencido"/>
    <s v="Em aberto - Vencido"/>
    <s v="0ZRY7I7"/>
    <n v="6"/>
    <s v="false"/>
    <n v="6"/>
    <s v="Em aberto - Vencido"/>
    <s v="ASSOCIAÇÃO GO-L1"/>
    <s v="35.686.965/0001-64 - ALEXANDRIA TECH"/>
    <s v="Estimado"/>
    <m/>
    <s v="61 a 120 dias"/>
    <s v="d1927fe7-55f4-4176-bdef-84dde5094b2f"/>
    <d v="2026-03-20T00:00:00"/>
    <x v="0"/>
  </r>
  <r>
    <s v="COB-215451"/>
    <s v="Faturado"/>
    <n v="10035867637"/>
    <n v="72504447191"/>
    <s v="CAIQUE PRADO NUNES"/>
    <s v="RUA SR-57, Q. 82, L. 12 S/N Casa - 1 Recanto das Minas Gerais Goiânia GO 74000-000"/>
    <s v="ADE-11187-G3M6M1"/>
    <d v="2026-01-01T00:00:00"/>
    <n v="202601"/>
    <n v="450.47667999999999"/>
    <m/>
    <n v="450.48"/>
    <m/>
    <n v="90469331"/>
    <d v="2026-01-31T00:00:00"/>
    <d v="2026-02-10T00:00:00"/>
    <m/>
    <n v="63"/>
    <s v="2 - CPF"/>
    <s v="Em aberto - Vencido"/>
    <s v="Em aberto - Vencido"/>
    <s v="M1F44NC"/>
    <n v="6"/>
    <s v="false"/>
    <n v="6"/>
    <s v="Em aberto - Vencido"/>
    <s v="ASSOCIAÇÃO GO-L1"/>
    <s v="35.686.965/0001-64 - ALEXANDRIA TECH"/>
    <s v="Estimado"/>
    <m/>
    <s v="61 a 120 dias"/>
    <s v="1e0fb51b-482a-45b1-ac32-f4b1f00b45c4"/>
    <d v="2026-03-03T00:00:00"/>
    <x v="2"/>
  </r>
  <r>
    <s v="COB-215447"/>
    <s v="Faturado"/>
    <n v="13641396"/>
    <n v="29490120197"/>
    <s v="DARI VICENTE LUIZ"/>
    <s v="Rua da Imprensa, Q. 157, L. 12 157  JARDIM BURITI SERENO Aparecida de Goiânia GO 74943240"/>
    <s v="ADE-11183-L8S8J3"/>
    <d v="2026-01-01T00:00:00"/>
    <n v="202601"/>
    <n v="268.88679999999999"/>
    <m/>
    <n v="268.89"/>
    <m/>
    <n v="90469401"/>
    <d v="2026-01-31T00:00:00"/>
    <d v="2026-02-10T00:00:00"/>
    <m/>
    <n v="63"/>
    <s v="2 - CPF"/>
    <s v="Em aberto - Vencido"/>
    <s v="Em aberto - Vencido"/>
    <s v="Z1U11ZB"/>
    <n v="6"/>
    <s v="false"/>
    <n v="6"/>
    <s v="Em aberto - Vencido"/>
    <s v="ASSOCIAÇÃO GO-L1"/>
    <s v="35.686.965/0001-64 - ALEXANDRIA TECH"/>
    <s v="Estimado"/>
    <m/>
    <s v="61 a 120 dias"/>
    <s v="fd6dea19-3187-41d0-a9aa-7855851a70e1"/>
    <d v="2026-03-06T00:00:00"/>
    <x v="2"/>
  </r>
  <r>
    <s v="COB-215443"/>
    <s v="Faturado"/>
    <n v="10019114220"/>
    <n v="96948450415"/>
    <s v="JOSE MARIANO DE FREITAS FILHO"/>
    <s v="Avenida Ary Ribeiro Valadao, Q. 13, L. 17, S/N 13  Centro Alto Paraíso de Goiás GO 73770000"/>
    <s v="ADE-11178-L3B7D8"/>
    <d v="2026-01-01T00:00:00"/>
    <n v="202601"/>
    <n v="1020.34384"/>
    <m/>
    <n v="1020.34"/>
    <m/>
    <n v="90469271"/>
    <d v="2026-01-31T00:00:00"/>
    <d v="2026-02-10T00:00:00"/>
    <m/>
    <n v="63"/>
    <s v="2 - CPF"/>
    <s v="Em aberto - Vencido"/>
    <s v="Em aberto - Vencido"/>
    <s v="EN2UYUT"/>
    <n v="6"/>
    <s v="false"/>
    <n v="6"/>
    <s v="Em aberto - Vencido"/>
    <s v="ASSOCIAÇÃO GO-L1"/>
    <s v="35.686.965/0001-64 - ALEXANDRIA TECH"/>
    <s v="Estimado"/>
    <m/>
    <s v="61 a 120 dias"/>
    <s v="393b2324-68c3-4c39-aac1-aa6bcc255b14"/>
    <d v="2026-02-26T00:00:00"/>
    <x v="2"/>
  </r>
  <r>
    <s v="COB-211045"/>
    <s v="Faturado"/>
    <n v="10037896936"/>
    <n v="171098250"/>
    <s v="DENISCLEY BILLY GOMES DA SILVA"/>
    <s v="RUA MAL LINO DE MORAIS, Q. 146, L. 8, S/N, CASA - 2 SETOR CIDADE JARDIM CEP: 74000000 GOIANIA GO BRASIL"/>
    <s v="ADE-11176-F3Q4F6"/>
    <d v="2026-01-01T00:00:00"/>
    <n v="202601"/>
    <n v="701.58645000000001"/>
    <m/>
    <n v="701.59"/>
    <m/>
    <n v="90470147"/>
    <d v="2026-01-31T00:00:00"/>
    <d v="2026-02-10T00:00:00"/>
    <m/>
    <n v="63"/>
    <s v="2 - CPF"/>
    <s v="Em aberto - Vencido"/>
    <s v="Em aberto - Vencido"/>
    <s v="4M2W768"/>
    <n v="6"/>
    <s v="false"/>
    <n v="6"/>
    <s v="Em aberto - Vencido"/>
    <s v="ASSOCIAÇÃO GO-L1"/>
    <s v="35.686.965/0001-64 - ALEXANDRIA TECH"/>
    <m/>
    <m/>
    <s v="61 a 120 dias"/>
    <s v="59a0dee3-11cd-40d8-86e7-3435a116af80"/>
    <d v="2026-03-18T00:00:00"/>
    <x v="0"/>
  </r>
  <r>
    <s v="COB-209274"/>
    <s v="Faturado"/>
    <n v="180026975"/>
    <n v="47939966120"/>
    <s v="LENITA PEREIRA DE SOUZA"/>
    <s v="RUA LEONEL MACEDO, Q. 5, L. 17, S/N VILA MUTIRAO CEP: 75340000 HIDROLANDIA GO BRASIL"/>
    <s v="ADE-11173-P3H7V4"/>
    <d v="2026-01-01T00:00:00"/>
    <n v="202601"/>
    <n v="258.81912"/>
    <m/>
    <n v="258.82"/>
    <m/>
    <n v="90463799"/>
    <d v="2026-01-30T00:00:00"/>
    <d v="2026-02-10T00:00:00"/>
    <m/>
    <n v="63"/>
    <s v="2 - CPF"/>
    <s v="Em aberto - Vencido"/>
    <s v="Em aberto - Vencido"/>
    <s v="4DTK6W6"/>
    <n v="6"/>
    <s v="false"/>
    <n v="6"/>
    <s v="Em aberto - Vencido"/>
    <s v="ASSOCIAÇÃO GO-L1"/>
    <s v="35.686.965/0001-64 - ALEXANDRIA TECH"/>
    <m/>
    <m/>
    <s v="61 a 120 dias"/>
    <s v="7f914bd1-5f75-4668-a8c4-c2d22f5051b1"/>
    <d v="2026-03-07T00:00:00"/>
    <x v="2"/>
  </r>
  <r>
    <s v="COB-215440"/>
    <s v="Faturado"/>
    <n v="10018813559"/>
    <n v="2718283157"/>
    <s v="JENIFFER DAYANNA COELHO MENDANHA"/>
    <s v="RUA QUILOMBO, Q. 5, L. 13, S/N 5  RESIDENCIAL MONTE ALEGRE Inhumas GO 75401054"/>
    <s v="ADE-11171-S5G9T6"/>
    <d v="2026-01-01T00:00:00"/>
    <n v="202601"/>
    <n v="989.06975999999997"/>
    <m/>
    <n v="989.07"/>
    <m/>
    <n v="90469058"/>
    <d v="2026-01-31T00:00:00"/>
    <d v="2026-02-10T00:00:00"/>
    <m/>
    <n v="63"/>
    <s v="2 - CPF"/>
    <s v="Em aberto - Vencido"/>
    <s v="Em aberto - Vencido"/>
    <s v="U2UC4KP"/>
    <n v="6"/>
    <s v="false"/>
    <n v="6"/>
    <s v="Em aberto - Vencido"/>
    <s v="ASSOCIAÇÃO GO-L1"/>
    <s v="35.686.965/0001-64 - ALEXANDRIA TECH"/>
    <s v="Estimado"/>
    <m/>
    <s v="61 a 120 dias"/>
    <s v="b1919fd9-afed-46b8-9156-9c62f0dbd4d8"/>
    <d v="2026-01-28T00:00:00"/>
    <x v="3"/>
  </r>
  <r>
    <s v="COB-215439"/>
    <s v="Faturado"/>
    <n v="10028996656"/>
    <n v="73382256134"/>
    <s v="BARBARA CANDIDA RODRIGUES PORTILHO"/>
    <s v="AVENIDA PL-3, Q. H-5, L. 1/12 S/N APART - 704, COND ED IBIRAPUERA, TORRE A Park Lozandes Goiânia GO 74884115"/>
    <s v="ADE-11170-C4N3G0"/>
    <d v="2026-01-01T00:00:00"/>
    <n v="202601"/>
    <n v="539.26940000000002"/>
    <m/>
    <n v="539.27"/>
    <m/>
    <n v="90469347"/>
    <d v="2026-01-31T00:00:00"/>
    <d v="2026-02-10T00:00:00"/>
    <m/>
    <n v="63"/>
    <s v="2 - CPF"/>
    <s v="Em aberto - Vencido"/>
    <s v="Em aberto - Vencido"/>
    <s v="IR0WHBN"/>
    <n v="6"/>
    <s v="false"/>
    <n v="6"/>
    <s v="Em aberto - Vencido"/>
    <s v="ASSOCIAÇÃO GO-L1"/>
    <s v="35.686.965/0001-64 - ALEXANDRIA TECH"/>
    <s v="Estimado"/>
    <m/>
    <s v="61 a 120 dias"/>
    <s v="31a780a8-6fc4-4016-8677-c3b3692ebd76"/>
    <d v="2026-03-03T00:00:00"/>
    <x v="2"/>
  </r>
  <r>
    <s v="COB-215436"/>
    <s v="Faturado"/>
    <n v="10002345500"/>
    <n v="70163880182"/>
    <s v="THARIANY MELO DE ARAUJO"/>
    <s v="AVENIDA CRISTAL, Q. 31, L. 11 S/N Casa - 2 JARDIM CALIFORNIA Goiânia GO 74735080"/>
    <s v="ADE-11167-H8Q3P5"/>
    <d v="2026-01-01T00:00:00"/>
    <n v="202601"/>
    <n v="317.35692999999998"/>
    <n v="8.9700000000000006"/>
    <n v="326.33"/>
    <m/>
    <n v="90469444"/>
    <d v="2026-01-31T00:00:00"/>
    <d v="2026-02-10T00:00:00"/>
    <m/>
    <n v="63"/>
    <s v="2 - CPF"/>
    <s v="Em aberto - Vencido"/>
    <s v="Em aberto - Vencido"/>
    <s v="MAHFN88"/>
    <n v="6"/>
    <s v="false"/>
    <n v="6"/>
    <s v="Em aberto - Vencido"/>
    <s v="ASSOCIAÇÃO GO-L1"/>
    <s v="35.686.965/0001-64 - ALEXANDRIA TECH"/>
    <s v="Estimado"/>
    <m/>
    <s v="61 a 120 dias"/>
    <s v="01b9ca64-24e6-422b-9bf0-7c7a2a031ac4"/>
    <d v="2026-02-26T00:00:00"/>
    <x v="2"/>
  </r>
  <r>
    <s v="COB-215431"/>
    <s v="Faturado"/>
    <n v="13055290"/>
    <n v="54822270149"/>
    <s v="REGINA DIVINA MARINHO"/>
    <s v="RLA JC-19, Q. 14, L. 13 S/N CASA - 02 Jardim Curitiba IV Goiânia GO 74485-550"/>
    <s v="ADE-11161-G4K0V0"/>
    <d v="2026-01-01T00:00:00"/>
    <n v="202601"/>
    <n v="133.22868"/>
    <m/>
    <n v="133.22999999999999"/>
    <m/>
    <n v="90467342"/>
    <d v="2026-01-31T00:00:00"/>
    <d v="2026-02-10T00:00:00"/>
    <m/>
    <n v="63"/>
    <s v="2 - CPF"/>
    <s v="Em aberto - Vencido"/>
    <s v="Em aberto - Vencido"/>
    <s v="7XYNQ7K"/>
    <n v="6"/>
    <s v="false"/>
    <n v="6"/>
    <s v="Em aberto - Vencido"/>
    <s v="ASSOCIAÇÃO GO-L1"/>
    <s v="35.686.965/0001-64 - ALEXANDRIA TECH"/>
    <s v="Estimado"/>
    <m/>
    <s v="61 a 120 dias"/>
    <s v="63dc4253-6f7d-42f9-ab6f-67bf6b0a06bb"/>
    <d v="2026-03-30T00:00:00"/>
    <x v="0"/>
  </r>
  <r>
    <s v="COB-215430"/>
    <s v="Faturado"/>
    <n v="4830044768"/>
    <n v="3917459566"/>
    <s v="JILDOMAR MOREIRA NEVES"/>
    <s v="Rua 03, Q. 9, L. 23 S/N  Recreio da Barragem Águas Lindas de Goiás GO 72910001"/>
    <s v="ADE-11159-K2J0N1"/>
    <d v="2026-01-01T00:00:00"/>
    <n v="202601"/>
    <n v="145.93167"/>
    <n v="4.46"/>
    <n v="150.38999999999999"/>
    <m/>
    <n v="90468841"/>
    <d v="2026-01-31T00:00:00"/>
    <d v="2026-02-10T00:00:00"/>
    <m/>
    <n v="63"/>
    <s v="2 - CPF"/>
    <s v="Em aberto - Vencido"/>
    <s v="Em aberto - Vencido"/>
    <s v="JYKFNNN"/>
    <n v="6"/>
    <s v="false"/>
    <n v="6"/>
    <s v="Em aberto - Vencido"/>
    <s v="ASSOCIAÇÃO GO-L1"/>
    <s v="35.686.965/0001-64 - ALEXANDRIA TECH"/>
    <s v="Estimado"/>
    <m/>
    <s v="61 a 120 dias"/>
    <s v="9bc68155-9590-40f3-aa5e-826a26df5ef2"/>
    <d v="2026-03-03T00:00:00"/>
    <x v="2"/>
  </r>
  <r>
    <s v="COB-215428"/>
    <s v="Faturado"/>
    <n v="14921297"/>
    <n v="81485603153"/>
    <s v="MARCUS VINICIUS MACEDO E SILVA"/>
    <s v="Avenida W-2, Q. 4, L. 1 S/N Casa 1 VILA NOSSA SENHORA DE LOURDES Aparecida de Goiânia GO 74968970"/>
    <s v="ADE-11157-D9M0K6"/>
    <d v="2026-01-01T00:00:00"/>
    <n v="202601"/>
    <n v="401.35028"/>
    <m/>
    <n v="401.35"/>
    <m/>
    <n v="90468985"/>
    <d v="2026-01-31T00:00:00"/>
    <d v="2026-02-10T00:00:00"/>
    <m/>
    <n v="63"/>
    <s v="2 - CPF"/>
    <s v="Em aberto - Vencido"/>
    <s v="Em aberto - Vencido"/>
    <s v="B41CYHF"/>
    <n v="6"/>
    <s v="false"/>
    <n v="6"/>
    <s v="Em aberto - Vencido"/>
    <s v="ASSOCIAÇÃO GO-L1"/>
    <s v="35.686.965/0001-64 - ALEXANDRIA TECH"/>
    <s v="Estimado"/>
    <m/>
    <s v="61 a 120 dias"/>
    <s v="8fcc49c9-c071-4b25-bffb-0d282efbfe0d"/>
    <d v="2026-03-06T00:00:00"/>
    <x v="2"/>
  </r>
  <r>
    <s v="COB-203949"/>
    <s v="Faturado"/>
    <n v="200104159"/>
    <n v="90613414187"/>
    <s v="ANA SILVIA DO CARMO SILVA"/>
    <s v="RUA 19, Q. 41, L. 29, S/N JARDIM TIRADENTES CEP: 74961160 APARECIDA DE GOIANIA GO BRASIL"/>
    <s v="ADE-11153-P6C9T9"/>
    <d v="2026-01-01T00:00:00"/>
    <n v="202601"/>
    <n v="201.94496000000001"/>
    <m/>
    <n v="201.94"/>
    <m/>
    <n v="90463068"/>
    <d v="2026-01-28T00:00:00"/>
    <d v="2026-02-10T00:00:00"/>
    <m/>
    <n v="63"/>
    <s v="2 - CPF"/>
    <s v="Em aberto - Vencido"/>
    <s v="Em aberto - Vencido"/>
    <s v="VH5N7GE"/>
    <n v="6"/>
    <s v="false"/>
    <n v="6"/>
    <s v="Em aberto - Vencido"/>
    <s v="ASSOCIAÇÃO GO-L1"/>
    <s v="35.686.965/0001-64 - ALEXANDRIA TECH"/>
    <m/>
    <m/>
    <s v="61 a 120 dias"/>
    <s v="ef8a60ee-aba6-48f7-84e6-7c132f578b36"/>
    <d v="2026-03-06T00:00:00"/>
    <x v="2"/>
  </r>
  <r>
    <s v="COB-215424"/>
    <s v="Faturado"/>
    <n v="200203058"/>
    <n v="10023678836"/>
    <s v="FRANCISCO DAS CHAGAS SANTOS SILVA"/>
    <s v="Rua Jasmim, Q. 5, L. 12, S/N  Jardim Rosa do Sul Aparecida de Goiânia GO 74975220"/>
    <s v="ADE-11151-R6V0T6"/>
    <d v="2026-01-01T00:00:00"/>
    <n v="202601"/>
    <n v="141.44416000000001"/>
    <m/>
    <n v="141.44"/>
    <m/>
    <n v="90467306"/>
    <d v="2026-01-31T00:00:00"/>
    <d v="2026-02-10T00:00:00"/>
    <m/>
    <n v="63"/>
    <s v="2 - CPF"/>
    <s v="Em aberto - Vencido"/>
    <s v="Em aberto - Vencido"/>
    <s v="KH2F7VR"/>
    <n v="6"/>
    <s v="false"/>
    <n v="6"/>
    <s v="Em aberto - Vencido"/>
    <s v="ASSOCIAÇÃO GO-L1"/>
    <s v="35.686.965/0001-64 - ALEXANDRIA TECH"/>
    <s v="Estimado"/>
    <m/>
    <s v="61 a 120 dias"/>
    <s v="4b9cb9c1-bfba-4e7e-9f9c-bac9ee99e476"/>
    <d v="2026-03-28T00:00:00"/>
    <x v="0"/>
  </r>
  <r>
    <s v="COB-215423"/>
    <s v="Faturado"/>
    <n v="10007812076"/>
    <n v="11668251833"/>
    <s v="ANDERSON PARISATO"/>
    <s v="RUA ENG EURICO VIANA, N. 30, APART - 301-C, ED - RESIDENCIAL OPERAS RESIDENCE 30  TORRE CARMEM Goiânia GO 74815725"/>
    <s v="ADE-11150-K6P4X6"/>
    <d v="2026-01-01T00:00:00"/>
    <n v="202601"/>
    <n v="256.96717000000001"/>
    <m/>
    <n v="256.97000000000003"/>
    <m/>
    <n v="90468863"/>
    <d v="2026-01-31T00:00:00"/>
    <d v="2026-02-10T00:00:00"/>
    <m/>
    <n v="63"/>
    <s v="2 - CPF"/>
    <s v="Em aberto - Vencido"/>
    <s v="Em aberto - Vencido"/>
    <s v="1M71T95"/>
    <n v="6"/>
    <s v="false"/>
    <n v="6"/>
    <s v="Em aberto - Vencido"/>
    <s v="ASSOCIAÇÃO GO-L1"/>
    <s v="35.686.965/0001-64 - ALEXANDRIA TECH"/>
    <s v="Estimado"/>
    <m/>
    <s v="61 a 120 dias"/>
    <s v="07db1eaa-f30c-430b-a0e4-8a3b424d92f6"/>
    <d v="2026-03-02T00:00:00"/>
    <x v="2"/>
  </r>
  <r>
    <s v="COB-215421"/>
    <s v="Faturado"/>
    <n v="10038077319"/>
    <n v="1458656144"/>
    <s v="WALLERSON PEREIRA SIMAO"/>
    <s v="RUA G-10A, Q. 16, L. 16 S/N  RESIDENCIAL MORADA DAS GARCAS Cidade Ocidental GO 72880-000"/>
    <s v="ADE-11147-N4V6B0"/>
    <d v="2026-01-01T00:00:00"/>
    <n v="202601"/>
    <n v="187.05568"/>
    <m/>
    <n v="187.06"/>
    <m/>
    <n v="90469099"/>
    <d v="2026-01-31T00:00:00"/>
    <d v="2026-02-10T00:00:00"/>
    <m/>
    <n v="63"/>
    <s v="2 - CPF"/>
    <s v="Em aberto - Vencido"/>
    <s v="Em aberto - Vencido"/>
    <s v="GXFC45W"/>
    <n v="6"/>
    <s v="false"/>
    <n v="6"/>
    <s v="Em aberto - Vencido"/>
    <s v="ASSOCIAÇÃO GO-L1"/>
    <s v="35.686.965/0001-64 - ALEXANDRIA TECH"/>
    <s v="Estimado"/>
    <m/>
    <s v="61 a 120 dias"/>
    <s v="b2116161-b71c-42f4-a1d9-520a87cf8d86"/>
    <d v="2026-02-08T00:00:00"/>
    <x v="3"/>
  </r>
  <r>
    <s v="COB-215418"/>
    <s v="Faturado"/>
    <n v="10036597838"/>
    <n v="70546301142"/>
    <s v="GUSTAVO ITALO DIAS DOS SANTOS"/>
    <s v="Rua Virgilio Rosa Silva S/N Q. 6, L. 3 APART - 102 Parque Residencial Ander - II Etapa Anápolis GO 75095430"/>
    <s v="ADE-11143-Y1M9P7"/>
    <d v="2026-01-01T00:00:00"/>
    <n v="202601"/>
    <n v="190.50767999999999"/>
    <m/>
    <n v="190.51"/>
    <m/>
    <n v="90468873"/>
    <d v="2026-01-31T00:00:00"/>
    <d v="2026-02-10T00:00:00"/>
    <m/>
    <n v="63"/>
    <s v="2 - CPF"/>
    <s v="Em aberto - Vencido"/>
    <s v="Em aberto - Vencido"/>
    <s v="4MURN78"/>
    <n v="6"/>
    <s v="false"/>
    <n v="6"/>
    <s v="Em aberto - Vencido"/>
    <s v="ASSOCIAÇÃO GO-L1"/>
    <s v="35.686.965/0001-64 - ALEXANDRIA TECH"/>
    <s v="Estimado"/>
    <m/>
    <s v="61 a 120 dias"/>
    <s v="b620e0eb-052b-406f-919f-cf928153a200"/>
    <d v="2026-03-02T00:00:00"/>
    <x v="2"/>
  </r>
  <r>
    <s v="COB-215417"/>
    <s v="Faturado"/>
    <n v="610255680"/>
    <n v="89418336120"/>
    <s v="VINICIUS GONCALVES LIMA"/>
    <s v="Rua 06, Q. 6, L. 32, S/N Formosa 6  SETOR BOSQUE II Formosa GO 73802230"/>
    <s v="ADE-11142-M4L3B7"/>
    <d v="2026-01-01T00:00:00"/>
    <n v="202601"/>
    <n v="246.01478"/>
    <m/>
    <n v="246.01"/>
    <m/>
    <n v="90469409"/>
    <d v="2026-01-31T00:00:00"/>
    <d v="2026-02-10T00:00:00"/>
    <m/>
    <n v="63"/>
    <s v="2 - CPF"/>
    <s v="Em aberto - Vencido"/>
    <s v="Em aberto - Vencido"/>
    <s v="SK199T9"/>
    <n v="6"/>
    <s v="false"/>
    <n v="6"/>
    <s v="Em aberto - Vencido"/>
    <s v="ASSOCIAÇÃO GO-L1"/>
    <s v="35.686.965/0001-64 - ALEXANDRIA TECH"/>
    <s v="Estimado"/>
    <m/>
    <s v="61 a 120 dias"/>
    <s v="6fa0763b-4863-40d9-b713-bacd88f8c905"/>
    <d v="2026-03-06T00:00:00"/>
    <x v="2"/>
  </r>
  <r>
    <s v="COB-215414"/>
    <s v="Faturado"/>
    <n v="4830068797"/>
    <n v="35959193353"/>
    <s v="RAIMUNDO NONATO SOBRINHO"/>
    <s v="RUA SEM NOME, Q. 0, L. 77 S/N  MANSOES CENTROESTE Águas Lindas de Goiás GO 72910001"/>
    <s v="ADE-11133-M1M4B2"/>
    <d v="2026-01-01T00:00:00"/>
    <n v="202601"/>
    <n v="1100.6643200000001"/>
    <m/>
    <n v="1100.6600000000001"/>
    <m/>
    <n v="90469154"/>
    <d v="2026-01-31T00:00:00"/>
    <d v="2026-02-10T00:00:00"/>
    <m/>
    <n v="63"/>
    <s v="2 - CPF"/>
    <s v="Em aberto - Vencido"/>
    <s v="Em aberto - Vencido"/>
    <s v="AHUL4Y2"/>
    <n v="6"/>
    <s v="false"/>
    <n v="6"/>
    <s v="Em aberto - Vencido"/>
    <s v="ASSOCIAÇÃO GO-L1"/>
    <s v="35.686.965/0001-64 - ALEXANDRIA TECH"/>
    <s v="Estimado"/>
    <m/>
    <s v="61 a 120 dias"/>
    <s v="5e6a505a-6cf6-4970-82b0-2b3a95a4dddc"/>
    <d v="2026-02-26T00:00:00"/>
    <x v="2"/>
  </r>
  <r>
    <s v="COB-215413"/>
    <s v="Faturado"/>
    <n v="120195665"/>
    <n v="54655978104"/>
    <s v="ROMILDA DA COSTA MEIRELES LINHARES"/>
    <s v="Rua Visc de Araguaia, Q.51, L.06. S/N  Parque Estrela Dalva I Luziânia GO 72804-130"/>
    <s v="ADE-11132-S0Z6V0"/>
    <d v="2026-01-01T00:00:00"/>
    <n v="202601"/>
    <n v="252.84"/>
    <m/>
    <n v="252.84"/>
    <m/>
    <n v="90468992"/>
    <d v="2026-01-31T00:00:00"/>
    <d v="2026-02-10T00:00:00"/>
    <m/>
    <n v="63"/>
    <s v="2 - CPF"/>
    <s v="Em aberto - Vencido"/>
    <s v="Em aberto - Vencido"/>
    <s v="XL6U59B"/>
    <n v="6"/>
    <s v="false"/>
    <n v="6"/>
    <s v="Em aberto - Vencido"/>
    <s v="ASSOCIAÇÃO GO-L1"/>
    <s v="35.686.965/0001-64 - ALEXANDRIA TECH"/>
    <s v="Estimado"/>
    <m/>
    <s v="61 a 120 dias"/>
    <s v="efd7b5bc-e504-417e-8f1e-f913d57ff93f"/>
    <d v="2026-03-06T00:00:00"/>
    <x v="2"/>
  </r>
  <r>
    <s v="COB-215411"/>
    <s v="Faturado"/>
    <n v="760215029"/>
    <n v="71035559153"/>
    <s v="RODOLPHO DE JESUS MACHADO"/>
    <s v="RUA 07, Q. 17, L. 8, N. 96 7  BANDEIRANTE Caldas Novas GO 75680142"/>
    <s v="ADE-11130-R7F3Q8"/>
    <d v="2026-01-01T00:00:00"/>
    <n v="202601"/>
    <n v="301.42984000000001"/>
    <m/>
    <n v="301.43"/>
    <m/>
    <n v="90468878"/>
    <d v="2026-01-31T00:00:00"/>
    <d v="2026-02-10T00:00:00"/>
    <m/>
    <n v="63"/>
    <s v="2 - CPF"/>
    <s v="Em aberto - Vencido"/>
    <s v="Em aberto - Vencido"/>
    <s v="ZQMGHJ4"/>
    <n v="6"/>
    <s v="false"/>
    <n v="6"/>
    <s v="Em aberto - Vencido"/>
    <s v="ASSOCIAÇÃO GO-L1"/>
    <s v="35.686.965/0001-64 - ALEXANDRIA TECH"/>
    <s v="Estimado"/>
    <m/>
    <s v="61 a 120 dias"/>
    <s v="5fcdf774-7f26-4837-8a93-ca6f6bbbe6b3"/>
    <d v="2026-03-06T00:00:00"/>
    <x v="2"/>
  </r>
  <r>
    <s v="COB-207530"/>
    <s v="Faturado"/>
    <n v="10023380509"/>
    <n v="1212581148"/>
    <s v="PAULO DOS ANJOS BARROS"/>
    <s v="RUA 53, Q. K-18, L. 12, S/N, CASA - 2 BAIRRO INDEPENDENCIA CEP: 74966070 APARECIDA DE GOIANIA GO BRASIL"/>
    <s v="ADE-11125-Q7W4T5"/>
    <d v="2026-01-01T00:00:00"/>
    <n v="202601"/>
    <n v="154.53303"/>
    <n v="6.19"/>
    <n v="160.72"/>
    <m/>
    <n v="90463041"/>
    <d v="2026-01-28T00:00:00"/>
    <d v="2026-02-10T00:00:00"/>
    <m/>
    <n v="63"/>
    <s v="2 - CPF"/>
    <s v="Em aberto - Vencido"/>
    <s v="Em aberto - Vencido"/>
    <s v="U1Z8Q1Q"/>
    <n v="6"/>
    <s v="false"/>
    <n v="6"/>
    <s v="Em aberto - Vencido"/>
    <s v="ASSOCIAÇÃO GO-L1"/>
    <s v="35.686.965/0001-64 - ALEXANDRIA TECH"/>
    <m/>
    <m/>
    <s v="61 a 120 dias"/>
    <s v="4956a1cf-cd98-45b2-94c6-0773a91cf578"/>
    <d v="2026-02-08T00:00:00"/>
    <x v="3"/>
  </r>
  <r>
    <s v="COB-184702"/>
    <s v="Faturado"/>
    <n v="17559839"/>
    <n v="85163902920"/>
    <s v="MARLI MARTINS RIBEIRO"/>
    <s v="Santo Antonio 506 sala 06 Centro Imbituva PR 84430-000"/>
    <s v="ADE-11811-T4J1J0"/>
    <d v="2025-09-01T00:00:00"/>
    <n v="202509"/>
    <n v="1433.94568"/>
    <m/>
    <n v="1433.95"/>
    <m/>
    <n v="90428693"/>
    <d v="2025-12-11T00:00:00"/>
    <d v="2026-02-06T00:00:00"/>
    <m/>
    <n v="67"/>
    <s v="2 - CPF"/>
    <s v="Em aberto - Vencido"/>
    <s v="Em aberto - Vencido"/>
    <s v="LN62ORS"/>
    <n v="6"/>
    <s v="false"/>
    <n v="6"/>
    <s v="Em aberto - Vencido"/>
    <s v="ASSOCIAÇÃO PR-L1"/>
    <s v="35.686.965/0001-64 - ALEXANDRIA TECH"/>
    <s v="Estimado"/>
    <m/>
    <s v="61 a 120 dias"/>
    <s v="6e47c4b0-40b6-4a45-a8f6-608ca06e2b5b"/>
    <d v="2026-01-20T00:00:00"/>
    <x v="3"/>
  </r>
  <r>
    <s v="COB-215407"/>
    <s v="Faturado"/>
    <n v="10016331158"/>
    <n v="60433370106"/>
    <s v="NOEMI LEITE MORAIS GUIMARAES"/>
    <s v="Rua C-87, Q. 20, L. 1/4, S/N, Apart - 102, Cond Resinde Mirage 87  VILA DOS ALPES Goiânia GO 74310280"/>
    <s v="ADE-11123-C2K0V8"/>
    <d v="2026-01-01T00:00:00"/>
    <n v="202601"/>
    <n v="166.79599999999999"/>
    <m/>
    <n v="166.8"/>
    <m/>
    <n v="90469185"/>
    <d v="2026-01-31T00:00:00"/>
    <d v="2026-02-10T00:00:00"/>
    <m/>
    <n v="63"/>
    <s v="2 - CPF"/>
    <s v="Em aberto - Vencido"/>
    <s v="Em aberto - Vencido"/>
    <s v="7E1XUTR"/>
    <n v="6"/>
    <s v="false"/>
    <n v="6"/>
    <s v="Em aberto - Vencido"/>
    <s v="ASSOCIAÇÃO GO-L1"/>
    <s v="35.686.965/0001-64 - ALEXANDRIA TECH"/>
    <s v="Estimado"/>
    <m/>
    <s v="61 a 120 dias"/>
    <s v="75bf552d-6b46-4948-9826-cbd92898a126"/>
    <d v="2026-02-26T00:00:00"/>
    <x v="2"/>
  </r>
  <r>
    <s v="COB-217837"/>
    <s v="Faturado"/>
    <n v="10025814310"/>
    <n v="51270706187"/>
    <s v="ADENILDO ALVES PEREIRA"/>
    <s v="RUA MR-6, Q. 4, L. 24, N. LOJA-1 SETOR NORTE CEP: 73750000 PLANALTINA GO BRASIL"/>
    <s v="ADE-11120-N1Y1X2"/>
    <d v="2026-01-01T00:00:00"/>
    <n v="202601"/>
    <n v="210.48166000000001"/>
    <m/>
    <n v="210.48"/>
    <m/>
    <n v="90470202"/>
    <d v="2026-01-31T00:00:00"/>
    <d v="2026-02-10T00:00:00"/>
    <m/>
    <n v="63"/>
    <s v="2 - CPF"/>
    <s v="Em aberto - Vencido"/>
    <s v="Em aberto - Vencido"/>
    <s v="GKYK99F"/>
    <n v="6"/>
    <s v="false"/>
    <n v="6"/>
    <s v="Em aberto - Vencido"/>
    <s v="ASSOCIAÇÃO GO-L1"/>
    <s v="35.686.965/0001-64 - ALEXANDRIA TECH"/>
    <m/>
    <m/>
    <s v="61 a 120 dias"/>
    <s v="f3ce6ec5-ccb0-4abf-983c-78ec9e30c4a9"/>
    <d v="2026-02-26T00:00:00"/>
    <x v="2"/>
  </r>
  <r>
    <s v="COB-217847"/>
    <s v="Faturado"/>
    <n v="10025813291"/>
    <n v="51270706187"/>
    <s v="ADENILDO ALVES PEREIRA"/>
    <s v="RUA MR-6, Q. 4, L. 24, N. APART-101 SETOR NORTE CEP: 73750000 PLANALTINA GO BRASIL"/>
    <s v="ADE-11117-Y0M3K3"/>
    <d v="2026-01-01T00:00:00"/>
    <n v="202601"/>
    <n v="216.16839999999999"/>
    <m/>
    <n v="216.17"/>
    <m/>
    <n v="90470408"/>
    <d v="2026-01-31T00:00:00"/>
    <d v="2026-02-10T00:00:00"/>
    <m/>
    <n v="63"/>
    <s v="2 - CPF"/>
    <s v="Em aberto - Vencido"/>
    <s v="Em aberto - Vencido"/>
    <s v="G69IMWD"/>
    <n v="6"/>
    <s v="false"/>
    <n v="6"/>
    <s v="Em aberto - Vencido"/>
    <s v="ASSOCIAÇÃO GO-L1"/>
    <s v="35.686.965/0001-64 - ALEXANDRIA TECH"/>
    <m/>
    <m/>
    <s v="61 a 120 dias"/>
    <s v="51278640-2e6d-4dea-b434-8e7708ce4d64"/>
    <d v="2026-02-26T00:00:00"/>
    <x v="2"/>
  </r>
  <r>
    <s v="COB-215388"/>
    <s v="Faturado"/>
    <n v="10035270843"/>
    <n v="59900806115"/>
    <s v="VILMAR MEIRELES DE MENDONÇA"/>
    <s v="Avenida X S/N Q.108, L01 Parque Alvorada I Luziânia GO 72836-030"/>
    <s v="ADE-11094-M2G6R8"/>
    <d v="2026-01-01T00:00:00"/>
    <n v="202601"/>
    <n v="501.87707"/>
    <n v="11.84"/>
    <n v="513.72"/>
    <m/>
    <n v="90464252"/>
    <d v="2026-01-31T00:00:00"/>
    <d v="2026-02-10T00:00:00"/>
    <m/>
    <n v="63"/>
    <s v="2 - CPF"/>
    <s v="Em aberto - Vencido"/>
    <s v="Em aberto - Vencido"/>
    <s v="X5XX132"/>
    <n v="6"/>
    <s v="false"/>
    <n v="6"/>
    <s v="Em aberto - Vencido"/>
    <s v="ASSOCIAÇÃO GO-L1"/>
    <s v="35.686.965/0001-64 - ALEXANDRIA TECH"/>
    <s v="Estimado"/>
    <m/>
    <s v="61 a 120 dias"/>
    <s v="354a3d2c-c55b-429f-a4f8-9ed6d25ebb7b"/>
    <d v="2026-03-13T00:00:00"/>
    <x v="2"/>
  </r>
  <r>
    <s v="COB-211884"/>
    <s v="Faturado"/>
    <n v="83051805"/>
    <n v="14599700983"/>
    <s v="JOAO VITOR SOBREIRA"/>
    <s v="R Holanda 1750  Boa Vista Curitiba PR 82540-040"/>
    <s v="ADE-17043-B8B1D8"/>
    <d v="2026-01-01T00:00:00"/>
    <n v="202601"/>
    <n v="400.80804000000001"/>
    <m/>
    <n v="400.81"/>
    <m/>
    <n v="90464631"/>
    <d v="2026-01-31T00:00:00"/>
    <d v="2026-02-10T00:00:00"/>
    <m/>
    <n v="63"/>
    <s v="2 - CPF"/>
    <s v="Em aberto - Vencido"/>
    <s v="Em aberto - Vencido"/>
    <s v="OMM5XQM"/>
    <n v="6"/>
    <s v="false"/>
    <n v="6"/>
    <s v="Em aberto - Vencido"/>
    <s v="ASSOCIAÇÃO PR-L1"/>
    <s v="35.686.965/0001-64 - ALEXANDRIA TECH"/>
    <s v="Estimado"/>
    <m/>
    <s v="61 a 120 dias"/>
    <s v="fb253b45-f0fb-4aa6-beb8-2e2832e023cd"/>
    <d v="2026-03-13T00:00:00"/>
    <x v="2"/>
  </r>
  <r>
    <s v="COB-217598"/>
    <s v="Faturado"/>
    <n v="111795150"/>
    <n v="3468618964"/>
    <s v="PAULO RAFAEL LUCAS DE OLIVEIRA E SILVA"/>
    <s v="R Portugal 807 Tr12 Apto101 CENTRO Cambé PR 86181-310"/>
    <s v="ADE-17042-D0S3D5"/>
    <d v="2026-01-01T00:00:00"/>
    <n v="202601"/>
    <n v="145.25196"/>
    <m/>
    <n v="145.25"/>
    <m/>
    <n v="90464664"/>
    <d v="2026-01-31T00:00:00"/>
    <d v="2026-02-10T00:00:00"/>
    <m/>
    <n v="63"/>
    <s v="2 - CPF"/>
    <s v="Em aberto - Vencido"/>
    <s v="Em aberto - Vencido"/>
    <s v="SE6MBQJ"/>
    <n v="6"/>
    <s v="false"/>
    <n v="6"/>
    <s v="Em aberto - Vencido"/>
    <s v="ASSOCIAÇÃO PR-L1"/>
    <s v="35.686.965/0001-64 - ALEXANDRIA TECH"/>
    <s v="Estimado"/>
    <m/>
    <s v="61 a 120 dias"/>
    <s v="d75ac0e6-4034-40eb-abd2-ae72d579c560"/>
    <d v="2026-03-13T00:00:00"/>
    <x v="2"/>
  </r>
  <r>
    <s v="COB-184706"/>
    <s v="Faturado"/>
    <n v="68194994"/>
    <n v="7247902922"/>
    <s v="CLEONICE DA PAIXAO BUENO"/>
    <s v="Rua Santo Angelo Girardi 185  Cidade Industrial Medianeira PR 85720-622"/>
    <s v="ADE-11837-M7G5H8"/>
    <d v="2025-09-01T00:00:00"/>
    <n v="202509"/>
    <n v="268.66003999999998"/>
    <m/>
    <n v="268.66000000000003"/>
    <m/>
    <n v="90428976"/>
    <d v="2025-12-11T00:00:00"/>
    <d v="2026-02-06T00:00:00"/>
    <m/>
    <n v="67"/>
    <s v="2 - CPF"/>
    <s v="Em aberto - Vencido"/>
    <s v="Em aberto - Vencido"/>
    <s v="HV4EKFH"/>
    <n v="6"/>
    <s v="false"/>
    <n v="6"/>
    <s v="Em aberto - Vencido"/>
    <s v="ASSOCIAÇÃO PR-L1"/>
    <s v="35.686.965/0001-64 - ALEXANDRIA TECH"/>
    <s v="Estimado"/>
    <m/>
    <s v="61 a 120 dias"/>
    <s v="e2996091-c940-4bd6-a2c0-28f858e3e622"/>
    <d v="2026-02-01T00:00:00"/>
    <x v="3"/>
  </r>
  <r>
    <s v="COB-217143"/>
    <s v="Faturado"/>
    <n v="26327198"/>
    <n v="6155185913"/>
    <s v="ADRIELLE APARECIDA DA SILVA"/>
    <s v="R Rui Barbosa 271  Vila Rio Branco Castro PR 84172-440"/>
    <s v="ADE-14941-K0S2G0"/>
    <d v="2026-01-01T00:00:00"/>
    <n v="202601"/>
    <n v="271.93788000000001"/>
    <m/>
    <n v="271.94"/>
    <m/>
    <n v="90466722"/>
    <d v="2026-01-31T00:00:00"/>
    <d v="2026-02-10T00:00:00"/>
    <m/>
    <n v="63"/>
    <s v="2 - CPF"/>
    <s v="Em aberto - Vencido"/>
    <s v="Em aberto - Vencido"/>
    <s v="R9V1A4Q"/>
    <n v="6"/>
    <s v="false"/>
    <n v="6"/>
    <s v="Em aberto - Vencido"/>
    <s v="ASSOCIAÇÃO PR-L1"/>
    <s v="35.686.965/0001-64 - ALEXANDRIA TECH"/>
    <s v="Estimado"/>
    <m/>
    <s v="61 a 120 dias"/>
    <s v="d748598b-a85b-4292-8fbe-e1405135bd35"/>
    <d v="2026-03-03T00:00:00"/>
    <x v="2"/>
  </r>
  <r>
    <s v="COB-216769"/>
    <s v="Faturado"/>
    <n v="100657761"/>
    <n v="3003950940"/>
    <s v="LEANDRO Maciel da Silva"/>
    <s v="R Arthur Viero 1449  Centro Cidade Gaúcha PR 87820-000"/>
    <s v="ADE-13994-M3D1L5"/>
    <d v="2026-01-01T00:00:00"/>
    <n v="202601"/>
    <n v="257.74032"/>
    <m/>
    <n v="257.74"/>
    <m/>
    <n v="90467115"/>
    <d v="2026-01-31T00:00:00"/>
    <d v="2026-02-10T00:00:00"/>
    <m/>
    <n v="63"/>
    <s v="2 - CPF"/>
    <s v="Em aberto - Vencido"/>
    <s v="Em aberto - Vencido"/>
    <s v="2ADRVAB"/>
    <n v="6"/>
    <s v="false"/>
    <n v="6"/>
    <s v="Em aberto - Vencido"/>
    <s v="ASSOCIAÇÃO PR-L1"/>
    <s v="35.686.965/0001-64 - ALEXANDRIA TECH"/>
    <s v="Estimado"/>
    <m/>
    <s v="61 a 120 dias"/>
    <s v="6f918c15-cdd4-4a9f-92d2-72f1aa1f59f5"/>
    <d v="2026-03-03T00:00:00"/>
    <x v="2"/>
  </r>
  <r>
    <s v="COB-216765"/>
    <s v="Faturado"/>
    <n v="72728400"/>
    <n v="7468518980"/>
    <s v="Fernanda DO ROCIO RIBAS"/>
    <s v="R Luiz Leduc 812  Vista Alegre Curitiba PR 82100-010"/>
    <s v="ADE-13990-P7M1Q2"/>
    <d v="2026-01-01T00:00:00"/>
    <n v="202601"/>
    <n v="140.88347999999999"/>
    <m/>
    <n v="140.88"/>
    <m/>
    <n v="90466468"/>
    <d v="2026-01-31T00:00:00"/>
    <d v="2026-02-10T00:00:00"/>
    <m/>
    <n v="63"/>
    <s v="2 - CPF"/>
    <s v="Em aberto - Vencido"/>
    <s v="Em aberto - Vencido"/>
    <s v="93PV4CW"/>
    <n v="6"/>
    <s v="false"/>
    <n v="6"/>
    <s v="Em aberto - Vencido"/>
    <s v="ASSOCIAÇÃO PR-L1"/>
    <s v="35.686.965/0001-64 - ALEXANDRIA TECH"/>
    <s v="Estimado"/>
    <m/>
    <s v="61 a 120 dias"/>
    <s v="a9a945c9-4f2f-4187-9382-8fa9c334f5a1"/>
    <d v="2026-03-03T00:00:00"/>
    <x v="2"/>
  </r>
  <r>
    <s v="COB-216449"/>
    <s v="Faturado"/>
    <n v="101787197"/>
    <n v="28182130000101"/>
    <s v="CONDOMINIO RESIDENCIAL SPAZIO LIVERPOOL"/>
    <s v="Rua Omar Mazzei Guimarães 74 - Cond Externo - Jardim Maria Luiza Londrina PR 86080-511"/>
    <s v="ADE-13334-Z4T9R4"/>
    <d v="2026-01-01T00:00:00"/>
    <n v="202601"/>
    <n v="539.50728000000004"/>
    <m/>
    <n v="539.51"/>
    <m/>
    <n v="90469320"/>
    <d v="2026-01-31T00:00:00"/>
    <d v="2026-02-10T00:00:00"/>
    <m/>
    <n v="63"/>
    <s v="1 - CNPJ"/>
    <s v="Em aberto - Vencido"/>
    <s v="Em aberto - Vencido"/>
    <s v="12PR96O"/>
    <n v="6"/>
    <s v="false"/>
    <n v="6"/>
    <s v="Em aberto - Vencido"/>
    <s v="ASSOCIAÇÃO PR-L1"/>
    <s v="35.686.965/0001-64 - ALEXANDRIA TECH"/>
    <s v="Estimado"/>
    <m/>
    <s v="61 a 120 dias"/>
    <s v="f397f195-8e83-419d-9b59-d93920b02df6"/>
    <d v="2026-03-05T00:00:00"/>
    <x v="2"/>
  </r>
  <r>
    <s v="COB-212163"/>
    <s v="Faturado"/>
    <n v="57495769"/>
    <n v="12842572904"/>
    <s v="DANIELE BANDERA SCHULTER"/>
    <s v="R Pirapo 20  Bela Vista Jd Colorado PR 86690-000"/>
    <s v="ADE-13201-S5J7T2"/>
    <d v="2026-01-01T00:00:00"/>
    <n v="202601"/>
    <n v="149.56224"/>
    <m/>
    <n v="149.56"/>
    <m/>
    <n v="90464829"/>
    <d v="2026-01-31T00:00:00"/>
    <d v="2026-02-10T00:00:00"/>
    <m/>
    <n v="63"/>
    <s v="2 - CPF"/>
    <s v="Em aberto - Vencido"/>
    <s v="Em aberto - Vencido"/>
    <s v="90PY73P"/>
    <n v="6"/>
    <s v="false"/>
    <n v="6"/>
    <s v="Em aberto - Vencido"/>
    <s v="ASSOCIAÇÃO PR-L1"/>
    <s v="35.686.965/0001-64 - ALEXANDRIA TECH"/>
    <s v="Estimado"/>
    <m/>
    <s v="61 a 120 dias"/>
    <s v="8e3330fa-4812-426f-94d6-2252bcde51ca"/>
    <d v="2026-03-18T00:00:00"/>
    <x v="0"/>
  </r>
  <r>
    <s v="COB-216376"/>
    <s v="Faturado"/>
    <n v="40185362"/>
    <n v="80367568000184"/>
    <s v="SANTORO ACABAMENTOS LTDA"/>
    <s v="R Neo Alves Martins 2398  Zona 01 Maringá PR 87013-060"/>
    <s v="ADE-13200-L3P9K0"/>
    <d v="2026-01-01T00:00:00"/>
    <n v="202601"/>
    <n v="155.62710000000001"/>
    <m/>
    <n v="155.63"/>
    <m/>
    <n v="90466875"/>
    <d v="2026-01-31T00:00:00"/>
    <d v="2026-02-10T00:00:00"/>
    <m/>
    <n v="63"/>
    <s v="1 - CNPJ"/>
    <s v="Em aberto - Vencido"/>
    <s v="Em aberto - Vencido"/>
    <s v="MT5W2XF"/>
    <n v="6"/>
    <s v="false"/>
    <n v="6"/>
    <s v="Em aberto - Vencido"/>
    <s v="ASSOCIAÇÃO PR-L1"/>
    <s v="35.686.965/0001-64 - ALEXANDRIA TECH"/>
    <s v="Estimado"/>
    <m/>
    <s v="61 a 120 dias"/>
    <s v="6f3feb2a-780f-4089-8126-79a6af5484d4"/>
    <d v="2026-03-05T00:00:00"/>
    <x v="2"/>
  </r>
  <r>
    <s v="COB-216373"/>
    <s v="Faturado"/>
    <n v="99268434"/>
    <n v="38969580972"/>
    <s v="JORGE AFONSO"/>
    <s v="R MADAGASCAR 766  Vila Alto da cruz Colombo PR 83409-330"/>
    <s v="ADE-13196-K1C8C7"/>
    <d v="2026-01-01T00:00:00"/>
    <n v="202601"/>
    <n v="472.88796000000002"/>
    <m/>
    <n v="472.89"/>
    <m/>
    <n v="90469082"/>
    <d v="2026-01-31T00:00:00"/>
    <d v="2026-02-10T00:00:00"/>
    <m/>
    <n v="63"/>
    <s v="2 - CPF"/>
    <s v="Em aberto - Vencido"/>
    <s v="Em aberto - Vencido"/>
    <s v="YME3LLR"/>
    <n v="6"/>
    <s v="false"/>
    <n v="6"/>
    <s v="Em aberto - Vencido"/>
    <s v="ASSOCIAÇÃO PR-L1"/>
    <s v="35.686.965/0001-64 - ALEXANDRIA TECH"/>
    <s v="Estimado"/>
    <m/>
    <s v="61 a 120 dias"/>
    <s v="a1d209cd-229b-47b8-9452-8658796020f4"/>
    <d v="2026-03-26T00:00:00"/>
    <x v="0"/>
  </r>
  <r>
    <s v="COB-216372"/>
    <s v="Faturado"/>
    <n v="27346633"/>
    <n v="7065977960"/>
    <s v="EDIVAN OLIVEIRA TORRES"/>
    <s v="Avenida Ipiranga 809  Centro Alto Paraná PR 87750-023"/>
    <s v="ADE-13195-Y2Z0X3"/>
    <d v="2026-01-01T00:00:00"/>
    <n v="202601"/>
    <n v="356.57718"/>
    <m/>
    <n v="356.58"/>
    <m/>
    <n v="90468954"/>
    <d v="2026-01-31T00:00:00"/>
    <d v="2026-02-10T00:00:00"/>
    <m/>
    <n v="63"/>
    <s v="2 - CPF"/>
    <s v="Em aberto - Vencido"/>
    <s v="Em aberto - Vencido"/>
    <s v="09LNKFD"/>
    <n v="6"/>
    <s v="false"/>
    <n v="6"/>
    <s v="Em aberto - Vencido"/>
    <s v="ASSOCIAÇÃO PR-L1"/>
    <s v="35.686.965/0001-64 - ALEXANDRIA TECH"/>
    <s v="Estimado"/>
    <m/>
    <s v="61 a 120 dias"/>
    <s v="e73759b3-5ac1-46eb-ac18-075043eb5e7e"/>
    <d v="2026-03-21T00:00:00"/>
    <x v="0"/>
  </r>
  <r>
    <s v="COB-216371"/>
    <s v="Faturado"/>
    <n v="104859776"/>
    <n v="61793442991"/>
    <s v="ARMELINDO KRUPINSKI"/>
    <s v="R Amelia Gasperim 2004  Jardim Europa Toledo PR 85907-180"/>
    <s v="ADE-13194-S4X1Y1"/>
    <d v="2026-01-01T00:00:00"/>
    <n v="202601"/>
    <n v="151.25862000000001"/>
    <m/>
    <n v="151.26"/>
    <m/>
    <n v="90467167"/>
    <d v="2026-01-31T00:00:00"/>
    <d v="2026-02-10T00:00:00"/>
    <m/>
    <n v="63"/>
    <s v="2 - CPF"/>
    <s v="Em aberto - Vencido"/>
    <s v="Em aberto - Vencido"/>
    <s v="HDUE36B"/>
    <n v="6"/>
    <s v="false"/>
    <n v="6"/>
    <s v="Em aberto - Vencido"/>
    <s v="ASSOCIAÇÃO PR-L1"/>
    <s v="35.686.965/0001-64 - ALEXANDRIA TECH"/>
    <s v="Estimado"/>
    <m/>
    <s v="61 a 120 dias"/>
    <s v="14dfb3c1-001f-4529-a425-a2208e2ae767"/>
    <d v="2026-03-21T00:00:00"/>
    <x v="0"/>
  </r>
  <r>
    <s v="COB-216370"/>
    <s v="Faturado"/>
    <n v="78850096"/>
    <n v="2981118021"/>
    <s v="GABRIEL DE MORAES GODOY"/>
    <s v="Av Sta Bernadethe 506  Lindoia Curitiba PR 81010-200"/>
    <s v="ADE-13193-F8H7P6"/>
    <d v="2026-01-01T00:00:00"/>
    <n v="202601"/>
    <n v="163.81800000000001"/>
    <m/>
    <n v="163.82"/>
    <m/>
    <n v="90469423"/>
    <d v="2026-01-31T00:00:00"/>
    <d v="2026-02-10T00:00:00"/>
    <m/>
    <n v="63"/>
    <s v="2 - CPF"/>
    <s v="Em aberto - Vencido"/>
    <s v="Em aberto - Vencido"/>
    <s v="CYUZC67"/>
    <n v="6"/>
    <s v="false"/>
    <n v="6"/>
    <s v="Em aberto - Vencido"/>
    <s v="ASSOCIAÇÃO PR-L1"/>
    <s v="35.686.965/0001-64 - ALEXANDRIA TECH"/>
    <s v="Estimado"/>
    <m/>
    <s v="61 a 120 dias"/>
    <s v="94071e71-9324-497d-9357-eeb6fa4d1d50"/>
    <d v="2026-03-05T00:00:00"/>
    <x v="2"/>
  </r>
  <r>
    <s v="COB-216342"/>
    <s v="Faturado"/>
    <n v="56173830"/>
    <n v="2755685980"/>
    <s v="CLEBER STACOVIAKI"/>
    <s v="R Octavio Cim 1227 AP0402 BL03 Jardim Independencia São José dos Pinhais PR 83050-520"/>
    <s v="ADE-13131-T2D0N9"/>
    <d v="2026-01-01T00:00:00"/>
    <n v="202601"/>
    <n v="136.51499999999999"/>
    <m/>
    <n v="136.52000000000001"/>
    <m/>
    <n v="90466901"/>
    <d v="2026-01-31T00:00:00"/>
    <d v="2026-02-10T00:00:00"/>
    <m/>
    <n v="63"/>
    <s v="2 - CPF"/>
    <s v="Em aberto - Vencido"/>
    <s v="Em aberto - Vencido"/>
    <s v="KRX70N2"/>
    <n v="6"/>
    <s v="false"/>
    <n v="6"/>
    <s v="Em aberto - Vencido"/>
    <s v="ASSOCIAÇÃO PR-L1"/>
    <s v="35.686.965/0001-64 - ALEXANDRIA TECH"/>
    <s v="Estimado"/>
    <m/>
    <s v="61 a 120 dias"/>
    <s v="4a87ee3c-fee5-4fee-aa3e-e9baa49fb2f9"/>
    <d v="2026-04-02T00:00:00"/>
    <x v="0"/>
  </r>
  <r>
    <s v="COB-216341"/>
    <s v="Faturado"/>
    <n v="88455505"/>
    <n v="7552094940"/>
    <s v="MARIO HONORATO DE ALMEIDA NETO"/>
    <s v="R Manoel Da Luz 18  Parque Alvamar Sarandi PR 87113-330"/>
    <s v="ADE-13128-W6K2N1"/>
    <d v="2026-01-01T00:00:00"/>
    <n v="202601"/>
    <n v="149.07437999999999"/>
    <m/>
    <n v="149.07"/>
    <m/>
    <n v="90466486"/>
    <d v="2026-01-31T00:00:00"/>
    <d v="2026-02-10T00:00:00"/>
    <m/>
    <n v="63"/>
    <s v="2 - CPF"/>
    <s v="Em aberto - Vencido"/>
    <s v="Em aberto - Vencido"/>
    <s v="4K1WDWA"/>
    <n v="6"/>
    <s v="false"/>
    <n v="6"/>
    <s v="Em aberto - Vencido"/>
    <s v="ASSOCIAÇÃO PR-L1"/>
    <s v="35.686.965/0001-64 - ALEXANDRIA TECH"/>
    <s v="Estimado"/>
    <m/>
    <s v="61 a 120 dias"/>
    <s v="a742e99c-340c-4125-9ad2-ad63e081d70d"/>
    <d v="2026-03-18T00:00:00"/>
    <x v="0"/>
  </r>
  <r>
    <s v="COB-216321"/>
    <s v="Faturado"/>
    <n v="68802021"/>
    <n v="35690518972"/>
    <s v="WALDEMAR CAMILO DOS SANTOS"/>
    <s v="R FORTALEZA 266  Cajuru Curitiba PR 82920220"/>
    <s v="ADE-13094-B4H7M8"/>
    <d v="2026-01-01T00:00:00"/>
    <n v="202601"/>
    <n v="153.44286"/>
    <m/>
    <n v="153.44"/>
    <m/>
    <n v="90466704"/>
    <d v="2026-01-31T00:00:00"/>
    <d v="2026-02-10T00:00:00"/>
    <m/>
    <n v="63"/>
    <s v="2 - CPF"/>
    <s v="Em aberto - Vencido"/>
    <s v="Em aberto - Vencido"/>
    <s v="LA4KRU8"/>
    <n v="6"/>
    <s v="false"/>
    <n v="6"/>
    <s v="Em aberto - Vencido"/>
    <s v="ASSOCIAÇÃO PR-L1"/>
    <s v="35.686.965/0001-64 - ALEXANDRIA TECH"/>
    <s v="Estimado"/>
    <m/>
    <s v="61 a 120 dias"/>
    <s v="cf8cf191-8a46-4a9c-b0f6-77bacdbbab9d"/>
    <d v="2026-03-11T00:00:00"/>
    <x v="2"/>
  </r>
  <r>
    <s v="COB-216305"/>
    <s v="Faturado"/>
    <n v="80215017"/>
    <n v="3788468920"/>
    <s v="SIRLEI DE FATIMA CAGOL"/>
    <s v="Av. Nereu Ramos 971  Centro Matelândia PR 85887-000"/>
    <s v="ADE-13054-W0V7X1"/>
    <d v="2026-01-01T00:00:00"/>
    <n v="202601"/>
    <n v="198.21977999999999"/>
    <m/>
    <n v="198.22"/>
    <m/>
    <n v="90466713"/>
    <d v="2026-01-31T00:00:00"/>
    <d v="2026-02-10T00:00:00"/>
    <m/>
    <n v="63"/>
    <s v="2 - CPF"/>
    <s v="Em aberto - Vencido"/>
    <s v="Em aberto - Vencido"/>
    <s v="GOROLGP"/>
    <n v="6"/>
    <s v="false"/>
    <n v="6"/>
    <s v="Em aberto - Vencido"/>
    <s v="ASSOCIAÇÃO PR-L1"/>
    <s v="35.686.965/0001-64 - ALEXANDRIA TECH"/>
    <s v="Estimado"/>
    <m/>
    <s v="61 a 120 dias"/>
    <s v="f7d4651d-6dd4-4fad-85f1-575a65a84121"/>
    <d v="2026-03-11T00:00:00"/>
    <x v="2"/>
  </r>
  <r>
    <s v="COB-212608"/>
    <s v="Faturado"/>
    <n v="75864711"/>
    <n v="71339566915"/>
    <s v="APARECIDA EUNICE DE LIMA FERREIRA"/>
    <s v="R PORTO ALEGRE 5323  Zona V Umuarama PR 87504060"/>
    <s v="ADE-13046-V0D2H8"/>
    <d v="2026-01-01T00:00:00"/>
    <n v="202601"/>
    <n v="149.62044"/>
    <m/>
    <n v="149.62"/>
    <m/>
    <n v="90464807"/>
    <d v="2026-01-31T00:00:00"/>
    <d v="2026-02-10T00:00:00"/>
    <m/>
    <n v="63"/>
    <s v="2 - CPF"/>
    <s v="Em aberto - Vencido"/>
    <s v="Em aberto - Vencido"/>
    <s v="OUNLNDQ"/>
    <n v="6"/>
    <s v="false"/>
    <n v="6"/>
    <s v="Em aberto - Vencido"/>
    <s v="ASSOCIAÇÃO PR-L1"/>
    <s v="35.686.965/0001-64 - ALEXANDRIA TECH"/>
    <s v="Estimado"/>
    <m/>
    <s v="61 a 120 dias"/>
    <s v="467eaa6e-038d-4eff-89e7-aa21e9974568"/>
    <d v="2026-03-11T00:00:00"/>
    <x v="2"/>
  </r>
  <r>
    <s v="COB-216299"/>
    <s v="Faturado"/>
    <n v="105366404"/>
    <n v="8184626983"/>
    <s v="CAROLINE OLIVEIRA VIEIRA DA SILVA"/>
    <s v="R Sao Tomas de Aquino 106 Casa 16 Santa Terezinha Fazenda Rio Grande PR 83829-156"/>
    <s v="ADE-13043-L2P2R3"/>
    <d v="2026-01-01T00:00:00"/>
    <n v="202601"/>
    <n v="171.6148"/>
    <m/>
    <n v="171.61"/>
    <m/>
    <n v="90467116"/>
    <d v="2026-01-31T00:00:00"/>
    <d v="2026-02-10T00:00:00"/>
    <m/>
    <n v="63"/>
    <s v="2 - CPF"/>
    <s v="Em aberto - Vencido"/>
    <s v="Em aberto - Vencido"/>
    <s v="906W25S"/>
    <n v="6"/>
    <s v="false"/>
    <n v="6"/>
    <s v="Em aberto - Vencido"/>
    <s v="ASSOCIAÇÃO PR-L1"/>
    <s v="35.686.965/0001-64 - ALEXANDRIA TECH"/>
    <s v="Estimado"/>
    <m/>
    <s v="61 a 120 dias"/>
    <s v="18629c5e-3616-4630-9e4d-d82276ff7c31"/>
    <d v="2026-03-21T00:00:00"/>
    <x v="0"/>
  </r>
  <r>
    <s v="COB-184722"/>
    <s v="Faturado"/>
    <n v="53872282"/>
    <n v="5293094912"/>
    <s v="MADALENA DA SILVA ANDRADE"/>
    <s v="Rua Ênnio Puccini 260  Cajuru Curitiba PR 82990-471"/>
    <s v="ADE-11903-R5G3C1"/>
    <d v="2025-09-01T00:00:00"/>
    <n v="202509"/>
    <n v="106.48112"/>
    <m/>
    <n v="106.48"/>
    <m/>
    <n v="90429072"/>
    <d v="2025-12-11T00:00:00"/>
    <d v="2026-02-06T00:00:00"/>
    <m/>
    <n v="67"/>
    <s v="2 - CPF"/>
    <s v="Em aberto - Vencido"/>
    <s v="Em aberto - Vencido"/>
    <s v="QP7U4V2"/>
    <n v="6"/>
    <s v="false"/>
    <n v="6"/>
    <s v="Em aberto - Vencido"/>
    <s v="ASSOCIAÇÃO PR-L1"/>
    <s v="35.686.965/0001-64 - ALEXANDRIA TECH"/>
    <s v="Estimado"/>
    <m/>
    <s v="61 a 120 dias"/>
    <s v="45f130fc-060b-4a59-aa1d-4d15b3d58ef8"/>
    <d v="2026-02-01T00:00:00"/>
    <x v="3"/>
  </r>
  <r>
    <s v="COB-216282"/>
    <s v="Faturado"/>
    <n v="97394580"/>
    <n v="26091530828"/>
    <s v="ELIAS PEREIRA DOS SANTOS"/>
    <s v="R Francisco de Almeida 382  Nova Alianca Sarandi PR 87111-650"/>
    <s v="ADE-13011-R3P1C2"/>
    <d v="2026-01-01T00:00:00"/>
    <n v="202601"/>
    <n v="744.82583999999997"/>
    <m/>
    <n v="744.83"/>
    <m/>
    <n v="90469489"/>
    <d v="2026-01-31T00:00:00"/>
    <d v="2026-02-10T00:00:00"/>
    <m/>
    <n v="63"/>
    <s v="2 - CPF"/>
    <s v="Em aberto - Vencido"/>
    <s v="Em aberto - Vencido"/>
    <s v="IYAHBW5"/>
    <n v="6"/>
    <s v="false"/>
    <n v="6"/>
    <s v="Em aberto - Vencido"/>
    <s v="ASSOCIAÇÃO PR-L1"/>
    <s v="35.686.965/0001-64 - ALEXANDRIA TECH"/>
    <s v="Estimado"/>
    <m/>
    <s v="61 a 120 dias"/>
    <s v="306c6022-f36e-4ea0-bbab-e0a57c615fe5"/>
    <d v="2026-03-10T00:00:00"/>
    <x v="2"/>
  </r>
  <r>
    <s v="COB-212606"/>
    <s v="Faturado"/>
    <n v="83580077"/>
    <n v="29781427825"/>
    <s v="HERALDO RIBEIRO ALVES"/>
    <s v="Av Kakogawa 1433 Sala 1 e 2 - Palmeiras Parque das Grevileas Maringá PR 87023-729"/>
    <s v="ADE-13003-N4B3M9"/>
    <d v="2026-01-01T00:00:00"/>
    <n v="202601"/>
    <n v="186.20645999999999"/>
    <m/>
    <n v="186.21"/>
    <m/>
    <n v="90464844"/>
    <d v="2026-01-31T00:00:00"/>
    <d v="2026-02-10T00:00:00"/>
    <m/>
    <n v="63"/>
    <s v="2 - CPF"/>
    <s v="Em aberto - Vencido"/>
    <s v="Em aberto - Vencido"/>
    <s v="1S1QOHQ"/>
    <n v="6"/>
    <s v="false"/>
    <n v="6"/>
    <s v="Em aberto - Vencido"/>
    <s v="ASSOCIAÇÃO PR-L1"/>
    <s v="35.686.965/0001-64 - ALEXANDRIA TECH"/>
    <s v="Estimado"/>
    <m/>
    <s v="61 a 120 dias"/>
    <s v="21f72a1c-5054-428a-b4d1-aabaf10fc6a2"/>
    <d v="2026-03-11T00:00:00"/>
    <x v="2"/>
  </r>
  <r>
    <s v="COB-216279"/>
    <s v="Faturado"/>
    <n v="67482910"/>
    <n v="3259664947"/>
    <s v="ANACKSANDRO FAGUNDES HANSER"/>
    <s v="R Pres Getulio Vargas 936 APTO 03 São Miguel Francisco Beltrão PR 85602-120"/>
    <s v="ADE-13001-G5J0W7"/>
    <d v="2026-01-01T00:00:00"/>
    <n v="202601"/>
    <n v="160.68956"/>
    <m/>
    <n v="160.69"/>
    <m/>
    <n v="90469288"/>
    <d v="2026-01-31T00:00:00"/>
    <d v="2026-02-10T00:00:00"/>
    <m/>
    <n v="63"/>
    <s v="2 - CPF"/>
    <s v="Em aberto - Vencido"/>
    <s v="Em aberto - Vencido"/>
    <s v="E1FKO59"/>
    <n v="6"/>
    <s v="false"/>
    <n v="6"/>
    <s v="Em aberto - Vencido"/>
    <s v="ASSOCIAÇÃO PR-L1"/>
    <s v="35.686.965/0001-64 - ALEXANDRIA TECH"/>
    <s v="Estimado"/>
    <m/>
    <s v="61 a 120 dias"/>
    <s v="d69b1cd0-b02e-41c6-bc5b-40f35e0ebf3e"/>
    <d v="2026-03-05T00:00:00"/>
    <x v="2"/>
  </r>
  <r>
    <s v="COB-216275"/>
    <s v="Faturado"/>
    <n v="106053191"/>
    <n v="25193635920"/>
    <s v="ENO ROYER"/>
    <s v="AVENIDA BRASIL S/N  Centro Santa Izabel do Oeste PR 85650-000"/>
    <s v="ADE-12996-K8M2D6"/>
    <d v="2026-01-01T00:00:00"/>
    <n v="202601"/>
    <n v="138.15317999999999"/>
    <m/>
    <n v="138.15"/>
    <m/>
    <n v="90466649"/>
    <d v="2026-01-31T00:00:00"/>
    <d v="2026-02-10T00:00:00"/>
    <m/>
    <n v="63"/>
    <s v="2 - CPF"/>
    <s v="Em aberto - Vencido"/>
    <s v="Em aberto - Vencido"/>
    <s v="0HQDL2N"/>
    <n v="6"/>
    <s v="false"/>
    <n v="6"/>
    <s v="Em aberto - Vencido"/>
    <s v="ASSOCIAÇÃO PR-L1"/>
    <s v="35.686.965/0001-64 - ALEXANDRIA TECH"/>
    <s v="Estimado"/>
    <m/>
    <s v="61 a 120 dias"/>
    <s v="f8d585f9-2dff-43a6-9f25-dff7c9bf7f8a"/>
    <d v="2026-03-11T00:00:00"/>
    <x v="2"/>
  </r>
  <r>
    <s v="COB-216270"/>
    <s v="Faturado"/>
    <n v="89656733"/>
    <n v="983482993"/>
    <s v="NEIMAR SOARES"/>
    <s v="R Crescencio Batista 428  Atuba Pinhais PR 83326330"/>
    <s v="ADE-12990-P2G2X3"/>
    <d v="2026-01-01T00:00:00"/>
    <n v="202601"/>
    <n v="179.10767999999999"/>
    <m/>
    <n v="179.11"/>
    <m/>
    <n v="90468786"/>
    <d v="2026-01-31T00:00:00"/>
    <d v="2026-02-10T00:00:00"/>
    <m/>
    <n v="63"/>
    <s v="2 - CPF"/>
    <s v="Em aberto - Vencido"/>
    <s v="Em aberto - Vencido"/>
    <s v="EKKYR3J"/>
    <n v="6"/>
    <s v="false"/>
    <n v="6"/>
    <s v="Em aberto - Vencido"/>
    <s v="ASSOCIAÇÃO PR-L1"/>
    <s v="35.686.965/0001-64 - ALEXANDRIA TECH"/>
    <s v="Estimado"/>
    <m/>
    <s v="61 a 120 dias"/>
    <s v="a4431358-b94f-4270-a8a7-657ca1743cee"/>
    <d v="2026-03-11T00:00:00"/>
    <x v="2"/>
  </r>
  <r>
    <s v="COB-184727"/>
    <s v="Faturado"/>
    <n v="111659906"/>
    <n v="55685017000111"/>
    <s v="ASTON SOLUCOES ENERGETICAS LTDA"/>
    <s v="Rua Santa Catarina 593  Centro Cascavel PR 85801-040"/>
    <s v="ADE-11911-L0V5P6"/>
    <d v="2025-09-01T00:00:00"/>
    <n v="202509"/>
    <n v="184.56727000000001"/>
    <m/>
    <n v="184.57"/>
    <m/>
    <n v="90429191"/>
    <d v="2025-12-11T00:00:00"/>
    <d v="2026-02-06T00:00:00"/>
    <m/>
    <n v="67"/>
    <s v="1 - CNPJ"/>
    <s v="Em aberto - Vencido"/>
    <s v="Em aberto - Vencido"/>
    <s v="URDGTVY"/>
    <n v="6"/>
    <s v="false"/>
    <n v="6"/>
    <s v="Em aberto - Vencido"/>
    <s v="ASSOCIAÇÃO PR-L1"/>
    <s v="35.686.965/0001-64 - ALEXANDRIA TECH"/>
    <s v="Estimado"/>
    <m/>
    <s v="61 a 120 dias"/>
    <s v="cbadb70d-8c25-4bd9-aa81-f839422c0655"/>
    <d v="2026-02-01T00:00:00"/>
    <x v="3"/>
  </r>
  <r>
    <s v="COB-216268"/>
    <s v="Faturado"/>
    <n v="85027375"/>
    <n v="2783626993"/>
    <s v="ADRIANA ALVES NUNES"/>
    <s v="R Primeiro de maio s/n  Setor 1 Ibiporã PR 86200-073"/>
    <s v="ADE-12988-J8S6F8"/>
    <d v="2026-01-01T00:00:00"/>
    <n v="202601"/>
    <n v="174.73920000000001"/>
    <m/>
    <n v="174.74"/>
    <m/>
    <n v="90466932"/>
    <d v="2026-01-31T00:00:00"/>
    <d v="2026-02-10T00:00:00"/>
    <m/>
    <n v="63"/>
    <s v="2 - CPF"/>
    <s v="Em aberto - Vencido"/>
    <s v="Em aberto - Vencido"/>
    <s v="PX5ZERI"/>
    <n v="6"/>
    <s v="false"/>
    <n v="6"/>
    <s v="Em aberto - Vencido"/>
    <s v="ASSOCIAÇÃO PR-L1"/>
    <s v="35.686.965/0001-64 - ALEXANDRIA TECH"/>
    <s v="Estimado"/>
    <m/>
    <s v="61 a 120 dias"/>
    <s v="04affa2b-53ae-4ba9-b1c1-100c2a82ffb2"/>
    <d v="2026-03-26T00:00:00"/>
    <x v="0"/>
  </r>
  <r>
    <s v="COB-216242"/>
    <s v="Faturado"/>
    <n v="20762151"/>
    <n v="23058250991"/>
    <s v="ALMIR NETTO"/>
    <s v="R Jorn Alceu Chichorro 641  Bairro Alto Curitiba PR 82820-290"/>
    <s v="ADE-12933-R4P6M1"/>
    <d v="2026-01-01T00:00:00"/>
    <n v="202601"/>
    <n v="145.25196"/>
    <m/>
    <n v="145.25"/>
    <m/>
    <n v="90466594"/>
    <d v="2026-01-31T00:00:00"/>
    <d v="2026-02-10T00:00:00"/>
    <m/>
    <n v="63"/>
    <s v="2 - CPF"/>
    <s v="Em aberto - Vencido"/>
    <s v="Em aberto - Vencido"/>
    <s v="VY1Y9VY"/>
    <s v=""/>
    <s v=""/>
    <n v="6"/>
    <s v="Em aberto - Vencido"/>
    <s v="ASSOCIAÇÃO PR-L1"/>
    <s v="35.686.965/0001-64 - ALEXANDRIA TECH"/>
    <s v="Estimado"/>
    <m/>
    <s v="61 a 120 dias"/>
    <s v="d5b7b902-6c7d-45d1-9c01-5068190db5ac"/>
    <d v="2026-03-11T00:00:00"/>
    <x v="2"/>
  </r>
  <r>
    <s v="COB-216221"/>
    <s v="Faturado"/>
    <n v="64812022"/>
    <n v="78675995920"/>
    <s v="JOAO MARTINS DE OLIVEIRA"/>
    <s v="R Italia 384 Qd20 Lt15 Cascavel Velho Cascavel PR 85818-280"/>
    <s v="ADE-12896-R4Y4Z3"/>
    <d v="2026-01-01T00:00:00"/>
    <n v="202601"/>
    <n v="516.75057000000004"/>
    <m/>
    <n v="516.75"/>
    <m/>
    <n v="90468917"/>
    <d v="2026-01-31T00:00:00"/>
    <d v="2026-02-10T00:00:00"/>
    <m/>
    <n v="63"/>
    <s v="2 - CPF"/>
    <s v="Em aberto - Vencido"/>
    <s v="Em aberto - Vencido"/>
    <s v="WQM33RY"/>
    <n v="6"/>
    <s v="false"/>
    <n v="6"/>
    <s v="Em aberto - Vencido"/>
    <s v="ASSOCIAÇÃO PR-L1"/>
    <s v="35.686.965/0001-64 - ALEXANDRIA TECH"/>
    <s v="Estimado"/>
    <m/>
    <s v="61 a 120 dias"/>
    <s v="35f67215-b06f-40ba-819f-cd19f63f0789"/>
    <d v="2026-03-31T00:00:00"/>
    <x v="0"/>
  </r>
  <r>
    <s v="COB-184730"/>
    <s v="Faturado"/>
    <n v="85911500"/>
    <n v="33918499839"/>
    <s v="ADRIANA CAMPIDELI RODRIGUES COLACO"/>
    <s v="R Elias Moyses Schelela 508  Uberaba Curitiba PR 81570-330"/>
    <s v="ADE-11916-M8L0T9"/>
    <d v="2025-09-01T00:00:00"/>
    <n v="202509"/>
    <n v="123.40888"/>
    <m/>
    <n v="123.41"/>
    <m/>
    <n v="90429137"/>
    <d v="2025-12-11T00:00:00"/>
    <d v="2026-02-06T00:00:00"/>
    <m/>
    <n v="67"/>
    <s v="2 - CPF"/>
    <s v="Em aberto - Vencido"/>
    <s v="Em aberto - Vencido"/>
    <s v="6FZNTC5"/>
    <n v="6"/>
    <s v="false"/>
    <n v="6"/>
    <s v="Em aberto - Vencido"/>
    <s v="ASSOCIAÇÃO PR-L1"/>
    <s v="35.686.965/0001-64 - ALEXANDRIA TECH"/>
    <s v="Estimado"/>
    <m/>
    <s v="61 a 120 dias"/>
    <s v="443eb2fd-8936-4cad-bd6e-de8e3d7120ce"/>
    <d v="2026-02-01T00:00:00"/>
    <x v="3"/>
  </r>
  <r>
    <s v="COB-216219"/>
    <s v="Faturado"/>
    <n v="99917408"/>
    <n v="6327757936"/>
    <s v="DORIVAL CESAR PINHEIRO"/>
    <s v="R Cel Jorge Marcondes 88  Vila Rio Branco Castro PR 84172-020"/>
    <s v="ADE-12892-F8S4V1"/>
    <d v="2026-01-01T00:00:00"/>
    <n v="202601"/>
    <n v="702.49800000000005"/>
    <m/>
    <n v="702.5"/>
    <m/>
    <n v="90467484"/>
    <d v="2026-01-31T00:00:00"/>
    <d v="2026-02-10T00:00:00"/>
    <m/>
    <n v="63"/>
    <s v="2 - CPF"/>
    <s v="Em aberto - Vencido"/>
    <s v="Em aberto - Vencido"/>
    <s v="NIW04UT"/>
    <n v="6"/>
    <s v="false"/>
    <n v="6"/>
    <s v="Em aberto - Vencido"/>
    <s v="ASSOCIAÇÃO PR-L1"/>
    <s v="35.686.965/0001-64 - ALEXANDRIA TECH"/>
    <s v="Estimado"/>
    <m/>
    <s v="61 a 120 dias"/>
    <s v="9d7bf0eb-a441-4251-9a88-ed02b5fb8b38"/>
    <d v="2026-03-18T00:00:00"/>
    <x v="0"/>
  </r>
  <r>
    <s v="COB-216217"/>
    <s v="Faturado"/>
    <n v="77671368"/>
    <n v="5341226984"/>
    <s v="VITORIA HORNELA ALVES LIMA"/>
    <s v="R Piaui 1264  Centro Londrina PR 86020-390"/>
    <s v="ADE-12888-W3S5X3"/>
    <d v="2026-01-01T00:00:00"/>
    <n v="202601"/>
    <n v="558.61937999999998"/>
    <m/>
    <n v="558.62"/>
    <m/>
    <n v="90468973"/>
    <d v="2026-01-31T00:00:00"/>
    <d v="2026-02-10T00:00:00"/>
    <m/>
    <n v="63"/>
    <s v="2 - CPF"/>
    <s v="Em aberto - Vencido"/>
    <s v="Em aberto - Vencido"/>
    <s v="WZZIWIU"/>
    <n v="6"/>
    <s v="false"/>
    <n v="6"/>
    <s v="Em aberto - Vencido"/>
    <s v="ASSOCIAÇÃO PR-L1"/>
    <s v="35.686.965/0001-64 - ALEXANDRIA TECH"/>
    <s v="Estimado"/>
    <m/>
    <s v="61 a 120 dias"/>
    <s v="011469cd-e097-4af4-b547-8eda06d49b8e"/>
    <d v="2026-03-11T00:00:00"/>
    <x v="2"/>
  </r>
  <r>
    <s v="COB-216206"/>
    <s v="Faturado"/>
    <n v="104349247"/>
    <n v="12145835989"/>
    <s v="RAMON GUSTAVO KUSDRA DE OLIVEIRA"/>
    <s v="AV ELEUTERIO FERNANDES DE ANDRADE 385  QUITANDINHA Quitandinha PR 83840-000"/>
    <s v="ADE-12863-P9H2N0"/>
    <d v="2026-01-01T00:00:00"/>
    <n v="202601"/>
    <n v="783.40121999999997"/>
    <m/>
    <n v="783.4"/>
    <m/>
    <n v="90464330"/>
    <d v="2026-01-31T00:00:00"/>
    <d v="2026-02-10T00:00:00"/>
    <m/>
    <n v="63"/>
    <s v="2 - CPF"/>
    <s v="Em aberto - Vencido"/>
    <s v="Em aberto - Vencido"/>
    <s v="2R7CHHL"/>
    <n v="6"/>
    <s v="false"/>
    <n v="6"/>
    <s v="Em aberto - Vencido"/>
    <s v="ASSOCIAÇÃO PR-L1"/>
    <s v="35.686.965/0001-64 - ALEXANDRIA TECH"/>
    <s v="Estimado"/>
    <m/>
    <s v="61 a 120 dias"/>
    <s v="920b23ee-fa8d-4fb4-879f-eba306969e36"/>
    <d v="2026-03-18T00:00:00"/>
    <x v="0"/>
  </r>
  <r>
    <s v="COB-216205"/>
    <s v="Faturado"/>
    <n v="34258809"/>
    <n v="50603949991"/>
    <s v="AUGUSTO NOGUCHI"/>
    <s v="Avenida Jacob Macanhan 3946  Jardim Cláudia Pinhais PR 83326-000"/>
    <s v="ADE-12861-X4G5M5"/>
    <d v="2026-01-01T00:00:00"/>
    <n v="202601"/>
    <n v="252.72914"/>
    <m/>
    <n v="252.73"/>
    <m/>
    <n v="90469013"/>
    <d v="2026-01-31T00:00:00"/>
    <d v="2026-02-10T00:00:00"/>
    <m/>
    <n v="63"/>
    <s v="2 - CPF"/>
    <s v="Em aberto - Vencido"/>
    <s v="Em aberto - Vencido"/>
    <s v="87SV4MQ"/>
    <n v="6"/>
    <s v="false"/>
    <n v="6"/>
    <s v="Em aberto - Vencido"/>
    <s v="ASSOCIAÇÃO PR-L1"/>
    <s v="35.686.965/0001-64 - ALEXANDRIA TECH"/>
    <s v="Estimado"/>
    <m/>
    <s v="61 a 120 dias"/>
    <s v="6e792831-b0e2-4422-a806-acc698a8db93"/>
    <d v="2026-03-21T00:00:00"/>
    <x v="0"/>
  </r>
  <r>
    <s v="COB-216203"/>
    <s v="Faturado"/>
    <n v="92129838"/>
    <n v="2178234917"/>
    <s v="LUCIANA BITENCOURT"/>
    <s v="R Sergio Edilson Ditzel Kruger 14 Qd P Lt 492 Contorno Ponta Grossa PR 84060-144"/>
    <s v="ADE-12858-F4D3L4"/>
    <d v="2026-01-01T00:00:00"/>
    <n v="202601"/>
    <n v="1285.48101"/>
    <m/>
    <n v="1285.48"/>
    <m/>
    <n v="90471277"/>
    <d v="2026-02-02T00:00:00"/>
    <d v="2026-02-10T00:00:00"/>
    <m/>
    <n v="63"/>
    <s v="2 - CPF"/>
    <s v="Em aberto - Vencido"/>
    <s v="Em aberto - Vencido"/>
    <s v="HD68ULN"/>
    <n v="6"/>
    <s v="false"/>
    <n v="6"/>
    <s v="Em aberto - Vencido"/>
    <s v="ASSOCIAÇÃO PR-L1"/>
    <s v="35.686.965/0001-64 - ALEXANDRIA TECH"/>
    <s v="Estimado"/>
    <m/>
    <s v="61 a 120 dias"/>
    <s v="d96d9057-bce9-4863-b642-806b5a650701"/>
    <d v="2026-03-21T00:00:00"/>
    <x v="0"/>
  </r>
  <r>
    <s v="COB-216019"/>
    <s v="Faturado"/>
    <n v="84857080"/>
    <n v="3538631905"/>
    <s v="MICHELLA SPIGUEL"/>
    <s v="R Voluntarios da Patria 1306  Jardim Tamoio Umuarama PR 87505-110"/>
    <s v="ADE-12243-J5F4K8"/>
    <d v="2026-01-01T00:00:00"/>
    <n v="202601"/>
    <n v="205.31855999999999"/>
    <m/>
    <n v="205.32"/>
    <m/>
    <n v="90469103"/>
    <d v="2026-01-31T00:00:00"/>
    <d v="2026-02-10T00:00:00"/>
    <m/>
    <n v="63"/>
    <s v="2 - CPF"/>
    <s v="Em aberto - Vencido"/>
    <s v="Em aberto - Vencido"/>
    <s v="JDNYR2F"/>
    <n v="6"/>
    <s v="false"/>
    <n v="6"/>
    <s v="Em aberto - Vencido"/>
    <s v="ASSOCIAÇÃO PR-L1"/>
    <s v="35.686.965/0001-64 - ALEXANDRIA TECH"/>
    <s v="Estimado"/>
    <m/>
    <s v="61 a 120 dias"/>
    <s v="2db692a8-bff2-48cd-850d-737e9aaa5faf"/>
    <d v="2026-03-28T00:00:00"/>
    <x v="0"/>
  </r>
  <r>
    <s v="COB-184739"/>
    <s v="Faturado"/>
    <n v="37287486"/>
    <n v="5796810928"/>
    <s v="ROSALINA CRISTINA DE OLIVEIRA"/>
    <s v="R Dra Ana Maria Mansur Mader Gisi 296  Ganchinho Curitiba PR 81935-476"/>
    <s v="ADE-11933-X5K4N6"/>
    <d v="2025-09-01T00:00:00"/>
    <n v="202509"/>
    <n v="117.94831000000001"/>
    <m/>
    <n v="117.95"/>
    <m/>
    <n v="90429147"/>
    <d v="2025-12-11T00:00:00"/>
    <d v="2026-02-06T00:00:00"/>
    <m/>
    <n v="67"/>
    <s v="2 - CPF"/>
    <s v="Em aberto - Vencido"/>
    <s v="Em aberto - Vencido"/>
    <s v="KQNR7CF"/>
    <n v="6"/>
    <s v="false"/>
    <n v="6"/>
    <s v="Em aberto - Vencido"/>
    <s v="ASSOCIAÇÃO PR-L1"/>
    <s v="35.686.965/0001-64 - ALEXANDRIA TECH"/>
    <s v="Estimado"/>
    <m/>
    <s v="61 a 120 dias"/>
    <s v="58336152-c398-45f3-bb17-ce2e85313f2e"/>
    <d v="2026-02-01T00:00:00"/>
    <x v="3"/>
  </r>
  <r>
    <s v="COB-212577"/>
    <s v="Faturado"/>
    <n v="65746783"/>
    <n v="13451037947"/>
    <s v="RAFAEL DA QUINTA CARNEIRO"/>
    <s v="R Arthur Manoel Iwersen 1316  BOQUEIRAO Curitiba PR 81750-240"/>
    <s v="ADE-12238-K2S5M9"/>
    <d v="2026-01-01T00:00:00"/>
    <n v="202601"/>
    <n v="191.48347999999999"/>
    <m/>
    <n v="191.48"/>
    <m/>
    <n v="90466816"/>
    <d v="2026-01-31T00:00:00"/>
    <d v="2026-02-10T00:00:00"/>
    <m/>
    <n v="63"/>
    <s v="2 - CPF"/>
    <s v="Em aberto - Vencido"/>
    <s v="Em aberto - Vencido"/>
    <s v="05FVHKR"/>
    <n v="6"/>
    <s v="false"/>
    <n v="6"/>
    <s v="Em aberto - Vencido"/>
    <s v="ASSOCIAÇÃO PR-L1"/>
    <s v="35.686.965/0001-64 - ALEXANDRIA TECH"/>
    <s v="Estimado"/>
    <m/>
    <s v="61 a 120 dias"/>
    <s v="243eaf15-7b3a-4995-8a76-22040ca60ac0"/>
    <d v="2026-03-25T00:00:00"/>
    <x v="0"/>
  </r>
  <r>
    <s v="COB-184741"/>
    <s v="Faturado"/>
    <n v="10658599"/>
    <n v="81555393934"/>
    <s v="LOURDES SALETTE PEDROSO ROSSONI"/>
    <s v="R dos Pardais 40  Planalto Pato Branco PR 85509-210"/>
    <s v="ADE-11935-Y2T4Z1"/>
    <d v="2025-09-01T00:00:00"/>
    <n v="202509"/>
    <n v="112.48774"/>
    <m/>
    <n v="112.49"/>
    <m/>
    <n v="90429327"/>
    <d v="2025-12-11T00:00:00"/>
    <d v="2026-02-06T00:00:00"/>
    <m/>
    <n v="67"/>
    <s v="2 - CPF"/>
    <s v="Em aberto - Vencido"/>
    <s v="Em aberto - Vencido"/>
    <s v="VX9F61J"/>
    <n v="6"/>
    <s v="false"/>
    <n v="6"/>
    <s v="Em aberto - Vencido"/>
    <s v="ASSOCIAÇÃO PR-L1"/>
    <s v="35.686.965/0001-64 - ALEXANDRIA TECH"/>
    <s v="Estimado"/>
    <m/>
    <s v="61 a 120 dias"/>
    <s v="c8b9d372-541b-4b24-a4ce-891ca1d6734d"/>
    <d v="2026-02-01T00:00:00"/>
    <x v="3"/>
  </r>
  <r>
    <s v="COB-216014"/>
    <s v="Faturado"/>
    <n v="108209210"/>
    <n v="3852499933"/>
    <s v="CESAR EDUARDO CHAVES"/>
    <s v="R Charles Dickens 407  Abranches Curitiba PR 82220-305"/>
    <s v="ADE-12236-N9K0Y8"/>
    <d v="2026-01-01T00:00:00"/>
    <n v="202601"/>
    <n v="210.26242999999999"/>
    <m/>
    <n v="210.26"/>
    <m/>
    <n v="90468927"/>
    <d v="2026-01-31T00:00:00"/>
    <d v="2026-02-10T00:00:00"/>
    <m/>
    <n v="63"/>
    <s v="2 - CPF"/>
    <s v="Em aberto - Vencido"/>
    <s v="Em aberto - Vencido"/>
    <s v="SIK99B3"/>
    <n v="6"/>
    <s v="false"/>
    <n v="6"/>
    <s v="Em aberto - Vencido"/>
    <s v="ASSOCIAÇÃO PR-L1"/>
    <s v="35.686.965/0001-64 - ALEXANDRIA TECH"/>
    <s v="Estimado"/>
    <m/>
    <s v="61 a 120 dias"/>
    <s v="947bf0d5-b243-41b6-a911-7de30d6eb2a7"/>
    <d v="2026-03-18T00:00:00"/>
    <x v="0"/>
  </r>
  <r>
    <s v="COB-216010"/>
    <s v="Faturado"/>
    <n v="9742638"/>
    <n v="58175407115"/>
    <s v="CLEUSA MAIA DE SOUZA PINTO"/>
    <s v="Av Mate Laranjeira 495 003 472802 Apto Centro Guaíra PR 85980-000"/>
    <s v="ADE-12227-R2V4R5"/>
    <d v="2026-01-01T00:00:00"/>
    <n v="202601"/>
    <n v="1112.8641700000001"/>
    <m/>
    <n v="1112.8599999999999"/>
    <m/>
    <n v="90471310"/>
    <d v="2026-02-02T00:00:00"/>
    <d v="2026-02-10T00:00:00"/>
    <m/>
    <n v="63"/>
    <s v="2 - CPF"/>
    <s v="Em aberto - Vencido"/>
    <s v="Em aberto - Vencido"/>
    <s v="K78PLKJ"/>
    <n v="6"/>
    <s v="false"/>
    <n v="6"/>
    <s v="Em aberto - Vencido"/>
    <s v="ASSOCIAÇÃO PR-L1"/>
    <s v="35.686.965/0001-64 - ALEXANDRIA TECH"/>
    <s v="Estimado"/>
    <m/>
    <s v="61 a 120 dias"/>
    <s v="9e78d370-5541-4cca-b230-b64070c66aa1"/>
    <d v="2026-03-21T00:00:00"/>
    <x v="0"/>
  </r>
  <r>
    <s v="COB-216007"/>
    <s v="Faturado"/>
    <n v="63271532"/>
    <n v="60109866991"/>
    <s v="ANGELA Maria Men Kluppel"/>
    <s v="AvTelemaco Carneiro 723  Centro Arapoti PR 84990-000"/>
    <s v="ADE-12218-H8J0K0"/>
    <d v="2026-01-01T00:00:00"/>
    <n v="202601"/>
    <n v="862.77480000000003"/>
    <m/>
    <n v="862.77"/>
    <m/>
    <n v="90469297"/>
    <d v="2026-01-31T00:00:00"/>
    <d v="2026-02-10T00:00:00"/>
    <m/>
    <n v="63"/>
    <s v="2 - CPF"/>
    <s v="Em aberto - Vencido"/>
    <s v="Em aberto - Vencido"/>
    <s v="JQR8HGL"/>
    <n v="6"/>
    <s v="false"/>
    <n v="6"/>
    <s v="Em aberto - Vencido"/>
    <s v="ASSOCIAÇÃO PR-L1"/>
    <s v="35.686.965/0001-64 - ALEXANDRIA TECH"/>
    <s v="Estimado"/>
    <m/>
    <s v="61 a 120 dias"/>
    <s v="d63b0553-4f07-4d2a-95a5-15e6414397b5"/>
    <d v="2026-03-11T00:00:00"/>
    <x v="2"/>
  </r>
  <r>
    <s v="COB-215919"/>
    <s v="Faturado"/>
    <n v="52295281"/>
    <n v="60898275920"/>
    <s v="SONIA MARIA DA SILVA"/>
    <s v="R Ns Aparecida 2425  Independencia Umuarama PR 87508-095"/>
    <s v="ADE-11942-D5P7F8"/>
    <d v="2026-01-01T00:00:00"/>
    <n v="202601"/>
    <n v="228.79913999999999"/>
    <m/>
    <n v="228.8"/>
    <m/>
    <n v="90469162"/>
    <d v="2026-01-31T00:00:00"/>
    <d v="2026-02-10T00:00:00"/>
    <m/>
    <n v="63"/>
    <s v="2 - CPF"/>
    <s v="Em aberto - Vencido"/>
    <s v="Em aberto - Vencido"/>
    <s v="WVPRX04"/>
    <n v="6"/>
    <s v="true"/>
    <n v="6"/>
    <s v="Em aberto - Vencido"/>
    <s v="ASSOCIAÇÃO PR-L1"/>
    <s v="35.686.965/0001-64 - ALEXANDRIA TECH"/>
    <s v="Estimado"/>
    <m/>
    <s v="61 a 120 dias"/>
    <s v="5e4f0340-06f2-46a6-b13f-9e147d8f0e53"/>
    <d v="2026-03-21T00:00:00"/>
    <x v="0"/>
  </r>
  <r>
    <s v="COB-215916"/>
    <s v="Faturado"/>
    <n v="110667174"/>
    <n v="6877959906"/>
    <s v="ROZANGELA APARECIDA JAWORSKI BENTO"/>
    <s v="R Joao Antonio Dambiski 66  Abranches Curitiba PR 82130-250"/>
    <s v="ADE-11936-R5F6R7"/>
    <d v="2026-01-01T00:00:00"/>
    <n v="202601"/>
    <n v="102.65928"/>
    <m/>
    <n v="102.66"/>
    <m/>
    <n v="90469030"/>
    <d v="2026-01-31T00:00:00"/>
    <d v="2026-02-10T00:00:00"/>
    <m/>
    <n v="63"/>
    <s v="2 - CPF"/>
    <s v="Em aberto - Vencido"/>
    <s v="Em aberto - Vencido"/>
    <s v="CDHDDA8"/>
    <n v="6"/>
    <s v="false"/>
    <n v="6"/>
    <s v="Em aberto - Vencido"/>
    <s v="ASSOCIAÇÃO PR-L1"/>
    <s v="35.686.965/0001-64 - ALEXANDRIA TECH"/>
    <s v="Estimado"/>
    <m/>
    <s v="61 a 120 dias"/>
    <s v="8c1de89d-1fcb-4bbd-930b-726cd9d3d60e"/>
    <d v="2026-03-26T00:00:00"/>
    <x v="0"/>
  </r>
  <r>
    <s v="COB-215913"/>
    <s v="Faturado"/>
    <n v="37287486"/>
    <n v="5796810928"/>
    <s v="ROSALINA CRISTINA DE OLIVEIRA"/>
    <s v="R Dra Ana Maria Mansur Mader Gisi 296  Ganchinho Curitiba PR 81935-476"/>
    <s v="ADE-11933-X5K4N6"/>
    <d v="2026-01-01T00:00:00"/>
    <n v="202601"/>
    <n v="117.94896"/>
    <m/>
    <n v="117.95"/>
    <m/>
    <n v="90469286"/>
    <d v="2026-01-31T00:00:00"/>
    <d v="2026-02-10T00:00:00"/>
    <m/>
    <n v="63"/>
    <s v="2 - CPF"/>
    <s v="Em aberto - Vencido"/>
    <s v="Em aberto - Vencido"/>
    <s v="KQNR7CF"/>
    <n v="6"/>
    <s v="false"/>
    <n v="6"/>
    <s v="Em aberto - Vencido"/>
    <s v="ASSOCIAÇÃO PR-L1"/>
    <s v="35.686.965/0001-64 - ALEXANDRIA TECH"/>
    <s v="Estimado"/>
    <m/>
    <s v="61 a 120 dias"/>
    <s v="9c3da200-18e9-49df-af43-88f5f9dabbe7"/>
    <d v="2026-03-11T00:00:00"/>
    <x v="2"/>
  </r>
  <r>
    <s v="COB-215912"/>
    <s v="Faturado"/>
    <n v="2756218"/>
    <n v="63528975920"/>
    <s v="ROSANGELA BATISTA GUIMARAES"/>
    <s v="R Sergio Harris Queirolo 60  Novo Mundo Curitiba PR 81010-410"/>
    <s v="ADE-11932-W6F6C8"/>
    <d v="2026-01-01T00:00:00"/>
    <n v="202601"/>
    <n v="151.25862000000001"/>
    <m/>
    <n v="151.26"/>
    <m/>
    <n v="90469283"/>
    <d v="2026-01-31T00:00:00"/>
    <d v="2026-02-10T00:00:00"/>
    <m/>
    <n v="63"/>
    <s v="2 - CPF"/>
    <s v="Em aberto - Vencido"/>
    <s v="Em aberto - Vencido"/>
    <s v="PWGT62L"/>
    <n v="6"/>
    <s v="false"/>
    <n v="6"/>
    <s v="Em aberto - Vencido"/>
    <s v="ASSOCIAÇÃO PR-L1"/>
    <s v="35.686.965/0001-64 - ALEXANDRIA TECH"/>
    <s v="Estimado"/>
    <m/>
    <s v="61 a 120 dias"/>
    <s v="b46aca11-ca07-4bfa-8182-71c5b659d349"/>
    <d v="2026-03-28T00:00:00"/>
    <x v="0"/>
  </r>
  <r>
    <s v="COB-184876"/>
    <s v="Faturado"/>
    <n v="63271532"/>
    <n v="60109866991"/>
    <s v="ANGELA Maria Men Kluppel"/>
    <s v="AvTelemaco Carneiro 723  Centro Arapoti PR 84990-000"/>
    <s v="ADE-12218-H8J0K0"/>
    <d v="2025-09-01T00:00:00"/>
    <n v="202509"/>
    <n v="862.77005999999994"/>
    <m/>
    <n v="862.77"/>
    <m/>
    <n v="90429469"/>
    <d v="2025-12-15T00:00:00"/>
    <d v="2026-02-06T00:00:00"/>
    <m/>
    <n v="67"/>
    <s v="2 - CPF"/>
    <s v="Em aberto - Vencido"/>
    <s v="Em aberto - Vencido"/>
    <s v="JQR8HGL"/>
    <n v="6"/>
    <s v="false"/>
    <n v="6"/>
    <s v="Em aberto - Vencido"/>
    <s v="ASSOCIAÇÃO PR-L1"/>
    <s v="35.686.965/0001-64 - ALEXANDRIA TECH"/>
    <s v="Estimado"/>
    <m/>
    <s v="61 a 120 dias"/>
    <s v="59afce7b-5da1-4c30-bc78-17b7f87b430b"/>
    <d v="2026-04-10T00:00:00"/>
    <x v="0"/>
  </r>
  <r>
    <s v="COB-215911"/>
    <s v="Faturado"/>
    <n v="46175857"/>
    <n v="57395942949"/>
    <s v="NEIDE PILOTTO BRANCO CASTRO"/>
    <s v="R Carlos Garibaldi Biazetto 490  Boa vista Curitiba PR 82560-400"/>
    <s v="ADE-11931-M6S5D5"/>
    <d v="2026-01-01T00:00:00"/>
    <n v="202601"/>
    <n v="131.60046"/>
    <m/>
    <n v="131.6"/>
    <m/>
    <n v="90467217"/>
    <d v="2026-01-31T00:00:00"/>
    <d v="2026-02-10T00:00:00"/>
    <m/>
    <n v="63"/>
    <s v="2 - CPF"/>
    <s v="Em aberto - Vencido"/>
    <s v="Em aberto - Vencido"/>
    <s v="ORDXB2O"/>
    <n v="6"/>
    <s v="false"/>
    <n v="6"/>
    <s v="Em aberto - Vencido"/>
    <s v="ASSOCIAÇÃO PR-L1"/>
    <s v="35.686.965/0001-64 - ALEXANDRIA TECH"/>
    <s v="Estimado"/>
    <m/>
    <s v="61 a 120 dias"/>
    <s v="452d2ff9-ed85-4929-9fc9-3b1c3b7ddd17"/>
    <d v="2026-03-11T00:00:00"/>
    <x v="2"/>
  </r>
  <r>
    <s v="COB-215903"/>
    <s v="Faturado"/>
    <n v="85911500"/>
    <n v="33918499839"/>
    <s v="ADRIANA CAMPIDELI RODRIGUES COLACO"/>
    <s v="R Elias Moyses Schelela 508  Uberaba Curitiba PR 81570-330"/>
    <s v="ADE-11916-M8L0T9"/>
    <d v="2026-01-01T00:00:00"/>
    <n v="202601"/>
    <n v="123.40956"/>
    <m/>
    <n v="123.41"/>
    <m/>
    <n v="90469011"/>
    <d v="2026-01-31T00:00:00"/>
    <d v="2026-02-10T00:00:00"/>
    <m/>
    <n v="63"/>
    <s v="2 - CPF"/>
    <s v="Em aberto - Vencido"/>
    <s v="Em aberto - Vencido"/>
    <s v="6FZNTC5"/>
    <n v="6"/>
    <s v="false"/>
    <n v="6"/>
    <s v="Em aberto - Vencido"/>
    <s v="ASSOCIAÇÃO PR-L1"/>
    <s v="35.686.965/0001-64 - ALEXANDRIA TECH"/>
    <s v="Estimado"/>
    <m/>
    <s v="61 a 120 dias"/>
    <s v="d4ca88a3-7c4b-4888-a4bf-de59c8efc155"/>
    <d v="2026-03-20T00:00:00"/>
    <x v="0"/>
  </r>
  <r>
    <s v="COB-215902"/>
    <s v="Faturado"/>
    <n v="97517356"/>
    <n v="78565359972"/>
    <s v="RAQUEL ROSA DO NASCIMENTO"/>
    <s v="R Reinaldo Stocco 546  Pinheirinho Curitiba PR 81820-020"/>
    <s v="ADE-11915-N9B3T4"/>
    <d v="2026-01-01T00:00:00"/>
    <n v="202601"/>
    <n v="144.7278"/>
    <m/>
    <n v="144.72999999999999"/>
    <m/>
    <n v="90469370"/>
    <d v="2026-01-31T00:00:00"/>
    <d v="2026-02-10T00:00:00"/>
    <m/>
    <n v="63"/>
    <s v="2 - CPF"/>
    <s v="Em aberto - Vencido"/>
    <s v="Em aberto - Vencido"/>
    <s v="04EB73B"/>
    <n v="6"/>
    <s v="false"/>
    <n v="6"/>
    <s v="Em aberto - Vencido"/>
    <s v="ASSOCIAÇÃO PR-L1"/>
    <s v="35.686.965/0001-64 - ALEXANDRIA TECH"/>
    <s v="Estimado"/>
    <m/>
    <s v="61 a 120 dias"/>
    <s v="d6afe708-4f31-41ba-8b1b-91953f67fb96"/>
    <d v="2026-03-07T00:00:00"/>
    <x v="2"/>
  </r>
  <r>
    <s v="COB-166343"/>
    <s v="Faturado"/>
    <n v="108209210"/>
    <n v="3852499933"/>
    <s v="CESAR EDUARDO CHAVES"/>
    <s v="R Charles Dickens, 407 - Sob 01 - Abranches CEP 82220-305 , Curitiba - PR"/>
    <s v="ADE-12236-N9K0Y8"/>
    <d v="2025-09-01T00:00:00"/>
    <n v="202509"/>
    <n v="210.26293999999999"/>
    <m/>
    <n v="210.26"/>
    <m/>
    <n v="90408889"/>
    <d v="2025-11-19T00:00:00"/>
    <d v="2025-12-01T00:00:00"/>
    <m/>
    <n v="134"/>
    <s v="2 - CPF"/>
    <s v="Em aberto - Vencido"/>
    <s v="Em aberto - Vencido"/>
    <s v="SIK99B3"/>
    <n v="6"/>
    <s v="false"/>
    <n v="6"/>
    <s v="Em aberto - Vencido"/>
    <s v="ASSOCIAÇÃO PR-L1"/>
    <s v="35.686.965/0001-64 - ALEXANDRIA TECH"/>
    <m/>
    <m/>
    <s v="121 a 170 dias"/>
    <s v="4c23a7a9-577a-40ae-ab97-d385279b07f4"/>
    <d v="2025-10-09T00:00:00"/>
    <x v="1"/>
  </r>
  <r>
    <s v="COB-166482"/>
    <s v="Faturado"/>
    <n v="65746783"/>
    <n v="13451037947"/>
    <s v="RAFAEL DA QUINTA CARNEIRO"/>
    <s v="R Arthur Manoel Iwersen, 1316 - Lj 04 - Boqueirao CEP 81750-240 , Curitiba - PR"/>
    <s v="ADE-12238-K2S5M9"/>
    <d v="2025-09-01T00:00:00"/>
    <n v="202509"/>
    <n v="163.68315000000001"/>
    <m/>
    <n v="163.68"/>
    <m/>
    <n v="90408617"/>
    <d v="2025-11-19T00:00:00"/>
    <d v="2025-12-01T00:00:00"/>
    <m/>
    <n v="134"/>
    <s v="2 - CPF"/>
    <s v="Em aberto - Vencido"/>
    <s v="Em aberto - Vencido"/>
    <s v="05FVHKR"/>
    <n v="6"/>
    <s v="false"/>
    <n v="6"/>
    <s v="Em aberto - Vencido"/>
    <s v="ASSOCIAÇÃO PR-L1"/>
    <s v="35.686.965/0001-64 - ALEXANDRIA TECH"/>
    <m/>
    <m/>
    <s v="121 a 170 dias"/>
    <s v="fd97e19c-426c-4932-b161-3f40e5cd74bb"/>
    <d v="2025-10-23T00:00:00"/>
    <x v="1"/>
  </r>
  <r>
    <s v="COB-215899"/>
    <s v="Faturado"/>
    <n v="111659906"/>
    <n v="55685017000111"/>
    <s v="ASTON SOLUCOES ENERGETICAS LTDA"/>
    <s v="Rua Santa Catarina 593  Centro Cascavel PR 85801-040"/>
    <s v="ADE-11911-L0V5P6"/>
    <d v="2026-01-01T00:00:00"/>
    <n v="202601"/>
    <n v="184.56827999999999"/>
    <m/>
    <n v="184.57"/>
    <m/>
    <n v="90469267"/>
    <d v="2026-01-31T00:00:00"/>
    <d v="2026-02-10T00:00:00"/>
    <m/>
    <n v="63"/>
    <s v="1 - CNPJ"/>
    <s v="Em aberto - Vencido"/>
    <s v="Em aberto - Vencido"/>
    <s v="URDGTVY"/>
    <n v="6"/>
    <s v="false"/>
    <n v="6"/>
    <s v="Em aberto - Vencido"/>
    <s v="ASSOCIAÇÃO PR-L1"/>
    <s v="35.686.965/0001-64 - ALEXANDRIA TECH"/>
    <s v="Estimado"/>
    <m/>
    <s v="61 a 120 dias"/>
    <s v="6f727ae4-fece-47e7-9c55-e794a1fd479b"/>
    <d v="2026-03-11T00:00:00"/>
    <x v="2"/>
  </r>
  <r>
    <s v="COB-215896"/>
    <s v="Faturado"/>
    <n v="90137710"/>
    <n v="5450989989"/>
    <s v="WILLIERME GABRIEL PEREIRA DE JESUS"/>
    <s v="R Treze de 255  Centro Curitiba PR 80020-270"/>
    <s v="ADE-11907-S4H1K8"/>
    <d v="2026-01-01T00:00:00"/>
    <n v="202601"/>
    <n v="84.595380000000006"/>
    <m/>
    <n v="84.6"/>
    <m/>
    <n v="90466428"/>
    <d v="2026-01-31T00:00:00"/>
    <d v="2026-02-10T00:00:00"/>
    <m/>
    <n v="63"/>
    <s v="2 - CPF"/>
    <s v="Em aberto - Vencido"/>
    <s v="Em aberto - Vencido"/>
    <s v="AUTTV5Q"/>
    <n v="6"/>
    <s v="true"/>
    <n v="6"/>
    <s v="Em aberto - Vencido"/>
    <s v="ASSOCIAÇÃO PR-L1"/>
    <s v="35.686.965/0001-64 - ALEXANDRIA TECH"/>
    <s v="Estimado"/>
    <m/>
    <s v="61 a 120 dias"/>
    <s v="3c234c3c-9e44-4aea-aae7-27b5bf1456e3"/>
    <d v="2026-03-18T00:00:00"/>
    <x v="0"/>
  </r>
  <r>
    <s v="COB-215891"/>
    <s v="Faturado"/>
    <n v="55154930"/>
    <n v="1877465402"/>
    <s v="ELIZABETE MARIA DA CONCEICAO CORREA"/>
    <s v="R Dr Pedro Darcy de Souza 166  Sitio Cercado Curitiba PR 81920-280"/>
    <s v="ADE-11902-B3B9T3"/>
    <d v="2026-01-01T00:00:00"/>
    <n v="202601"/>
    <n v="108.66594000000001"/>
    <m/>
    <n v="108.67"/>
    <m/>
    <n v="90467162"/>
    <d v="2026-01-31T00:00:00"/>
    <d v="2026-02-10T00:00:00"/>
    <m/>
    <n v="63"/>
    <s v="2 - CPF"/>
    <s v="Em aberto - Vencido"/>
    <s v="Em aberto - Vencido"/>
    <s v="HNOZLAB"/>
    <n v="6"/>
    <s v="false"/>
    <n v="6"/>
    <s v="Em aberto - Vencido"/>
    <s v="ASSOCIAÇÃO PR-L1"/>
    <s v="35.686.965/0001-64 - ALEXANDRIA TECH"/>
    <s v="Estimado"/>
    <m/>
    <s v="61 a 120 dias"/>
    <s v="4cf54d2e-3883-4321-891c-ad20cb0bccef"/>
    <d v="2026-03-11T00:00:00"/>
    <x v="2"/>
  </r>
  <r>
    <s v="COB-212558"/>
    <s v="Faturado"/>
    <n v="7928513"/>
    <n v="2229840908"/>
    <s v="HENRIQUE ALEXANDRE PERALTA"/>
    <s v="Rua Vitória 1646 ap 1 qd59 lt11 Vila Esperança Maringá PR 87020-320"/>
    <s v="ADE-11883-P2T4G4"/>
    <d v="2026-01-01T00:00:00"/>
    <n v="202601"/>
    <n v="277.08956000000001"/>
    <m/>
    <n v="277.08999999999997"/>
    <m/>
    <n v="90464804"/>
    <d v="2026-01-31T00:00:00"/>
    <d v="2026-02-10T00:00:00"/>
    <m/>
    <n v="63"/>
    <s v="2 - CPF"/>
    <s v="Em aberto - Vencido"/>
    <s v="Em aberto - Vencido"/>
    <s v="POWC5U6"/>
    <n v="6"/>
    <s v="false"/>
    <n v="6"/>
    <s v="Em aberto - Vencido"/>
    <s v="ASSOCIAÇÃO PR-L1"/>
    <s v="35.686.965/0001-64 - ALEXANDRIA TECH"/>
    <s v="Estimado"/>
    <m/>
    <s v="61 a 120 dias"/>
    <s v="fcd14f06-a309-4690-bcf0-ae48627dac83"/>
    <d v="2026-03-21T00:00:00"/>
    <x v="0"/>
  </r>
  <r>
    <s v="COB-215869"/>
    <s v="Faturado"/>
    <n v="66550688"/>
    <n v="17823069865"/>
    <s v="JUVENAL DIOGO DE OLIVEIRA"/>
    <s v="R Prof Brandao 885 - Md 03 Terren Alto da rua XV Curitiba PR 80045-325"/>
    <s v="ADE-11862-W0X6F9"/>
    <d v="2026-01-01T00:00:00"/>
    <n v="202601"/>
    <n v="1194.2332200000001"/>
    <m/>
    <n v="1194.23"/>
    <m/>
    <n v="90469343"/>
    <d v="2026-01-31T00:00:00"/>
    <d v="2026-02-10T00:00:00"/>
    <m/>
    <n v="63"/>
    <s v="2 - CPF"/>
    <s v="Em aberto - Vencido"/>
    <s v="Em aberto - Vencido"/>
    <s v="V1FKERZ"/>
    <n v="6"/>
    <s v="false"/>
    <n v="6"/>
    <s v="Em aberto - Vencido"/>
    <s v="ASSOCIAÇÃO PR-L1"/>
    <s v="35.686.965/0001-64 - ALEXANDRIA TECH"/>
    <s v="Estimado"/>
    <m/>
    <s v="61 a 120 dias"/>
    <s v="596da9c4-9982-41c7-b495-859fd46ff7a2"/>
    <d v="2026-03-21T00:00:00"/>
    <x v="0"/>
  </r>
  <r>
    <s v="COB-215860"/>
    <s v="Faturado"/>
    <n v="68194994"/>
    <n v="7247902922"/>
    <s v="CLEONICE DA PAIXAO BUENO"/>
    <s v="Rua Santo Angelo Girardi 185  Cidade Industrial Medianeira PR 85720-622"/>
    <s v="ADE-11837-M7G5H8"/>
    <d v="2026-01-01T00:00:00"/>
    <n v="202601"/>
    <n v="268.66152"/>
    <m/>
    <n v="268.66000000000003"/>
    <m/>
    <n v="90469071"/>
    <d v="2026-01-31T00:00:00"/>
    <d v="2026-02-10T00:00:00"/>
    <m/>
    <n v="63"/>
    <s v="2 - CPF"/>
    <s v="Em aberto - Vencido"/>
    <s v="Em aberto - Vencido"/>
    <s v="HV4EKFH"/>
    <n v="6"/>
    <s v="false"/>
    <n v="6"/>
    <s v="Em aberto - Vencido"/>
    <s v="ASSOCIAÇÃO PR-L1"/>
    <s v="35.686.965/0001-64 - ALEXANDRIA TECH"/>
    <s v="Estimado"/>
    <m/>
    <s v="61 a 120 dias"/>
    <s v="aa69527d-d08b-4bc8-9f1e-cb5b47753874"/>
    <d v="2026-04-02T00:00:00"/>
    <x v="0"/>
  </r>
  <r>
    <s v="COB-215846"/>
    <s v="Faturado"/>
    <n v="110896440"/>
    <n v="46903844953"/>
    <s v="JOAO RIBEIRO MARIANO"/>
    <s v="R Antonio Bordignon 260  Santa Lucia Quatiguá PR 86450-000"/>
    <s v="ADE-11815-M7S9R3"/>
    <d v="2026-01-01T00:00:00"/>
    <n v="202601"/>
    <n v="763.798"/>
    <m/>
    <n v="763.8"/>
    <m/>
    <n v="90468989"/>
    <d v="2026-01-31T00:00:00"/>
    <d v="2026-02-10T00:00:00"/>
    <m/>
    <n v="63"/>
    <s v="2 - CPF"/>
    <s v="Em aberto - Vencido"/>
    <s v="Em aberto - Vencido"/>
    <s v="PZ2RLTP"/>
    <n v="6"/>
    <s v="false"/>
    <n v="6"/>
    <s v="Em aberto - Vencido"/>
    <s v="ASSOCIAÇÃO PR-L1"/>
    <s v="35.686.965/0001-64 - ALEXANDRIA TECH"/>
    <s v="Estimado"/>
    <m/>
    <s v="61 a 120 dias"/>
    <s v="6a3ed7a7-9d35-4ec5-9656-d91368609611"/>
    <d v="2026-03-18T00:00:00"/>
    <x v="0"/>
  </r>
  <r>
    <s v="COB-215845"/>
    <s v="Faturado"/>
    <n v="54767644"/>
    <n v="2911797973"/>
    <s v="OZIEL XAVIER DE MELO"/>
    <s v="Rua Pedro do Rosário 312 Md2 Guaraituba Colombo PR 83410-380"/>
    <s v="ADE-11813-P6V7F7"/>
    <d v="2026-01-01T00:00:00"/>
    <n v="202601"/>
    <n v="1156.76874"/>
    <m/>
    <n v="1156.77"/>
    <m/>
    <n v="90469073"/>
    <d v="2026-01-31T00:00:00"/>
    <d v="2026-02-10T00:00:00"/>
    <m/>
    <n v="63"/>
    <s v="2 - CPF"/>
    <s v="Em aberto - Vencido"/>
    <s v="Em aberto - Vencido"/>
    <s v="GTPQPOA"/>
    <n v="6"/>
    <s v="false"/>
    <n v="6"/>
    <s v="Em aberto - Vencido"/>
    <s v="ASSOCIAÇÃO PR-L1"/>
    <s v="35.686.965/0001-64 - ALEXANDRIA TECH"/>
    <s v="Estimado"/>
    <m/>
    <s v="61 a 120 dias"/>
    <s v="d3b2443b-1aaf-4e7f-89a4-a9a7b524b88e"/>
    <d v="2026-03-21T00:00:00"/>
    <x v="0"/>
  </r>
  <r>
    <s v="COB-184892"/>
    <s v="Faturado"/>
    <n v="89512731"/>
    <n v="2627650041"/>
    <s v="DENISE CARDOZO QUEVEDO DORNELES"/>
    <s v="Av Gralha Azul 526  Guarujá Cascavel PR 85804-260"/>
    <s v="ADE-12248-J2M8J2"/>
    <d v="2025-09-01T00:00:00"/>
    <n v="202509"/>
    <n v="173.64613"/>
    <m/>
    <n v="173.65"/>
    <m/>
    <n v="90429223"/>
    <d v="2025-12-11T00:00:00"/>
    <d v="2026-02-06T00:00:00"/>
    <m/>
    <n v="67"/>
    <s v="2 - CPF"/>
    <s v="Em aberto - Vencido"/>
    <s v="Em aberto - Vencido"/>
    <s v="QDUP9XS"/>
    <n v="6"/>
    <s v="false"/>
    <n v="6"/>
    <s v="Em aberto - Vencido"/>
    <s v="ASSOCIAÇÃO PR-L1"/>
    <s v="35.686.965/0001-64 - ALEXANDRIA TECH"/>
    <s v="Estimado"/>
    <m/>
    <s v="61 a 120 dias"/>
    <s v="eb60dcbd-b5f2-41ab-b56a-cc7ceaf35aa5"/>
    <d v="2026-02-01T00:00:00"/>
    <x v="3"/>
  </r>
  <r>
    <s v="COB-215844"/>
    <s v="Faturado"/>
    <n v="108910849"/>
    <n v="2209022916"/>
    <s v="SIMONE DE CASTRO"/>
    <s v="R Cel Jorge Marcondes 426 Sala 02 RIO BRANCO Castro PR 84172-020"/>
    <s v="ADE-11812-P5F9P7"/>
    <d v="2026-01-01T00:00:00"/>
    <n v="202601"/>
    <n v="1212.79926"/>
    <m/>
    <n v="1212.8"/>
    <m/>
    <n v="90468921"/>
    <d v="2026-01-31T00:00:00"/>
    <d v="2026-02-10T00:00:00"/>
    <m/>
    <n v="63"/>
    <s v="2 - CPF"/>
    <s v="Em aberto - Vencido"/>
    <s v="Em aberto - Vencido"/>
    <s v="9ZF8HQM"/>
    <s v=""/>
    <s v=""/>
    <n v="6"/>
    <s v="NA"/>
    <s v="ASSOCIAÇÃO PR-L1"/>
    <s v="35.686.965/0001-64 - ALEXANDRIA TECH"/>
    <s v="Estimado"/>
    <m/>
    <s v="61 a 120 dias"/>
    <s v="b1d79398-5a33-4794-ae46-b92994c1ab25"/>
    <d v="2026-03-28T00:00:00"/>
    <x v="0"/>
  </r>
  <r>
    <s v="COB-215843"/>
    <s v="Faturado"/>
    <n v="17559839"/>
    <n v="85163902920"/>
    <s v="MARLI MARTINS RIBEIRO"/>
    <s v="Santo Antonio 506 sala 06 Centro Imbituva PR 84430-000"/>
    <s v="ADE-11811-T4J1J0"/>
    <d v="2026-01-01T00:00:00"/>
    <n v="202601"/>
    <n v="1651.43777"/>
    <m/>
    <n v="1651.44"/>
    <m/>
    <n v="90471280"/>
    <d v="2026-02-02T00:00:00"/>
    <d v="2026-02-10T00:00:00"/>
    <m/>
    <n v="63"/>
    <s v="2 - CPF"/>
    <s v="Em aberto - Vencido"/>
    <s v="Em aberto - Vencido"/>
    <s v="LN62ORS"/>
    <n v="6"/>
    <s v="false"/>
    <n v="6"/>
    <s v="Em aberto - Vencido"/>
    <s v="ASSOCIAÇÃO PR-L1"/>
    <s v="35.686.965/0001-64 - ALEXANDRIA TECH"/>
    <s v="Estimado"/>
    <m/>
    <s v="61 a 120 dias"/>
    <s v="59689f71-30b8-43cf-9256-ca7cd9a08de9"/>
    <d v="2026-03-06T00:00:00"/>
    <x v="2"/>
  </r>
  <r>
    <s v="COB-215840"/>
    <s v="Faturado"/>
    <n v="87672529"/>
    <n v="6498089911"/>
    <s v="EVELIN DE ALMEIDA MULLER"/>
    <s v="Rua Ladislau Luka 20 Qd54 Lt17 Md 01 Cidade Industrial Curitiba PR 81460-350"/>
    <s v="ADE-11807-S8S4S2"/>
    <d v="2026-01-01T00:00:00"/>
    <n v="202601"/>
    <n v="2236.1034100000002"/>
    <m/>
    <n v="2236.1"/>
    <m/>
    <n v="90471294"/>
    <d v="2026-02-02T00:00:00"/>
    <d v="2026-02-10T00:00:00"/>
    <m/>
    <n v="63"/>
    <s v="2 - CPF"/>
    <s v="Em aberto - Vencido"/>
    <s v="Em aberto - Vencido"/>
    <s v="A5TD9SA"/>
    <n v="6"/>
    <s v="false"/>
    <n v="6"/>
    <s v="Em aberto - Vencido"/>
    <s v="ASSOCIAÇÃO PR-L1"/>
    <s v="35.686.965/0001-64 - ALEXANDRIA TECH"/>
    <s v="Estimado"/>
    <m/>
    <s v="61 a 120 dias"/>
    <s v="39763d5f-2c05-4bfd-bfb0-b842eab3723f"/>
    <d v="2026-03-11T00:00:00"/>
    <x v="2"/>
  </r>
  <r>
    <s v="COB-215819"/>
    <s v="Faturado"/>
    <n v="69238707"/>
    <n v="9095267962"/>
    <s v="BRENDA LAVYNIA DELGADO"/>
    <s v="R Salomao Miguel Nasser 1605  Santa Quitéria São José dos Pinhais PR 83060-230"/>
    <s v="ADE-11748-F2T8Y6"/>
    <d v="2026-01-01T00:00:00"/>
    <n v="202601"/>
    <n v="328.72811999999999"/>
    <m/>
    <n v="328.73"/>
    <m/>
    <n v="90467491"/>
    <d v="2026-01-31T00:00:00"/>
    <d v="2026-02-10T00:00:00"/>
    <m/>
    <n v="63"/>
    <s v="2 - CPF"/>
    <s v="Em aberto - Vencido"/>
    <s v="Em aberto - Vencido"/>
    <s v="CD6493Q"/>
    <n v="6"/>
    <s v="false"/>
    <n v="6"/>
    <s v="Em aberto - Vencido"/>
    <s v="ASSOCIAÇÃO PR-L1"/>
    <s v="35.686.965/0001-64 - ALEXANDRIA TECH"/>
    <s v="Estimado"/>
    <m/>
    <s v="61 a 120 dias"/>
    <s v="c74b80c7-be07-4b1c-b541-6245954a9f57"/>
    <d v="2026-03-05T00:00:00"/>
    <x v="2"/>
  </r>
  <r>
    <s v="COB-215784"/>
    <s v="Faturado"/>
    <n v="107147939"/>
    <n v="48790958934"/>
    <s v="ZILMA DE PAULA CAMPOS"/>
    <s v="Av Pno Antonio Ruiz Saldanha 1847 Tr01 Ap01 A7 And02 Estacoes Jd Das Maringa Maringá PR 87065-303"/>
    <s v="ADE-11681-W0D7R7"/>
    <d v="2026-01-01T00:00:00"/>
    <n v="202601"/>
    <n v="207.79436999999999"/>
    <m/>
    <n v="207.79"/>
    <m/>
    <n v="90469266"/>
    <d v="2026-01-31T00:00:00"/>
    <d v="2026-02-10T00:00:00"/>
    <m/>
    <n v="63"/>
    <s v="2 - CPF"/>
    <s v="Em aberto - Vencido"/>
    <s v="Em aberto - Vencido"/>
    <s v="CY5X6QC"/>
    <n v="6"/>
    <s v="false"/>
    <n v="6"/>
    <s v="Em aberto - Vencido"/>
    <s v="ASSOCIAÇÃO PR-L1"/>
    <s v="35.686.965/0001-64 - ALEXANDRIA TECH"/>
    <s v="Estimado"/>
    <m/>
    <s v="61 a 120 dias"/>
    <s v="f4cf45d2-efed-4362-942f-b9de0d806692"/>
    <d v="2026-03-03T00:00:00"/>
    <x v="2"/>
  </r>
  <r>
    <s v="COB-215778"/>
    <s v="Faturado"/>
    <n v="102544190"/>
    <n v="2478847906"/>
    <s v="KELY GRUBER"/>
    <s v="R SETE DE SETEMBRO 2440 Sl 01 Ciro Nardi Cascavel PR 85802-100"/>
    <s v="ADE-11665-B6P4Z8"/>
    <d v="2026-01-01T00:00:00"/>
    <n v="202601"/>
    <n v="654.17988000000003"/>
    <m/>
    <n v="654.17999999999995"/>
    <m/>
    <n v="90469500"/>
    <d v="2026-01-31T00:00:00"/>
    <d v="2026-02-10T00:00:00"/>
    <m/>
    <n v="63"/>
    <s v="2 - CPF"/>
    <s v="Em aberto - Vencido"/>
    <s v="Em aberto - Vencido"/>
    <s v="H15243Z"/>
    <s v=""/>
    <s v=""/>
    <n v="6"/>
    <s v="Em aberto - Vencido"/>
    <s v="ASSOCIAÇÃO PR-L1"/>
    <s v="35.686.965/0001-64 - ALEXANDRIA TECH"/>
    <s v="Estimado"/>
    <m/>
    <s v="61 a 120 dias"/>
    <s v="af263bcd-2489-48c1-b7e3-7b558fb14f27"/>
    <d v="2026-03-06T00:00:00"/>
    <x v="2"/>
  </r>
  <r>
    <s v="COB-215751"/>
    <s v="Faturado"/>
    <n v="109680553"/>
    <n v="44369405000177"/>
    <s v="ERVATEIRA PINHAOMATE LTDA"/>
    <s v="R dos Ipes S/N  Pq Industrial Pinhão PR 85170-000"/>
    <s v="ADE-11594-Y8K5C3"/>
    <d v="2026-01-01T00:00:00"/>
    <n v="202601"/>
    <n v="997.65161999999998"/>
    <m/>
    <n v="997.65"/>
    <m/>
    <n v="90468902"/>
    <d v="2026-01-31T00:00:00"/>
    <d v="2026-02-10T00:00:00"/>
    <m/>
    <n v="63"/>
    <s v="1 - CNPJ"/>
    <s v="Em aberto - Vencido"/>
    <s v="Em aberto - Vencido"/>
    <s v="SMYZPZJ"/>
    <n v="6"/>
    <s v="false"/>
    <n v="6"/>
    <s v="Em aberto - Vencido"/>
    <s v="ASSOCIAÇÃO PR-L1"/>
    <s v="35.686.965/0001-64 - ALEXANDRIA TECH"/>
    <s v="Estimado"/>
    <m/>
    <s v="61 a 120 dias"/>
    <s v="d1b1e430-503f-4901-90d0-66b780987da2"/>
    <d v="2026-03-05T00:00:00"/>
    <x v="2"/>
  </r>
  <r>
    <s v="COB-215744"/>
    <s v="Faturado"/>
    <n v="14881250"/>
    <n v="78704921000122"/>
    <s v="P C FERRAZ &amp; CIA LTDA"/>
    <s v="R Sete de Setembro 140  Centro Wenceslau Braz PR 84950-000"/>
    <s v="ADE-11572-L3M6Y7"/>
    <d v="2026-01-01T00:00:00"/>
    <n v="202601"/>
    <n v="1457.97219"/>
    <m/>
    <n v="1457.97"/>
    <m/>
    <n v="90471287"/>
    <d v="2026-02-02T00:00:00"/>
    <d v="2026-02-10T00:00:00"/>
    <m/>
    <n v="63"/>
    <s v="1 - CNPJ"/>
    <s v="Em aberto - Vencido"/>
    <s v="Em aberto - Vencido"/>
    <s v="0QVRGQR"/>
    <n v="6"/>
    <s v="false"/>
    <n v="6"/>
    <s v="Em aberto - Vencido"/>
    <s v="ASSOCIAÇÃO PR-L1"/>
    <s v="35.686.965/0001-64 - ALEXANDRIA TECH"/>
    <s v="Estimado"/>
    <m/>
    <s v="61 a 120 dias"/>
    <s v="6e810126-def4-40d7-9663-59b1a9d35c87"/>
    <d v="2026-03-05T00:00:00"/>
    <x v="2"/>
  </r>
  <r>
    <s v="COB-212126"/>
    <s v="Faturado"/>
    <n v="93335261"/>
    <n v="28386330000186"/>
    <s v="F. A. PRINT IMPORT LTDA"/>
    <s v="Av Maj Abelardo Jose da Cruz 4165 Qd440 Lt01 Grajau Maringá PR 87043-490"/>
    <s v="ADE-11568-B4K8S5"/>
    <d v="2026-01-01T00:00:00"/>
    <n v="202601"/>
    <n v="392.93299999999999"/>
    <m/>
    <n v="392.93"/>
    <m/>
    <n v="90464302"/>
    <d v="2026-01-31T00:00:00"/>
    <d v="2026-02-10T00:00:00"/>
    <m/>
    <n v="63"/>
    <s v="1 - CNPJ"/>
    <s v="Em aberto - Vencido"/>
    <s v="Em aberto - Vencido"/>
    <s v="YGJAYUG"/>
    <s v=""/>
    <s v=""/>
    <n v="6"/>
    <s v="Em aberto - Vencido"/>
    <s v="ASSOCIAÇÃO PR-L1"/>
    <s v="35.686.965/0001-64 - ALEXANDRIA TECH"/>
    <s v="Estimado"/>
    <m/>
    <s v="61 a 120 dias"/>
    <s v="d84b574b-dcb9-484e-8966-8b13b12deff9"/>
    <d v="2026-03-18T00:00:00"/>
    <x v="0"/>
  </r>
  <r>
    <s v="COB-215741"/>
    <s v="Faturado"/>
    <n v="90152450"/>
    <n v="12983347000180"/>
    <s v="IGREJA JESUS CRISTO A OLIVEIRA VERDADEIRA"/>
    <s v="R Cel Pretextato Pena Forte Taborda Ribas 717  Santa Cândida Curitiba PR 80330140"/>
    <s v="ADE-11567-M6L8H3"/>
    <d v="2026-01-01T00:00:00"/>
    <n v="202601"/>
    <n v="673.29197999999997"/>
    <m/>
    <n v="673.29"/>
    <m/>
    <n v="90469506"/>
    <d v="2026-01-31T00:00:00"/>
    <d v="2026-02-10T00:00:00"/>
    <m/>
    <n v="63"/>
    <s v="1 - CNPJ"/>
    <s v="Em aberto - Vencido"/>
    <s v="Em aberto - Vencido"/>
    <s v="RV2JDXG"/>
    <s v=""/>
    <s v=""/>
    <n v="6"/>
    <s v="Em aberto - Vencido"/>
    <s v="ASSOCIAÇÃO PR-L1"/>
    <s v="35.686.965/0001-64 - ALEXANDRIA TECH"/>
    <s v="Estimado"/>
    <m/>
    <s v="61 a 120 dias"/>
    <s v="384154f7-9a4a-4cc3-8057-d4cf9bfd466e"/>
    <d v="2026-04-04T00:00:00"/>
    <x v="0"/>
  </r>
  <r>
    <s v="COB-215730"/>
    <s v="Faturado"/>
    <n v="78684102"/>
    <n v="2909478980"/>
    <s v="SANDRA MARIA DOS SANTOS SANCHES"/>
    <s v="R Prfa Lourdes Grutter Bonin 1113  Pq da Fonte São José dos Pinhais PR 83050-140"/>
    <s v="ADE-11550-X5V5W0"/>
    <d v="2026-01-01T00:00:00"/>
    <n v="202601"/>
    <n v="134.83359999999999"/>
    <m/>
    <n v="134.83000000000001"/>
    <m/>
    <n v="90466910"/>
    <d v="2026-01-31T00:00:00"/>
    <d v="2026-02-10T00:00:00"/>
    <m/>
    <n v="63"/>
    <s v="2 - CPF"/>
    <s v="Em aberto - Vencido"/>
    <s v="Em aberto - Vencido"/>
    <s v="ZGIHPFQ"/>
    <n v="6"/>
    <s v="false"/>
    <n v="6"/>
    <s v="Em aberto - Vencido"/>
    <s v="ASSOCIAÇÃO PR-L1"/>
    <s v="35.686.965/0001-64 - ALEXANDRIA TECH"/>
    <s v="Estimado"/>
    <m/>
    <s v="61 a 120 dias"/>
    <s v="e2bee3af-be4c-41fa-9be6-9c5086d8ccbc"/>
    <d v="2026-03-21T00:00:00"/>
    <x v="0"/>
  </r>
  <r>
    <s v="COB-215728"/>
    <s v="Faturado"/>
    <n v="92945562"/>
    <n v="6561652940"/>
    <s v="MARIA DE FATIMA ZABOT"/>
    <s v="R Ademar Rosa 179 Fundos Res 02 Qd1150 Lt25 Aeroporto Pato Branco PR 85503-170"/>
    <s v="ADE-11548-M8J8W0"/>
    <d v="2026-01-01T00:00:00"/>
    <n v="202601"/>
    <n v="135.42287999999999"/>
    <m/>
    <n v="135.41999999999999"/>
    <m/>
    <n v="90468997"/>
    <d v="2026-01-31T00:00:00"/>
    <d v="2026-02-10T00:00:00"/>
    <m/>
    <n v="63"/>
    <s v="2 - CPF"/>
    <s v="Em aberto - Vencido"/>
    <s v="Em aberto - Vencido"/>
    <s v="YLC0MDP"/>
    <n v="6"/>
    <s v="false"/>
    <n v="6"/>
    <s v="Em aberto - Vencido"/>
    <s v="ASSOCIAÇÃO PR-L1"/>
    <s v="35.686.965/0001-64 - ALEXANDRIA TECH"/>
    <s v="Estimado"/>
    <m/>
    <s v="61 a 120 dias"/>
    <s v="c644bc6f-40eb-4a8f-a83f-fd5d3959a6f4"/>
    <d v="2026-03-11T00:00:00"/>
    <x v="2"/>
  </r>
  <r>
    <s v="COB-215725"/>
    <s v="Faturado"/>
    <n v="109976142"/>
    <n v="9669902932"/>
    <s v="DANIELLY DA SILVA ADRIANO"/>
    <s v="Mal Floriano Peixoto 422  Imperial Jd Japurá PR 87225-000"/>
    <s v="ADE-11544-T0B9R4"/>
    <d v="2026-01-01T00:00:00"/>
    <n v="202601"/>
    <n v="172.99860000000001"/>
    <m/>
    <n v="173"/>
    <m/>
    <n v="90469481"/>
    <d v="2026-01-31T00:00:00"/>
    <d v="2026-02-10T00:00:00"/>
    <m/>
    <n v="63"/>
    <s v="2 - CPF"/>
    <s v="Em aberto - Vencido"/>
    <s v="Em aberto - Vencido"/>
    <s v="2TLHQ6V"/>
    <n v="6"/>
    <s v="false"/>
    <n v="6"/>
    <s v="Em aberto - Vencido"/>
    <s v="ASSOCIAÇÃO PR-L1"/>
    <s v="35.686.965/0001-64 - ALEXANDRIA TECH"/>
    <s v="Estimado"/>
    <m/>
    <s v="61 a 120 dias"/>
    <s v="41bbe585-5240-4615-8f17-5e7eb5206b2e"/>
    <d v="2026-03-10T00:00:00"/>
    <x v="2"/>
  </r>
  <r>
    <s v="COB-215720"/>
    <s v="Faturado"/>
    <n v="92996957"/>
    <n v="12179776861"/>
    <s v="LUIZ CARLOS DE SOUZA"/>
    <s v="R Dr Vicente Machado 559  Sao Jorge Jd Paranavaí PR 87710-230"/>
    <s v="ADE-11538-N9V8L6"/>
    <d v="2026-01-01T00:00:00"/>
    <n v="202601"/>
    <n v="88.577789999999993"/>
    <m/>
    <n v="88.58"/>
    <m/>
    <n v="90466749"/>
    <d v="2026-01-31T00:00:00"/>
    <d v="2026-02-10T00:00:00"/>
    <m/>
    <n v="63"/>
    <s v="2 - CPF"/>
    <s v="Em aberto - Vencido"/>
    <s v="Em aberto - Vencido"/>
    <s v="RG3J383"/>
    <n v="6"/>
    <s v="false"/>
    <n v="6"/>
    <s v="Em aberto - Vencido"/>
    <s v="ASSOCIAÇÃO PR-L1"/>
    <s v="35.686.965/0001-64 - ALEXANDRIA TECH"/>
    <s v="Estimado"/>
    <m/>
    <s v="61 a 120 dias"/>
    <s v="91d23bf3-e9ba-476d-b5ea-4bc8bd24d3a4"/>
    <d v="2026-03-10T00:00:00"/>
    <x v="2"/>
  </r>
  <r>
    <s v="COB-184997"/>
    <s v="Faturado"/>
    <n v="34258809"/>
    <n v="50603949991"/>
    <s v="AUGUSTO NOGUCHI"/>
    <s v="Avenida Jacob Macanhan 3946  Jardim Cláudia Pinhais PR 83326-000"/>
    <s v="ADE-12861-X4G5M5"/>
    <d v="2025-09-01T00:00:00"/>
    <n v="202509"/>
    <n v="250.09411"/>
    <m/>
    <n v="250.09"/>
    <m/>
    <n v="90428842"/>
    <d v="2025-12-11T00:00:00"/>
    <d v="2026-02-06T00:00:00"/>
    <m/>
    <n v="67"/>
    <s v="2 - CPF"/>
    <s v="Em aberto - Vencido"/>
    <s v="Em aberto - Vencido"/>
    <s v="87SV4MQ"/>
    <n v="6"/>
    <s v="false"/>
    <n v="6"/>
    <s v="Em aberto - Vencido"/>
    <s v="ASSOCIAÇÃO PR-L1"/>
    <s v="35.686.965/0001-64 - ALEXANDRIA TECH"/>
    <s v="Estimado"/>
    <m/>
    <s v="61 a 120 dias"/>
    <s v="aa37d685-2d65-4b2f-8aa8-2c68acd9f377"/>
    <d v="2026-01-20T00:00:00"/>
    <x v="3"/>
  </r>
  <r>
    <s v="COB-166120"/>
    <s v="Faturado"/>
    <n v="20437684"/>
    <n v="28773322920"/>
    <s v="MARIO CARLOS DE SOUZA"/>
    <s v="Pca Teotonio Marcondes - Centro CEP 84165-270 , Castro - PR"/>
    <s v="ADE-12862-F5Q9R4"/>
    <d v="2025-09-01T00:00:00"/>
    <n v="202509"/>
    <n v="862.09023000000002"/>
    <m/>
    <n v="862.09"/>
    <m/>
    <n v="90403250"/>
    <d v="2025-11-08T00:00:00"/>
    <d v="2025-11-18T00:00:00"/>
    <m/>
    <n v="147"/>
    <s v="2 - CPF"/>
    <s v="Em aberto - Vencido"/>
    <s v="Em aberto - Vencido"/>
    <s v="53KJN01"/>
    <n v="6"/>
    <s v="false"/>
    <n v="6"/>
    <s v="Em aberto - Vencido"/>
    <s v="ASSOCIAÇÃO PR-L1"/>
    <s v="35.686.965/0001-64 - ALEXANDRIA TECH"/>
    <m/>
    <m/>
    <s v="121 a 170 dias"/>
    <s v="e10c6e9a-94cd-4e81-b1d7-74f898742854"/>
    <d v="2025-12-12T00:00:00"/>
    <x v="1"/>
  </r>
  <r>
    <s v="COB-166605"/>
    <s v="Faturado"/>
    <n v="104349247"/>
    <n v="12145835989"/>
    <s v="RAMON GUSTAVO KUSDRA DE OLIVEIRA"/>
    <s v="Av Eleuterio Fernandes de Andrade, 385 - Centro CEP 83840-000 , Quitandinha - PR"/>
    <s v="ADE-12863-P9H2N0"/>
    <d v="2025-09-01T00:00:00"/>
    <n v="202509"/>
    <n v="783.39611000000002"/>
    <m/>
    <n v="783.4"/>
    <m/>
    <n v="90409029"/>
    <d v="2025-11-19T00:00:00"/>
    <d v="2025-12-01T00:00:00"/>
    <m/>
    <n v="134"/>
    <s v="2 - CPF"/>
    <s v="Em aberto - Vencido"/>
    <s v="Em aberto - Vencido"/>
    <s v="2R7CHHL"/>
    <n v="6"/>
    <s v="false"/>
    <n v="6"/>
    <s v="Em aberto - Vencido"/>
    <s v="ASSOCIAÇÃO PR-L1"/>
    <s v="35.686.965/0001-64 - ALEXANDRIA TECH"/>
    <m/>
    <m/>
    <s v="121 a 170 dias"/>
    <s v="a26beb69-abab-467a-9a1e-482fa48ddbb3"/>
    <d v="2025-10-22T00:00:00"/>
    <x v="1"/>
  </r>
  <r>
    <s v="COB-212125"/>
    <s v="Faturado"/>
    <n v="48834769"/>
    <n v="56120745904"/>
    <s v="Natal Rossa"/>
    <s v="Rua Rio Tietê 279 MD 01 Bairro Alto Curitiba PR 82840-350"/>
    <s v="ADE-11536-F3Q9S5"/>
    <d v="2026-01-01T00:00:00"/>
    <n v="202601"/>
    <n v="123.40956"/>
    <m/>
    <n v="123.41"/>
    <m/>
    <n v="90464354"/>
    <d v="2026-01-31T00:00:00"/>
    <d v="2026-02-10T00:00:00"/>
    <m/>
    <n v="63"/>
    <s v="2 - CPF"/>
    <s v="Em aberto - Vencido"/>
    <s v="Em aberto - Vencido"/>
    <s v="1UL038F"/>
    <n v="6"/>
    <s v="false"/>
    <n v="6"/>
    <s v="Em aberto - Vencido"/>
    <s v="ASSOCIAÇÃO PR-L1"/>
    <s v="35.686.965/0001-64 - ALEXANDRIA TECH"/>
    <s v="Estimado"/>
    <m/>
    <s v="61 a 120 dias"/>
    <s v="81382b56-b39e-4483-8e92-a58a5b60c04f"/>
    <d v="2026-03-20T00:00:00"/>
    <x v="0"/>
  </r>
  <r>
    <s v="COB-184999"/>
    <s v="Faturado"/>
    <n v="77671368"/>
    <n v="5341226984"/>
    <s v="VITORIA HORNELA ALVES LIMA"/>
    <s v="R Piaui 1264  Centro Londrina PR 86020-390"/>
    <s v="ADE-12888-W3S5X3"/>
    <d v="2025-09-01T00:00:00"/>
    <n v="202509"/>
    <n v="558.61631"/>
    <m/>
    <n v="558.62"/>
    <m/>
    <n v="90429023"/>
    <d v="2025-12-11T00:00:00"/>
    <d v="2026-02-06T00:00:00"/>
    <m/>
    <n v="67"/>
    <s v="2 - CPF"/>
    <s v="Em aberto - Vencido"/>
    <s v="Em aberto - Vencido"/>
    <s v="WZZIWIU"/>
    <n v="6"/>
    <s v="false"/>
    <n v="6"/>
    <s v="Em aberto - Vencido"/>
    <s v="ASSOCIAÇÃO PR-L1"/>
    <s v="35.686.965/0001-64 - ALEXANDRIA TECH"/>
    <s v="Estimado"/>
    <m/>
    <s v="61 a 120 dias"/>
    <s v="49e161d4-e518-4714-9b87-9394097c4c83"/>
    <d v="2026-04-10T00:00:00"/>
    <x v="0"/>
  </r>
  <r>
    <s v="COB-166545"/>
    <s v="Faturado"/>
    <n v="99917408"/>
    <n v="6327757936"/>
    <s v="DORIVAL CESAR PINHEIRO"/>
    <s v="R Cel Jorge Marcondes, 88 - Rio Branco CEP 84172-020 , Castro - PR"/>
    <s v="ADE-12892-F8S4V1"/>
    <d v="2025-09-01T00:00:00"/>
    <n v="202509"/>
    <n v="702.50144"/>
    <m/>
    <n v="702.5"/>
    <m/>
    <n v="90409026"/>
    <d v="2025-11-19T00:00:00"/>
    <d v="2025-12-01T00:00:00"/>
    <m/>
    <n v="134"/>
    <s v="2 - CPF"/>
    <s v="Em aberto - Vencido"/>
    <s v="Em aberto - Vencido"/>
    <s v="NIW04UT"/>
    <n v="6"/>
    <s v="false"/>
    <n v="6"/>
    <s v="Em aberto - Vencido"/>
    <s v="ASSOCIAÇÃO PR-L1"/>
    <s v="35.686.965/0001-64 - ALEXANDRIA TECH"/>
    <m/>
    <m/>
    <s v="121 a 170 dias"/>
    <s v="7be96455-0cb8-4415-8483-516115d3810f"/>
    <d v="2025-10-15T00:00:00"/>
    <x v="1"/>
  </r>
  <r>
    <s v="COB-166577"/>
    <s v="Faturado"/>
    <n v="64812022"/>
    <n v="78675995920"/>
    <s v="JOAO MARTINS DE OLIVEIRA"/>
    <s v="R Italia, 384 - Qd20 Lt15 - Cascavel Velho CEP 85818-280 , Cascavel - PR"/>
    <s v="ADE-12896-R4Y4Z3"/>
    <d v="2025-09-01T00:00:00"/>
    <n v="202509"/>
    <n v="516.74720000000002"/>
    <m/>
    <n v="516.75"/>
    <m/>
    <n v="90409031"/>
    <d v="2025-11-19T00:00:00"/>
    <d v="2025-12-01T00:00:00"/>
    <m/>
    <n v="134"/>
    <s v="2 - CPF"/>
    <s v="Em aberto - Vencido"/>
    <s v="Em aberto - Vencido"/>
    <s v="WQM33RY"/>
    <n v="6"/>
    <s v="false"/>
    <n v="6"/>
    <s v="Em aberto - Vencido"/>
    <s v="ASSOCIAÇÃO PR-L1"/>
    <s v="35.686.965/0001-64 - ALEXANDRIA TECH"/>
    <m/>
    <m/>
    <s v="121 a 170 dias"/>
    <s v="d1b76845-6b1a-41f2-8687-0a6721a19109"/>
    <d v="2025-10-15T00:00:00"/>
    <x v="1"/>
  </r>
  <r>
    <s v="COB-215719"/>
    <s v="Faturado"/>
    <n v="105648663"/>
    <n v="8698645992"/>
    <s v="CHRISTIANE MIRIAM SCHNEIDER DA SILVA"/>
    <s v="R Cassiano Ricardo 560  Vargem Grande Pinhais PR 83321-090"/>
    <s v="ADE-11535-R7V6M2"/>
    <d v="2026-01-01T00:00:00"/>
    <n v="202601"/>
    <n v="176.23023000000001"/>
    <m/>
    <n v="176.23"/>
    <m/>
    <n v="90469373"/>
    <d v="2026-01-31T00:00:00"/>
    <d v="2026-02-10T00:00:00"/>
    <m/>
    <n v="63"/>
    <s v="2 - CPF"/>
    <s v="Em aberto - Vencido"/>
    <s v="Em aberto - Vencido"/>
    <s v="ITSWYSE"/>
    <n v="6"/>
    <s v="false"/>
    <n v="6"/>
    <s v="Em aberto - Vencido"/>
    <s v="ASSOCIAÇÃO PR-L1"/>
    <s v="35.686.965/0001-64 - ALEXANDRIA TECH"/>
    <s v="Estimado"/>
    <m/>
    <s v="61 a 120 dias"/>
    <s v="0e766b64-b612-4dcf-a05d-755cc1ef4cbe"/>
    <d v="2026-03-10T00:00:00"/>
    <x v="2"/>
  </r>
  <r>
    <s v="COB-215717"/>
    <s v="Faturado"/>
    <n v="44235232"/>
    <n v="6281548957"/>
    <s v="SAULO PETERS SOUZA"/>
    <s v="Av dos s/n  Centro Catanduvas PR 85470-000"/>
    <s v="ADE-11532-F7W1K8"/>
    <d v="2026-01-01T00:00:00"/>
    <n v="202601"/>
    <n v="135.96894"/>
    <m/>
    <n v="135.97"/>
    <m/>
    <n v="90466586"/>
    <d v="2026-01-31T00:00:00"/>
    <d v="2026-02-10T00:00:00"/>
    <m/>
    <n v="63"/>
    <s v="2 - CPF"/>
    <s v="Em aberto - Vencido"/>
    <s v="Em aberto - Vencido"/>
    <s v="X9RIPYX"/>
    <n v="6"/>
    <s v="false"/>
    <n v="6"/>
    <s v="Em aberto - Vencido"/>
    <s v="ASSOCIAÇÃO PR-L1"/>
    <s v="35.686.965/0001-64 - ALEXANDRIA TECH"/>
    <s v="Estimado"/>
    <m/>
    <s v="61 a 120 dias"/>
    <s v="9cdccd6f-7b28-4e0a-be8b-70c33c7372bd"/>
    <d v="2026-03-21T00:00:00"/>
    <x v="0"/>
  </r>
  <r>
    <s v="COB-215715"/>
    <s v="Faturado"/>
    <n v="37365320"/>
    <n v="24203548349"/>
    <s v="JAQUELINE ALBUQUERQUE"/>
    <s v="Av: Brasilia a/n  Tangua Almirante Tamandaré PR 83508-504"/>
    <s v="ADE-11530-N7J5Q9"/>
    <d v="2026-01-01T00:00:00"/>
    <n v="202601"/>
    <n v="140.33742000000001"/>
    <m/>
    <n v="140.34"/>
    <m/>
    <n v="90469466"/>
    <d v="2026-01-31T00:00:00"/>
    <d v="2026-02-10T00:00:00"/>
    <m/>
    <n v="63"/>
    <s v="2 - CPF"/>
    <s v="Em aberto - Vencido"/>
    <s v="Em aberto - Vencido"/>
    <s v="2ZKVM6O"/>
    <n v="6"/>
    <s v="false"/>
    <n v="6"/>
    <s v="Em aberto - Vencido"/>
    <s v="ASSOCIAÇÃO PR-L1"/>
    <s v="35.686.965/0001-64 - ALEXANDRIA TECH"/>
    <s v="Estimado"/>
    <m/>
    <s v="61 a 120 dias"/>
    <s v="46cdc180-f353-43f0-829d-09c8ab53fc0b"/>
    <d v="2026-03-11T00:00:00"/>
    <x v="2"/>
  </r>
  <r>
    <s v="COB-215712"/>
    <s v="Faturado"/>
    <n v="13429957"/>
    <n v="2562671970"/>
    <s v="ABIGAIL DE PAULA"/>
    <s v="R Beija Flor 103  Cj. habitacional Milton Luiz Pereira Campo Mourão PR 87306220"/>
    <s v="ADE-11527-S0C8G4"/>
    <d v="2026-01-01T00:00:00"/>
    <n v="202601"/>
    <n v="237.20778000000001"/>
    <m/>
    <n v="237.21"/>
    <m/>
    <n v="90466470"/>
    <d v="2026-01-31T00:00:00"/>
    <d v="2026-02-10T00:00:00"/>
    <m/>
    <n v="63"/>
    <s v="2 - CPF"/>
    <s v="Em aberto - Vencido"/>
    <s v="Em aberto - Vencido"/>
    <s v="P5MLZW9"/>
    <n v="6"/>
    <s v="false"/>
    <n v="6"/>
    <s v="Em aberto - Vencido"/>
    <s v="ASSOCIAÇÃO PR-L1"/>
    <s v="35.686.965/0001-64 - ALEXANDRIA TECH"/>
    <s v="Estimado"/>
    <m/>
    <s v="61 a 120 dias"/>
    <s v="682b28fd-2b3f-4363-9592-165be126496f"/>
    <d v="2026-03-21T00:00:00"/>
    <x v="0"/>
  </r>
  <r>
    <s v="COB-215711"/>
    <s v="Faturado"/>
    <n v="5115841"/>
    <n v="4077176921"/>
    <s v="MARCO ANTONIO GIMENES"/>
    <s v="R Luiz Leopoldo 38  Parigot de Souza II Londrina PR 86082-280"/>
    <s v="ADE-11526-F9Q5L1"/>
    <d v="2026-01-01T00:00:00"/>
    <n v="202601"/>
    <n v="156.71922000000001"/>
    <m/>
    <n v="156.72"/>
    <m/>
    <n v="90466788"/>
    <d v="2026-01-31T00:00:00"/>
    <d v="2026-02-10T00:00:00"/>
    <m/>
    <n v="63"/>
    <s v="2 - CPF"/>
    <s v="Em aberto - Vencido"/>
    <s v="Em aberto - Vencido"/>
    <s v="5AQ0OB9"/>
    <n v="6"/>
    <s v="false"/>
    <n v="6"/>
    <s v="Em aberto - Vencido"/>
    <s v="ASSOCIAÇÃO PR-L1"/>
    <s v="35.686.965/0001-64 - ALEXANDRIA TECH"/>
    <s v="Estimado"/>
    <m/>
    <s v="61 a 120 dias"/>
    <s v="19e806d1-0d60-4e06-ab79-df7dfa68aceb"/>
    <d v="2026-03-20T00:00:00"/>
    <x v="0"/>
  </r>
  <r>
    <s v="COB-215710"/>
    <s v="Faturado"/>
    <n v="97638137"/>
    <n v="4191559966"/>
    <s v="FABIO JUNIOR DE SOUZA"/>
    <s v="R Maria Francisca 271  Centro Wenceslau Braz PR 84950-000"/>
    <s v="ADE-11525-H6G0N6"/>
    <d v="2026-01-01T00:00:00"/>
    <n v="202601"/>
    <n v="159.99557999999999"/>
    <m/>
    <n v="160"/>
    <m/>
    <n v="90468936"/>
    <d v="2026-01-31T00:00:00"/>
    <d v="2026-02-10T00:00:00"/>
    <m/>
    <n v="63"/>
    <s v="2 - CPF"/>
    <s v="Em aberto - Vencido"/>
    <s v="Em aberto - Vencido"/>
    <s v="XDH5KNV"/>
    <n v="6"/>
    <s v="false"/>
    <n v="6"/>
    <s v="Em aberto - Vencido"/>
    <s v="ASSOCIAÇÃO PR-L1"/>
    <s v="35.686.965/0001-64 - ALEXANDRIA TECH"/>
    <s v="Estimado"/>
    <m/>
    <s v="61 a 120 dias"/>
    <s v="b7c1449c-e4a0-449a-9702-52c9e69ad9c0"/>
    <d v="2026-04-07T00:00:00"/>
    <x v="0"/>
  </r>
  <r>
    <s v="COB-215707"/>
    <s v="Faturado"/>
    <n v="92576834"/>
    <n v="4322718990"/>
    <s v="DAIANE FATIMA TOMBINI"/>
    <s v="R do Aeronauta 3347  Cidade Alta Medianeira PR 85720-300"/>
    <s v="ADE-11521-Q6R3H9"/>
    <d v="2026-01-01T00:00:00"/>
    <n v="202601"/>
    <n v="206.95674"/>
    <m/>
    <n v="206.96"/>
    <m/>
    <n v="90466509"/>
    <d v="2026-01-31T00:00:00"/>
    <d v="2026-02-10T00:00:00"/>
    <m/>
    <n v="63"/>
    <s v="2 - CPF"/>
    <s v="Em aberto - Vencido"/>
    <s v="Em aberto - Vencido"/>
    <s v="GG3TBSO"/>
    <n v="6"/>
    <s v="false"/>
    <n v="6"/>
    <s v="Em aberto - Vencido"/>
    <s v="ASSOCIAÇÃO PR-L1"/>
    <s v="35.686.965/0001-64 - ALEXANDRIA TECH"/>
    <s v="Estimado"/>
    <m/>
    <s v="61 a 120 dias"/>
    <s v="63988409-b13e-4675-b37a-5173bbbf1edf"/>
    <d v="2026-03-20T00:00:00"/>
    <x v="0"/>
  </r>
  <r>
    <s v="COB-215702"/>
    <s v="Faturado"/>
    <n v="100498477"/>
    <n v="6300409902"/>
    <s v="JONATHAN DE SOUZA PINTO MEYER"/>
    <s v="R. Salvador Maria 342  Cidade nova Foz do Iguaçu PR 85870-826"/>
    <s v="ADE-11512-Y1Q7J7"/>
    <d v="2026-01-01T00:00:00"/>
    <n v="202601"/>
    <n v="121.22532"/>
    <m/>
    <n v="121.23"/>
    <m/>
    <n v="90466760"/>
    <d v="2026-01-31T00:00:00"/>
    <d v="2026-02-10T00:00:00"/>
    <m/>
    <n v="63"/>
    <s v="2 - CPF"/>
    <s v="Em aberto - Vencido"/>
    <s v="Em aberto - Vencido"/>
    <s v="2SPZUNF"/>
    <n v="6"/>
    <s v="false"/>
    <n v="6"/>
    <s v="Em aberto - Vencido"/>
    <s v="ASSOCIAÇÃO PR-L1"/>
    <s v="35.686.965/0001-64 - ALEXANDRIA TECH"/>
    <s v="Estimado"/>
    <m/>
    <s v="61 a 120 dias"/>
    <s v="12d5acc0-ac33-42fe-a584-4b1e4056ed9e"/>
    <d v="2026-03-03T00:00:00"/>
    <x v="2"/>
  </r>
  <r>
    <s v="COB-215695"/>
    <s v="Faturado"/>
    <n v="5021936"/>
    <n v="44210280968"/>
    <s v="LAZARO BENEDITO CAMARGO"/>
    <s v="R da Amizade 598  Carnascialli Pelotas RS 96077050"/>
    <s v="ADE-11504-X4F3H6"/>
    <d v="2026-01-01T00:00:00"/>
    <n v="202601"/>
    <n v="117.94896"/>
    <m/>
    <n v="117.95"/>
    <m/>
    <n v="90466596"/>
    <d v="2026-01-31T00:00:00"/>
    <d v="2026-02-10T00:00:00"/>
    <m/>
    <n v="63"/>
    <s v="2 - CPF"/>
    <s v="Em aberto - Vencido"/>
    <s v="Em aberto - Vencido"/>
    <s v="VF8C980"/>
    <n v="6"/>
    <s v="false"/>
    <n v="6"/>
    <s v="Em aberto - Vencido"/>
    <s v="ASSOCIAÇÃO PR-L1"/>
    <s v="35.686.965/0001-64 - ALEXANDRIA TECH"/>
    <s v="Estimado"/>
    <m/>
    <s v="61 a 120 dias"/>
    <s v="2e19b7ab-4236-4c89-80cb-79911725387a"/>
    <d v="2026-03-20T00:00:00"/>
    <x v="0"/>
  </r>
  <r>
    <s v="COB-215692"/>
    <s v="Faturado"/>
    <n v="112895026"/>
    <n v="751547905"/>
    <s v="RENATO JOSE NEVES"/>
    <s v="R Theodoro Makiolka 1529  Santa Candida Curitiba PR 82640-010"/>
    <s v="ADE-11501-H2Y0T3"/>
    <d v="2026-01-01T00:00:00"/>
    <n v="202601"/>
    <n v="485.99340000000001"/>
    <m/>
    <n v="485.99"/>
    <m/>
    <n v="90469415"/>
    <d v="2026-01-31T00:00:00"/>
    <d v="2026-02-10T00:00:00"/>
    <m/>
    <n v="63"/>
    <s v="2 - CPF"/>
    <s v="Em aberto - Vencido"/>
    <s v="Em aberto - Vencido"/>
    <s v="JW2QR12"/>
    <n v="6"/>
    <s v="false"/>
    <n v="6"/>
    <s v="Em aberto - Vencido"/>
    <s v="ASSOCIAÇÃO PR-L1"/>
    <s v="35.686.965/0001-64 - ALEXANDRIA TECH"/>
    <s v="Estimado"/>
    <m/>
    <s v="61 a 120 dias"/>
    <s v="74492d4d-5812-4ef8-8073-4471951efb9c"/>
    <d v="2026-03-21T00:00:00"/>
    <x v="0"/>
  </r>
  <r>
    <s v="COB-185012"/>
    <s v="Faturado"/>
    <n v="89656733"/>
    <n v="983482993"/>
    <s v="NEIMAR SOARES"/>
    <s v="R Crescencio Batista 428  Atuba Pinhais PR 83326330"/>
    <s v="ADE-12990-P2G2X3"/>
    <d v="2025-09-01T00:00:00"/>
    <n v="202509"/>
    <n v="179.10669999999999"/>
    <m/>
    <n v="179.11"/>
    <m/>
    <n v="90428981"/>
    <d v="2025-12-11T00:00:00"/>
    <d v="2026-02-06T00:00:00"/>
    <m/>
    <n v="67"/>
    <s v="2 - CPF"/>
    <s v="Em aberto - Vencido"/>
    <s v="Em aberto - Vencido"/>
    <s v="EKKYR3J"/>
    <n v="6"/>
    <s v="false"/>
    <n v="6"/>
    <s v="Em aberto - Vencido"/>
    <s v="ASSOCIAÇÃO PR-L1"/>
    <s v="35.686.965/0001-64 - ALEXANDRIA TECH"/>
    <s v="Estimado"/>
    <m/>
    <s v="61 a 120 dias"/>
    <s v="6edc229e-2325-42df-a29b-c3d1e4dd43f1"/>
    <d v="2026-02-01T00:00:00"/>
    <x v="3"/>
  </r>
  <r>
    <s v="COB-185013"/>
    <s v="Faturado"/>
    <n v="85232610"/>
    <n v="21791162843"/>
    <s v="ELIZABETE CECCARELLI DE OLIVEIRA"/>
    <s v="R Prof Camilo Pereira de Lima 620  Roseira São José dos Pinhais PR 83070-330"/>
    <s v="ADE-12993-M7W5Z5"/>
    <d v="2025-09-01T00:00:00"/>
    <n v="202509"/>
    <n v="262.65341999999998"/>
    <m/>
    <n v="262.64999999999998"/>
    <m/>
    <n v="90429127"/>
    <d v="2025-12-11T00:00:00"/>
    <d v="2026-02-06T00:00:00"/>
    <m/>
    <n v="67"/>
    <s v="2 - CPF"/>
    <s v="Em aberto - Vencido"/>
    <s v="Em aberto - Vencido"/>
    <s v="Y2JJ7ZJ"/>
    <n v="6"/>
    <s v="false"/>
    <n v="6"/>
    <s v="Em aberto - Vencido"/>
    <s v="ASSOCIAÇÃO PR-L1"/>
    <s v="35.686.965/0001-64 - ALEXANDRIA TECH"/>
    <s v="Estimado"/>
    <m/>
    <s v="61 a 120 dias"/>
    <s v="a88de04c-eadf-4db5-8bc9-a4893a10f632"/>
    <d v="2026-02-01T00:00:00"/>
    <x v="3"/>
  </r>
  <r>
    <s v="COB-215691"/>
    <s v="Faturado"/>
    <n v="80408214"/>
    <n v="17101689272"/>
    <s v="CARLOS SOUZA BRELAZ"/>
    <s v="Av Nsra da Luz 347  Bacacheri Curitiba PR 82510-020"/>
    <s v="ADE-11500-Y3B6B7"/>
    <d v="2026-01-01T00:00:00"/>
    <n v="202601"/>
    <n v="149.62044"/>
    <m/>
    <n v="149.62"/>
    <m/>
    <n v="90469069"/>
    <d v="2026-01-31T00:00:00"/>
    <d v="2026-02-10T00:00:00"/>
    <m/>
    <n v="63"/>
    <s v="2 - CPF"/>
    <s v="Em aberto - Vencido"/>
    <s v="Em aberto - Vencido"/>
    <s v="WRIR3RV"/>
    <n v="6"/>
    <s v="false"/>
    <n v="6"/>
    <s v="Em aberto - Vencido"/>
    <s v="ASSOCIAÇÃO PR-L1"/>
    <s v="35.686.965/0001-64 - ALEXANDRIA TECH"/>
    <s v="Estimado"/>
    <m/>
    <s v="61 a 120 dias"/>
    <s v="bf1092d1-cfe8-43c5-9086-51a8d5d93030"/>
    <d v="2026-03-20T00:00:00"/>
    <x v="0"/>
  </r>
  <r>
    <s v="COB-185015"/>
    <s v="Faturado"/>
    <n v="106053191"/>
    <n v="25193635920"/>
    <s v="ENO ROYER"/>
    <s v="AVENIDA BRASIL S/N  Centro Santa Izabel do Oeste PR 85650-000"/>
    <s v="ADE-12996-K8M2D6"/>
    <d v="2025-09-01T00:00:00"/>
    <n v="202509"/>
    <n v="138.15242000000001"/>
    <m/>
    <n v="138.15"/>
    <m/>
    <n v="90429279"/>
    <d v="2025-12-11T00:00:00"/>
    <d v="2026-02-06T00:00:00"/>
    <m/>
    <n v="67"/>
    <s v="2 - CPF"/>
    <s v="Em aberto - Vencido"/>
    <s v="Em aberto - Vencido"/>
    <s v="0HQDL2N"/>
    <n v="6"/>
    <s v="false"/>
    <n v="6"/>
    <s v="Em aberto - Vencido"/>
    <s v="ASSOCIAÇÃO PR-L1"/>
    <s v="35.686.965/0001-64 - ALEXANDRIA TECH"/>
    <s v="Estimado"/>
    <m/>
    <s v="61 a 120 dias"/>
    <s v="33800956-2131-4961-8bec-13cc63d77be7"/>
    <d v="2026-02-01T00:00:00"/>
    <x v="3"/>
  </r>
  <r>
    <s v="COB-215688"/>
    <s v="Faturado"/>
    <n v="71378480"/>
    <n v="2900271959"/>
    <s v="ROSEMEIRY PEREIRA SANTANA"/>
    <s v="Av Pno Raul Ambrosio Valente 630  Jardim América Maringá PR 87045-440"/>
    <s v="ADE-11496-R4R0P5"/>
    <d v="2026-01-01T00:00:00"/>
    <n v="202601"/>
    <n v="129.33014"/>
    <m/>
    <n v="129.33000000000001"/>
    <m/>
    <n v="90469419"/>
    <d v="2026-01-31T00:00:00"/>
    <d v="2026-02-10T00:00:00"/>
    <m/>
    <n v="63"/>
    <s v="2 - CPF"/>
    <s v="Em aberto - Vencido"/>
    <s v="Em aberto - Vencido"/>
    <s v="OOVYXSG"/>
    <n v="6"/>
    <s v="false"/>
    <n v="6"/>
    <s v="Em aberto - Vencido"/>
    <s v="ASSOCIAÇÃO PR-L1"/>
    <s v="35.686.965/0001-64 - ALEXANDRIA TECH"/>
    <s v="Estimado"/>
    <m/>
    <s v="61 a 120 dias"/>
    <s v="36808c5a-6fd9-42dd-acd5-38f3507d9a79"/>
    <d v="2026-03-21T00:00:00"/>
    <x v="0"/>
  </r>
  <r>
    <s v="COB-215681"/>
    <s v="Faturado"/>
    <n v="81023995"/>
    <n v="7609519936"/>
    <s v="CECELIA PRAMIO"/>
    <s v="R. Margarida de Araujo Franco 1460  Centro São José dos Pinhais PR 83005-070"/>
    <s v="ADE-11489-N2K1B4"/>
    <d v="2026-01-01T00:00:00"/>
    <n v="202601"/>
    <n v="160.54164"/>
    <m/>
    <n v="160.54"/>
    <m/>
    <n v="90469475"/>
    <d v="2026-01-31T00:00:00"/>
    <d v="2026-02-10T00:00:00"/>
    <m/>
    <n v="63"/>
    <s v="2 - CPF"/>
    <s v="Em aberto - Vencido"/>
    <s v="Em aberto - Vencido"/>
    <s v="VKI6I6R"/>
    <n v="6"/>
    <s v="false"/>
    <n v="6"/>
    <s v="Em aberto - Vencido"/>
    <s v="ASSOCIAÇÃO PR-L1"/>
    <s v="35.686.965/0001-64 - ALEXANDRIA TECH"/>
    <s v="Estimado"/>
    <m/>
    <s v="61 a 120 dias"/>
    <s v="c1780b2b-ace2-4c7d-83a7-b8d46dfcedc3"/>
    <d v="2026-03-11T00:00:00"/>
    <x v="2"/>
  </r>
  <r>
    <s v="COB-185018"/>
    <s v="Faturado"/>
    <n v="83580077"/>
    <n v="29781427825"/>
    <s v="HERALDO RIBEIRO ALVES"/>
    <s v="Av Kakogawa 1433 Sala 1 e 2 - Palmeiras Parque das Grevileas Maringá PR 87023-729"/>
    <s v="ADE-13003-N4B3M9"/>
    <d v="2025-09-01T00:00:00"/>
    <n v="202509"/>
    <n v="186.20544000000001"/>
    <m/>
    <n v="186.21"/>
    <m/>
    <n v="90429077"/>
    <d v="2025-12-11T00:00:00"/>
    <d v="2026-02-06T00:00:00"/>
    <m/>
    <n v="67"/>
    <s v="2 - CPF"/>
    <s v="Em aberto - Vencido"/>
    <s v="Em aberto - Vencido"/>
    <s v="1S1QOHQ"/>
    <n v="6"/>
    <s v="false"/>
    <n v="6"/>
    <s v="Em aberto - Vencido"/>
    <s v="ASSOCIAÇÃO PR-L1"/>
    <s v="35.686.965/0001-64 - ALEXANDRIA TECH"/>
    <s v="Estimado"/>
    <m/>
    <s v="61 a 120 dias"/>
    <s v="b7d702ab-318b-4fd5-8d9e-55116b162139"/>
    <d v="2026-02-01T00:00:00"/>
    <x v="3"/>
  </r>
  <r>
    <s v="COB-215679"/>
    <s v="Faturado"/>
    <n v="61017175"/>
    <n v="27054200888"/>
    <s v="LOURDES DO CARMO LEONEL DE OLIVEIRA"/>
    <s v="Tereza Buzzi Bernardi 262 S JD SANTA ANGELINA Campina Grande do Sul PR 83430-000"/>
    <s v="ADE-11486-Y4V6G4"/>
    <d v="2026-01-01T00:00:00"/>
    <n v="202601"/>
    <n v="161.08770000000001"/>
    <m/>
    <n v="161.09"/>
    <m/>
    <n v="90468887"/>
    <d v="2026-01-31T00:00:00"/>
    <d v="2026-02-10T00:00:00"/>
    <m/>
    <n v="63"/>
    <s v="2 - CPF"/>
    <s v="Em aberto - Vencido"/>
    <s v="Em aberto - Vencido"/>
    <s v="SP9I1C6"/>
    <n v="6"/>
    <s v="false"/>
    <n v="6"/>
    <s v="Em aberto - Vencido"/>
    <s v="ASSOCIAÇÃO PR-L1"/>
    <s v="35.686.965/0001-64 - ALEXANDRIA TECH"/>
    <s v="Estimado"/>
    <m/>
    <s v="61 a 120 dias"/>
    <s v="8ea1107d-6c00-4a92-bdfe-603a5ad0a8d3"/>
    <d v="2026-03-11T00:00:00"/>
    <x v="2"/>
  </r>
  <r>
    <s v="COB-211776"/>
    <s v="Faturado"/>
    <n v="100887171"/>
    <n v="60265612934"/>
    <s v="FRANCISCO FIAIS"/>
    <s v="AV LUIZ CURIONI 997 QD18 LT08 CASA 01 Centro Paraíso do Norte PR 87780000"/>
    <s v="ADE-11480-X2M5P5"/>
    <d v="2026-01-01T00:00:00"/>
    <n v="202601"/>
    <n v="146.34407999999999"/>
    <m/>
    <n v="146.34"/>
    <m/>
    <n v="90464320"/>
    <d v="2026-01-31T00:00:00"/>
    <d v="2026-02-10T00:00:00"/>
    <m/>
    <n v="63"/>
    <s v="2 - CPF"/>
    <s v="Em aberto - Vencido"/>
    <s v="Em aberto - Vencido"/>
    <s v="0CETRPS"/>
    <n v="6"/>
    <s v="false"/>
    <n v="6"/>
    <s v="Em aberto - Vencido"/>
    <s v="ASSOCIAÇÃO PR-L1"/>
    <s v="35.686.965/0001-64 - ALEXANDRIA TECH"/>
    <s v="Estimado"/>
    <m/>
    <s v="61 a 120 dias"/>
    <s v="bf4d4a2f-a678-4eb7-a2eb-51d5ef89f4a7"/>
    <d v="2026-04-03T00:00:00"/>
    <x v="0"/>
  </r>
  <r>
    <s v="COB-215675"/>
    <s v="Faturado"/>
    <n v="89600991"/>
    <n v="2459346263"/>
    <s v="NAZARE MOREIRA VIEGAS"/>
    <s v="R Henrique Bim 80  Indaia Jd Maringá PR 87070-750"/>
    <s v="ADE-11477-J7B5R3"/>
    <d v="2026-01-01T00:00:00"/>
    <n v="202601"/>
    <n v="145.79802000000001"/>
    <m/>
    <n v="145.80000000000001"/>
    <m/>
    <n v="90466405"/>
    <d v="2026-01-31T00:00:00"/>
    <d v="2026-02-10T00:00:00"/>
    <m/>
    <n v="63"/>
    <s v="2 - CPF"/>
    <s v="Em aberto - Vencido"/>
    <s v="Em aberto - Vencido"/>
    <s v="KFBZ0QJ"/>
    <n v="6"/>
    <s v="false"/>
    <n v="6"/>
    <s v="Em aberto - Vencido"/>
    <s v="ASSOCIAÇÃO PR-L1"/>
    <s v="35.686.965/0001-64 - ALEXANDRIA TECH"/>
    <s v="Estimado"/>
    <m/>
    <s v="61 a 120 dias"/>
    <s v="979f6ab7-718a-4889-ba1d-b74cc6aad03b"/>
    <d v="2026-03-20T00:00:00"/>
    <x v="0"/>
  </r>
  <r>
    <s v="COB-215672"/>
    <s v="Faturado"/>
    <n v="80521991"/>
    <n v="93943288749"/>
    <s v="ANTONIO CARLOS DE OLIVEIRA AMARAL"/>
    <s v="R Piaui, 1722 - Ap 1722  Guaira Curitiba PR 80630-300"/>
    <s v="ADE-11474-G1F7J2"/>
    <d v="2026-01-01T00:00:00"/>
    <n v="202601"/>
    <n v="166.54830000000001"/>
    <m/>
    <n v="166.55"/>
    <m/>
    <n v="90469312"/>
    <d v="2026-01-31T00:00:00"/>
    <d v="2026-02-10T00:00:00"/>
    <m/>
    <n v="63"/>
    <s v="2 - CPF"/>
    <s v="Em aberto - Vencido"/>
    <s v="Em aberto - Vencido"/>
    <s v="I7DYNHK"/>
    <n v="6"/>
    <s v="false"/>
    <n v="6"/>
    <s v="Em aberto - Vencido"/>
    <s v="ASSOCIAÇÃO PR-L1"/>
    <s v="35.686.965/0001-64 - ALEXANDRIA TECH"/>
    <s v="Estimado"/>
    <m/>
    <s v="61 a 120 dias"/>
    <s v="6cac0888-d9d6-4c97-bb76-0cfe985527e3"/>
    <d v="2026-03-05T00:00:00"/>
    <x v="2"/>
  </r>
  <r>
    <s v="COB-215666"/>
    <s v="Faturado"/>
    <n v="110576527"/>
    <n v="7738051922"/>
    <s v="STEPHARNY CECILIA DE SOUZA"/>
    <s v="R Des Clotario Portugal 1000 Blg Ap 104 Centro Ibiporã PR 86200-000"/>
    <s v="ADE-11468-C9F3T5"/>
    <d v="2026-01-01T00:00:00"/>
    <n v="202601"/>
    <n v="144.70590000000001"/>
    <m/>
    <n v="144.71"/>
    <m/>
    <n v="90466733"/>
    <d v="2026-01-31T00:00:00"/>
    <d v="2026-02-10T00:00:00"/>
    <m/>
    <n v="63"/>
    <s v="2 - CPF"/>
    <s v="Em aberto - Vencido"/>
    <s v="Em aberto - Vencido"/>
    <s v="IC0QU2Q"/>
    <n v="6"/>
    <s v="false"/>
    <n v="6"/>
    <s v="Em aberto - Vencido"/>
    <s v="ASSOCIAÇÃO PR-L1"/>
    <s v="35.686.965/0001-64 - ALEXANDRIA TECH"/>
    <s v="Estimado"/>
    <m/>
    <s v="61 a 120 dias"/>
    <s v="1303a0b5-1cf7-4fac-9edf-4dfe415f7010"/>
    <d v="2026-03-20T00:00:00"/>
    <x v="0"/>
  </r>
  <r>
    <s v="COB-211775"/>
    <s v="Faturado"/>
    <n v="79820425"/>
    <n v="85587621200"/>
    <s v="JESSE DOS SANTOS"/>
    <s v="R Andre de Barros 832  Centro Curitiba PR 80010-080"/>
    <s v="ADE-11463-K2D2J5"/>
    <d v="2026-01-01T00:00:00"/>
    <n v="202601"/>
    <n v="184.02222"/>
    <m/>
    <n v="184.02"/>
    <m/>
    <n v="90464297"/>
    <d v="2026-01-31T00:00:00"/>
    <d v="2026-02-10T00:00:00"/>
    <m/>
    <n v="63"/>
    <s v="2 - CPF"/>
    <s v="Em aberto - Vencido"/>
    <s v="Em aberto - Vencido"/>
    <s v="K7GPCCF"/>
    <n v="6"/>
    <s v="false"/>
    <n v="6"/>
    <s v="Em aberto - Vencido"/>
    <s v="ASSOCIAÇÃO PR-L1"/>
    <s v="35.686.965/0001-64 - ALEXANDRIA TECH"/>
    <s v="Estimado"/>
    <m/>
    <s v="61 a 120 dias"/>
    <s v="e7b56c17-7527-41e2-b3ab-cae8edc1ffd0"/>
    <d v="2026-03-20T00:00:00"/>
    <x v="0"/>
  </r>
  <r>
    <s v="COB-215657"/>
    <s v="Faturado"/>
    <n v="35842946"/>
    <n v="85587621200"/>
    <s v="JESSE DOS SANTOS"/>
    <s v="Rua Conselheiro Laurindo 721 Ap 301 Centro Curitiba PR 80060-100"/>
    <s v="ADE-11457-V7Y8D9"/>
    <d v="2026-01-01T00:00:00"/>
    <n v="202601"/>
    <n v="278.92865"/>
    <m/>
    <n v="278.93"/>
    <m/>
    <n v="90467000"/>
    <d v="2026-01-31T00:00:00"/>
    <d v="2026-02-10T00:00:00"/>
    <m/>
    <n v="63"/>
    <s v="2 - CPF"/>
    <s v="Em aberto - Vencido"/>
    <s v="Em aberto - Vencido"/>
    <s v="V6GQ5JE"/>
    <n v="6"/>
    <s v="false"/>
    <n v="6"/>
    <s v="Em aberto - Vencido"/>
    <s v="ASSOCIAÇÃO PR-L1"/>
    <s v="35.686.965/0001-64 - ALEXANDRIA TECH"/>
    <s v="Estimado"/>
    <m/>
    <s v="61 a 120 dias"/>
    <s v="84b134d1-7dba-483a-a137-7bf68682ae44"/>
    <d v="2026-03-20T00:00:00"/>
    <x v="0"/>
  </r>
  <r>
    <s v="COB-212551"/>
    <s v="Faturado"/>
    <n v="3293696"/>
    <n v="59918578220"/>
    <s v="ANDRE LEONARDO SOUZA DE MORAES"/>
    <s v="R Edmundo Filla 54  Mossungue Curitiba PR 81200-523"/>
    <s v="ADE-11456-R7C1W5"/>
    <d v="2026-01-01T00:00:00"/>
    <n v="202601"/>
    <n v="125.0951"/>
    <m/>
    <n v="125.1"/>
    <m/>
    <n v="90467198"/>
    <d v="2026-01-31T00:00:00"/>
    <d v="2026-02-10T00:00:00"/>
    <m/>
    <n v="63"/>
    <s v="2 - CPF"/>
    <s v="Em aberto - Vencido"/>
    <s v="Em aberto - Vencido"/>
    <s v="WQXOOGW"/>
    <n v="6"/>
    <s v="false"/>
    <n v="6"/>
    <s v="Em aberto - Vencido"/>
    <s v="ASSOCIAÇÃO PR-L1"/>
    <s v="35.686.965/0001-64 - ALEXANDRIA TECH"/>
    <s v="Estimado"/>
    <m/>
    <s v="61 a 120 dias"/>
    <s v="02d56640-005c-4a85-a049-122c29e7b0a7"/>
    <d v="2026-04-01T00:00:00"/>
    <x v="0"/>
  </r>
  <r>
    <s v="COB-215655"/>
    <s v="Faturado"/>
    <n v="26435012"/>
    <n v="5765500943"/>
    <s v="MARCIA DE FATIMA PAZ DE SIQUEIRA"/>
    <s v="R Affonso Muhlmann 448 N 31 Alto Taruma Pinhais PR 83326-520"/>
    <s v="ADE-11454-P0G9D2"/>
    <d v="2026-01-01T00:00:00"/>
    <n v="202601"/>
    <n v="212.71100000000001"/>
    <m/>
    <n v="212.71"/>
    <m/>
    <n v="90466727"/>
    <d v="2026-01-31T00:00:00"/>
    <d v="2026-02-10T00:00:00"/>
    <m/>
    <n v="63"/>
    <s v="2 - CPF"/>
    <s v="Em aberto - Vencido"/>
    <s v="Em aberto - Vencido"/>
    <s v="43CBC43"/>
    <n v="6"/>
    <s v="false"/>
    <n v="6"/>
    <s v="Em aberto - Vencido"/>
    <s v="ASSOCIAÇÃO PR-L1"/>
    <s v="35.686.965/0001-64 - ALEXANDRIA TECH"/>
    <s v="Estimado"/>
    <m/>
    <s v="61 a 120 dias"/>
    <s v="8abd7ee5-2945-4ce7-b15d-0462b81e4cf5"/>
    <d v="2026-03-20T00:00:00"/>
    <x v="0"/>
  </r>
  <r>
    <s v="COB-211773"/>
    <s v="Faturado"/>
    <n v="101047061"/>
    <n v="3751396993"/>
    <s v="MARCIA APARECIDA MACHADO"/>
    <s v="R Cloves Oliveira 1533  Ibirapuera Umuarama PR 87510-652"/>
    <s v="ADE-11446-R5R5R9"/>
    <d v="2026-01-01T00:00:00"/>
    <n v="202601"/>
    <n v="206.95674"/>
    <m/>
    <n v="206.96"/>
    <m/>
    <n v="90464337"/>
    <d v="2026-01-31T00:00:00"/>
    <d v="2026-02-10T00:00:00"/>
    <m/>
    <n v="63"/>
    <s v="2 - CPF"/>
    <s v="Em aberto - Vencido"/>
    <s v="Em aberto - Vencido"/>
    <s v="DSSAVKS"/>
    <n v="6"/>
    <s v="false"/>
    <n v="6"/>
    <s v="Em aberto - Vencido"/>
    <s v="ASSOCIAÇÃO PR-L1"/>
    <s v="35.686.965/0001-64 - ALEXANDRIA TECH"/>
    <s v="Estimado"/>
    <m/>
    <s v="61 a 120 dias"/>
    <s v="233758e7-a590-43dc-b5dc-69516d74c74c"/>
    <d v="2026-03-18T00:00:00"/>
    <x v="0"/>
  </r>
  <r>
    <s v="COB-215646"/>
    <s v="Faturado"/>
    <n v="85537497"/>
    <n v="74324730997"/>
    <s v="VILSON AUGUSTO CAETANO"/>
    <s v="R Joao Pereira Silva Junior 108  Giovani Lunardelli Londrina PR 86037-300"/>
    <s v="ADE-11440-Y9T9C4"/>
    <d v="2026-01-01T00:00:00"/>
    <n v="202601"/>
    <n v="163.81800000000001"/>
    <m/>
    <n v="163.82"/>
    <m/>
    <n v="90466949"/>
    <d v="2026-01-31T00:00:00"/>
    <d v="2026-02-10T00:00:00"/>
    <m/>
    <n v="63"/>
    <s v="2 - CPF"/>
    <s v="Em aberto - Vencido"/>
    <s v="Em aberto - Vencido"/>
    <s v="CDHBWX2"/>
    <s v=""/>
    <s v=""/>
    <n v="6"/>
    <s v="Em aberto - Vencido"/>
    <s v="ASSOCIAÇÃO PR-L1"/>
    <s v="35.686.965/0001-64 - ALEXANDRIA TECH"/>
    <s v="Estimado"/>
    <m/>
    <s v="61 a 120 dias"/>
    <s v="ceff5afd-9fef-46f3-8639-50a03b6e8939"/>
    <d v="2026-03-18T00:00:00"/>
    <x v="0"/>
  </r>
  <r>
    <s v="COB-211772"/>
    <s v="Faturado"/>
    <n v="106916327"/>
    <n v="14343389910"/>
    <s v="MARIA EDUARDA PEREIRA CARDOSO"/>
    <s v="Rua Latife Osman 205 Md 04 Panorama Foz do Iguaçu PR 85856-676"/>
    <s v="ADE-11438-L2V1P6"/>
    <d v="2026-01-01T00:00:00"/>
    <n v="202601"/>
    <n v="176.92344"/>
    <m/>
    <n v="176.92"/>
    <m/>
    <n v="90464264"/>
    <d v="2026-01-31T00:00:00"/>
    <d v="2026-02-10T00:00:00"/>
    <m/>
    <n v="63"/>
    <s v="2 - CPF"/>
    <s v="Em aberto - Vencido"/>
    <s v="Em aberto - Vencido"/>
    <s v="VGHIKZR"/>
    <n v="6"/>
    <s v="false"/>
    <n v="6"/>
    <s v="Em aberto - Vencido"/>
    <s v="ASSOCIAÇÃO PR-L1"/>
    <s v="35.686.965/0001-64 - ALEXANDRIA TECH"/>
    <s v="Estimado"/>
    <m/>
    <s v="61 a 120 dias"/>
    <s v="5682039b-37b2-49db-82d7-4e0af3e32c5b"/>
    <d v="2026-03-20T00:00:00"/>
    <x v="0"/>
  </r>
  <r>
    <s v="COB-185026"/>
    <s v="Faturado"/>
    <n v="111452228"/>
    <n v="4362663932"/>
    <s v="JOSNI BRANCO RODRIGUES"/>
    <s v="R Max Francisco Stolz Neves 48 Casa 2b - Bacacheri Atuba Curitiba PR 82600-051"/>
    <s v="ADE-13044-Y6F8G9"/>
    <d v="2025-09-01T00:00:00"/>
    <n v="202509"/>
    <n v="351.66070999999999"/>
    <m/>
    <n v="351.66"/>
    <m/>
    <n v="90429070"/>
    <d v="2025-12-11T00:00:00"/>
    <d v="2026-02-06T00:00:00"/>
    <m/>
    <n v="67"/>
    <s v="2 - CPF"/>
    <s v="Em aberto - Vencido"/>
    <s v="Em aberto - Vencido"/>
    <s v="0YGV7O5"/>
    <n v="6"/>
    <s v="false"/>
    <n v="6"/>
    <s v="Em aberto - Vencido"/>
    <s v="ASSOCIAÇÃO PR-L1"/>
    <s v="35.686.965/0001-64 - ALEXANDRIA TECH"/>
    <s v="Estimado"/>
    <m/>
    <s v="61 a 120 dias"/>
    <s v="022458f1-3d5f-42c1-acf8-ace24f5b35d3"/>
    <d v="2026-02-01T00:00:00"/>
    <x v="3"/>
  </r>
  <r>
    <s v="COB-185027"/>
    <s v="Faturado"/>
    <n v="75864711"/>
    <n v="71339566915"/>
    <s v="APARECIDA EUNICE DE LIMA FERREIRA"/>
    <s v="R PORTO ALEGRE 5323  Zona V Umuarama PR 87504060"/>
    <s v="ADE-13046-V0D2H8"/>
    <d v="2025-09-01T00:00:00"/>
    <n v="202509"/>
    <n v="149.61962"/>
    <m/>
    <n v="149.62"/>
    <m/>
    <n v="90429336"/>
    <d v="2025-12-11T00:00:00"/>
    <d v="2026-02-06T00:00:00"/>
    <m/>
    <n v="67"/>
    <s v="2 - CPF"/>
    <s v="Em aberto - Vencido"/>
    <s v="Em aberto - Vencido"/>
    <s v="OUNLNDQ"/>
    <n v="6"/>
    <s v="false"/>
    <n v="6"/>
    <s v="Em aberto - Vencido"/>
    <s v="ASSOCIAÇÃO PR-L1"/>
    <s v="35.686.965/0001-64 - ALEXANDRIA TECH"/>
    <s v="Estimado"/>
    <m/>
    <s v="61 a 120 dias"/>
    <s v="d603a5a1-dbb2-4b5c-a41f-583ad58f3e44"/>
    <d v="2026-02-01T00:00:00"/>
    <x v="3"/>
  </r>
  <r>
    <s v="COB-215642"/>
    <s v="Faturado"/>
    <n v="35307668"/>
    <n v="27405508987"/>
    <s v="SEBASTIAO Alves da Costa"/>
    <s v="R Lodovico Kaminski 2750  Cidade Industrial Curitiba PR 81260-282"/>
    <s v="ADE-11434-G7N8D1"/>
    <d v="2026-01-01T00:00:00"/>
    <n v="202601"/>
    <n v="139.24529999999999"/>
    <m/>
    <n v="139.25"/>
    <m/>
    <n v="90468895"/>
    <d v="2026-01-31T00:00:00"/>
    <d v="2026-02-10T00:00:00"/>
    <m/>
    <n v="63"/>
    <s v="2 - CPF"/>
    <s v="Em aberto - Vencido"/>
    <s v="Em aberto - Vencido"/>
    <s v="7E7XICR"/>
    <n v="6"/>
    <s v="false"/>
    <n v="6"/>
    <s v="Em aberto - Vencido"/>
    <s v="ASSOCIAÇÃO PR-L1"/>
    <s v="35.686.965/0001-64 - ALEXANDRIA TECH"/>
    <s v="Estimado"/>
    <m/>
    <s v="61 a 120 dias"/>
    <s v="387a3c08-f957-4d67-9a9a-904ce204f534"/>
    <d v="2026-03-05T00:00:00"/>
    <x v="2"/>
  </r>
  <r>
    <s v="COB-185031"/>
    <s v="Faturado"/>
    <n v="80215017"/>
    <n v="3788468920"/>
    <s v="SIRLEI DE FATIMA CAGOL"/>
    <s v="Av. Nereu Ramos 971  Centro Matelândia PR 85887-000"/>
    <s v="ADE-13054-W0V7X1"/>
    <d v="2025-09-01T00:00:00"/>
    <n v="202509"/>
    <n v="198.21869000000001"/>
    <m/>
    <n v="198.22"/>
    <m/>
    <n v="90429297"/>
    <d v="2025-12-11T00:00:00"/>
    <d v="2026-02-06T00:00:00"/>
    <m/>
    <n v="67"/>
    <s v="2 - CPF"/>
    <s v="Em aberto - Vencido"/>
    <s v="Em aberto - Vencido"/>
    <s v="GOROLGP"/>
    <n v="6"/>
    <s v="false"/>
    <n v="6"/>
    <s v="Em aberto - Vencido"/>
    <s v="ASSOCIAÇÃO PR-L1"/>
    <s v="35.686.965/0001-64 - ALEXANDRIA TECH"/>
    <s v="Estimado"/>
    <m/>
    <s v="61 a 120 dias"/>
    <s v="036c9136-e356-46ec-93cf-cbe40258ebfd"/>
    <d v="2026-02-01T00:00:00"/>
    <x v="3"/>
  </r>
  <r>
    <s v="COB-215637"/>
    <s v="Faturado"/>
    <n v="86359002"/>
    <n v="564279056"/>
    <s v="ANA PAULA DA SILVA"/>
    <s v="R Sete de Setembro 141  Centro Clevelândia PR 85530-000"/>
    <s v="ADE-11429-Z7T5Z2"/>
    <d v="2026-01-01T00:00:00"/>
    <n v="202601"/>
    <n v="325.47113999999999"/>
    <m/>
    <n v="325.47000000000003"/>
    <m/>
    <n v="90469117"/>
    <d v="2026-01-31T00:00:00"/>
    <d v="2026-02-10T00:00:00"/>
    <m/>
    <n v="63"/>
    <s v="2 - CPF"/>
    <s v="Em aberto - Vencido"/>
    <s v="Em aberto - Vencido"/>
    <s v="U3INAVV"/>
    <n v="6"/>
    <s v="false"/>
    <n v="6"/>
    <s v="Em aberto - Vencido"/>
    <s v="ASSOCIAÇÃO PR-L1"/>
    <s v="35.686.965/0001-64 - ALEXANDRIA TECH"/>
    <s v="Estimado"/>
    <m/>
    <s v="61 a 120 dias"/>
    <s v="0eb10779-a4f7-4c27-8e85-7491bdf2d6e0"/>
    <d v="2026-03-20T00:00:00"/>
    <x v="0"/>
  </r>
  <r>
    <s v="COB-212123"/>
    <s v="Faturado"/>
    <n v="9409491"/>
    <n v="36146692972"/>
    <s v="APARECIDO JOZAFAT ZILLI"/>
    <s v="Rua Pompeu de Toledo 1662  Morumbi Foz do Iguaçu PR 85858-490"/>
    <s v="ADE-11426-Y6K8C2"/>
    <d v="2026-01-01T00:00:00"/>
    <n v="202601"/>
    <n v="93.174480000000003"/>
    <m/>
    <n v="93.17"/>
    <m/>
    <n v="90464262"/>
    <d v="2026-01-31T00:00:00"/>
    <d v="2026-02-10T00:00:00"/>
    <m/>
    <n v="63"/>
    <s v="2 - CPF"/>
    <s v="Em aberto - Vencido"/>
    <s v="Em aberto - Vencido"/>
    <s v="NHVFVMW"/>
    <n v="6"/>
    <s v="false"/>
    <n v="6"/>
    <s v="Em aberto - Vencido"/>
    <s v="ASSOCIAÇÃO PR-L1"/>
    <s v="35.686.965/0001-64 - ALEXANDRIA TECH"/>
    <s v="Estimado"/>
    <m/>
    <s v="61 a 120 dias"/>
    <s v="fc624e65-e73c-4c3a-ad7f-6e9548fd32c4"/>
    <d v="2026-03-20T00:00:00"/>
    <x v="0"/>
  </r>
  <r>
    <s v="COB-215632"/>
    <s v="Faturado"/>
    <n v="57928959"/>
    <n v="85690805904"/>
    <s v="VANDERLEI DE SIQUEIRA"/>
    <s v="R Manoel Hygino dos Santos 622  Guaíra Curitiba PR 80630-230"/>
    <s v="ADE-11423-Z2R3S7"/>
    <d v="2026-01-01T00:00:00"/>
    <n v="202601"/>
    <n v="133.78469999999999"/>
    <m/>
    <n v="133.78"/>
    <m/>
    <n v="90468813"/>
    <d v="2026-01-31T00:00:00"/>
    <d v="2026-02-10T00:00:00"/>
    <m/>
    <n v="63"/>
    <s v="2 - CPF"/>
    <s v="Em aberto - Vencido"/>
    <s v="Em aberto - Vencido"/>
    <s v="DR108HZ"/>
    <n v="6"/>
    <s v="false"/>
    <n v="6"/>
    <s v="Em aberto - Vencido"/>
    <s v="ASSOCIAÇÃO PR-L1"/>
    <s v="35.686.965/0001-64 - ALEXANDRIA TECH"/>
    <s v="Estimado"/>
    <m/>
    <s v="61 a 120 dias"/>
    <s v="d3395588-98e0-4b7a-b88a-4accb1d2d609"/>
    <d v="2026-03-05T00:00:00"/>
    <x v="2"/>
  </r>
  <r>
    <s v="COB-185039"/>
    <s v="Faturado"/>
    <n v="90997280"/>
    <n v="43136907949"/>
    <s v="JOSE MACHADO DE OLIVEIRA"/>
    <s v="Rua Maria Izabel Tosin 485  Monza Colombo PR 83406-330"/>
    <s v="ADE-13093-C5W2G0"/>
    <d v="2025-09-01T00:00:00"/>
    <n v="202509"/>
    <n v="212.96223000000001"/>
    <m/>
    <n v="212.96"/>
    <m/>
    <n v="90429145"/>
    <d v="2025-12-11T00:00:00"/>
    <d v="2026-02-06T00:00:00"/>
    <m/>
    <n v="67"/>
    <s v="2 - CPF"/>
    <s v="Em aberto - Vencido"/>
    <s v="Em aberto - Vencido"/>
    <s v="IV89492"/>
    <n v="6"/>
    <s v="false"/>
    <n v="6"/>
    <s v="Em aberto - Vencido"/>
    <s v="ASSOCIAÇÃO PR-L1"/>
    <s v="35.686.965/0001-64 - ALEXANDRIA TECH"/>
    <s v="Estimado"/>
    <m/>
    <s v="61 a 120 dias"/>
    <s v="246b5f1d-932f-4856-b971-4c2afc36d0e0"/>
    <d v="2026-02-01T00:00:00"/>
    <x v="3"/>
  </r>
  <r>
    <s v="COB-185041"/>
    <s v="Faturado"/>
    <n v="68802021"/>
    <n v="35690518972"/>
    <s v="WALDEMAR CAMILO DOS SANTOS"/>
    <s v="R FORTALEZA 266  Cajuru Curitiba PR 82920220"/>
    <s v="ADE-13094-B4H7M8"/>
    <d v="2025-09-01T00:00:00"/>
    <n v="202509"/>
    <n v="153.44202000000001"/>
    <m/>
    <n v="153.44"/>
    <m/>
    <n v="90428999"/>
    <d v="2025-12-11T00:00:00"/>
    <d v="2026-02-06T00:00:00"/>
    <m/>
    <n v="67"/>
    <s v="2 - CPF"/>
    <s v="Em aberto - Vencido"/>
    <s v="Em aberto - Vencido"/>
    <s v="LA4KRU8"/>
    <n v="6"/>
    <s v="false"/>
    <n v="6"/>
    <s v="Em aberto - Vencido"/>
    <s v="ASSOCIAÇÃO PR-L1"/>
    <s v="35.686.965/0001-64 - ALEXANDRIA TECH"/>
    <s v="Estimado"/>
    <m/>
    <s v="61 a 120 dias"/>
    <s v="1c33f0c3-9a62-4b2a-bd35-720ca472b950"/>
    <d v="2026-02-01T00:00:00"/>
    <x v="3"/>
  </r>
  <r>
    <s v="COB-215631"/>
    <s v="Faturado"/>
    <n v="5962170"/>
    <n v="35559004987"/>
    <s v="EMILIO SOYKA"/>
    <s v="R LUIS GASPARIN 544  Maracana Colombo PR 83408476"/>
    <s v="ADE-11422-C0T9R8"/>
    <d v="2026-01-01T00:00:00"/>
    <n v="202601"/>
    <n v="114.11677"/>
    <m/>
    <n v="114.12"/>
    <m/>
    <n v="90468884"/>
    <d v="2026-01-31T00:00:00"/>
    <d v="2026-02-10T00:00:00"/>
    <m/>
    <n v="63"/>
    <s v="2 - CPF"/>
    <s v="Em aberto - Vencido"/>
    <s v="Em aberto - Vencido"/>
    <s v="YAVS7EG"/>
    <n v="6"/>
    <s v="false"/>
    <n v="6"/>
    <s v="Em aberto - Vencido"/>
    <s v="ASSOCIAÇÃO PR-L1"/>
    <s v="35.686.965/0001-64 - ALEXANDRIA TECH"/>
    <s v="Estimado"/>
    <m/>
    <s v="61 a 120 dias"/>
    <s v="33b276fe-d1ad-4310-b0a9-87a8fd8de967"/>
    <d v="2026-03-20T00:00:00"/>
    <x v="0"/>
  </r>
  <r>
    <s v="COB-215630"/>
    <s v="Faturado"/>
    <n v="65958136"/>
    <n v="2512323951"/>
    <s v="ELORIA KÄFER BECKERS"/>
    <s v="AV GETULIO VARGAS 620  Centro Cívico Foz do Iguaçu PR 85863-360"/>
    <s v="ADE-11421-M6L5K6"/>
    <d v="2026-01-01T00:00:00"/>
    <n v="202601"/>
    <n v="249.00335999999999"/>
    <m/>
    <n v="249"/>
    <m/>
    <n v="90467091"/>
    <d v="2026-01-31T00:00:00"/>
    <d v="2026-02-10T00:00:00"/>
    <m/>
    <n v="63"/>
    <s v="2 - CPF"/>
    <s v="Em aberto - Vencido"/>
    <s v="Em aberto - Vencido"/>
    <s v="WZAYHE0"/>
    <n v="6"/>
    <s v="false"/>
    <n v="6"/>
    <s v="Em aberto - Vencido"/>
    <s v="ASSOCIAÇÃO PR-L1"/>
    <s v="35.686.965/0001-64 - ALEXANDRIA TECH"/>
    <s v="Estimado"/>
    <m/>
    <s v="61 a 120 dias"/>
    <s v="d9ae97df-3891-4058-b921-5a1a3e906694"/>
    <d v="2026-03-20T00:00:00"/>
    <x v="0"/>
  </r>
  <r>
    <s v="COB-215628"/>
    <s v="Faturado"/>
    <n v="102970300"/>
    <n v="6357006971"/>
    <s v="ANA LUCIA BARBIERI VIVIAN"/>
    <s v="R David Tows 890  Xaxim Curitiba PR 81830-270"/>
    <s v="ADE-11419-M3P3V4"/>
    <d v="2026-01-01T00:00:00"/>
    <n v="202601"/>
    <n v="166.12842000000001"/>
    <m/>
    <n v="166.13"/>
    <m/>
    <n v="90466701"/>
    <d v="2026-01-31T00:00:00"/>
    <d v="2026-02-10T00:00:00"/>
    <m/>
    <n v="63"/>
    <s v="2 - CPF"/>
    <s v="Em aberto - Vencido"/>
    <s v="Em aberto - Vencido"/>
    <s v="8PNJKLO"/>
    <n v="6"/>
    <s v="false"/>
    <n v="6"/>
    <s v="Em aberto - Vencido"/>
    <s v="ASSOCIAÇÃO PR-L1"/>
    <s v="35.686.965/0001-64 - ALEXANDRIA TECH"/>
    <s v="Estimado"/>
    <m/>
    <s v="61 a 120 dias"/>
    <s v="8cd47053-2c49-4963-b492-9a327511deba"/>
    <d v="2026-03-21T00:00:00"/>
    <x v="0"/>
  </r>
  <r>
    <s v="COB-185045"/>
    <s v="Faturado"/>
    <n v="112713580"/>
    <n v="54176266000208"/>
    <s v="COMERCIO DE COLCHOES UMUARAMA LTDA"/>
    <s v="Rua Santos Dumont 1206 sl02 Centro Foz do Iguaçu PR 85851-040"/>
    <s v="ADE-13100-H0T1S7"/>
    <d v="2025-09-01T00:00:00"/>
    <n v="202509"/>
    <n v="1254.83899"/>
    <m/>
    <n v="1254.8399999999999"/>
    <m/>
    <n v="90429296"/>
    <d v="2025-12-11T00:00:00"/>
    <d v="2026-02-06T00:00:00"/>
    <m/>
    <n v="67"/>
    <s v="1 - CNPJ"/>
    <s v="Em aberto - Vencido"/>
    <s v="Em aberto - Vencido"/>
    <s v="EDZUVF0"/>
    <n v="6"/>
    <s v="true"/>
    <n v="6"/>
    <s v="Em aberto - Vencido"/>
    <s v="ASSOCIAÇÃO PR-L1"/>
    <s v="35.686.965/0001-64 - ALEXANDRIA TECH"/>
    <s v="Estimado"/>
    <m/>
    <s v="61 a 120 dias"/>
    <s v="25b34766-3cea-4e38-95f5-5ef22dd9a39d"/>
    <d v="2026-02-01T00:00:00"/>
    <x v="3"/>
  </r>
  <r>
    <s v="COB-215626"/>
    <s v="Faturado"/>
    <n v="70728631"/>
    <n v="6081283925"/>
    <s v="GIOVANA FIORESE ARRUDA"/>
    <s v="R Maj Sansao Carneiro 1208  Aeroporto Clevelândia PR 85530-000"/>
    <s v="ADE-11415-G1L5S8"/>
    <d v="2026-01-01T00:00:00"/>
    <n v="202601"/>
    <n v="271.39182"/>
    <m/>
    <n v="271.39"/>
    <m/>
    <n v="90467619"/>
    <d v="2026-01-31T00:00:00"/>
    <d v="2026-02-10T00:00:00"/>
    <m/>
    <n v="63"/>
    <s v="2 - CPF"/>
    <s v="Em aberto - Vencido"/>
    <s v="Em aberto - Vencido"/>
    <s v="DKOXV0V"/>
    <n v="6"/>
    <s v="false"/>
    <n v="6"/>
    <s v="Em aberto - Vencido"/>
    <s v="ASSOCIAÇÃO PR-L1"/>
    <s v="35.686.965/0001-64 - ALEXANDRIA TECH"/>
    <s v="Estimado"/>
    <m/>
    <s v="61 a 120 dias"/>
    <s v="cb831fa6-b3dc-4842-8f2f-3963d1860d6d"/>
    <d v="2026-03-05T00:00:00"/>
    <x v="2"/>
  </r>
  <r>
    <s v="COB-215623"/>
    <s v="Faturado"/>
    <n v="87798760"/>
    <n v="2660333939"/>
    <s v="ANDREIA DE JESUS DOS SANTOS"/>
    <s v="R Planalto 79 Md 3 Sítio Cercado Curitiba PR 81910-140"/>
    <s v="ADE-11411-X2Y0T8"/>
    <d v="2026-01-01T00:00:00"/>
    <n v="202601"/>
    <n v="355.48505999999998"/>
    <m/>
    <n v="355.49"/>
    <m/>
    <n v="90467525"/>
    <d v="2026-01-31T00:00:00"/>
    <d v="2026-02-10T00:00:00"/>
    <m/>
    <n v="63"/>
    <s v="2 - CPF"/>
    <s v="Em aberto - Vencido"/>
    <s v="Em aberto - Vencido"/>
    <s v="OMX3Y8F"/>
    <n v="6"/>
    <s v="false"/>
    <n v="6"/>
    <s v="Em aberto - Vencido"/>
    <s v="ASSOCIAÇÃO PR-L1"/>
    <s v="35.686.965/0001-64 - ALEXANDRIA TECH"/>
    <s v="Estimado"/>
    <m/>
    <s v="61 a 120 dias"/>
    <s v="4d078e6e-7204-461a-ac3f-3a02cf434efc"/>
    <d v="2026-03-21T00:00:00"/>
    <x v="0"/>
  </r>
  <r>
    <s v="COB-215614"/>
    <s v="Faturado"/>
    <n v="108985440"/>
    <n v="518264963"/>
    <s v="JULIANO BADALOTTI"/>
    <s v="R Eunice dos 173  Olarias Ponta Grossa PR 84026-285"/>
    <s v="ADE-11398-N3L3S8"/>
    <d v="2026-01-01T00:00:00"/>
    <n v="202601"/>
    <n v="129.96227999999999"/>
    <m/>
    <n v="129.96"/>
    <m/>
    <n v="90466809"/>
    <d v="2026-01-31T00:00:00"/>
    <d v="2026-02-10T00:00:00"/>
    <m/>
    <n v="63"/>
    <s v="2 - CPF"/>
    <s v="Em aberto - Vencido"/>
    <s v="Em aberto - Vencido"/>
    <s v="NOEKTML"/>
    <n v="6"/>
    <s v="false"/>
    <n v="6"/>
    <s v="Em aberto - Vencido"/>
    <s v="ASSOCIAÇÃO PR-L1"/>
    <s v="35.686.965/0001-64 - ALEXANDRIA TECH"/>
    <s v="Estimado"/>
    <m/>
    <s v="61 a 120 dias"/>
    <s v="a615eb35-a403-4a3f-a852-2a3fae9de125"/>
    <d v="2026-03-18T00:00:00"/>
    <x v="0"/>
  </r>
  <r>
    <s v="COB-185051"/>
    <s v="Faturado"/>
    <n v="88455505"/>
    <n v="7552094940"/>
    <s v="MARIO HONORATO DE ALMEIDA NETO"/>
    <s v="R Manoel Da Luz 18  Parque Alvamar Sarandi PR 87113-330"/>
    <s v="ADE-13128-W6K2N1"/>
    <d v="2025-09-01T00:00:00"/>
    <n v="202509"/>
    <n v="149.07355999999999"/>
    <m/>
    <n v="149.07"/>
    <m/>
    <n v="90429005"/>
    <d v="2025-12-11T00:00:00"/>
    <d v="2026-02-06T00:00:00"/>
    <m/>
    <n v="67"/>
    <s v="2 - CPF"/>
    <s v="Em aberto - Vencido"/>
    <s v="Em aberto - Vencido"/>
    <s v="4K1WDWA"/>
    <n v="6"/>
    <s v="false"/>
    <n v="6"/>
    <s v="Em aberto - Vencido"/>
    <s v="ASSOCIAÇÃO PR-L1"/>
    <s v="35.686.965/0001-64 - ALEXANDRIA TECH"/>
    <s v="Estimado"/>
    <m/>
    <s v="61 a 120 dias"/>
    <s v="7040faed-0ccc-4653-b374-36ee800d837c"/>
    <d v="2026-02-01T00:00:00"/>
    <x v="3"/>
  </r>
  <r>
    <s v="COB-215612"/>
    <s v="Faturado"/>
    <n v="93745664"/>
    <n v="33145191845"/>
    <s v="CRISTINA DE SANTANA CHIAO FERNANDES LOPES"/>
    <s v="R Magdalena de Almeida 224 Ap 11 - Bloco 02 Capão Raso Curitiba PR 81130-260"/>
    <s v="ADE-11395-D4G2P4"/>
    <d v="2026-01-01T00:00:00"/>
    <n v="202601"/>
    <n v="97.198679999999996"/>
    <m/>
    <n v="97.2"/>
    <m/>
    <n v="90469394"/>
    <d v="2026-01-31T00:00:00"/>
    <d v="2026-02-10T00:00:00"/>
    <m/>
    <n v="63"/>
    <s v="2 - CPF"/>
    <s v="Em aberto - Vencido"/>
    <s v="Em aberto - Vencido"/>
    <s v="S0QWJ1X"/>
    <n v="6"/>
    <s v="false"/>
    <n v="6"/>
    <s v="Em aberto - Vencido"/>
    <s v="ASSOCIAÇÃO PR-L1"/>
    <s v="35.686.965/0001-64 - ALEXANDRIA TECH"/>
    <s v="Estimado"/>
    <m/>
    <s v="61 a 120 dias"/>
    <s v="04419327-e14e-41c9-acbb-79099b3bb233"/>
    <d v="2026-03-05T00:00:00"/>
    <x v="2"/>
  </r>
  <r>
    <s v="COB-215611"/>
    <s v="Faturado"/>
    <n v="108256880"/>
    <n v="5496387922"/>
    <s v="ELIELTON LUCAS BARBOSA"/>
    <s v="R Eucaliptos 896  Maracana Colombo PR 83408-485"/>
    <s v="ADE-11394-Q8B3J4"/>
    <d v="2026-01-01T00:00:00"/>
    <n v="202601"/>
    <n v="129.41622000000001"/>
    <m/>
    <n v="129.41999999999999"/>
    <m/>
    <n v="90466472"/>
    <d v="2026-01-31T00:00:00"/>
    <d v="2026-02-10T00:00:00"/>
    <m/>
    <n v="63"/>
    <s v="2 - CPF"/>
    <s v="Em aberto - Vencido"/>
    <s v="Em aberto - Vencido"/>
    <s v="JNU63JO"/>
    <n v="6"/>
    <s v="false"/>
    <n v="6"/>
    <s v="Em aberto - Vencido"/>
    <s v="ASSOCIAÇÃO PR-L1"/>
    <s v="35.686.965/0001-64 - ALEXANDRIA TECH"/>
    <s v="Estimado"/>
    <m/>
    <s v="61 a 120 dias"/>
    <s v="1a29fd89-9a50-4c1a-b578-e3465900d5cf"/>
    <d v="2026-03-11T00:00:00"/>
    <x v="2"/>
  </r>
  <r>
    <s v="COB-215610"/>
    <s v="Faturado"/>
    <n v="53100263"/>
    <n v="94918929753"/>
    <s v="TALES HENRIQUE DA CUNHA CRUZ FILHO"/>
    <s v="R Lerina Maciel Ribas 464 Qd01 Lt69 Barreirinha Curitiba PR 82710-080"/>
    <s v="ADE-11393-P4Q5W1"/>
    <d v="2026-01-01T00:00:00"/>
    <n v="202601"/>
    <n v="98.836860000000001"/>
    <m/>
    <n v="98.84"/>
    <m/>
    <n v="90467041"/>
    <d v="2026-01-31T00:00:00"/>
    <d v="2026-02-10T00:00:00"/>
    <m/>
    <n v="63"/>
    <s v="2 - CPF"/>
    <s v="Em aberto - Vencido"/>
    <s v="Em aberto - Vencido"/>
    <s v="6KI5R18"/>
    <n v="6"/>
    <s v="false"/>
    <n v="6"/>
    <s v="Em aberto - Vencido"/>
    <s v="ASSOCIAÇÃO PR-L1"/>
    <s v="35.686.965/0001-64 - ALEXANDRIA TECH"/>
    <s v="Estimado"/>
    <m/>
    <s v="61 a 120 dias"/>
    <s v="78e50f6c-e24e-4790-bae1-24cb4f5d00fe"/>
    <d v="2026-03-11T00:00:00"/>
    <x v="2"/>
  </r>
  <r>
    <s v="COB-215609"/>
    <s v="Faturado"/>
    <n v="19310749"/>
    <n v="7728218956"/>
    <s v="ROMULO SEMEGHINI GONCALVES"/>
    <s v="R Sao Paulo s/n  Centro Rosário do Ivaí PR 86850-000"/>
    <s v="ADE-11391-X4Y3B1"/>
    <d v="2026-01-01T00:00:00"/>
    <n v="202601"/>
    <n v="142.52166"/>
    <m/>
    <n v="142.52000000000001"/>
    <m/>
    <n v="90466880"/>
    <d v="2026-01-31T00:00:00"/>
    <d v="2026-02-10T00:00:00"/>
    <m/>
    <n v="63"/>
    <s v="2 - CPF"/>
    <s v="Em aberto - Vencido"/>
    <s v="Em aberto - Vencido"/>
    <s v="O8FMPNM"/>
    <n v="6"/>
    <s v="false"/>
    <n v="6"/>
    <s v="Em aberto - Vencido"/>
    <s v="ASSOCIAÇÃO PR-L1"/>
    <s v="35.686.965/0001-64 - ALEXANDRIA TECH"/>
    <s v="Estimado"/>
    <m/>
    <s v="61 a 120 dias"/>
    <s v="0d7c6189-dcd4-4fb1-b9c7-f45c09ddbf10"/>
    <d v="2026-03-20T00:00:00"/>
    <x v="0"/>
  </r>
  <r>
    <s v="COB-215608"/>
    <s v="Faturado"/>
    <n v="94610576"/>
    <n v="60994460953"/>
    <s v="BENEDITA RITA DA SILVA ROSA FRANÇA DOS SANTOS"/>
    <s v="R Joao Eneas Ramos de Sa 1048  Tatuquara Curitiba PR 81470-085"/>
    <s v="ADE-11390-W4N5M6"/>
    <d v="2026-01-01T00:00:00"/>
    <n v="202601"/>
    <n v="170.40844000000001"/>
    <m/>
    <n v="170.41"/>
    <m/>
    <n v="90466771"/>
    <d v="2026-01-31T00:00:00"/>
    <d v="2026-02-10T00:00:00"/>
    <m/>
    <n v="63"/>
    <s v="2 - CPF"/>
    <s v="Em aberto - Vencido"/>
    <s v="Em aberto - Vencido"/>
    <s v="UIJUU32"/>
    <n v="6"/>
    <s v="false"/>
    <n v="6"/>
    <s v="Em aberto - Vencido"/>
    <s v="ASSOCIAÇÃO PR-L1"/>
    <s v="35.686.965/0001-64 - ALEXANDRIA TECH"/>
    <s v="Estimado"/>
    <m/>
    <s v="61 a 120 dias"/>
    <s v="e79d89ea-c787-4e44-b773-cb6de8152fe6"/>
    <d v="2026-03-20T00:00:00"/>
    <x v="0"/>
  </r>
  <r>
    <s v="COB-215607"/>
    <s v="Faturado"/>
    <n v="81125291"/>
    <n v="70567247953"/>
    <s v="ENEI HUMBERTO PINTO"/>
    <s v="R Eng Costa Barros 79  Cajuru Curitiba PR 82950-420"/>
    <s v="ADE-11389-Q3M9R7"/>
    <d v="2026-01-01T00:00:00"/>
    <n v="202601"/>
    <n v="193.30524"/>
    <m/>
    <n v="193.31"/>
    <m/>
    <n v="90469006"/>
    <d v="2026-01-31T00:00:00"/>
    <d v="2026-02-10T00:00:00"/>
    <m/>
    <n v="63"/>
    <s v="2 - CPF"/>
    <s v="Em aberto - Vencido"/>
    <s v="Em aberto - Vencido"/>
    <s v="T0YJGCM"/>
    <n v="6"/>
    <s v="false"/>
    <n v="6"/>
    <s v="Em aberto - Vencido"/>
    <s v="ASSOCIAÇÃO PR-L1"/>
    <s v="35.686.965/0001-64 - ALEXANDRIA TECH"/>
    <s v="Estimado"/>
    <m/>
    <s v="61 a 120 dias"/>
    <s v="0a20374b-f24c-46a9-9782-4b488c1ed296"/>
    <d v="2026-03-11T00:00:00"/>
    <x v="2"/>
  </r>
  <r>
    <s v="COB-215606"/>
    <s v="Faturado"/>
    <n v="77648455"/>
    <n v="5565743974"/>
    <s v="Miriam PEGHIN GOUVEIA"/>
    <s v="Rua João Bilha 229 Qd03 Lt19 Alvorada Santa Fé PR 86770-000"/>
    <s v="ADE-11387-X0C4Z0"/>
    <d v="2026-01-01T00:00:00"/>
    <n v="202601"/>
    <n v="167.64042000000001"/>
    <m/>
    <n v="167.64"/>
    <m/>
    <n v="90467164"/>
    <d v="2026-01-31T00:00:00"/>
    <d v="2026-02-10T00:00:00"/>
    <m/>
    <n v="63"/>
    <s v="2 - CPF"/>
    <s v="Em aberto - Vencido"/>
    <s v="Em aberto - Vencido"/>
    <s v="M263HO3"/>
    <s v=""/>
    <s v=""/>
    <n v="6"/>
    <s v="Em aberto - Vencido"/>
    <s v="ASSOCIAÇÃO PR-L1"/>
    <s v="35.686.965/0001-64 - ALEXANDRIA TECH"/>
    <s v="Estimado"/>
    <m/>
    <s v="61 a 120 dias"/>
    <s v="74127994-8203-4e15-aecf-bcce29989552"/>
    <d v="2026-03-11T00:00:00"/>
    <x v="2"/>
  </r>
  <r>
    <s v="COB-215601"/>
    <s v="Faturado"/>
    <n v="50133322"/>
    <n v="91352398915"/>
    <s v="ANDRE JONAS DE FREITAS"/>
    <s v="R Rudolf Russ 109  Coopagro Toledo PR 85903-590"/>
    <s v="ADE-11383-Y5S2Y8"/>
    <d v="2026-01-01T00:00:00"/>
    <n v="202601"/>
    <n v="104.82642"/>
    <m/>
    <n v="104.83"/>
    <m/>
    <n v="90468967"/>
    <d v="2026-01-31T00:00:00"/>
    <d v="2026-02-10T00:00:00"/>
    <m/>
    <n v="63"/>
    <s v="2 - CPF"/>
    <s v="Em aberto - Vencido"/>
    <s v="Em aberto - Vencido"/>
    <s v="SX3RQY6"/>
    <n v="6"/>
    <s v="false"/>
    <n v="6"/>
    <s v="Em aberto - Vencido"/>
    <s v="ASSOCIAÇÃO PR-L1"/>
    <s v="35.686.965/0001-64 - ALEXANDRIA TECH"/>
    <s v="Estimado"/>
    <m/>
    <s v="61 a 120 dias"/>
    <s v="21990bbe-fc28-428a-9eb7-73aa0a9f3acc"/>
    <d v="2026-03-05T00:00:00"/>
    <x v="2"/>
  </r>
  <r>
    <s v="COB-215594"/>
    <s v="Faturado"/>
    <n v="48106429"/>
    <n v="675068959"/>
    <s v="ANA MARIA GONTARZ"/>
    <s v="Av Ladislau Gryczynskii 45  Colina Ns das Gracas Irati PR 84502-244"/>
    <s v="ADE-11376-W7W8W2"/>
    <d v="2026-01-01T00:00:00"/>
    <n v="202601"/>
    <n v="119.04107999999999"/>
    <m/>
    <n v="119.04"/>
    <m/>
    <n v="90466786"/>
    <d v="2026-01-31T00:00:00"/>
    <d v="2026-02-10T00:00:00"/>
    <m/>
    <n v="63"/>
    <s v="2 - CPF"/>
    <s v="Em aberto - Vencido"/>
    <s v="Em aberto - Vencido"/>
    <s v="7G1QUZC"/>
    <n v="6"/>
    <s v="false"/>
    <n v="6"/>
    <s v="Em aberto - Vencido"/>
    <s v="ASSOCIAÇÃO PR-L1"/>
    <s v="35.686.965/0001-64 - ALEXANDRIA TECH"/>
    <s v="Estimado"/>
    <m/>
    <s v="61 a 120 dias"/>
    <s v="28dfa383-7d9f-4776-85fb-40a3be7854b2"/>
    <d v="2026-03-20T00:00:00"/>
    <x v="0"/>
  </r>
  <r>
    <s v="COB-215593"/>
    <s v="Faturado"/>
    <n v="42210640"/>
    <n v="55357598991"/>
    <s v="NEIDE FRANCIO"/>
    <s v="R Santa Faustina Kowauska 61  Planta Teixeira de Lara Colombo PR 83408540"/>
    <s v="ADE-11374-B6X9Y0"/>
    <d v="2026-01-01T00:00:00"/>
    <n v="202601"/>
    <n v="190.02887999999999"/>
    <m/>
    <n v="190.03"/>
    <m/>
    <n v="90466929"/>
    <d v="2026-01-31T00:00:00"/>
    <d v="2026-02-10T00:00:00"/>
    <m/>
    <n v="63"/>
    <s v="2 - CPF"/>
    <s v="Em aberto - Vencido"/>
    <s v="Em aberto - Vencido"/>
    <s v="MIV1R6A"/>
    <n v="6"/>
    <s v="false"/>
    <n v="6"/>
    <s v="Em aberto - Vencido"/>
    <s v="ASSOCIAÇÃO PR-L1"/>
    <s v="35.686.965/0001-64 - ALEXANDRIA TECH"/>
    <s v="Estimado"/>
    <m/>
    <s v="61 a 120 dias"/>
    <s v="9c73fc75-89e5-409d-8e07-a04fbed39803"/>
    <d v="2026-03-20T00:00:00"/>
    <x v="0"/>
  </r>
  <r>
    <s v="COB-215590"/>
    <s v="Faturado"/>
    <n v="8970270"/>
    <n v="3608770607"/>
    <s v="VIVIANE CRISTINA DE JESUS MONTEIRO"/>
    <s v="R Pedro Pacheco Sobrinho 67  Centro Clevelândia PR 85530-000"/>
    <s v="ADE-11370-S7S7G7"/>
    <d v="2026-01-01T00:00:00"/>
    <n v="202601"/>
    <n v="117.4029"/>
    <m/>
    <n v="117.4"/>
    <m/>
    <n v="90467194"/>
    <d v="2026-01-31T00:00:00"/>
    <d v="2026-02-10T00:00:00"/>
    <m/>
    <n v="63"/>
    <s v="2 - CPF"/>
    <s v="Em aberto - Vencido"/>
    <s v="Em aberto - Vencido"/>
    <s v="BWRHJAU"/>
    <n v="6"/>
    <s v="false"/>
    <n v="6"/>
    <s v="Em aberto - Vencido"/>
    <s v="ASSOCIAÇÃO PR-L1"/>
    <s v="35.686.965/0001-64 - ALEXANDRIA TECH"/>
    <s v="Estimado"/>
    <m/>
    <s v="61 a 120 dias"/>
    <s v="c67c777c-3e2d-42be-963d-dd16fd7fd0cc"/>
    <d v="2026-03-20T00:00:00"/>
    <x v="0"/>
  </r>
  <r>
    <s v="COB-215589"/>
    <s v="Faturado"/>
    <n v="88621014"/>
    <n v="31644678934"/>
    <s v="MARLENE SOARES SILVA"/>
    <s v="R Av Armin Buhrer 275  Uberaba Curitiba PR 81560-540"/>
    <s v="ADE-11369-C2P9J1"/>
    <d v="2026-01-01T00:00:00"/>
    <n v="202601"/>
    <n v="116.85684000000001"/>
    <m/>
    <n v="116.86"/>
    <m/>
    <n v="90466879"/>
    <d v="2026-01-31T00:00:00"/>
    <d v="2026-02-10T00:00:00"/>
    <m/>
    <n v="63"/>
    <s v="2 - CPF"/>
    <s v="Em aberto - Vencido"/>
    <s v="Em aberto - Vencido"/>
    <s v="DI6YGP1"/>
    <n v="6"/>
    <s v="false"/>
    <n v="6"/>
    <s v="Em aberto - Vencido"/>
    <s v="ASSOCIAÇÃO PR-L1"/>
    <s v="35.686.965/0001-64 - ALEXANDRIA TECH"/>
    <s v="Estimado"/>
    <m/>
    <s v="61 a 120 dias"/>
    <s v="a876d732-e496-4eeb-8aa6-481b87e96e63"/>
    <d v="2026-03-11T00:00:00"/>
    <x v="2"/>
  </r>
  <r>
    <s v="COB-215588"/>
    <s v="Faturado"/>
    <n v="97573310"/>
    <n v="81734697253"/>
    <s v="GRICIA MARIA LIMA FURTADO"/>
    <s v="R Hiram Augusto Maia 1927  Jardim Independencia São José dos Pinhais PR 83050-510"/>
    <s v="ADE-11367-W1P4L6"/>
    <d v="2026-01-01T00:00:00"/>
    <n v="202601"/>
    <n v="175.4177"/>
    <m/>
    <n v="175.42"/>
    <m/>
    <n v="90469310"/>
    <d v="2026-01-31T00:00:00"/>
    <d v="2026-02-10T00:00:00"/>
    <m/>
    <n v="63"/>
    <s v="2 - CPF"/>
    <s v="Em aberto - Vencido"/>
    <s v="Em aberto - Vencido"/>
    <s v="4M15RX7"/>
    <n v="6"/>
    <s v="false"/>
    <n v="6"/>
    <s v="Em aberto - Vencido"/>
    <s v="ASSOCIAÇÃO PR-L1"/>
    <s v="35.686.965/0001-64 - ALEXANDRIA TECH"/>
    <s v="Estimado"/>
    <m/>
    <s v="61 a 120 dias"/>
    <s v="40b591dd-9e11-4535-84c9-fd8be23e4273"/>
    <d v="2026-03-06T00:00:00"/>
    <x v="2"/>
  </r>
  <r>
    <s v="COB-215585"/>
    <s v="Faturado"/>
    <n v="55505902"/>
    <n v="71089560982"/>
    <s v="VANILDE BERGI BERTO"/>
    <s v="R Fernao Dias Paes Lemes 312  Novo Bandeirantes Cambé PR 86187-070"/>
    <s v="ADE-11364-D1R2B5"/>
    <d v="2026-01-01T00:00:00"/>
    <n v="202601"/>
    <n v="129.96227999999999"/>
    <m/>
    <n v="129.96"/>
    <m/>
    <n v="90468776"/>
    <d v="2026-01-31T00:00:00"/>
    <d v="2026-02-10T00:00:00"/>
    <m/>
    <n v="63"/>
    <s v="2 - CPF"/>
    <s v="Em aberto - Vencido"/>
    <s v="Em aberto - Vencido"/>
    <s v="B51HRP8"/>
    <n v="6"/>
    <s v="false"/>
    <n v="6"/>
    <s v="Em aberto - Vencido"/>
    <s v="ASSOCIAÇÃO PR-L1"/>
    <s v="35.686.965/0001-64 - ALEXANDRIA TECH"/>
    <s v="Estimado"/>
    <m/>
    <s v="61 a 120 dias"/>
    <s v="5ed10cf8-1f7c-42d6-a347-2b6cbd3d350d"/>
    <d v="2026-03-11T00:00:00"/>
    <x v="2"/>
  </r>
  <r>
    <s v="COB-215583"/>
    <s v="Faturado"/>
    <n v="104291257"/>
    <n v="6157425997"/>
    <s v="GILSEANE DE MELO RICARDO"/>
    <s v="R Juarez de Oliveira 745  rural Paranavaí PR 87711-647"/>
    <s v="ADE-11362-C1F8X8"/>
    <d v="2026-01-01T00:00:00"/>
    <n v="202601"/>
    <n v="115.76472"/>
    <m/>
    <n v="115.76"/>
    <m/>
    <n v="90466799"/>
    <d v="2026-01-31T00:00:00"/>
    <d v="2026-02-10T00:00:00"/>
    <m/>
    <n v="63"/>
    <s v="2 - CPF"/>
    <s v="Em aberto - Vencido"/>
    <s v="Em aberto - Vencido"/>
    <s v="4PRI37Y"/>
    <n v="6"/>
    <s v="false"/>
    <n v="6"/>
    <s v="Em aberto - Vencido"/>
    <s v="ASSOCIAÇÃO PR-L1"/>
    <s v="35.686.965/0001-64 - ALEXANDRIA TECH"/>
    <s v="Estimado"/>
    <m/>
    <s v="61 a 120 dias"/>
    <s v="8ef7598e-af60-442a-a5ff-76cbecfab440"/>
    <d v="2026-03-20T00:00:00"/>
    <x v="0"/>
  </r>
  <r>
    <s v="COB-215581"/>
    <s v="Faturado"/>
    <n v="3342778"/>
    <n v="83284320997"/>
    <s v="BEATA SCHNER MOSCALESKI"/>
    <s v="R Germania 344  Cajuru Curitiba PR 82900-050"/>
    <s v="ADE-11359-D0P9G5"/>
    <d v="2026-01-01T00:00:00"/>
    <n v="202601"/>
    <n v="114.6726"/>
    <m/>
    <n v="114.67"/>
    <m/>
    <n v="90464193"/>
    <d v="2026-01-31T00:00:00"/>
    <d v="2026-03-10T00:00:00"/>
    <m/>
    <n v="35"/>
    <s v="2 - CPF"/>
    <s v="Em aberto - Vencido"/>
    <s v="Em aberto - Vencido"/>
    <s v="W2T99IL"/>
    <n v="6"/>
    <s v="false"/>
    <n v="6"/>
    <s v="Em aberto - Vencido"/>
    <s v="ASSOCIAÇÃO PR-L1"/>
    <s v="35.686.965/0001-64 - ALEXANDRIA TECH"/>
    <s v="Estimado"/>
    <m/>
    <s v="31 a 60 dias"/>
    <s v="6ee1b03a-8b42-4785-9837-d8dd40236302"/>
    <d v="2026-03-20T00:00:00"/>
    <x v="0"/>
  </r>
  <r>
    <s v="COB-215578"/>
    <s v="Faturado"/>
    <n v="113130660"/>
    <n v="79909825953"/>
    <s v="ADEMIR DREYER"/>
    <s v="Av Dambros e Piva 1660 Apto 07 Centro Marmeleiro PR 85614-020"/>
    <s v="ADE-11356-J9J9J9"/>
    <d v="2026-01-01T00:00:00"/>
    <n v="202601"/>
    <n v="64.808449999999993"/>
    <m/>
    <n v="64.81"/>
    <m/>
    <n v="90469181"/>
    <d v="2026-01-31T00:00:00"/>
    <d v="2026-02-10T00:00:00"/>
    <m/>
    <n v="63"/>
    <s v="2 - CPF"/>
    <s v="Em aberto - Vencido"/>
    <s v="Em aberto - Vencido"/>
    <s v="1A96CLP"/>
    <n v="6"/>
    <s v="false"/>
    <n v="6"/>
    <s v="Em aberto - Vencido"/>
    <s v="ASSOCIAÇÃO PR-L1"/>
    <s v="35.686.965/0001-64 - ALEXANDRIA TECH"/>
    <s v="Estimado"/>
    <m/>
    <s v="61 a 120 dias"/>
    <s v="28a27f91-5764-4c75-b71d-e8202c2ad9d0"/>
    <d v="2026-03-03T00:00:00"/>
    <x v="2"/>
  </r>
  <r>
    <s v="COB-215572"/>
    <s v="Faturado"/>
    <n v="90910044"/>
    <n v="4589606917"/>
    <s v="GUSTAVO TAURINO MOREIRA"/>
    <s v="R Eng Jayme Matzenbacher 591  Atuba Curitiba PR 82630-307"/>
    <s v="ADE-11350-K7C7C7"/>
    <d v="2026-01-01T00:00:00"/>
    <n v="202601"/>
    <n v="111.39624000000001"/>
    <m/>
    <n v="111.4"/>
    <m/>
    <n v="90469231"/>
    <d v="2026-01-31T00:00:00"/>
    <d v="2026-02-10T00:00:00"/>
    <m/>
    <n v="63"/>
    <s v="2 - CPF"/>
    <s v="Em aberto - Vencido"/>
    <s v="Em aberto - Vencido"/>
    <s v="QA2ZKIN"/>
    <n v="6"/>
    <s v="false"/>
    <n v="6"/>
    <s v="Em aberto - Vencido"/>
    <s v="ASSOCIAÇÃO PR-L1"/>
    <s v="35.686.965/0001-64 - ALEXANDRIA TECH"/>
    <s v="Estimado"/>
    <m/>
    <s v="61 a 120 dias"/>
    <s v="1cfe4edb-762a-4ff2-89a0-f1791762f221"/>
    <d v="2026-03-05T00:00:00"/>
    <x v="2"/>
  </r>
  <r>
    <s v="COB-215566"/>
    <s v="Faturado"/>
    <n v="500852"/>
    <n v="3019795966"/>
    <s v="MAURICIO ROUSSEAU ABAGGE"/>
    <s v="R da Bandeira 415 AP 0024 B Cabral Curitiba PR 80035-270"/>
    <s v="ADE-11344-Z1X8Y2"/>
    <d v="2026-01-01T00:00:00"/>
    <n v="202601"/>
    <n v="213.50945999999999"/>
    <m/>
    <n v="213.51"/>
    <m/>
    <n v="90466464"/>
    <d v="2026-01-31T00:00:00"/>
    <d v="2026-02-10T00:00:00"/>
    <m/>
    <n v="63"/>
    <s v="2 - CPF"/>
    <s v="Em aberto - Vencido"/>
    <s v="Em aberto - Vencido"/>
    <s v="6ZVCGZA"/>
    <n v="6"/>
    <s v="false"/>
    <n v="6"/>
    <s v="Em aberto - Vencido"/>
    <s v="ASSOCIAÇÃO PR-L1"/>
    <s v="35.686.965/0001-64 - ALEXANDRIA TECH"/>
    <s v="Estimado"/>
    <m/>
    <s v="61 a 120 dias"/>
    <s v="4a1a44e6-2924-4f20-9b81-71f75611bc39"/>
    <d v="2026-03-11T00:00:00"/>
    <x v="2"/>
  </r>
  <r>
    <s v="COB-215565"/>
    <s v="Faturado"/>
    <n v="109947541"/>
    <n v="10688251978"/>
    <s v="EDUARDO HENRIQUE VASQUES"/>
    <s v="R Olympio Theodoro 1055  Colinas Londrina PR 86056-670"/>
    <s v="ADE-11343-R0R5Y6"/>
    <d v="2026-01-01T00:00:00"/>
    <n v="202601"/>
    <n v="110.85017999999999"/>
    <m/>
    <n v="110.85"/>
    <m/>
    <n v="90468777"/>
    <d v="2026-01-31T00:00:00"/>
    <d v="2026-02-10T00:00:00"/>
    <m/>
    <n v="63"/>
    <s v="2 - CPF"/>
    <s v="Em aberto - Vencido"/>
    <s v="Em aberto - Vencido"/>
    <s v="NJ39F8M"/>
    <n v="6"/>
    <s v="false"/>
    <n v="6"/>
    <s v="Em aberto - Vencido"/>
    <s v="ASSOCIAÇÃO PR-L1"/>
    <s v="35.686.965/0001-64 - ALEXANDRIA TECH"/>
    <s v="Estimado"/>
    <m/>
    <s v="61 a 120 dias"/>
    <s v="a5158e78-e603-4f2c-b139-63ec3650b491"/>
    <d v="2026-03-11T00:00:00"/>
    <x v="2"/>
  </r>
  <r>
    <s v="COB-215562"/>
    <s v="Faturado"/>
    <n v="80099459"/>
    <n v="95357548900"/>
    <s v="IVONE ROSSETTI ALVES PEREIRA"/>
    <s v="R Bacurau Barrado 201  Residencial Araucárias Arapongas PR 86710024"/>
    <s v="ADE-11340-D8V2D3"/>
    <d v="2026-01-01T00:00:00"/>
    <n v="202601"/>
    <n v="213.50945999999999"/>
    <m/>
    <n v="213.51"/>
    <m/>
    <n v="90469363"/>
    <d v="2026-01-31T00:00:00"/>
    <d v="2026-02-10T00:00:00"/>
    <m/>
    <n v="63"/>
    <s v="2 - CPF"/>
    <s v="Em aberto - Vencido"/>
    <s v="Em aberto - Vencido"/>
    <s v="HI6C47I"/>
    <n v="6"/>
    <s v="false"/>
    <n v="6"/>
    <s v="Em aberto - Vencido"/>
    <s v="ASSOCIAÇÃO PR-L1"/>
    <s v="35.686.965/0001-64 - ALEXANDRIA TECH"/>
    <s v="Estimado"/>
    <m/>
    <s v="61 a 120 dias"/>
    <s v="b363fb1e-ee50-4c71-b491-5e87b1fa4367"/>
    <d v="2026-03-11T00:00:00"/>
    <x v="2"/>
  </r>
  <r>
    <s v="COB-215560"/>
    <s v="Faturado"/>
    <n v="84230525"/>
    <n v="5230692944"/>
    <s v="DEIVDY BRANDES MARIANO"/>
    <s v="Av Orquideas 800 MD02 Sao Dimas Colombo PR 83411-360"/>
    <s v="ADE-11337-L1V6V6"/>
    <d v="2026-01-01T00:00:00"/>
    <n v="202601"/>
    <n v="110.30412"/>
    <m/>
    <n v="110.3"/>
    <m/>
    <n v="90469064"/>
    <d v="2026-01-31T00:00:00"/>
    <d v="2026-02-10T00:00:00"/>
    <m/>
    <n v="63"/>
    <s v="2 - CPF"/>
    <s v="Em aberto - Vencido"/>
    <s v="Em aberto - Vencido"/>
    <s v="2I4ZRJF"/>
    <n v="6"/>
    <s v="false"/>
    <n v="6"/>
    <s v="Em aberto - Vencido"/>
    <s v="ASSOCIAÇÃO PR-L1"/>
    <s v="35.686.965/0001-64 - ALEXANDRIA TECH"/>
    <s v="Estimado"/>
    <m/>
    <s v="61 a 120 dias"/>
    <s v="2f022681-e2e8-43ef-820d-49842ec1198f"/>
    <d v="2026-03-11T00:00:00"/>
    <x v="2"/>
  </r>
  <r>
    <s v="COB-215558"/>
    <s v="Faturado"/>
    <n v="5450055"/>
    <n v="92185991949"/>
    <s v="DAVINA BERNARDO DO NASCIMENTO"/>
    <s v="Av Thiago Peixoto 2953  Batel Antonina PR 83370-000"/>
    <s v="ADE-11334-X3H1V2"/>
    <d v="2026-01-01T00:00:00"/>
    <n v="202601"/>
    <n v="222.24642"/>
    <m/>
    <n v="222.25"/>
    <m/>
    <n v="90466922"/>
    <d v="2026-01-31T00:00:00"/>
    <d v="2026-02-10T00:00:00"/>
    <m/>
    <n v="63"/>
    <s v="2 - CPF"/>
    <s v="Em aberto - Vencido"/>
    <s v="Em aberto - Vencido"/>
    <s v="5IX0V68"/>
    <n v="6"/>
    <s v="false"/>
    <n v="6"/>
    <s v="Em aberto - Vencido"/>
    <s v="ASSOCIAÇÃO PR-L1"/>
    <s v="35.686.965/0001-64 - ALEXANDRIA TECH"/>
    <s v="Estimado"/>
    <m/>
    <s v="61 a 120 dias"/>
    <s v="aae38a69-10cf-4221-96c8-41a21be4c673"/>
    <d v="2026-03-11T00:00:00"/>
    <x v="2"/>
  </r>
  <r>
    <s v="COB-215554"/>
    <s v="Faturado"/>
    <n v="33168504"/>
    <n v="5153500950"/>
    <s v="FABIANO TEIXEIRA POCAS"/>
    <s v="R Del Leopoldo Belczak 1080  Capão da Imbuia Curitiba PR 82800-220"/>
    <s v="ADE-11328-P1N8S8"/>
    <d v="2026-01-01T00:00:00"/>
    <n v="202601"/>
    <n v="230.98338000000001"/>
    <m/>
    <n v="230.98"/>
    <m/>
    <n v="90468893"/>
    <d v="2026-01-31T00:00:00"/>
    <d v="2026-02-10T00:00:00"/>
    <m/>
    <n v="63"/>
    <s v="2 - CPF"/>
    <s v="Em aberto - Vencido"/>
    <s v="Em aberto - Vencido"/>
    <s v="CB8UDSQ"/>
    <n v="6"/>
    <s v="false"/>
    <n v="6"/>
    <s v="Em aberto - Vencido"/>
    <s v="ASSOCIAÇÃO PR-L1"/>
    <s v="35.686.965/0001-64 - ALEXANDRIA TECH"/>
    <s v="Estimado"/>
    <m/>
    <s v="61 a 120 dias"/>
    <s v="88528d80-c65b-459b-b8d2-adb1087bf654"/>
    <d v="2026-03-05T00:00:00"/>
    <x v="2"/>
  </r>
  <r>
    <s v="COB-215550"/>
    <s v="Faturado"/>
    <n v="68729294"/>
    <n v="4757578903"/>
    <s v="CLOVIS DE ASSIS MARTOS GUAZELLI"/>
    <s v="R Assai 560  Zona 27 Maringá PR 87005-110"/>
    <s v="ADE-11324-W7M1R0"/>
    <d v="2026-01-01T00:00:00"/>
    <n v="202601"/>
    <n v="240.2664"/>
    <m/>
    <n v="240.27"/>
    <m/>
    <n v="90469410"/>
    <d v="2026-01-31T00:00:00"/>
    <d v="2026-02-10T00:00:00"/>
    <m/>
    <n v="63"/>
    <s v="2 - CPF"/>
    <s v="Em aberto - Vencido"/>
    <s v="Em aberto - Vencido"/>
    <s v="LTNTT6X"/>
    <n v="6"/>
    <s v="false"/>
    <n v="6"/>
    <s v="Em aberto - Vencido"/>
    <s v="ASSOCIAÇÃO PR-L1"/>
    <s v="35.686.965/0001-64 - ALEXANDRIA TECH"/>
    <s v="Estimado"/>
    <m/>
    <s v="61 a 120 dias"/>
    <s v="4280a0bc-dd07-4e00-85be-e999e4933c11"/>
    <d v="2026-03-05T00:00:00"/>
    <x v="2"/>
  </r>
  <r>
    <s v="COB-215548"/>
    <s v="Faturado"/>
    <n v="109927214"/>
    <n v="7537981906"/>
    <s v="JAIME STRESSER"/>
    <s v="R Barbara Machoski Wosch 90 Md 01 Jd Pedro Wosch Rio Branco do Sul PR 83540-000"/>
    <s v="ADE-11323-J2B5H9"/>
    <d v="2026-01-01T00:00:00"/>
    <n v="202601"/>
    <n v="165.49379999999999"/>
    <m/>
    <n v="165.49"/>
    <m/>
    <n v="90466629"/>
    <d v="2026-01-31T00:00:00"/>
    <d v="2026-02-10T00:00:00"/>
    <m/>
    <n v="63"/>
    <s v="2 - CPF"/>
    <s v="Em aberto - Vencido"/>
    <s v="Em aberto - Vencido"/>
    <s v="XXCC99U"/>
    <n v="6"/>
    <s v="false"/>
    <n v="6"/>
    <s v="Em aberto - Vencido"/>
    <s v="ASSOCIAÇÃO PR-L1"/>
    <s v="35.686.965/0001-64 - ALEXANDRIA TECH"/>
    <s v="Estimado"/>
    <m/>
    <s v="61 a 120 dias"/>
    <s v="61891d4e-92a8-46d9-b2eb-3421519093c1"/>
    <d v="2026-03-20T00:00:00"/>
    <x v="0"/>
  </r>
  <r>
    <s v="COB-215547"/>
    <s v="Faturado"/>
    <n v="64467295"/>
    <n v="38592817803"/>
    <s v="BRUNO RIBEIRO NOVAES"/>
    <s v="R Sao Francisco 200  Centro Curitiba PR 80020-190"/>
    <s v="ADE-11321-R2V6K9"/>
    <d v="2026-01-01T00:00:00"/>
    <n v="202601"/>
    <n v="454.94137999999998"/>
    <m/>
    <n v="454.94"/>
    <m/>
    <n v="90469284"/>
    <d v="2026-01-31T00:00:00"/>
    <d v="2026-02-10T00:00:00"/>
    <m/>
    <n v="63"/>
    <s v="2 - CPF"/>
    <s v="Em aberto - Vencido"/>
    <s v="Em aberto - Vencido"/>
    <s v="MK8GAMW"/>
    <n v="6"/>
    <s v="false"/>
    <n v="6"/>
    <s v="Em aberto - Vencido"/>
    <s v="ASSOCIAÇÃO PR-L1"/>
    <s v="35.686.965/0001-64 - ALEXANDRIA TECH"/>
    <s v="Estimado"/>
    <m/>
    <s v="61 a 120 dias"/>
    <s v="0082e2f5-42d0-4c91-9b77-63332d8f2c5e"/>
    <d v="2026-03-25T00:00:00"/>
    <x v="0"/>
  </r>
  <r>
    <s v="COB-215537"/>
    <s v="Faturado"/>
    <n v="59578068"/>
    <n v="1696334977"/>
    <s v="ANTONIO MARCOS RODRIGUES GONCALVES"/>
    <s v="R Haiti 181  Centro Pinhais PR 83320-160"/>
    <s v="ADE-11307-J3Q0H7"/>
    <d v="2026-01-01T00:00:00"/>
    <n v="202601"/>
    <n v="96.724289999999996"/>
    <m/>
    <n v="96.72"/>
    <m/>
    <n v="90466400"/>
    <d v="2026-01-31T00:00:00"/>
    <d v="2026-02-10T00:00:00"/>
    <m/>
    <n v="63"/>
    <s v="2 - CPF"/>
    <s v="Em aberto - Vencido"/>
    <s v="Em aberto - Vencido"/>
    <s v="MB87AS5"/>
    <n v="6"/>
    <s v="false"/>
    <n v="6"/>
    <s v="Em aberto - Vencido"/>
    <s v="ASSOCIAÇÃO PR-L1"/>
    <s v="35.686.965/0001-64 - ALEXANDRIA TECH"/>
    <s v="Estimado"/>
    <m/>
    <s v="61 a 120 dias"/>
    <s v="3239011b-0623-4f8f-a16f-3194a93acdd5"/>
    <d v="2026-03-05T00:00:00"/>
    <x v="2"/>
  </r>
  <r>
    <s v="COB-211771"/>
    <s v="Faturado"/>
    <n v="1079891"/>
    <n v="5022784980"/>
    <s v="HELLEN DAYANA MALLO STAIS"/>
    <s v="Al Augusto Stellfeld 1283 Ap 04 Centro Curitiba PR 80430-140"/>
    <s v="ADE-11304-R2J8N6"/>
    <d v="2026-01-01T00:00:00"/>
    <n v="202601"/>
    <n v="175.37459999999999"/>
    <m/>
    <n v="175.37"/>
    <m/>
    <n v="90464263"/>
    <d v="2026-01-31T00:00:00"/>
    <d v="2026-02-10T00:00:00"/>
    <m/>
    <n v="63"/>
    <s v="2 - CPF"/>
    <s v="Em aberto - Vencido"/>
    <s v="Em aberto - Vencido"/>
    <s v="2HUOX21"/>
    <n v="6"/>
    <s v="false"/>
    <n v="6"/>
    <s v="Em aberto - Vencido"/>
    <s v="ASSOCIAÇÃO PR-L1"/>
    <s v="35.686.965/0001-64 - ALEXANDRIA TECH"/>
    <s v="Estimado"/>
    <m/>
    <s v="61 a 120 dias"/>
    <s v="70b705d5-6e41-476d-848e-7bc00533336b"/>
    <d v="2026-03-20T00:00:00"/>
    <x v="0"/>
  </r>
  <r>
    <s v="COB-215534"/>
    <s v="Faturado"/>
    <n v="77259831"/>
    <n v="19131320724"/>
    <s v="MARCO ANTONIO DOS SANTOS GUEDES"/>
    <s v="Av Juscelino Kubitschek 3917  Portes Foz do Iguaçu PR 85865-000"/>
    <s v="ADE-11303-V4T6H5"/>
    <d v="2026-01-01T00:00:00"/>
    <n v="202601"/>
    <n v="282.31301999999999"/>
    <m/>
    <n v="282.31"/>
    <m/>
    <n v="90467688"/>
    <d v="2026-01-31T00:00:00"/>
    <d v="2026-02-10T00:00:00"/>
    <m/>
    <n v="63"/>
    <s v="2 - CPF"/>
    <s v="Em aberto - Vencido"/>
    <s v="Em aberto - Vencido"/>
    <s v="SE52JEF"/>
    <n v="6"/>
    <s v="false"/>
    <n v="6"/>
    <s v="Em aberto - Vencido"/>
    <s v="ASSOCIAÇÃO PR-L1"/>
    <s v="35.686.965/0001-64 - ALEXANDRIA TECH"/>
    <s v="Estimado"/>
    <m/>
    <s v="61 a 120 dias"/>
    <s v="916221cc-1c71-41f7-9709-631155e71310"/>
    <d v="2026-03-11T00:00:00"/>
    <x v="2"/>
  </r>
  <r>
    <s v="COB-215533"/>
    <s v="Faturado"/>
    <n v="51184516"/>
    <n v="25461577873"/>
    <s v="FABIO ROBERTO DE OLIVEIRA"/>
    <s v="R Cap Joao Busse 28  Cajuru Curitiba PR 82900-130"/>
    <s v="ADE-11302-V9D5W8"/>
    <d v="2026-01-01T00:00:00"/>
    <n v="202601"/>
    <n v="288.86574000000002"/>
    <m/>
    <n v="288.87"/>
    <m/>
    <n v="90467569"/>
    <d v="2026-01-31T00:00:00"/>
    <d v="2026-02-10T00:00:00"/>
    <m/>
    <n v="63"/>
    <s v="2 - CPF"/>
    <s v="Em aberto - Vencido"/>
    <s v="Em aberto - Vencido"/>
    <s v="AROUA0H"/>
    <n v="6"/>
    <s v="false"/>
    <n v="6"/>
    <s v="Em aberto - Vencido"/>
    <s v="ASSOCIAÇÃO PR-L1"/>
    <s v="35.686.965/0001-64 - ALEXANDRIA TECH"/>
    <s v="Estimado"/>
    <m/>
    <s v="61 a 120 dias"/>
    <s v="f2dfce62-c1c6-4c55-a875-daf3f4035b78"/>
    <d v="2026-03-05T00:00:00"/>
    <x v="2"/>
  </r>
  <r>
    <s v="COB-215529"/>
    <s v="Faturado"/>
    <n v="62669311"/>
    <n v="55705600925"/>
    <s v="ELTON JOSE SCHMATZ"/>
    <s v="R Titanita 158  Santa Helena Maringá PR 87083-340"/>
    <s v="ADE-11297-F3B7F7"/>
    <d v="2026-01-01T00:00:00"/>
    <n v="202601"/>
    <n v="301.42511999999999"/>
    <m/>
    <n v="301.43"/>
    <m/>
    <n v="90469290"/>
    <d v="2026-01-31T00:00:00"/>
    <d v="2026-02-10T00:00:00"/>
    <m/>
    <n v="63"/>
    <s v="2 - CPF"/>
    <s v="Em aberto - Vencido"/>
    <s v="Em aberto - Vencido"/>
    <s v="V76KQLA"/>
    <s v=""/>
    <s v=""/>
    <n v="6"/>
    <s v="Em aberto - Vencido"/>
    <s v="ASSOCIAÇÃO PR-L1"/>
    <s v="35.686.965/0001-64 - ALEXANDRIA TECH"/>
    <s v="Estimado"/>
    <m/>
    <s v="61 a 120 dias"/>
    <s v="35fac45d-d00e-4ece-8c7b-df35279dd908"/>
    <d v="2026-04-06T00:00:00"/>
    <x v="0"/>
  </r>
  <r>
    <s v="COB-215519"/>
    <s v="Faturado"/>
    <n v="49199137"/>
    <n v="43412190900"/>
    <s v="JOSE DE OLIVEIRA SILVA"/>
    <s v="Av xavante 185  Centro Curitiba PR 80610-000"/>
    <s v="ADE-11285-K2D5J4"/>
    <d v="2026-01-01T00:00:00"/>
    <n v="202601"/>
    <n v="93.922319999999999"/>
    <m/>
    <n v="93.92"/>
    <m/>
    <n v="90466640"/>
    <d v="2026-01-31T00:00:00"/>
    <d v="2026-02-10T00:00:00"/>
    <m/>
    <n v="63"/>
    <s v="2 - CPF"/>
    <s v="Em aberto - Vencido"/>
    <s v="Em aberto - Vencido"/>
    <s v="29QINI0"/>
    <n v="6"/>
    <s v="false"/>
    <n v="6"/>
    <s v="Em aberto - Vencido"/>
    <s v="ASSOCIAÇÃO PR-L1"/>
    <s v="35.686.965/0001-64 - ALEXANDRIA TECH"/>
    <s v="Estimado"/>
    <m/>
    <s v="61 a 120 dias"/>
    <s v="423fbb63-8a75-4490-b97c-ab9ec1040612"/>
    <d v="2026-03-21T00:00:00"/>
    <x v="0"/>
  </r>
  <r>
    <s v="COB-212549"/>
    <s v="Faturado"/>
    <n v="69088756"/>
    <n v="2482218926"/>
    <s v="SOLENIR DE FATIMA MORAIS"/>
    <s v="Av Araucaria 1589  Vila Residencial A Foz do Iguaçu PR 85860-000"/>
    <s v="ADE-11284-W3W5F6"/>
    <d v="2026-01-01T00:00:00"/>
    <n v="202601"/>
    <n v="94.102519999999998"/>
    <m/>
    <n v="94.1"/>
    <m/>
    <n v="90466963"/>
    <d v="2026-01-31T00:00:00"/>
    <d v="2026-02-10T00:00:00"/>
    <m/>
    <n v="63"/>
    <s v="2 - CPF"/>
    <s v="Em aberto - Vencido"/>
    <s v="Em aberto - Vencido"/>
    <s v="LA83NMI"/>
    <n v="6"/>
    <s v="false"/>
    <n v="6"/>
    <s v="Em aberto - Vencido"/>
    <s v="ASSOCIAÇÃO PR-L1"/>
    <s v="35.686.965/0001-64 - ALEXANDRIA TECH"/>
    <s v="Estimado"/>
    <m/>
    <s v="61 a 120 dias"/>
    <s v="7e875a5e-7c59-467b-b335-44045bf4d442"/>
    <d v="2026-03-20T00:00:00"/>
    <x v="0"/>
  </r>
  <r>
    <s v="COB-212548"/>
    <s v="Faturado"/>
    <n v="95364099"/>
    <n v="6921151964"/>
    <s v="MARCUS PAULO TRIACHINI BERTAZZONI"/>
    <s v="R Sebastiao Cavagnolli 29  Nucleo Rio do Pinto Morretes PR 83350-000"/>
    <s v="ADE-11276-S0H2W1"/>
    <d v="2026-01-01T00:00:00"/>
    <n v="202601"/>
    <n v="479.44067999999999"/>
    <m/>
    <n v="479.44"/>
    <m/>
    <n v="90464839"/>
    <d v="2026-01-31T00:00:00"/>
    <d v="2026-02-10T00:00:00"/>
    <m/>
    <n v="63"/>
    <s v="2 - CPF"/>
    <s v="Em aberto - Vencido"/>
    <s v="Em aberto - Vencido"/>
    <s v="ZWMUACV"/>
    <n v="6"/>
    <s v="false"/>
    <n v="6"/>
    <s v="Em aberto - Vencido"/>
    <s v="ASSOCIAÇÃO PR-L1"/>
    <s v="35.686.965/0001-64 - ALEXANDRIA TECH"/>
    <s v="Estimado"/>
    <m/>
    <s v="61 a 120 dias"/>
    <s v="c86468cc-ee27-41a8-a7a7-78c830c3bce7"/>
    <d v="2026-03-25T00:00:00"/>
    <x v="0"/>
  </r>
  <r>
    <s v="COB-215513"/>
    <s v="Faturado"/>
    <n v="76954900"/>
    <n v="2595149938"/>
    <s v="ADILSON DIRLEY GONCALVES"/>
    <s v="R MEXICO 325  Centro Nova Santa Rosa PR 85930000"/>
    <s v="ADE-11275-N7M7S7"/>
    <d v="2026-01-01T00:00:00"/>
    <n v="202601"/>
    <n v="88.46172"/>
    <m/>
    <n v="88.46"/>
    <m/>
    <n v="90467117"/>
    <d v="2026-01-31T00:00:00"/>
    <d v="2026-02-10T00:00:00"/>
    <m/>
    <n v="63"/>
    <s v="2 - CPF"/>
    <s v="Em aberto - Vencido"/>
    <s v="Em aberto - Vencido"/>
    <s v="UX4ME0T"/>
    <n v="6"/>
    <s v="false"/>
    <n v="6"/>
    <s v="Em aberto - Vencido"/>
    <s v="ASSOCIAÇÃO PR-L1"/>
    <s v="35.686.965/0001-64 - ALEXANDRIA TECH"/>
    <s v="Estimado"/>
    <m/>
    <s v="61 a 120 dias"/>
    <s v="cd959a98-6fef-4d0f-9dc6-dafc8c8657db"/>
    <d v="2026-03-20T00:00:00"/>
    <x v="0"/>
  </r>
  <r>
    <s v="COB-156825"/>
    <s v="Faturado"/>
    <n v="760215029"/>
    <n v="71035559153"/>
    <s v="RODOLPHO DE JESUS MACHADO"/>
    <s v="RUA 07, Q. 17, L. 8, N. 96 BANDEIRANTE CEP: 75680142 CALDAS NOVAS GO BRASIL"/>
    <s v="ADE-11130-R7F3Q8"/>
    <d v="2025-09-01T00:00:00"/>
    <n v="202509"/>
    <n v="298.66176000000002"/>
    <m/>
    <n v="298.66000000000003"/>
    <m/>
    <n v="90383918"/>
    <d v="2025-10-15T00:00:00"/>
    <d v="2025-10-27T00:00:00"/>
    <m/>
    <n v="169"/>
    <s v="2 - CPF"/>
    <s v="Em aberto - Vencido"/>
    <s v="Em aberto - Vencido"/>
    <s v="ZQMGHJ4"/>
    <n v="6"/>
    <s v="false"/>
    <n v="6"/>
    <s v="Em aberto - Vencido"/>
    <s v="ASSOCIAÇÃO GO-L1"/>
    <s v="35.686.965/0001-64 - ALEXANDRIA TECH"/>
    <m/>
    <m/>
    <s v="121 a 170 dias"/>
    <s v="b1343367-8014-4847-95be-ee37f6fd3a42"/>
    <d v="2025-10-27T00:00:00"/>
    <x v="1"/>
  </r>
  <r>
    <s v="COB-215508"/>
    <s v="Faturado"/>
    <n v="101040709"/>
    <n v="9645999960"/>
    <s v="Luciano FERREIRA DE OLIVEIRA"/>
    <s v="R. Joaquim Simões 1218  Guarituba Piraquara PR 83314010"/>
    <s v="ADE-11270-Q9P3V9"/>
    <d v="2026-01-01T00:00:00"/>
    <n v="202601"/>
    <n v="571.17876000000001"/>
    <m/>
    <n v="571.17999999999995"/>
    <m/>
    <n v="90467239"/>
    <d v="2026-01-31T00:00:00"/>
    <d v="2026-02-10T00:00:00"/>
    <m/>
    <n v="63"/>
    <s v="2 - CPF"/>
    <s v="Em aberto - Vencido"/>
    <s v="Em aberto - Vencido"/>
    <s v="4CENKNX"/>
    <n v="6"/>
    <s v="false"/>
    <n v="6"/>
    <s v="Em aberto - Vencido"/>
    <s v="ASSOCIAÇÃO PR-L1"/>
    <s v="35.686.965/0001-64 - ALEXANDRIA TECH"/>
    <s v="Estimado"/>
    <m/>
    <s v="61 a 120 dias"/>
    <s v="0208b75c-2ac4-4b88-b826-0ddf797996a0"/>
    <d v="2026-03-11T00:00:00"/>
    <x v="2"/>
  </r>
  <r>
    <s v="COB-215501"/>
    <s v="Faturado"/>
    <n v="93684738"/>
    <n v="7400593943"/>
    <s v="WALTER DE FREITAS GONCALVES"/>
    <s v="R Dr Joao Goncalves Padilha 910  Centro Pitanga PR 85200-039"/>
    <s v="ADE-11262-F6X9L6"/>
    <d v="2026-01-01T00:00:00"/>
    <n v="202601"/>
    <n v="340.74144000000001"/>
    <m/>
    <n v="340.74"/>
    <m/>
    <n v="90467386"/>
    <d v="2026-01-31T00:00:00"/>
    <d v="2026-02-10T00:00:00"/>
    <m/>
    <n v="63"/>
    <s v="2 - CPF"/>
    <s v="Em aberto - Vencido"/>
    <s v="Em aberto - Vencido"/>
    <s v="EOROXRO"/>
    <n v="6"/>
    <s v="false"/>
    <n v="6"/>
    <s v="Em aberto - Vencido"/>
    <s v="ASSOCIAÇÃO PR-L1"/>
    <s v="35.686.965/0001-64 - ALEXANDRIA TECH"/>
    <s v="Estimado"/>
    <m/>
    <s v="61 a 120 dias"/>
    <s v="bfcde898-3b12-4a8f-9256-359ef5b5f769"/>
    <d v="2026-03-05T00:00:00"/>
    <x v="2"/>
  </r>
  <r>
    <s v="COB-215493"/>
    <s v="Faturado"/>
    <n v="6346588"/>
    <n v="29892244915"/>
    <s v="CARLOS ROBERTO VIEIRA"/>
    <s v="R XV de Novembro 548  Centro Morretes PR 83350-000"/>
    <s v="ADE-11252-S8V2Q2"/>
    <d v="2026-01-01T00:00:00"/>
    <n v="202601"/>
    <n v="629.06111999999996"/>
    <m/>
    <n v="629.05999999999995"/>
    <m/>
    <n v="90466743"/>
    <d v="2026-01-31T00:00:00"/>
    <d v="2026-02-10T00:00:00"/>
    <m/>
    <n v="63"/>
    <s v="2 - CPF"/>
    <s v="Em aberto - Vencido"/>
    <s v="Em aberto - Vencido"/>
    <s v="U3WYBDQ"/>
    <s v=""/>
    <s v=""/>
    <n v="6"/>
    <s v="Em aberto - Vencido"/>
    <s v="ASSOCIAÇÃO PR-L1"/>
    <s v="35.686.965/0001-64 - ALEXANDRIA TECH"/>
    <s v="Estimado"/>
    <m/>
    <s v="61 a 120 dias"/>
    <s v="4edd50ff-8dde-4633-8e98-212786e566a9"/>
    <d v="2026-03-20T00:00:00"/>
    <x v="0"/>
  </r>
  <r>
    <s v="COB-215492"/>
    <s v="Faturado"/>
    <n v="108273253"/>
    <n v="5721703946"/>
    <s v="ELCO DOS SANTOS RIBEIRO"/>
    <s v="R Ns da Conceicao 34  Santa Terezinha Fazenda Rio Grande PR 83829-052"/>
    <s v="ADE-11251-P7D3S5"/>
    <d v="2026-01-01T00:00:00"/>
    <n v="202601"/>
    <n v="983.45406000000003"/>
    <m/>
    <n v="983.45"/>
    <m/>
    <n v="90467224"/>
    <d v="2026-01-31T00:00:00"/>
    <d v="2026-02-10T00:00:00"/>
    <m/>
    <n v="63"/>
    <s v="2 - CPF"/>
    <s v="Em aberto - Vencido"/>
    <s v="Em aberto - Vencido"/>
    <s v="IC9HTT1"/>
    <n v="6"/>
    <s v="false"/>
    <n v="6"/>
    <s v="Em aberto - Vencido"/>
    <s v="ASSOCIAÇÃO PR-L1"/>
    <s v="35.686.965/0001-64 - ALEXANDRIA TECH"/>
    <s v="Estimado"/>
    <m/>
    <s v="61 a 120 dias"/>
    <s v="087d2986-4e50-493d-8090-133c78ca4e34"/>
    <d v="2026-03-20T00:00:00"/>
    <x v="0"/>
  </r>
  <r>
    <s v="COB-215489"/>
    <s v="Faturado"/>
    <n v="54199107"/>
    <n v="2839824973"/>
    <s v="ERLANA COSTA GREGOROVICZ"/>
    <s v="R Rio Grande do Sul 76  Tangua Almirante Tamandaré PR 83508-493"/>
    <s v="ADE-11248-H9H0J3"/>
    <d v="2026-01-01T00:00:00"/>
    <n v="202601"/>
    <n v="1243.9246800000001"/>
    <m/>
    <n v="1243.92"/>
    <m/>
    <n v="90468900"/>
    <d v="2026-01-31T00:00:00"/>
    <d v="2026-02-10T00:00:00"/>
    <m/>
    <n v="63"/>
    <s v="2 - CPF"/>
    <s v="Em aberto - Vencido"/>
    <s v="Em aberto - Vencido"/>
    <s v="LG3EBTH"/>
    <n v="6"/>
    <s v="false"/>
    <n v="6"/>
    <s v="Em aberto - Vencido"/>
    <s v="ASSOCIAÇÃO PR-L1"/>
    <s v="35.686.965/0001-64 - ALEXANDRIA TECH"/>
    <s v="Estimado"/>
    <m/>
    <s v="61 a 120 dias"/>
    <s v="4d1d54fa-0617-44d5-9157-cd6faee93ea0"/>
    <d v="2026-03-11T00:00:00"/>
    <x v="2"/>
  </r>
  <r>
    <s v="COB-215487"/>
    <s v="Faturado"/>
    <n v="574872"/>
    <n v="1766784925"/>
    <s v="MARCELO APARECIDO FERREIRA DOMINGUES"/>
    <s v="R Brig Franco 4680  Parolin Curitiba PR 80220-142"/>
    <s v="ADE-11245-F3M1S2"/>
    <d v="2026-01-01T00:00:00"/>
    <n v="202601"/>
    <n v="5225.9102499999999"/>
    <m/>
    <n v="5225.91"/>
    <m/>
    <n v="90468910"/>
    <d v="2026-01-31T00:00:00"/>
    <d v="2026-02-10T00:00:00"/>
    <m/>
    <n v="63"/>
    <s v="2 - CPF"/>
    <s v="Em aberto - Vencido"/>
    <s v="Em aberto - Vencido"/>
    <s v="TKUR1I0"/>
    <n v="6"/>
    <s v="false"/>
    <n v="6"/>
    <s v="Em aberto - Vencido"/>
    <s v="ASSOCIAÇÃO PR-L1"/>
    <s v="35.686.965/0001-64 - ALEXANDRIA TECH"/>
    <s v="Estimado"/>
    <m/>
    <s v="61 a 120 dias"/>
    <s v="5acf3ea3-8956-4d3b-9867-07b6cf25df8a"/>
    <d v="2026-03-18T00:00:00"/>
    <x v="0"/>
  </r>
  <r>
    <s v="COB-215486"/>
    <s v="Faturado"/>
    <n v="84340614"/>
    <n v="80379532972"/>
    <s v="MARIA DAS GRACAS ROSA DE OLIVEIRA"/>
    <s v="R Miguel Caluf 632  Cajuru Curitiba PR 82900-270"/>
    <s v="ADE-11243-V4P3Y5"/>
    <d v="2026-01-01T00:00:00"/>
    <n v="202601"/>
    <n v="129.96227999999999"/>
    <m/>
    <n v="129.96"/>
    <m/>
    <n v="90466956"/>
    <d v="2026-01-31T00:00:00"/>
    <d v="2026-02-10T00:00:00"/>
    <m/>
    <n v="63"/>
    <s v="2 - CPF"/>
    <s v="Em aberto - Vencido"/>
    <s v="Em aberto - Vencido"/>
    <s v="834VY0T"/>
    <n v="6"/>
    <s v="false"/>
    <n v="6"/>
    <s v="Em aberto - Vencido"/>
    <s v="ASSOCIAÇÃO PR-L1"/>
    <s v="35.686.965/0001-64 - ALEXANDRIA TECH"/>
    <s v="Estimado"/>
    <m/>
    <s v="61 a 120 dias"/>
    <s v="06953bf5-a010-44a2-a40b-d215e35ec44a"/>
    <d v="2026-03-21T00:00:00"/>
    <x v="0"/>
  </r>
  <r>
    <s v="COB-215483"/>
    <s v="Faturado"/>
    <n v="106999206"/>
    <n v="5225014941"/>
    <s v="MARCIA CRISTINA GARCIA"/>
    <s v="R Maria Luiza Bazzani Natal 381 Res001 Uberaba Curitiba PR 81540-540"/>
    <s v="ADE-11235-Y9V2N0"/>
    <d v="2026-01-01T00:00:00"/>
    <n v="202601"/>
    <n v="410.63711999999998"/>
    <m/>
    <n v="410.64"/>
    <m/>
    <n v="90464268"/>
    <d v="2026-01-31T00:00:00"/>
    <d v="2026-02-10T00:00:00"/>
    <m/>
    <n v="63"/>
    <s v="2 - CPF"/>
    <s v="Em aberto - Vencido"/>
    <s v="Em aberto - Vencido"/>
    <s v="M8C43LC"/>
    <n v="6"/>
    <s v="false"/>
    <n v="6"/>
    <s v="Em aberto - Vencido"/>
    <s v="ASSOCIAÇÃO PR-L1"/>
    <s v="35.686.965/0001-64 - ALEXANDRIA TECH"/>
    <s v="Estimado"/>
    <m/>
    <s v="61 a 120 dias"/>
    <s v="ef10e845-a769-41e9-be7f-9160780b668c"/>
    <d v="2026-03-20T00:00:00"/>
    <x v="0"/>
  </r>
  <r>
    <s v="COB-159567"/>
    <s v="Faturado"/>
    <n v="14921297"/>
    <n v="81485603153"/>
    <s v="MARCUS VINICIUS MACEDO E SILVA"/>
    <s v="AVENIDA W-2, Q. 4, L. 1, S/N, - CASA 1 VILA NOSSA SENHORA DE LOURDES CEP: 74968970 APARECIDA DE GOIANIA GO BRASIL"/>
    <s v="ADE-11157-D9M0K6"/>
    <d v="2025-09-01T00:00:00"/>
    <n v="202509"/>
    <n v="324.08679999999998"/>
    <m/>
    <n v="324.08999999999997"/>
    <m/>
    <n v="90386955"/>
    <d v="2025-11-04T00:00:00"/>
    <d v="2025-11-14T00:00:00"/>
    <m/>
    <n v="151"/>
    <s v="2 - CPF"/>
    <s v="Em aberto - Vencido"/>
    <s v="Em aberto - Vencido"/>
    <s v="B41CYHF"/>
    <n v="6"/>
    <s v="false"/>
    <n v="6"/>
    <s v="Em aberto - Vencido"/>
    <s v="ASSOCIAÇÃO GO-L1"/>
    <s v="35.686.965/0001-64 - ALEXANDRIA TECH"/>
    <m/>
    <m/>
    <s v="121 a 170 dias"/>
    <s v="e5570b40-2779-47a4-96dc-66384a5dd83e"/>
    <d v="2025-10-27T00:00:00"/>
    <x v="1"/>
  </r>
  <r>
    <s v="COB-144890"/>
    <s v="Faturado"/>
    <n v="13055290"/>
    <n v="54822270149"/>
    <s v="REGINA DIVINA MARINHO"/>
    <s v="RUA JC-19, Q. 14, L. 13, S/N, CASA - 02 JARDIM CURITIBA IV CEP: 74480550 GOIANIA GO BRASIL"/>
    <s v="ADE-11161-G4K0V0"/>
    <d v="2025-09-01T00:00:00"/>
    <n v="202509"/>
    <n v="89.766139999999993"/>
    <m/>
    <n v="89.77"/>
    <m/>
    <n v="90384010"/>
    <d v="2025-10-15T00:00:00"/>
    <d v="2025-10-27T00:00:00"/>
    <m/>
    <n v="169"/>
    <s v="2 - CPF"/>
    <s v="Em aberto - Vencido"/>
    <s v="Em aberto - Vencido"/>
    <s v="7XYNQ7K"/>
    <n v="6"/>
    <s v="false"/>
    <n v="6"/>
    <s v="Em aberto - Vencido"/>
    <s v="ASSOCIAÇÃO GO-L1"/>
    <s v="35.686.965/0001-64 - ALEXANDRIA TECH"/>
    <m/>
    <m/>
    <s v="121 a 170 dias"/>
    <s v="122d1222-672a-4571-bd75-781dcaf92692"/>
    <d v="2025-10-21T00:00:00"/>
    <x v="1"/>
  </r>
  <r>
    <s v="COB-215482"/>
    <s v="Faturado"/>
    <n v="92224822"/>
    <n v="1043896996"/>
    <s v="DEBORA CRISTINA VERRUCK"/>
    <s v="R dos Sabias 658  Planalto Pato Branco PR 85509-220"/>
    <s v="ADE-11233-R2W1J6"/>
    <d v="2026-01-01T00:00:00"/>
    <n v="202601"/>
    <n v="150.41952000000001"/>
    <m/>
    <n v="150.41999999999999"/>
    <m/>
    <n v="90469197"/>
    <d v="2026-01-31T00:00:00"/>
    <d v="2026-02-10T00:00:00"/>
    <m/>
    <n v="63"/>
    <s v="2 - CPF"/>
    <s v="Em aberto - Vencido"/>
    <s v="Em aberto - Vencido"/>
    <s v="IQSNVX3"/>
    <n v="6"/>
    <s v="false"/>
    <n v="6"/>
    <s v="Em aberto - Vencido"/>
    <s v="ASSOCIAÇÃO PR-L1"/>
    <s v="35.686.965/0001-64 - ALEXANDRIA TECH"/>
    <s v="Estimado"/>
    <m/>
    <s v="61 a 120 dias"/>
    <s v="daaebfd2-110a-4493-b6ab-ce24b8687aaf"/>
    <d v="2026-03-06T00:00:00"/>
    <x v="2"/>
  </r>
  <r>
    <s v="COB-215475"/>
    <s v="Faturado"/>
    <n v="39758036"/>
    <n v="43138691668"/>
    <s v="ELIZABETE RIBEIRO DIAS REZENDE"/>
    <s v="R das Hortencias 537  Primavera Santa Fé PR 86770000"/>
    <s v="ADE-11224-X8N4W7"/>
    <d v="2026-01-01T00:00:00"/>
    <n v="202601"/>
    <n v="152.35074"/>
    <m/>
    <n v="152.35"/>
    <m/>
    <n v="90467002"/>
    <d v="2026-01-31T00:00:00"/>
    <d v="2026-02-10T00:00:00"/>
    <m/>
    <n v="63"/>
    <s v="2 - CPF"/>
    <s v="Em aberto - Vencido"/>
    <s v="Em aberto - Vencido"/>
    <s v="HH51N3J"/>
    <n v="6"/>
    <s v="false"/>
    <n v="6"/>
    <s v="Em aberto - Vencido"/>
    <s v="ASSOCIAÇÃO PR-L1"/>
    <s v="35.686.965/0001-64 - ALEXANDRIA TECH"/>
    <s v="Estimado"/>
    <m/>
    <s v="61 a 120 dias"/>
    <s v="c39824d3-7625-40e1-9835-4174c6df1f4b"/>
    <d v="2026-03-20T00:00:00"/>
    <x v="0"/>
  </r>
  <r>
    <s v="COB-212547"/>
    <s v="Faturado"/>
    <n v="67714722"/>
    <n v="4838055994"/>
    <s v="DEISY PRISCILA AONO RUZENE SANTOS"/>
    <s v="R Sol Poente 247 Qd 94 Lt 06 Imperial Maringá PR 87023-106"/>
    <s v="ADE-11221-G5B5K7"/>
    <d v="2026-01-01T00:00:00"/>
    <n v="202601"/>
    <n v="139.62379999999999"/>
    <m/>
    <n v="139.62"/>
    <m/>
    <n v="90467135"/>
    <d v="2026-01-31T00:00:00"/>
    <d v="2026-02-10T00:00:00"/>
    <m/>
    <n v="63"/>
    <s v="2 - CPF"/>
    <s v="Em aberto - Vencido"/>
    <s v="Em aberto - Vencido"/>
    <s v="EH64DJT"/>
    <n v="6"/>
    <s v="false"/>
    <n v="6"/>
    <s v="Em aberto - Vencido"/>
    <s v="ASSOCIAÇÃO PR-L1"/>
    <s v="35.686.965/0001-64 - ALEXANDRIA TECH"/>
    <s v="Estimado"/>
    <m/>
    <s v="61 a 120 dias"/>
    <s v="0e9298f5-cbfa-42ca-9e11-5bda037f7997"/>
    <d v="2026-03-18T00:00:00"/>
    <x v="0"/>
  </r>
  <r>
    <s v="COB-165914"/>
    <s v="Faturado"/>
    <n v="10028996656"/>
    <n v="73382256134"/>
    <s v="BARBARA CANDIDA RODRIGUES PORTILHO"/>
    <s v="AVENIDA PL-3, Q. H-5, L. 1/12, S/N, APART - 704, - COND ED IBIRAPUERA, - TORRE A PARK LOZANDES CEP: 74884115 GOIANIA GO BRASIL"/>
    <s v="ADE-11170-C4N3G0"/>
    <d v="2025-09-01T00:00:00"/>
    <n v="202509"/>
    <n v="534.68070999999998"/>
    <m/>
    <n v="534.67999999999995"/>
    <m/>
    <n v="90403645"/>
    <d v="2025-11-08T00:00:00"/>
    <d v="2025-11-18T00:00:00"/>
    <m/>
    <n v="147"/>
    <s v="2 - CPF"/>
    <s v="Em aberto - Vencido"/>
    <s v="Em aberto - Vencido"/>
    <s v="IR0WHBN"/>
    <n v="6"/>
    <s v="false"/>
    <n v="6"/>
    <s v="Em aberto - Vencido"/>
    <s v="ASSOCIAÇÃO GO-L1"/>
    <s v="35.686.965/0001-64 - ALEXANDRIA TECH"/>
    <m/>
    <m/>
    <s v="121 a 170 dias"/>
    <s v="cc84e094-9430-4932-97a1-248b53f19b87"/>
    <d v="2025-12-12T00:00:00"/>
    <x v="1"/>
  </r>
  <r>
    <s v="COB-215467"/>
    <s v="Faturado"/>
    <n v="111242967"/>
    <n v="3352795975"/>
    <s v="ROSA ANGELA BORGES"/>
    <s v="R Alecrim 271  Walde Rosi Galvao Pinhais PR 83328-250"/>
    <s v="ADE-11212-C3M9V3"/>
    <d v="2026-01-01T00:00:00"/>
    <n v="202601"/>
    <n v="119.58714000000001"/>
    <m/>
    <n v="119.59"/>
    <m/>
    <n v="90468881"/>
    <d v="2026-01-31T00:00:00"/>
    <d v="2026-02-10T00:00:00"/>
    <m/>
    <n v="63"/>
    <s v="2 - CPF"/>
    <s v="Em aberto - Vencido"/>
    <s v="Em aberto - Vencido"/>
    <s v="PGZT1FD"/>
    <n v="6"/>
    <s v="false"/>
    <n v="6"/>
    <s v="Em aberto - Vencido"/>
    <s v="ASSOCIAÇÃO PR-L1"/>
    <s v="35.686.965/0001-64 - ALEXANDRIA TECH"/>
    <s v="Estimado"/>
    <m/>
    <s v="61 a 120 dias"/>
    <s v="a3952934-06c6-4c2c-8511-4b9127599846"/>
    <d v="2026-03-11T00:00:00"/>
    <x v="2"/>
  </r>
  <r>
    <s v="COB-215465"/>
    <s v="Faturado"/>
    <n v="66967694"/>
    <n v="5127575930"/>
    <s v="LUCINEIA RODRIGUES DUARTE"/>
    <s v="R Odilia Alves Pedra 366  Ernani Moura Lima Londrina PR 86037-240"/>
    <s v="ADE-11210-J4P2X6"/>
    <d v="2026-01-01T00:00:00"/>
    <n v="202601"/>
    <n v="136.51499999999999"/>
    <m/>
    <n v="136.52000000000001"/>
    <m/>
    <n v="90467147"/>
    <d v="2026-01-31T00:00:00"/>
    <d v="2026-02-10T00:00:00"/>
    <m/>
    <n v="63"/>
    <s v="2 - CPF"/>
    <s v="Em aberto - Vencido"/>
    <s v="Em aberto - Vencido"/>
    <s v="ON25FY8"/>
    <n v="6"/>
    <s v="false"/>
    <n v="6"/>
    <s v="Em aberto - Vencido"/>
    <s v="ASSOCIAÇÃO PR-L1"/>
    <s v="35.686.965/0001-64 - ALEXANDRIA TECH"/>
    <s v="Estimado"/>
    <m/>
    <s v="61 a 120 dias"/>
    <s v="cfa03337-2cfc-410c-be5e-52c29a9f4954"/>
    <d v="2026-03-20T00:00:00"/>
    <x v="0"/>
  </r>
  <r>
    <s v="COB-159511"/>
    <s v="Faturado"/>
    <n v="10035867637"/>
    <n v="72504447191"/>
    <s v="CAIQUE PRADO NUNES"/>
    <s v="RUA SR-57, Q. 82, L. 12, S/N, CASA - 1 RECANTO DAS MINAS GERAIS CEP: 74000000 GOIANIA GO BRASIL"/>
    <s v="ADE-11187-G3M6M1"/>
    <d v="2025-09-01T00:00:00"/>
    <n v="202509"/>
    <n v="289.14253000000002"/>
    <m/>
    <n v="289.14"/>
    <m/>
    <n v="90387026"/>
    <d v="2025-11-04T00:00:00"/>
    <d v="2025-11-14T00:00:00"/>
    <m/>
    <n v="151"/>
    <s v="2 - CPF"/>
    <s v="Em aberto - Vencido"/>
    <s v="Em aberto - Vencido"/>
    <s v="M1F44NC"/>
    <n v="6"/>
    <s v="false"/>
    <n v="6"/>
    <s v="Em aberto - Vencido"/>
    <s v="ASSOCIAÇÃO GO-L1"/>
    <s v="35.686.965/0001-64 - ALEXANDRIA TECH"/>
    <m/>
    <m/>
    <s v="121 a 170 dias"/>
    <s v="0a625c46-43be-4139-87cb-899dc921c06f"/>
    <d v="2025-10-27T00:00:00"/>
    <x v="1"/>
  </r>
  <r>
    <s v="COB-215463"/>
    <s v="Faturado"/>
    <n v="108418413"/>
    <n v="9850268980"/>
    <s v="YASMIN MARQUES PERCILIANO"/>
    <s v="R Pref Hugo Cabral 250  Centro Londrina PR 86020-110"/>
    <s v="ADE-11208-K2N4B2"/>
    <d v="2026-01-01T00:00:00"/>
    <n v="202601"/>
    <n v="124.54624"/>
    <m/>
    <n v="124.55"/>
    <m/>
    <n v="90469243"/>
    <d v="2026-01-31T00:00:00"/>
    <d v="2026-02-10T00:00:00"/>
    <m/>
    <n v="63"/>
    <s v="2 - CPF"/>
    <s v="Em aberto - Vencido"/>
    <s v="Em aberto - Vencido"/>
    <s v="CDPOLB2"/>
    <n v="6"/>
    <s v="false"/>
    <n v="6"/>
    <s v="Em aberto - Vencido"/>
    <s v="ASSOCIAÇÃO PR-L1"/>
    <s v="35.686.965/0001-64 - ALEXANDRIA TECH"/>
    <s v="Estimado"/>
    <m/>
    <s v="61 a 120 dias"/>
    <s v="ff2300bc-e572-4e24-b50c-0ed37fd2908b"/>
    <d v="2026-03-05T00:00:00"/>
    <x v="2"/>
  </r>
  <r>
    <s v="COB-166673"/>
    <s v="Faturado"/>
    <n v="10006139262"/>
    <n v="82646295120"/>
    <s v="LEONARDO NEVES DE ALMEIDA"/>
    <s v="RUA JOSE PEIXOTO DE OLIVEIRA, Q. 02, L. 10, S/N SETOR SOL NASCENTE CEP: 76360000 ITAPACI GO BRASIL"/>
    <s v="ADE-11257-R4T5P3"/>
    <d v="2025-09-01T00:00:00"/>
    <n v="202509"/>
    <n v="378.8997"/>
    <m/>
    <n v="378.9"/>
    <m/>
    <n v="90408866"/>
    <d v="2025-11-19T00:00:00"/>
    <d v="2025-12-01T00:00:00"/>
    <m/>
    <n v="134"/>
    <s v="2 - CPF"/>
    <s v="Em aberto - Vencido"/>
    <s v="Em aberto - Vencido"/>
    <s v="0ZRY7I7"/>
    <n v="6"/>
    <s v="false"/>
    <n v="6"/>
    <s v="Em aberto - Vencido"/>
    <s v="ASSOCIAÇÃO GO-L1"/>
    <s v="35.686.965/0001-64 - ALEXANDRIA TECH"/>
    <m/>
    <m/>
    <s v="121 a 170 dias"/>
    <s v="51592127-79c1-4370-bf88-6d8d42b01823"/>
    <d v="2026-02-01T00:00:00"/>
    <x v="3"/>
  </r>
  <r>
    <s v="COB-211766"/>
    <s v="Faturado"/>
    <n v="86734490"/>
    <n v="11584189908"/>
    <s v="MATHEUS HENRIQUE TERRA DE OLIVEIRA"/>
    <s v="Av Joao Paulino Vieira Filho 672  Novo centro Maringá PR 87020-015"/>
    <s v="ADE-11205-K1X8K8"/>
    <d v="2026-01-01T00:00:00"/>
    <n v="202601"/>
    <n v="194.94342"/>
    <m/>
    <n v="194.94"/>
    <m/>
    <n v="90464277"/>
    <d v="2026-01-31T00:00:00"/>
    <d v="2026-02-10T00:00:00"/>
    <m/>
    <n v="63"/>
    <s v="2 - CPF"/>
    <s v="Em aberto - Vencido"/>
    <s v="Em aberto - Vencido"/>
    <s v="XI6O3ZJ"/>
    <n v="6"/>
    <s v="false"/>
    <n v="6"/>
    <s v="Em aberto - Vencido"/>
    <s v="ASSOCIAÇÃO PR-L1"/>
    <s v="35.686.965/0001-64 - ALEXANDRIA TECH"/>
    <s v="Estimado"/>
    <m/>
    <s v="61 a 120 dias"/>
    <s v="7e03ed33-c72f-4a8f-ac2c-0327e729d4f5"/>
    <d v="2026-03-18T00:00:00"/>
    <x v="0"/>
  </r>
  <r>
    <s v="COB-211765"/>
    <s v="Faturado"/>
    <n v="65458095"/>
    <n v="84124423934"/>
    <s v="NILZA EMERICH"/>
    <s v="R Nicolas Licce 715 Qd 10 Lt 07 Alvorada Santa Fé PR 86770-000"/>
    <s v="ADE-11204-S0W7W9"/>
    <d v="2026-01-01T00:00:00"/>
    <n v="202601"/>
    <n v="146.50461000000001"/>
    <n v="2.98"/>
    <n v="149.47999999999999"/>
    <m/>
    <n v="90464253"/>
    <d v="2026-01-31T00:00:00"/>
    <d v="2026-02-10T00:00:00"/>
    <m/>
    <n v="63"/>
    <s v="2 - CPF"/>
    <s v="Em aberto - Vencido"/>
    <s v="Em aberto - Vencido"/>
    <s v="3VKZW62"/>
    <n v="6"/>
    <s v="true"/>
    <n v="6"/>
    <s v="Em aberto - Vencido"/>
    <s v="ASSOCIAÇÃO PR-L1"/>
    <s v="35.686.965/0001-64 - ALEXANDRIA TECH"/>
    <s v="Estimado"/>
    <m/>
    <s v="61 a 120 dias"/>
    <s v="8b1ee8ed-50f5-4b38-9f1e-892c2fc121f3"/>
    <d v="2026-03-21T00:00:00"/>
    <x v="0"/>
  </r>
  <r>
    <s v="COB-155556"/>
    <s v="Faturado"/>
    <n v="10729320"/>
    <n v="57633770104"/>
    <s v="RENATO CLAUDIO DE OLIVEIRA"/>
    <s v="RUA C-181, Q. 441, L. 12, S/N, - CASA 1 JARDIM AMERICA CEP: 74275200 GOIANIA GO BRASIL"/>
    <s v="ADE-11444-T4R3S8"/>
    <d v="2025-09-01T00:00:00"/>
    <n v="202509"/>
    <n v="185.87331"/>
    <m/>
    <n v="185.87"/>
    <m/>
    <n v="90383912"/>
    <d v="2025-10-15T00:00:00"/>
    <d v="2025-10-27T00:00:00"/>
    <m/>
    <n v="169"/>
    <s v="2 - CPF"/>
    <s v="Em aberto - Vencido"/>
    <s v="Em aberto - Vencido"/>
    <s v="F8HTYRZ"/>
    <n v="6"/>
    <s v="false"/>
    <n v="6"/>
    <s v="Em aberto - Vencido"/>
    <s v="ASSOCIAÇÃO GO-L1"/>
    <s v="35.686.965/0001-64 - ALEXANDRIA TECH"/>
    <m/>
    <m/>
    <s v="121 a 170 dias"/>
    <s v="3819714a-cf03-45b5-b408-e4234d927f1f"/>
    <d v="2025-12-10T00:00:00"/>
    <x v="1"/>
  </r>
  <r>
    <s v="COB-215460"/>
    <s v="Faturado"/>
    <n v="92256368"/>
    <n v="4691960929"/>
    <s v="ELISANA CLAUDIANE MENDES DE OLIVEIRA"/>
    <s v="R Sta Clara 324  Pioneiros Catarinenses Cascavel PR 85805-660"/>
    <s v="ADE-11203-N4G7Q5"/>
    <d v="2026-01-01T00:00:00"/>
    <n v="202601"/>
    <n v="270.29969999999997"/>
    <m/>
    <n v="270.3"/>
    <m/>
    <n v="90468891"/>
    <d v="2026-01-31T00:00:00"/>
    <d v="2026-02-10T00:00:00"/>
    <m/>
    <n v="63"/>
    <s v="2 - CPF"/>
    <s v="Em aberto - Vencido"/>
    <s v="Em aberto - Vencido"/>
    <s v="RLHE9LT"/>
    <n v="6"/>
    <s v="false"/>
    <n v="6"/>
    <s v="Em aberto - Vencido"/>
    <s v="ASSOCIAÇÃO PR-L1"/>
    <s v="35.686.965/0001-64 - ALEXANDRIA TECH"/>
    <s v="Estimado"/>
    <m/>
    <s v="61 a 120 dias"/>
    <s v="b6ca37db-996e-4742-83a4-8c9ae558f100"/>
    <d v="2026-03-05T00:00:00"/>
    <x v="2"/>
  </r>
  <r>
    <s v="COB-215458"/>
    <s v="Faturado"/>
    <n v="97856029"/>
    <n v="6779961957"/>
    <s v="LOUISE DE MACEDO SOLDI MONTEIRO"/>
    <s v="R Ver Antonio Carnasciali 1891 Sb 02 Boqueirão Curitiba PR 81670-420"/>
    <s v="ADE-11201-L8N7G6"/>
    <d v="2026-01-01T00:00:00"/>
    <n v="202601"/>
    <n v="140.47592"/>
    <m/>
    <n v="140.47999999999999"/>
    <m/>
    <n v="90466775"/>
    <d v="2026-01-31T00:00:00"/>
    <d v="2026-02-10T00:00:00"/>
    <m/>
    <n v="63"/>
    <s v="2 - CPF"/>
    <s v="Em aberto - Vencido"/>
    <s v="Em aberto - Vencido"/>
    <s v="N1BTB5A"/>
    <n v="6"/>
    <s v="false"/>
    <n v="6"/>
    <s v="Em aberto - Vencido"/>
    <s v="ASSOCIAÇÃO PR-L1"/>
    <s v="35.686.965/0001-64 - ALEXANDRIA TECH"/>
    <s v="Estimado"/>
    <m/>
    <s v="61 a 120 dias"/>
    <s v="d9188a36-eac6-43e5-800a-8ae1eb230663"/>
    <d v="2026-03-10T00:00:00"/>
    <x v="2"/>
  </r>
  <r>
    <s v="COB-215457"/>
    <s v="Faturado"/>
    <n v="72846240"/>
    <n v="3860691902"/>
    <s v="CRISTIANE APARECIDA ANGELO CAMPOS"/>
    <s v="Av Dep Anibal Khury 7363 Loja Praia de leste Pontal do Paraná PR 83255-000"/>
    <s v="ADE-11197-Q2H5Y2"/>
    <d v="2026-01-01T00:00:00"/>
    <n v="202601"/>
    <n v="1720.6350600000001"/>
    <m/>
    <n v="1720.64"/>
    <m/>
    <n v="90469375"/>
    <d v="2026-01-31T00:00:00"/>
    <d v="2026-02-10T00:00:00"/>
    <m/>
    <n v="63"/>
    <s v="2 - CPF"/>
    <s v="Em aberto - Vencido"/>
    <s v="Em aberto - Vencido"/>
    <s v="0I1FJRS"/>
    <n v="6"/>
    <s v="false"/>
    <n v="6"/>
    <s v="Em aberto - Vencido"/>
    <s v="ASSOCIAÇÃO PR-L1"/>
    <s v="35.686.965/0001-64 - ALEXANDRIA TECH"/>
    <s v="Estimado"/>
    <m/>
    <s v="61 a 120 dias"/>
    <s v="d548373f-f573-4f2e-afad-aa9cbc4e1162"/>
    <d v="2026-03-05T00:00:00"/>
    <x v="2"/>
  </r>
  <r>
    <s v="COB-215454"/>
    <s v="Faturado"/>
    <n v="100342132"/>
    <n v="3336752906"/>
    <s v="FERNANDO RICARDO BERLANDA"/>
    <s v="R Nicanor Santos Silva 4983  Zona I Umuarama PR 87501-120"/>
    <s v="ADE-11193-N8C2J3"/>
    <d v="2026-01-01T00:00:00"/>
    <n v="202601"/>
    <n v="222.79248000000001"/>
    <m/>
    <n v="222.79"/>
    <m/>
    <n v="90464257"/>
    <d v="2026-01-31T00:00:00"/>
    <d v="2026-02-10T00:00:00"/>
    <m/>
    <n v="63"/>
    <s v="2 - CPF"/>
    <s v="Em aberto - Vencido"/>
    <s v="Em aberto - Vencido"/>
    <s v="OPBBZPX"/>
    <n v="6"/>
    <s v="false"/>
    <n v="6"/>
    <s v="Em aberto - Vencido"/>
    <s v="ASSOCIAÇÃO PR-L1"/>
    <s v="35.686.965/0001-64 - ALEXANDRIA TECH"/>
    <s v="Estimado"/>
    <m/>
    <s v="61 a 120 dias"/>
    <s v="24996363-92ab-4e93-bfd4-fcfaf2b15dc1"/>
    <d v="2026-03-11T00:00:00"/>
    <x v="2"/>
  </r>
  <r>
    <s v="COB-211527"/>
    <s v="Faturado"/>
    <n v="28666062"/>
    <n v="7040950928"/>
    <s v="ERIC FARKAS FERNANDES"/>
    <s v="R Montreal, 180 - Canada 180  Canada Maringá PR 87080-076"/>
    <s v="ADE-11192-T0B9B2"/>
    <d v="2026-01-01T00:00:00"/>
    <n v="202601"/>
    <n v="105.38958"/>
    <m/>
    <n v="105.39"/>
    <m/>
    <n v="90464274"/>
    <d v="2026-01-31T00:00:00"/>
    <d v="2026-02-10T00:00:00"/>
    <m/>
    <n v="63"/>
    <s v="2 - CPF"/>
    <s v="Em aberto - Vencido"/>
    <s v="Em aberto - Vencido"/>
    <s v="F2UIK6B"/>
    <n v="6"/>
    <s v="false"/>
    <n v="6"/>
    <s v="Em aberto - Vencido"/>
    <s v="ASSOCIAÇÃO PR-L1"/>
    <s v="35.686.965/0001-64 - ALEXANDRIA TECH"/>
    <s v="Estimado"/>
    <m/>
    <s v="61 a 120 dias"/>
    <s v="85814e3a-8ae5-4415-9679-4d012e356d3c"/>
    <d v="2026-03-11T00:00:00"/>
    <x v="2"/>
  </r>
  <r>
    <s v="COB-217687"/>
    <s v="Faturado"/>
    <n v="6542638"/>
    <n v="27012145803"/>
    <s v="LUCIA HELENA LOPES RAMOS"/>
    <s v="AV BOM JESUS 345  CENTRO Bananal SP 12850-000"/>
    <s v="ADE-17377-M8N7S3"/>
    <d v="2026-01-01T00:00:00"/>
    <n v="202601"/>
    <n v="227.32937999999999"/>
    <m/>
    <n v="227.33"/>
    <m/>
    <n v="90475619"/>
    <d v="2026-02-03T00:00:00"/>
    <d v="2026-02-13T00:00:00"/>
    <m/>
    <n v="60"/>
    <s v="2 - CPF"/>
    <s v="Em aberto - Vencido"/>
    <s v="Em aberto - Vencido"/>
    <s v="IQSY53X"/>
    <n v="6"/>
    <s v="false"/>
    <n v="6"/>
    <s v="Em aberto - Vencido"/>
    <s v="ASSOCIAÇÃO SP-L6"/>
    <s v="35.686.965/0001-64 - ALEXANDRIA TECH"/>
    <s v="Estimado"/>
    <m/>
    <s v="31 a 60 dias"/>
    <s v="b29053d3-498d-414a-b40d-6c0190d0a08a"/>
    <d v="2026-03-13T00:00:00"/>
    <x v="2"/>
  </r>
  <r>
    <s v="COB-217691"/>
    <s v="Faturado"/>
    <n v="36883247"/>
    <n v="17819239816"/>
    <s v="FRANCISCO SILVA DA COSTA"/>
    <s v="R 11 DE AGOSTO 3232  CENTRO Tatuí SP 18270-001"/>
    <s v="ADE-17363-K4Z5J9"/>
    <d v="2026-01-01T00:00:00"/>
    <n v="202601"/>
    <n v="667.59496000000001"/>
    <m/>
    <n v="667.59"/>
    <m/>
    <n v="90475610"/>
    <d v="2026-02-03T00:00:00"/>
    <d v="2026-02-13T00:00:00"/>
    <m/>
    <n v="60"/>
    <s v="2 - CPF"/>
    <s v="Em aberto - Vencido"/>
    <s v="Em aberto - Vencido"/>
    <s v="98Z8J4O"/>
    <n v="6"/>
    <s v="false"/>
    <n v="6"/>
    <s v="Em aberto - Vencido"/>
    <s v="ASSOCIAÇÃO SP-L6"/>
    <s v="35.686.965/0001-64 - ALEXANDRIA TECH"/>
    <s v="Estimado"/>
    <m/>
    <s v="31 a 60 dias"/>
    <s v="b0d36107-6214-4d74-8079-3dda163a17f1"/>
    <d v="2026-03-06T00:00:00"/>
    <x v="2"/>
  </r>
  <r>
    <s v="COB-217628"/>
    <s v="Faturado"/>
    <n v="12808830"/>
    <n v="2886019801"/>
    <s v="DENIS POLIDO"/>
    <s v="PSO DE ITAPARICA 212  RIVIERA DE SAO LOURENCO Bertioga SP 11250-528"/>
    <s v="ADE-17199-M2Y5W0"/>
    <d v="2026-01-01T00:00:00"/>
    <n v="202601"/>
    <n v="190.53041999999999"/>
    <m/>
    <n v="190.53"/>
    <m/>
    <n v="90475628"/>
    <d v="2026-02-03T00:00:00"/>
    <d v="2026-02-13T00:00:00"/>
    <m/>
    <n v="60"/>
    <s v="2 - CPF"/>
    <s v="Em aberto - Vencido"/>
    <s v="Em aberto - Vencido"/>
    <s v="J7X62GH"/>
    <n v="6"/>
    <s v="true"/>
    <n v="6"/>
    <s v="Em aberto - Vencido"/>
    <s v="ASSOCIAÇÃO SP-L6"/>
    <s v="35.686.965/0001-64 - ALEXANDRIA TECH"/>
    <s v="Estimado"/>
    <m/>
    <s v="31 a 60 dias"/>
    <s v="a0fd0594-11fc-429d-9b03-af322e6e49ec"/>
    <d v="2026-03-13T00:00:00"/>
    <x v="2"/>
  </r>
  <r>
    <s v="COB-217625"/>
    <s v="Faturado"/>
    <n v="261029501"/>
    <n v="34852367809"/>
    <s v="RENATO MARTINS MACHADO"/>
    <s v="Avenida Jornalista Júlio de Mesquita Filho 155 TORRE 03  APTO 401 Vila Doutor Laurindo Tatuí SP 18271-400"/>
    <s v="ADE-17190-X8B6H4"/>
    <d v="2026-01-01T00:00:00"/>
    <n v="202601"/>
    <n v="209.73115999999999"/>
    <m/>
    <n v="209.73"/>
    <m/>
    <n v="90475585"/>
    <d v="2026-02-03T00:00:00"/>
    <d v="2026-02-13T00:00:00"/>
    <m/>
    <n v="60"/>
    <s v="2 - CPF"/>
    <s v="Em aberto - Vencido"/>
    <s v="Em aberto - Vencido"/>
    <s v="OUF9C70"/>
    <n v="6"/>
    <s v="false"/>
    <n v="6"/>
    <s v="Em aberto - Vencido"/>
    <s v="ASSOCIAÇÃO SP-L6"/>
    <s v="35.686.965/0001-64 - ALEXANDRIA TECH"/>
    <s v="Estimado"/>
    <m/>
    <s v="31 a 60 dias"/>
    <s v="a8747a42-ce2e-497f-8eb3-63bb40a5988b"/>
    <d v="2026-02-11T00:00:00"/>
    <x v="3"/>
  </r>
  <r>
    <s v="COB-217605"/>
    <s v="Faturado"/>
    <n v="597473"/>
    <n v="31507787863"/>
    <s v="Paulo Anderson Soares"/>
    <s v="Rua Coronel Aureliano de Camargo 488  Centro Tatuí SP 18270-170"/>
    <s v="ADE-17106-D7G7K6"/>
    <d v="2026-01-01T00:00:00"/>
    <n v="202601"/>
    <n v="302.04241000000002"/>
    <m/>
    <n v="302.04000000000002"/>
    <m/>
    <n v="90513318"/>
    <d v="2026-03-06T00:00:00"/>
    <d v="2026-03-16T00:00:00"/>
    <m/>
    <n v="29"/>
    <s v="2 - CPF"/>
    <s v="Em aberto - Vencido"/>
    <s v="Em aberto - Vencido"/>
    <s v="0JLX3BX"/>
    <n v="6"/>
    <s v="false"/>
    <n v="6"/>
    <s v="Em aberto - Vencido"/>
    <s v="ASSOCIAÇÃO SP-L6"/>
    <s v="35.686.965/0001-64 - ALEXANDRIA TECH"/>
    <s v="Estimado"/>
    <m/>
    <s v="1 a 30 dias"/>
    <s v="98647820-de7e-489c-991e-ff75b2cc59d6"/>
    <d v="2026-04-01T00:00:00"/>
    <x v="0"/>
  </r>
  <r>
    <s v="COB-211681"/>
    <s v="Faturado"/>
    <n v="29584655"/>
    <n v="74467310363"/>
    <s v="EGILSON MARTINS SAMPAIO"/>
    <s v="R Benedito Ferreira 9  CENTRO Lagoinha SP 12130013"/>
    <s v="ADE-17077-D9W3S4"/>
    <d v="2026-01-01T00:00:00"/>
    <n v="202601"/>
    <n v="206.77719999999999"/>
    <m/>
    <n v="206.78"/>
    <m/>
    <n v="90464529"/>
    <d v="2026-01-31T00:00:00"/>
    <d v="2026-02-10T00:00:00"/>
    <m/>
    <n v="63"/>
    <s v="2 - CPF"/>
    <s v="Em aberto - Vencido"/>
    <s v="Em aberto - Vencido"/>
    <s v="C9GWIAZ"/>
    <n v="6"/>
    <s v="false"/>
    <n v="6"/>
    <s v="Em aberto - Vencido"/>
    <s v="ASSOCIAÇÃO SP-L6"/>
    <s v="35.686.965/0001-64 - ALEXANDRIA TECH"/>
    <s v="Estimado"/>
    <m/>
    <s v="61 a 120 dias"/>
    <s v="ed58fef3-b270-46f5-9f7f-b63005b32899"/>
    <d v="2026-03-26T00:00:00"/>
    <x v="0"/>
  </r>
  <r>
    <s v="COB-165959"/>
    <s v="Faturado"/>
    <n v="10021867419"/>
    <n v="1346204373"/>
    <s v="MARIA DE JESUS PEREIRA DE SOUSA"/>
    <s v="RUA SEM NOME, Q. 19, L. 05, N. AP201 JARDIM SANTA LUCIA CEP: 72910000 AGUAS LINDAS DE GOIAS GO BRASIL"/>
    <s v="ADE-11821-P3Y0C4"/>
    <d v="2025-09-01T00:00:00"/>
    <n v="202509"/>
    <n v="259.47888"/>
    <m/>
    <n v="259.48"/>
    <m/>
    <n v="90403517"/>
    <d v="2025-11-08T00:00:00"/>
    <d v="2025-11-18T00:00:00"/>
    <m/>
    <n v="147"/>
    <s v="2 - CPF"/>
    <s v="Em aberto - Vencido"/>
    <s v="Em aberto - Vencido"/>
    <s v="ER7WP13"/>
    <n v="6"/>
    <s v="false"/>
    <n v="6"/>
    <s v="Em aberto - Vencido"/>
    <s v="ASSOCIAÇÃO GO-L1"/>
    <s v="35.686.965/0001-64 - ALEXANDRIA TECH"/>
    <m/>
    <m/>
    <s v="121 a 170 dias"/>
    <s v="c8cd3213-cc3d-43ab-884f-bbfeeef36180"/>
    <d v="2025-10-14T00:00:00"/>
    <x v="1"/>
  </r>
  <r>
    <s v="COB-217601"/>
    <s v="Faturado"/>
    <n v="31255833"/>
    <n v="31205871845"/>
    <s v="RAFAEL SAMPAIO RIOS"/>
    <s v="AL AMETISTA 75  JD PARAISO Mairiporã SP 07600-000"/>
    <s v="ADE-17065-W3F4Y2"/>
    <d v="2026-01-01T00:00:00"/>
    <n v="202601"/>
    <n v="355.95218"/>
    <m/>
    <n v="355.95"/>
    <m/>
    <n v="90475624"/>
    <d v="2026-02-03T00:00:00"/>
    <d v="2026-02-13T00:00:00"/>
    <m/>
    <n v="60"/>
    <s v="2 - CPF"/>
    <s v="Em aberto - Vencido"/>
    <s v="Em aberto - Vencido"/>
    <s v="KAJ0KOH"/>
    <n v="6"/>
    <s v="false"/>
    <n v="6"/>
    <s v="Em aberto - Vencido"/>
    <s v="ASSOCIAÇÃO SP-L6"/>
    <s v="35.686.965/0001-64 - ALEXANDRIA TECH"/>
    <s v="Estimado"/>
    <m/>
    <s v="31 a 60 dias"/>
    <s v="34e8c1d6-7dd4-4994-82f2-4865e904a45e"/>
    <d v="2026-03-06T00:00:00"/>
    <x v="2"/>
  </r>
  <r>
    <s v="COB-211677"/>
    <s v="Faturado"/>
    <n v="27176568"/>
    <n v="29619019873"/>
    <s v="CAROLINE FIGUEIREDO FARIA"/>
    <s v="AL DOS PASSAROS 186 GLEBA 1 Jardim Siriuba Ilhabela SP 11635-712"/>
    <s v="ADE-17049-C3S3L7"/>
    <d v="2026-01-01T00:00:00"/>
    <n v="202601"/>
    <n v="664.64099999999996"/>
    <m/>
    <n v="664.64"/>
    <m/>
    <n v="90464526"/>
    <d v="2026-01-31T00:00:00"/>
    <d v="2026-02-10T00:00:00"/>
    <m/>
    <n v="63"/>
    <s v="2 - CPF"/>
    <s v="Em aberto - Vencido"/>
    <s v="Em aberto - Vencido"/>
    <s v="6RS90IV"/>
    <n v="6"/>
    <s v="false"/>
    <n v="6"/>
    <s v="Em aberto - Vencido"/>
    <s v="ASSOCIAÇÃO SP-L6"/>
    <s v="35.686.965/0001-64 - ALEXANDRIA TECH"/>
    <s v="Estimado"/>
    <m/>
    <s v="61 a 120 dias"/>
    <s v="90b1090b-58d2-4d8c-9ed5-a38e388bcba3"/>
    <d v="2026-02-21T00:00:00"/>
    <x v="2"/>
  </r>
  <r>
    <s v="COB-217588"/>
    <s v="Faturado"/>
    <n v="2265559"/>
    <n v="16066180835"/>
    <s v="MARIA JEANETE PEREIRA DE JESUS"/>
    <s v="R Ruben Janine, 857  JD OLGA VERONI Limeira SP 13487-156"/>
    <s v="ADE-16981-G9P8L9"/>
    <d v="2026-01-01T00:00:00"/>
    <n v="202601"/>
    <n v="220.07002"/>
    <m/>
    <n v="220.07"/>
    <m/>
    <n v="90475565"/>
    <d v="2026-02-03T00:00:00"/>
    <d v="2026-02-13T00:00:00"/>
    <m/>
    <n v="60"/>
    <s v="2 - CPF"/>
    <s v="Em aberto - Vencido"/>
    <s v="Em aberto - Vencido"/>
    <s v="EO1I5XP"/>
    <n v="6"/>
    <s v="false"/>
    <n v="6"/>
    <s v="Em aberto - Vencido"/>
    <s v="ASSOCIAÇÃO SP-L6"/>
    <s v="35.686.965/0001-64 - ALEXANDRIA TECH"/>
    <s v="Estimado"/>
    <m/>
    <s v="31 a 60 dias"/>
    <s v="1ad2d6d5-6723-4ba6-b774-35ad0a50869a"/>
    <d v="2026-01-21T00:00:00"/>
    <x v="3"/>
  </r>
  <r>
    <s v="COB-217586"/>
    <s v="Faturado"/>
    <n v="15296687"/>
    <n v="50101218168"/>
    <s v="ISABEL CRISTINA SILVA PAIVA"/>
    <s v="R Crispim Coimbra 839  Interlagos Três Lagoas MS 79640-090"/>
    <s v="ADE-16978-L8C5R2"/>
    <d v="2026-01-01T00:00:00"/>
    <n v="202601"/>
    <n v="187.57646"/>
    <m/>
    <n v="187.58"/>
    <m/>
    <n v="90464561"/>
    <d v="2026-01-31T00:00:00"/>
    <d v="2026-02-10T00:00:00"/>
    <m/>
    <n v="63"/>
    <s v="2 - CPF"/>
    <s v="Em aberto - Vencido"/>
    <s v="Em aberto - Vencido"/>
    <s v="GBYI78G"/>
    <n v="6"/>
    <s v="false"/>
    <n v="6"/>
    <s v="Em aberto - Vencido"/>
    <s v="ASSOCIAÇÃO SP-L6"/>
    <s v="35.686.965/0001-64 - ALEXANDRIA TECH"/>
    <s v="Estimado"/>
    <m/>
    <s v="61 a 120 dias"/>
    <s v="c98f91b8-b87a-4b8d-bed6-5a0b24420975"/>
    <d v="2026-03-06T00:00:00"/>
    <x v="2"/>
  </r>
  <r>
    <s v="COB-211669"/>
    <s v="Faturado"/>
    <n v="30172802"/>
    <n v="30596233841"/>
    <s v="AGNALDO ROSA DAMASCENO"/>
    <s v="R AVELINA M PORPHIRIA 180 FRENTE CENTRO Guapiara SP 18310-000"/>
    <s v="ADE-16963-F9J4Y1"/>
    <d v="2026-01-01T00:00:00"/>
    <n v="202601"/>
    <n v="324.93560000000002"/>
    <m/>
    <n v="324.94"/>
    <m/>
    <n v="90464493"/>
    <d v="2026-01-31T00:00:00"/>
    <d v="2026-02-10T00:00:00"/>
    <m/>
    <n v="63"/>
    <s v="2 - CPF"/>
    <s v="Em aberto - Vencido"/>
    <s v="Em aberto - Vencido"/>
    <s v="Z3Q47CG"/>
    <n v="6"/>
    <s v="false"/>
    <n v="6"/>
    <s v="Em aberto - Vencido"/>
    <s v="ASSOCIAÇÃO SP-L6"/>
    <s v="35.686.965/0001-64 - ALEXANDRIA TECH"/>
    <s v="Estimado"/>
    <m/>
    <s v="61 a 120 dias"/>
    <s v="c9b93049-bdfd-4093-b508-2dfe63f86532"/>
    <d v="2026-03-13T00:00:00"/>
    <x v="2"/>
  </r>
  <r>
    <s v="COB-211668"/>
    <s v="Faturado"/>
    <n v="47336161"/>
    <n v="5585339141"/>
    <s v="ETIENNE RAQUELLY ALVES DUQUE"/>
    <s v="R Irmaos Cameschi 484  JD Eunice Três Lagoas MS 79621-150"/>
    <s v="ADE-16955-L5T4F6"/>
    <d v="2026-01-01T00:00:00"/>
    <n v="202601"/>
    <n v="3219.07791"/>
    <m/>
    <n v="3219.08"/>
    <m/>
    <n v="90464630"/>
    <d v="2026-01-31T00:00:00"/>
    <d v="2026-02-10T00:00:00"/>
    <m/>
    <n v="63"/>
    <s v="2 - CPF"/>
    <s v="Em aberto - Vencido"/>
    <s v="Em aberto - Vencido"/>
    <s v="MW3PYJ2"/>
    <n v="6"/>
    <s v="false"/>
    <n v="6"/>
    <s v="Em aberto - Vencido"/>
    <s v="ASSOCIAÇÃO SP-L6"/>
    <s v="35.686.965/0001-64 - ALEXANDRIA TECH"/>
    <s v="Estimado"/>
    <m/>
    <s v="61 a 120 dias"/>
    <s v="c085d832-489a-43e8-995d-b155e08a9f51"/>
    <d v="2026-03-13T00:00:00"/>
    <x v="2"/>
  </r>
  <r>
    <s v="COB-211666"/>
    <s v="Faturado"/>
    <n v="46238662"/>
    <n v="46428712687"/>
    <s v="PEDRO FERREIRA DE CARVALHO"/>
    <s v="Av Dr Jose Ermirio Moraes 1975  CENTRO Itapeva SP 18400-510"/>
    <s v="ADE-16952-X7R4T1"/>
    <d v="2026-01-01T00:00:00"/>
    <n v="202601"/>
    <n v="455.64832999999999"/>
    <m/>
    <n v="455.65"/>
    <m/>
    <n v="90464584"/>
    <d v="2026-01-31T00:00:00"/>
    <d v="2026-02-10T00:00:00"/>
    <m/>
    <n v="63"/>
    <s v="2 - CPF"/>
    <s v="Em aberto - Vencido"/>
    <s v="Em aberto - Vencido"/>
    <s v="Q7OT57S"/>
    <n v="6"/>
    <s v="false"/>
    <n v="6"/>
    <s v="Em aberto - Vencido"/>
    <s v="ASSOCIAÇÃO SP-L6"/>
    <s v="35.686.965/0001-64 - ALEXANDRIA TECH"/>
    <s v="Estimado"/>
    <m/>
    <s v="61 a 120 dias"/>
    <s v="3be6990e-df1f-4b8d-8d06-b591621bd2fa"/>
    <d v="2026-03-13T00:00:00"/>
    <x v="2"/>
  </r>
  <r>
    <s v="COB-211648"/>
    <s v="Faturado"/>
    <n v="35561009"/>
    <n v="25610072867"/>
    <s v="MARIA REGINA MONTEVERDE CORTI"/>
    <s v="R Joao Rigon 87 Casa 01 Jd Manacá Limeira SP 13482-675"/>
    <s v="ADE-16814-G7G8L2"/>
    <d v="2026-01-01T00:00:00"/>
    <n v="202601"/>
    <n v="197.17683"/>
    <m/>
    <n v="197.18"/>
    <m/>
    <n v="90464691"/>
    <d v="2026-01-31T00:00:00"/>
    <d v="2026-02-10T00:00:00"/>
    <m/>
    <n v="63"/>
    <s v="2 - CPF"/>
    <s v="Em aberto - Vencido"/>
    <s v="Em aberto - Vencido"/>
    <s v="8STFDVH"/>
    <n v="6"/>
    <s v="false"/>
    <n v="6"/>
    <s v="Em aberto - Vencido"/>
    <s v="ASSOCIAÇÃO SP-L6"/>
    <s v="35.686.965/0001-64 - ALEXANDRIA TECH"/>
    <s v="Estimado"/>
    <m/>
    <s v="61 a 120 dias"/>
    <s v="6e6f3b7a-2fa7-4689-aac4-917601ce0de2"/>
    <d v="2026-02-26T00:00:00"/>
    <x v="2"/>
  </r>
  <r>
    <s v="COB-211645"/>
    <s v="Faturado"/>
    <n v="40481530"/>
    <n v="41109037856"/>
    <s v="TAIANE MARIA DOMINGUES"/>
    <s v="R MARIA LUCIA CERQUEIRA MARQUES FERREIRA 258 H LOTE 4 QUADRA CENTRO Tatuí SP 18270-000"/>
    <s v="ADE-16798-Y0Z3R9"/>
    <d v="2026-01-01T00:00:00"/>
    <n v="202601"/>
    <n v="266.59489000000002"/>
    <m/>
    <n v="266.58999999999997"/>
    <m/>
    <n v="90464646"/>
    <d v="2026-01-31T00:00:00"/>
    <d v="2026-02-10T00:00:00"/>
    <m/>
    <n v="63"/>
    <s v="2 - CPF"/>
    <s v="Em aberto - Vencido"/>
    <s v="Em aberto - Vencido"/>
    <s v="6SCQ192"/>
    <n v="6"/>
    <s v="false"/>
    <n v="6"/>
    <s v="Em aberto - Vencido"/>
    <s v="ASSOCIAÇÃO SP-L6"/>
    <s v="35.686.965/0001-64 - ALEXANDRIA TECH"/>
    <s v="Estimado"/>
    <m/>
    <s v="61 a 120 dias"/>
    <s v="2fc53703-ddb3-4b76-bef1-2a85deb47004"/>
    <d v="2026-02-26T00:00:00"/>
    <x v="2"/>
  </r>
  <r>
    <s v="COB-211643"/>
    <s v="Faturado"/>
    <n v="35210931"/>
    <n v="24025356520"/>
    <s v="ERITON BATISTA DE OLIVEIRA"/>
    <s v="AV ANTONIO ARMANDO JUSTICA 4  Parque Rodrigo Barreto Arujá SP 07417325"/>
    <s v="ADE-16779-M6T1J3"/>
    <d v="2026-01-01T00:00:00"/>
    <n v="202601"/>
    <n v="488.88038"/>
    <m/>
    <n v="488.88"/>
    <m/>
    <n v="90464654"/>
    <d v="2026-01-31T00:00:00"/>
    <d v="2026-02-10T00:00:00"/>
    <m/>
    <n v="63"/>
    <s v="2 - CPF"/>
    <s v="Em aberto - Vencido"/>
    <s v="Em aberto - Vencido"/>
    <s v="U8W4E9S"/>
    <s v=""/>
    <s v=""/>
    <n v="6"/>
    <s v="Em aberto - Vencido"/>
    <s v="ASSOCIAÇÃO SP-L6"/>
    <s v="35.686.965/0001-64 - ALEXANDRIA TECH"/>
    <s v="Estimado"/>
    <m/>
    <s v="61 a 120 dias"/>
    <s v="019a09f2-5aad-4f3b-a766-ee4243311f62"/>
    <d v="2026-03-05T00:00:00"/>
    <x v="2"/>
  </r>
  <r>
    <s v="COB-211642"/>
    <s v="Faturado"/>
    <n v="37892134"/>
    <n v="43379048836"/>
    <s v="FELIPE ANTONIO POLIDORIO"/>
    <s v="R FRANKLIM CORNELIO LAMOZA 518  Jardim Wanderley Tatuí SP 18277-550"/>
    <s v="ADE-16775-M6M8K5"/>
    <d v="2026-01-01T00:00:00"/>
    <n v="202601"/>
    <n v="223.76247000000001"/>
    <m/>
    <n v="223.76"/>
    <m/>
    <n v="90464565"/>
    <d v="2026-01-31T00:00:00"/>
    <d v="2026-02-10T00:00:00"/>
    <m/>
    <n v="63"/>
    <s v="2 - CPF"/>
    <s v="Em aberto - Vencido"/>
    <s v="Em aberto - Vencido"/>
    <s v="449L94W"/>
    <n v="6"/>
    <s v="false"/>
    <n v="6"/>
    <s v="Em aberto - Vencido"/>
    <s v="ASSOCIAÇÃO SP-L6"/>
    <s v="35.686.965/0001-64 - ALEXANDRIA TECH"/>
    <s v="Estimado"/>
    <m/>
    <s v="61 a 120 dias"/>
    <s v="e56f4a10-938e-4610-9a36-9956bfa64c70"/>
    <d v="2026-02-26T00:00:00"/>
    <x v="2"/>
  </r>
  <r>
    <s v="COB-211861"/>
    <s v="Faturado"/>
    <n v="669458"/>
    <n v="8175237821"/>
    <s v="ADRIANO DE MELO E SILVA"/>
    <s v="R RUY BARBOSA 356  CENTRO Itapeva SP 18400-385"/>
    <s v="ADE-16771-F7J5J4"/>
    <d v="2026-01-01T00:00:00"/>
    <n v="202601"/>
    <n v="527.28186000000005"/>
    <m/>
    <n v="527.28"/>
    <m/>
    <n v="90464496"/>
    <d v="2026-01-31T00:00:00"/>
    <d v="2026-02-10T00:00:00"/>
    <m/>
    <n v="63"/>
    <s v="2 - CPF"/>
    <s v="Em aberto - Vencido"/>
    <s v="Em aberto - Vencido"/>
    <s v="BLKMG79"/>
    <n v="6"/>
    <s v="false"/>
    <n v="6"/>
    <s v="Em aberto - Vencido"/>
    <s v="ASSOCIAÇÃO SP-L6"/>
    <s v="35.686.965/0001-64 - ALEXANDRIA TECH"/>
    <s v="Estimado"/>
    <m/>
    <s v="61 a 120 dias"/>
    <s v="ed623302-dfc0-4b1c-b469-d2d19c7307e1"/>
    <d v="2026-03-05T00:00:00"/>
    <x v="2"/>
  </r>
  <r>
    <s v="COB-156920"/>
    <s v="Faturado"/>
    <n v="10004837841"/>
    <n v="27908186149"/>
    <s v="MARCOS ANTONIO DIAS DE JESUS"/>
    <s v="AVENIDA SUMMERVILLE, Q. 18, L. 21, S/N RESIDENCIAL SUMMERVILLE CEP: 75101400 ANAPOLIS GO BRASIL"/>
    <s v="ADE-11893-W0J7N9"/>
    <d v="2025-09-01T00:00:00"/>
    <n v="202509"/>
    <n v="122.32556"/>
    <m/>
    <n v="122.33"/>
    <m/>
    <n v="90386954"/>
    <d v="2025-11-04T00:00:00"/>
    <d v="2025-11-14T00:00:00"/>
    <m/>
    <n v="151"/>
    <s v="2 - CPF"/>
    <s v="Em aberto - Vencido"/>
    <s v="Em aberto - Vencido"/>
    <s v="XP4358M"/>
    <n v="6"/>
    <s v="false"/>
    <n v="6"/>
    <s v="Em aberto - Vencido"/>
    <s v="ASSOCIAÇÃO GO-L1"/>
    <s v="35.686.965/0001-64 - ALEXANDRIA TECH"/>
    <m/>
    <m/>
    <s v="121 a 170 dias"/>
    <s v="d0601f97-982b-4977-8830-e02fb2cc412a"/>
    <d v="2025-10-22T00:00:00"/>
    <x v="1"/>
  </r>
  <r>
    <s v="COB-211860"/>
    <s v="Faturado"/>
    <n v="5729661"/>
    <n v="297278800"/>
    <s v="AMERICO MARTIMIANOS GOMES"/>
    <s v="R IPANEMA 557  Vila Aparecida Itapeva SP 18401-200"/>
    <s v="ADE-16770-M0N3G7"/>
    <d v="2026-01-01T00:00:00"/>
    <n v="202601"/>
    <n v="450.47890000000001"/>
    <m/>
    <n v="450.48"/>
    <m/>
    <n v="90464500"/>
    <d v="2026-01-31T00:00:00"/>
    <d v="2026-02-10T00:00:00"/>
    <m/>
    <n v="63"/>
    <s v="2 - CPF"/>
    <s v="Em aberto - Vencido"/>
    <s v="Em aberto - Vencido"/>
    <s v="CKNPRJR"/>
    <n v="6"/>
    <s v="false"/>
    <n v="6"/>
    <s v="Em aberto - Vencido"/>
    <s v="ASSOCIAÇÃO SP-L6"/>
    <s v="35.686.965/0001-64 - ALEXANDRIA TECH"/>
    <s v="Estimado"/>
    <m/>
    <s v="61 a 120 dias"/>
    <s v="f609cc90-3f9b-4550-98f2-de006fdb0fd5"/>
    <d v="2026-02-06T00:00:00"/>
    <x v="3"/>
  </r>
  <r>
    <s v="COB-211859"/>
    <s v="Faturado"/>
    <n v="593737"/>
    <n v="7291916801"/>
    <s v="MARIA ALICE DE OLIVEIRA GARCIA"/>
    <s v="Rua Tabelião Paula Gomes 51  MARAPE Tatuí SP 18271-240"/>
    <s v="ADE-16766-B6T8H6"/>
    <d v="2026-01-01T00:00:00"/>
    <n v="202601"/>
    <n v="300.56542999999999"/>
    <m/>
    <n v="300.57"/>
    <m/>
    <n v="90464666"/>
    <d v="2026-01-31T00:00:00"/>
    <d v="2026-02-10T00:00:00"/>
    <m/>
    <n v="63"/>
    <s v="2 - CPF"/>
    <s v="Em aberto - Vencido"/>
    <s v="Em aberto - Vencido"/>
    <s v="BHBWPIE"/>
    <n v="6"/>
    <s v="false"/>
    <n v="6"/>
    <s v="Em aberto - Vencido"/>
    <s v="ASSOCIAÇÃO SP-L6"/>
    <s v="35.686.965/0001-64 - ALEXANDRIA TECH"/>
    <s v="Estimado"/>
    <m/>
    <s v="61 a 120 dias"/>
    <s v="765adf16-f74d-4e4b-88e7-cbf06d653aa5"/>
    <d v="2026-01-28T00:00:00"/>
    <x v="3"/>
  </r>
  <r>
    <s v="COB-217548"/>
    <s v="Faturado"/>
    <n v="12671827"/>
    <n v="29151910349"/>
    <s v="IZABETH BARBOSA COSTA"/>
    <s v="R FRANCISCO CASAMASSA 209  PQ VITORIA Franco da Rocha SP 07855120"/>
    <s v="ADE-16764-B3K5X1"/>
    <d v="2026-01-01T00:00:00"/>
    <n v="202601"/>
    <n v="217.11606"/>
    <m/>
    <n v="217.12"/>
    <m/>
    <n v="90464566"/>
    <d v="2026-01-31T00:00:00"/>
    <d v="2026-02-10T00:00:00"/>
    <m/>
    <n v="63"/>
    <s v="2 - CPF"/>
    <s v="Em aberto - Vencido"/>
    <s v="Em aberto - Vencido"/>
    <s v="40XMGQS"/>
    <n v="6"/>
    <s v="false"/>
    <n v="6"/>
    <s v="Em aberto - Vencido"/>
    <s v="ASSOCIAÇÃO SP-L6"/>
    <s v="35.686.965/0001-64 - ALEXANDRIA TECH"/>
    <s v="Estimado"/>
    <m/>
    <s v="61 a 120 dias"/>
    <s v="050b9da0-cfc5-4e4b-89a3-cc687dab1a5c"/>
    <d v="2026-03-06T00:00:00"/>
    <x v="2"/>
  </r>
  <r>
    <s v="COB-211858"/>
    <s v="Faturado"/>
    <n v="5661323"/>
    <n v="19728121814"/>
    <s v="FABYO MIRANDA"/>
    <s v="R JORGE RIZEK FILHO 201  JD STA EMILIA Tatuí SP 18277-041"/>
    <s v="ADE-16582-J2M1F8"/>
    <d v="2026-01-01T00:00:00"/>
    <n v="202601"/>
    <n v="194.52565000000001"/>
    <m/>
    <n v="194.53"/>
    <m/>
    <n v="90464614"/>
    <d v="2026-01-31T00:00:00"/>
    <d v="2026-02-10T00:00:00"/>
    <m/>
    <n v="63"/>
    <s v="2 - CPF"/>
    <s v="Em aberto - Vencido"/>
    <s v="Em aberto - Vencido"/>
    <s v="B2ZRQZX"/>
    <n v="6"/>
    <s v="false"/>
    <n v="6"/>
    <s v="Em aberto - Vencido"/>
    <s v="ASSOCIAÇÃO SP-L6"/>
    <s v="35.686.965/0001-64 - ALEXANDRIA TECH"/>
    <s v="Estimado"/>
    <m/>
    <s v="61 a 120 dias"/>
    <s v="751ef9cd-84bb-4d3c-920f-6781bcc1b299"/>
    <d v="2026-03-05T00:00:00"/>
    <x v="2"/>
  </r>
  <r>
    <s v="COB-211626"/>
    <s v="Faturado"/>
    <n v="39279642"/>
    <n v="3479734855"/>
    <s v="TEREZA NOMURA YASHIDA"/>
    <s v="R E - JD PRIMAVERA 69  JD PRIMAVERA Iguape SP 11920-000"/>
    <s v="ADE-16444-Z1W3X6"/>
    <d v="2026-01-01T00:00:00"/>
    <n v="202601"/>
    <n v="205.30022"/>
    <m/>
    <n v="205.3"/>
    <m/>
    <n v="90464657"/>
    <d v="2026-01-31T00:00:00"/>
    <d v="2026-02-10T00:00:00"/>
    <m/>
    <n v="63"/>
    <s v="2 - CPF"/>
    <s v="Em aberto - Vencido"/>
    <s v="Em aberto - Vencido"/>
    <s v="KLQK7J3"/>
    <n v="6"/>
    <s v="false"/>
    <n v="6"/>
    <s v="Em aberto - Vencido"/>
    <s v="ASSOCIAÇÃO SP-L6"/>
    <s v="35.686.965/0001-64 - ALEXANDRIA TECH"/>
    <s v="Estimado"/>
    <m/>
    <s v="61 a 120 dias"/>
    <s v="2f915c65-1ae0-4d7a-961c-7ee96838c45f"/>
    <d v="2026-03-05T00:00:00"/>
    <x v="2"/>
  </r>
  <r>
    <s v="COB-211620"/>
    <s v="Faturado"/>
    <n v="34409785"/>
    <n v="44566662853"/>
    <s v="MASANOBU SUGAWARA"/>
    <s v="AV PRES VARGAS, 1676  Jardim das Cerejeiras Atibaia SP 12951-000"/>
    <s v="ADE-16358-T0C7B6"/>
    <d v="2026-01-01T00:00:00"/>
    <n v="202601"/>
    <n v="246.65566000000001"/>
    <m/>
    <n v="246.66"/>
    <m/>
    <n v="90464621"/>
    <d v="2026-01-31T00:00:00"/>
    <d v="2026-02-10T00:00:00"/>
    <m/>
    <n v="63"/>
    <s v="2 - CPF"/>
    <s v="Em aberto - Vencido"/>
    <s v="Em aberto - Vencido"/>
    <s v="9F0AXNA"/>
    <n v="6"/>
    <s v="false"/>
    <n v="6"/>
    <s v="Em aberto - Vencido"/>
    <s v="ASSOCIAÇÃO SP-L6"/>
    <s v="35.686.965/0001-64 - ALEXANDRIA TECH"/>
    <s v="Estimado"/>
    <m/>
    <s v="61 a 120 dias"/>
    <s v="fb593df0-f685-4ab4-8cef-9cc4e8b41f8c"/>
    <d v="2026-02-10T00:00:00"/>
    <x v="3"/>
  </r>
  <r>
    <s v="COB-217442"/>
    <s v="Faturado"/>
    <n v="10328220"/>
    <n v="40071921893"/>
    <s v="CAROLINE PEREIRA ZOLIO"/>
    <s v="Rua Coronel Jeremias J. de Almeida 90  Centro Pirassununga SP 13631-098"/>
    <s v="ADE-16170-K0Y3H8"/>
    <d v="2026-01-01T00:00:00"/>
    <n v="202601"/>
    <n v="286.53411999999997"/>
    <m/>
    <n v="286.52999999999997"/>
    <m/>
    <n v="90464519"/>
    <d v="2026-01-31T00:00:00"/>
    <d v="2026-02-10T00:00:00"/>
    <m/>
    <n v="63"/>
    <s v="2 - CPF"/>
    <s v="Em aberto - Vencido"/>
    <s v="Em aberto - Vencido"/>
    <s v="S91PN0A"/>
    <n v="6"/>
    <s v="false"/>
    <n v="6"/>
    <s v="Em aberto - Vencido"/>
    <s v="ASSOCIAÇÃO SP-L6"/>
    <s v="35.686.965/0001-64 - ALEXANDRIA TECH"/>
    <s v="Estimado"/>
    <m/>
    <s v="61 a 120 dias"/>
    <s v="76439984-2a0b-4cb2-91b1-afb730f80a2e"/>
    <d v="2026-03-05T00:00:00"/>
    <x v="2"/>
  </r>
  <r>
    <s v="COB-211840"/>
    <s v="Faturado"/>
    <n v="9426612"/>
    <n v="30752254871"/>
    <s v="LUCINEIA DE SOUZA CARVALHO"/>
    <s v="Rua Professora Maria Apparecida Mar 1008  Parque Egisto Ragazzo Limeira SP 13485-316"/>
    <s v="ADE-16167-X0R4J3"/>
    <d v="2026-01-01T00:00:00"/>
    <n v="202601"/>
    <n v="1815.9469099999999"/>
    <m/>
    <n v="1815.95"/>
    <m/>
    <n v="90464656"/>
    <d v="2026-01-31T00:00:00"/>
    <d v="2026-02-10T00:00:00"/>
    <m/>
    <n v="63"/>
    <s v="2 - CPF"/>
    <s v="Em aberto - Vencido"/>
    <s v="Em aberto - Vencido"/>
    <s v="FJ6DCWR"/>
    <n v="6"/>
    <s v="false"/>
    <n v="6"/>
    <s v="Em aberto - Vencido"/>
    <s v="ASSOCIAÇÃO SP-L6"/>
    <s v="35.686.965/0001-64 - ALEXANDRIA TECH"/>
    <s v="Estimado"/>
    <m/>
    <s v="61 a 120 dias"/>
    <s v="4cc2c777-3835-46d5-8832-473bd9b2eea6"/>
    <d v="2026-03-16T00:00:00"/>
    <x v="0"/>
  </r>
  <r>
    <s v="COB-211605"/>
    <s v="Faturado"/>
    <n v="46192751"/>
    <n v="35086975840"/>
    <s v="NELSON DE SA BEZERRA"/>
    <s v="R MARIANO LAET GOMES 614 CASA 04 Indaiá Bertioga SP 11260-324"/>
    <s v="ADE-16084-F0R5D3"/>
    <d v="2026-01-01T00:00:00"/>
    <n v="202601"/>
    <n v="1036.1014700000001"/>
    <m/>
    <n v="1036.0999999999999"/>
    <m/>
    <n v="90464604"/>
    <d v="2026-01-31T00:00:00"/>
    <d v="2026-02-10T00:00:00"/>
    <m/>
    <n v="63"/>
    <s v="2 - CPF"/>
    <s v="Em aberto - Vencido"/>
    <s v="Em aberto - Vencido"/>
    <s v="RYHN0I9"/>
    <n v="6"/>
    <s v="false"/>
    <n v="6"/>
    <s v="Em aberto - Vencido"/>
    <s v="ASSOCIAÇÃO SP-L6"/>
    <s v="35.686.965/0001-64 - ALEXANDRIA TECH"/>
    <s v="Estimado"/>
    <m/>
    <s v="61 a 120 dias"/>
    <s v="2cf537d7-1e6a-4595-804b-bad1333b0ccb"/>
    <d v="2026-03-05T00:00:00"/>
    <x v="2"/>
  </r>
  <r>
    <s v="COB-211604"/>
    <s v="Faturado"/>
    <n v="408377092"/>
    <n v="51752593000183"/>
    <s v="LOJAO DO MENINAO LTDA"/>
    <s v="Rua Onze de Agosto 1109  Centro Tatuí SP 18275-000"/>
    <s v="ADE-16080-B5K3G0"/>
    <d v="2026-01-01T00:00:00"/>
    <n v="202601"/>
    <n v="1065.6410699999999"/>
    <m/>
    <n v="1065.6400000000001"/>
    <m/>
    <n v="90464512"/>
    <d v="2026-01-31T00:00:00"/>
    <d v="2026-02-10T00:00:00"/>
    <m/>
    <n v="63"/>
    <s v="1 - CNPJ"/>
    <s v="Em aberto - Vencido"/>
    <s v="Em aberto - Vencido"/>
    <s v="PCDJ0B4"/>
    <n v="6"/>
    <s v="false"/>
    <n v="6"/>
    <s v="Em aberto - Vencido"/>
    <s v="ASSOCIAÇÃO SP-L6"/>
    <s v="35.686.965/0001-64 - ALEXANDRIA TECH"/>
    <s v="Estimado"/>
    <m/>
    <s v="61 a 120 dias"/>
    <s v="af714294-3fc7-4798-beb8-ebc9aa2770de"/>
    <d v="2026-02-24T00:00:00"/>
    <x v="2"/>
  </r>
  <r>
    <s v="COB-211603"/>
    <s v="Faturado"/>
    <n v="28533445"/>
    <n v="8921154000128"/>
    <s v="CRESCER PARA O FUTURO"/>
    <s v="R GENERAL OSORIO 100  BAL SAO MARTINHO Ilha Comprida SP 11925-000"/>
    <s v="ADE-16079-T6F0K1"/>
    <d v="2026-01-01T00:00:00"/>
    <n v="202601"/>
    <n v="379.58386000000002"/>
    <m/>
    <n v="379.58"/>
    <m/>
    <n v="90464553"/>
    <d v="2026-01-31T00:00:00"/>
    <d v="2026-02-10T00:00:00"/>
    <m/>
    <n v="63"/>
    <s v="1 - CNPJ"/>
    <s v="Em aberto - Vencido"/>
    <s v="Em aberto - Vencido"/>
    <s v="ADJ3K2X"/>
    <n v="6"/>
    <s v="false"/>
    <n v="6"/>
    <s v="Em aberto - Vencido"/>
    <s v="ASSOCIAÇÃO SP-L6"/>
    <s v="35.686.965/0001-64 - ALEXANDRIA TECH"/>
    <s v="Estimado"/>
    <m/>
    <s v="61 a 120 dias"/>
    <s v="8c2a4a93-75e8-4632-9bca-b8589ab6420e"/>
    <d v="2026-03-31T00:00:00"/>
    <x v="0"/>
  </r>
  <r>
    <s v="COB-211602"/>
    <s v="Faturado"/>
    <n v="44313608"/>
    <n v="2312688581"/>
    <s v="LEANDRO DA SILVA PIMENTEL"/>
    <s v="Est Municipal do Cururu 80 PONTO DE REF. FABRICA DE TUBO CASA 03 Est Municipal do Cururu Cabreúva SP 13315-000"/>
    <s v="ADE-16078-S4G6H3"/>
    <d v="2026-01-01T00:00:00"/>
    <n v="202601"/>
    <n v="298.34996000000001"/>
    <m/>
    <n v="298.35000000000002"/>
    <m/>
    <n v="90464644"/>
    <d v="2026-01-31T00:00:00"/>
    <d v="2026-02-10T00:00:00"/>
    <m/>
    <n v="63"/>
    <s v="2 - CPF"/>
    <s v="Em aberto - Vencido"/>
    <s v="Em aberto - Vencido"/>
    <s v="XYMZJI0"/>
    <n v="6"/>
    <s v="false"/>
    <n v="6"/>
    <s v="Em aberto - Vencido"/>
    <s v="ASSOCIAÇÃO SP-L6"/>
    <s v="35.686.965/0001-64 - ALEXANDRIA TECH"/>
    <s v="Estimado"/>
    <m/>
    <s v="61 a 120 dias"/>
    <s v="1493d138-76c1-4995-aeb1-0b355a9d29bd"/>
    <d v="2026-03-28T00:00:00"/>
    <x v="0"/>
  </r>
  <r>
    <s v="COB-217425"/>
    <s v="Faturado"/>
    <n v="15004872"/>
    <n v="9936624807"/>
    <s v="DAMARIS APARECIDA DE PAULA"/>
    <s v="Rua Manoel Augusto Vieira 119  Jardim Rosa Garcia Tatuí SP 18275-270"/>
    <s v="ADE-16077-F9B7G6"/>
    <d v="2026-01-01T00:00:00"/>
    <n v="202601"/>
    <n v="222.28549000000001"/>
    <m/>
    <n v="222.29"/>
    <m/>
    <n v="90464511"/>
    <d v="2026-01-31T00:00:00"/>
    <d v="2026-02-10T00:00:00"/>
    <m/>
    <n v="63"/>
    <s v="2 - CPF"/>
    <s v="Em aberto - Vencido"/>
    <s v="Em aberto - Vencido"/>
    <s v="JXFYVCK"/>
    <n v="6"/>
    <s v="false"/>
    <n v="6"/>
    <s v="Em aberto - Vencido"/>
    <s v="ASSOCIAÇÃO SP-L6"/>
    <s v="35.686.965/0001-64 - ALEXANDRIA TECH"/>
    <s v="Estimado"/>
    <m/>
    <s v="61 a 120 dias"/>
    <s v="147dd439-11b7-410a-ad6e-040c16af6980"/>
    <d v="2026-03-28T00:00:00"/>
    <x v="0"/>
  </r>
  <r>
    <s v="COB-217409"/>
    <s v="Faturado"/>
    <n v="36409294"/>
    <n v="37661041871"/>
    <s v="CARLOS HENRIQUE DE OLIVEIRA"/>
    <s v="JULIO RODRIGUES DE ABREU 46  JD GUANABARA Itapeva SP 18400-000"/>
    <s v="ADE-15956-D6R6S9"/>
    <d v="2026-01-01T00:00:00"/>
    <n v="202601"/>
    <n v="352.99822"/>
    <m/>
    <n v="353"/>
    <m/>
    <n v="90475527"/>
    <d v="2026-02-03T00:00:00"/>
    <d v="2026-02-13T00:00:00"/>
    <m/>
    <n v="60"/>
    <s v="2 - CPF"/>
    <s v="Em aberto - Vencido"/>
    <s v="Em aberto - Vencido"/>
    <s v="C1AZ63F"/>
    <n v="6"/>
    <s v="false"/>
    <n v="6"/>
    <s v="Em aberto - Vencido"/>
    <s v="ASSOCIAÇÃO SP-L6"/>
    <s v="35.686.965/0001-64 - ALEXANDRIA TECH"/>
    <s v="Estimado"/>
    <m/>
    <s v="31 a 60 dias"/>
    <s v="d8f9f333-ccb7-413a-b914-5b755aeee74e"/>
    <d v="2026-03-05T00:00:00"/>
    <x v="2"/>
  </r>
  <r>
    <s v="COB-217407"/>
    <s v="Faturado"/>
    <n v="13935658"/>
    <n v="20536377812"/>
    <s v="CREUSA CRISTINA VALIM DA SILVA"/>
    <s v="Rua Agostinho de Andrade Ramos 100  vila paulina Tatuí SP 18276-362"/>
    <s v="ADE-15953-W1Z7H2"/>
    <d v="2026-01-01T00:00:00"/>
    <n v="202601"/>
    <n v="208.99267"/>
    <m/>
    <n v="208.99"/>
    <m/>
    <n v="90464371"/>
    <d v="2026-01-31T00:00:00"/>
    <d v="2026-02-10T00:00:00"/>
    <m/>
    <n v="63"/>
    <s v="2 - CPF"/>
    <s v="Em aberto - Vencido"/>
    <s v="Em aberto - Vencido"/>
    <s v="G48BGDO"/>
    <n v="6"/>
    <s v="false"/>
    <n v="6"/>
    <s v="Em aberto - Vencido"/>
    <s v="ASSOCIAÇÃO SP-L6"/>
    <s v="35.686.965/0001-64 - ALEXANDRIA TECH"/>
    <s v="Estimado"/>
    <m/>
    <s v="61 a 120 dias"/>
    <s v="0b183c2c-6958-4e87-a9ce-0a1a2465fb47"/>
    <d v="2026-04-08T00:00:00"/>
    <x v="0"/>
  </r>
  <r>
    <s v="COB-211832"/>
    <s v="Faturado"/>
    <n v="9811931"/>
    <n v="7711910819"/>
    <s v="AFONSO RODRIGUES DE PAULA"/>
    <s v="R ROQUE NEGRAO FILHO DR 238  Jardim Lucila Tatuí SP 18277006"/>
    <s v="ADE-15949-K9V8F2"/>
    <d v="2026-01-01T00:00:00"/>
    <n v="202601"/>
    <n v="345.61331999999999"/>
    <m/>
    <n v="345.61"/>
    <m/>
    <n v="90464432"/>
    <d v="2026-01-31T00:00:00"/>
    <d v="2026-02-10T00:00:00"/>
    <m/>
    <n v="63"/>
    <s v="2 - CPF"/>
    <s v="Em aberto - Vencido"/>
    <s v="Em aberto - Vencido"/>
    <s v="RTCUKV2"/>
    <n v="6"/>
    <s v="false"/>
    <n v="6"/>
    <s v="Em aberto - Vencido"/>
    <s v="ASSOCIAÇÃO SP-L6"/>
    <s v="35.686.965/0001-64 - ALEXANDRIA TECH"/>
    <s v="Estimado"/>
    <m/>
    <s v="61 a 120 dias"/>
    <s v="583b7323-5580-401b-9e08-9cf1d2666880"/>
    <d v="2026-03-05T00:00:00"/>
    <x v="2"/>
  </r>
  <r>
    <s v="COB-157001"/>
    <s v="Faturado"/>
    <n v="10020427687"/>
    <n v="2978305118"/>
    <s v="VILMAR DA SILVA ARAUJO"/>
    <s v="RUA LEONOR A POVOA, Q. 50, L. 1, S/N, CASA - 2 JARDIM DOM BOSCO II CEP: 74963310 APARECIDA DE GOIANIA GO BRASIL"/>
    <s v="ADE-13181-Z1R9Y6"/>
    <d v="2025-09-01T00:00:00"/>
    <n v="202509"/>
    <n v="260.53755000000001"/>
    <m/>
    <n v="260.54000000000002"/>
    <m/>
    <n v="90386749"/>
    <d v="2025-11-04T00:00:00"/>
    <d v="2025-11-14T00:00:00"/>
    <m/>
    <n v="151"/>
    <s v="2 - CPF"/>
    <s v="Em aberto - Vencido"/>
    <s v="Em aberto - Vencido"/>
    <s v="5W5IDF6"/>
    <n v="6"/>
    <s v="false"/>
    <n v="6"/>
    <s v="Em aberto - Vencido"/>
    <s v="ASSOCIAÇÃO GO-L1"/>
    <s v="35.686.965/0001-64 - ALEXANDRIA TECH"/>
    <m/>
    <m/>
    <s v="121 a 170 dias"/>
    <s v="82064aa4-31ef-4db5-b894-7b741d8b501e"/>
    <d v="2025-10-22T00:00:00"/>
    <x v="1"/>
  </r>
  <r>
    <s v="COB-154838"/>
    <s v="Faturado"/>
    <n v="760123676"/>
    <n v="57646325104"/>
    <s v="MEIRE MARIA DE CASTRO NUNES DA SILVA"/>
    <s v="RUA DA FELICIDADE, Q. 5, L. 6, S/N, - - 1 BAIRRO POPULAR CEP: 75681634 CALDAS NOVAS GO BRASIL"/>
    <s v="ADE-13183-D6J8K0"/>
    <d v="2025-09-01T00:00:00"/>
    <n v="202509"/>
    <n v="473.42604"/>
    <m/>
    <n v="473.43"/>
    <m/>
    <n v="90383908"/>
    <d v="2025-10-15T00:00:00"/>
    <d v="2025-10-27T00:00:00"/>
    <m/>
    <n v="169"/>
    <s v="2 - CPF"/>
    <s v="Em aberto - Vencido"/>
    <s v="Em aberto - Vencido"/>
    <s v="GWRLXFO"/>
    <n v="6"/>
    <s v="false"/>
    <n v="6"/>
    <s v="Em aberto - Vencido"/>
    <s v="ASSOCIAÇÃO GO-L1"/>
    <s v="35.686.965/0001-64 - ALEXANDRIA TECH"/>
    <m/>
    <m/>
    <s v="121 a 170 dias"/>
    <s v="f4919d77-cf3c-44e0-872f-2b62c89609de"/>
    <d v="2025-10-22T00:00:00"/>
    <x v="1"/>
  </r>
  <r>
    <s v="COB-154903"/>
    <s v="Faturado"/>
    <n v="11276538"/>
    <n v="66015219220"/>
    <s v="LEANDRA MACHADO BORGES"/>
    <s v="RUA C-143, Q. 337, L. 11, S/N JARDIM AMERICA CEP: 74250100 GOIANIA GO BRASIL"/>
    <s v="ADE-13184-B4K0R9"/>
    <d v="2025-09-01T00:00:00"/>
    <n v="202509"/>
    <n v="465.47761000000003"/>
    <m/>
    <n v="465.48"/>
    <m/>
    <n v="90383986"/>
    <d v="2025-10-15T00:00:00"/>
    <d v="2025-10-27T00:00:00"/>
    <m/>
    <n v="169"/>
    <s v="2 - CPF"/>
    <s v="Em aberto - Vencido"/>
    <s v="Em aberto - Vencido"/>
    <s v="S8HK17V"/>
    <n v="6"/>
    <s v="false"/>
    <n v="6"/>
    <s v="Em aberto - Vencido"/>
    <s v="ASSOCIAÇÃO GO-L1"/>
    <s v="35.686.965/0001-64 - ALEXANDRIA TECH"/>
    <m/>
    <m/>
    <s v="121 a 170 dias"/>
    <s v="6fcb14cd-cb31-4121-82a2-9d7882eae6db"/>
    <d v="2025-11-12T00:00:00"/>
    <x v="1"/>
  </r>
  <r>
    <s v="COB-217394"/>
    <s v="Faturado"/>
    <n v="4585550"/>
    <n v="38944487847"/>
    <s v="EDER DAVI DE SOUZA RAMOS"/>
    <s v="R PEDRO DO AMARAL LINCOLN 173  PQ SAN RAFAEL Tatuí SP 18274-017"/>
    <s v="ADE-15923-D7N8V3"/>
    <d v="2026-01-01T00:00:00"/>
    <n v="202601"/>
    <n v="186.83797000000001"/>
    <m/>
    <n v="186.84"/>
    <m/>
    <n v="90475510"/>
    <d v="2026-02-03T00:00:00"/>
    <d v="2026-02-13T00:00:00"/>
    <m/>
    <n v="60"/>
    <s v="2 - CPF"/>
    <s v="Em aberto - Vencido"/>
    <s v="Em aberto - Vencido"/>
    <s v="L3N8CR7"/>
    <n v="6"/>
    <s v="false"/>
    <n v="6"/>
    <s v="Em aberto - Vencido"/>
    <s v="ASSOCIAÇÃO SP-L6"/>
    <s v="35.686.965/0001-64 - ALEXANDRIA TECH"/>
    <s v="Estimado"/>
    <m/>
    <s v="31 a 60 dias"/>
    <s v="ae652723-39a7-4945-8d86-3f70710bbdb0"/>
    <d v="2026-03-28T00:00:00"/>
    <x v="0"/>
  </r>
  <r>
    <s v="COB-217383"/>
    <s v="Faturado"/>
    <n v="45330930"/>
    <n v="35844753844"/>
    <s v="JESSICA CAROLINE MARCONATO ANDRADE"/>
    <s v="R MATHIAS COCARELLI 150 APTO 14 BL 02 JD IBIRAPUERA Limeira SP 13481-044"/>
    <s v="ADE-15868-V2S8D5"/>
    <d v="2026-01-01T00:00:00"/>
    <n v="202601"/>
    <n v="206.03871000000001"/>
    <m/>
    <n v="206.04"/>
    <m/>
    <n v="90475513"/>
    <d v="2026-02-03T00:00:00"/>
    <d v="2026-02-13T00:00:00"/>
    <m/>
    <n v="60"/>
    <s v="2 - CPF"/>
    <s v="Em aberto - Vencido"/>
    <s v="Em aberto - Vencido"/>
    <s v="D5XWL8T"/>
    <n v="6"/>
    <s v="false"/>
    <n v="6"/>
    <s v="Em aberto - Vencido"/>
    <s v="ASSOCIAÇÃO SP-L6"/>
    <s v="35.686.965/0001-64 - ALEXANDRIA TECH"/>
    <s v="Estimado"/>
    <m/>
    <s v="31 a 60 dias"/>
    <s v="f917e2b1-e025-4229-875e-dda5a7c76fac"/>
    <d v="2026-03-28T00:00:00"/>
    <x v="0"/>
  </r>
  <r>
    <s v="COB-185055"/>
    <s v="Faturado"/>
    <n v="10009405770"/>
    <n v="777419513"/>
    <s v="CLAY ANTONIO DOS SANTOS"/>
    <s v="Rua 85 s/n  Jardim Céu Azul Valparaíso de Goiás GO 72871-085"/>
    <s v="ADE-13187-D9T9F4"/>
    <d v="2025-09-01T00:00:00"/>
    <n v="202509"/>
    <n v="5719.3848399999997"/>
    <m/>
    <n v="5719.38"/>
    <m/>
    <n v="90450753"/>
    <d v="2026-01-08T00:00:00"/>
    <d v="2026-01-19T00:00:00"/>
    <m/>
    <n v="85"/>
    <s v="2 - CPF"/>
    <s v="Em aberto - Vencido"/>
    <s v="Em aberto - Vencido"/>
    <s v="XE9R17X"/>
    <n v="6"/>
    <s v="false"/>
    <n v="6"/>
    <s v="Em aberto - Vencido"/>
    <s v="ASSOCIAÇÃO GO-L1"/>
    <s v="35.686.965/0001-64 - ALEXANDRIA TECH"/>
    <s v="Estimado"/>
    <m/>
    <s v="61 a 120 dias"/>
    <s v="3b5e4ef0-afc7-466a-a5b7-149b4840244a"/>
    <d v="2026-04-07T00:00:00"/>
    <x v="0"/>
  </r>
  <r>
    <s v="COB-217375"/>
    <s v="Faturado"/>
    <n v="13941160"/>
    <n v="12292195879"/>
    <s v="DANIELA CRISTINA QUITO"/>
    <s v="Rua Lino del Fiol 589  JD NOSSA SRA DE FATIMA Tatuí SP 18276-390"/>
    <s v="ADE-15819-N6M8X0"/>
    <d v="2026-01-01T00:00:00"/>
    <n v="202601"/>
    <n v="302.04241000000002"/>
    <m/>
    <n v="302.04000000000002"/>
    <m/>
    <n v="90475493"/>
    <d v="2026-02-03T00:00:00"/>
    <d v="2026-02-13T00:00:00"/>
    <m/>
    <n v="60"/>
    <s v="2 - CPF"/>
    <s v="Em aberto - Vencido"/>
    <s v="Em aberto - Vencido"/>
    <s v="17ALT79"/>
    <n v="6"/>
    <s v="false"/>
    <n v="6"/>
    <s v="Em aberto - Vencido"/>
    <s v="ASSOCIAÇÃO SP-L6"/>
    <s v="35.686.965/0001-64 - ALEXANDRIA TECH"/>
    <s v="Estimado"/>
    <m/>
    <s v="31 a 60 dias"/>
    <s v="f5f7c7cd-6cf1-4c3c-b3d9-80e64b756c48"/>
    <d v="2026-03-28T00:00:00"/>
    <x v="0"/>
  </r>
  <r>
    <s v="COB-217335"/>
    <s v="Faturado"/>
    <n v="45933537"/>
    <n v="42798198828"/>
    <s v="MARCIO VINICIUS DA SILVA SANTOS"/>
    <s v="Rua 09 de Julho 952 SALA 01 Centro Cesário Lange SP 18285-013"/>
    <s v="ADE-15673-Q9H2L0"/>
    <d v="2026-01-01T00:00:00"/>
    <n v="202601"/>
    <n v="2556.65238"/>
    <m/>
    <n v="2556.65"/>
    <m/>
    <n v="90467370"/>
    <d v="2026-01-31T00:00:00"/>
    <d v="2026-02-10T00:00:00"/>
    <m/>
    <n v="63"/>
    <s v="2 - CPF"/>
    <s v="Em aberto - Vencido"/>
    <s v="Em aberto - Vencido"/>
    <s v="N61Q8NT"/>
    <n v="6"/>
    <s v="false"/>
    <n v="6"/>
    <s v="Em aberto - Vencido"/>
    <s v="ASSOCIAÇÃO SP-L6"/>
    <s v="35.686.965/0001-64 - ALEXANDRIA TECH"/>
    <s v="Estimado"/>
    <m/>
    <s v="61 a 120 dias"/>
    <s v="c008633a-acc3-490f-aae9-27d1354de19b"/>
    <d v="2026-03-06T00:00:00"/>
    <x v="2"/>
  </r>
  <r>
    <s v="COB-217333"/>
    <s v="Faturado"/>
    <n v="451894"/>
    <n v="21371206821"/>
    <s v="FREDERICO NOGUEIRA BRITO"/>
    <s v="AV THOMAZ GALHARDO 546 SL 2 CENTRO Ubatuba SP 11690-174"/>
    <s v="ADE-15666-M5B5G9"/>
    <d v="2026-01-01T00:00:00"/>
    <n v="202601"/>
    <n v="215.63908000000001"/>
    <m/>
    <n v="215.64"/>
    <m/>
    <n v="90466576"/>
    <d v="2026-01-31T00:00:00"/>
    <d v="2026-02-10T00:00:00"/>
    <m/>
    <n v="63"/>
    <s v="2 - CPF"/>
    <s v="Em aberto - Vencido"/>
    <s v="Em aberto - Vencido"/>
    <s v="896ARWA"/>
    <n v="6"/>
    <s v="false"/>
    <n v="6"/>
    <s v="Em aberto - Vencido"/>
    <s v="ASSOCIAÇÃO SP-L6"/>
    <s v="35.686.965/0001-64 - ALEXANDRIA TECH"/>
    <s v="Estimado"/>
    <m/>
    <s v="61 a 120 dias"/>
    <s v="2f1d9bd4-87d4-440a-9370-080d4c719a20"/>
    <d v="2026-03-05T00:00:00"/>
    <x v="2"/>
  </r>
  <r>
    <s v="COB-217304"/>
    <s v="Faturado"/>
    <n v="32254725"/>
    <n v="3631308884"/>
    <s v="MARIZA DE ARRUDA SILVA"/>
    <s v="R NHO QUIM MARQUES 48  Vila Doutor Laurindo Tatuí SP 18275160"/>
    <s v="ADE-15590-F9Y0G3"/>
    <d v="2026-01-01T00:00:00"/>
    <n v="202601"/>
    <n v="248.87112999999999"/>
    <m/>
    <n v="248.87"/>
    <m/>
    <n v="90466725"/>
    <d v="2026-01-31T00:00:00"/>
    <d v="2026-02-10T00:00:00"/>
    <m/>
    <n v="63"/>
    <s v="2 - CPF"/>
    <s v="Em aberto - Vencido"/>
    <s v="Em aberto - Vencido"/>
    <s v="KYGNLAA"/>
    <n v="6"/>
    <s v="false"/>
    <n v="6"/>
    <s v="Em aberto - Vencido"/>
    <s v="ASSOCIAÇÃO SP-L6"/>
    <s v="35.686.965/0001-64 - ALEXANDRIA TECH"/>
    <s v="Estimado"/>
    <m/>
    <s v="61 a 120 dias"/>
    <s v="e040d2ee-36d2-456b-9346-04b04bac60b0"/>
    <d v="2026-03-05T00:00:00"/>
    <x v="2"/>
  </r>
  <r>
    <s v="COB-217270"/>
    <s v="Faturado"/>
    <n v="13598767"/>
    <n v="45249642829"/>
    <s v="JULIA BERTOCCI DOS SANTOS"/>
    <s v="Rua Santa Cruz 874  Santa Cruz Mogi Mirim SP 13800-440"/>
    <s v="ADE-15523-W0Z4Z6"/>
    <d v="2026-01-01T00:00:00"/>
    <n v="202601"/>
    <n v="1211.1235999999999"/>
    <m/>
    <n v="1211.1199999999999"/>
    <m/>
    <n v="90464435"/>
    <d v="2026-01-31T00:00:00"/>
    <d v="2026-02-10T00:00:00"/>
    <m/>
    <n v="63"/>
    <s v="2 - CPF"/>
    <s v="Em aberto - Vencido"/>
    <s v="Em aberto - Vencido"/>
    <s v="3TWNVP3"/>
    <n v="6"/>
    <s v="false"/>
    <n v="6"/>
    <s v="Em aberto - Vencido"/>
    <s v="ASSOCIAÇÃO SP-L6"/>
    <s v="35.686.965/0001-64 - ALEXANDRIA TECH"/>
    <s v="Estimado"/>
    <m/>
    <s v="61 a 120 dias"/>
    <s v="68a9d8e1-5a7b-4050-bc96-ba444e5427c8"/>
    <d v="2026-03-06T00:00:00"/>
    <x v="2"/>
  </r>
  <r>
    <s v="COB-217235"/>
    <s v="Faturado"/>
    <n v="7514360"/>
    <n v="81151810800"/>
    <s v="CARLOS MARIANO DOS SANTOS"/>
    <s v="BORBA GATO 225  Vila Ida Franco da Rocha SP 07845220"/>
    <s v="ADE-15407-D8V7B6"/>
    <d v="2026-01-01T00:00:00"/>
    <n v="202601"/>
    <n v="248.13264000000001"/>
    <m/>
    <n v="248.13"/>
    <m/>
    <n v="90469437"/>
    <d v="2026-01-31T00:00:00"/>
    <d v="2026-02-10T00:00:00"/>
    <m/>
    <n v="63"/>
    <s v="2 - CPF"/>
    <s v="Em aberto - Vencido"/>
    <s v="Em aberto - Vencido"/>
    <s v="DPVFNFS"/>
    <n v="6"/>
    <s v="false"/>
    <n v="6"/>
    <s v="Em aberto - Vencido"/>
    <s v="ASSOCIAÇÃO SP-L6"/>
    <s v="35.686.965/0001-64 - ALEXANDRIA TECH"/>
    <s v="Estimado"/>
    <m/>
    <s v="61 a 120 dias"/>
    <s v="e9bc401c-0748-4c63-8ed0-07b2668b683e"/>
    <d v="2026-03-28T00:00:00"/>
    <x v="0"/>
  </r>
  <r>
    <s v="COB-217231"/>
    <s v="Faturado"/>
    <n v="35350610"/>
    <n v="34476175864"/>
    <s v="RONALDO ALVES RIBEIRO"/>
    <s v="R PRF JOAO JUBRAN 493  Residencial São Conrado Tatuí SP 18272-490"/>
    <s v="ADE-15401-B6T9P1"/>
    <d v="2026-01-01T00:00:00"/>
    <n v="202601"/>
    <n v="202.34626"/>
    <m/>
    <n v="202.35"/>
    <m/>
    <n v="90466622"/>
    <d v="2026-01-31T00:00:00"/>
    <d v="2026-02-10T00:00:00"/>
    <m/>
    <n v="63"/>
    <s v="2 - CPF"/>
    <s v="Em aberto - Vencido"/>
    <s v="Em aberto - Vencido"/>
    <s v="0A7ZL6L"/>
    <n v="6"/>
    <s v="false"/>
    <n v="6"/>
    <s v="Em aberto - Vencido"/>
    <s v="ASSOCIAÇÃO SP-L6"/>
    <s v="35.686.965/0001-64 - ALEXANDRIA TECH"/>
    <s v="Estimado"/>
    <m/>
    <s v="61 a 120 dias"/>
    <s v="b6100c87-bf42-448d-9b5e-979e5afdaf26"/>
    <d v="2026-03-28T00:00:00"/>
    <x v="0"/>
  </r>
  <r>
    <s v="COB-217229"/>
    <s v="Faturado"/>
    <n v="46730885"/>
    <n v="46840495825"/>
    <s v="ELIVELTON DE CAMPOS MARTINS"/>
    <s v="R JOAQUIM FIRMINO 352  JARDIM TROPICAL II Mogi Mirim SP 13800-000"/>
    <s v="ADE-15397-R8K4L4"/>
    <d v="2026-01-01T00:00:00"/>
    <n v="202601"/>
    <n v="1603.26179"/>
    <m/>
    <n v="1603.26"/>
    <m/>
    <n v="90467550"/>
    <d v="2026-01-31T00:00:00"/>
    <d v="2026-02-10T00:00:00"/>
    <m/>
    <n v="63"/>
    <s v="2 - CPF"/>
    <s v="Em aberto - Vencido"/>
    <s v="Em aberto - Vencido"/>
    <s v="JPRBR5U"/>
    <n v="6"/>
    <s v="false"/>
    <n v="6"/>
    <s v="Em aberto - Vencido"/>
    <s v="ASSOCIAÇÃO SP-L6"/>
    <s v="35.686.965/0001-64 - ALEXANDRIA TECH"/>
    <s v="Estimado"/>
    <m/>
    <s v="61 a 120 dias"/>
    <s v="661dbbc5-c15e-4122-836e-3b4f97c736bc"/>
    <d v="2026-03-28T00:00:00"/>
    <x v="0"/>
  </r>
  <r>
    <s v="COB-221210"/>
    <s v="Faturado"/>
    <n v="11883979"/>
    <n v="3491360846"/>
    <s v="MASAHIRO NAGAI"/>
    <s v="Rua Prefeito Antônio Tricta Junior 738  Vila Doutor Laurindo Tatuí SP 18271-640"/>
    <s v="ADE-15366-J7B8V0"/>
    <d v="2026-01-01T00:00:00"/>
    <n v="202601"/>
    <n v="1632.8013900000001"/>
    <m/>
    <n v="1632.8"/>
    <m/>
    <n v="90486123"/>
    <d v="2026-02-06T00:00:00"/>
    <d v="2026-02-16T00:00:00"/>
    <m/>
    <n v="57"/>
    <s v="2 - CPF"/>
    <s v="Em aberto - Vencido"/>
    <s v="Em aberto - Vencido"/>
    <s v="3NPDIBF"/>
    <n v="6"/>
    <s v="false"/>
    <n v="6"/>
    <s v="Em aberto - Vencido"/>
    <s v="ASSOCIAÇÃO SP-L6"/>
    <s v="35.686.965/0001-64 - ALEXANDRIA TECH"/>
    <s v="Estimado"/>
    <m/>
    <s v="31 a 60 dias"/>
    <s v="c52eaa61-6722-471f-8644-17e6d7ac4f4e"/>
    <d v="2026-03-21T00:00:00"/>
    <x v="0"/>
  </r>
  <r>
    <s v="COB-157024"/>
    <s v="Faturado"/>
    <n v="21315073"/>
    <n v="76377318715"/>
    <s v="ANTONIO CLARET DA ROCHA JUNIOR"/>
    <s v="RUA L-10, Q. 33, L. 26, S/N JARDIM EUROPA CEP: 75094650 ANAPOLIS GO BRASIL"/>
    <s v="ADE-13699-M4M6Q4"/>
    <d v="2025-09-01T00:00:00"/>
    <n v="202509"/>
    <n v="218.4314"/>
    <m/>
    <n v="218.43"/>
    <m/>
    <n v="90387036"/>
    <d v="2025-11-04T00:00:00"/>
    <d v="2025-11-14T00:00:00"/>
    <m/>
    <n v="151"/>
    <s v="2 - CPF"/>
    <s v="Em aberto - Vencido"/>
    <s v="Em aberto - Vencido"/>
    <s v="YMC51WV"/>
    <n v="6"/>
    <s v="false"/>
    <n v="6"/>
    <s v="Em aberto - Vencido"/>
    <s v="ASSOCIAÇÃO GO-L1"/>
    <s v="35.686.965/0001-64 - ALEXANDRIA TECH"/>
    <m/>
    <m/>
    <s v="121 a 170 dias"/>
    <s v="c99d2f90-1c95-493b-b2b0-c9a95daa9a1d"/>
    <d v="2025-10-21T00:00:00"/>
    <x v="1"/>
  </r>
  <r>
    <s v="COB-159525"/>
    <s v="Faturado"/>
    <n v="20170385"/>
    <n v="55804900110"/>
    <s v="LEOMAR TOMAZ RAMOS"/>
    <s v="RUA LUIZ SCHINOR, N. 720 CENTRO CEP: 75043080 ANAPOLIS GO BRASIL"/>
    <s v="ADE-13700-X2K2R3"/>
    <d v="2025-09-01T00:00:00"/>
    <n v="202509"/>
    <n v="166.02045000000001"/>
    <m/>
    <n v="166.02"/>
    <m/>
    <n v="90386974"/>
    <d v="2025-11-04T00:00:00"/>
    <d v="2025-11-14T00:00:00"/>
    <m/>
    <n v="151"/>
    <s v="2 - CPF"/>
    <s v="Em aberto - Vencido"/>
    <s v="Em aberto - Vencido"/>
    <s v="Z9Z41EP"/>
    <n v="6"/>
    <s v="false"/>
    <n v="6"/>
    <s v="Em aberto - Vencido"/>
    <s v="ASSOCIAÇÃO GO-L1"/>
    <s v="35.686.965/0001-64 - ALEXANDRIA TECH"/>
    <m/>
    <m/>
    <s v="121 a 170 dias"/>
    <s v="1fe246d5-7d84-49b7-b2c5-72dfdb835ceb"/>
    <d v="2025-10-27T00:00:00"/>
    <x v="1"/>
  </r>
  <r>
    <s v="COB-151464"/>
    <s v="Faturado"/>
    <n v="14165090"/>
    <n v="33623210110"/>
    <s v="JEFFERSON ARAUJO DE SOUZA"/>
    <s v="AVENIDA ATLANTICA, Q. 129, L. 29, S/N JARDIM BURITI SERENO CEP: 74944090 APARECIDA DE GOIANIA GO BRASIL"/>
    <s v="ADE-13704-X6F8F5"/>
    <d v="2025-09-01T00:00:00"/>
    <n v="202509"/>
    <n v="176.34325999999999"/>
    <m/>
    <n v="176.34"/>
    <m/>
    <n v="90384005"/>
    <d v="2025-10-15T00:00:00"/>
    <d v="2025-10-27T00:00:00"/>
    <m/>
    <n v="169"/>
    <s v="2 - CPF"/>
    <s v="Em aberto - Vencido"/>
    <s v="Em aberto - Vencido"/>
    <s v="ZTJHR62"/>
    <n v="6"/>
    <s v="false"/>
    <n v="6"/>
    <s v="Em aberto - Vencido"/>
    <s v="ASSOCIAÇÃO GO-L1"/>
    <s v="35.686.965/0001-64 - ALEXANDRIA TECH"/>
    <m/>
    <m/>
    <s v="121 a 170 dias"/>
    <s v="0a28d7db-5a26-4872-83a8-cdeac41cba5b"/>
    <d v="2025-10-22T00:00:00"/>
    <x v="1"/>
  </r>
  <r>
    <s v="COB-221209"/>
    <s v="Faturado"/>
    <n v="6757456"/>
    <n v="28235586835"/>
    <s v="DANIELA CRISTINA FERREIRA"/>
    <s v="R FRANCISCO BARRETO 920  VL SAO JUDAS TADEU Capão Bonito SP 18300-431"/>
    <s v="ADE-15249-L1Y7W7"/>
    <d v="2026-01-01T00:00:00"/>
    <n v="202601"/>
    <n v="353.73671000000002"/>
    <m/>
    <n v="353.74"/>
    <m/>
    <n v="90486126"/>
    <d v="2026-02-06T00:00:00"/>
    <d v="2026-02-16T00:00:00"/>
    <m/>
    <n v="57"/>
    <s v="2 - CPF"/>
    <s v="Em aberto - Vencido"/>
    <s v="Em aberto - Vencido"/>
    <s v="2AAGMRY"/>
    <n v="6"/>
    <s v="false"/>
    <n v="6"/>
    <s v="Em aberto - Vencido"/>
    <s v="ASSOCIAÇÃO SP-L6"/>
    <s v="35.686.965/0001-64 - ALEXANDRIA TECH"/>
    <s v="Estimado"/>
    <m/>
    <s v="31 a 60 dias"/>
    <s v="1f5d2c5e-abf6-46c5-b131-04a03043d3b3"/>
    <d v="2026-03-05T00:00:00"/>
    <x v="2"/>
  </r>
  <r>
    <s v="COB-161170"/>
    <s v="Faturado"/>
    <n v="10025722989"/>
    <n v="2372999176"/>
    <s v="WELBER JOSE SANTANA"/>
    <s v="RUA SR-45, Q. 62, L. 15, N. 5, SALA - 7 RECANTO DAS MINAS GERAIS CEP: 74785170 GOIANIA GO BRASIL"/>
    <s v="ADE-13782-P4C5F8"/>
    <d v="2025-09-01T00:00:00"/>
    <n v="202509"/>
    <n v="232.72873000000001"/>
    <m/>
    <n v="232.73"/>
    <m/>
    <n v="90409006"/>
    <d v="2025-11-19T00:00:00"/>
    <d v="2025-12-01T00:00:00"/>
    <m/>
    <n v="134"/>
    <s v="2 - CPF"/>
    <s v="Em aberto - Vencido"/>
    <s v="Em aberto - Vencido"/>
    <s v="7XUVB2C"/>
    <n v="6"/>
    <s v="false"/>
    <n v="6"/>
    <s v="Em aberto - Vencido"/>
    <s v="ASSOCIAÇÃO GO-L1"/>
    <s v="35.686.965/0001-64 - ALEXANDRIA TECH"/>
    <m/>
    <m/>
    <s v="121 a 170 dias"/>
    <s v="6b4ee203-fbf6-4ffd-b360-2266d1c37af0"/>
    <d v="2025-11-18T00:00:00"/>
    <x v="1"/>
  </r>
  <r>
    <s v="COB-211582"/>
    <s v="Faturado"/>
    <n v="31142303"/>
    <n v="21710277000188"/>
    <s v="REAL MADEIRAS &amp; TELHAS MOGI MIRIM LTDA"/>
    <s v="Avenida Professor Adib Chaib 3715  Centro Mogi Mirim SP 13800-010"/>
    <s v="ADE-15101-F2P7C6"/>
    <d v="2026-01-01T00:00:00"/>
    <n v="202601"/>
    <n v="368.50650999999999"/>
    <m/>
    <n v="368.51"/>
    <m/>
    <n v="90464434"/>
    <d v="2026-01-31T00:00:00"/>
    <d v="2026-02-10T00:00:00"/>
    <m/>
    <n v="63"/>
    <s v="1 - CNPJ"/>
    <s v="Em aberto - Vencido"/>
    <s v="Em aberto - Vencido"/>
    <s v="L2IENK1"/>
    <n v="6"/>
    <s v="false"/>
    <n v="6"/>
    <s v="Em aberto - Vencido"/>
    <s v="ASSOCIAÇÃO SP-L6"/>
    <s v="35.686.965/0001-64 - ALEXANDRIA TECH"/>
    <s v="Estimado"/>
    <m/>
    <s v="61 a 120 dias"/>
    <s v="d67638e3-b48c-431d-ac26-607764289aa1"/>
    <d v="2026-03-06T00:00:00"/>
    <x v="2"/>
  </r>
  <r>
    <s v="COB-211579"/>
    <s v="Faturado"/>
    <n v="2604000"/>
    <n v="1650413823"/>
    <s v="LEONILDO APARECIDO BISCARO ALVES"/>
    <s v="R INDALECIO COSTA 55  BRO BARRA FUNDA Tietê SP 18530-000"/>
    <s v="ADE-15090-S8Y3C7"/>
    <d v="2026-01-01T00:00:00"/>
    <n v="202601"/>
    <n v="255.51754"/>
    <m/>
    <n v="255.52"/>
    <m/>
    <n v="90464446"/>
    <d v="2026-01-31T00:00:00"/>
    <d v="2026-02-10T00:00:00"/>
    <m/>
    <n v="63"/>
    <s v="2 - CPF"/>
    <s v="Em aberto - Vencido"/>
    <s v="Em aberto - Vencido"/>
    <s v="KO6A5MT"/>
    <n v="6"/>
    <s v="false"/>
    <n v="6"/>
    <s v="Em aberto - Vencido"/>
    <s v="ASSOCIAÇÃO SP-L6"/>
    <s v="35.686.965/0001-64 - ALEXANDRIA TECH"/>
    <s v="Estimado"/>
    <m/>
    <s v="61 a 120 dias"/>
    <s v="05104059-ff53-4bdd-955e-7caa618c97d2"/>
    <d v="2026-02-26T00:00:00"/>
    <x v="2"/>
  </r>
  <r>
    <s v="COB-211576"/>
    <s v="Faturado"/>
    <n v="40802485"/>
    <n v="45249642829"/>
    <s v="JULIA BERTOCCI DOS SANTOS"/>
    <s v="R ALBERTO CHRISTOFOLETTI 537  PARQUE DAS LARANJEIRAS Mogi Mirim SP 13802-280"/>
    <s v="ADE-15065-B3S1B9"/>
    <d v="2026-01-01T00:00:00"/>
    <n v="202601"/>
    <n v="220.80851000000001"/>
    <m/>
    <n v="220.81"/>
    <m/>
    <n v="90464423"/>
    <d v="2026-01-31T00:00:00"/>
    <d v="2026-02-10T00:00:00"/>
    <m/>
    <n v="63"/>
    <s v="2 - CPF"/>
    <s v="Em aberto - Vencido"/>
    <s v="Em aberto - Vencido"/>
    <s v="FOB7TYV"/>
    <n v="6"/>
    <s v="false"/>
    <n v="6"/>
    <s v="Em aberto - Vencido"/>
    <s v="ASSOCIAÇÃO SP-L6"/>
    <s v="35.686.965/0001-64 - ALEXANDRIA TECH"/>
    <s v="Estimado"/>
    <m/>
    <s v="61 a 120 dias"/>
    <s v="186edee7-88b1-4bb0-93e6-7e9b87979fdf"/>
    <d v="2026-03-05T00:00:00"/>
    <x v="2"/>
  </r>
  <r>
    <s v="COB-211798"/>
    <s v="Faturado"/>
    <n v="585750"/>
    <n v="30369327802"/>
    <s v="ESTEVAO ALEXANDRE MILANI"/>
    <s v="R SAO BENTO 504  CENTRO Tatuí SP 18270-820"/>
    <s v="ADE-14943-G0D9W9"/>
    <d v="2026-01-01T00:00:00"/>
    <n v="202601"/>
    <n v="1235.49377"/>
    <m/>
    <n v="1235.49"/>
    <m/>
    <n v="90464441"/>
    <d v="2026-01-31T00:00:00"/>
    <d v="2026-02-10T00:00:00"/>
    <m/>
    <n v="63"/>
    <s v="2 - CPF"/>
    <s v="Em aberto - Vencido"/>
    <s v="Em aberto - Vencido"/>
    <s v="Q0RYM59"/>
    <n v="6"/>
    <s v="false"/>
    <n v="6"/>
    <s v="Em aberto - Vencido"/>
    <s v="ASSOCIAÇÃO SP-L6"/>
    <s v="35.686.965/0001-64 - ALEXANDRIA TECH"/>
    <s v="Estimado"/>
    <m/>
    <s v="61 a 120 dias"/>
    <s v="2b995d9f-5c1a-44c5-8acc-85f8c3eba909"/>
    <d v="2026-01-22T00:00:00"/>
    <x v="3"/>
  </r>
  <r>
    <s v="COB-211565"/>
    <s v="Faturado"/>
    <n v="35435860"/>
    <n v="27288560104"/>
    <s v="SOLANGE APARECIDA ALVES ALENCAR BEZERRA"/>
    <s v="AV ROSARIO CONGRO 3643  JD Colinos Três Lagoas MS 79611-009"/>
    <s v="ADE-14906-L2G7B5"/>
    <d v="2026-01-01T00:00:00"/>
    <n v="202601"/>
    <n v="184.6225"/>
    <m/>
    <n v="184.62"/>
    <m/>
    <n v="90464458"/>
    <d v="2026-01-31T00:00:00"/>
    <d v="2026-02-10T00:00:00"/>
    <m/>
    <n v="63"/>
    <s v="2 - CPF"/>
    <s v="Em aberto - Vencido"/>
    <s v="Em aberto - Vencido"/>
    <s v="HBN7R7U"/>
    <n v="6"/>
    <s v="false"/>
    <n v="6"/>
    <s v="Em aberto - Vencido"/>
    <s v="ASSOCIAÇÃO SP-L6"/>
    <s v="35.686.965/0001-64 - ALEXANDRIA TECH"/>
    <s v="Estimado"/>
    <m/>
    <s v="61 a 120 dias"/>
    <s v="e50d443c-4591-463b-8623-2fbae12b48c8"/>
    <d v="2026-02-11T00:00:00"/>
    <x v="3"/>
  </r>
  <r>
    <s v="COB-211563"/>
    <s v="Faturado"/>
    <n v="3659330"/>
    <n v="32818000840"/>
    <s v="JESSICA DANTAS SANTOS"/>
    <s v="R DR PRUDENTE DE MORAES 537  CENTRO Tatuí SP 18270-280"/>
    <s v="ADE-14900-H8R3Y8"/>
    <d v="2026-01-01T00:00:00"/>
    <n v="202601"/>
    <n v="234.83982"/>
    <m/>
    <n v="234.84"/>
    <m/>
    <n v="90464368"/>
    <d v="2026-01-31T00:00:00"/>
    <d v="2026-02-10T00:00:00"/>
    <m/>
    <n v="63"/>
    <s v="2 - CPF"/>
    <s v="Em aberto - Vencido"/>
    <s v="Em aberto - Vencido"/>
    <s v="L3ZZ0EN"/>
    <n v="6"/>
    <s v="false"/>
    <n v="6"/>
    <s v="Em aberto - Vencido"/>
    <s v="ASSOCIAÇÃO SP-L6"/>
    <s v="35.686.965/0001-64 - ALEXANDRIA TECH"/>
    <s v="Estimado"/>
    <m/>
    <s v="61 a 120 dias"/>
    <s v="72820c1c-248f-4629-be43-eeed39b4581e"/>
    <d v="2026-02-24T00:00:00"/>
    <x v="2"/>
  </r>
  <r>
    <s v="COB-211562"/>
    <s v="Faturado"/>
    <n v="41714016"/>
    <n v="13380169897"/>
    <s v="GISLENE SANTOS DE OLIVEIRA"/>
    <s v="R 111 - Canta Galo Resid Enseada Guaruja 53 Enseada I Bl 01 Apto 21 Canta Galo- Resid Enseada do Guaruja Guarujá SP 11400-000"/>
    <s v="ADE-14841-D5Q6P6"/>
    <d v="2026-01-01T00:00:00"/>
    <n v="202601"/>
    <n v="184.6225"/>
    <m/>
    <n v="184.62"/>
    <m/>
    <n v="90464415"/>
    <d v="2026-01-31T00:00:00"/>
    <d v="2026-02-10T00:00:00"/>
    <m/>
    <n v="63"/>
    <s v="2 - CPF"/>
    <s v="Em aberto - Vencido"/>
    <s v="Em aberto - Vencido"/>
    <s v="91SLE2Z"/>
    <n v="6"/>
    <s v="false"/>
    <n v="6"/>
    <s v="Em aberto - Vencido"/>
    <s v="ASSOCIAÇÃO SP-L6"/>
    <s v="35.686.965/0001-64 - ALEXANDRIA TECH"/>
    <s v="Estimado"/>
    <m/>
    <s v="61 a 120 dias"/>
    <s v="faafca93-43d6-4653-abea-584215e181b1"/>
    <d v="2026-03-06T00:00:00"/>
    <x v="2"/>
  </r>
  <r>
    <s v="COB-217116"/>
    <s v="Faturado"/>
    <n v="39271579"/>
    <n v="35552325842"/>
    <s v="FELIPE WECKE TOSTA"/>
    <s v="Avenida Presidente Kennedy 14053 LOJA 03 Caiçara Praia Grande SP 11706-000"/>
    <s v="ADE-14820-F4F4F4"/>
    <d v="2026-01-01T00:00:00"/>
    <n v="202601"/>
    <n v="310.16579999999999"/>
    <m/>
    <n v="310.17"/>
    <m/>
    <n v="90469443"/>
    <d v="2026-01-31T00:00:00"/>
    <d v="2026-02-10T00:00:00"/>
    <m/>
    <n v="63"/>
    <s v="2 - CPF"/>
    <s v="Em aberto - Vencido"/>
    <s v="Em aberto - Vencido"/>
    <s v="3M00I1H"/>
    <n v="6"/>
    <s v="false"/>
    <n v="6"/>
    <s v="Em aberto - Vencido"/>
    <s v="ASSOCIAÇÃO SP-L6"/>
    <s v="35.686.965/0001-64 - ALEXANDRIA TECH"/>
    <s v="Estimado"/>
    <m/>
    <s v="61 a 120 dias"/>
    <s v="830eea93-2b1e-4f3e-8673-45ae0b590a2e"/>
    <d v="2026-03-05T00:00:00"/>
    <x v="2"/>
  </r>
  <r>
    <s v="COB-217115"/>
    <s v="Faturado"/>
    <n v="18019773"/>
    <n v="96342340706"/>
    <s v="ANTONIO CARLOS SALES TAVARES JUNIOR"/>
    <s v="Rua Rússia 156  Jardim Europa Itapeva SP 18406-360"/>
    <s v="ADE-14818-L8Z9P0"/>
    <d v="2026-01-01T00:00:00"/>
    <n v="202601"/>
    <n v="426.84721999999999"/>
    <m/>
    <n v="426.85"/>
    <m/>
    <n v="90469337"/>
    <d v="2026-01-31T00:00:00"/>
    <d v="2026-02-10T00:00:00"/>
    <m/>
    <n v="63"/>
    <s v="2 - CPF"/>
    <s v="Em aberto - Vencido"/>
    <s v="Em aberto - Vencido"/>
    <s v="C844K66"/>
    <n v="6"/>
    <s v="false"/>
    <n v="6"/>
    <s v="Em aberto - Vencido"/>
    <s v="ASSOCIAÇÃO SP-L6"/>
    <s v="35.686.965/0001-64 - ALEXANDRIA TECH"/>
    <s v="Estimado"/>
    <m/>
    <s v="61 a 120 dias"/>
    <s v="c07abf3d-ad3d-40b3-a81b-b4d2626a6d32"/>
    <d v="2026-03-28T00:00:00"/>
    <x v="0"/>
  </r>
  <r>
    <s v="COB-217111"/>
    <s v="Faturado"/>
    <n v="36931632"/>
    <n v="25511990850"/>
    <s v="FERNANDO ANTONIO DA SILVA"/>
    <s v="Rua Jardineiro 788 CASA B Jd Marf 1 Bom Jesus dos Perdões SP 12955-000"/>
    <s v="ADE-14811-D3C5V2"/>
    <d v="2026-01-01T00:00:00"/>
    <n v="202601"/>
    <n v="338.96690999999998"/>
    <m/>
    <n v="338.97"/>
    <m/>
    <n v="90469307"/>
    <d v="2026-01-31T00:00:00"/>
    <d v="2026-02-10T00:00:00"/>
    <m/>
    <n v="63"/>
    <s v="2 - CPF"/>
    <s v="Em aberto - Vencido"/>
    <s v="Em aberto - Vencido"/>
    <s v="73JLS7Q"/>
    <n v="6"/>
    <s v="false"/>
    <n v="6"/>
    <s v="Em aberto - Vencido"/>
    <s v="ASSOCIAÇÃO SP-L6"/>
    <s v="35.686.965/0001-64 - ALEXANDRIA TECH"/>
    <s v="Estimado"/>
    <m/>
    <s v="61 a 120 dias"/>
    <s v="0184f91a-5333-474a-9e0b-0e56b2e8ebfb"/>
    <d v="2026-03-05T00:00:00"/>
    <x v="2"/>
  </r>
  <r>
    <s v="COB-217110"/>
    <s v="Faturado"/>
    <n v="9404112"/>
    <n v="16075825894"/>
    <s v="ADRIANA ALVES DA VINHA GIORGINI"/>
    <s v="Rua João Guilherme 306  Cidade Jardim Limeira SP 13480-276"/>
    <s v="ADE-14809-B0L9Q2"/>
    <d v="2026-01-01T00:00:00"/>
    <n v="202601"/>
    <n v="2417.8162600000001"/>
    <m/>
    <n v="2417.8200000000002"/>
    <m/>
    <n v="90467362"/>
    <d v="2026-01-31T00:00:00"/>
    <d v="2026-02-10T00:00:00"/>
    <m/>
    <n v="63"/>
    <s v="2 - CPF"/>
    <s v="Em aberto - Vencido"/>
    <s v="Em aberto - Vencido"/>
    <s v="DZ4UY3E"/>
    <n v="6"/>
    <s v="false"/>
    <n v="6"/>
    <s v="Em aberto - Vencido"/>
    <s v="ASSOCIAÇÃO SP-L6"/>
    <s v="35.686.965/0001-64 - ALEXANDRIA TECH"/>
    <s v="Estimado"/>
    <m/>
    <s v="61 a 120 dias"/>
    <s v="c2e37fd4-7263-46c7-9d3b-b2379f0986f3"/>
    <d v="2026-03-06T00:00:00"/>
    <x v="2"/>
  </r>
  <r>
    <s v="COB-159853"/>
    <s v="Faturado"/>
    <n v="10017302356"/>
    <n v="90083962115"/>
    <s v="VANESSA ATAIDE DE ALMEIDA"/>
    <s v="RUA C-59, Q. 102, L. 25, S/N, - SOBRADO-01, CASA - 2 SETOR SUDOESTE CEP: 74305380 GOIANIA GO BRASIL"/>
    <s v="ADE-14673-P1L1H1"/>
    <d v="2025-09-01T00:00:00"/>
    <n v="202509"/>
    <n v="166.02045000000001"/>
    <m/>
    <n v="166.02"/>
    <m/>
    <n v="90389895"/>
    <d v="2025-11-05T00:00:00"/>
    <d v="2025-11-17T00:00:00"/>
    <m/>
    <n v="148"/>
    <s v="2 - CPF"/>
    <s v="Em aberto - Vencido"/>
    <s v="Em aberto - Vencido"/>
    <s v="UWQNUZK"/>
    <n v="6"/>
    <s v="false"/>
    <n v="6"/>
    <s v="Em aberto - Vencido"/>
    <s v="ASSOCIAÇÃO GO-L1"/>
    <s v="35.686.965/0001-64 - ALEXANDRIA TECH"/>
    <m/>
    <m/>
    <s v="121 a 170 dias"/>
    <s v="c3133f78-119d-4e85-bccc-aa7aaca5032c"/>
    <d v="2025-12-12T00:00:00"/>
    <x v="1"/>
  </r>
  <r>
    <s v="COB-211559"/>
    <s v="Faturado"/>
    <n v="4273842"/>
    <n v="6011398871"/>
    <s v="JOSE AMORIM RIBEIRO"/>
    <s v="Avenida Pedro Botesi , 968 B  Jardim Scomparim Mogi Mirim SP 13806-635"/>
    <s v="ADE-14802-R1H2K7"/>
    <d v="2026-01-01T00:00:00"/>
    <n v="202601"/>
    <n v="505.86565000000002"/>
    <m/>
    <n v="505.87"/>
    <m/>
    <n v="90464461"/>
    <d v="2026-01-31T00:00:00"/>
    <d v="2026-02-10T00:00:00"/>
    <m/>
    <n v="63"/>
    <s v="2 - CPF"/>
    <s v="Em aberto - Vencido"/>
    <s v="Em aberto - Vencido"/>
    <s v="P8EDVRL"/>
    <n v="6"/>
    <s v="false"/>
    <n v="6"/>
    <s v="Em aberto - Vencido"/>
    <s v="ASSOCIAÇÃO SP-L6"/>
    <s v="35.686.965/0001-64 - ALEXANDRIA TECH"/>
    <s v="Estimado"/>
    <m/>
    <s v="61 a 120 dias"/>
    <s v="6f84bce4-dc33-44e7-b9bf-b88823a65c8b"/>
    <d v="2026-03-13T00:00:00"/>
    <x v="2"/>
  </r>
  <r>
    <s v="COB-217094"/>
    <s v="Faturado"/>
    <n v="38936682"/>
    <n v="42752677880"/>
    <s v="LETICIA DE OLIVEIRA ALVES"/>
    <s v="Rua Giovanni Muglia 110  Conjunto Habitacional Pedro Gimenez Urânia SP 15761-308"/>
    <s v="ADE-14760-B9C8D3"/>
    <d v="2026-01-01T00:00:00"/>
    <n v="202601"/>
    <n v="214.90058999999999"/>
    <m/>
    <n v="214.9"/>
    <m/>
    <n v="90468830"/>
    <d v="2026-01-31T00:00:00"/>
    <d v="2026-02-10T00:00:00"/>
    <m/>
    <n v="63"/>
    <s v="2 - CPF"/>
    <s v="Em aberto - Vencido"/>
    <s v="Em aberto - Vencido"/>
    <s v="AS6QLUS"/>
    <n v="6"/>
    <s v="false"/>
    <n v="6"/>
    <s v="Em aberto - Vencido"/>
    <s v="ASSOCIAÇÃO SP-L6"/>
    <s v="35.686.965/0001-64 - ALEXANDRIA TECH"/>
    <s v="Estimado"/>
    <m/>
    <s v="61 a 120 dias"/>
    <s v="2cf32b4b-30d4-4c9a-98c6-19ecb04447d5"/>
    <d v="2026-03-28T00:00:00"/>
    <x v="0"/>
  </r>
  <r>
    <s v="COB-217093"/>
    <s v="Faturado"/>
    <n v="35598727"/>
    <n v="30046706828"/>
    <s v="Andreia CRISTINA BELTRAN DE ATAIDE"/>
    <s v="Rua Adhemar de Barros 95 sala 09 centro Arujá SP 07401-290"/>
    <s v="ADE-14758-C6N2Y9"/>
    <d v="2026-01-01T00:00:00"/>
    <n v="202601"/>
    <n v="354.47519999999997"/>
    <m/>
    <n v="354.48"/>
    <m/>
    <n v="90469273"/>
    <d v="2026-01-31T00:00:00"/>
    <d v="2026-02-10T00:00:00"/>
    <m/>
    <n v="63"/>
    <s v="2 - CPF"/>
    <s v="Em aberto - Vencido"/>
    <s v="Em aberto - Vencido"/>
    <s v="HIZRNBB"/>
    <n v="6"/>
    <s v="false"/>
    <n v="6"/>
    <s v="Em aberto - Vencido"/>
    <s v="ASSOCIAÇÃO SP-L6"/>
    <s v="35.686.965/0001-64 - ALEXANDRIA TECH"/>
    <s v="Estimado"/>
    <m/>
    <s v="61 a 120 dias"/>
    <s v="ea66ccfc-1051-4347-b378-817e79f1f42b"/>
    <d v="2026-03-05T00:00:00"/>
    <x v="2"/>
  </r>
  <r>
    <s v="COB-217092"/>
    <s v="Faturado"/>
    <n v="28854810"/>
    <n v="27076217813"/>
    <s v="LILIAN RAMOS DOS SANTOS DE SANTANA"/>
    <s v="AL RICARDO JOSE L CASTELO BLANCO 220  BAL. PONTA DA PRAIA Ilha Comprida SP 11925000"/>
    <s v="ADE-14757-D2T5C1"/>
    <d v="2026-01-01T00:00:00"/>
    <n v="202601"/>
    <n v="319.02767999999998"/>
    <m/>
    <n v="319.02999999999997"/>
    <m/>
    <n v="90469294"/>
    <d v="2026-01-31T00:00:00"/>
    <d v="2026-02-10T00:00:00"/>
    <m/>
    <n v="63"/>
    <s v="2 - CPF"/>
    <s v="Em aberto - Vencido"/>
    <s v="Em aberto - Vencido"/>
    <s v="SYKJTDX"/>
    <n v="6"/>
    <s v="false"/>
    <n v="6"/>
    <s v="Em aberto - Vencido"/>
    <s v="ASSOCIAÇÃO SP-L6"/>
    <s v="35.686.965/0001-64 - ALEXANDRIA TECH"/>
    <s v="Estimado"/>
    <m/>
    <s v="61 a 120 dias"/>
    <s v="b7781971-55ff-47ba-9854-a8b947864789"/>
    <d v="2026-03-05T00:00:00"/>
    <x v="2"/>
  </r>
  <r>
    <s v="COB-217091"/>
    <s v="Faturado"/>
    <n v="39969258"/>
    <n v="36749554822"/>
    <s v="JOAO BATISTA DOS SANTOS"/>
    <s v="AV ELIAS JORGE DANIEL, 54 - CASA 2 - VL APARECIDA CAPAO BONITO 54 CASA 02 Vila Aparecida Capão Bonito SP 18303000"/>
    <s v="ADE-14754-Y5D9B9"/>
    <d v="2026-01-01T00:00:00"/>
    <n v="202601"/>
    <n v="343.39785000000001"/>
    <m/>
    <n v="343.4"/>
    <m/>
    <n v="90469127"/>
    <d v="2026-01-31T00:00:00"/>
    <d v="2026-02-10T00:00:00"/>
    <m/>
    <n v="63"/>
    <s v="2 - CPF"/>
    <s v="Em aberto - Vencido"/>
    <s v="Em aberto - Vencido"/>
    <s v="DEPP607"/>
    <n v="6"/>
    <s v="false"/>
    <n v="6"/>
    <s v="Em aberto - Vencido"/>
    <s v="ASSOCIAÇÃO SP-L6"/>
    <s v="35.686.965/0001-64 - ALEXANDRIA TECH"/>
    <s v="Estimado"/>
    <m/>
    <s v="61 a 120 dias"/>
    <s v="1c2ba217-09ca-4186-93d7-5be71b739694"/>
    <d v="2026-04-06T00:00:00"/>
    <x v="0"/>
  </r>
  <r>
    <s v="COB-217088"/>
    <s v="Faturado"/>
    <n v="35540850"/>
    <n v="31337346870"/>
    <s v="RENATA APARECIDA FERREIRA"/>
    <s v="Rua do Cruzeiro 136 LOJA 3 Centro Tatuí SP 18270-840"/>
    <s v="ADE-14748-J3B4M4"/>
    <d v="2026-01-01T00:00:00"/>
    <n v="202601"/>
    <n v="290.96505999999999"/>
    <m/>
    <n v="290.97000000000003"/>
    <m/>
    <n v="90469174"/>
    <d v="2026-01-31T00:00:00"/>
    <d v="2026-02-10T00:00:00"/>
    <m/>
    <n v="63"/>
    <s v="2 - CPF"/>
    <s v="Em aberto - Vencido"/>
    <s v="Em aberto - Vencido"/>
    <s v="DR2ABEY"/>
    <n v="6"/>
    <s v="false"/>
    <n v="6"/>
    <s v="Em aberto - Vencido"/>
    <s v="ASSOCIAÇÃO SP-L6"/>
    <s v="35.686.965/0001-64 - ALEXANDRIA TECH"/>
    <s v="Estimado"/>
    <m/>
    <s v="61 a 120 dias"/>
    <s v="a6c972bd-dbee-482e-bc90-a28f9726ad7e"/>
    <d v="2026-03-05T00:00:00"/>
    <x v="2"/>
  </r>
  <r>
    <s v="COB-221201"/>
    <s v="Faturado"/>
    <n v="41190254"/>
    <n v="42623636869"/>
    <s v="ELIANE PINHEIRO DE OLIVEIRA"/>
    <s v="R ANTONIO MORETTI 840  JARDIM SAO LUIZ Joanópolis SP 12980-000"/>
    <s v="ADE-14452-J0R6Y0"/>
    <d v="2026-01-01T00:00:00"/>
    <n v="202601"/>
    <n v="978.49924999999996"/>
    <m/>
    <n v="978.5"/>
    <m/>
    <n v="90486110"/>
    <d v="2026-02-06T00:00:00"/>
    <d v="2026-02-16T00:00:00"/>
    <m/>
    <n v="57"/>
    <s v="2 - CPF"/>
    <s v="Em aberto - Vencido"/>
    <s v="Em aberto - Vencido"/>
    <s v="N2R80O4"/>
    <n v="6"/>
    <s v="false"/>
    <n v="6"/>
    <s v="Em aberto - Vencido"/>
    <s v="ASSOCIAÇÃO SP-L6"/>
    <s v="35.686.965/0001-64 - ALEXANDRIA TECH"/>
    <s v="Estimado"/>
    <m/>
    <s v="31 a 60 dias"/>
    <s v="d6c96537-3ec0-4d4d-8415-3e1a6cd45cc7"/>
    <d v="2026-03-06T00:00:00"/>
    <x v="2"/>
  </r>
  <r>
    <s v="COB-221198"/>
    <s v="Faturado"/>
    <n v="12899798"/>
    <n v="24299395840"/>
    <s v="MD KAMRUZZAMAN KHAN MURAD"/>
    <s v="AV CORONEL FIRMO VIEIRA DE CAMARGO 268 A CENTRO Tatuí SP 18270-770"/>
    <s v="ADE-14449-S1N0K1"/>
    <d v="2026-01-01T00:00:00"/>
    <n v="202601"/>
    <n v="355.95218"/>
    <m/>
    <n v="355.95"/>
    <m/>
    <n v="90486105"/>
    <d v="2026-02-06T00:00:00"/>
    <d v="2026-02-16T00:00:00"/>
    <m/>
    <n v="57"/>
    <s v="2 - CPF"/>
    <s v="Em aberto - Vencido"/>
    <s v="Em aberto - Vencido"/>
    <s v="QCEAYXX"/>
    <s v=""/>
    <s v=""/>
    <n v="6"/>
    <s v="Em aberto - Vencido"/>
    <s v="ASSOCIAÇÃO SP-L6"/>
    <s v="35.686.965/0001-64 - ALEXANDRIA TECH"/>
    <s v="Estimado"/>
    <m/>
    <s v="31 a 60 dias"/>
    <s v="67ad1a11-cf3f-4f1b-a6fd-ec83b733a1e9"/>
    <d v="2026-03-28T00:00:00"/>
    <x v="0"/>
  </r>
  <r>
    <s v="COB-221197"/>
    <s v="Faturado"/>
    <n v="35091886"/>
    <n v="6031364190"/>
    <s v="LUCAS MATEUS GONÇALVES"/>
    <s v="Rua Oswaldo Tavares 198  Jardim Planalto Tatuí SP 18278-703"/>
    <s v="ADE-14438-Z9K8F6"/>
    <d v="2026-01-01T00:00:00"/>
    <n v="202601"/>
    <n v="226.91582"/>
    <m/>
    <n v="226.92"/>
    <m/>
    <n v="90486127"/>
    <d v="2026-02-06T00:00:00"/>
    <d v="2026-02-16T00:00:00"/>
    <m/>
    <n v="57"/>
    <s v="2 - CPF"/>
    <s v="Em aberto - Vencido"/>
    <s v="Em aberto - Vencido"/>
    <s v="WFGWH1P"/>
    <n v="6"/>
    <s v="false"/>
    <n v="6"/>
    <s v="Em aberto - Vencido"/>
    <s v="ASSOCIAÇÃO SP-L6"/>
    <s v="35.686.965/0001-64 - ALEXANDRIA TECH"/>
    <s v="Estimado"/>
    <m/>
    <s v="31 a 60 dias"/>
    <s v="28e61711-4923-4179-8bc1-cd6f942fcf74"/>
    <d v="2026-03-28T00:00:00"/>
    <x v="0"/>
  </r>
  <r>
    <s v="COB-221192"/>
    <s v="Faturado"/>
    <n v="2289415"/>
    <n v="72335580868"/>
    <s v="WILMA FEOLA DA SILVA"/>
    <s v="BL PROX COLINA VERDE 3371  CHA S GUILHERME RURAL Limeira SP 13480-000"/>
    <s v="ADE-14402-G5T8K7"/>
    <d v="2026-01-01T00:00:00"/>
    <n v="202601"/>
    <n v="343.39785000000001"/>
    <m/>
    <n v="343.4"/>
    <m/>
    <n v="90486106"/>
    <d v="2026-02-06T00:00:00"/>
    <d v="2026-02-16T00:00:00"/>
    <m/>
    <n v="57"/>
    <s v="2 - CPF"/>
    <s v="Em aberto - Vencido"/>
    <s v="Em aberto - Vencido"/>
    <s v="C3SPNA1"/>
    <n v="6"/>
    <s v="false"/>
    <n v="6"/>
    <s v="Em aberto - Vencido"/>
    <s v="ASSOCIAÇÃO SP-L6"/>
    <s v="35.686.965/0001-64 - ALEXANDRIA TECH"/>
    <s v="Estimado"/>
    <m/>
    <s v="31 a 60 dias"/>
    <s v="34ab66fe-1317-42e3-9148-017356a9895c"/>
    <d v="2026-03-16T00:00:00"/>
    <x v="0"/>
  </r>
  <r>
    <s v="COB-167116"/>
    <s v="Faturado"/>
    <n v="53006232"/>
    <n v="88593711715"/>
    <s v="OSMAR GIACOMOLLI"/>
    <s v="RUA DO PARQUE, 508 - SAO GERALDO PORTO ALEGRE - RS - CEP 90230-200"/>
    <s v="ADE-11609-F7N4Y3"/>
    <d v="2025-10-01T00:00:00"/>
    <n v="202510"/>
    <n v="3712.7109799999998"/>
    <m/>
    <n v="3712.71"/>
    <m/>
    <n v="90408126"/>
    <d v="2025-11-19T00:00:00"/>
    <d v="2025-12-01T00:00:00"/>
    <m/>
    <n v="134"/>
    <s v="2 - CPF"/>
    <s v="Em aberto - Vencido"/>
    <s v="Em aberto - Vencido"/>
    <s v="JI3QHA8"/>
    <n v="6"/>
    <s v="false"/>
    <n v="6"/>
    <s v="Em aberto - Vencido"/>
    <s v="CONSORCIO RS-L1"/>
    <s v="35.686.965/0001-64 - ALEXANDRIA TECH"/>
    <m/>
    <m/>
    <s v="121 a 170 dias"/>
    <s v="cfe85b00-12a6-4d45-afb8-3173fbb448a2"/>
    <d v="2025-12-09T00:00:00"/>
    <x v="1"/>
  </r>
  <r>
    <s v="COB-216929"/>
    <s v="Faturado"/>
    <n v="8398429"/>
    <n v="16062053820"/>
    <s v="PAULO CESAR DO CARMO"/>
    <s v="R SAO VICENTE DE PAULO 116 LOJA VL CRISTOVAO Limeira SP 13480-590"/>
    <s v="ADE-14397-Q2K1B0"/>
    <d v="2026-01-01T00:00:00"/>
    <n v="202601"/>
    <n v="494.32463999999999"/>
    <m/>
    <n v="494.32"/>
    <m/>
    <n v="90466999"/>
    <d v="2026-01-31T00:00:00"/>
    <d v="2026-02-10T00:00:00"/>
    <m/>
    <n v="63"/>
    <s v="2 - CPF"/>
    <s v="Em aberto - Vencido"/>
    <s v="Em aberto - Vencido"/>
    <s v="AOP93B1"/>
    <n v="6"/>
    <s v="false"/>
    <n v="6"/>
    <s v="Em aberto - Vencido"/>
    <s v="ASSOCIAÇÃO SP-L6"/>
    <s v="35.686.965/0001-64 - ALEXANDRIA TECH"/>
    <s v="Estimado"/>
    <m/>
    <s v="61 a 120 dias"/>
    <s v="c6fbc92f-679f-4780-b915-a238266ae933"/>
    <d v="2026-03-05T00:00:00"/>
    <x v="2"/>
  </r>
  <r>
    <s v="COB-187193"/>
    <s v="Faturado"/>
    <n v="996200207"/>
    <n v="551032006"/>
    <s v="AGUINALDO SILVA BAUER"/>
    <s v="AV PARAGUASSU 2850 AP 00001 CENTRO Capão da Canoa RS 95555-000"/>
    <s v="ADE-11611-L3W8K9"/>
    <d v="2025-10-01T00:00:00"/>
    <n v="202510"/>
    <n v="2285.6236199999998"/>
    <m/>
    <n v="2285.62"/>
    <m/>
    <n v="90431295"/>
    <d v="2025-12-16T00:00:00"/>
    <d v="2026-02-06T00:00:00"/>
    <m/>
    <n v="67"/>
    <s v="2 - CPF"/>
    <s v="Em aberto - Vencido"/>
    <s v="Em aberto - Vencido"/>
    <s v="ML8D786"/>
    <n v="6"/>
    <s v="false"/>
    <n v="6"/>
    <s v="Em aberto - Vencido"/>
    <s v="CONSORCIO RS-L1"/>
    <s v="35.686.965/0001-64 - ALEXANDRIA TECH"/>
    <s v="Estimado"/>
    <m/>
    <s v="61 a 120 dias"/>
    <s v="2482081c-28f3-4400-a2dd-b65eb1fc56d6"/>
    <d v="2026-02-18T00:00:00"/>
    <x v="2"/>
  </r>
  <r>
    <s v="COB-211795"/>
    <s v="Faturado"/>
    <n v="8833419"/>
    <n v="22145879854"/>
    <s v="REJANE APARECIDA CORACAO"/>
    <s v="R MATO GROSSO, 1072 CAPAO BONITO Vila Bela Vista Capão Bonito SP 18301-050"/>
    <s v="ADE-14321-M9Y4Y3"/>
    <d v="2026-01-01T00:00:00"/>
    <n v="202601"/>
    <n v="295.39600000000002"/>
    <m/>
    <n v="295.39999999999998"/>
    <m/>
    <n v="90464413"/>
    <d v="2026-01-31T00:00:00"/>
    <d v="2026-02-10T00:00:00"/>
    <m/>
    <n v="63"/>
    <s v="2 - CPF"/>
    <s v="Em aberto - Vencido"/>
    <s v="Em aberto - Vencido"/>
    <s v="3UP0YGL"/>
    <n v="8"/>
    <s v="false"/>
    <n v="6"/>
    <n v="8"/>
    <s v="ASSOCIAÇÃO SP-L6"/>
    <s v="35.686.965/0001-64 - ALEXANDRIA TECH"/>
    <s v="Estimado"/>
    <m/>
    <s v="61 a 120 dias"/>
    <s v="8bf24e0c-4bcf-45d5-b208-0515cbc554e0"/>
    <d v="2026-03-11T00:00:00"/>
    <x v="2"/>
  </r>
  <r>
    <s v="COB-187206"/>
    <s v="Faturado"/>
    <n v="66272815"/>
    <n v="1277713014"/>
    <s v="ISRAEL SILVA PIRES"/>
    <s v="AV SAO PEDRO 818  SAO GERALDO Porto Alegre RS 90230-122"/>
    <s v="ADE-11651-H8F1C8"/>
    <d v="2025-10-01T00:00:00"/>
    <n v="202510"/>
    <n v="5424.20129"/>
    <m/>
    <n v="5424.2"/>
    <m/>
    <n v="90431225"/>
    <d v="2025-12-16T00:00:00"/>
    <d v="2026-02-06T00:00:00"/>
    <m/>
    <n v="67"/>
    <s v="2 - CPF"/>
    <s v="Em aberto - Vencido"/>
    <s v="Em aberto - Vencido"/>
    <s v="KS4KR7L"/>
    <n v="6"/>
    <s v="false"/>
    <n v="6"/>
    <s v="Em aberto - Vencido"/>
    <s v="CONSORCIO RS-L1"/>
    <s v="35.686.965/0001-64 - ALEXANDRIA TECH"/>
    <s v="Estimado"/>
    <m/>
    <s v="61 a 120 dias"/>
    <s v="8f4d1854-510b-4fe6-bed7-d0f7a246511d"/>
    <d v="2026-02-09T00:00:00"/>
    <x v="3"/>
  </r>
  <r>
    <s v="COB-216895"/>
    <s v="Faturado"/>
    <n v="28493974"/>
    <n v="50902134884"/>
    <s v="RHAYSSA ASHLEY SPITALETI SKIRDA DOS SANTOS"/>
    <s v="AV ARPOADOR, 1916  Bal Jussara Mongaguá SP 11730-000"/>
    <s v="ADE-14296-J0W0Z2"/>
    <d v="2026-01-01T00:00:00"/>
    <n v="202601"/>
    <n v="185.36098999999999"/>
    <m/>
    <n v="185.36"/>
    <m/>
    <n v="90466913"/>
    <d v="2026-01-31T00:00:00"/>
    <d v="2026-02-10T00:00:00"/>
    <m/>
    <n v="63"/>
    <s v="2 - CPF"/>
    <s v="Em aberto - Vencido"/>
    <s v="Em aberto - Vencido"/>
    <s v="YGH9PIR"/>
    <n v="6"/>
    <s v="false"/>
    <n v="6"/>
    <s v="Em aberto - Vencido"/>
    <s v="ASSOCIAÇÃO SP-L6"/>
    <s v="35.686.965/0001-64 - ALEXANDRIA TECH"/>
    <s v="Estimado"/>
    <m/>
    <s v="61 a 120 dias"/>
    <s v="82795d1f-2a31-46df-a45a-850b5f499660"/>
    <d v="2026-03-05T00:00:00"/>
    <x v="2"/>
  </r>
  <r>
    <s v="COB-187209"/>
    <s v="Faturado"/>
    <n v="102180636"/>
    <n v="1446997022"/>
    <s v="WILLIAM FIGUEIREDO CATELAN"/>
    <s v="Rua dos Maias 746  RUBEM BERTA Porto Alegre RS 91170-200"/>
    <s v="ADE-11656-N8F8Z5"/>
    <d v="2025-10-01T00:00:00"/>
    <n v="202510"/>
    <n v="3224.7168000000001"/>
    <m/>
    <n v="3224.72"/>
    <m/>
    <n v="90431167"/>
    <d v="2025-12-16T00:00:00"/>
    <d v="2026-02-06T00:00:00"/>
    <m/>
    <n v="67"/>
    <s v="2 - CPF"/>
    <s v="Em aberto - Vencido"/>
    <s v="Em aberto - Vencido"/>
    <s v="F0M8H8O"/>
    <n v="6"/>
    <s v="false"/>
    <n v="6"/>
    <s v="Em aberto - Vencido"/>
    <s v="CONSORCIO RS-L1"/>
    <s v="35.686.965/0001-64 - ALEXANDRIA TECH"/>
    <s v="Estimado"/>
    <m/>
    <s v="61 a 120 dias"/>
    <s v="0765bc24-a4ad-4970-9dae-20036cec9c64"/>
    <d v="2026-02-01T00:00:00"/>
    <x v="3"/>
  </r>
  <r>
    <s v="COB-221186"/>
    <s v="Faturado"/>
    <n v="7361394"/>
    <n v="61033847887"/>
    <s v="ANA MARIA APARECIDA BARBOSA PEREIRA"/>
    <s v="R ALFERES FRANCO 820  CENTRO Limeira SP 13480-050"/>
    <s v="ADE-14294-H6W3L0"/>
    <d v="2026-01-01T00:00:00"/>
    <n v="202601"/>
    <n v="234.83982"/>
    <m/>
    <n v="234.84"/>
    <m/>
    <n v="90486130"/>
    <d v="2026-02-06T00:00:00"/>
    <d v="2026-02-16T00:00:00"/>
    <m/>
    <n v="57"/>
    <s v="2 - CPF"/>
    <s v="Em aberto - Vencido"/>
    <s v="Em aberto - Vencido"/>
    <s v="J1VMN8P"/>
    <n v="6"/>
    <s v="false"/>
    <n v="6"/>
    <s v="Em aberto - Vencido"/>
    <s v="ASSOCIAÇÃO SP-L6"/>
    <s v="35.686.965/0001-64 - ALEXANDRIA TECH"/>
    <s v="Estimado"/>
    <m/>
    <s v="31 a 60 dias"/>
    <s v="0b453f8d-23af-4798-a46e-ef8c78c8b1ee"/>
    <d v="2026-03-28T00:00:00"/>
    <x v="0"/>
  </r>
  <r>
    <s v="COB-216882"/>
    <s v="Faturado"/>
    <n v="1320157"/>
    <n v="18765813871"/>
    <s v="LEONICE DIAS DE SOUZA"/>
    <s v="Rua Treze de Maio 186  CENTRO Mogi Mirim SP 13800-051"/>
    <s v="ADE-14271-M6J4Q9"/>
    <d v="2026-01-01T00:00:00"/>
    <n v="202601"/>
    <n v="296.13449000000003"/>
    <m/>
    <n v="296.13"/>
    <m/>
    <n v="90466715"/>
    <d v="2026-01-31T00:00:00"/>
    <d v="2026-02-10T00:00:00"/>
    <m/>
    <n v="63"/>
    <s v="2 - CPF"/>
    <s v="Em aberto - Vencido"/>
    <s v="Em aberto - Vencido"/>
    <s v="EIHOSCG"/>
    <n v="6"/>
    <s v="false"/>
    <n v="6"/>
    <s v="Em aberto - Vencido"/>
    <s v="ASSOCIAÇÃO SP-L6"/>
    <s v="35.686.965/0001-64 - ALEXANDRIA TECH"/>
    <s v="Estimado"/>
    <m/>
    <s v="61 a 120 dias"/>
    <s v="07dd48a1-8f4c-4484-b5ae-9a0b970f5884"/>
    <d v="2026-03-06T00:00:00"/>
    <x v="2"/>
  </r>
  <r>
    <s v="COB-216880"/>
    <s v="Faturado"/>
    <n v="34264426"/>
    <n v="2698262893"/>
    <s v="LUIZ EDUARDO FLORENTINO CARDOSO"/>
    <s v="R Eudoxio Xavier da Silva 32  Residencial Atlanta Tatuí SP 18278-716"/>
    <s v="ADE-14268-Y4D7S8"/>
    <d v="2026-01-01T00:00:00"/>
    <n v="202601"/>
    <n v="184.6225"/>
    <m/>
    <n v="184.62"/>
    <m/>
    <n v="90466691"/>
    <d v="2026-01-31T00:00:00"/>
    <d v="2026-02-10T00:00:00"/>
    <m/>
    <n v="63"/>
    <s v="2 - CPF"/>
    <s v="Em aberto - Vencido"/>
    <s v="Em aberto - Vencido"/>
    <s v="MYM5SW4"/>
    <n v="6"/>
    <s v="false"/>
    <n v="6"/>
    <s v="Em aberto - Vencido"/>
    <s v="ASSOCIAÇÃO SP-L6"/>
    <s v="35.686.965/0001-64 - ALEXANDRIA TECH"/>
    <s v="Estimado"/>
    <m/>
    <s v="61 a 120 dias"/>
    <s v="3d1ec3fd-e53f-4b96-9bdb-e519bb9f971c"/>
    <d v="2026-03-28T00:00:00"/>
    <x v="0"/>
  </r>
  <r>
    <s v="COB-216876"/>
    <s v="Faturado"/>
    <n v="11587415"/>
    <n v="4426735823"/>
    <s v="MAGNO FARIA"/>
    <s v="AV FLAMBOYANT - VITORIA REGIA, 217 ATIBAIA 217  Vitória Régia Atibaia SP 12949-364"/>
    <s v="ADE-14264-L3B9V8"/>
    <d v="2026-01-01T00:00:00"/>
    <n v="202601"/>
    <n v="199.39230000000001"/>
    <m/>
    <n v="199.39"/>
    <m/>
    <n v="90466796"/>
    <d v="2026-01-31T00:00:00"/>
    <d v="2026-02-10T00:00:00"/>
    <m/>
    <n v="63"/>
    <s v="2 - CPF"/>
    <s v="Em aberto - Vencido"/>
    <s v="Em aberto - Vencido"/>
    <s v="NJDDNUY"/>
    <n v="6"/>
    <s v="false"/>
    <n v="6"/>
    <s v="Em aberto - Vencido"/>
    <s v="ASSOCIAÇÃO SP-L6"/>
    <s v="35.686.965/0001-64 - ALEXANDRIA TECH"/>
    <s v="Estimado"/>
    <m/>
    <s v="61 a 120 dias"/>
    <s v="405888bd-5de4-4b92-ac22-d1a5c1299dcc"/>
    <d v="2026-03-06T00:00:00"/>
    <x v="2"/>
  </r>
  <r>
    <s v="COB-216875"/>
    <s v="Faturado"/>
    <n v="40200590"/>
    <n v="33695348860"/>
    <s v="MAILA MATIAZO DA SILVEIRA LEME"/>
    <s v="R DOS JACARANDAS 185 LOT VALEVERDE CABREUVA Cabreúva SP 13315-000"/>
    <s v="ADE-14262-H6Q1N4"/>
    <d v="2026-01-01T00:00:00"/>
    <n v="202601"/>
    <n v="150.03048000000001"/>
    <m/>
    <n v="150.03"/>
    <m/>
    <n v="90469492"/>
    <d v="2026-01-31T00:00:00"/>
    <d v="2026-02-10T00:00:00"/>
    <m/>
    <n v="63"/>
    <s v="2 - CPF"/>
    <s v="Em aberto - Vencido"/>
    <s v="Em aberto - Vencido"/>
    <s v="CHUGRRE"/>
    <n v="6"/>
    <s v="false"/>
    <n v="6"/>
    <s v="Em aberto - Vencido"/>
    <s v="ASSOCIAÇÃO SP-L6"/>
    <s v="35.686.965/0001-64 - ALEXANDRIA TECH"/>
    <s v="Estimado"/>
    <m/>
    <s v="61 a 120 dias"/>
    <s v="0b8fd900-34ed-4581-929c-a16c080e7918"/>
    <d v="2026-03-20T00:00:00"/>
    <x v="0"/>
  </r>
  <r>
    <s v="COB-216855"/>
    <s v="Faturado"/>
    <n v="30676606"/>
    <n v="90131762591"/>
    <s v="SONIA OLIVEIRA DOS REIS"/>
    <s v="RUA NATAL 142  BAL GAIVOTA Itanhaém SP 11740-000"/>
    <s v="ADE-14220-G0L1H4"/>
    <d v="2026-01-01T00:00:00"/>
    <n v="202601"/>
    <n v="189.79193000000001"/>
    <m/>
    <n v="189.79"/>
    <m/>
    <n v="90467033"/>
    <d v="2026-01-31T00:00:00"/>
    <d v="2026-02-10T00:00:00"/>
    <m/>
    <n v="63"/>
    <s v="2 - CPF"/>
    <s v="Em aberto - Vencido"/>
    <s v="Em aberto - Vencido"/>
    <s v="PDO63JQ"/>
    <n v="6"/>
    <s v="false"/>
    <n v="6"/>
    <s v="Em aberto - Vencido"/>
    <s v="ASSOCIAÇÃO SP-L6"/>
    <s v="35.686.965/0001-64 - ALEXANDRIA TECH"/>
    <s v="Estimado"/>
    <m/>
    <s v="61 a 120 dias"/>
    <s v="40c2e1dd-3fa9-4f81-8ada-8d537537d8a0"/>
    <d v="2026-02-26T00:00:00"/>
    <x v="2"/>
  </r>
  <r>
    <s v="COB-216854"/>
    <s v="Faturado"/>
    <n v="3654958"/>
    <n v="30583392830"/>
    <s v="ERICA CRISTINA RODRIGUES"/>
    <s v="R 15 DE NOVEMBRO, 1252 - CENTRO TATUI 1252  CENTRO Tatuí SP 18275-120"/>
    <s v="ADE-14219-R3K3V6"/>
    <d v="2026-01-01T00:00:00"/>
    <n v="202601"/>
    <n v="453.12509"/>
    <m/>
    <n v="453.13"/>
    <m/>
    <n v="90466876"/>
    <d v="2026-01-31T00:00:00"/>
    <d v="2026-02-10T00:00:00"/>
    <m/>
    <n v="63"/>
    <s v="2 - CPF"/>
    <s v="Em aberto - Vencido"/>
    <s v="Em aberto - Vencido"/>
    <s v="9Q731SZ"/>
    <s v=""/>
    <s v=""/>
    <n v="6"/>
    <s v="Em aberto - Vencido"/>
    <s v="ASSOCIAÇÃO SP-L6"/>
    <s v="35.686.965/0001-64 - ALEXANDRIA TECH"/>
    <s v="Estimado"/>
    <m/>
    <s v="61 a 120 dias"/>
    <s v="3bea1ea6-564f-40a8-bf1d-47558619566d"/>
    <d v="2026-03-07T00:00:00"/>
    <x v="2"/>
  </r>
  <r>
    <s v="COB-216849"/>
    <s v="Faturado"/>
    <n v="10802266"/>
    <n v="34803964882"/>
    <s v="TONI RAMOS"/>
    <s v="R SAO JOAO, 466 - VL JUREMA TATUI 466  Vila Jurema Tatuí SP 18273-115"/>
    <s v="ADE-14205-G9T7Z9"/>
    <d v="2026-01-01T00:00:00"/>
    <n v="202601"/>
    <n v="214.90058999999999"/>
    <m/>
    <n v="214.9"/>
    <m/>
    <n v="90464326"/>
    <d v="2026-01-31T00:00:00"/>
    <d v="2026-02-10T00:00:00"/>
    <m/>
    <n v="63"/>
    <s v="2 - CPF"/>
    <s v="Em aberto - Vencido"/>
    <s v="Em aberto - Vencido"/>
    <s v="3TQOUAI"/>
    <n v="6"/>
    <s v="false"/>
    <n v="6"/>
    <s v="Em aberto - Vencido"/>
    <s v="ASSOCIAÇÃO SP-L6"/>
    <s v="35.686.965/0001-64 - ALEXANDRIA TECH"/>
    <s v="Estimado"/>
    <m/>
    <s v="61 a 120 dias"/>
    <s v="35583266-a271-4dcc-b2fd-53fb99393fff"/>
    <d v="2026-03-06T00:00:00"/>
    <x v="2"/>
  </r>
  <r>
    <s v="COB-211791"/>
    <s v="Faturado"/>
    <n v="5972868"/>
    <n v="3704067105"/>
    <s v="EMILIO MARCOS FONSECA NEVES"/>
    <s v="R Orestes Prata Tibery, 3009 Tres Lagoas 3009  CENTRO Três Lagoas MS 79600-070"/>
    <s v="ADE-14202-M4Q0G6"/>
    <d v="2026-01-01T00:00:00"/>
    <n v="202601"/>
    <n v="201.60776999999999"/>
    <m/>
    <n v="201.61"/>
    <m/>
    <n v="90464338"/>
    <d v="2026-01-31T00:00:00"/>
    <d v="2026-02-10T00:00:00"/>
    <m/>
    <n v="63"/>
    <s v="2 - CPF"/>
    <s v="Em aberto - Vencido"/>
    <s v="Em aberto - Vencido"/>
    <s v="PRMZD7U"/>
    <s v=""/>
    <s v=""/>
    <n v="6"/>
    <s v="Em aberto - Vencido"/>
    <s v="ASSOCIAÇÃO SP-L6"/>
    <s v="35.686.965/0001-64 - ALEXANDRIA TECH"/>
    <s v="Estimado"/>
    <m/>
    <s v="61 a 120 dias"/>
    <s v="4991a2a5-40c1-4b66-a2ae-10998118bc62"/>
    <d v="2026-03-11T00:00:00"/>
    <x v="2"/>
  </r>
  <r>
    <s v="COB-167110"/>
    <s v="Faturado"/>
    <n v="1006280747"/>
    <n v="54163101000102"/>
    <s v="IRMAOS WALLY HORTIFRUTIGRANJEIROS LTDA"/>
    <s v="AV ADOLFO FETTER, 4438 - 2 ANTIGA ESTRADA DO LARANJAL PELOTAS - RS - CEP 96090-840"/>
    <s v="ADE-11736-P5W3J7"/>
    <d v="2025-10-01T00:00:00"/>
    <n v="202510"/>
    <n v="1335.6962699999999"/>
    <m/>
    <n v="1335.7"/>
    <m/>
    <n v="90408130"/>
    <d v="2025-11-19T00:00:00"/>
    <d v="2025-12-01T00:00:00"/>
    <m/>
    <n v="134"/>
    <s v="1 - CNPJ"/>
    <s v="Em aberto - Vencido"/>
    <s v="Em aberto - Vencido"/>
    <s v="5YFC1DG"/>
    <n v="6"/>
    <s v="false"/>
    <n v="6"/>
    <s v="Em aberto - Vencido"/>
    <s v="CONSORCIO RS-L1"/>
    <s v="35.686.965/0001-64 - ALEXANDRIA TECH"/>
    <m/>
    <m/>
    <s v="121 a 170 dias"/>
    <s v="3a50f7c2-1177-4b4a-a8fd-2aab386f8d89"/>
    <d v="2025-12-22T00:00:00"/>
    <x v="1"/>
  </r>
  <r>
    <s v="COB-187239"/>
    <s v="Faturado"/>
    <n v="28723619"/>
    <n v="11650514000109"/>
    <s v="JONATAS DAVI DOS SANTOS"/>
    <s v="AV PARANA 1488  NAVEGANTES / SAO GERALDO Porto Alegre RS 90240-601"/>
    <s v="ADE-11737-Q6R9J1"/>
    <d v="2025-10-01T00:00:00"/>
    <n v="202510"/>
    <n v="1205.98588"/>
    <m/>
    <n v="1205.99"/>
    <m/>
    <n v="90431326"/>
    <d v="2025-12-16T00:00:00"/>
    <d v="2026-02-06T00:00:00"/>
    <m/>
    <n v="67"/>
    <s v="1 - CNPJ"/>
    <s v="Em aberto - Vencido"/>
    <s v="Em aberto - Vencido"/>
    <s v="RGSD1VZ"/>
    <n v="6"/>
    <s v="false"/>
    <n v="6"/>
    <s v="Em aberto - Vencido"/>
    <s v="CONSORCIO RS-L1"/>
    <s v="35.686.965/0001-64 - ALEXANDRIA TECH"/>
    <s v="Estimado"/>
    <m/>
    <s v="61 a 120 dias"/>
    <s v="00de30a6-52ee-4aa8-8d87-c8e376b4c457"/>
    <d v="2026-02-13T00:00:00"/>
    <x v="3"/>
  </r>
  <r>
    <s v="COB-216820"/>
    <s v="Faturado"/>
    <n v="1467891"/>
    <n v="29228775000109"/>
    <s v="HOTEL RESERVA SANTO ANTONIO DO PINHAL LTDA"/>
    <s v="R DR LOURENCO DE SA, 1060 SANTO ANTONIO DO PINHAL 1060  CENTRO Santo Antônio do Pinhal SP 12450-000"/>
    <s v="ADE-14143-Y1T7C6"/>
    <d v="2026-01-01T00:00:00"/>
    <n v="202601"/>
    <n v="1914.16608"/>
    <m/>
    <n v="1914.17"/>
    <m/>
    <n v="90467402"/>
    <d v="2026-01-31T00:00:00"/>
    <d v="2026-02-10T00:00:00"/>
    <m/>
    <n v="63"/>
    <s v="1 - CNPJ"/>
    <s v="Em aberto - Vencido"/>
    <s v="Em aberto - Vencido"/>
    <s v="7716D3T"/>
    <n v="6"/>
    <s v="false"/>
    <n v="6"/>
    <s v="Em aberto - Vencido"/>
    <s v="ASSOCIAÇÃO SP-L6"/>
    <s v="35.686.965/0001-64 - ALEXANDRIA TECH"/>
    <s v="Estimado"/>
    <m/>
    <s v="61 a 120 dias"/>
    <s v="1351c656-83fd-4c11-88fa-99269c90bc32"/>
    <d v="2026-02-24T00:00:00"/>
    <x v="2"/>
  </r>
  <r>
    <s v="COB-216780"/>
    <s v="Faturado"/>
    <n v="40044076"/>
    <n v="33862648168"/>
    <s v="GILSOMAR FERREIRA DE SOUZA"/>
    <s v="VEL 3 - RES SETSUL 125  Lot. Res setsul Três Lagoas MS 79610-362"/>
    <s v="ADE-14021-N5B2J2"/>
    <d v="2026-01-01T00:00:00"/>
    <n v="202601"/>
    <n v="270.28733999999997"/>
    <m/>
    <n v="270.29000000000002"/>
    <m/>
    <n v="90466547"/>
    <d v="2026-01-31T00:00:00"/>
    <d v="2026-02-10T00:00:00"/>
    <m/>
    <n v="63"/>
    <s v="2 - CPF"/>
    <s v="Em aberto - Vencido"/>
    <s v="Em aberto - Vencido"/>
    <s v="BPHI5RT"/>
    <n v="6"/>
    <s v="false"/>
    <n v="6"/>
    <s v="Em aberto - Vencido"/>
    <s v="ASSOCIAÇÃO SP-L6"/>
    <s v="35.686.965/0001-64 - ALEXANDRIA TECH"/>
    <s v="Estimado"/>
    <m/>
    <s v="61 a 120 dias"/>
    <s v="e7208157-adc1-438c-85b6-bdac54c6903e"/>
    <d v="2026-03-06T00:00:00"/>
    <x v="2"/>
  </r>
  <r>
    <s v="COB-216776"/>
    <s v="Faturado"/>
    <n v="7363370"/>
    <n v="41629807800"/>
    <s v="GUILHERME RODRIGUES ZANETTI"/>
    <s v="R SANTA CRUZ 1194  CENTRO Limeira SP 13480041"/>
    <s v="ADE-14015-X8Y1Y0"/>
    <d v="2026-01-01T00:00:00"/>
    <n v="202601"/>
    <n v="1307.1273000000001"/>
    <m/>
    <n v="1307.1300000000001"/>
    <m/>
    <n v="90467650"/>
    <d v="2026-01-31T00:00:00"/>
    <d v="2026-02-10T00:00:00"/>
    <m/>
    <n v="63"/>
    <s v="2 - CPF"/>
    <s v="Em aberto - Vencido"/>
    <s v="Em aberto - Vencido"/>
    <s v="TYLD33Q"/>
    <n v="6"/>
    <s v="false"/>
    <n v="6"/>
    <s v="Em aberto - Vencido"/>
    <s v="ASSOCIAÇÃO SP-L6"/>
    <s v="35.686.965/0001-64 - ALEXANDRIA TECH"/>
    <s v="Estimado"/>
    <m/>
    <s v="61 a 120 dias"/>
    <s v="a72c16ba-773e-4416-9d6b-c293950a548b"/>
    <d v="2026-03-16T00:00:00"/>
    <x v="0"/>
  </r>
  <r>
    <s v="COB-216771"/>
    <s v="Faturado"/>
    <n v="37909444"/>
    <n v="22184880"/>
    <s v="CELIA FERREIRA MENDES"/>
    <s v="RUA ARGENTINA 1206  JD DAS PALMEIRAS III Dracena SP 17900-000"/>
    <s v="ADE-14003-D2P3J5"/>
    <d v="2026-01-01T00:00:00"/>
    <n v="202601"/>
    <n v="246.65566000000001"/>
    <m/>
    <n v="246.66"/>
    <m/>
    <n v="90469178"/>
    <d v="2026-01-31T00:00:00"/>
    <d v="2026-02-10T00:00:00"/>
    <m/>
    <n v="63"/>
    <s v="2 - CPF"/>
    <s v="Em aberto - Vencido"/>
    <s v="Em aberto - Vencido"/>
    <s v="VGBZH76"/>
    <n v="6"/>
    <s v="false"/>
    <n v="6"/>
    <s v="Em aberto - Vencido"/>
    <s v="ASSOCIAÇÃO SP-L6"/>
    <s v="35.686.965/0001-64 - ALEXANDRIA TECH"/>
    <s v="Estimado"/>
    <m/>
    <s v="61 a 120 dias"/>
    <s v="802e69f6-5b4e-4a57-857a-f6ac2d610d26"/>
    <d v="2026-03-06T00:00:00"/>
    <x v="2"/>
  </r>
  <r>
    <s v="COB-216770"/>
    <s v="Faturado"/>
    <n v="31188354"/>
    <n v="17719411897"/>
    <s v="PATRICIA CRISTINA PEREIRA DE BARROS"/>
    <s v="R ARLINDO ANTUNES DE OLIVEIRA 76 CASA 3 CDHU ITAPEVA Itapeva SP 18410-305"/>
    <s v="ADE-13998-Z2L9D2"/>
    <d v="2026-01-01T00:00:00"/>
    <n v="202601"/>
    <n v="467.46417000000002"/>
    <m/>
    <n v="467.46"/>
    <m/>
    <n v="90468879"/>
    <d v="2026-01-31T00:00:00"/>
    <d v="2026-02-10T00:00:00"/>
    <m/>
    <n v="63"/>
    <s v="2 - CPF"/>
    <s v="Em aberto - Vencido"/>
    <s v="Em aberto - Vencido"/>
    <s v="8BJGF0C"/>
    <n v="6"/>
    <s v="false"/>
    <n v="6"/>
    <s v="Em aberto - Vencido"/>
    <s v="ASSOCIAÇÃO SP-L6"/>
    <s v="35.686.965/0001-64 - ALEXANDRIA TECH"/>
    <s v="Estimado"/>
    <m/>
    <s v="61 a 120 dias"/>
    <s v="f5d5d92d-8d76-47db-abfe-3a2c3af37c7c"/>
    <d v="2026-03-06T00:00:00"/>
    <x v="2"/>
  </r>
  <r>
    <s v="COB-187243"/>
    <s v="Faturado"/>
    <n v="78656800078"/>
    <n v="24856156000137"/>
    <s v="CONDOMINIO EDIFICIO PEDRA BONITA"/>
    <s v="Avenida da Cavalhada 5980 BL G Cavalhada Porto Alegre RS 91751-831"/>
    <s v="ADE-11744-R8J2X5"/>
    <d v="2025-10-01T00:00:00"/>
    <n v="202510"/>
    <n v="659.89615000000003"/>
    <m/>
    <n v="659.9"/>
    <m/>
    <n v="90431302"/>
    <d v="2025-12-16T00:00:00"/>
    <d v="2026-02-06T00:00:00"/>
    <m/>
    <n v="67"/>
    <s v="1 - CNPJ"/>
    <s v="Em aberto - Vencido"/>
    <s v="Em aberto - Vencido"/>
    <s v="BCGROXN"/>
    <n v="6"/>
    <s v="false"/>
    <n v="6"/>
    <s v="Em aberto - Vencido"/>
    <s v="CONSORCIO RS-L1"/>
    <s v="35.686.965/0001-64 - ALEXANDRIA TECH"/>
    <s v="Estimado"/>
    <m/>
    <s v="61 a 120 dias"/>
    <s v="0387da3b-a92a-4a1a-92f5-4776f47ac436"/>
    <d v="2026-02-13T00:00:00"/>
    <x v="3"/>
  </r>
  <r>
    <s v="COB-167027"/>
    <s v="Faturado"/>
    <n v="71988670"/>
    <n v="24856156000137"/>
    <s v="CONDOMINIO EDIFICIO PEDRA BONITA"/>
    <s v="AV DA CAVALHADA, 5980 - BL A CAVALHADA PORTO ALEGRE - RS - CEP 91751-831"/>
    <s v="ADE-11745-Z0B3S6"/>
    <d v="2025-10-01T00:00:00"/>
    <n v="202510"/>
    <n v="443.77891"/>
    <m/>
    <n v="443.78"/>
    <m/>
    <n v="90408419"/>
    <d v="2025-11-19T00:00:00"/>
    <d v="2025-12-01T00:00:00"/>
    <m/>
    <n v="134"/>
    <s v="1 - CNPJ"/>
    <s v="Em aberto - Vencido"/>
    <s v="Em aberto - Vencido"/>
    <s v="JLENF8J"/>
    <n v="6"/>
    <s v="false"/>
    <n v="6"/>
    <s v="Em aberto - Vencido"/>
    <s v="CONSORCIO RS-L1"/>
    <s v="35.686.965/0001-64 - ALEXANDRIA TECH"/>
    <m/>
    <m/>
    <s v="121 a 170 dias"/>
    <s v="cf77b51d-4856-415c-8e39-9d0c5f4a9b6d"/>
    <d v="2025-12-09T00:00:00"/>
    <x v="1"/>
  </r>
  <r>
    <s v="COB-167068"/>
    <s v="Faturado"/>
    <n v="71988645"/>
    <n v="24856156000137"/>
    <s v="CONDOMINIO EDIFICIO PEDRA BONITA"/>
    <s v="AV DA CAVALHADA, 5980 - BL H CAVALHADA PORTO ALEGRE - RS - CEP 91751-831"/>
    <s v="ADE-11754-N5V0T5"/>
    <d v="2025-10-01T00:00:00"/>
    <n v="202510"/>
    <n v="282.31403"/>
    <m/>
    <n v="282.31"/>
    <m/>
    <n v="90407820"/>
    <d v="2025-11-19T00:00:00"/>
    <d v="2025-12-01T00:00:00"/>
    <m/>
    <n v="134"/>
    <s v="1 - CNPJ"/>
    <s v="Em aberto - Vencido"/>
    <s v="Em aberto - Vencido"/>
    <s v="66MBD12"/>
    <n v="6"/>
    <s v="false"/>
    <n v="6"/>
    <s v="Em aberto - Vencido"/>
    <s v="CONSORCIO RS-L1"/>
    <s v="35.686.965/0001-64 - ALEXANDRIA TECH"/>
    <m/>
    <m/>
    <s v="121 a 170 dias"/>
    <s v="e66c740e-3b53-48ba-afe2-a5807eb13137"/>
    <d v="2025-12-09T00:00:00"/>
    <x v="1"/>
  </r>
  <r>
    <s v="COB-216732"/>
    <s v="Faturado"/>
    <n v="5655765"/>
    <n v="24105171887"/>
    <s v="ANTONIO JOSE DA SILVA RODRIGUES"/>
    <s v="RUA 7 DE MAIO 648  CENTRO Tatuí SP 18270-010"/>
    <s v="ADE-13951-R5G4B5"/>
    <d v="2026-01-01T00:00:00"/>
    <n v="202601"/>
    <n v="259.94848000000002"/>
    <m/>
    <n v="259.95"/>
    <m/>
    <n v="90466595"/>
    <d v="2026-01-31T00:00:00"/>
    <d v="2026-02-10T00:00:00"/>
    <m/>
    <n v="63"/>
    <s v="2 - CPF"/>
    <s v="Em aberto - Vencido"/>
    <s v="Em aberto - Vencido"/>
    <s v="DIDIQG2"/>
    <n v="6"/>
    <s v="false"/>
    <n v="6"/>
    <s v="Em aberto - Vencido"/>
    <s v="ASSOCIAÇÃO SP-L6"/>
    <s v="35.686.965/0001-64 - ALEXANDRIA TECH"/>
    <s v="Estimado"/>
    <m/>
    <s v="61 a 120 dias"/>
    <s v="e13ede22-9313-4185-a2fa-32796e76e5ca"/>
    <d v="2026-03-05T00:00:00"/>
    <x v="2"/>
  </r>
  <r>
    <s v="COB-187248"/>
    <s v="Faturado"/>
    <n v="71988661"/>
    <n v="24856156000137"/>
    <s v="CONDOMINIO EDIFICIO PEDRA BONITA"/>
    <s v="Avenida da Cavalhada 5980 BL C Cavalhada Porto Alegre RS 91751-831"/>
    <s v="ADE-11784-R3Q3Y6"/>
    <d v="2025-10-01T00:00:00"/>
    <n v="202510"/>
    <n v="1232.7730200000001"/>
    <m/>
    <n v="1232.77"/>
    <m/>
    <n v="90431288"/>
    <d v="2025-12-16T00:00:00"/>
    <d v="2026-02-06T00:00:00"/>
    <m/>
    <n v="67"/>
    <s v="1 - CNPJ"/>
    <s v="Em aberto - Vencido"/>
    <s v="Em aberto - Vencido"/>
    <s v="VM2YN3L"/>
    <n v="6"/>
    <s v="false"/>
    <n v="6"/>
    <s v="Em aberto - Vencido"/>
    <s v="CONSORCIO RS-L1"/>
    <s v="35.686.965/0001-64 - ALEXANDRIA TECH"/>
    <s v="Estimado"/>
    <m/>
    <s v="61 a 120 dias"/>
    <s v="2851c83a-be0f-460f-bca8-3eb27feb8b60"/>
    <d v="2026-02-09T00:00:00"/>
    <x v="3"/>
  </r>
  <r>
    <s v="COB-216728"/>
    <s v="Faturado"/>
    <n v="2249529"/>
    <n v="3206205573"/>
    <s v="JUCILENE SANTOS SOUZA"/>
    <s v="R PASCHOAL PINTO FERRAZ 771  PQ STHALBERG LIMEIRA Limeira SP 13482-379"/>
    <s v="ADE-13946-M6K5P6"/>
    <d v="2026-01-01T00:00:00"/>
    <n v="202601"/>
    <n v="377.36838999999998"/>
    <m/>
    <n v="377.37"/>
    <m/>
    <n v="90469022"/>
    <d v="2026-01-31T00:00:00"/>
    <d v="2026-02-10T00:00:00"/>
    <m/>
    <n v="63"/>
    <s v="2 - CPF"/>
    <s v="Em aberto - Vencido"/>
    <s v="Em aberto - Vencido"/>
    <s v="W1EDA99"/>
    <n v="6"/>
    <s v="false"/>
    <n v="6"/>
    <s v="Em aberto - Vencido"/>
    <s v="ASSOCIAÇÃO SP-L6"/>
    <s v="35.686.965/0001-64 - ALEXANDRIA TECH"/>
    <s v="Estimado"/>
    <m/>
    <s v="61 a 120 dias"/>
    <s v="b204dd80-2483-4133-b790-de90186707d9"/>
    <d v="2026-03-06T00:00:00"/>
    <x v="2"/>
  </r>
  <r>
    <s v="COB-187250"/>
    <s v="Faturado"/>
    <n v="72212519"/>
    <n v="24856156000137"/>
    <s v="CONDOMINIO EDIFICIO PEDRA BONITA"/>
    <s v="Avenida da Cavalhada 5980 BL D Cavalhada Porto Alegre RS 91751-831"/>
    <s v="ADE-11790-D7M1K4"/>
    <d v="2025-10-01T00:00:00"/>
    <n v="202510"/>
    <n v="566.79593"/>
    <m/>
    <n v="566.79999999999995"/>
    <m/>
    <n v="90431233"/>
    <d v="2025-12-16T00:00:00"/>
    <d v="2026-02-06T00:00:00"/>
    <m/>
    <n v="67"/>
    <s v="1 - CNPJ"/>
    <s v="Em aberto - Vencido"/>
    <s v="Em aberto - Vencido"/>
    <s v="ND5B8KI"/>
    <n v="6"/>
    <s v="false"/>
    <n v="6"/>
    <s v="Em aberto - Vencido"/>
    <s v="CONSORCIO RS-L1"/>
    <s v="35.686.965/0001-64 - ALEXANDRIA TECH"/>
    <s v="Estimado"/>
    <m/>
    <s v="61 a 120 dias"/>
    <s v="0387da3b-a92a-4a1a-92f5-4776f47ac436"/>
    <d v="2026-02-13T00:00:00"/>
    <x v="3"/>
  </r>
  <r>
    <s v="COB-216726"/>
    <s v="Faturado"/>
    <n v="13291386"/>
    <n v="26904287845"/>
    <s v="MARCELO NOGUEIRA MARQUES"/>
    <s v="AV FRANCISCO JALLES 1856  JD MONTEREY Jales SP 15700-022"/>
    <s v="ADE-13943-M7Q5T4"/>
    <d v="2026-01-01T00:00:00"/>
    <n v="202601"/>
    <n v="1100.3501000000001"/>
    <m/>
    <n v="1100.3499999999999"/>
    <m/>
    <n v="90467543"/>
    <d v="2026-01-31T00:00:00"/>
    <d v="2026-02-10T00:00:00"/>
    <m/>
    <n v="63"/>
    <s v="2 - CPF"/>
    <s v="Em aberto - Vencido"/>
    <s v="Em aberto - Vencido"/>
    <s v="DBRV52H"/>
    <n v="6"/>
    <s v="false"/>
    <n v="6"/>
    <s v="Em aberto - Vencido"/>
    <s v="ASSOCIAÇÃO SP-L6"/>
    <s v="35.686.965/0001-64 - ALEXANDRIA TECH"/>
    <s v="Estimado"/>
    <m/>
    <s v="61 a 120 dias"/>
    <s v="35aea39d-b1c8-4140-a687-b31c35fed7b8"/>
    <d v="2026-03-28T00:00:00"/>
    <x v="0"/>
  </r>
  <r>
    <s v="COB-216722"/>
    <s v="Faturado"/>
    <n v="43381995"/>
    <n v="32558537881"/>
    <s v="FELIPE CAMARGO DA SILVA"/>
    <s v="AV BARAO DO RIO BRANCO 420 CASA 06 Vila atlantica Mongaguá SP 11730-000"/>
    <s v="ADE-13939-Y5V4P7"/>
    <d v="2026-01-01T00:00:00"/>
    <n v="202601"/>
    <n v="197.91532000000001"/>
    <m/>
    <n v="197.92"/>
    <m/>
    <n v="90466483"/>
    <d v="2026-01-31T00:00:00"/>
    <d v="2026-02-10T00:00:00"/>
    <m/>
    <n v="63"/>
    <s v="2 - CPF"/>
    <s v="Em aberto - Vencido"/>
    <s v="Em aberto - Vencido"/>
    <s v="OSJ7ELW"/>
    <n v="6"/>
    <s v="false"/>
    <n v="6"/>
    <s v="Em aberto - Vencido"/>
    <s v="ASSOCIAÇÃO SP-L6"/>
    <s v="35.686.965/0001-64 - ALEXANDRIA TECH"/>
    <s v="Estimado"/>
    <m/>
    <s v="61 a 120 dias"/>
    <s v="6eb2f578-d6de-463e-8358-eb494ba72c9e"/>
    <d v="2026-03-06T00:00:00"/>
    <x v="2"/>
  </r>
  <r>
    <s v="COB-211553"/>
    <s v="Faturado"/>
    <n v="33948372"/>
    <n v="21367528801"/>
    <s v="SABRINA ZUANAZZI POMPONI"/>
    <s v="RUA BOLIVIA 3546  JD SANTO EXPEDITO Jales SP 15707-074"/>
    <s v="ADE-13840-F2L4Y4"/>
    <d v="2026-01-01T00:00:00"/>
    <n v="202601"/>
    <n v="264.37941999999998"/>
    <m/>
    <n v="264.38"/>
    <m/>
    <n v="90464314"/>
    <d v="2026-01-31T00:00:00"/>
    <d v="2026-02-10T00:00:00"/>
    <m/>
    <n v="63"/>
    <s v="2 - CPF"/>
    <s v="Em aberto - Vencido"/>
    <s v="Em aberto - Vencido"/>
    <s v="I2H2TUU"/>
    <n v="6"/>
    <s v="false"/>
    <n v="6"/>
    <s v="Em aberto - Vencido"/>
    <s v="ASSOCIAÇÃO SP-L6"/>
    <s v="35.686.965/0001-64 - ALEXANDRIA TECH"/>
    <s v="Estimado"/>
    <m/>
    <s v="61 a 120 dias"/>
    <s v="d7982ac3-06e8-46d2-ad5e-190d57f9b1c1"/>
    <d v="2026-03-07T00:00:00"/>
    <x v="2"/>
  </r>
  <r>
    <s v="COB-211790"/>
    <s v="Faturado"/>
    <n v="598933"/>
    <n v="14490713843"/>
    <s v="CELSO DE MEDEIROS FILHO"/>
    <s v="R CORONEL AURELIANO DE CAMARGO 35  CENTRO Tatuí SP 18270-170"/>
    <s v="ADE-13839-S0Q1X4"/>
    <d v="2026-01-01T00:00:00"/>
    <n v="202601"/>
    <n v="914.98910999999998"/>
    <m/>
    <n v="914.99"/>
    <m/>
    <n v="90464356"/>
    <d v="2026-01-31T00:00:00"/>
    <d v="2026-02-10T00:00:00"/>
    <m/>
    <n v="63"/>
    <s v="2 - CPF"/>
    <s v="Em aberto - Vencido"/>
    <s v="Em aberto - Vencido"/>
    <s v="TAG979G"/>
    <n v="6"/>
    <s v="false"/>
    <n v="6"/>
    <s v="Em aberto - Vencido"/>
    <s v="ASSOCIAÇÃO SP-L6"/>
    <s v="35.686.965/0001-64 - ALEXANDRIA TECH"/>
    <s v="Estimado"/>
    <m/>
    <s v="61 a 120 dias"/>
    <s v="393ca352-73e3-47fc-887f-0ec88747f008"/>
    <d v="2026-03-06T00:00:00"/>
    <x v="2"/>
  </r>
  <r>
    <s v="COB-211548"/>
    <s v="Faturado"/>
    <n v="3257169"/>
    <n v="32775000800"/>
    <s v="PRISCILA DE OLIVEIRA ROCHA NOE"/>
    <s v="R DR ANTONIO FREDERICO OZANAN 338  JD NOSSA SENHORA AMARO Limeira SP 13480-688"/>
    <s v="ADE-13835-H6N4N1"/>
    <d v="2026-01-01T00:00:00"/>
    <n v="202601"/>
    <n v="909.81967999999995"/>
    <m/>
    <n v="909.82"/>
    <m/>
    <n v="90464335"/>
    <d v="2026-01-31T00:00:00"/>
    <d v="2026-02-10T00:00:00"/>
    <m/>
    <n v="63"/>
    <s v="2 - CPF"/>
    <s v="Em aberto - Vencido"/>
    <s v="Em aberto - Vencido"/>
    <s v="QWN7NWK"/>
    <n v="6"/>
    <s v="false"/>
    <n v="6"/>
    <s v="Em aberto - Vencido"/>
    <s v="ASSOCIAÇÃO SP-L6"/>
    <s v="35.686.965/0001-64 - ALEXANDRIA TECH"/>
    <s v="Estimado"/>
    <m/>
    <s v="61 a 120 dias"/>
    <s v="e0a98f6d-b02d-483e-a0c2-8712e6e91f90"/>
    <d v="2026-03-26T00:00:00"/>
    <x v="0"/>
  </r>
  <r>
    <s v="COB-187548"/>
    <s v="Faturado"/>
    <n v="1005511664"/>
    <n v="27214330000136"/>
    <s v="KLEIN &amp; RAMALHO LTDA"/>
    <s v="RUA DOS ANDRADAS 1121  CENTRO Porto Alegre RS 90020-007"/>
    <s v="ADE-13065-W9T5L8"/>
    <d v="2025-10-01T00:00:00"/>
    <n v="202510"/>
    <n v="749.33262000000002"/>
    <m/>
    <n v="749.33"/>
    <m/>
    <n v="90431543"/>
    <d v="2025-12-16T00:00:00"/>
    <d v="2025-12-26T00:00:00"/>
    <m/>
    <n v="109"/>
    <s v="1 - CNPJ"/>
    <s v="Em aberto - Vencido"/>
    <s v="Em aberto - Vencido"/>
    <s v="UKUT3U9"/>
    <n v="6"/>
    <s v="false"/>
    <n v="6"/>
    <s v="Em aberto - Vencido"/>
    <s v="CONSORCIO RS-L1"/>
    <s v="35.686.965/0001-64 - ALEXANDRIA TECH"/>
    <s v="Estimado"/>
    <m/>
    <s v="61 a 120 dias"/>
    <s v="67f2f929-19da-478f-b8a5-50ebfd0638de"/>
    <d v="2026-02-09T00:00:00"/>
    <x v="3"/>
  </r>
  <r>
    <s v="COB-211545"/>
    <s v="Faturado"/>
    <n v="3794555"/>
    <n v="13213993832"/>
    <s v="NELSON AVELINO"/>
    <s v="Rua Alessandro R Lima 175 APTO 01 CH CIBRATEL Itanhaém SP 11740-000"/>
    <s v="ADE-13818-H7R8P1"/>
    <d v="2026-01-01T00:00:00"/>
    <n v="202601"/>
    <n v="158.03685999999999"/>
    <m/>
    <n v="158.04"/>
    <m/>
    <n v="90464288"/>
    <d v="2026-01-31T00:00:00"/>
    <d v="2026-02-10T00:00:00"/>
    <m/>
    <n v="63"/>
    <s v="2 - CPF"/>
    <s v="Em aberto - Vencido"/>
    <s v="Em aberto - Vencido"/>
    <s v="BS70HIL"/>
    <n v="6"/>
    <s v="false"/>
    <n v="6"/>
    <s v="Em aberto - Vencido"/>
    <s v="ASSOCIAÇÃO SP-L6"/>
    <s v="35.686.965/0001-64 - ALEXANDRIA TECH"/>
    <s v="Estimado"/>
    <m/>
    <s v="61 a 120 dias"/>
    <s v="0a810d27-61ae-4b01-9f0c-caa19f53f80c"/>
    <d v="2026-03-26T00:00:00"/>
    <x v="0"/>
  </r>
  <r>
    <s v="COB-211541"/>
    <s v="Faturado"/>
    <n v="31920080"/>
    <n v="12474505890"/>
    <s v="MAURICIO JOSE XAVIER GONCALVES"/>
    <s v="R CEL DOMICIANO, 505 - CASA 2 UBATUBA 505  CENTRO Ubatuba SP 11690-018"/>
    <s v="ADE-13811-T6D4Y2"/>
    <d v="2026-01-01T00:00:00"/>
    <n v="202601"/>
    <n v="399.52309000000002"/>
    <m/>
    <n v="399.52"/>
    <m/>
    <n v="90464334"/>
    <d v="2026-01-31T00:00:00"/>
    <d v="2026-02-10T00:00:00"/>
    <m/>
    <n v="63"/>
    <s v="2 - CPF"/>
    <s v="Em aberto - Vencido"/>
    <s v="Em aberto - Vencido"/>
    <s v="VRL00D9"/>
    <s v=""/>
    <s v=""/>
    <n v="6"/>
    <s v="Em aberto - Vencido"/>
    <s v="ASSOCIAÇÃO SP-L6"/>
    <s v="35.686.965/0001-64 - ALEXANDRIA TECH"/>
    <s v="Estimado"/>
    <m/>
    <s v="61 a 120 dias"/>
    <s v="f15e1d26-301a-464f-aa1e-a5b19180872c"/>
    <d v="2026-03-26T00:00:00"/>
    <x v="0"/>
  </r>
  <r>
    <s v="COB-211789"/>
    <s v="Faturado"/>
    <n v="7762500"/>
    <n v="43439082830"/>
    <s v="MARIANA SANTOS DE SOUZA OLIVEIRA"/>
    <s v="TR ROMEU PICHI 511  CENTRO Tatuí SP 18275-105"/>
    <s v="ADE-13790-B9T1B0"/>
    <d v="2026-01-01T00:00:00"/>
    <n v="202601"/>
    <n v="838.92463999999995"/>
    <m/>
    <n v="838.92"/>
    <m/>
    <n v="90464289"/>
    <d v="2026-01-31T00:00:00"/>
    <d v="2026-02-10T00:00:00"/>
    <m/>
    <n v="63"/>
    <s v="2 - CPF"/>
    <s v="Em aberto - Vencido"/>
    <s v="Em aberto - Vencido"/>
    <s v="5PO08DF"/>
    <n v="6"/>
    <s v="false"/>
    <n v="6"/>
    <s v="Em aberto - Vencido"/>
    <s v="ASSOCIAÇÃO SP-L6"/>
    <s v="35.686.965/0001-64 - ALEXANDRIA TECH"/>
    <s v="Estimado"/>
    <m/>
    <s v="61 a 120 dias"/>
    <s v="8ad11b95-0f1b-4c44-b17f-f005c154e8bf"/>
    <d v="2026-02-06T00:00:00"/>
    <x v="3"/>
  </r>
  <r>
    <s v="COB-216329"/>
    <s v="Faturado"/>
    <n v="34212230"/>
    <n v="30414569822"/>
    <s v="FABRICIO ALEXANDRE CASTILHO"/>
    <s v="R CEL JOSE PROCOPIO 540 A Perpétuo Socorro São João da Boa Vista SP 13870-730"/>
    <s v="ADE-13102-Y5G2Y0"/>
    <d v="2026-01-01T00:00:00"/>
    <n v="202601"/>
    <n v="1427.9652000000001"/>
    <m/>
    <n v="1427.97"/>
    <m/>
    <n v="90468816"/>
    <d v="2026-01-31T00:00:00"/>
    <d v="2026-02-10T00:00:00"/>
    <m/>
    <n v="63"/>
    <s v="2 - CPF"/>
    <s v="Em aberto - Vencido"/>
    <s v="Em aberto - Vencido"/>
    <s v="BZEK882"/>
    <n v="6"/>
    <s v="false"/>
    <n v="6"/>
    <s v="Em aberto - Vencido"/>
    <s v="ASSOCIAÇÃO SP-L6"/>
    <s v="35.686.965/0001-64 - ALEXANDRIA TECH"/>
    <s v="Estimado"/>
    <m/>
    <s v="61 a 120 dias"/>
    <s v="6456e091-f03d-430b-97c4-c2cecd13a152"/>
    <d v="2026-03-05T00:00:00"/>
    <x v="2"/>
  </r>
  <r>
    <s v="COB-216284"/>
    <s v="Faturado"/>
    <n v="36230030"/>
    <n v="97890006349"/>
    <s v="FRANCISCA ELIVANDINEI PINHEIRO ALVES"/>
    <s v="Rua Bem-te-vi 132 CASA 2 Jardim Santa Thereza Santa Cruz das Palmeiras SP 13657-402"/>
    <s v="ADE-13013-L1D8Z5"/>
    <d v="2026-01-01T00:00:00"/>
    <n v="202601"/>
    <n v="224.02565999999999"/>
    <m/>
    <n v="224.03"/>
    <m/>
    <n v="90468835"/>
    <d v="2026-01-31T00:00:00"/>
    <d v="2026-02-10T00:00:00"/>
    <m/>
    <n v="63"/>
    <s v="2 - CPF"/>
    <s v="Em aberto - Vencido"/>
    <s v="Em aberto - Vencido"/>
    <s v="36OGFYC"/>
    <n v="6"/>
    <s v="false"/>
    <n v="6"/>
    <s v="Em aberto - Vencido"/>
    <s v="ASSOCIAÇÃO SP-L6"/>
    <s v="35.686.965/0001-64 - ALEXANDRIA TECH"/>
    <s v="Estimado"/>
    <m/>
    <s v="61 a 120 dias"/>
    <s v="391ab485-0ad8-493b-80ce-a62254a39d3a"/>
    <d v="2026-03-25T00:00:00"/>
    <x v="0"/>
  </r>
  <r>
    <s v="COB-216265"/>
    <s v="Faturado"/>
    <n v="7799896"/>
    <n v="28240787827"/>
    <s v="MARCIO JOSE DE CAMARGO"/>
    <s v="R JOSE GENTINA 1361 097/087-90 Jd Cananeia Pilar do Sul SP 18185-000"/>
    <s v="ADE-12982-L6T6Y7"/>
    <d v="2026-01-01T00:00:00"/>
    <n v="202601"/>
    <n v="352.23149999999998"/>
    <m/>
    <n v="352.23"/>
    <m/>
    <n v="90469087"/>
    <d v="2026-01-31T00:00:00"/>
    <d v="2026-02-10T00:00:00"/>
    <m/>
    <n v="63"/>
    <s v="2 - CPF"/>
    <s v="Em aberto - Vencido"/>
    <s v="Em aberto - Vencido"/>
    <s v="MP8HI7Y"/>
    <n v="6"/>
    <s v="false"/>
    <n v="6"/>
    <s v="Em aberto - Vencido"/>
    <s v="ASSOCIAÇÃO SP-L6"/>
    <s v="35.686.965/0001-64 - ALEXANDRIA TECH"/>
    <s v="Estimado"/>
    <m/>
    <s v="61 a 120 dias"/>
    <s v="89919cf0-9b00-4e43-8f14-c38821b41ef0"/>
    <d v="2026-03-07T00:00:00"/>
    <x v="2"/>
  </r>
  <r>
    <s v="COB-216243"/>
    <s v="Faturado"/>
    <n v="40448541"/>
    <n v="42142645844"/>
    <s v="MARCOS VINICIUS RIBEIRO"/>
    <s v="BRO TERRA PRETA 1045 SERRARIA Terra Preta Joanópolis SP 12980-000"/>
    <s v="ADE-12937-X0D0F9"/>
    <d v="2026-01-01T00:00:00"/>
    <n v="202601"/>
    <n v="2409.4411399999999"/>
    <m/>
    <n v="2409.44"/>
    <m/>
    <n v="90469180"/>
    <d v="2026-01-31T00:00:00"/>
    <d v="2026-02-10T00:00:00"/>
    <m/>
    <n v="63"/>
    <s v="2 - CPF"/>
    <s v="Em aberto - Vencido"/>
    <s v="Em aberto - Vencido"/>
    <s v="3TVVZBW"/>
    <n v="6"/>
    <s v="false"/>
    <n v="6"/>
    <s v="Em aberto - Vencido"/>
    <s v="ASSOCIAÇÃO SP-L6"/>
    <s v="35.686.965/0001-64 - ALEXANDRIA TECH"/>
    <s v="Estimado"/>
    <m/>
    <s v="61 a 120 dias"/>
    <s v="07234349-c362-4e52-81e1-362b67968230"/>
    <d v="2026-04-06T00:00:00"/>
    <x v="0"/>
  </r>
  <r>
    <s v="COB-216213"/>
    <s v="Faturado"/>
    <n v="17413222"/>
    <n v="6951793905"/>
    <s v="PEDRO MORENO DA SILVA"/>
    <s v="R SEBASTIAO DE ANDRADE 119  Pq. Tereza São João da Boa Vista SP 13876509"/>
    <s v="ADE-12882-R3F4G0"/>
    <d v="2026-01-01T00:00:00"/>
    <n v="202601"/>
    <n v="267.13871999999998"/>
    <m/>
    <n v="267.14"/>
    <m/>
    <n v="90468864"/>
    <d v="2026-01-31T00:00:00"/>
    <d v="2026-02-10T00:00:00"/>
    <m/>
    <n v="63"/>
    <s v="2 - CPF"/>
    <s v="Em aberto - Vencido"/>
    <s v="Em aberto - Vencido"/>
    <s v="MG15O8T"/>
    <n v="6"/>
    <s v="false"/>
    <n v="6"/>
    <s v="Em aberto - Vencido"/>
    <s v="ASSOCIAÇÃO SP-L6"/>
    <s v="35.686.965/0001-64 - ALEXANDRIA TECH"/>
    <s v="Estimado"/>
    <m/>
    <s v="61 a 120 dias"/>
    <s v="09c0b9c6-0b07-46e2-82b4-7c787ac61850"/>
    <d v="2026-03-06T00:00:00"/>
    <x v="2"/>
  </r>
  <r>
    <s v="COB-216087"/>
    <s v="Faturado"/>
    <n v="4509234"/>
    <n v="4131692864"/>
    <s v="ANTONIO PASCOAL CORDEIRO PENHA"/>
    <s v="AV 19 DE MAIO 551 Baixo Bar Albatróz Bertioga SP 11250-734"/>
    <s v="ADE-12563-L6W3N3"/>
    <d v="2026-01-01T00:00:00"/>
    <n v="202601"/>
    <n v="1857.3023499999999"/>
    <m/>
    <n v="1857.3"/>
    <m/>
    <n v="90467417"/>
    <d v="2026-01-31T00:00:00"/>
    <d v="2026-02-10T00:00:00"/>
    <m/>
    <n v="63"/>
    <s v="2 - CPF"/>
    <s v="Em aberto - Vencido"/>
    <s v="Em aberto - Vencido"/>
    <s v="E18MLYE"/>
    <n v="6"/>
    <s v="false"/>
    <n v="6"/>
    <s v="Em aberto - Vencido"/>
    <s v="ASSOCIAÇÃO SP-L6"/>
    <s v="35.686.965/0001-64 - ALEXANDRIA TECH"/>
    <s v="Estimado"/>
    <m/>
    <s v="61 a 120 dias"/>
    <s v="89d214f6-4cef-4f79-9bb1-ce6f82c65480"/>
    <d v="2026-03-20T00:00:00"/>
    <x v="0"/>
  </r>
  <r>
    <s v="COB-216072"/>
    <s v="Faturado"/>
    <n v="41778332"/>
    <n v="6204548654"/>
    <s v="CASSIANO ORION CANAVERDE BELETI"/>
    <s v="AV PROF ENDRIGO RICARDO FIGUEIREDO IANHAS 6267  Jardim Vilar III Votuporanga SP 15505-327"/>
    <s v="ADE-12512-Y6F8K8"/>
    <d v="2026-01-01T00:00:00"/>
    <n v="202601"/>
    <n v="205.12407999999999"/>
    <m/>
    <n v="205.12"/>
    <m/>
    <n v="90469384"/>
    <d v="2026-01-31T00:00:00"/>
    <d v="2026-02-10T00:00:00"/>
    <m/>
    <n v="63"/>
    <s v="2 - CPF"/>
    <s v="Em aberto - Vencido"/>
    <s v="Em aberto - Vencido"/>
    <s v="BSTVJ8Q"/>
    <n v="6"/>
    <s v="false"/>
    <n v="6"/>
    <s v="Em aberto - Vencido"/>
    <s v="ASSOCIAÇÃO SP-L6"/>
    <s v="35.686.965/0001-64 - ALEXANDRIA TECH"/>
    <s v="Estimado"/>
    <m/>
    <s v="61 a 120 dias"/>
    <s v="d228aefd-f701-4768-8772-b9ac5e584fd8"/>
    <d v="2026-03-07T00:00:00"/>
    <x v="2"/>
  </r>
  <r>
    <s v="COB-167109"/>
    <s v="Faturado"/>
    <n v="62562282"/>
    <n v="15129050894"/>
    <s v="JANETE OLIVERIO FRAPORTI"/>
    <s v="RUA ROMEU SAMARANI FERREIRA, 40 - VIL NOVA-DEMHAB PORTO ALEGRE - RS - CEP 91750-740"/>
    <s v="ADE-11746-R8K8S5"/>
    <d v="2025-10-01T00:00:00"/>
    <n v="202510"/>
    <n v="1579.75164"/>
    <m/>
    <n v="1579.75"/>
    <m/>
    <n v="90408205"/>
    <d v="2025-11-19T00:00:00"/>
    <d v="2025-12-01T00:00:00"/>
    <m/>
    <n v="134"/>
    <s v="2 - CPF"/>
    <s v="Em aberto - Vencido"/>
    <s v="Em aberto - Vencido"/>
    <s v="5NUA3M7"/>
    <n v="6"/>
    <s v="false"/>
    <n v="6"/>
    <s v="Em aberto - Vencido"/>
    <s v="ASSOCIAÇÃO RS-L1"/>
    <s v="35.686.965/0001-64 - ALEXANDRIA TECH"/>
    <m/>
    <m/>
    <s v="121 a 170 dias"/>
    <s v="e20d2d2a-48ae-4c9c-b8b6-ebbf837fee84"/>
    <d v="2025-12-12T00:00:00"/>
    <x v="1"/>
  </r>
  <r>
    <s v="COB-216071"/>
    <s v="Faturado"/>
    <n v="12041726"/>
    <n v="58434488604"/>
    <s v="ALEXANDRE FERRAREZ DE ANDRADE"/>
    <s v="AV MARGINAL RODOVIA 1691  BALN LARANJEIRAS Itanhaém SP 11740-000"/>
    <s v="ADE-12504-B3M0Q0"/>
    <d v="2026-01-01T00:00:00"/>
    <n v="202601"/>
    <n v="323.27436"/>
    <m/>
    <n v="323.27"/>
    <m/>
    <n v="90467435"/>
    <d v="2026-01-31T00:00:00"/>
    <d v="2026-02-10T00:00:00"/>
    <m/>
    <n v="63"/>
    <s v="2 - CPF"/>
    <s v="Em aberto - Vencido"/>
    <s v="Em aberto - Vencido"/>
    <s v="BNKSAOC"/>
    <n v="6"/>
    <s v="false"/>
    <n v="6"/>
    <s v="Em aberto - Vencido"/>
    <s v="ASSOCIAÇÃO SP-L6"/>
    <s v="35.686.965/0001-64 - ALEXANDRIA TECH"/>
    <s v="Estimado"/>
    <m/>
    <s v="61 a 120 dias"/>
    <s v="459622c3-8555-47cd-8231-6f2b7acdf295"/>
    <d v="2026-03-20T00:00:00"/>
    <x v="0"/>
  </r>
  <r>
    <s v="COB-187247"/>
    <s v="Faturado"/>
    <n v="1006518981"/>
    <n v="76416534053"/>
    <s v="PATRICIA RAMOS DE RAMOS"/>
    <s v="RUA JOSE LAMAISON PORTO 309  VILA NOVA SANTA ROSA Porto Alegre RS 91160-150"/>
    <s v="ADE-11783-F0H2K9"/>
    <d v="2025-10-01T00:00:00"/>
    <n v="202510"/>
    <n v="1940.2074700000001"/>
    <m/>
    <n v="1940.21"/>
    <m/>
    <n v="90431182"/>
    <d v="2025-12-16T00:00:00"/>
    <d v="2026-02-06T00:00:00"/>
    <m/>
    <n v="67"/>
    <s v="2 - CPF"/>
    <s v="Em aberto - Vencido"/>
    <s v="Em aberto - Vencido"/>
    <s v="ZYF5BCW"/>
    <n v="6"/>
    <s v="false"/>
    <n v="6"/>
    <s v="Em aberto - Vencido"/>
    <s v="ASSOCIAÇÃO RS-L1"/>
    <s v="35.686.965/0001-64 - ALEXANDRIA TECH"/>
    <s v="Estimado"/>
    <m/>
    <s v="61 a 120 dias"/>
    <s v="13617410-427d-4a9b-ba08-49587039de48"/>
    <d v="2026-02-09T00:00:00"/>
    <x v="3"/>
  </r>
  <r>
    <s v="COB-217495"/>
    <s v="Faturado"/>
    <n v="1422199"/>
    <n v="2024711790"/>
    <s v="ANDREIA DA CUNHA LACERDA"/>
    <s v="Rua Diogenes Malacarne 110 Caixa 2 Praia da Costa Vila Velha ES 29101-210"/>
    <s v="ADE-16430-Z2P6R8"/>
    <d v="2026-01-01T00:00:00"/>
    <n v="202601"/>
    <n v="898.14148"/>
    <m/>
    <n v="898.14"/>
    <m/>
    <n v="90464531"/>
    <d v="2026-01-31T00:00:00"/>
    <d v="2026-02-10T00:00:00"/>
    <m/>
    <n v="63"/>
    <s v="2 - CPF"/>
    <s v="Em aberto - Vencido"/>
    <s v="Em aberto - Vencido"/>
    <s v="FDKDJTA"/>
    <n v="6"/>
    <s v="false"/>
    <n v="6"/>
    <s v="Em aberto - Vencido"/>
    <s v="ASSOCIAÇÃO ES-L1"/>
    <s v="35.686.965/0001-64 - ALEXANDRIA TECH"/>
    <s v="Estimado"/>
    <m/>
    <s v="61 a 120 dias"/>
    <s v="91615db1-53c7-4b23-be3c-5bd65d08535d"/>
    <d v="2026-03-20T00:00:00"/>
    <x v="0"/>
  </r>
  <r>
    <s v="COB-167072"/>
    <s v="Faturado"/>
    <n v="71988726"/>
    <n v="24856156000137"/>
    <s v="CONDOMINIO EDIFICIO PEDRA BONITA"/>
    <s v="AV DA CAVALHADA, 5980 - CAVALHADA PORTO ALEGRE - RS - CEP 91751-831"/>
    <s v="ADE-11806-J9Q6G1"/>
    <d v="2025-10-01T00:00:00"/>
    <n v="202510"/>
    <n v="3159.30537"/>
    <m/>
    <n v="3159.31"/>
    <m/>
    <n v="90408470"/>
    <d v="2025-11-19T00:00:00"/>
    <d v="2025-12-01T00:00:00"/>
    <m/>
    <n v="134"/>
    <s v="1 - CNPJ"/>
    <s v="Em aberto - Vencido"/>
    <s v="Em aberto - Vencido"/>
    <s v="HK99N06"/>
    <n v="6"/>
    <s v="false"/>
    <n v="6"/>
    <s v="Em aberto - Vencido"/>
    <s v="ASSOCIAÇÃO RS-L1"/>
    <s v="35.686.965/0001-64 - ALEXANDRIA TECH"/>
    <m/>
    <m/>
    <s v="121 a 170 dias"/>
    <s v="401892d4-56d3-4524-8e97-cce5a6faf063"/>
    <d v="2025-12-09T00:00:00"/>
    <x v="1"/>
  </r>
  <r>
    <s v="COB-211614"/>
    <s v="Faturado"/>
    <n v="503849"/>
    <n v="13052147730"/>
    <s v="MICHELE FERREIRA DE LIMA"/>
    <s v="RUA JOAQUIM FLORINDO SOBRINHO 56  CENTRO Iúna ES 29390-000"/>
    <s v="ADE-16265-H2K3H5"/>
    <d v="2026-01-01T00:00:00"/>
    <n v="202601"/>
    <n v="148.25368"/>
    <m/>
    <n v="148.25"/>
    <m/>
    <n v="90464689"/>
    <d v="2026-01-31T00:00:00"/>
    <d v="2026-02-10T00:00:00"/>
    <m/>
    <n v="63"/>
    <s v="2 - CPF"/>
    <s v="Em aberto - Vencido"/>
    <s v="Em aberto - Vencido"/>
    <s v="M40ZH5O"/>
    <n v="6"/>
    <s v="false"/>
    <n v="6"/>
    <s v="Em aberto - Vencido"/>
    <s v="ASSOCIAÇÃO ES-L1"/>
    <s v="35.686.965/0001-64 - ALEXANDRIA TECH"/>
    <s v="Estimado"/>
    <m/>
    <s v="61 a 120 dias"/>
    <s v="6d4a9122-dd03-4687-87ea-49edcff8c75a"/>
    <d v="2026-03-20T00:00:00"/>
    <x v="0"/>
  </r>
  <r>
    <s v="COB-217460"/>
    <s v="Faturado"/>
    <n v="160421177"/>
    <n v="9309620790"/>
    <s v="FRANCIS ROBERT MELLO"/>
    <s v="AV PARIS 1 345  Praia do Morro Guarapari ES 29216-570"/>
    <s v="ADE-16262-D7Z1B1"/>
    <d v="2026-01-01T00:00:00"/>
    <n v="202601"/>
    <n v="631.80201999999997"/>
    <m/>
    <n v="631.79999999999995"/>
    <m/>
    <n v="90464513"/>
    <d v="2026-01-31T00:00:00"/>
    <d v="2026-02-10T00:00:00"/>
    <m/>
    <n v="63"/>
    <s v="2 - CPF"/>
    <s v="Em aberto - Vencido"/>
    <s v="Em aberto - Vencido"/>
    <s v="BNY5YI5"/>
    <n v="6"/>
    <s v="false"/>
    <n v="6"/>
    <s v="Em aberto - Vencido"/>
    <s v="ASSOCIAÇÃO ES-L1"/>
    <s v="35.686.965/0001-64 - ALEXANDRIA TECH"/>
    <s v="Estimado"/>
    <m/>
    <s v="61 a 120 dias"/>
    <s v="dfea0ce0-de64-444f-add7-d8833406a499"/>
    <d v="2026-03-20T00:00:00"/>
    <x v="0"/>
  </r>
  <r>
    <s v="COB-211613"/>
    <s v="Faturado"/>
    <n v="207866"/>
    <n v="518622711"/>
    <s v="LUIZ CARLOS RODRIGUES"/>
    <s v="Av Jones dos Santos Neves S/N KM 90,000 Estelita Coelho Marins Cachoeiro de Itapemirim ES 29301-662"/>
    <s v="ADE-16260-S3B7L6"/>
    <d v="2026-01-01T00:00:00"/>
    <n v="202601"/>
    <n v="174.11188000000001"/>
    <m/>
    <n v="174.11"/>
    <m/>
    <n v="90464530"/>
    <d v="2026-01-31T00:00:00"/>
    <d v="2026-02-10T00:00:00"/>
    <m/>
    <n v="63"/>
    <s v="2 - CPF"/>
    <s v="Em aberto - Vencido"/>
    <s v="Em aberto - Vencido"/>
    <s v="VL96D2L"/>
    <n v="6"/>
    <s v="true"/>
    <n v="6"/>
    <s v="Em aberto - Vencido"/>
    <s v="ASSOCIAÇÃO ES-L1"/>
    <s v="35.686.965/0001-64 - ALEXANDRIA TECH"/>
    <s v="Estimado"/>
    <m/>
    <s v="61 a 120 dias"/>
    <s v="41d68b57-67b2-4084-bdad-76f79062815f"/>
    <d v="2026-03-20T00:00:00"/>
    <x v="0"/>
  </r>
  <r>
    <s v="COB-217352"/>
    <s v="Faturado"/>
    <n v="161056710"/>
    <n v="12341420745"/>
    <s v="CAMILA BELZHOFF MOROZINI"/>
    <s v="RUA SAGITARIO S/N CX 01 Santa Mônica Guarapari ES 29221-670"/>
    <s v="ADE-15714-F6W7M7"/>
    <d v="2026-01-01T00:00:00"/>
    <n v="202601"/>
    <n v="142.2201"/>
    <m/>
    <n v="142.22"/>
    <m/>
    <n v="90466693"/>
    <d v="2026-01-31T00:00:00"/>
    <d v="2026-02-10T00:00:00"/>
    <m/>
    <n v="63"/>
    <s v="2 - CPF"/>
    <s v="Em aberto - Vencido"/>
    <s v="Em aberto - Vencido"/>
    <s v="R68TFRA"/>
    <n v="6"/>
    <s v="false"/>
    <n v="6"/>
    <s v="Em aberto - Vencido"/>
    <s v="ASSOCIAÇÃO ES-L1"/>
    <s v="35.686.965/0001-64 - ALEXANDRIA TECH"/>
    <s v="Estimado"/>
    <m/>
    <s v="61 a 120 dias"/>
    <s v="1fb6e4c4-e070-416b-b6e4-f7e75994032c"/>
    <d v="2026-03-20T00:00:00"/>
    <x v="0"/>
  </r>
  <r>
    <s v="COB-217347"/>
    <s v="Faturado"/>
    <n v="160796394"/>
    <n v="24717843649"/>
    <s v="ELIANA CLAUDIA RODRIGUES"/>
    <s v="RUA SOLAR 90, SANTA MONICA, GUARAPARI - ES GUARAPARI 90  Santa Mônica Guarapari ES 29221-430"/>
    <s v="ADE-15696-W1B8V0"/>
    <d v="2026-01-01T00:00:00"/>
    <n v="202601"/>
    <n v="182.73128"/>
    <m/>
    <n v="182.73"/>
    <m/>
    <n v="90466386"/>
    <d v="2026-01-31T00:00:00"/>
    <d v="2026-02-10T00:00:00"/>
    <m/>
    <n v="63"/>
    <s v="2 - CPF"/>
    <s v="Em aberto - Vencido"/>
    <s v="Em aberto - Vencido"/>
    <s v="V41PJ3Q"/>
    <n v="6"/>
    <s v="false"/>
    <n v="6"/>
    <s v="Em aberto - Vencido"/>
    <s v="ASSOCIAÇÃO ES-L1"/>
    <s v="35.686.965/0001-64 - ALEXANDRIA TECH"/>
    <s v="Estimado"/>
    <m/>
    <s v="61 a 120 dias"/>
    <s v="40742692-d003-445b-93a7-b7b6b1ebf9f0"/>
    <d v="2026-02-25T00:00:00"/>
    <x v="2"/>
  </r>
  <r>
    <s v="COB-217345"/>
    <s v="Faturado"/>
    <n v="160323147"/>
    <n v="7547116760"/>
    <s v="VALDINEI DE LIMA"/>
    <s v="RUA JURITI 1 LT 4 QD 26 FE E RACA Cachoeiro de Itapemirim ES 29311-212"/>
    <s v="ADE-15694-X2Z1R6"/>
    <d v="2026-01-01T00:00:00"/>
    <n v="202601"/>
    <n v="171.52606"/>
    <m/>
    <n v="171.53"/>
    <m/>
    <n v="90466417"/>
    <d v="2026-01-31T00:00:00"/>
    <d v="2026-02-10T00:00:00"/>
    <m/>
    <n v="63"/>
    <s v="2 - CPF"/>
    <s v="Em aberto - Vencido"/>
    <s v="Em aberto - Vencido"/>
    <s v="3UN9NKX"/>
    <n v="6"/>
    <s v="false"/>
    <n v="6"/>
    <s v="Em aberto - Vencido"/>
    <s v="ASSOCIAÇÃO ES-L1"/>
    <s v="35.686.965/0001-64 - ALEXANDRIA TECH"/>
    <s v="Estimado"/>
    <m/>
    <s v="61 a 120 dias"/>
    <s v="c0ffcc79-b940-4fbf-8777-fa4857a15199"/>
    <d v="2026-03-20T00:00:00"/>
    <x v="0"/>
  </r>
  <r>
    <s v="COB-187472"/>
    <s v="Faturado"/>
    <n v="1005198711"/>
    <n v="23882082000140"/>
    <s v="CONDOMINIO RESIDENCIAL PORTO BAHAMAS"/>
    <s v="RUA NORBERTO FRANCISCO RAUCH 575  JARDIM CARVALHO Porto Alegre RS 91450-147"/>
    <s v="ADE-12802-F7D3D6"/>
    <d v="2025-10-01T00:00:00"/>
    <n v="202510"/>
    <n v="2054.24802"/>
    <m/>
    <n v="2054.25"/>
    <m/>
    <n v="90431508"/>
    <d v="2025-12-16T00:00:00"/>
    <d v="2026-02-06T00:00:00"/>
    <m/>
    <n v="67"/>
    <s v="1 - CNPJ"/>
    <s v="Em aberto - Vencido"/>
    <s v="Em aberto - Vencido"/>
    <s v="C1Y2700"/>
    <n v="6"/>
    <s v="false"/>
    <n v="6"/>
    <s v="Em aberto - Vencido"/>
    <s v="ASSOCIAÇÃO RS-L1"/>
    <s v="35.686.965/0001-64 - ALEXANDRIA TECH"/>
    <s v="Estimado"/>
    <m/>
    <s v="61 a 120 dias"/>
    <s v="37945995-9786-4e2d-ac08-845b1a3cae56"/>
    <d v="2026-02-13T00:00:00"/>
    <x v="3"/>
  </r>
  <r>
    <s v="COB-217344"/>
    <s v="Faturado"/>
    <n v="1322659"/>
    <n v="22396293710"/>
    <s v="JENIFER MATOS PEREIRA"/>
    <s v="VLA DO CAFE S/N  Alegre Alegre ES 29500-000"/>
    <s v="ADE-15691-L5D1M8"/>
    <d v="2026-01-01T00:00:00"/>
    <n v="202601"/>
    <n v="42.66384"/>
    <m/>
    <n v="42.66"/>
    <m/>
    <n v="90466953"/>
    <d v="2026-01-31T00:00:00"/>
    <d v="2026-02-10T00:00:00"/>
    <m/>
    <n v="63"/>
    <s v="2 - CPF"/>
    <s v="Em aberto - Vencido"/>
    <s v="Em aberto - Vencido"/>
    <s v="4UGXQPM"/>
    <n v="6"/>
    <s v="false"/>
    <n v="6"/>
    <s v="Em aberto - Vencido"/>
    <s v="ASSOCIAÇÃO ES-L1"/>
    <s v="35.686.965/0001-64 - ALEXANDRIA TECH"/>
    <s v="Estimado"/>
    <m/>
    <s v="61 a 120 dias"/>
    <s v="0fc0457c-99d0-492b-aa41-54a0a8c1591a"/>
    <d v="2026-03-06T00:00:00"/>
    <x v="2"/>
  </r>
  <r>
    <s v="COB-217336"/>
    <s v="Faturado"/>
    <n v="270290"/>
    <n v="8468292745"/>
    <s v="JOANDERSON PASSAMAI MENDONCA"/>
    <s v="RUA S BENEDITO 9 CAIXA 03 CACHOEIRO DE ITAPEMIRIM 09  Zumbi Cachoeiro de Itapemirim ES 29302-280"/>
    <s v="ADE-15675-W8K1M2"/>
    <d v="2026-01-01T00:00:00"/>
    <n v="202601"/>
    <n v="361.15285999999998"/>
    <m/>
    <n v="361.15"/>
    <m/>
    <n v="90466439"/>
    <d v="2026-01-31T00:00:00"/>
    <d v="2026-02-10T00:00:00"/>
    <m/>
    <n v="63"/>
    <s v="2 - CPF"/>
    <s v="Em aberto - Vencido"/>
    <s v="Em aberto - Vencido"/>
    <s v="IH0RJ14"/>
    <n v="6"/>
    <s v="false"/>
    <n v="6"/>
    <s v="Em aberto - Vencido"/>
    <s v="ASSOCIAÇÃO ES-L1"/>
    <s v="35.686.965/0001-64 - ALEXANDRIA TECH"/>
    <s v="Estimado"/>
    <m/>
    <s v="61 a 120 dias"/>
    <s v="397d6631-4b71-423e-a5bb-5e0837136146"/>
    <d v="2026-03-20T00:00:00"/>
    <x v="0"/>
  </r>
  <r>
    <s v="COB-187476"/>
    <s v="Faturado"/>
    <n v="62645901"/>
    <n v="55011373053"/>
    <s v="CRISTIANO ANDREATTA HEINZ"/>
    <s v="Rua Cabral 1400  Rio Branco Porto Alegre RS 90440-090"/>
    <s v="ADE-12807-V0M0N3"/>
    <d v="2025-10-01T00:00:00"/>
    <n v="202510"/>
    <n v="2145.6696400000001"/>
    <m/>
    <n v="2145.67"/>
    <m/>
    <n v="90431436"/>
    <d v="2025-12-16T00:00:00"/>
    <d v="2026-02-06T00:00:00"/>
    <m/>
    <n v="67"/>
    <s v="2 - CPF"/>
    <s v="Em aberto - Vencido"/>
    <s v="Em aberto - Vencido"/>
    <s v="COLGDGI"/>
    <n v="6"/>
    <s v="false"/>
    <n v="6"/>
    <s v="Em aberto - Vencido"/>
    <s v="ASSOCIAÇÃO RS-L1"/>
    <s v="35.686.965/0001-64 - ALEXANDRIA TECH"/>
    <s v="Estimado"/>
    <m/>
    <s v="61 a 120 dias"/>
    <s v="60d5ff7c-755f-4b4d-8678-596ef649e3b2"/>
    <d v="2026-02-09T00:00:00"/>
    <x v="3"/>
  </r>
  <r>
    <s v="COB-187557"/>
    <s v="Faturado"/>
    <n v="1007811967"/>
    <n v="30216429000181"/>
    <s v="COOPERATIVA DE TRABALHO E HABITACAO 2 DE JUNHO LTDA"/>
    <s v="AV BORGES DE MEDEIROS 992 AP 00001 CENTRO Porto Alegre RS 90020-024"/>
    <s v="ADE-13099-G9G7H8"/>
    <d v="2025-10-01T00:00:00"/>
    <n v="202510"/>
    <n v="940.29157999999995"/>
    <m/>
    <n v="940.29"/>
    <m/>
    <n v="90431674"/>
    <d v="2025-12-16T00:00:00"/>
    <d v="2026-02-06T00:00:00"/>
    <m/>
    <n v="67"/>
    <s v="1 - CNPJ"/>
    <s v="Em aberto - Vencido"/>
    <s v="Em aberto - Vencido"/>
    <s v="IJD2J7O"/>
    <n v="6"/>
    <s v="false"/>
    <n v="6"/>
    <s v="Em aberto - Vencido"/>
    <s v="ASSOCIAÇÃO RS-L1"/>
    <s v="35.686.965/0001-64 - ALEXANDRIA TECH"/>
    <s v="Estimado"/>
    <m/>
    <s v="61 a 120 dias"/>
    <s v="0e6c1c8e-e89f-4542-b5c6-b27ba80e0ea6"/>
    <d v="2026-02-09T00:00:00"/>
    <x v="3"/>
  </r>
  <r>
    <s v="COB-167073"/>
    <s v="Faturado"/>
    <n v="71483314"/>
    <n v="85384585072"/>
    <s v="KAREN GIOVANA LONGARAY DA FONSECA"/>
    <s v="AV PROTASIO ALVES, 8425 - MORRO SANTANA PORTO ALEGRE - RS - CEP 91260-000"/>
    <s v="ADE-13752-K8V9S8"/>
    <d v="2025-10-01T00:00:00"/>
    <n v="202510"/>
    <n v="819.87525000000005"/>
    <m/>
    <n v="819.88"/>
    <m/>
    <n v="90408144"/>
    <d v="2025-11-19T00:00:00"/>
    <d v="2025-12-01T00:00:00"/>
    <m/>
    <n v="134"/>
    <s v="2 - CPF"/>
    <s v="Em aberto - Vencido"/>
    <s v="Em aberto - Vencido"/>
    <s v="3LNRQ5Z"/>
    <n v="6"/>
    <s v="false"/>
    <n v="6"/>
    <s v="Em aberto - Vencido"/>
    <s v="ASSOCIAÇÃO RS-L1"/>
    <s v="35.686.965/0001-64 - ALEXANDRIA TECH"/>
    <m/>
    <m/>
    <s v="121 a 170 dias"/>
    <s v="3c70557e-00ef-4a7a-859f-c77010c1fcf1"/>
    <d v="2025-12-12T00:00:00"/>
    <x v="1"/>
  </r>
  <r>
    <s v="COB-217328"/>
    <s v="Faturado"/>
    <n v="1294774"/>
    <n v="95707751149"/>
    <s v="Marciel Clodoaldo de Freitas"/>
    <s v="Rua Maranguape 211  Glória Vila Velha ES 29122-180"/>
    <s v="ADE-15646-V5Z0R2"/>
    <d v="2026-01-01T00:00:00"/>
    <n v="202601"/>
    <n v="150.83949999999999"/>
    <m/>
    <n v="150.84"/>
    <m/>
    <n v="90467165"/>
    <d v="2026-01-31T00:00:00"/>
    <d v="2026-02-10T00:00:00"/>
    <m/>
    <n v="63"/>
    <s v="2 - CPF"/>
    <s v="Em aberto - Vencido"/>
    <s v="Em aberto - Vencido"/>
    <s v="LN26RQH"/>
    <n v="6"/>
    <s v="false"/>
    <n v="6"/>
    <s v="Em aberto - Vencido"/>
    <s v="ASSOCIAÇÃO ES-L1"/>
    <s v="35.686.965/0001-64 - ALEXANDRIA TECH"/>
    <s v="Estimado"/>
    <m/>
    <s v="61 a 120 dias"/>
    <s v="c0eefed9-57d8-4df8-86aa-2ea1966e408e"/>
    <d v="2026-03-20T00:00:00"/>
    <x v="0"/>
  </r>
  <r>
    <s v="COB-212214"/>
    <s v="Faturado"/>
    <n v="499785"/>
    <n v="31191010600"/>
    <s v="JORGE FRANCISCO DA CUNHA"/>
    <s v="ROD DO SOL S/N SANTA MONICA / GUARAPARI - ES GUARAPARI S/N  Santa Mônica Guarapari ES 29221-305"/>
    <s v="ADE-15638-N6T6S7"/>
    <d v="2026-01-01T00:00:00"/>
    <n v="202601"/>
    <n v="172.38800000000001"/>
    <m/>
    <n v="172.39"/>
    <m/>
    <n v="90465135"/>
    <d v="2026-01-31T00:00:00"/>
    <d v="2026-02-10T00:00:00"/>
    <m/>
    <n v="63"/>
    <s v="2 - CPF"/>
    <s v="Em aberto - Vencido"/>
    <s v="Em aberto - Vencido"/>
    <s v="7UJ0Y0U"/>
    <n v="6"/>
    <s v="false"/>
    <n v="6"/>
    <s v="Em aberto - Vencido"/>
    <s v="ASSOCIAÇÃO ES-L1"/>
    <s v="35.686.965/0001-64 - ALEXANDRIA TECH"/>
    <s v="Estimado"/>
    <m/>
    <s v="61 a 120 dias"/>
    <s v="23ac1c49-7594-4400-877e-6987d4a97cb7"/>
    <d v="2026-03-12T00:00:00"/>
    <x v="2"/>
  </r>
  <r>
    <s v="COB-217175"/>
    <s v="Faturado"/>
    <n v="160347944"/>
    <n v="89726715768"/>
    <s v="JOADIR LEITE JUNIOR"/>
    <s v="Rua Maria de Oliveira Maresguia 101 T.Paris AP 304 Praia de Itaparica Vila Velha ES 29102-245"/>
    <s v="ADE-15174-X8T0R7"/>
    <d v="2026-01-01T00:00:00"/>
    <n v="202601"/>
    <n v="389.59688"/>
    <m/>
    <n v="389.6"/>
    <m/>
    <n v="90464453"/>
    <d v="2026-01-31T00:00:00"/>
    <d v="2026-02-10T00:00:00"/>
    <m/>
    <n v="63"/>
    <s v="2 - CPF"/>
    <s v="Em aberto - Vencido"/>
    <s v="Em aberto - Vencido"/>
    <s v="EV0AZN5"/>
    <n v="6"/>
    <s v="false"/>
    <n v="6"/>
    <s v="Em aberto - Vencido"/>
    <s v="ASSOCIAÇÃO ES-L1"/>
    <s v="35.686.965/0001-64 - ALEXANDRIA TECH"/>
    <s v="Estimado"/>
    <m/>
    <s v="61 a 120 dias"/>
    <s v="750d64e7-bfb2-413b-80b4-84a5dfb09583"/>
    <d v="2026-03-20T00:00:00"/>
    <x v="0"/>
  </r>
  <r>
    <s v="COB-217174"/>
    <s v="Faturado"/>
    <n v="160396429"/>
    <n v="539390771"/>
    <s v="CARLA MARIA CALMON VINTENA"/>
    <s v="Rua Sagitário 1  Santa Mônica Guarapari ES 29221-670"/>
    <s v="ADE-15168-B9B2R8"/>
    <d v="2026-01-01T00:00:00"/>
    <n v="202601"/>
    <n v="455.10431999999997"/>
    <m/>
    <n v="455.1"/>
    <m/>
    <n v="90464452"/>
    <d v="2026-01-31T00:00:00"/>
    <d v="2026-02-10T00:00:00"/>
    <m/>
    <n v="63"/>
    <s v="2 - CPF"/>
    <s v="Em aberto - Vencido"/>
    <s v="Em aberto - Vencido"/>
    <s v="6F2SNJB"/>
    <s v=""/>
    <s v=""/>
    <n v="6"/>
    <s v="Em aberto - Vencido"/>
    <s v="ASSOCIAÇÃO ES-L1"/>
    <s v="35.686.965/0001-64 - ALEXANDRIA TECH"/>
    <s v="Estimado"/>
    <m/>
    <s v="61 a 120 dias"/>
    <s v="dc5acd6d-bc04-4d86-98d7-1afdef2de5ad"/>
    <d v="2026-03-28T00:00:00"/>
    <x v="0"/>
  </r>
  <r>
    <s v="COB-211564"/>
    <s v="Faturado"/>
    <n v="160629112"/>
    <n v="11791717721"/>
    <s v="EDINEIA GONCALVES DO NASCIMENTO"/>
    <s v="ROD DO SOL 44 BTZERO GUARAPARI 44  Elza Nader Guarapari ES 29216705"/>
    <s v="ADE-14904-W1B2C5"/>
    <d v="2026-01-01T00:00:00"/>
    <n v="202601"/>
    <n v="108.90604999999999"/>
    <m/>
    <n v="108.91"/>
    <m/>
    <n v="90464294"/>
    <d v="2026-01-31T00:00:00"/>
    <d v="2026-02-10T00:00:00"/>
    <m/>
    <n v="63"/>
    <s v="2 - CPF"/>
    <s v="Em aberto - Vencido"/>
    <s v="Em aberto - Vencido"/>
    <s v="DUVD9FN"/>
    <n v="6"/>
    <s v="false"/>
    <n v="6"/>
    <s v="Em aberto - Vencido"/>
    <s v="ASSOCIAÇÃO ES-L1"/>
    <s v="35.686.965/0001-64 - ALEXANDRIA TECH"/>
    <s v="Estimado"/>
    <m/>
    <s v="61 a 120 dias"/>
    <s v="5858c35e-315d-4490-b61e-2cde8d9a00c8"/>
    <d v="2026-03-21T00:00:00"/>
    <x v="0"/>
  </r>
  <r>
    <s v="COB-217087"/>
    <s v="Faturado"/>
    <n v="668220"/>
    <n v="2013965729"/>
    <s v="MARIA APARECIDA REINOSO"/>
    <s v="RUA ANISIO FIGUEIREDO 45 CAIXA 03 CACHOEIRO DE ITAPEMIRIM 45  Parque das Laranjeiras Cachoeiro de Itapemirim ES 29317005"/>
    <s v="ADE-14746-R2Y1D6"/>
    <d v="2026-01-01T00:00:00"/>
    <n v="202601"/>
    <n v="187.90291999999999"/>
    <m/>
    <n v="187.9"/>
    <m/>
    <n v="90466803"/>
    <d v="2026-01-31T00:00:00"/>
    <d v="2026-02-10T00:00:00"/>
    <m/>
    <n v="63"/>
    <s v="2 - CPF"/>
    <s v="Em aberto - Vencido"/>
    <s v="Em aberto - Vencido"/>
    <s v="Z9NB3C5"/>
    <n v="6"/>
    <s v="false"/>
    <n v="6"/>
    <s v="Em aberto - Vencido"/>
    <s v="ASSOCIAÇÃO ES-L1"/>
    <s v="35.686.965/0001-64 - ALEXANDRIA TECH"/>
    <s v="Estimado"/>
    <m/>
    <s v="61 a 120 dias"/>
    <s v="2923c585-8b04-4372-8cf5-0dda4ab9a9c9"/>
    <d v="2026-03-20T00:00:00"/>
    <x v="0"/>
  </r>
  <r>
    <s v="COB-187378"/>
    <s v="Faturado"/>
    <n v="150542935"/>
    <n v="31485300800"/>
    <s v="RAIMUNDO Santos Silva"/>
    <s v="RUA JOSE DE SOUZA ABRANTES 272  Jardim Alamo Guarulhos SP 07176-710"/>
    <s v="ADE-12233-X7P7D6"/>
    <d v="2025-10-01T00:00:00"/>
    <n v="202510"/>
    <n v="572.28188999999998"/>
    <m/>
    <n v="572.28"/>
    <m/>
    <n v="90431539"/>
    <d v="2025-12-16T00:00:00"/>
    <d v="2026-02-06T00:00:00"/>
    <m/>
    <n v="67"/>
    <s v="2 - CPF"/>
    <s v="Em aberto - Vencido"/>
    <s v="Em aberto - Vencido"/>
    <s v="RXJZ3FJ"/>
    <n v="6"/>
    <s v="false"/>
    <n v="6"/>
    <s v="Em aberto - Vencido"/>
    <s v="ASSOCIAÇÃO SP-L3"/>
    <s v="35.686.965/0001-64 - ALEXANDRIA TECH"/>
    <s v="Estimado"/>
    <m/>
    <s v="61 a 120 dias"/>
    <s v="796b68e5-ccf5-45f8-a751-1f6eaea13706"/>
    <d v="2026-02-01T00:00:00"/>
    <x v="3"/>
  </r>
  <r>
    <s v="COB-216963"/>
    <s v="Faturado"/>
    <n v="768014"/>
    <n v="3986368698"/>
    <s v="Fabricio De Carvalho Souza"/>
    <s v="Rua Francisco Domingos Ramos 100 BL C14 AP 403 ANDORINHAS 2 Praia das Gaivotas Vila Velha ES 29102-581"/>
    <s v="ADE-14492-K7C8W1"/>
    <d v="2026-01-01T00:00:00"/>
    <n v="202601"/>
    <n v="306.2081"/>
    <m/>
    <n v="306.20999999999998"/>
    <m/>
    <n v="90466666"/>
    <d v="2026-01-31T00:00:00"/>
    <d v="2026-02-10T00:00:00"/>
    <m/>
    <n v="63"/>
    <s v="2 - CPF"/>
    <s v="Em aberto - Vencido"/>
    <s v="Em aberto - Vencido"/>
    <s v="WEZ9J6B"/>
    <n v="6"/>
    <s v="false"/>
    <n v="6"/>
    <s v="Em aberto - Vencido"/>
    <s v="ASSOCIAÇÃO ES-L1"/>
    <s v="35.686.965/0001-64 - ALEXANDRIA TECH"/>
    <s v="Estimado"/>
    <m/>
    <s v="61 a 120 dias"/>
    <s v="9a8e0969-fa44-42b3-a6a4-4fafce59686b"/>
    <d v="2026-03-27T00:00:00"/>
    <x v="0"/>
  </r>
  <r>
    <s v="COB-216946"/>
    <s v="Faturado"/>
    <n v="986949"/>
    <n v="15420483700"/>
    <s v="LOHAYNE GIOVANELI LUPARELI DOS SANTOS"/>
    <s v="RUA CIRCULAR 165 CAIXA 2 ILHA DAS FLORES Vila Velha ES 29115-621"/>
    <s v="ADE-14443-Z4W1W5"/>
    <d v="2026-01-01T00:00:00"/>
    <n v="202601"/>
    <n v="235.96"/>
    <m/>
    <n v="235.96"/>
    <m/>
    <n v="90469150"/>
    <d v="2026-01-31T00:00:00"/>
    <d v="2026-02-10T00:00:00"/>
    <m/>
    <n v="63"/>
    <s v="2 - CPF"/>
    <s v="Em aberto - Vencido"/>
    <s v="Em aberto - Vencido"/>
    <s v="R7ERSNB"/>
    <n v="6"/>
    <s v="false"/>
    <n v="6"/>
    <s v="Em aberto - Vencido"/>
    <s v="ASSOCIAÇÃO ES-L1"/>
    <s v="35.686.965/0001-64 - ALEXANDRIA TECH"/>
    <s v="Estimado"/>
    <m/>
    <s v="61 a 120 dias"/>
    <s v="94bd178f-e650-4016-bc9c-2a724d4ad612"/>
    <d v="2026-03-20T00:00:00"/>
    <x v="0"/>
  </r>
  <r>
    <s v="COB-216944"/>
    <s v="Faturado"/>
    <n v="294270"/>
    <n v="73190276749"/>
    <s v="DELBA REGINA DE OLIVEIRA RODRIGUES"/>
    <s v="Rua Honório Machado de Souza 110 CAIXA 02 Nossa Senhora da Conceição Guarapari ES 29213-070"/>
    <s v="ADE-14440-H3N6S1"/>
    <d v="2026-01-01T00:00:00"/>
    <n v="202601"/>
    <n v="299.99360000000001"/>
    <m/>
    <n v="299.99"/>
    <m/>
    <n v="90466865"/>
    <d v="2026-01-31T00:00:00"/>
    <d v="2026-02-10T00:00:00"/>
    <m/>
    <n v="63"/>
    <s v="2 - CPF"/>
    <s v="Em aberto - Vencido"/>
    <s v="Em aberto - Vencido"/>
    <s v="44JNJEI"/>
    <n v="6"/>
    <s v="false"/>
    <n v="6"/>
    <s v="Em aberto - Vencido"/>
    <s v="ASSOCIAÇÃO ES-L1"/>
    <s v="35.686.965/0001-64 - ALEXANDRIA TECH"/>
    <s v="Estimado"/>
    <m/>
    <s v="61 a 120 dias"/>
    <s v="59631142-ce55-434d-9d3a-796e822c2591"/>
    <d v="2026-04-01T00:00:00"/>
    <x v="0"/>
  </r>
  <r>
    <s v="COB-216943"/>
    <s v="Faturado"/>
    <n v="160227735"/>
    <n v="73201570710"/>
    <s v="JOEL LOUREIRO LOPES"/>
    <s v="RUA STA CATARINA 37 TORRE 03 AP 406 RESID MOCHUARA CLUBE RIO BRANCO Cariacica ES 29147-900"/>
    <s v="ADE-14434-N9M9B0"/>
    <d v="2026-01-01T00:00:00"/>
    <n v="202601"/>
    <n v="261.69443999999999"/>
    <m/>
    <n v="261.69"/>
    <m/>
    <n v="90464339"/>
    <d v="2026-01-31T00:00:00"/>
    <d v="2026-02-10T00:00:00"/>
    <m/>
    <n v="63"/>
    <s v="2 - CPF"/>
    <s v="Em aberto - Vencido"/>
    <s v="Em aberto - Vencido"/>
    <s v="9B84L1P"/>
    <n v="6"/>
    <s v="false"/>
    <n v="6"/>
    <s v="Em aberto - Vencido"/>
    <s v="ASSOCIAÇÃO ES-L1"/>
    <s v="35.686.965/0001-64 - ALEXANDRIA TECH"/>
    <s v="Estimado"/>
    <m/>
    <s v="61 a 120 dias"/>
    <s v="63cd8e29-fc84-491f-8036-123bea604cc0"/>
    <d v="2026-04-02T00:00:00"/>
    <x v="0"/>
  </r>
  <r>
    <s v="COB-216942"/>
    <s v="Faturado"/>
    <n v="1265394"/>
    <n v="1547757701"/>
    <s v="CARLOS AUGUSTO FERREIRA SANTOS"/>
    <s v="RUA DO ROSARIO 11 CAIXA 1 CARIACICA 11 CAIXA 01 BELA AURORA Cariacica ES 29141-673"/>
    <s v="ADE-14433-M4R6Q7"/>
    <d v="2026-01-01T00:00:00"/>
    <n v="202601"/>
    <n v="133.85556"/>
    <m/>
    <n v="133.86000000000001"/>
    <m/>
    <n v="90466475"/>
    <d v="2026-01-31T00:00:00"/>
    <d v="2026-02-10T00:00:00"/>
    <m/>
    <n v="63"/>
    <s v="2 - CPF"/>
    <s v="Em aberto - Vencido"/>
    <s v="Em aberto - Vencido"/>
    <s v="EPZH5WC"/>
    <n v="6"/>
    <s v="false"/>
    <n v="6"/>
    <s v="Em aberto - Vencido"/>
    <s v="ASSOCIAÇÃO ES-L1"/>
    <s v="35.686.965/0001-64 - ALEXANDRIA TECH"/>
    <s v="Estimado"/>
    <m/>
    <s v="61 a 120 dias"/>
    <s v="7365062d-734d-4db2-bd13-9f3f26a95e2f"/>
    <d v="2026-03-28T00:00:00"/>
    <x v="0"/>
  </r>
  <r>
    <s v="COB-216941"/>
    <s v="Faturado"/>
    <n v="161006026"/>
    <n v="15787111770"/>
    <s v="EDIONES MOREIRA PRENHOLATO"/>
    <s v="Rua Min Eurico Salles 51, Centro, Castelo, ES Castelo 51  CENTRO Castelo ES 29360-000"/>
    <s v="ADE-14431-L1L8X2"/>
    <d v="2026-01-01T00:00:00"/>
    <n v="202601"/>
    <n v="262.75747999999999"/>
    <m/>
    <n v="262.76"/>
    <m/>
    <n v="90467378"/>
    <d v="2026-01-31T00:00:00"/>
    <d v="2026-02-10T00:00:00"/>
    <m/>
    <n v="63"/>
    <s v="2 - CPF"/>
    <s v="Em aberto - Vencido"/>
    <s v="Em aberto - Vencido"/>
    <s v="HW8LRE6"/>
    <n v="6"/>
    <s v="false"/>
    <n v="6"/>
    <s v="Em aberto - Vencido"/>
    <s v="ASSOCIAÇÃO ES-L1"/>
    <s v="35.686.965/0001-64 - ALEXANDRIA TECH"/>
    <s v="Estimado"/>
    <m/>
    <s v="61 a 120 dias"/>
    <s v="562e2870-358b-4ccc-a74a-316e88ae2a01"/>
    <d v="2026-03-31T00:00:00"/>
    <x v="0"/>
  </r>
  <r>
    <s v="COB-216939"/>
    <s v="Faturado"/>
    <n v="160179765"/>
    <n v="10510440738"/>
    <s v="PRICILA LIMA RIBEIRO MIRANDA DE FREITAS"/>
    <s v="Rua Regina Piassarolo,37/Agostinho Simonato,Cachoeiro de Itapemirim 37 caixa 01 AGOSTINHO SIMONATO Vitória ES 29056-310"/>
    <s v="ADE-14427-B7W6D4"/>
    <d v="2026-01-01T00:00:00"/>
    <n v="202601"/>
    <n v="248.47199000000001"/>
    <m/>
    <n v="248.47"/>
    <m/>
    <n v="90466845"/>
    <d v="2026-01-31T00:00:00"/>
    <d v="2026-02-10T00:00:00"/>
    <m/>
    <n v="63"/>
    <s v="2 - CPF"/>
    <s v="Em aberto - Vencido"/>
    <s v="Em aberto - Vencido"/>
    <s v="95XKE6B"/>
    <n v="6"/>
    <s v="false"/>
    <n v="6"/>
    <s v="Em aberto - Vencido"/>
    <s v="ASSOCIAÇÃO ES-L1"/>
    <s v="35.686.965/0001-64 - ALEXANDRIA TECH"/>
    <s v="Estimado"/>
    <m/>
    <s v="61 a 120 dias"/>
    <s v="36fdc5c4-6965-4659-9005-64bdd2c03dcc"/>
    <d v="2026-03-06T00:00:00"/>
    <x v="2"/>
  </r>
  <r>
    <s v="COB-167082"/>
    <s v="Faturado"/>
    <n v="150673294"/>
    <n v="4257827513"/>
    <s v="ALINE DE JESUS COSTA ALVES"/>
    <s v="RUA DOS DANTAS 289 CS 2 PARQUE SANTOS DUMONT / GUARULHOS - SP CEP: 07152-250"/>
    <s v="ADE-12268-T7F5F8"/>
    <d v="2025-10-01T00:00:00"/>
    <n v="202510"/>
    <n v="148.75981999999999"/>
    <m/>
    <n v="148.76"/>
    <m/>
    <n v="90405648"/>
    <d v="2025-11-17T00:00:00"/>
    <d v="2025-11-25T00:00:00"/>
    <m/>
    <n v="140"/>
    <s v="2 - CPF"/>
    <s v="Em aberto - Vencido"/>
    <s v="Em aberto - Vencido"/>
    <s v="ZITXOTP"/>
    <n v="6"/>
    <s v="false"/>
    <n v="6"/>
    <s v="Em aberto - Vencido"/>
    <s v="ASSOCIAÇÃO SP-L3"/>
    <s v="35.686.965/0001-64 - ALEXANDRIA TECH"/>
    <m/>
    <m/>
    <s v="121 a 170 dias"/>
    <s v="b3843799-052f-4e16-9de8-0679476b577b"/>
    <d v="2025-11-03T00:00:00"/>
    <x v="1"/>
  </r>
  <r>
    <s v="COB-211555"/>
    <s v="Faturado"/>
    <n v="160549552"/>
    <n v="13307390783"/>
    <s v="ANTONIO PEREIRA DE SOUZA"/>
    <s v="RUA GIL BERNARDES DA SILVEIRA 36 Cx1 Santos Dumont Vila Velha ES 29109-420"/>
    <s v="ADE-14424-Z6Q8R6"/>
    <d v="2026-01-01T00:00:00"/>
    <n v="202601"/>
    <n v="2933.98389"/>
    <n v="60.64"/>
    <n v="2994.62"/>
    <m/>
    <n v="90471275"/>
    <d v="2026-02-02T00:00:00"/>
    <d v="2026-02-10T00:00:00"/>
    <m/>
    <n v="63"/>
    <s v="2 - CPF"/>
    <s v="Em aberto - Vencido"/>
    <s v="Em aberto - Vencido"/>
    <s v="7ZE6KMN"/>
    <n v="6"/>
    <s v="false"/>
    <n v="6"/>
    <s v="Em aberto - Vencido"/>
    <s v="ASSOCIAÇÃO ES-L1"/>
    <s v="35.686.965/0001-64 - ALEXANDRIA TECH"/>
    <s v="Estimado"/>
    <m/>
    <s v="61 a 120 dias"/>
    <s v="8c88866c-2d1e-412d-a460-dd4223d32d9e"/>
    <d v="2026-02-09T00:00:00"/>
    <x v="3"/>
  </r>
  <r>
    <s v="COB-221182"/>
    <s v="Faturado"/>
    <n v="901087"/>
    <n v="8611770706"/>
    <s v="MARIA PEREIRA DE SOUZA JESUS"/>
    <s v="RUA DEP NILTON GOMES 12 CX 01 RETIRO DO CONGO Vila Velha ES 29100-001"/>
    <s v="ADE-13468-P9K9P5"/>
    <d v="2026-01-01T00:00:00"/>
    <n v="202601"/>
    <n v="343.74"/>
    <m/>
    <n v="343.74"/>
    <m/>
    <n v="90486038"/>
    <d v="2026-02-06T00:00:00"/>
    <d v="2026-02-16T00:00:00"/>
    <m/>
    <n v="57"/>
    <s v="2 - CPF"/>
    <s v="Em aberto - Vencido"/>
    <s v="Em aberto - Vencido"/>
    <s v="08I9NDT"/>
    <s v=""/>
    <s v=""/>
    <n v="6"/>
    <s v="Em aberto - Vencido"/>
    <s v="ASSOCIAÇÃO ES-L1"/>
    <s v="35.686.965/0001-64 - ALEXANDRIA TECH"/>
    <s v="Estimado"/>
    <m/>
    <s v="31 a 60 dias"/>
    <s v="9feb6dc5-3285-4a1f-8197-cfb5f40adf18"/>
    <d v="2026-04-11T00:00:00"/>
    <x v="0"/>
  </r>
  <r>
    <s v="COB-172487"/>
    <s v="Faturado"/>
    <n v="38161371"/>
    <n v="36342317852"/>
    <s v="CARLOS VINICIUS DE OLIVEIRA"/>
    <s v="RUA ESPANHA 14 JARDIM EUROPA / ITAQUAQUECETUBA - SP CEP: 08572-240"/>
    <s v="ADE-12273-Z1Q3C3"/>
    <d v="2025-10-01T00:00:00"/>
    <n v="202510"/>
    <n v="478.11054999999999"/>
    <m/>
    <n v="478.11"/>
    <m/>
    <n v="90408405"/>
    <d v="2025-11-19T00:00:00"/>
    <d v="2025-12-01T00:00:00"/>
    <m/>
    <n v="134"/>
    <s v="2 - CPF"/>
    <s v="Em aberto - Vencido"/>
    <s v="Em aberto - Vencido"/>
    <s v="M3M8HKQ"/>
    <n v="6"/>
    <s v="false"/>
    <n v="6"/>
    <s v="Em aberto - Vencido"/>
    <s v="ASSOCIAÇÃO SP-L3"/>
    <s v="35.686.965/0001-64 - ALEXANDRIA TECH"/>
    <m/>
    <m/>
    <s v="121 a 170 dias"/>
    <s v="fc49399f-238b-4036-9520-385abe22a46b"/>
    <d v="2025-11-25T00:00:00"/>
    <x v="1"/>
  </r>
  <r>
    <s v="COB-211533"/>
    <s v="Faturado"/>
    <n v="160708003"/>
    <n v="34269037768"/>
    <s v="MANOEL CANDEIA NETO"/>
    <s v="Rua Coronel Monteiro da Gama 407  Vila Alta Alegre ES 29500-000"/>
    <s v="ADE-12787-C1M7G8"/>
    <d v="2026-01-01T00:00:00"/>
    <n v="202601"/>
    <n v="495.6155"/>
    <m/>
    <n v="495.62"/>
    <m/>
    <n v="90464290"/>
    <d v="2026-01-31T00:00:00"/>
    <d v="2026-02-10T00:00:00"/>
    <m/>
    <n v="63"/>
    <s v="2 - CPF"/>
    <s v="Em aberto - Vencido"/>
    <s v="Em aberto - Vencido"/>
    <s v="VH6RJ8T"/>
    <n v="6"/>
    <s v="false"/>
    <n v="6"/>
    <s v="Em aberto - Vencido"/>
    <s v="ASSOCIAÇÃO ES-L1"/>
    <s v="35.686.965/0001-64 - ALEXANDRIA TECH"/>
    <s v="Estimado"/>
    <m/>
    <s v="61 a 120 dias"/>
    <s v="51643b35-02ad-41e5-9ccb-ecf3e99acdfc"/>
    <d v="2026-03-20T00:00:00"/>
    <x v="0"/>
  </r>
  <r>
    <s v="COB-221162"/>
    <s v="Faturado"/>
    <n v="160307006"/>
    <n v="81814933700"/>
    <s v="MARCELO MASTROIANNE LEITE"/>
    <s v="Rua Marataizes S/N BL B- AP 510 VALPARAISO Serra ES 29165-827"/>
    <s v="ADE-12216-Q9D8J8"/>
    <d v="2026-01-01T00:00:00"/>
    <n v="202601"/>
    <n v="264.01031999999998"/>
    <m/>
    <n v="264.01"/>
    <m/>
    <n v="90486013"/>
    <d v="2026-02-06T00:00:00"/>
    <d v="2026-02-16T00:00:00"/>
    <m/>
    <n v="57"/>
    <s v="2 - CPF"/>
    <s v="Em aberto - Vencido"/>
    <s v="Em aberto - Vencido"/>
    <s v="5YHI359"/>
    <n v="6"/>
    <s v="false"/>
    <n v="6"/>
    <s v="Em aberto - Vencido"/>
    <s v="ASSOCIAÇÃO ES-L1"/>
    <s v="35.686.965/0001-64 - ALEXANDRIA TECH"/>
    <s v="Estimado"/>
    <m/>
    <s v="31 a 60 dias"/>
    <s v="30728a13-1c93-433f-a86d-c8dfa486bdd8"/>
    <d v="2026-03-20T00:00:00"/>
    <x v="0"/>
  </r>
  <r>
    <s v="COB-212576"/>
    <s v="Faturado"/>
    <n v="764335"/>
    <n v="42110629720"/>
    <s v="PAULO ROBERTO DOS SANTOS"/>
    <s v="RUA ADELIPE CINELLI 15  ULISSES GUIMARAES Vila Velha ES 29131-105"/>
    <s v="ADE-12215-H8P7M8"/>
    <d v="2026-01-01T00:00:00"/>
    <n v="202601"/>
    <n v="115.01792"/>
    <m/>
    <n v="115.02"/>
    <m/>
    <n v="90466087"/>
    <d v="2026-01-31T00:00:00"/>
    <d v="2026-02-10T00:00:00"/>
    <m/>
    <n v="63"/>
    <s v="2 - CPF"/>
    <s v="Em aberto - Vencido"/>
    <s v="Em aberto - Vencido"/>
    <s v="UBLI1FM"/>
    <n v="6"/>
    <s v="false"/>
    <n v="6"/>
    <s v="Em aberto - Vencido"/>
    <s v="ASSOCIAÇÃO ES-L1"/>
    <s v="35.686.965/0001-64 - ALEXANDRIA TECH"/>
    <s v="Estimado"/>
    <m/>
    <s v="61 a 120 dias"/>
    <s v="0f5605ce-8885-4410-93e7-3578d7801165"/>
    <d v="2026-04-08T00:00:00"/>
    <x v="0"/>
  </r>
  <r>
    <s v="COB-212142"/>
    <s v="Faturado"/>
    <n v="616113"/>
    <n v="11901974723"/>
    <s v="JEFERSON FRACALOSSI NAZARIO"/>
    <s v="RUA JOSE ADAMI 70  PRAIA DAS GAIVOTAS Vila Velha ES 29102-587"/>
    <s v="ADE-12169-T6Y5M2"/>
    <d v="2026-01-01T00:00:00"/>
    <n v="202601"/>
    <n v="304.92419999999998"/>
    <m/>
    <n v="304.92"/>
    <m/>
    <n v="90464751"/>
    <d v="2026-01-31T00:00:00"/>
    <d v="2026-02-10T00:00:00"/>
    <m/>
    <n v="63"/>
    <s v="2 - CPF"/>
    <s v="Em aberto - Vencido"/>
    <s v="Em aberto - Vencido"/>
    <s v="0YGUP9D"/>
    <n v="6"/>
    <s v="false"/>
    <n v="6"/>
    <s v="Em aberto - Vencido"/>
    <s v="ASSOCIAÇÃO ES-L1"/>
    <s v="35.686.965/0001-64 - ALEXANDRIA TECH"/>
    <s v="Estimado"/>
    <m/>
    <s v="61 a 120 dias"/>
    <s v="f94b5562-db53-4f74-8644-3ca23a13bf31"/>
    <d v="2026-03-18T00:00:00"/>
    <x v="0"/>
  </r>
  <r>
    <s v="COB-212141"/>
    <s v="Faturado"/>
    <n v="291576"/>
    <n v="28298764749"/>
    <s v="CARLOS HENRIQUE COSTA"/>
    <s v="RUA JOAQUIM CAIADO 90  Estelita Coelho Martins Cachoeiro de Itapemirim ES 29301-672"/>
    <s v="ADE-12166-Z1N7T8"/>
    <d v="2026-01-01T00:00:00"/>
    <n v="202601"/>
    <n v="327.82896"/>
    <m/>
    <n v="327.83"/>
    <m/>
    <n v="90464871"/>
    <d v="2026-01-31T00:00:00"/>
    <d v="2026-02-10T00:00:00"/>
    <m/>
    <n v="63"/>
    <s v="2 - CPF"/>
    <s v="Em aberto - Vencido"/>
    <s v="Em aberto - Vencido"/>
    <s v="ZU01KGR"/>
    <n v="6"/>
    <s v="false"/>
    <n v="6"/>
    <s v="Em aberto - Vencido"/>
    <s v="ASSOCIAÇÃO ES-L1"/>
    <s v="35.686.965/0001-64 - ALEXANDRIA TECH"/>
    <s v="Estimado"/>
    <m/>
    <s v="61 a 120 dias"/>
    <s v="2a759486-7d29-45fb-bbcb-4fcf30387419"/>
    <d v="2026-03-03T00:00:00"/>
    <x v="2"/>
  </r>
  <r>
    <s v="COB-221160"/>
    <s v="Faturado"/>
    <n v="160745442"/>
    <n v="13783577799"/>
    <s v="MIRELLA SA BARROSO CALHEIROS"/>
    <s v="ROD DO SOL 1  INTERLAGOS Vila Velha ES 29102-023"/>
    <s v="ADE-12129-M5H1G6"/>
    <d v="2026-01-01T00:00:00"/>
    <n v="202601"/>
    <n v="500.63404000000003"/>
    <m/>
    <n v="500.63"/>
    <m/>
    <n v="90485973"/>
    <d v="2026-02-06T00:00:00"/>
    <d v="2026-02-16T00:00:00"/>
    <m/>
    <n v="57"/>
    <s v="2 - CPF"/>
    <s v="Em aberto - Vencido"/>
    <s v="Em aberto - Vencido"/>
    <s v="2NMXBDR"/>
    <n v="6"/>
    <s v="false"/>
    <n v="6"/>
    <s v="Em aberto - Vencido"/>
    <s v="ASSOCIAÇÃO ES-L1"/>
    <s v="35.686.965/0001-64 - ALEXANDRIA TECH"/>
    <s v="Estimado"/>
    <m/>
    <s v="31 a 60 dias"/>
    <s v="3f648e4f-d4e5-4456-87ef-cf93122690cd"/>
    <d v="2026-03-28T00:00:00"/>
    <x v="0"/>
  </r>
  <r>
    <s v="COB-167113"/>
    <s v="Faturado"/>
    <n v="33521395"/>
    <n v="29557943840"/>
    <s v="CINTIA LUCIANA KLIMAN BENEDITO CORREA PINTO"/>
    <s v="AV BARBER GREENE 1474 JARDIM SANTA CLARA / GUARULHOS - SP CEP: 07120-001"/>
    <s v="ADE-12285-B8G1L9"/>
    <d v="2025-10-01T00:00:00"/>
    <n v="202510"/>
    <n v="438.33519000000001"/>
    <m/>
    <n v="438.34"/>
    <m/>
    <n v="90405597"/>
    <d v="2025-11-17T00:00:00"/>
    <d v="2025-11-25T00:00:00"/>
    <m/>
    <n v="140"/>
    <s v="2 - CPF"/>
    <s v="Em aberto - Vencido"/>
    <s v="Em aberto - Vencido"/>
    <s v="2XDMZ3I"/>
    <n v="6"/>
    <s v="false"/>
    <n v="6"/>
    <s v="Em aberto - Vencido"/>
    <s v="ASSOCIAÇÃO SP-L3"/>
    <s v="35.686.965/0001-64 - ALEXANDRIA TECH"/>
    <m/>
    <m/>
    <s v="121 a 170 dias"/>
    <s v="2cef6121-e6e8-4eea-8de9-6ba014ffa1d4"/>
    <d v="2025-10-29T00:00:00"/>
    <x v="1"/>
  </r>
  <r>
    <s v="COB-215977"/>
    <s v="Faturado"/>
    <n v="1359707"/>
    <n v="67666892500"/>
    <s v="ENOQUE BISPO DA SILVA JUNIOR"/>
    <s v="RUA LUDWIK MACAL 221 AP 204 ED RAVENA JARDIM DA PENHA Vitória ES 29060-030"/>
    <s v="ADE-12122-M9M9T5"/>
    <d v="2026-01-01T00:00:00"/>
    <n v="202601"/>
    <n v="250.40306000000001"/>
    <m/>
    <n v="250.4"/>
    <m/>
    <n v="90466503"/>
    <d v="2026-01-31T00:00:00"/>
    <d v="2026-02-10T00:00:00"/>
    <m/>
    <n v="63"/>
    <s v="2 - CPF"/>
    <s v="Em aberto - Vencido"/>
    <s v="Em aberto - Vencido"/>
    <s v="7Q740DW"/>
    <n v="6"/>
    <s v="false"/>
    <n v="6"/>
    <s v="Em aberto - Vencido"/>
    <s v="ASSOCIAÇÃO ES-L1"/>
    <s v="35.686.965/0001-64 - ALEXANDRIA TECH"/>
    <s v="Estimado"/>
    <m/>
    <s v="61 a 120 dias"/>
    <s v="c08f9304-9671-4f34-ad31-97ad12e4a301"/>
    <d v="2026-03-20T00:00:00"/>
    <x v="0"/>
  </r>
  <r>
    <s v="COB-172509"/>
    <s v="Faturado"/>
    <n v="89679989"/>
    <n v="15911575876"/>
    <s v="DINA TEREZA DO AMPARO DE OLIVEIRA"/>
    <s v="AV MAURICIO BENEDITO FAUSTINO 1043 CS 02 JUQUEHY / SAO SEBASTIAO - SP CEP: 11623-250"/>
    <s v="ADE-12290-C5V7B8"/>
    <d v="2025-10-01T00:00:00"/>
    <n v="202510"/>
    <n v="956.90192000000002"/>
    <m/>
    <n v="956.9"/>
    <m/>
    <n v="90408097"/>
    <d v="2025-11-19T00:00:00"/>
    <d v="2025-12-01T00:00:00"/>
    <m/>
    <n v="134"/>
    <s v="2 - CPF"/>
    <s v="Em aberto - Vencido"/>
    <s v="Em aberto - Vencido"/>
    <s v="1SNUTTN"/>
    <n v="6"/>
    <s v="false"/>
    <n v="6"/>
    <s v="Em aberto - Vencido"/>
    <s v="ASSOCIAÇÃO SP-L3"/>
    <s v="35.686.965/0001-64 - ALEXANDRIA TECH"/>
    <m/>
    <m/>
    <s v="121 a 170 dias"/>
    <s v="c7b6c317-5ad6-48cc-87c1-2d5568d708f5"/>
    <d v="2025-11-05T00:00:00"/>
    <x v="1"/>
  </r>
  <r>
    <s v="COB-215974"/>
    <s v="Faturado"/>
    <n v="160337759"/>
    <n v="7817293783"/>
    <s v="Luciano BRAVIN"/>
    <s v="RUA CAJUEIRO 6  BOULEVARD LAGOA Serra ES 29167-317"/>
    <s v="ADE-12113-B9P4K9"/>
    <d v="2026-01-01T00:00:00"/>
    <n v="202601"/>
    <n v="579.3338"/>
    <m/>
    <n v="579.33000000000004"/>
    <m/>
    <n v="90466252"/>
    <d v="2026-01-31T00:00:00"/>
    <d v="2026-02-10T00:00:00"/>
    <m/>
    <n v="63"/>
    <s v="2 - CPF"/>
    <s v="Em aberto - Vencido"/>
    <s v="Em aberto - Vencido"/>
    <s v="PNZB249"/>
    <n v="6"/>
    <s v="false"/>
    <n v="6"/>
    <s v="Em aberto - Vencido"/>
    <s v="ASSOCIAÇÃO ES-L1"/>
    <s v="35.686.965/0001-64 - ALEXANDRIA TECH"/>
    <s v="Estimado"/>
    <m/>
    <s v="61 a 120 dias"/>
    <s v="f59f2543-bb21-4e03-8259-0369dacbe46e"/>
    <d v="2026-03-20T00:00:00"/>
    <x v="0"/>
  </r>
  <r>
    <s v="COB-215973"/>
    <s v="Faturado"/>
    <n v="927479"/>
    <n v="1725504758"/>
    <s v="CRISTIANE CUNHA GONCALVES"/>
    <s v="RUA DOMINGOS MARTINS 652 B GLORIA Vila Velha ES 29122-080"/>
    <s v="ADE-12111-V6T8D5"/>
    <d v="2026-01-01T00:00:00"/>
    <n v="202601"/>
    <n v="78.206959999999995"/>
    <m/>
    <n v="78.209999999999994"/>
    <m/>
    <n v="90466231"/>
    <d v="2026-01-31T00:00:00"/>
    <d v="2026-02-10T00:00:00"/>
    <m/>
    <n v="63"/>
    <s v="2 - CPF"/>
    <s v="Em aberto - Vencido"/>
    <s v="Em aberto - Vencido"/>
    <s v="RQV0OD1"/>
    <n v="6"/>
    <s v="false"/>
    <n v="6"/>
    <s v="Em aberto - Vencido"/>
    <s v="ASSOCIAÇÃO ES-L1"/>
    <s v="35.686.965/0001-64 - ALEXANDRIA TECH"/>
    <s v="Estimado"/>
    <m/>
    <s v="61 a 120 dias"/>
    <s v="95845f5a-c9e4-483e-ba8b-ff530662c1f6"/>
    <d v="2026-03-20T00:00:00"/>
    <x v="0"/>
  </r>
  <r>
    <s v="COB-221156"/>
    <s v="Faturado"/>
    <n v="160577297"/>
    <n v="15876739758"/>
    <s v="MELISSA DA SILVA AMARAL"/>
    <s v="RUA ANTONIO REGIS DOS SANTOS 462 T.WAIKIKI AP 502 Praia de itapoa Vila Velha ES 29101-670"/>
    <s v="ADE-12108-J6M4D0"/>
    <d v="2026-01-01T00:00:00"/>
    <n v="202601"/>
    <n v="406.81344000000001"/>
    <m/>
    <n v="406.81"/>
    <m/>
    <n v="90486007"/>
    <d v="2026-02-06T00:00:00"/>
    <d v="2026-02-16T00:00:00"/>
    <m/>
    <n v="57"/>
    <s v="2 - CPF"/>
    <s v="Em aberto - Vencido"/>
    <s v="Em aberto - Vencido"/>
    <s v="E5EFCXQ"/>
    <n v="6"/>
    <s v="false"/>
    <n v="6"/>
    <s v="Em aberto - Vencido"/>
    <s v="ASSOCIAÇÃO ES-L1"/>
    <s v="35.686.965/0001-64 - ALEXANDRIA TECH"/>
    <s v="Estimado"/>
    <m/>
    <s v="31 a 60 dias"/>
    <s v="05b75bae-c10b-49f9-a4cc-8327a21b2c28"/>
    <d v="2026-03-20T00:00:00"/>
    <x v="0"/>
  </r>
  <r>
    <s v="COB-215970"/>
    <s v="Faturado"/>
    <n v="160824376"/>
    <n v="25222775615"/>
    <s v="ELSON DE JESUS"/>
    <s v="RUA DEP NILTON GOMES 12 CX 3 RETIRO DO CONGO Vila Velha ES 29100-001"/>
    <s v="ADE-12106-B4D6C9"/>
    <d v="2026-01-01T00:00:00"/>
    <n v="202601"/>
    <n v="152.10353000000001"/>
    <m/>
    <n v="152.1"/>
    <m/>
    <n v="90465817"/>
    <d v="2026-01-31T00:00:00"/>
    <d v="2026-02-10T00:00:00"/>
    <m/>
    <n v="63"/>
    <s v="2 - CPF"/>
    <s v="Em aberto - Vencido"/>
    <s v="Em aberto - Vencido"/>
    <s v="AOQVV9G"/>
    <n v="6"/>
    <s v="false"/>
    <n v="6"/>
    <s v="Em aberto - Vencido"/>
    <s v="ASSOCIAÇÃO ES-L1"/>
    <s v="35.686.965/0001-64 - ALEXANDRIA TECH"/>
    <s v="Estimado"/>
    <m/>
    <s v="61 a 120 dias"/>
    <s v="b8ac3672-820b-41d6-b7d0-879a783dafb9"/>
    <d v="2026-04-09T00:00:00"/>
    <x v="0"/>
  </r>
  <r>
    <s v="COB-221155"/>
    <s v="Faturado"/>
    <n v="1834249"/>
    <n v="770276717"/>
    <s v="ADRIANA ALMEIDA SANT ANA RIBEIRO"/>
    <s v="RUA JOSE PENNA MEDINA S/N AP 202 LT 2 E 3 QD 18, ED ATENAS PRAIA DA COSTA Vila Velha ES 29101-320"/>
    <s v="ADE-12102-Q7F4D5"/>
    <d v="2026-01-01T00:00:00"/>
    <n v="202601"/>
    <n v="246.67940999999999"/>
    <m/>
    <n v="246.68"/>
    <m/>
    <n v="90485988"/>
    <d v="2026-02-06T00:00:00"/>
    <d v="2026-02-16T00:00:00"/>
    <m/>
    <n v="57"/>
    <s v="2 - CPF"/>
    <s v="Em aberto - Vencido"/>
    <s v="Em aberto - Vencido"/>
    <s v="S18X6Z2"/>
    <n v="6"/>
    <s v="false"/>
    <n v="6"/>
    <s v="Em aberto - Vencido"/>
    <s v="ASSOCIAÇÃO ES-L1"/>
    <s v="35.686.965/0001-64 - ALEXANDRIA TECH"/>
    <s v="Estimado"/>
    <m/>
    <s v="31 a 60 dias"/>
    <s v="ddcd2af1-caf2-4190-965f-71ca85614278"/>
    <d v="2026-03-03T00:00:00"/>
    <x v="2"/>
  </r>
  <r>
    <s v="COB-212571"/>
    <s v="Faturado"/>
    <n v="160521993"/>
    <n v="10137260733"/>
    <s v="MARIA EMILIA JUSTINA DA SILVA LOUBACK"/>
    <s v="RUA PRINCIPAL S/N  FLEXAL I Cariacica ES 29140-000"/>
    <s v="ADE-12101-G2G0P9"/>
    <d v="2026-01-01T00:00:00"/>
    <n v="202601"/>
    <n v="287.44589000000002"/>
    <m/>
    <n v="287.45"/>
    <m/>
    <n v="90465846"/>
    <d v="2026-01-31T00:00:00"/>
    <d v="2026-02-10T00:00:00"/>
    <m/>
    <n v="63"/>
    <s v="2 - CPF"/>
    <s v="Em aberto - Vencido"/>
    <s v="Em aberto - Vencido"/>
    <s v="2OKUNZT"/>
    <n v="6"/>
    <s v="false"/>
    <n v="6"/>
    <s v="Em aberto - Vencido"/>
    <s v="ASSOCIAÇÃO ES-L1"/>
    <s v="35.686.965/0001-64 - ALEXANDRIA TECH"/>
    <s v="Estimado"/>
    <m/>
    <s v="61 a 120 dias"/>
    <s v="1acd7d1a-015d-48fc-af81-7430df8422d4"/>
    <d v="2026-03-03T00:00:00"/>
    <x v="2"/>
  </r>
  <r>
    <s v="COB-212570"/>
    <s v="Faturado"/>
    <n v="650562"/>
    <n v="4101465606"/>
    <s v="BRUNO RODRIGUES VIANA"/>
    <s v="AV ANTONIO GIL VELOSO 2110 AP 602 ED PALM BEACH Praia da Costa Vila Velha ES 29101-022"/>
    <s v="ADE-12099-Y9N5R7"/>
    <d v="2026-01-01T00:00:00"/>
    <n v="202601"/>
    <n v="313.67606999999998"/>
    <m/>
    <n v="313.68"/>
    <m/>
    <n v="90464945"/>
    <d v="2026-01-31T00:00:00"/>
    <d v="2026-02-10T00:00:00"/>
    <m/>
    <n v="63"/>
    <s v="2 - CPF"/>
    <s v="Em aberto - Vencido"/>
    <s v="Em aberto - Vencido"/>
    <s v="GPTC6W6"/>
    <n v="6"/>
    <s v="false"/>
    <n v="6"/>
    <s v="Em aberto - Vencido"/>
    <s v="ASSOCIAÇÃO ES-L1"/>
    <s v="35.686.965/0001-64 - ALEXANDRIA TECH"/>
    <s v="Estimado"/>
    <m/>
    <s v="61 a 120 dias"/>
    <s v="3b0a760c-5db3-4ac4-9664-17a7d40b6370"/>
    <d v="2026-03-20T00:00:00"/>
    <x v="0"/>
  </r>
  <r>
    <s v="COB-172486"/>
    <s v="Faturado"/>
    <n v="81684967"/>
    <n v="32868002870"/>
    <s v="CHARLES WASHINGTON DE ALMEIDA DA COSTA"/>
    <s v="AV JAPAO 2591 CS 1 VILA BRASILEIRA / MOGI DAS CRUZES - SP CEP: 08738-010"/>
    <s v="ADE-12298-F2D4B0"/>
    <d v="2025-10-01T00:00:00"/>
    <n v="202510"/>
    <n v="750.08433000000002"/>
    <m/>
    <n v="750.08"/>
    <m/>
    <n v="90408338"/>
    <d v="2025-11-19T00:00:00"/>
    <d v="2025-12-01T00:00:00"/>
    <m/>
    <n v="134"/>
    <s v="2 - CPF"/>
    <s v="Em aberto - Vencido"/>
    <s v="Em aberto - Vencido"/>
    <s v="F23BYR7"/>
    <n v="6"/>
    <s v="false"/>
    <n v="6"/>
    <s v="Em aberto - Vencido"/>
    <s v="ASSOCIAÇÃO SP-L3"/>
    <s v="35.686.965/0001-64 - ALEXANDRIA TECH"/>
    <m/>
    <m/>
    <s v="121 a 170 dias"/>
    <s v="7429c6c2-baef-4948-85d3-d07fda2b8140"/>
    <d v="2025-10-30T00:00:00"/>
    <x v="1"/>
  </r>
  <r>
    <s v="COB-215967"/>
    <s v="Faturado"/>
    <n v="186898"/>
    <n v="83854487720"/>
    <s v="MARCIO DE OLIVEIRA GOMES"/>
    <s v="RUA S LUIZ 17 CAIXA 01 Boa sorte Cariacica ES 29141-210"/>
    <s v="ADE-12094-X2V2J5"/>
    <d v="2026-01-01T00:00:00"/>
    <n v="202601"/>
    <n v="385.80295000000001"/>
    <m/>
    <n v="385.8"/>
    <m/>
    <n v="90466331"/>
    <d v="2026-01-31T00:00:00"/>
    <d v="2026-02-10T00:00:00"/>
    <m/>
    <n v="63"/>
    <s v="2 - CPF"/>
    <s v="Em aberto - Vencido"/>
    <s v="Em aberto - Vencido"/>
    <s v="N8Z1P41"/>
    <n v="6"/>
    <s v="false"/>
    <n v="6"/>
    <s v="Em aberto - Vencido"/>
    <s v="ASSOCIAÇÃO ES-L1"/>
    <s v="35.686.965/0001-64 - ALEXANDRIA TECH"/>
    <s v="Estimado"/>
    <m/>
    <s v="61 a 120 dias"/>
    <s v="8ccbe3d7-a5d9-4ea5-8a2b-88cfff2a6c1d"/>
    <d v="2026-03-03T00:00:00"/>
    <x v="2"/>
  </r>
  <r>
    <s v="COB-221152"/>
    <s v="Faturado"/>
    <n v="1825254"/>
    <n v="76134660787"/>
    <s v="LUCIANA DE MENDONCA LEAL"/>
    <s v="AV JOAO BATISTA PARRA 775 AP 504 ED ORQUIDEA praia do sua Vitória ES 29052-123"/>
    <s v="ADE-12084-F0L4C4"/>
    <d v="2026-01-01T00:00:00"/>
    <n v="202601"/>
    <n v="258.60660000000001"/>
    <m/>
    <n v="258.61"/>
    <m/>
    <n v="90485992"/>
    <d v="2026-02-06T00:00:00"/>
    <d v="2026-02-16T00:00:00"/>
    <m/>
    <n v="57"/>
    <s v="2 - CPF"/>
    <s v="Em aberto - Vencido"/>
    <s v="Em aberto - Vencido"/>
    <s v="3JPR0JU"/>
    <n v="8"/>
    <s v="false"/>
    <n v="6"/>
    <n v="8"/>
    <s v="ASSOCIAÇÃO ES-L1"/>
    <s v="35.686.965/0001-64 - ALEXANDRIA TECH"/>
    <s v="Estimado"/>
    <m/>
    <s v="31 a 60 dias"/>
    <s v="94fbb1f1-8d3b-47a4-b2d4-c69009aaff40"/>
    <d v="2026-03-09T00:00:00"/>
    <x v="2"/>
  </r>
  <r>
    <s v="COB-215963"/>
    <s v="Faturado"/>
    <n v="160697298"/>
    <n v="7420596778"/>
    <s v="ELIAS FERREIRA QUINDELER"/>
    <s v="RUA CINCO 11 LT11QD07 AP 101 Ataíde Vila Velha ES 29119-460"/>
    <s v="ADE-12081-R7T6H2"/>
    <d v="2026-01-01T00:00:00"/>
    <n v="202601"/>
    <n v="276.02800999999999"/>
    <m/>
    <n v="276.02999999999997"/>
    <m/>
    <n v="90465885"/>
    <d v="2026-01-31T00:00:00"/>
    <d v="2026-02-10T00:00:00"/>
    <m/>
    <n v="63"/>
    <s v="2 - CPF"/>
    <s v="Em aberto - Vencido"/>
    <s v="Em aberto - Vencido"/>
    <s v="4ON3JJ0"/>
    <n v="6"/>
    <s v="false"/>
    <n v="6"/>
    <s v="Em aberto - Vencido"/>
    <s v="ASSOCIAÇÃO ES-L1"/>
    <s v="35.686.965/0001-64 - ALEXANDRIA TECH"/>
    <s v="Estimado"/>
    <m/>
    <s v="61 a 120 dias"/>
    <s v="95cc7a1b-f57b-4f3a-a164-8f9fb527a509"/>
    <d v="2026-03-27T00:00:00"/>
    <x v="0"/>
  </r>
  <r>
    <s v="COB-215962"/>
    <s v="Faturado"/>
    <n v="161095965"/>
    <n v="14308001781"/>
    <s v="JOHNWAINE BRANDAO NUNES"/>
    <s v="RUA PREF EPAMINONDAS DE ALMEIDA 339  Parque da Areia Preta Guarapari ES 29200-740"/>
    <s v="ADE-12078-C4N6J6"/>
    <d v="2026-01-01T00:00:00"/>
    <n v="202601"/>
    <n v="349.98912000000001"/>
    <m/>
    <n v="349.99"/>
    <m/>
    <n v="90466117"/>
    <d v="2026-01-31T00:00:00"/>
    <d v="2026-02-10T00:00:00"/>
    <m/>
    <n v="63"/>
    <s v="2 - CPF"/>
    <s v="Em aberto - Vencido"/>
    <s v="Em aberto - Vencido"/>
    <s v="JB9UP00"/>
    <n v="6"/>
    <s v="false"/>
    <n v="6"/>
    <s v="Em aberto - Vencido"/>
    <s v="ASSOCIAÇÃO ES-L1"/>
    <s v="35.686.965/0001-64 - ALEXANDRIA TECH"/>
    <s v="Estimado"/>
    <m/>
    <s v="61 a 120 dias"/>
    <s v="5c94500b-bea6-4818-86f1-4b9f84b5bc0c"/>
    <d v="2026-03-28T00:00:00"/>
    <x v="0"/>
  </r>
  <r>
    <s v="COB-212567"/>
    <s v="Faturado"/>
    <n v="160218637"/>
    <n v="12264553790"/>
    <s v="JEAN CARLOS XAVIER DE SOUZA"/>
    <s v="AV ANISIO FERNANDES COELHO 661  DOURADA Vitória ES 29060-670"/>
    <s v="ADE-12057-C1S8C8"/>
    <d v="2026-01-01T00:00:00"/>
    <n v="202601"/>
    <n v="794.71222999999998"/>
    <m/>
    <n v="794.71"/>
    <m/>
    <n v="90466323"/>
    <d v="2026-01-31T00:00:00"/>
    <d v="2026-02-10T00:00:00"/>
    <m/>
    <n v="63"/>
    <s v="2 - CPF"/>
    <s v="Em aberto - Vencido"/>
    <s v="Em aberto - Vencido"/>
    <s v="9N9JT9D"/>
    <n v="6"/>
    <s v="false"/>
    <n v="6"/>
    <s v="Em aberto - Vencido"/>
    <s v="ASSOCIAÇÃO ES-L1"/>
    <s v="35.686.965/0001-64 - ALEXANDRIA TECH"/>
    <s v="Estimado"/>
    <m/>
    <s v="61 a 120 dias"/>
    <s v="4b769e74-562a-4fe9-a4a1-f80bd8585989"/>
    <d v="2026-04-03T00:00:00"/>
    <x v="0"/>
  </r>
  <r>
    <s v="COB-215957"/>
    <s v="Faturado"/>
    <n v="843841"/>
    <n v="15874764798"/>
    <s v="SARHA MONTEIRO ITALO UCHOA"/>
    <s v="AV ESTD JOSE JULIO DE SOUZA 1742 AP 504 VINA DEL MAR praia de itaparica Vila Velha ES 29102-010"/>
    <s v="ADE-12055-R7B9T1"/>
    <d v="2026-01-01T00:00:00"/>
    <n v="202601"/>
    <n v="233.83297999999999"/>
    <m/>
    <n v="233.83"/>
    <m/>
    <n v="90466192"/>
    <d v="2026-01-31T00:00:00"/>
    <d v="2026-02-10T00:00:00"/>
    <m/>
    <n v="63"/>
    <s v="2 - CPF"/>
    <s v="Em aberto - Vencido"/>
    <s v="Em aberto - Vencido"/>
    <s v="J1ZBFEJ"/>
    <n v="6"/>
    <s v="false"/>
    <n v="6"/>
    <s v="Em aberto - Vencido"/>
    <s v="ASSOCIAÇÃO ES-L1"/>
    <s v="35.686.965/0001-64 - ALEXANDRIA TECH"/>
    <s v="Estimado"/>
    <m/>
    <s v="61 a 120 dias"/>
    <s v="9b4f1b76-9c50-4d6e-9f3e-d43a29f45439"/>
    <d v="2026-03-20T00:00:00"/>
    <x v="0"/>
  </r>
  <r>
    <s v="COB-167386"/>
    <s v="Faturado"/>
    <n v="40446204"/>
    <n v="33845173858"/>
    <s v="IVANI VIEIRA MORGADO"/>
    <s v="RUA JUCA ESTEVES 264 CENTRO / TAUBATE - SP CEP: 12080-330"/>
    <s v="ADE-12306-V8S7M3"/>
    <d v="2025-10-01T00:00:00"/>
    <n v="202510"/>
    <n v="340.11192999999997"/>
    <m/>
    <n v="340.11"/>
    <m/>
    <n v="90405602"/>
    <d v="2025-11-17T00:00:00"/>
    <d v="2025-11-25T00:00:00"/>
    <m/>
    <n v="140"/>
    <s v="2 - CPF"/>
    <s v="Em aberto - Vencido"/>
    <s v="Em aberto - Vencido"/>
    <s v="NFG0IBX"/>
    <n v="6"/>
    <s v="false"/>
    <n v="6"/>
    <s v="Em aberto - Vencido"/>
    <s v="ASSOCIAÇÃO SP-L3"/>
    <s v="35.686.965/0001-64 - ALEXANDRIA TECH"/>
    <m/>
    <m/>
    <s v="121 a 170 dias"/>
    <s v="6968a5d6-b364-4012-8a36-23b6167ac472"/>
    <d v="2025-11-03T00:00:00"/>
    <x v="1"/>
  </r>
  <r>
    <s v="COB-221145"/>
    <s v="Faturado"/>
    <n v="1749729"/>
    <n v="7203528782"/>
    <s v="RAFAEL DE OLIVEIRA BREDER"/>
    <s v="AV ANTONIO BORGES 402  MATA DA PRAIA Vitória ES 29065-250"/>
    <s v="ADE-12050-T9F5N2"/>
    <d v="2026-01-01T00:00:00"/>
    <n v="202601"/>
    <n v="798.14148999999998"/>
    <m/>
    <n v="798.14"/>
    <m/>
    <n v="90486009"/>
    <d v="2026-02-06T00:00:00"/>
    <d v="2026-02-16T00:00:00"/>
    <m/>
    <n v="57"/>
    <s v="2 - CPF"/>
    <s v="Em aberto - Vencido"/>
    <s v="Em aberto - Vencido"/>
    <s v="SBZ2VUZ"/>
    <n v="6"/>
    <s v="false"/>
    <n v="6"/>
    <s v="Em aberto - Vencido"/>
    <s v="ASSOCIAÇÃO ES-L1"/>
    <s v="35.686.965/0001-64 - ALEXANDRIA TECH"/>
    <s v="Estimado"/>
    <m/>
    <s v="31 a 60 dias"/>
    <s v="dbc6b855-86a4-4940-8215-56c9e9d0f763"/>
    <d v="2026-03-20T00:00:00"/>
    <x v="0"/>
  </r>
  <r>
    <s v="COB-215956"/>
    <s v="Faturado"/>
    <n v="1422697"/>
    <n v="39566625553"/>
    <s v="JOSE ALVES DE MACEDO"/>
    <s v="AV MIN SALGADO FILHO 1450  SOTECO Vila Velha ES 29106-010"/>
    <s v="ADE-12047-F5X4B1"/>
    <d v="2026-01-01T00:00:00"/>
    <n v="202601"/>
    <n v="1098.923"/>
    <m/>
    <n v="1098.92"/>
    <m/>
    <n v="90466073"/>
    <d v="2026-01-31T00:00:00"/>
    <d v="2026-02-10T00:00:00"/>
    <m/>
    <n v="63"/>
    <s v="2 - CPF"/>
    <s v="Em aberto - Vencido"/>
    <s v="Em aberto - Vencido"/>
    <s v="6JM853I"/>
    <s v=""/>
    <s v=""/>
    <n v="6"/>
    <s v="Em aberto - Vencido"/>
    <s v="ASSOCIAÇÃO ES-L1"/>
    <s v="35.686.965/0001-64 - ALEXANDRIA TECH"/>
    <s v="Estimado"/>
    <m/>
    <s v="61 a 120 dias"/>
    <s v="f166285e-b9e4-4f78-9134-0e4a57a24634"/>
    <d v="2026-03-24T00:00:00"/>
    <x v="0"/>
  </r>
  <r>
    <s v="COB-215953"/>
    <s v="Faturado"/>
    <n v="160101145"/>
    <n v="12000105742"/>
    <s v="KEITH JAMILE FERREIRA DE SOUZA"/>
    <s v="AV S PAULO 2255 LJ 12  ED COSTA AZUL ITAPUA Vila Velha ES 29101-715"/>
    <s v="ADE-12042-N5Y3G5"/>
    <d v="2026-01-01T00:00:00"/>
    <n v="202601"/>
    <n v="275.95371"/>
    <m/>
    <n v="275.95"/>
    <m/>
    <n v="90465708"/>
    <d v="2026-01-31T00:00:00"/>
    <d v="2026-02-10T00:00:00"/>
    <m/>
    <n v="63"/>
    <s v="2 - CPF"/>
    <s v="Em aberto - Vencido"/>
    <s v="Em aberto - Vencido"/>
    <s v="P4P25ZC"/>
    <n v="6"/>
    <s v="false"/>
    <n v="6"/>
    <s v="Em aberto - Vencido"/>
    <s v="ASSOCIAÇÃO ES-L1"/>
    <s v="35.686.965/0001-64 - ALEXANDRIA TECH"/>
    <s v="Estimado"/>
    <m/>
    <s v="61 a 120 dias"/>
    <s v="e7472a02-8e3b-4956-9f25-7687ed2e25ac"/>
    <d v="2026-03-03T00:00:00"/>
    <x v="2"/>
  </r>
  <r>
    <s v="COB-221141"/>
    <s v="Faturado"/>
    <n v="1111784"/>
    <n v="5585911759"/>
    <s v="ADILA CRISTINA MENDES VIANA"/>
    <s v="RUA DOS METALURGICOS S/N  Operario Cariacica ES 29147-665"/>
    <s v="ADE-12036-J1T1P2"/>
    <d v="2026-01-01T00:00:00"/>
    <n v="202601"/>
    <n v="485.56283999999999"/>
    <m/>
    <n v="485.56"/>
    <m/>
    <n v="90486027"/>
    <d v="2026-02-06T00:00:00"/>
    <d v="2026-02-16T00:00:00"/>
    <m/>
    <n v="57"/>
    <s v="2 - CPF"/>
    <s v="Em aberto - Vencido"/>
    <s v="Em aberto - Vencido"/>
    <s v="2EP1KWU"/>
    <n v="6"/>
    <s v="false"/>
    <n v="6"/>
    <s v="Em aberto - Vencido"/>
    <s v="ASSOCIAÇÃO ES-L1"/>
    <s v="35.686.965/0001-64 - ALEXANDRIA TECH"/>
    <s v="Estimado"/>
    <m/>
    <s v="31 a 60 dias"/>
    <s v="3598c56b-e16d-4f9a-841c-043700edc024"/>
    <d v="2026-03-20T00:00:00"/>
    <x v="0"/>
  </r>
  <r>
    <s v="COB-212565"/>
    <s v="Faturado"/>
    <n v="1449995"/>
    <n v="7817293783"/>
    <s v="Luciano BRAVIN"/>
    <s v="RUA JOSE ALEXANDRE BUAIZ 160 SL 403 LT A - QD RC4 ,ED LONDON OFFICE TOWER ENSEADA DO SUA Vitória ES 29050-545"/>
    <s v="ADE-12026-P4T8J6"/>
    <d v="2026-01-01T00:00:00"/>
    <n v="202601"/>
    <n v="136.01853"/>
    <m/>
    <n v="136.02000000000001"/>
    <m/>
    <n v="90465862"/>
    <d v="2026-01-31T00:00:00"/>
    <d v="2026-02-10T00:00:00"/>
    <m/>
    <n v="63"/>
    <s v="2 - CPF"/>
    <s v="Em aberto - Vencido"/>
    <s v="Em aberto - Vencido"/>
    <s v="VJ7ZC9P"/>
    <n v="6"/>
    <s v="false"/>
    <n v="6"/>
    <s v="Em aberto - Vencido"/>
    <s v="ASSOCIAÇÃO ES-L1"/>
    <s v="35.686.965/0001-64 - ALEXANDRIA TECH"/>
    <s v="Estimado"/>
    <m/>
    <s v="61 a 120 dias"/>
    <s v="839acc55-0bd0-45af-a2a1-d768a2071a53"/>
    <d v="2026-03-20T00:00:00"/>
    <x v="0"/>
  </r>
  <r>
    <s v="COB-215942"/>
    <s v="Faturado"/>
    <n v="160999796"/>
    <n v="8261711765"/>
    <s v="Fernanda DE OLIVEIRA BENTO FORTUNATO"/>
    <s v="RUA NEGRO COSME 1 PROV. OBRA CX 02 MARBRASA Cachoeiro de Itapemirim ES 29310-000"/>
    <s v="ADE-11993-Q9K2D5"/>
    <d v="2026-01-01T00:00:00"/>
    <n v="202601"/>
    <n v="353.40352999999999"/>
    <m/>
    <n v="353.4"/>
    <m/>
    <n v="90465715"/>
    <d v="2026-01-31T00:00:00"/>
    <d v="2026-02-10T00:00:00"/>
    <m/>
    <n v="63"/>
    <s v="2 - CPF"/>
    <s v="Em aberto - Vencido"/>
    <s v="Em aberto - Vencido"/>
    <s v="MYY0396"/>
    <s v=""/>
    <s v=""/>
    <n v="6"/>
    <s v="Em aberto - Vencido"/>
    <s v="ASSOCIAÇÃO ES-L1"/>
    <s v="35.686.965/0001-64 - ALEXANDRIA TECH"/>
    <s v="Estimado"/>
    <m/>
    <s v="61 a 120 dias"/>
    <s v="f8e30de4-10ce-4376-b55d-978564bd04e5"/>
    <d v="2026-03-06T00:00:00"/>
    <x v="2"/>
  </r>
  <r>
    <s v="COB-216643"/>
    <s v="Faturado"/>
    <n v="6418309"/>
    <n v="55856667891"/>
    <s v="LUIZ FRANCISCO"/>
    <s v="R MARINO CASADEI 386  Núcleo Habitacional Nova Marília Marília SP 17522-410"/>
    <s v="ADE-13769-V3H3V5"/>
    <d v="2026-01-01T00:00:00"/>
    <n v="202601"/>
    <n v="156.24189000000001"/>
    <m/>
    <n v="156.24"/>
    <m/>
    <n v="90465629"/>
    <d v="2026-01-31T00:00:00"/>
    <d v="2026-02-10T00:00:00"/>
    <m/>
    <n v="63"/>
    <s v="2 - CPF"/>
    <s v="Em aberto - Vencido"/>
    <s v="Em aberto - Vencido"/>
    <s v="D59G23S"/>
    <n v="6"/>
    <s v="false"/>
    <n v="6"/>
    <s v="Em aberto - Vencido"/>
    <s v="ASSOCIACAO SP-L2"/>
    <s v="35.686.965/0001-64 - ALEXANDRIA TECH"/>
    <s v="Estimado"/>
    <m/>
    <s v="61 a 120 dias"/>
    <s v="19a20e09-8844-474d-8be2-9861a28eea79"/>
    <d v="2026-02-03T00:00:00"/>
    <x v="3"/>
  </r>
  <r>
    <s v="COB-216642"/>
    <s v="Faturado"/>
    <n v="4003187554"/>
    <n v="12054926825"/>
    <s v="FABIO PAULINO"/>
    <s v="AV JAIME PINHEIRO UCHOA CINTRA 2091  Jardim Bom Retiro (Nova Veneza) Sumaré SP 13181-701"/>
    <s v="ADE-13768-K2M1R6"/>
    <d v="2026-01-01T00:00:00"/>
    <n v="202601"/>
    <n v="9372.2139999999999"/>
    <m/>
    <n v="9372.2099999999991"/>
    <m/>
    <n v="90471306"/>
    <d v="2026-02-02T00:00:00"/>
    <d v="2026-02-10T00:00:00"/>
    <m/>
    <n v="63"/>
    <s v="2 - CPF"/>
    <s v="Em aberto - Vencido"/>
    <s v="Em aberto - Vencido"/>
    <s v="7CF9QZG"/>
    <n v="6"/>
    <s v="false"/>
    <n v="6"/>
    <s v="Em aberto - Vencido"/>
    <s v="ASSOCIACAO SP-L2"/>
    <s v="35.686.965/0001-64 - ALEXANDRIA TECH"/>
    <s v="Estimado"/>
    <m/>
    <s v="61 a 120 dias"/>
    <s v="e43d06cb-82d5-4abb-a84b-ec7cb664c296"/>
    <d v="2026-04-02T00:00:00"/>
    <x v="0"/>
  </r>
  <r>
    <s v="COB-216641"/>
    <s v="Faturado"/>
    <n v="13073117"/>
    <n v="49377571804"/>
    <s v="BRUNA SILVA DE SOUZA"/>
    <s v="AV EMILIO BOSCO 2020  VL SAN MARTIN Sumaré SP 13170-000"/>
    <s v="ADE-13765-G2V6Y2"/>
    <d v="2026-01-01T00:00:00"/>
    <n v="202601"/>
    <n v="14636.77246"/>
    <m/>
    <n v="14636.77"/>
    <m/>
    <n v="90468995"/>
    <d v="2026-01-31T00:00:00"/>
    <d v="2026-02-10T00:00:00"/>
    <m/>
    <n v="63"/>
    <s v="2 - CPF"/>
    <s v="Em aberto - Vencido"/>
    <s v="Em aberto - Vencido"/>
    <s v="IYWKI28"/>
    <n v="6"/>
    <s v="false"/>
    <n v="6"/>
    <s v="Em aberto - Vencido"/>
    <s v="ASSOCIACAO SP-L2"/>
    <s v="35.686.965/0001-64 - ALEXANDRIA TECH"/>
    <s v="Estimado"/>
    <m/>
    <s v="61 a 120 dias"/>
    <s v="0893a158-d419-43f5-a4a9-0b087e9c5ae5"/>
    <d v="2026-04-07T00:00:00"/>
    <x v="0"/>
  </r>
  <r>
    <s v="COB-216515"/>
    <s v="Faturado"/>
    <n v="4003776399"/>
    <n v="49377571804"/>
    <s v="BRUNA SILVA DE SOUZA"/>
    <s v="R IBRANTINA CARDONA 8 SA 1 Dic V (Conjunto Habitacional Chico Campinas SP 13054-513"/>
    <s v="ADE-13476-S0X1X2"/>
    <d v="2026-01-01T00:00:00"/>
    <n v="202601"/>
    <n v="1886.3697"/>
    <m/>
    <n v="1886.37"/>
    <m/>
    <n v="90469156"/>
    <d v="2026-01-31T00:00:00"/>
    <d v="2026-02-10T00:00:00"/>
    <m/>
    <n v="63"/>
    <s v="2 - CPF"/>
    <s v="Em aberto - Vencido"/>
    <s v="Em aberto - Vencido"/>
    <s v="LF6EQ0F"/>
    <s v=""/>
    <s v=""/>
    <n v="6"/>
    <s v="Em aberto - Vencido"/>
    <s v="ASSOCIACAO SP-L2"/>
    <s v="35.686.965/0001-64 - ALEXANDRIA TECH"/>
    <s v="Estimado"/>
    <m/>
    <s v="61 a 120 dias"/>
    <s v="8f834d8d-0078-48bc-90bb-aaa3bb41855c"/>
    <d v="2026-03-11T00:00:00"/>
    <x v="2"/>
  </r>
  <r>
    <s v="COB-212620"/>
    <s v="Faturado"/>
    <n v="4001242562"/>
    <n v="33558405803"/>
    <s v="PEDRO EDUARDO RAMIRO LOPES"/>
    <s v="R JOSE VILLAGELIN JUNIOR 203 AP 32 Cambuí Campinas SP 13024-120"/>
    <s v="ADE-13472-Y1Z1T8"/>
    <d v="2026-01-01T00:00:00"/>
    <n v="202601"/>
    <n v="142.61901"/>
    <n v="3.92"/>
    <n v="146.54"/>
    <m/>
    <n v="90465435"/>
    <d v="2026-01-31T00:00:00"/>
    <d v="2026-02-10T00:00:00"/>
    <m/>
    <n v="63"/>
    <s v="2 - CPF"/>
    <s v="Em aberto - Vencido"/>
    <s v="Em aberto - Vencido"/>
    <s v="EVCS7H4"/>
    <n v="6"/>
    <s v="false"/>
    <n v="6"/>
    <s v="Em aberto - Vencido"/>
    <s v="ASSOCIACAO SP-L2"/>
    <s v="35.686.965/0001-64 - ALEXANDRIA TECH"/>
    <s v="Estimado"/>
    <m/>
    <s v="61 a 120 dias"/>
    <s v="d42275fe-9ac0-43c2-856e-2f0f700a3696"/>
    <d v="2026-02-07T00:00:00"/>
    <x v="3"/>
  </r>
  <r>
    <s v="COB-212177"/>
    <s v="Faturado"/>
    <n v="9419454"/>
    <n v="1104228645"/>
    <s v="ALESSANDRA DAVID REZECK DE BIASO"/>
    <s v="R ALCIDES GODOY 91  Jardim Paraíso Campinas SP 13100-020"/>
    <s v="ADE-13471-W0H7D6"/>
    <d v="2026-01-01T00:00:00"/>
    <n v="202601"/>
    <n v="464.81493"/>
    <m/>
    <n v="464.81"/>
    <m/>
    <n v="90464966"/>
    <d v="2026-01-31T00:00:00"/>
    <d v="2026-02-10T00:00:00"/>
    <m/>
    <n v="63"/>
    <s v="2 - CPF"/>
    <s v="Em aberto - Vencido"/>
    <s v="Em aberto - Vencido"/>
    <s v="B8U4CDO"/>
    <n v="6"/>
    <s v="false"/>
    <n v="6"/>
    <s v="Em aberto - Vencido"/>
    <s v="ASSOCIACAO SP-L2"/>
    <s v="35.686.965/0001-64 - ALEXANDRIA TECH"/>
    <s v="Estimado"/>
    <m/>
    <s v="61 a 120 dias"/>
    <s v="e22124cd-e887-4a3a-9fb5-2e0191ff3333"/>
    <d v="2026-02-21T00:00:00"/>
    <x v="2"/>
  </r>
  <r>
    <s v="COB-216508"/>
    <s v="Faturado"/>
    <n v="23307510"/>
    <n v="36181255850"/>
    <s v="GIOVANNI SOUZA DE MELO"/>
    <s v="R S SEBASTIAO 19-073  CENTRO Mirassol SP 15130-071"/>
    <s v="ADE-13458-F3Z7T3"/>
    <d v="2026-01-01T00:00:00"/>
    <n v="202601"/>
    <n v="89.423460000000006"/>
    <m/>
    <n v="89.42"/>
    <m/>
    <n v="90466317"/>
    <d v="2026-01-31T00:00:00"/>
    <d v="2026-02-10T00:00:00"/>
    <m/>
    <n v="63"/>
    <s v="2 - CPF"/>
    <s v="Em aberto - Vencido"/>
    <s v="Em aberto - Vencido"/>
    <s v="Q3Z5JLK"/>
    <n v="6"/>
    <s v="false"/>
    <n v="6"/>
    <s v="Em aberto - Vencido"/>
    <s v="ASSOCIACAO SP-L2"/>
    <s v="35.686.965/0001-64 - ALEXANDRIA TECH"/>
    <s v="Estimado"/>
    <m/>
    <s v="61 a 120 dias"/>
    <s v="1a53e920-a897-4635-a36a-0db99bcc8093"/>
    <d v="2026-02-11T00:00:00"/>
    <x v="3"/>
  </r>
  <r>
    <s v="COB-216505"/>
    <s v="Faturado"/>
    <n v="11866179"/>
    <n v="38597805811"/>
    <s v="ALESSANDRA CRISTINA XAVIER MASS DELGADO"/>
    <s v="Rua Ramos de Azevedo 14  Centro Cosmópolis SP 13150-025"/>
    <s v="ADE-13454-F0Y3Q3"/>
    <d v="2026-01-01T00:00:00"/>
    <n v="202601"/>
    <n v="839.93534"/>
    <m/>
    <n v="839.94"/>
    <m/>
    <n v="90468951"/>
    <d v="2026-01-31T00:00:00"/>
    <d v="2026-02-10T00:00:00"/>
    <m/>
    <n v="63"/>
    <s v="2 - CPF"/>
    <s v="Em aberto - Vencido"/>
    <s v="Em aberto - Vencido"/>
    <s v="CT14FPK"/>
    <n v="6"/>
    <s v="false"/>
    <n v="6"/>
    <s v="Em aberto - Vencido"/>
    <s v="ASSOCIACAO SP-L2"/>
    <s v="35.686.965/0001-64 - ALEXANDRIA TECH"/>
    <s v="Estimado"/>
    <m/>
    <s v="61 a 120 dias"/>
    <s v="79ca2957-982b-47b6-8611-75d7162e34f7"/>
    <d v="2026-02-21T00:00:00"/>
    <x v="2"/>
  </r>
  <r>
    <s v="COB-216503"/>
    <s v="Faturado"/>
    <n v="14966328"/>
    <n v="32717679634"/>
    <s v="ADÃO PAULINO RIBEIRO"/>
    <s v="Avenida Independência 1110  ALTO Piracicaba SP 13419-155"/>
    <s v="ADE-13449-H6M2Y8"/>
    <d v="2026-01-01T00:00:00"/>
    <n v="202601"/>
    <n v="550.54409999999996"/>
    <m/>
    <n v="550.54"/>
    <m/>
    <n v="90465623"/>
    <d v="2026-01-31T00:00:00"/>
    <d v="2026-02-10T00:00:00"/>
    <m/>
    <n v="63"/>
    <s v="2 - CPF"/>
    <s v="Em aberto - Vencido"/>
    <s v="Em aberto - Vencido"/>
    <s v="CX6XJYV"/>
    <n v="6"/>
    <s v="false"/>
    <n v="6"/>
    <s v="Em aberto - Vencido"/>
    <s v="ASSOCIACAO SP-L2"/>
    <s v="35.686.965/0001-64 - ALEXANDRIA TECH"/>
    <s v="Estimado"/>
    <m/>
    <s v="61 a 120 dias"/>
    <s v="0689bbd9-6cda-469d-bb6e-05788a7cb96e"/>
    <d v="2026-02-02T00:00:00"/>
    <x v="3"/>
  </r>
  <r>
    <s v="COB-216497"/>
    <s v="Faturado"/>
    <n v="4001249173"/>
    <n v="49377571804"/>
    <s v="BRUNA SILVA DE SOUZA"/>
    <s v="R JOAO BARRETO DA SILVA 515 SA 2 NVA HORTOLANDIA Hortolândia SP 13183-542"/>
    <s v="ADE-13435-C3N8G7"/>
    <d v="2026-01-01T00:00:00"/>
    <n v="202601"/>
    <n v="6903.6347100000003"/>
    <m/>
    <n v="6903.63"/>
    <m/>
    <n v="90465900"/>
    <d v="2026-01-31T00:00:00"/>
    <d v="2026-02-10T00:00:00"/>
    <m/>
    <n v="63"/>
    <s v="2 - CPF"/>
    <s v="Em aberto - Vencido"/>
    <s v="Em aberto - Vencido"/>
    <s v="UBXOPHQ"/>
    <n v="6"/>
    <s v="false"/>
    <n v="6"/>
    <s v="Em aberto - Vencido"/>
    <s v="ASSOCIACAO SP-L2"/>
    <s v="35.686.965/0001-64 - ALEXANDRIA TECH"/>
    <s v="Estimado"/>
    <m/>
    <s v="61 a 120 dias"/>
    <s v="969311ef-5da0-4aea-ade2-1f286f0733a3"/>
    <d v="2026-03-05T00:00:00"/>
    <x v="2"/>
  </r>
  <r>
    <s v="COB-212169"/>
    <s v="Faturado"/>
    <n v="4002697723"/>
    <n v="35354212847"/>
    <s v="MAYARA VIEIRA GIMENES"/>
    <s v="R JOAO E GUIOMAR SOEIRA 155 BL 66 AP 102 RES R REAL Ribeirão Preto SP 14094-645"/>
    <s v="ADE-13396-G5H2X2"/>
    <d v="2026-01-01T00:00:00"/>
    <n v="202601"/>
    <n v="148.40474"/>
    <m/>
    <n v="148.4"/>
    <m/>
    <n v="90465191"/>
    <d v="2026-01-31T00:00:00"/>
    <d v="2026-02-10T00:00:00"/>
    <m/>
    <n v="63"/>
    <s v="2 - CPF"/>
    <s v="Em aberto - Vencido"/>
    <s v="Em aberto - Vencido"/>
    <s v="D590QVA"/>
    <n v="6"/>
    <s v="false"/>
    <n v="6"/>
    <s v="Em aberto - Vencido"/>
    <s v="ASSOCIACAO SP-L2"/>
    <s v="35.686.965/0001-64 - ALEXANDRIA TECH"/>
    <s v="Estimado"/>
    <m/>
    <s v="61 a 120 dias"/>
    <s v="1532280f-3e4b-4720-bec1-b09fbb7932f3"/>
    <d v="2026-03-05T00:00:00"/>
    <x v="2"/>
  </r>
  <r>
    <s v="COB-216477"/>
    <s v="Faturado"/>
    <n v="4000782312"/>
    <n v="34717976886"/>
    <s v="DAIANA MONTENEGRO LOPES"/>
    <s v="AV SILVANO FARIA 936  CENTRO Promissão SP 16370-000"/>
    <s v="ADE-13395-G1C6M0"/>
    <d v="2026-01-01T00:00:00"/>
    <n v="202601"/>
    <n v="124.28846"/>
    <m/>
    <n v="124.29"/>
    <m/>
    <n v="90467645"/>
    <d v="2026-01-31T00:00:00"/>
    <d v="2026-02-10T00:00:00"/>
    <m/>
    <n v="63"/>
    <s v="2 - CPF"/>
    <s v="Em aberto - Vencido"/>
    <s v="Em aberto - Vencido"/>
    <s v="31MUNEX"/>
    <n v="6"/>
    <s v="false"/>
    <n v="6"/>
    <s v="Em aberto - Vencido"/>
    <s v="ASSOCIACAO SP-L2"/>
    <s v="35.686.965/0001-64 - ALEXANDRIA TECH"/>
    <s v="Estimado"/>
    <m/>
    <s v="61 a 120 dias"/>
    <s v="2ccb94de-f03e-4ac1-881e-7e64e57a92ee"/>
    <d v="2026-03-06T00:00:00"/>
    <x v="2"/>
  </r>
  <r>
    <s v="COB-216451"/>
    <s v="Faturado"/>
    <n v="5820367"/>
    <n v="33370716860"/>
    <s v="CAMILA BARBOSA SANDOVAL"/>
    <s v="R CEL AMELIO 205  Centro Pardinho SP 18640-000"/>
    <s v="ADE-13338-G7L2L5"/>
    <d v="2026-01-01T00:00:00"/>
    <n v="202601"/>
    <n v="353.34766000000002"/>
    <m/>
    <n v="353.35"/>
    <m/>
    <n v="90469175"/>
    <d v="2026-01-31T00:00:00"/>
    <d v="2026-02-10T00:00:00"/>
    <m/>
    <n v="63"/>
    <s v="2 - CPF"/>
    <s v="Em aberto - Vencido"/>
    <s v="Em aberto - Vencido"/>
    <s v="WXRLXLA"/>
    <n v="6"/>
    <s v="false"/>
    <n v="6"/>
    <s v="Em aberto - Vencido"/>
    <s v="ASSOCIACAO SP-L2"/>
    <s v="35.686.965/0001-64 - ALEXANDRIA TECH"/>
    <s v="Estimado"/>
    <m/>
    <s v="61 a 120 dias"/>
    <s v="e58a8a6d-f37e-48a9-8379-199ef91e7377"/>
    <d v="2026-03-04T00:00:00"/>
    <x v="2"/>
  </r>
  <r>
    <s v="COB-216440"/>
    <s v="Faturado"/>
    <n v="4003185940"/>
    <n v="55334277838"/>
    <s v="LEANDRO DE JESUS SOUSA"/>
    <s v="R QUATRO 90  JD CONCEICAO Nova Odessa SP 13380-001"/>
    <s v="ADE-13321-Y6X4X2"/>
    <d v="2026-01-01T00:00:00"/>
    <n v="202601"/>
    <n v="4070.22415"/>
    <m/>
    <n v="4070.22"/>
    <m/>
    <n v="90471269"/>
    <d v="2026-02-02T00:00:00"/>
    <d v="2026-02-10T00:00:00"/>
    <m/>
    <n v="63"/>
    <s v="2 - CPF"/>
    <s v="Em aberto - Vencido"/>
    <s v="Em aberto - Vencido"/>
    <s v="HGZM0O1"/>
    <n v="6"/>
    <s v="false"/>
    <n v="6"/>
    <s v="Em aberto - Vencido"/>
    <s v="ASSOCIACAO SP-L2"/>
    <s v="35.686.965/0001-64 - ALEXANDRIA TECH"/>
    <s v="Estimado"/>
    <m/>
    <s v="61 a 120 dias"/>
    <s v="ad9b929e-035a-4507-9a6b-19d3e7cc988c"/>
    <d v="2026-03-06T00:00:00"/>
    <x v="2"/>
  </r>
  <r>
    <s v="COB-216438"/>
    <s v="Faturado"/>
    <n v="11484128"/>
    <n v="8327625802"/>
    <s v="RICARDO SOARES"/>
    <s v="R ANHANGUERA 1334  NOVA AMERICANA Americana SP 13466-060"/>
    <s v="ADE-13319-M9M1M9"/>
    <d v="2026-01-01T00:00:00"/>
    <n v="202601"/>
    <n v="382.97890999999998"/>
    <m/>
    <n v="382.98"/>
    <m/>
    <n v="90469024"/>
    <d v="2026-01-31T00:00:00"/>
    <d v="2026-02-10T00:00:00"/>
    <m/>
    <n v="63"/>
    <s v="2 - CPF"/>
    <s v="Em aberto - Vencido"/>
    <s v="Em aberto - Vencido"/>
    <s v="HYVNM77"/>
    <n v="6"/>
    <s v="false"/>
    <n v="6"/>
    <s v="Em aberto - Vencido"/>
    <s v="ASSOCIACAO SP-L2"/>
    <s v="35.686.965/0001-64 - ALEXANDRIA TECH"/>
    <s v="Estimado"/>
    <m/>
    <s v="61 a 120 dias"/>
    <s v="fa0ab1ff-df56-40de-a977-6dd6f0bbece6"/>
    <d v="2026-03-26T00:00:00"/>
    <x v="0"/>
  </r>
  <r>
    <s v="COB-216434"/>
    <s v="Faturado"/>
    <n v="5360617"/>
    <n v="30880062827"/>
    <s v="FERNANDA APARECIDA JACOB"/>
    <s v="RUA ANCHIETA 9  Centro Piratininga SP 17490-000"/>
    <s v="ADE-13315-X4B1G9"/>
    <d v="2026-01-01T00:00:00"/>
    <n v="202601"/>
    <n v="250.75014999999999"/>
    <m/>
    <n v="250.75"/>
    <m/>
    <n v="90467168"/>
    <d v="2026-01-31T00:00:00"/>
    <d v="2026-02-10T00:00:00"/>
    <m/>
    <n v="63"/>
    <s v="2 - CPF"/>
    <s v="Em aberto - Vencido"/>
    <s v="Em aberto - Vencido"/>
    <s v="HKWC26A"/>
    <n v="6"/>
    <s v="false"/>
    <n v="6"/>
    <s v="Em aberto - Vencido"/>
    <s v="ASSOCIACAO SP-L2"/>
    <s v="35.686.965/0001-64 - ALEXANDRIA TECH"/>
    <s v="Estimado"/>
    <m/>
    <s v="61 a 120 dias"/>
    <s v="24d823cf-a849-45c8-ac1b-504bd9b8af1a"/>
    <d v="2026-02-26T00:00:00"/>
    <x v="2"/>
  </r>
  <r>
    <s v="COB-212165"/>
    <s v="Faturado"/>
    <n v="29404541"/>
    <n v="22926204809"/>
    <s v="GISLAINE CRISTINA RODRIGUES RABELO DE ASSIS"/>
    <s v="R DAS PEREIRAS 31  Residencial Vale das Nogueiras Americana SP 13474-351"/>
    <s v="ADE-13304-Q2T5D3"/>
    <d v="2026-01-01T00:00:00"/>
    <n v="202601"/>
    <n v="487.01726000000002"/>
    <n v="14.1"/>
    <n v="501.12"/>
    <m/>
    <n v="90465151"/>
    <d v="2026-01-31T00:00:00"/>
    <d v="2026-02-10T00:00:00"/>
    <m/>
    <n v="63"/>
    <s v="2 - CPF"/>
    <s v="Em aberto - Vencido"/>
    <s v="Em aberto - Vencido"/>
    <s v="FS3UW64"/>
    <n v="6"/>
    <s v="false"/>
    <n v="6"/>
    <s v="Em aberto - Vencido"/>
    <s v="ASSOCIACAO SP-L2"/>
    <s v="35.686.965/0001-64 - ALEXANDRIA TECH"/>
    <s v="Estimado"/>
    <m/>
    <s v="61 a 120 dias"/>
    <s v="ecb39c43-df88-4d32-8647-963d6592d50c"/>
    <d v="2026-03-28T00:00:00"/>
    <x v="0"/>
  </r>
  <r>
    <s v="COB-216427"/>
    <s v="Faturado"/>
    <n v="11899247"/>
    <n v="32967922870"/>
    <s v="JONATAS PEREIRA DE GODOI"/>
    <s v="Rua Pedro de Faveri 271  Jardim do Sol Cosmópolis SP 13155-480"/>
    <s v="ADE-13302-X1K1J1"/>
    <d v="2026-01-01T00:00:00"/>
    <n v="202601"/>
    <n v="389.67475999999999"/>
    <m/>
    <n v="389.67"/>
    <m/>
    <n v="90466217"/>
    <d v="2026-01-31T00:00:00"/>
    <d v="2026-02-10T00:00:00"/>
    <m/>
    <n v="63"/>
    <s v="2 - CPF"/>
    <s v="Em aberto - Vencido"/>
    <s v="Em aberto - Vencido"/>
    <s v="XRF8T56"/>
    <n v="6"/>
    <s v="false"/>
    <n v="6"/>
    <s v="Em aberto - Vencido"/>
    <s v="ASSOCIACAO SP-L2"/>
    <s v="35.686.965/0001-64 - ALEXANDRIA TECH"/>
    <s v="Estimado"/>
    <m/>
    <s v="61 a 120 dias"/>
    <s v="4cbb7578-5201-4f90-b240-3eea3130e4a4"/>
    <d v="2026-03-09T00:00:00"/>
    <x v="2"/>
  </r>
  <r>
    <s v="COB-216423"/>
    <s v="Faturado"/>
    <n v="21087377"/>
    <n v="5250287816"/>
    <s v="IRANI RAMOS"/>
    <s v="R EUCLIDES DE LIMA, 550  PQ R R CALIL São José do Rio Preto SP 15076-060"/>
    <s v="ADE-13298-G1H6V2"/>
    <d v="2026-01-01T00:00:00"/>
    <n v="202601"/>
    <n v="1828.50441"/>
    <m/>
    <n v="1828.5"/>
    <m/>
    <n v="90471289"/>
    <d v="2026-02-02T00:00:00"/>
    <d v="2026-02-10T00:00:00"/>
    <m/>
    <n v="63"/>
    <s v="2 - CPF"/>
    <s v="Em aberto - Vencido"/>
    <s v="Em aberto - Vencido"/>
    <s v="792HI0V"/>
    <n v="6"/>
    <s v="false"/>
    <n v="6"/>
    <s v="Em aberto - Vencido"/>
    <s v="ASSOCIACAO SP-L2"/>
    <s v="35.686.965/0001-64 - ALEXANDRIA TECH"/>
    <s v="Estimado"/>
    <m/>
    <s v="61 a 120 dias"/>
    <s v="187885d4-f42c-4004-a8d5-fea8f976435f"/>
    <d v="2026-03-13T00:00:00"/>
    <x v="2"/>
  </r>
  <r>
    <s v="COB-216422"/>
    <s v="Faturado"/>
    <n v="10462082"/>
    <n v="12028459832"/>
    <s v="RAIMUNDA PERCILIANA DE SOUZA"/>
    <s v="PAS DA LIBERDADE 233 NUC Jardim Nova Morada Campinas SP 13060-264"/>
    <s v="ADE-13297-L1D3Q9"/>
    <d v="2026-01-01T00:00:00"/>
    <n v="202601"/>
    <n v="192.01232999999999"/>
    <m/>
    <n v="192.01"/>
    <m/>
    <n v="90469383"/>
    <d v="2026-01-31T00:00:00"/>
    <d v="2026-02-10T00:00:00"/>
    <m/>
    <n v="63"/>
    <s v="2 - CPF"/>
    <s v="Em aberto - Vencido"/>
    <s v="Em aberto - Vencido"/>
    <s v="QS698TQ"/>
    <n v="8"/>
    <s v="false"/>
    <n v="6"/>
    <n v="8"/>
    <s v="ASSOCIACAO SP-L2"/>
    <s v="35.686.965/0001-64 - ALEXANDRIA TECH"/>
    <s v="Estimado"/>
    <m/>
    <s v="61 a 120 dias"/>
    <s v="1b426129-bde3-4396-8846-63d6d7e77b47"/>
    <d v="2026-02-02T00:00:00"/>
    <x v="3"/>
  </r>
  <r>
    <s v="COB-177316"/>
    <s v="Faturado"/>
    <n v="151275486"/>
    <n v="9513757684"/>
    <s v="Fernanda MARIA RIBEIRO CAETANO"/>
    <s v="AV MINAS GERAIS 779 RETIRO MANTIQUEIRA / CRUZEIRO - SP CEP: 12712-010"/>
    <s v="ADE-12407-W0Z9N9"/>
    <d v="2025-10-01T00:00:00"/>
    <n v="202510"/>
    <n v="31.14547"/>
    <m/>
    <n v="31.15"/>
    <m/>
    <n v="90409367"/>
    <d v="2025-11-27T00:00:00"/>
    <d v="2025-12-08T00:00:00"/>
    <m/>
    <n v="127"/>
    <s v="2 - CPF"/>
    <s v="Em aberto - Vencido"/>
    <s v="Em aberto - Vencido"/>
    <s v="9PH0IK3"/>
    <n v="6"/>
    <s v="false"/>
    <n v="6"/>
    <s v="Em aberto - Vencido"/>
    <s v="ASSOCIAÇÃO SP-L3"/>
    <s v="35.686.965/0001-64 - ALEXANDRIA TECH"/>
    <m/>
    <m/>
    <s v="121 a 170 dias"/>
    <s v="01eb9fe3-45cc-4820-89f3-f77aafe0d70d"/>
    <d v="2026-02-09T00:00:00"/>
    <x v="3"/>
  </r>
  <r>
    <s v="COB-216418"/>
    <s v="Faturado"/>
    <n v="28591437"/>
    <n v="96806010806"/>
    <s v="MATILDE GOMES PEREIRA"/>
    <s v="Rua Doutor João Wilson Lafrata 48 RCT DO SOL Loteamento Recanto do Sol Hortolândia SP 13183-405"/>
    <s v="ADE-13292-W5Z7S5"/>
    <d v="2026-01-01T00:00:00"/>
    <n v="202601"/>
    <n v="258.92624000000001"/>
    <m/>
    <n v="258.93"/>
    <m/>
    <n v="90465452"/>
    <d v="2026-01-31T00:00:00"/>
    <d v="2026-02-10T00:00:00"/>
    <m/>
    <n v="63"/>
    <s v="2 - CPF"/>
    <s v="Em aberto - Vencido"/>
    <s v="Em aberto - Vencido"/>
    <s v="X7CYEUB"/>
    <n v="6"/>
    <s v="false"/>
    <n v="6"/>
    <s v="Em aberto - Vencido"/>
    <s v="ASSOCIACAO SP-L2"/>
    <s v="35.686.965/0001-64 - ALEXANDRIA TECH"/>
    <s v="Estimado"/>
    <m/>
    <s v="61 a 120 dias"/>
    <s v="086372e0-da4d-4f4c-a238-6395d38b7cf1"/>
    <d v="2026-03-28T00:00:00"/>
    <x v="0"/>
  </r>
  <r>
    <s v="COB-216407"/>
    <s v="Faturado"/>
    <n v="10552804"/>
    <n v="21567615821"/>
    <s v="ANDRE ANDERSON DA SILVEIRA"/>
    <s v="R OTAVIO AUGUSTO DE MELO 109  Parque Residencial Vila União Campinas SP 13060-728"/>
    <s v="ADE-13271-B4V1Q2"/>
    <d v="2026-01-01T00:00:00"/>
    <n v="202601"/>
    <n v="205.80114"/>
    <m/>
    <n v="205.8"/>
    <m/>
    <n v="90465506"/>
    <d v="2026-01-31T00:00:00"/>
    <d v="2026-02-10T00:00:00"/>
    <m/>
    <n v="63"/>
    <s v="2 - CPF"/>
    <s v="Em aberto - Vencido"/>
    <s v="Em aberto - Vencido"/>
    <s v="NX981Q6"/>
    <n v="6"/>
    <s v="false"/>
    <n v="6"/>
    <s v="Em aberto - Vencido"/>
    <s v="ASSOCIACAO SP-L2"/>
    <s v="35.686.965/0001-64 - ALEXANDRIA TECH"/>
    <s v="Estimado"/>
    <m/>
    <s v="61 a 120 dias"/>
    <s v="ecea4bbd-b99f-4f92-a93a-b6ac53d4f24f"/>
    <d v="2026-03-28T00:00:00"/>
    <x v="0"/>
  </r>
  <r>
    <s v="COB-216403"/>
    <s v="Faturado"/>
    <n v="9995234"/>
    <n v="37971823843"/>
    <s v="JULIANA DE LIMA DO NASCIMENTO TORRES"/>
    <s v="R ARMANDO FREDERICO RENGANESCHI 82  Jardim Cristina Campinas SP 13054-000"/>
    <s v="ADE-13267-V2T7C7"/>
    <d v="2026-01-01T00:00:00"/>
    <n v="202601"/>
    <n v="1016.7139"/>
    <m/>
    <n v="1016.71"/>
    <m/>
    <n v="90467009"/>
    <d v="2026-01-31T00:00:00"/>
    <d v="2026-02-10T00:00:00"/>
    <m/>
    <n v="63"/>
    <s v="2 - CPF"/>
    <s v="Em aberto - Vencido"/>
    <s v="Em aberto - Vencido"/>
    <s v="9OFDXYM"/>
    <n v="6"/>
    <s v="false"/>
    <n v="6"/>
    <s v="Em aberto - Vencido"/>
    <s v="ASSOCIACAO SP-L2"/>
    <s v="35.686.965/0001-64 - ALEXANDRIA TECH"/>
    <s v="Estimado"/>
    <m/>
    <s v="61 a 120 dias"/>
    <s v="3d75a981-7bcf-4654-a760-2cc427187cf7"/>
    <d v="2026-04-06T00:00:00"/>
    <x v="0"/>
  </r>
  <r>
    <s v="COB-212164"/>
    <s v="Faturado"/>
    <n v="21063923"/>
    <n v="9814470821"/>
    <s v="JOSEFINA SOLAR CORTEZA"/>
    <s v="r candido brasil estrela 445 446  JD NAZARETH São José do Rio Preto SP 15054-220"/>
    <s v="ADE-13250-P8Q6F1"/>
    <d v="2026-01-01T00:00:00"/>
    <n v="202601"/>
    <n v="213.27828"/>
    <m/>
    <n v="213.28"/>
    <m/>
    <n v="90465140"/>
    <d v="2026-01-31T00:00:00"/>
    <d v="2026-02-10T00:00:00"/>
    <m/>
    <n v="63"/>
    <s v="2 - CPF"/>
    <s v="Em aberto - Vencido"/>
    <s v="Em aberto - Vencido"/>
    <s v="HL78RNN"/>
    <n v="6"/>
    <s v="false"/>
    <n v="6"/>
    <s v="Em aberto - Vencido"/>
    <s v="ASSOCIACAO SP-L2"/>
    <s v="35.686.965/0001-64 - ALEXANDRIA TECH"/>
    <s v="Estimado"/>
    <m/>
    <s v="61 a 120 dias"/>
    <s v="8853b91b-1364-43ca-b6ce-d5062de35ffd"/>
    <d v="2026-03-21T00:00:00"/>
    <x v="0"/>
  </r>
  <r>
    <s v="COB-216381"/>
    <s v="Faturado"/>
    <n v="4002321803"/>
    <n v="31160941874"/>
    <s v="LUCAS DANIEL ROCHA HABENSCHUS"/>
    <s v="R MONTE ALEGRE, 175 RIBEIRAO PRETO 175  MT ALEGRE Ribeirão Preto SP 14051-260"/>
    <s v="ADE-13222-P7N9V2"/>
    <d v="2026-01-01T00:00:00"/>
    <n v="202601"/>
    <n v="1275.1360199999999"/>
    <m/>
    <n v="1275.1400000000001"/>
    <m/>
    <n v="90468932"/>
    <d v="2026-01-31T00:00:00"/>
    <d v="2026-02-10T00:00:00"/>
    <m/>
    <n v="63"/>
    <s v="2 - CPF"/>
    <s v="Em aberto - Vencido"/>
    <s v="Em aberto - Vencido"/>
    <s v="UYYMO8V"/>
    <n v="6"/>
    <s v="false"/>
    <n v="6"/>
    <s v="Em aberto - Vencido"/>
    <s v="ASSOCIACAO SP-L2"/>
    <s v="35.686.965/0001-64 - ALEXANDRIA TECH"/>
    <s v="Estimado"/>
    <m/>
    <s v="61 a 120 dias"/>
    <s v="ec65545d-ce43-4e27-84ca-4e1cba70d4cd"/>
    <d v="2026-03-06T00:00:00"/>
    <x v="2"/>
  </r>
  <r>
    <s v="COB-216379"/>
    <s v="Faturado"/>
    <n v="4000304093"/>
    <n v="23087613851"/>
    <s v="KENIA NAYARA DE SOUSA ROSSI"/>
    <s v="R PRIMO PIZZO, 2855 2855  RES PALERMO Franca SP 14408-062"/>
    <s v="ADE-13218-D2Z5D5"/>
    <d v="2026-01-01T00:00:00"/>
    <n v="202601"/>
    <n v="206.78774999999999"/>
    <m/>
    <n v="206.79"/>
    <m/>
    <n v="90465325"/>
    <d v="2026-01-31T00:00:00"/>
    <d v="2026-02-10T00:00:00"/>
    <m/>
    <n v="63"/>
    <s v="2 - CPF"/>
    <s v="Em aberto - Vencido"/>
    <s v="Em aberto - Vencido"/>
    <s v="33VTP8U"/>
    <n v="6"/>
    <s v="false"/>
    <n v="6"/>
    <s v="Em aberto - Vencido"/>
    <s v="ASSOCIACAO SP-L2"/>
    <s v="35.686.965/0001-64 - ALEXANDRIA TECH"/>
    <s v="Estimado"/>
    <m/>
    <s v="61 a 120 dias"/>
    <s v="5110f617-4e77-4729-8d4c-4f5d661c80ab"/>
    <d v="2026-02-26T00:00:00"/>
    <x v="2"/>
  </r>
  <r>
    <s v="COB-216325"/>
    <s v="Faturado"/>
    <n v="4000169334"/>
    <n v="30773803823"/>
    <s v="SILMARA PATRICIA DE SOUZA SILVA"/>
    <s v="R DA FELICIDADE 185 LT 8 QD F STA T D AVILA Capivari SP 13360-000"/>
    <s v="ADE-13098-N5F6C9"/>
    <d v="2026-01-01T00:00:00"/>
    <n v="202601"/>
    <n v="370.32181000000003"/>
    <n v="14.67"/>
    <n v="384.99"/>
    <m/>
    <n v="90468909"/>
    <d v="2026-01-31T00:00:00"/>
    <d v="2026-02-10T00:00:00"/>
    <m/>
    <n v="63"/>
    <s v="2 - CPF"/>
    <s v="Em aberto - Vencido"/>
    <s v="Em aberto - Vencido"/>
    <s v="HAF5H7O"/>
    <n v="6"/>
    <s v="false"/>
    <n v="6"/>
    <s v="Em aberto - Vencido"/>
    <s v="ASSOCIACAO SP-L2"/>
    <s v="35.686.965/0001-64 - ALEXANDRIA TECH"/>
    <s v="Estimado"/>
    <m/>
    <s v="61 a 120 dias"/>
    <s v="85a7f184-c7d3-4830-9e87-644b81c871c0"/>
    <d v="2026-03-05T00:00:00"/>
    <x v="2"/>
  </r>
  <r>
    <s v="COB-205801"/>
    <s v="Faturado"/>
    <n v="4001953882"/>
    <n v="10856981818"/>
    <s v="MARIO BANDEIRA"/>
    <s v="R PROF DORIVAL ALVES, 274 CA B VL XAVIER ARARAQUARA - SP 14810-210"/>
    <s v="ADE-13067-V3Y2G5"/>
    <d v="2026-01-01T00:00:00"/>
    <n v="202601"/>
    <n v="237.71172999999999"/>
    <m/>
    <n v="237.71"/>
    <m/>
    <n v="90457105"/>
    <d v="2026-01-23T00:00:00"/>
    <d v="2026-02-10T00:00:00"/>
    <m/>
    <n v="63"/>
    <s v="2 - CPF"/>
    <s v="Em aberto - Vencido"/>
    <s v="Em aberto - Vencido"/>
    <s v="4BX29Q4"/>
    <n v="6"/>
    <s v="false"/>
    <n v="6"/>
    <s v="Em aberto - Vencido"/>
    <s v="ASSOCIACAO SP-L2"/>
    <s v="35.686.965/0001-64 - ALEXANDRIA TECH"/>
    <m/>
    <m/>
    <s v="61 a 120 dias"/>
    <s v="51b58606-7a63-430f-a6a2-ae883bdd8708"/>
    <d v="2026-02-27T00:00:00"/>
    <x v="2"/>
  </r>
  <r>
    <s v="COB-216294"/>
    <s v="Faturado"/>
    <n v="4000070128"/>
    <n v="213585839"/>
    <s v="OSVALDO ALVES DA SILVA"/>
    <s v="R PT CLAUDIO ALMEIDA 1334  Jardim Monte das Oliveiras Nova Odessa SP 13386-132"/>
    <s v="ADE-13035-D3B8L9"/>
    <d v="2026-01-01T00:00:00"/>
    <n v="202601"/>
    <n v="116.11736000000001"/>
    <m/>
    <n v="116.12"/>
    <m/>
    <n v="90467020"/>
    <d v="2026-01-31T00:00:00"/>
    <d v="2026-02-10T00:00:00"/>
    <m/>
    <n v="63"/>
    <s v="2 - CPF"/>
    <s v="Em aberto - Vencido"/>
    <s v="Em aberto - Vencido"/>
    <s v="5BZ4KDL"/>
    <n v="6"/>
    <s v="false"/>
    <n v="6"/>
    <s v="Em aberto - Vencido"/>
    <s v="ASSOCIACAO SP-L2"/>
    <s v="35.686.965/0001-64 - ALEXANDRIA TECH"/>
    <s v="Estimado"/>
    <m/>
    <s v="61 a 120 dias"/>
    <s v="4b87051e-e8f8-4c9c-8dca-c204f7502a44"/>
    <d v="2026-02-26T00:00:00"/>
    <x v="2"/>
  </r>
  <r>
    <s v="COB-216278"/>
    <s v="Faturado"/>
    <n v="4000697847"/>
    <n v="12348957817"/>
    <s v="IVONE DE MORAIS PORTELLA FONTES"/>
    <s v="R WALDEMAR SITA 720  Dodson Santa Bárbara d'Oeste SP 13456-678"/>
    <s v="ADE-13000-Z2Q5P2"/>
    <d v="2026-01-01T00:00:00"/>
    <n v="202601"/>
    <n v="392.68862000000001"/>
    <m/>
    <n v="392.69"/>
    <m/>
    <n v="90466030"/>
    <d v="2026-01-31T00:00:00"/>
    <d v="2026-02-10T00:00:00"/>
    <m/>
    <n v="63"/>
    <s v="2 - CPF"/>
    <s v="Em aberto - Vencido"/>
    <s v="Em aberto - Vencido"/>
    <s v="YB6AIT9"/>
    <n v="6"/>
    <s v="false"/>
    <n v="6"/>
    <s v="Em aberto - Vencido"/>
    <s v="ASSOCIACAO SP-L2"/>
    <s v="35.686.965/0001-64 - ALEXANDRIA TECH"/>
    <s v="Estimado"/>
    <m/>
    <s v="61 a 120 dias"/>
    <s v="3ad9b812-11e9-4197-891c-c535933639e9"/>
    <d v="2026-02-02T00:00:00"/>
    <x v="3"/>
  </r>
  <r>
    <s v="COB-212158"/>
    <s v="Faturado"/>
    <n v="4000689112"/>
    <n v="32595568850"/>
    <s v="PRISCILA JUSTINO GRECCO"/>
    <s v="R JOAQUIM ANTONIO MACHADO DE CAMPOS 1041 SA 2 Conjunto Habitacional São Deocleciano São José do Rio Preto SP 15057-150"/>
    <s v="ADE-12978-R0D4D7"/>
    <d v="2026-01-01T00:00:00"/>
    <n v="202601"/>
    <n v="243.37078"/>
    <m/>
    <n v="243.37"/>
    <m/>
    <n v="90464770"/>
    <d v="2026-01-31T00:00:00"/>
    <d v="2026-02-10T00:00:00"/>
    <m/>
    <n v="63"/>
    <s v="2 - CPF"/>
    <s v="Em aberto - Vencido"/>
    <s v="Em aberto - Vencido"/>
    <s v="TSPZZPK"/>
    <n v="6"/>
    <s v="false"/>
    <n v="6"/>
    <s v="Em aberto - Vencido"/>
    <s v="ASSOCIACAO SP-L2"/>
    <s v="35.686.965/0001-64 - ALEXANDRIA TECH"/>
    <s v="Estimado"/>
    <m/>
    <s v="61 a 120 dias"/>
    <s v="a749b1b3-1bf8-4f72-a19a-29eee07c5327"/>
    <d v="2026-03-05T00:00:00"/>
    <x v="2"/>
  </r>
  <r>
    <s v="COB-212156"/>
    <s v="Faturado"/>
    <n v="6321798"/>
    <n v="29512761840"/>
    <s v="CARLOS ROBERTO GONCALVES"/>
    <s v="R NOVE DE JULHO 565  Marília Marília SP 17509-110"/>
    <s v="ADE-12936-C9V2L3"/>
    <d v="2026-01-01T00:00:00"/>
    <n v="202601"/>
    <n v="318.53692000000001"/>
    <m/>
    <n v="318.54000000000002"/>
    <m/>
    <n v="90464841"/>
    <d v="2026-01-31T00:00:00"/>
    <d v="2026-02-10T00:00:00"/>
    <m/>
    <n v="63"/>
    <s v="2 - CPF"/>
    <s v="Em aberto - Vencido"/>
    <s v="Em aberto - Vencido"/>
    <s v="LNIY7OY"/>
    <n v="6"/>
    <s v="false"/>
    <n v="6"/>
    <s v="Em aberto - Vencido"/>
    <s v="ASSOCIACAO SP-L2"/>
    <s v="35.686.965/0001-64 - ALEXANDRIA TECH"/>
    <s v="Estimado"/>
    <m/>
    <s v="61 a 120 dias"/>
    <s v="45049e32-45e0-450f-b4f4-19087887b046"/>
    <d v="2026-03-05T00:00:00"/>
    <x v="2"/>
  </r>
  <r>
    <s v="COB-212155"/>
    <s v="Faturado"/>
    <n v="4000998005"/>
    <n v="42423089813"/>
    <s v="ANDERSON BARBOZA DOS SANTOS"/>
    <s v="AV ERNESTO SPROGIS 1363  Jardim de Éden Nova Odessa SP 13382-020"/>
    <s v="ADE-12934-Z8M3Y5"/>
    <d v="2026-01-01T00:00:00"/>
    <n v="202601"/>
    <n v="231.01927000000001"/>
    <m/>
    <n v="231.02"/>
    <m/>
    <n v="90464736"/>
    <d v="2026-01-31T00:00:00"/>
    <d v="2026-02-10T00:00:00"/>
    <m/>
    <n v="63"/>
    <s v="2 - CPF"/>
    <s v="Em aberto - Vencido"/>
    <s v="Em aberto - Vencido"/>
    <s v="OSNJKNS"/>
    <n v="6"/>
    <s v="false"/>
    <n v="6"/>
    <s v="Em aberto - Vencido"/>
    <s v="ASSOCIACAO SP-L2"/>
    <s v="35.686.965/0001-64 - ALEXANDRIA TECH"/>
    <s v="Estimado"/>
    <m/>
    <s v="61 a 120 dias"/>
    <s v="9ad4c242-6cd0-4586-85c0-864ba2d84cfc"/>
    <d v="2026-03-21T00:00:00"/>
    <x v="0"/>
  </r>
  <r>
    <s v="COB-212602"/>
    <s v="Faturado"/>
    <n v="11827394"/>
    <n v="33741899895"/>
    <s v="JULIANA ROMAGNOLO DE ALMEIDA"/>
    <s v="R CHAFI MASSUD 80  Parque Residencial Rosamélia Cosmópolis SP 13152-240"/>
    <s v="ADE-12891-Z9T2Q7"/>
    <d v="2026-01-01T00:00:00"/>
    <n v="202601"/>
    <n v="320.73489000000001"/>
    <m/>
    <n v="320.73"/>
    <m/>
    <n v="90465579"/>
    <d v="2026-01-31T00:00:00"/>
    <d v="2026-02-10T00:00:00"/>
    <m/>
    <n v="63"/>
    <s v="2 - CPF"/>
    <s v="Em aberto - Vencido"/>
    <s v="Em aberto - Vencido"/>
    <s v="LEQ0L9J"/>
    <n v="6"/>
    <s v="false"/>
    <n v="6"/>
    <s v="Em aberto - Vencido"/>
    <s v="ASSOCIACAO SP-L2"/>
    <s v="35.686.965/0001-64 - ALEXANDRIA TECH"/>
    <s v="Estimado"/>
    <m/>
    <s v="61 a 120 dias"/>
    <s v="91c83f7f-cee3-4e2d-a651-b4b51c78d5dc"/>
    <d v="2026-02-03T00:00:00"/>
    <x v="3"/>
  </r>
  <r>
    <s v="COB-216144"/>
    <s v="Faturado"/>
    <n v="22619836"/>
    <n v="40666992860"/>
    <s v="WALESKA CANASSA"/>
    <s v="R SANTOS DUMONT 1006  CENTRO Birigui SP 16200-095"/>
    <s v="ADE-12740-V8Z7R7"/>
    <d v="2026-01-01T00:00:00"/>
    <n v="202601"/>
    <n v="565.09739999999999"/>
    <m/>
    <n v="565.1"/>
    <m/>
    <n v="90466537"/>
    <d v="2026-01-31T00:00:00"/>
    <d v="2026-02-10T00:00:00"/>
    <m/>
    <n v="63"/>
    <s v="2 - CPF"/>
    <s v="Em aberto - Vencido"/>
    <s v="Em aberto - Vencido"/>
    <s v="FL0RBNH"/>
    <n v="6"/>
    <s v="false"/>
    <n v="6"/>
    <s v="Em aberto - Vencido"/>
    <s v="ASSOCIACAO SP-L2"/>
    <s v="35.686.965/0001-64 - ALEXANDRIA TECH"/>
    <s v="Estimado"/>
    <m/>
    <s v="61 a 120 dias"/>
    <s v="1c94b2c9-ac8a-4721-a893-916b83ee1942"/>
    <d v="2026-02-03T00:00:00"/>
    <x v="3"/>
  </r>
  <r>
    <s v="COB-198402"/>
    <s v="Faturado"/>
    <n v="11739517"/>
    <n v="72481315804"/>
    <s v="JERONIMO ORLANDINI"/>
    <s v="R DA SOLIDARIEDADE, 92 JD DA PAZ AMERICANA - SP 13470-460"/>
    <s v="ADE-12737-F1P0X3"/>
    <d v="2026-01-01T00:00:00"/>
    <n v="202601"/>
    <n v="164.73188999999999"/>
    <m/>
    <n v="164.73"/>
    <m/>
    <n v="90476653"/>
    <d v="2026-02-03T00:00:00"/>
    <d v="2026-02-13T00:00:00"/>
    <m/>
    <n v="60"/>
    <s v="2 - CPF"/>
    <s v="Em aberto - Vencido"/>
    <s v="Em aberto - Vencido"/>
    <s v="B42G54I"/>
    <n v="6"/>
    <s v="false"/>
    <n v="6"/>
    <s v="Em aberto - Vencido"/>
    <s v="ASSOCIACAO SP-L2"/>
    <s v="35.686.965/0001-64 - ALEXANDRIA TECH"/>
    <m/>
    <m/>
    <s v="31 a 60 dias"/>
    <s v="de67348b-a752-4bfc-af4a-b383bea01326"/>
    <d v="2026-02-10T00:00:00"/>
    <x v="3"/>
  </r>
  <r>
    <s v="COB-216142"/>
    <s v="Faturado"/>
    <n v="4003114318"/>
    <n v="19222367804"/>
    <s v="CLEITON DE SA SANTOS"/>
    <s v="R ANTONIO FERNANDES LEITE 975  JD STA IZABEL Hortolândia SP 13185-230"/>
    <s v="ADE-12736-P2Y7L8"/>
    <d v="2026-01-01T00:00:00"/>
    <n v="202601"/>
    <n v="215.24644000000001"/>
    <m/>
    <n v="215.25"/>
    <m/>
    <n v="90465657"/>
    <d v="2026-01-31T00:00:00"/>
    <d v="2026-02-10T00:00:00"/>
    <m/>
    <n v="63"/>
    <s v="2 - CPF"/>
    <s v="Em aberto - Vencido"/>
    <s v="Em aberto - Vencido"/>
    <s v="D0I4MUK"/>
    <n v="6"/>
    <s v="false"/>
    <n v="6"/>
    <s v="Em aberto - Vencido"/>
    <s v="ASSOCIACAO SP-L2"/>
    <s v="35.686.965/0001-64 - ALEXANDRIA TECH"/>
    <s v="Estimado"/>
    <m/>
    <s v="61 a 120 dias"/>
    <s v="ffa6c522-07e5-4764-9cf0-2077c8cfc044"/>
    <d v="2026-02-11T00:00:00"/>
    <x v="3"/>
  </r>
  <r>
    <s v="COB-206292"/>
    <s v="Faturado"/>
    <n v="9031553"/>
    <n v="38125916857"/>
    <s v="FERNANDO PEREIRA DO NASCIMENTO"/>
    <s v="R ENG CARLOS STEVENSON, 79 NOVA CAMPINAS CAMPINAS - SP 13092-132"/>
    <s v="ADE-12732-Q4M4H0"/>
    <d v="2026-01-01T00:00:00"/>
    <n v="202601"/>
    <n v="2976.25783"/>
    <m/>
    <n v="2976.26"/>
    <m/>
    <n v="90485490"/>
    <d v="2026-02-05T00:00:00"/>
    <d v="2026-02-16T00:00:00"/>
    <m/>
    <n v="57"/>
    <s v="2 - CPF"/>
    <s v="Em aberto - Vencido"/>
    <s v="Em aberto - Vencido"/>
    <s v="0DE5FIT"/>
    <n v="6"/>
    <s v="false"/>
    <n v="6"/>
    <s v="Em aberto - Vencido"/>
    <s v="ASSOCIACAO SP-L2"/>
    <s v="35.686.965/0001-64 - ALEXANDRIA TECH"/>
    <m/>
    <m/>
    <s v="31 a 60 dias"/>
    <s v="66aa44e7-c878-4991-8ac5-d15bd350e6bc"/>
    <d v="2026-04-06T00:00:00"/>
    <x v="0"/>
  </r>
  <r>
    <s v="COB-206279"/>
    <s v="Faturado"/>
    <n v="4000622418"/>
    <n v="34882354837"/>
    <s v="MARCUS VINICIUS DE CARVALHO"/>
    <s v="HARMONIA AP 403 PQ GABRIEL HORTOLANDIA - SP 13186-623"/>
    <s v="ADE-12724-Z2W7P5"/>
    <d v="2026-01-01T00:00:00"/>
    <n v="202601"/>
    <n v="207.4032"/>
    <m/>
    <n v="207.4"/>
    <m/>
    <n v="90457139"/>
    <d v="2026-01-23T00:00:00"/>
    <d v="2026-02-10T00:00:00"/>
    <m/>
    <n v="63"/>
    <s v="2 - CPF"/>
    <s v="Em aberto - Vencido"/>
    <s v="Em aberto - Vencido"/>
    <s v="EVC2YN8"/>
    <n v="6"/>
    <s v="false"/>
    <n v="6"/>
    <s v="Em aberto - Vencido"/>
    <s v="ASSOCIACAO SP-L2"/>
    <s v="35.686.965/0001-64 - ALEXANDRIA TECH"/>
    <m/>
    <m/>
    <s v="61 a 120 dias"/>
    <s v="0ea40ce2-06a3-4633-b1ed-0800dc84e44b"/>
    <d v="2026-03-05T00:00:00"/>
    <x v="2"/>
  </r>
  <r>
    <s v="COB-216140"/>
    <s v="Faturado"/>
    <n v="12726869"/>
    <n v="27502503820"/>
    <s v="LEONARDO TARGINO DA SILVA"/>
    <s v="R ARGOLINO DE MORAES 46  VL S FRANCISCO Hortolândia SP 13184-230"/>
    <s v="ADE-12722-F0N9Z7"/>
    <d v="2026-01-01T00:00:00"/>
    <n v="202601"/>
    <n v="203.24315999999999"/>
    <m/>
    <n v="203.24"/>
    <m/>
    <n v="90465784"/>
    <d v="2026-01-31T00:00:00"/>
    <d v="2026-02-10T00:00:00"/>
    <m/>
    <n v="63"/>
    <s v="2 - CPF"/>
    <s v="Em aberto - Vencido"/>
    <s v="Em aberto - Vencido"/>
    <s v="VQAF1SH"/>
    <n v="6"/>
    <s v="false"/>
    <n v="6"/>
    <s v="Em aberto - Vencido"/>
    <s v="ASSOCIACAO SP-L2"/>
    <s v="35.686.965/0001-64 - ALEXANDRIA TECH"/>
    <s v="Estimado"/>
    <m/>
    <s v="61 a 120 dias"/>
    <s v="b5194285-1327-4409-9514-0b13d72dfcbe"/>
    <d v="2026-03-18T00:00:00"/>
    <x v="0"/>
  </r>
  <r>
    <s v="COB-206285"/>
    <s v="Faturado"/>
    <n v="12910791"/>
    <n v="36632733859"/>
    <s v="THIAGO HO AGUILAR"/>
    <s v="R JOAQUIM PINTO DE OLIVEIRA, 44 JD D PAINEIRAS HORTOLANDIA - SP 13184-272"/>
    <s v="ADE-12720-M9S2M4"/>
    <d v="2026-01-01T00:00:00"/>
    <n v="202601"/>
    <n v="292.27578"/>
    <m/>
    <n v="292.27999999999997"/>
    <m/>
    <n v="90475488"/>
    <d v="2026-02-03T00:00:00"/>
    <d v="2026-02-13T00:00:00"/>
    <m/>
    <n v="60"/>
    <s v="2 - CPF"/>
    <s v="Em aberto - Vencido"/>
    <s v="Em aberto - Vencido"/>
    <s v="PJN1WFH"/>
    <n v="6"/>
    <s v="false"/>
    <n v="6"/>
    <s v="Em aberto - Vencido"/>
    <s v="ASSOCIACAO SP-L2"/>
    <s v="35.686.965/0001-64 - ALEXANDRIA TECH"/>
    <m/>
    <m/>
    <s v="31 a 60 dias"/>
    <s v="e6760ed1-8fc1-4f5c-9131-62845d806453"/>
    <d v="2026-04-09T00:00:00"/>
    <x v="0"/>
  </r>
  <r>
    <s v="COB-207760"/>
    <s v="Faturado"/>
    <n v="4001051144"/>
    <n v="39690806491"/>
    <s v="ROBERTO DOS SANTOS"/>
    <s v="R TEODORO GUEDES DE CAMPOS, 760 CA 3 PQ STA BARBARA CAMPINAS - SP 13064-590"/>
    <s v="ADE-12680-H5Z7Z2"/>
    <d v="2026-01-01T00:00:00"/>
    <n v="202601"/>
    <n v="222.18772000000001"/>
    <m/>
    <n v="222.19"/>
    <m/>
    <n v="90475468"/>
    <d v="2026-02-03T00:00:00"/>
    <d v="2026-02-13T00:00:00"/>
    <m/>
    <n v="60"/>
    <s v="2 - CPF"/>
    <s v="Em aberto - Vencido"/>
    <s v="Em aberto - Vencido"/>
    <s v="9W6OHM5"/>
    <n v="6"/>
    <s v="false"/>
    <n v="6"/>
    <s v="Em aberto - Vencido"/>
    <s v="ASSOCIACAO SP-L2"/>
    <s v="35.686.965/0001-64 - ALEXANDRIA TECH"/>
    <m/>
    <m/>
    <s v="31 a 60 dias"/>
    <s v="4e10fae7-5b69-4ca6-901b-cdbf03cc4149"/>
    <d v="2026-03-11T00:00:00"/>
    <x v="2"/>
  </r>
  <r>
    <s v="COB-204246"/>
    <s v="Faturado"/>
    <n v="24359483"/>
    <n v="4624881877"/>
    <s v="OTAVIO ANTONIO DOS SANTOS"/>
    <s v="R FRANCISCO R PORTELA, 142 NOVA PROMISSAO PROMISSAO - SP 16370-000"/>
    <s v="ADE-12679-J6B7S2"/>
    <d v="2026-01-01T00:00:00"/>
    <n v="202601"/>
    <n v="267.39161000000001"/>
    <m/>
    <n v="267.39"/>
    <m/>
    <n v="90457285"/>
    <d v="2026-01-23T00:00:00"/>
    <d v="2026-02-10T00:00:00"/>
    <m/>
    <n v="63"/>
    <s v="2 - CPF"/>
    <s v="Em aberto - Vencido"/>
    <s v="Em aberto - Vencido"/>
    <s v="2E60W22"/>
    <n v="6"/>
    <s v="false"/>
    <n v="6"/>
    <s v="Em aberto - Vencido"/>
    <s v="ASSOCIACAO SP-L2"/>
    <s v="35.686.965/0001-64 - ALEXANDRIA TECH"/>
    <m/>
    <m/>
    <s v="61 a 120 dias"/>
    <s v="74505d61-945e-41c8-a7ff-ae2ddcc7ebb2"/>
    <d v="2026-02-26T00:00:00"/>
    <x v="2"/>
  </r>
  <r>
    <s v="COB-216122"/>
    <s v="Faturado"/>
    <n v="37506560"/>
    <n v="85654540882"/>
    <s v="ADAILDE PEREIRA DOS SANTOS"/>
    <s v="R ANGELINA FRANCISCANGELIS PICONI 481  PQ F L IGLESIAS Nova Odessa SP 13385-512"/>
    <s v="ADE-12674-D2C3B7"/>
    <d v="2026-01-01T00:00:00"/>
    <n v="202601"/>
    <n v="756.05916000000002"/>
    <m/>
    <n v="756.06"/>
    <m/>
    <n v="90468820"/>
    <d v="2026-01-31T00:00:00"/>
    <d v="2026-02-10T00:00:00"/>
    <m/>
    <n v="63"/>
    <s v="2 - CPF"/>
    <s v="Em aberto - Vencido"/>
    <s v="Em aberto - Vencido"/>
    <s v="LCJ2JUA"/>
    <n v="6"/>
    <s v="false"/>
    <n v="6"/>
    <s v="Em aberto - Vencido"/>
    <s v="ASSOCIACAO SP-L2"/>
    <s v="35.686.965/0001-64 - ALEXANDRIA TECH"/>
    <s v="Estimado"/>
    <m/>
    <s v="61 a 120 dias"/>
    <s v="23ecb1b2-a863-4774-b347-8be91f9600b0"/>
    <d v="2026-02-26T00:00:00"/>
    <x v="2"/>
  </r>
  <r>
    <s v="COB-206250"/>
    <s v="Faturado"/>
    <n v="37215698"/>
    <n v="6694523866"/>
    <s v="JANICE PIMENTA RODRIGUES"/>
    <s v="R SERINGUEIRAS, 279 JD SANTANA HORTOLANDIA - SP 13184-546"/>
    <s v="ADE-12671-Z4Z9B3"/>
    <d v="2026-01-01T00:00:00"/>
    <n v="202601"/>
    <n v="251.17335"/>
    <n v="9.9700000000000006"/>
    <n v="261.14"/>
    <m/>
    <n v="90457289"/>
    <d v="2026-01-23T00:00:00"/>
    <d v="2026-02-10T00:00:00"/>
    <m/>
    <n v="63"/>
    <s v="2 - CPF"/>
    <s v="Em aberto - Vencido"/>
    <s v="Em aberto - Vencido"/>
    <s v="I0AUQRC"/>
    <n v="6"/>
    <s v="false"/>
    <n v="6"/>
    <s v="Em aberto - Vencido"/>
    <s v="ASSOCIACAO SP-L2"/>
    <s v="35.686.965/0001-64 - ALEXANDRIA TECH"/>
    <m/>
    <m/>
    <s v="61 a 120 dias"/>
    <s v="3f02f089-8412-4e28-86d9-9f81d4df1074"/>
    <d v="2026-02-26T00:00:00"/>
    <x v="2"/>
  </r>
  <r>
    <s v="COB-198233"/>
    <s v="Faturado"/>
    <n v="4000037095"/>
    <n v="29056839888"/>
    <s v="EDUARDO APARECIDO CASONATO PERES"/>
    <s v="R ALCEU NUNES, 20 JD EULINA CAMPINAS - SP 13063-221"/>
    <s v="ADE-12670-Y8Q2K8"/>
    <d v="2026-01-01T00:00:00"/>
    <n v="202601"/>
    <n v="217.2508"/>
    <m/>
    <n v="217.25"/>
    <m/>
    <n v="90476623"/>
    <d v="2026-02-03T00:00:00"/>
    <d v="2026-02-13T00:00:00"/>
    <m/>
    <n v="60"/>
    <s v="2 - CPF"/>
    <s v="Em aberto - Vencido"/>
    <s v="Em aberto - Vencido"/>
    <s v="AVP5RPT"/>
    <n v="6"/>
    <s v="false"/>
    <n v="6"/>
    <s v="Em aberto - Vencido"/>
    <s v="ASSOCIACAO SP-L2"/>
    <s v="35.686.965/0001-64 - ALEXANDRIA TECH"/>
    <m/>
    <m/>
    <s v="31 a 60 dias"/>
    <s v="d5f03259-a4e6-4fad-a7ed-7e1875c089d8"/>
    <d v="2026-02-26T00:00:00"/>
    <x v="2"/>
  </r>
  <r>
    <s v="COB-216120"/>
    <s v="Faturado"/>
    <n v="4000854026"/>
    <n v="17762806873"/>
    <s v="KATIA ALVES BATALHA"/>
    <s v="Rua Vereador Doutor Sebastião Adail 430  Jardim Souza Queiroz Santa Bárbara d'Oeste SP 13456-646"/>
    <s v="ADE-12667-Y4B2B2"/>
    <d v="2026-01-01T00:00:00"/>
    <n v="202601"/>
    <n v="92.187799999999996"/>
    <m/>
    <n v="92.19"/>
    <m/>
    <n v="90465959"/>
    <d v="2026-01-31T00:00:00"/>
    <d v="2026-02-10T00:00:00"/>
    <m/>
    <n v="63"/>
    <s v="2 - CPF"/>
    <s v="Em aberto - Vencido"/>
    <s v="Em aberto - Vencido"/>
    <s v="2HHMQE1"/>
    <n v="6"/>
    <s v="false"/>
    <n v="6"/>
    <s v="Em aberto - Vencido"/>
    <s v="ASSOCIACAO SP-L2"/>
    <s v="35.686.965/0001-64 - ALEXANDRIA TECH"/>
    <s v="Estimado"/>
    <m/>
    <s v="61 a 120 dias"/>
    <s v="980e6cb1-19d1-4e23-b3c0-aa7e6918c7ab"/>
    <d v="2026-03-28T00:00:00"/>
    <x v="0"/>
  </r>
  <r>
    <s v="COB-177348"/>
    <s v="Faturado"/>
    <n v="150510436"/>
    <n v="28277909802"/>
    <s v="MARCIO MALLACHINI"/>
    <s v="RUA ANTONIO PINTO GUEDES 195 BL 16 - APTO 13 MORADA DO SOL / MOGI DAS CRUZES - SP CEP: 08820-430"/>
    <s v="ADE-12434-N4N4S5"/>
    <d v="2025-10-01T00:00:00"/>
    <n v="202510"/>
    <n v="614.12266999999997"/>
    <m/>
    <n v="614.12"/>
    <m/>
    <n v="90409447"/>
    <d v="2025-11-27T00:00:00"/>
    <d v="2025-12-08T00:00:00"/>
    <m/>
    <n v="127"/>
    <s v="2 - CPF"/>
    <s v="Em aberto - Vencido"/>
    <s v="Em aberto - Vencido"/>
    <s v="3YW5WLU"/>
    <n v="6"/>
    <s v="false"/>
    <n v="6"/>
    <s v="Em aberto - Vencido"/>
    <s v="ASSOCIAÇÃO SP-L3"/>
    <s v="35.686.965/0001-64 - ALEXANDRIA TECH"/>
    <m/>
    <m/>
    <s v="121 a 170 dias"/>
    <s v="de145d56-a4c7-496a-9eca-224e17296a47"/>
    <d v="2025-11-25T00:00:00"/>
    <x v="1"/>
  </r>
  <r>
    <s v="COB-205843"/>
    <s v="Faturado"/>
    <n v="13021478"/>
    <n v="21513222899"/>
    <s v="MARIA DE LOURDES DOS SANTOS"/>
    <s v="R WASHINGTON LUIS, 1117 JD AMANDA HORTOLANDIA - SP 13188-100"/>
    <s v="ADE-12662-N1V1P8"/>
    <d v="2026-01-01T00:00:00"/>
    <n v="202601"/>
    <n v="87.378389999999996"/>
    <m/>
    <n v="87.38"/>
    <m/>
    <n v="90485492"/>
    <d v="2026-02-05T00:00:00"/>
    <d v="2026-02-16T00:00:00"/>
    <m/>
    <n v="57"/>
    <s v="2 - CPF"/>
    <s v="Em aberto - Vencido"/>
    <s v="Em aberto - Vencido"/>
    <s v="QFRE6TE"/>
    <n v="6"/>
    <s v="false"/>
    <n v="6"/>
    <s v="Em aberto - Vencido"/>
    <s v="ASSOCIACAO SP-L2"/>
    <s v="35.686.965/0001-64 - ALEXANDRIA TECH"/>
    <m/>
    <m/>
    <s v="31 a 60 dias"/>
    <s v="fe79b0d6-59e1-40e3-9e84-513603c11a62"/>
    <d v="2026-02-28T00:00:00"/>
    <x v="2"/>
  </r>
  <r>
    <s v="COB-166965"/>
    <s v="Faturado"/>
    <n v="150948667"/>
    <n v="2068774712"/>
    <s v="MEYLERLOURDES FERREIRA MIRANDA LEITE"/>
    <s v="RUA KARINA TATIANE SAMPAIO 60 PROV. OBRA RES ESTORIL / TAUBATE - SP CEP: 12000-000"/>
    <s v="ADE-12436-P7V0B7"/>
    <d v="2025-10-01T00:00:00"/>
    <n v="202510"/>
    <n v="214.20975000000001"/>
    <m/>
    <n v="214.21"/>
    <m/>
    <n v="90418066"/>
    <d v="2025-12-02T00:00:00"/>
    <d v="2025-12-12T00:00:00"/>
    <m/>
    <n v="123"/>
    <s v="2 - CPF"/>
    <s v="Em aberto - Vencido"/>
    <s v="Em aberto - Vencido"/>
    <s v="7QJ7R1K"/>
    <n v="6"/>
    <s v="false"/>
    <n v="6"/>
    <s v="Em aberto - Vencido"/>
    <s v="ASSOCIAÇÃO SP-L3"/>
    <s v="35.686.965/0001-64 - ALEXANDRIA TECH"/>
    <m/>
    <m/>
    <s v="121 a 170 dias"/>
    <s v="07e230dd-f937-41ff-a675-db076f2b679e"/>
    <d v="2025-11-25T00:00:00"/>
    <x v="1"/>
  </r>
  <r>
    <s v="COB-206155"/>
    <s v="Faturado"/>
    <n v="23934786"/>
    <n v="4365319841"/>
    <s v="MAURICIO DE MELLO"/>
    <s v="R TREZE DE MAIO, 30 CENTRO LINS - SP 16400-045"/>
    <s v="ADE-12660-K6X3S8"/>
    <d v="2026-01-01T00:00:00"/>
    <n v="202601"/>
    <n v="2000.36376"/>
    <m/>
    <n v="2000.36"/>
    <m/>
    <n v="90476594"/>
    <d v="2026-02-03T00:00:00"/>
    <d v="2026-02-13T00:00:00"/>
    <m/>
    <n v="60"/>
    <s v="2 - CPF"/>
    <s v="Em aberto - Vencido"/>
    <s v="Em aberto - Vencido"/>
    <s v="SQKDO2A"/>
    <n v="6"/>
    <s v="false"/>
    <n v="6"/>
    <s v="Em aberto - Vencido"/>
    <s v="ASSOCIACAO SP-L2"/>
    <s v="35.686.965/0001-64 - ALEXANDRIA TECH"/>
    <m/>
    <m/>
    <s v="31 a 60 dias"/>
    <s v="8ee26cb2-cd41-4176-8e48-03929aae79c9"/>
    <d v="2026-03-13T00:00:00"/>
    <x v="2"/>
  </r>
  <r>
    <s v="COB-207756"/>
    <s v="Faturado"/>
    <n v="4002265554"/>
    <n v="5896289847"/>
    <s v="VANDERLEI RODRIGUES"/>
    <s v="R JOAO CICHETTO, 355 JD JACARANDA ARARAQUARA - SP 14811-670"/>
    <s v="ADE-12659-M4M0L8"/>
    <d v="2026-01-01T00:00:00"/>
    <n v="202601"/>
    <n v="221.48561000000001"/>
    <m/>
    <n v="221.49"/>
    <m/>
    <n v="90475467"/>
    <d v="2026-02-03T00:00:00"/>
    <d v="2026-02-13T00:00:00"/>
    <m/>
    <n v="60"/>
    <s v="2 - CPF"/>
    <s v="Em aberto - Vencido"/>
    <s v="Em aberto - Vencido"/>
    <s v="7S6XHEC"/>
    <n v="6"/>
    <s v="false"/>
    <n v="6"/>
    <s v="Em aberto - Vencido"/>
    <s v="ASSOCIACAO SP-L2"/>
    <s v="35.686.965/0001-64 - ALEXANDRIA TECH"/>
    <m/>
    <m/>
    <s v="31 a 60 dias"/>
    <s v="fdbbc220-e8e7-45d6-8c81-009bc802502b"/>
    <d v="2026-03-05T00:00:00"/>
    <x v="2"/>
  </r>
  <r>
    <s v="COB-207817"/>
    <s v="Faturado"/>
    <n v="4000827380"/>
    <n v="26186992896"/>
    <s v="WILLIAN HATAMOTO"/>
    <s v="R ZACARIAS COSTA CAMARGO, 330 REMANSO CAMPINE HORTOLANDIA - SP 13184-280"/>
    <s v="ADE-12657-L1Q7K1"/>
    <d v="2026-01-01T00:00:00"/>
    <n v="202601"/>
    <n v="178.43994000000001"/>
    <n v="7.66"/>
    <n v="186.1"/>
    <m/>
    <n v="90475469"/>
    <d v="2026-02-03T00:00:00"/>
    <d v="2026-02-13T00:00:00"/>
    <m/>
    <n v="60"/>
    <s v="2 - CPF"/>
    <s v="Em aberto - Vencido"/>
    <s v="Em aberto - Vencido"/>
    <s v="EPQWTSF"/>
    <n v="6"/>
    <s v="false"/>
    <n v="6"/>
    <s v="Em aberto - Vencido"/>
    <s v="ASSOCIACAO SP-L2"/>
    <s v="35.686.965/0001-64 - ALEXANDRIA TECH"/>
    <m/>
    <m/>
    <s v="31 a 60 dias"/>
    <s v="12f2e09e-5a7e-4d40-99e9-63cf2e0056a2"/>
    <d v="2026-03-05T00:00:00"/>
    <x v="2"/>
  </r>
  <r>
    <s v="COB-216119"/>
    <s v="Faturado"/>
    <n v="14916266"/>
    <n v="4207129847"/>
    <s v="MARIA REGINA DA SILVA BRUNHERA"/>
    <s v="R SILVA JARDIM 568 BL COPACABANA AP 174 CD ALTA Piracicaba SP 13419-140"/>
    <s v="ADE-12653-X5R7X0"/>
    <d v="2026-01-01T00:00:00"/>
    <n v="202601"/>
    <n v="289.53939000000003"/>
    <m/>
    <n v="289.54000000000002"/>
    <m/>
    <n v="90465990"/>
    <d v="2026-01-31T00:00:00"/>
    <d v="2026-02-10T00:00:00"/>
    <m/>
    <n v="63"/>
    <s v="2 - CPF"/>
    <s v="Em aberto - Vencido"/>
    <s v="Em aberto - Vencido"/>
    <s v="TA7N5HX"/>
    <n v="6"/>
    <s v="false"/>
    <n v="6"/>
    <s v="Em aberto - Vencido"/>
    <s v="ASSOCIACAO SP-L2"/>
    <s v="35.686.965/0001-64 - ALEXANDRIA TECH"/>
    <s v="Estimado"/>
    <m/>
    <s v="61 a 120 dias"/>
    <s v="76312133-f182-434c-a84f-428e4a1b97cb"/>
    <d v="2026-02-02T00:00:00"/>
    <x v="3"/>
  </r>
  <r>
    <s v="COB-216097"/>
    <s v="Faturado"/>
    <n v="39242110"/>
    <n v="17060658840"/>
    <s v="SANDRO PEREIRA DUTRA"/>
    <s v="R HECTOR LEGRU 428  CENTRO Promissão SP 16370-000"/>
    <s v="ADE-12605-V4D7P8"/>
    <d v="2026-01-01T00:00:00"/>
    <n v="202601"/>
    <n v="1460.5110099999999"/>
    <m/>
    <n v="1460.51"/>
    <m/>
    <n v="90465866"/>
    <d v="2026-01-31T00:00:00"/>
    <d v="2026-02-10T00:00:00"/>
    <m/>
    <n v="63"/>
    <s v="2 - CPF"/>
    <s v="Em aberto - Vencido"/>
    <s v="Em aberto - Vencido"/>
    <s v="5QU7MUL"/>
    <n v="6"/>
    <s v="false"/>
    <n v="6"/>
    <s v="Em aberto - Vencido"/>
    <s v="ASSOCIACAO SP-L2"/>
    <s v="35.686.965/0001-64 - ALEXANDRIA TECH"/>
    <s v="Estimado"/>
    <m/>
    <s v="61 a 120 dias"/>
    <s v="a8192060-9e8a-4e30-85f5-2c3085500193"/>
    <d v="2026-04-03T00:00:00"/>
    <x v="0"/>
  </r>
  <r>
    <s v="COB-216093"/>
    <s v="Faturado"/>
    <n v="33835799"/>
    <n v="16802198800"/>
    <s v="EDIVALDO DZIURKOVSKI DA FONSECA"/>
    <s v="R DO POLYESTER 49  LOT ABDO NAJAR Americana SP 13474-764"/>
    <s v="ADE-12590-R3H7S9"/>
    <d v="2026-01-01T00:00:00"/>
    <n v="202601"/>
    <n v="3361.00362"/>
    <m/>
    <n v="3361"/>
    <m/>
    <n v="90471309"/>
    <d v="2026-02-02T00:00:00"/>
    <d v="2026-02-10T00:00:00"/>
    <m/>
    <n v="63"/>
    <s v="2 - CPF"/>
    <s v="Em aberto - Vencido"/>
    <s v="Em aberto - Vencido"/>
    <s v="R2E815R"/>
    <n v="6"/>
    <s v="false"/>
    <n v="6"/>
    <s v="Em aberto - Vencido"/>
    <s v="ASSOCIACAO SP-L2"/>
    <s v="35.686.965/0001-64 - ALEXANDRIA TECH"/>
    <s v="Estimado"/>
    <m/>
    <s v="61 a 120 dias"/>
    <s v="bbe9e8e9-8d3e-49c7-8010-caf266e191bd"/>
    <d v="2026-03-04T00:00:00"/>
    <x v="2"/>
  </r>
  <r>
    <s v="COB-198404"/>
    <s v="Faturado"/>
    <n v="4000828297"/>
    <n v="96854537134"/>
    <s v="BEATRIZ DE OLIVEIRA SANTOS CONDE"/>
    <s v="R BELCHIOR MOREIRA, 351 CENTRO VALPARAISO - SP 16880-000"/>
    <s v="ADE-12571-Q5C9S3"/>
    <d v="2026-01-01T00:00:00"/>
    <n v="202601"/>
    <n v="271.54565000000002"/>
    <m/>
    <n v="271.55"/>
    <m/>
    <n v="90476616"/>
    <d v="2026-02-03T00:00:00"/>
    <d v="2026-02-13T00:00:00"/>
    <m/>
    <n v="60"/>
    <s v="2 - CPF"/>
    <s v="Em aberto - Vencido"/>
    <s v="Em aberto - Vencido"/>
    <s v="MCAZJFM"/>
    <n v="6"/>
    <s v="false"/>
    <n v="6"/>
    <s v="Em aberto - Vencido"/>
    <s v="ASSOCIACAO SP-L2"/>
    <s v="35.686.965/0001-64 - ALEXANDRIA TECH"/>
    <m/>
    <m/>
    <s v="31 a 60 dias"/>
    <s v="cff34980-33e4-462b-a047-892049db0c9a"/>
    <d v="2026-02-18T00:00:00"/>
    <x v="2"/>
  </r>
  <r>
    <s v="COB-204260"/>
    <s v="Faturado"/>
    <n v="11645610"/>
    <n v="32534755811"/>
    <s v="SERGIO MANOEL DA SILVA"/>
    <s v="R MARANHAO, 625 PR AZUL AMERICANA - SP 13476-735"/>
    <s v="ADE-12567-K4R6R7"/>
    <d v="2026-01-01T00:00:00"/>
    <n v="202601"/>
    <n v="1018.8602"/>
    <m/>
    <n v="1018.86"/>
    <m/>
    <n v="90485493"/>
    <d v="2026-02-05T00:00:00"/>
    <d v="2026-02-16T00:00:00"/>
    <m/>
    <n v="57"/>
    <s v="2 - CPF"/>
    <s v="Em aberto - Vencido"/>
    <s v="Em aberto - Vencido"/>
    <s v="PJSO6FX"/>
    <n v="6"/>
    <s v="false"/>
    <n v="6"/>
    <s v="Em aberto - Vencido"/>
    <s v="ASSOCIACAO SP-L2"/>
    <s v="35.686.965/0001-64 - ALEXANDRIA TECH"/>
    <m/>
    <m/>
    <s v="31 a 60 dias"/>
    <s v="e081f8f7-bdd9-4244-89c6-81d5e7f1b063"/>
    <d v="2026-02-28T00:00:00"/>
    <x v="2"/>
  </r>
  <r>
    <s v="COB-216084"/>
    <s v="Faturado"/>
    <n v="30069017"/>
    <n v="5351927381"/>
    <s v="BRUNO ROCHA RODRIGUES"/>
    <s v="Avenida Carlos Botelho 300  Centro Nova Odessa SP 13380-001"/>
    <s v="ADE-12552-S4B0M8"/>
    <d v="2026-01-01T00:00:00"/>
    <n v="202601"/>
    <n v="395.77058"/>
    <m/>
    <n v="395.77"/>
    <m/>
    <n v="90466397"/>
    <d v="2026-01-31T00:00:00"/>
    <d v="2026-02-10T00:00:00"/>
    <m/>
    <n v="63"/>
    <s v="2 - CPF"/>
    <s v="Em aberto - Vencido"/>
    <s v="Em aberto - Vencido"/>
    <s v="81PO0HB"/>
    <n v="6"/>
    <s v="false"/>
    <n v="6"/>
    <s v="Em aberto - Vencido"/>
    <s v="ASSOCIACAO SP-L2"/>
    <s v="35.686.965/0001-64 - ALEXANDRIA TECH"/>
    <s v="Estimado"/>
    <m/>
    <s v="61 a 120 dias"/>
    <s v="060b27af-983d-4a67-ab4a-ece98c0b16c3"/>
    <d v="2026-03-20T00:00:00"/>
    <x v="0"/>
  </r>
  <r>
    <s v="COB-216083"/>
    <s v="Faturado"/>
    <n v="11954566"/>
    <n v="5351927381"/>
    <s v="BRUNO ROCHA RODRIGUES"/>
    <s v="AV CARLOS BOTELHO 165  CENTRO Nova Odessa SP 13380-001"/>
    <s v="ADE-12551-L2Y7F4"/>
    <d v="2026-01-01T00:00:00"/>
    <n v="202601"/>
    <n v="282.17934000000002"/>
    <n v="7.69"/>
    <n v="289.87"/>
    <m/>
    <n v="90466311"/>
    <d v="2026-01-31T00:00:00"/>
    <d v="2026-02-10T00:00:00"/>
    <m/>
    <n v="63"/>
    <s v="2 - CPF"/>
    <s v="Em aberto - Vencido"/>
    <s v="Em aberto - Vencido"/>
    <s v="F6NZR6O"/>
    <n v="6"/>
    <s v="false"/>
    <n v="6"/>
    <s v="Em aberto - Vencido"/>
    <s v="ASSOCIACAO SP-L2"/>
    <s v="35.686.965/0001-64 - ALEXANDRIA TECH"/>
    <s v="Estimado"/>
    <m/>
    <s v="61 a 120 dias"/>
    <s v="88524a7b-b756-4ba1-9700-b3e323b93455"/>
    <d v="2026-01-30T00:00:00"/>
    <x v="3"/>
  </r>
  <r>
    <s v="COB-219823"/>
    <s v="Faturado"/>
    <n v="36183822"/>
    <n v="89725336615"/>
    <s v="ALMIR CUNHA DE SOUZA"/>
    <s v="R JOAO KUGEL, 192 PQ DONA ESTER COSMOPOLIS - SP 13150-000"/>
    <s v="ADE-12550-F5P5L8"/>
    <d v="2026-01-01T00:00:00"/>
    <n v="202601"/>
    <n v="316.15884"/>
    <m/>
    <n v="316.16000000000003"/>
    <m/>
    <n v="90485491"/>
    <d v="2026-02-05T00:00:00"/>
    <d v="2026-02-16T00:00:00"/>
    <m/>
    <n v="57"/>
    <s v="2 - CPF"/>
    <s v="Em aberto - Vencido"/>
    <s v="Em aberto - Vencido"/>
    <s v="QSTU25P"/>
    <n v="6"/>
    <s v="false"/>
    <n v="6"/>
    <s v="Em aberto - Vencido"/>
    <s v="ASSOCIACAO SP-L2"/>
    <s v="35.686.965/0001-64 - ALEXANDRIA TECH"/>
    <m/>
    <m/>
    <s v="31 a 60 dias"/>
    <s v="ed0bc2ac-2b98-4b12-9add-3c09f3e80363"/>
    <d v="2026-01-30T00:00:00"/>
    <x v="3"/>
  </r>
  <r>
    <s v="COB-216049"/>
    <s v="Faturado"/>
    <n v="29662516"/>
    <n v="41323766804"/>
    <s v="GUILHERME PEREIRA REGO"/>
    <s v="Rua XV de Novembro 660  Centro Capivari SP 13360-023"/>
    <s v="ADE-12393-X8H7V8"/>
    <d v="2026-01-01T00:00:00"/>
    <n v="202601"/>
    <n v="1366.92311"/>
    <m/>
    <n v="1366.92"/>
    <m/>
    <n v="90469292"/>
    <d v="2026-01-31T00:00:00"/>
    <d v="2026-02-10T00:00:00"/>
    <m/>
    <n v="63"/>
    <s v="2 - CPF"/>
    <s v="Em aberto - Vencido"/>
    <s v="Em aberto - Vencido"/>
    <s v="F3NI6OE"/>
    <n v="6"/>
    <s v="false"/>
    <n v="6"/>
    <s v="Em aberto - Vencido"/>
    <s v="ASSOCIACAO SP-L2"/>
    <s v="35.686.965/0001-64 - ALEXANDRIA TECH"/>
    <s v="Estimado"/>
    <m/>
    <s v="61 a 120 dias"/>
    <s v="8451e24f-9cb6-4227-b32f-e3bf2418a645"/>
    <d v="2026-03-28T00:00:00"/>
    <x v="0"/>
  </r>
  <r>
    <s v="COB-204235"/>
    <s v="Faturado"/>
    <n v="19732350"/>
    <n v="15976648800"/>
    <s v="SANDRA QUEIROZ DE SOUZA SIMPLICIO"/>
    <s v="R BELA VISTA, 402 VL DEIENNO SAO JOAQUIM DA BARRA - SP 14600-000"/>
    <s v="ADE-12392-X2M3D6"/>
    <d v="2026-01-01T00:00:00"/>
    <n v="202601"/>
    <n v="191.76326"/>
    <m/>
    <n v="191.76"/>
    <m/>
    <n v="90476592"/>
    <d v="2026-02-03T00:00:00"/>
    <d v="2026-02-13T00:00:00"/>
    <m/>
    <n v="60"/>
    <s v="2 - CPF"/>
    <s v="Em aberto - Vencido"/>
    <s v="Em aberto - Vencido"/>
    <s v="AZH0ZJY"/>
    <n v="6"/>
    <s v="false"/>
    <n v="6"/>
    <s v="Em aberto - Vencido"/>
    <s v="ASSOCIACAO SP-L2"/>
    <s v="35.686.965/0001-64 - ALEXANDRIA TECH"/>
    <m/>
    <m/>
    <s v="31 a 60 dias"/>
    <s v="bb8a2df9-9b6e-4d29-96b8-57eac3b852f3"/>
    <d v="2026-02-28T00:00:00"/>
    <x v="2"/>
  </r>
  <r>
    <s v="COB-198254"/>
    <s v="Faturado"/>
    <n v="11951273"/>
    <n v="53304900900"/>
    <s v="Antonio SOUZA DOS REIS"/>
    <s v="R MANUEL DE OLIVEIRA AZENHA, 526 JD S MANOEL NOVA ODESSA - SP 13386-048"/>
    <s v="ADE-12258-J5F7F8"/>
    <d v="2026-01-01T00:00:00"/>
    <n v="202601"/>
    <n v="161.29369"/>
    <m/>
    <n v="161.29"/>
    <m/>
    <n v="90457119"/>
    <d v="2026-01-23T00:00:00"/>
    <d v="2026-02-10T00:00:00"/>
    <m/>
    <n v="63"/>
    <s v="2 - CPF"/>
    <s v="Em aberto - Vencido"/>
    <s v="Em aberto - Vencido"/>
    <s v="7TKSA7A"/>
    <n v="6"/>
    <s v="false"/>
    <n v="6"/>
    <s v="Em aberto - Vencido"/>
    <s v="ASSOCIACAO SP-L2"/>
    <s v="35.686.965/0001-64 - ALEXANDRIA TECH"/>
    <m/>
    <m/>
    <s v="61 a 120 dias"/>
    <s v="43acfa63-2a3b-421e-9537-bdec33abd217"/>
    <d v="2026-02-21T00:00:00"/>
    <x v="2"/>
  </r>
  <r>
    <s v="COB-205818"/>
    <s v="Faturado"/>
    <n v="4003172742"/>
    <n v="38261374858"/>
    <s v="PAULO GUILHERME LAZARO GARCIA"/>
    <s v="R PROJETADA TREZE, 671 RES MENEZES III BADY BASSITT - SP 15115-000"/>
    <s v="ADE-12255-F1Q1Y5"/>
    <d v="2026-01-01T00:00:00"/>
    <n v="202601"/>
    <n v="449.06612999999999"/>
    <m/>
    <n v="449.07"/>
    <m/>
    <n v="90457188"/>
    <d v="2026-01-23T00:00:00"/>
    <d v="2026-02-10T00:00:00"/>
    <m/>
    <n v="63"/>
    <s v="2 - CPF"/>
    <s v="Em aberto - Vencido"/>
    <s v="Em aberto - Vencido"/>
    <s v="1WUBEL5"/>
    <n v="6"/>
    <s v="false"/>
    <n v="6"/>
    <s v="Em aberto - Vencido"/>
    <s v="ASSOCIACAO SP-L2"/>
    <s v="35.686.965/0001-64 - ALEXANDRIA TECH"/>
    <m/>
    <m/>
    <s v="61 a 120 dias"/>
    <s v="17c1d299-48cb-480e-afe5-b16f34eff47f"/>
    <d v="2026-03-21T00:00:00"/>
    <x v="0"/>
  </r>
  <r>
    <s v="COB-198405"/>
    <s v="Faturado"/>
    <n v="18715630"/>
    <n v="6323244810"/>
    <s v="JORGE LUIS MATOS DE CASTRO"/>
    <s v="R JORGE TABAH, 2606 PROL J A ROSA FRANCA - SP 14403-615"/>
    <s v="ADE-12254-S2K7B3"/>
    <d v="2026-01-01T00:00:00"/>
    <n v="202601"/>
    <n v="218.07263"/>
    <m/>
    <n v="218.07"/>
    <m/>
    <n v="90476659"/>
    <d v="2026-02-03T00:00:00"/>
    <d v="2026-02-13T00:00:00"/>
    <m/>
    <n v="60"/>
    <s v="2 - CPF"/>
    <s v="Em aberto - Vencido"/>
    <s v="Em aberto - Vencido"/>
    <s v="CXXZSQO"/>
    <n v="6"/>
    <s v="false"/>
    <n v="6"/>
    <s v="Em aberto - Vencido"/>
    <s v="ASSOCIACAO SP-L2"/>
    <s v="35.686.965/0001-64 - ALEXANDRIA TECH"/>
    <m/>
    <m/>
    <s v="31 a 60 dias"/>
    <s v="8caeb016-937c-4af2-92c4-8264ebcd79dd"/>
    <d v="2026-02-11T00:00:00"/>
    <x v="3"/>
  </r>
  <r>
    <s v="COB-204238"/>
    <s v="Faturado"/>
    <n v="21630640"/>
    <n v="4225751430"/>
    <s v="JANILSON ANDRADE DA SILVA"/>
    <s v="R JACINTO D PEREIRA, 34 JD ALVORADA GUAPIACU - SP 15110-000"/>
    <s v="ADE-12247-Q7T4B8"/>
    <d v="2026-01-01T00:00:00"/>
    <n v="202601"/>
    <n v="309.01011"/>
    <m/>
    <n v="309.01"/>
    <m/>
    <n v="90457209"/>
    <d v="2026-01-23T00:00:00"/>
    <d v="2026-02-10T00:00:00"/>
    <m/>
    <n v="63"/>
    <s v="2 - CPF"/>
    <s v="Em aberto - Vencido"/>
    <s v="Em aberto - Vencido"/>
    <s v="MOWX8ZV"/>
    <n v="6"/>
    <s v="false"/>
    <n v="6"/>
    <s v="Em aberto - Vencido"/>
    <s v="ASSOCIACAO SP-L2"/>
    <s v="35.686.965/0001-64 - ALEXANDRIA TECH"/>
    <m/>
    <m/>
    <s v="61 a 120 dias"/>
    <s v="6a472bae-5ba0-4271-b3e5-0b91c11767f5"/>
    <d v="2026-02-07T00:00:00"/>
    <x v="3"/>
  </r>
  <r>
    <s v="COB-215988"/>
    <s v="Faturado"/>
    <n v="35234210"/>
    <n v="41323766804"/>
    <s v="GUILHERME PEREIRA REGO"/>
    <s v="RUA REGO FEIJO 72  CENTRO Capivari SP 13360-000"/>
    <s v="ADE-12153-F4Z3P8"/>
    <d v="2026-01-01T00:00:00"/>
    <n v="202601"/>
    <n v="161.07142999999999"/>
    <m/>
    <n v="161.07"/>
    <m/>
    <n v="90465477"/>
    <d v="2026-01-31T00:00:00"/>
    <d v="2026-02-10T00:00:00"/>
    <m/>
    <n v="63"/>
    <s v="2 - CPF"/>
    <s v="Em aberto - Vencido"/>
    <s v="Em aberto - Vencido"/>
    <s v="9LGTI4T"/>
    <n v="6"/>
    <s v="false"/>
    <n v="6"/>
    <s v="Em aberto - Vencido"/>
    <s v="ASSOCIACAO SP-L2"/>
    <s v="35.686.965/0001-64 - ALEXANDRIA TECH"/>
    <s v="Estimado"/>
    <m/>
    <s v="61 a 120 dias"/>
    <s v="6faccc17-0f94-4a23-98b8-730ee6bb05ad"/>
    <d v="2026-03-05T00:00:00"/>
    <x v="2"/>
  </r>
  <r>
    <s v="COB-215981"/>
    <s v="Faturado"/>
    <n v="4003784941"/>
    <n v="28082395800"/>
    <s v="PAULA DE CARVALHO PELICANO"/>
    <s v="R SETE 350  Centro Bady Bassitt SP 15115-000"/>
    <s v="ADE-12135-C8H6P4"/>
    <d v="2026-01-01T00:00:00"/>
    <n v="202601"/>
    <n v="135.03576000000001"/>
    <m/>
    <n v="135.04"/>
    <m/>
    <n v="90466755"/>
    <d v="2026-01-31T00:00:00"/>
    <d v="2026-02-10T00:00:00"/>
    <m/>
    <n v="63"/>
    <s v="2 - CPF"/>
    <s v="Em aberto - Vencido"/>
    <s v="Em aberto - Vencido"/>
    <s v="34X88HY"/>
    <n v="6"/>
    <s v="false"/>
    <n v="6"/>
    <s v="Em aberto - Vencido"/>
    <s v="ASSOCIACAO SP-L2"/>
    <s v="35.686.965/0001-64 - ALEXANDRIA TECH"/>
    <s v="Estimado"/>
    <m/>
    <s v="61 a 120 dias"/>
    <s v="7fc3ecbe-7adc-48a7-97f4-4a7c575c9226"/>
    <d v="2026-02-26T00:00:00"/>
    <x v="2"/>
  </r>
  <r>
    <s v="COB-198946"/>
    <s v="Faturado"/>
    <n v="4001398055"/>
    <n v="21837142807"/>
    <s v="JEFFERSON WILLIAN DE FARIA"/>
    <s v="R ROSANA ADELIA MARCHETTI A CASTRO, 135 PQ RES KLAVIN NOVA ODESSA - SP 13380-001"/>
    <s v="ADE-12127-Q9Q7C7"/>
    <d v="2026-01-01T00:00:00"/>
    <n v="202601"/>
    <n v="246.75888"/>
    <m/>
    <n v="246.76"/>
    <m/>
    <n v="90476640"/>
    <d v="2026-02-03T00:00:00"/>
    <d v="2026-02-13T00:00:00"/>
    <m/>
    <n v="60"/>
    <s v="2 - CPF"/>
    <s v="Em aberto - Vencido"/>
    <s v="Em aberto - Vencido"/>
    <s v="SKUMWT4"/>
    <n v="6"/>
    <s v="false"/>
    <n v="6"/>
    <s v="Em aberto - Vencido"/>
    <s v="ASSOCIACAO SP-L2"/>
    <s v="35.686.965/0001-64 - ALEXANDRIA TECH"/>
    <m/>
    <m/>
    <s v="31 a 60 dias"/>
    <s v="61af0a65-795e-4fac-8d50-41302280dea2"/>
    <d v="2026-02-23T00:00:00"/>
    <x v="2"/>
  </r>
  <r>
    <s v="COB-206260"/>
    <s v="Faturado"/>
    <n v="4002217374"/>
    <n v="39908136844"/>
    <s v="GRACE KELLY LISBOA SANTOS"/>
    <s v="R DR OSWALDO ADIB ABIB, 473 TP 2 AP 601 RES C D VENTOS CAMPINAS - SP 13044-491"/>
    <s v="ADE-11803-Y0M9C7"/>
    <d v="2026-01-01T00:00:00"/>
    <n v="202601"/>
    <n v="216.15442999999999"/>
    <m/>
    <n v="216.15"/>
    <m/>
    <n v="90485488"/>
    <d v="2026-02-05T00:00:00"/>
    <d v="2026-02-16T00:00:00"/>
    <m/>
    <n v="57"/>
    <s v="2 - CPF"/>
    <s v="Em aberto - Vencido"/>
    <s v="Em aberto - Vencido"/>
    <s v="PKEK6HW"/>
    <n v="6"/>
    <s v="false"/>
    <n v="6"/>
    <s v="Em aberto - Vencido"/>
    <s v="ASSOCIACAO SP-L2"/>
    <s v="35.686.965/0001-64 - ALEXANDRIA TECH"/>
    <m/>
    <m/>
    <s v="31 a 60 dias"/>
    <s v="887b4039-f871-46fc-b5bc-6bbadd154fad"/>
    <d v="2026-03-28T00:00:00"/>
    <x v="0"/>
  </r>
  <r>
    <s v="COB-215838"/>
    <s v="Faturado"/>
    <n v="4003129425"/>
    <n v="35715859840"/>
    <s v="VITOR HUGO CHAVARI"/>
    <s v="R S THIAGO 1003 FD S MANOEL Americana SP 13472-230"/>
    <s v="ADE-11800-G3V4X5"/>
    <d v="2026-01-01T00:00:00"/>
    <n v="202601"/>
    <n v="236.16767999999999"/>
    <m/>
    <n v="236.17"/>
    <m/>
    <n v="90465688"/>
    <d v="2026-01-31T00:00:00"/>
    <d v="2026-02-10T00:00:00"/>
    <m/>
    <n v="63"/>
    <s v="2 - CPF"/>
    <s v="Em aberto - Vencido"/>
    <s v="Em aberto - Vencido"/>
    <s v="D3BYIO2"/>
    <n v="6"/>
    <s v="false"/>
    <n v="6"/>
    <s v="Em aberto - Vencido"/>
    <s v="ASSOCIACAO SP-L2"/>
    <s v="35.686.965/0001-64 - ALEXANDRIA TECH"/>
    <s v="Estimado"/>
    <m/>
    <s v="61 a 120 dias"/>
    <s v="81490ae7-0173-41e6-9588-3a4b7bb76b93"/>
    <d v="2026-03-06T00:00:00"/>
    <x v="2"/>
  </r>
  <r>
    <s v="COB-215835"/>
    <s v="Faturado"/>
    <n v="28215940"/>
    <n v="28504319822"/>
    <s v="RAIMUNDO SOUZA OLIVEIRA"/>
    <s v="AV JOSE ALVARO DELMONDE 439  TERRA DE AREIA Paulínia SP 13141-010"/>
    <s v="ADE-11796-K1C4M5"/>
    <d v="2026-01-01T00:00:00"/>
    <n v="202601"/>
    <n v="183.80252999999999"/>
    <m/>
    <n v="183.8"/>
    <m/>
    <n v="90469056"/>
    <d v="2026-01-31T00:00:00"/>
    <d v="2026-02-10T00:00:00"/>
    <m/>
    <n v="63"/>
    <s v="2 - CPF"/>
    <s v="Em aberto - Vencido"/>
    <s v="Em aberto - Vencido"/>
    <s v="6N1CWJO"/>
    <n v="6"/>
    <s v="false"/>
    <n v="6"/>
    <s v="Em aberto - Vencido"/>
    <s v="ASSOCIACAO SP-L2"/>
    <s v="35.686.965/0001-64 - ALEXANDRIA TECH"/>
    <s v="Estimado"/>
    <m/>
    <s v="61 a 120 dias"/>
    <s v="5887c7fa-673a-4fa7-a28d-9b5231866555"/>
    <d v="2026-03-06T00:00:00"/>
    <x v="2"/>
  </r>
  <r>
    <s v="COB-203977"/>
    <s v="Faturado"/>
    <n v="4002036843"/>
    <n v="43476828832"/>
    <s v="TASSIANA CAMARGO MARCHI"/>
    <s v="AV JOAQUIM DE SOUZA PINHEIRO, 488 NICE ARARAQUARA - SP 14802-020"/>
    <s v="ADE-11793-G2X0G0"/>
    <d v="2026-01-01T00:00:00"/>
    <n v="202601"/>
    <n v="233.83303000000001"/>
    <m/>
    <n v="233.83"/>
    <m/>
    <n v="90476627"/>
    <d v="2026-02-03T00:00:00"/>
    <d v="2026-02-13T00:00:00"/>
    <m/>
    <n v="60"/>
    <s v="2 - CPF"/>
    <s v="Em aberto - Vencido"/>
    <s v="Em aberto - Vencido"/>
    <s v="D3HL0KA"/>
    <n v="6"/>
    <s v="false"/>
    <n v="6"/>
    <s v="Em aberto - Vencido"/>
    <s v="ASSOCIACAO SP-L2"/>
    <s v="35.686.965/0001-64 - ALEXANDRIA TECH"/>
    <m/>
    <m/>
    <s v="31 a 60 dias"/>
    <s v="04eed94a-0024-4e2f-bf1a-ede85be2c0db"/>
    <d v="2026-02-03T00:00:00"/>
    <x v="3"/>
  </r>
  <r>
    <s v="COB-215833"/>
    <s v="Faturado"/>
    <n v="4003840727"/>
    <n v="48621017806"/>
    <s v="JONATHAN NICESIO MARQUES"/>
    <s v="R PT JOSE FERREIRA DE FREITAS 394  RES VENTUROLLI Araçatuba SP 16000-000"/>
    <s v="ADE-11792-Y9C0H0"/>
    <d v="2026-01-01T00:00:00"/>
    <n v="202601"/>
    <n v="212.95465999999999"/>
    <m/>
    <n v="212.95"/>
    <m/>
    <n v="90469106"/>
    <d v="2026-01-31T00:00:00"/>
    <d v="2026-02-10T00:00:00"/>
    <m/>
    <n v="63"/>
    <s v="2 - CPF"/>
    <s v="Em aberto - Vencido"/>
    <s v="Em aberto - Vencido"/>
    <s v="A6IFWCF"/>
    <n v="6"/>
    <s v="false"/>
    <n v="6"/>
    <s v="Em aberto - Vencido"/>
    <s v="ASSOCIACAO SP-L2"/>
    <s v="35.686.965/0001-64 - ALEXANDRIA TECH"/>
    <s v="Estimado"/>
    <m/>
    <s v="61 a 120 dias"/>
    <s v="0fdce482-19e3-4901-a084-7226cbf0e390"/>
    <d v="2026-02-03T00:00:00"/>
    <x v="3"/>
  </r>
  <r>
    <s v="COB-197242"/>
    <s v="Faturado"/>
    <n v="4002706568"/>
    <n v="44554262804"/>
    <s v="THAIS SABRINA LIMA DA SILVA"/>
    <s v="R TITO BONAGAMBA, 350 TP 4BLC AP 24 VALENTINA FIGUE RIBEIRAO PRETO - SP 14061-660"/>
    <s v="ADE-11791-R0J6K8"/>
    <d v="2026-01-01T00:00:00"/>
    <n v="202601"/>
    <n v="160.61841000000001"/>
    <m/>
    <n v="160.62"/>
    <m/>
    <n v="90485257"/>
    <d v="2026-02-05T00:00:00"/>
    <d v="2026-02-16T00:00:00"/>
    <m/>
    <n v="57"/>
    <s v="2 - CPF"/>
    <s v="Em aberto - Vencido"/>
    <s v="Em aberto - Vencido"/>
    <s v="3CE5F45"/>
    <n v="6"/>
    <s v="false"/>
    <n v="6"/>
    <s v="Em aberto - Vencido"/>
    <s v="ASSOCIACAO SP-L2"/>
    <s v="35.686.965/0001-64 - ALEXANDRIA TECH"/>
    <m/>
    <m/>
    <s v="31 a 60 dias"/>
    <s v="dcf63ff6-953f-4a85-96eb-b2b2a917f8b6"/>
    <d v="2026-03-28T00:00:00"/>
    <x v="0"/>
  </r>
  <r>
    <s v="COB-207947"/>
    <s v="Faturado"/>
    <n v="35631112"/>
    <n v="47564992875"/>
    <s v="EMELY TAUANI FONSECA BONFOCHI"/>
    <s v="R JOSE BATISTA, 101 JD ARROYO SAO JOSE DO RIO PRETO - SP 15047-248"/>
    <s v="ADE-11770-H1R3F5"/>
    <d v="2026-01-01T00:00:00"/>
    <n v="202601"/>
    <n v="131.16918000000001"/>
    <m/>
    <n v="131.16999999999999"/>
    <m/>
    <n v="90476597"/>
    <d v="2026-02-03T00:00:00"/>
    <d v="2026-02-13T00:00:00"/>
    <m/>
    <n v="60"/>
    <s v="2 - CPF"/>
    <s v="Em aberto - Vencido"/>
    <s v="Em aberto - Vencido"/>
    <s v="Z5Q24CZ"/>
    <n v="6"/>
    <s v="false"/>
    <n v="6"/>
    <s v="Em aberto - Vencido"/>
    <s v="ASSOCIACAO SP-L2"/>
    <s v="35.686.965/0001-64 - ALEXANDRIA TECH"/>
    <m/>
    <m/>
    <s v="31 a 60 dias"/>
    <s v="fdf910cb-d984-4c5e-a54c-d478a4eaab81"/>
    <d v="2026-02-26T00:00:00"/>
    <x v="2"/>
  </r>
  <r>
    <s v="COB-207225"/>
    <s v="Faturado"/>
    <n v="15093824"/>
    <n v="33468103808"/>
    <s v="SERGIO RODRIGUES VIEIRA"/>
    <s v="R ANTONIO PINO, 59 IPANEMA PIRACICABA - SP 13402-286"/>
    <s v="ADE-11766-S7R1L3"/>
    <d v="2026-01-01T00:00:00"/>
    <n v="202601"/>
    <n v="147.31539000000001"/>
    <m/>
    <n v="147.32"/>
    <m/>
    <n v="90476598"/>
    <d v="2026-02-03T00:00:00"/>
    <d v="2026-02-13T00:00:00"/>
    <m/>
    <n v="60"/>
    <s v="2 - CPF"/>
    <s v="Em aberto - Vencido"/>
    <s v="Em aberto - Vencido"/>
    <s v="EDWEMOS"/>
    <n v="6"/>
    <s v="false"/>
    <n v="6"/>
    <s v="Em aberto - Vencido"/>
    <s v="ASSOCIACAO SP-L2"/>
    <s v="35.686.965/0001-64 - ALEXANDRIA TECH"/>
    <m/>
    <m/>
    <s v="31 a 60 dias"/>
    <s v="1b2f4196-43fa-4f3c-bc33-7a2cb8538b3d"/>
    <d v="2026-03-06T00:00:00"/>
    <x v="2"/>
  </r>
  <r>
    <s v="COB-198259"/>
    <s v="Faturado"/>
    <n v="4001297919"/>
    <n v="38026700864"/>
    <s v="FELIPE DE PAULA REIS"/>
    <s v="R LUIZ CARLOS LORENCATTO, 112 RES JD VAUGHAN SUMARE - SP 13172-731"/>
    <s v="ADE-11762-P9M4X2"/>
    <d v="2026-01-01T00:00:00"/>
    <n v="202601"/>
    <n v="195.51092"/>
    <m/>
    <n v="195.51"/>
    <m/>
    <n v="90476645"/>
    <d v="2026-02-03T00:00:00"/>
    <d v="2026-02-13T00:00:00"/>
    <m/>
    <n v="60"/>
    <s v="2 - CPF"/>
    <s v="Em aberto - Vencido"/>
    <s v="Em aberto - Vencido"/>
    <s v="V7PTBK2"/>
    <n v="6"/>
    <s v="false"/>
    <n v="6"/>
    <s v="Em aberto - Vencido"/>
    <s v="ASSOCIACAO SP-L2"/>
    <s v="35.686.965/0001-64 - ALEXANDRIA TECH"/>
    <m/>
    <m/>
    <s v="31 a 60 dias"/>
    <s v="0182d9d5-feed-4a24-923f-61dc8d9c3415"/>
    <d v="2026-02-26T00:00:00"/>
    <x v="2"/>
  </r>
  <r>
    <s v="COB-203979"/>
    <s v="Faturado"/>
    <n v="4002732297"/>
    <n v="42982540894"/>
    <s v="DEMIS RICARDI FRANCISCO JUNIOR"/>
    <s v="R DOS JACARANDAS, 71 BL B AP 83 JD D PALMEIRAS NOVA ODESSA - SP 13382-432"/>
    <s v="ADE-11761-S5V9K9"/>
    <d v="2026-01-01T00:00:00"/>
    <n v="202601"/>
    <n v="143.27161000000001"/>
    <m/>
    <n v="143.27000000000001"/>
    <m/>
    <n v="90485485"/>
    <d v="2026-02-05T00:00:00"/>
    <d v="2026-02-16T00:00:00"/>
    <m/>
    <n v="57"/>
    <s v="2 - CPF"/>
    <s v="Em aberto - Vencido"/>
    <s v="Em aberto - Vencido"/>
    <s v="QSLYPME"/>
    <n v="6"/>
    <s v="false"/>
    <n v="6"/>
    <s v="Em aberto - Vencido"/>
    <s v="ASSOCIACAO SP-L2"/>
    <s v="35.686.965/0001-64 - ALEXANDRIA TECH"/>
    <m/>
    <m/>
    <s v="31 a 60 dias"/>
    <s v="78f28108-6c52-4ead-82d2-ad1dcc59fc55"/>
    <d v="2026-01-30T00:00:00"/>
    <x v="3"/>
  </r>
  <r>
    <s v="COB-198255"/>
    <s v="Faturado"/>
    <n v="7183909"/>
    <n v="3035893616"/>
    <s v="EULER TOMELINO SANTOS"/>
    <s v="R DOIS, 57 CONCHA DE OURO JAHU - SP 17203-508"/>
    <s v="ADE-11756-T7H5H2"/>
    <d v="2026-01-01T00:00:00"/>
    <n v="202601"/>
    <n v="281.62855000000002"/>
    <m/>
    <n v="281.63"/>
    <m/>
    <n v="90457195"/>
    <d v="2026-01-23T00:00:00"/>
    <d v="2026-02-10T00:00:00"/>
    <m/>
    <n v="63"/>
    <s v="2 - CPF"/>
    <s v="Em aberto - Vencido"/>
    <s v="Em aberto - Vencido"/>
    <s v="6ODQ4C5"/>
    <n v="6"/>
    <s v="false"/>
    <n v="6"/>
    <s v="Em aberto - Vencido"/>
    <s v="ASSOCIACAO SP-L2"/>
    <s v="35.686.965/0001-64 - ALEXANDRIA TECH"/>
    <m/>
    <m/>
    <s v="61 a 120 dias"/>
    <s v="302a268c-9aae-441b-a113-57e31ac376ae"/>
    <d v="2026-02-26T00:00:00"/>
    <x v="2"/>
  </r>
  <r>
    <s v="COB-198244"/>
    <s v="Faturado"/>
    <n v="3018067"/>
    <n v="42240379987"/>
    <s v="ROSMARI DE FATIMA GRAEFF GERHARDT"/>
    <s v="TR VINTE E DOIS, 220 CENTRO BARRETOS - SP 14783-239"/>
    <s v="ADE-11753-Q0T8D4"/>
    <d v="2026-01-01T00:00:00"/>
    <n v="202601"/>
    <n v="237.45641000000001"/>
    <m/>
    <n v="237.46"/>
    <m/>
    <n v="90476660"/>
    <d v="2026-02-03T00:00:00"/>
    <d v="2026-02-13T00:00:00"/>
    <m/>
    <n v="60"/>
    <s v="2 - CPF"/>
    <s v="Em aberto - Vencido"/>
    <s v="Em aberto - Vencido"/>
    <s v="ITJOWR1"/>
    <n v="6"/>
    <s v="false"/>
    <n v="6"/>
    <s v="Em aberto - Vencido"/>
    <s v="ASSOCIACAO SP-L2"/>
    <s v="35.686.965/0001-64 - ALEXANDRIA TECH"/>
    <m/>
    <m/>
    <s v="31 a 60 dias"/>
    <s v="e4059d80-ce15-4951-8169-153d8ba493f4"/>
    <d v="2026-02-07T00:00:00"/>
    <x v="3"/>
  </r>
  <r>
    <s v="COB-166818"/>
    <s v="Faturado"/>
    <n v="3060009626"/>
    <n v="28422154862"/>
    <s v="ARMANDO GELAIN JUNIOR"/>
    <s v="R JOSE FRAZATO, 340 LOT STO ANTONIO JAGUARIUNA - SP 13912-690"/>
    <s v="ADE-12275-B7B1Q8"/>
    <d v="2025-10-01T00:00:00"/>
    <n v="202510"/>
    <n v="280.94195999999999"/>
    <m/>
    <n v="280.94"/>
    <m/>
    <n v="90405364"/>
    <d v="2025-11-17T00:00:00"/>
    <d v="2025-11-25T00:00:00"/>
    <m/>
    <n v="140"/>
    <s v="2 - CPF"/>
    <s v="Em aberto - Vencido"/>
    <s v="Em aberto - Vencido"/>
    <s v="CZR5QZE"/>
    <n v="6"/>
    <s v="false"/>
    <n v="6"/>
    <s v="Em aberto - Vencido"/>
    <s v="ASSOCIAÇÃO SP-L5"/>
    <s v="35.686.965/0001-64 - ALEXANDRIA TECH"/>
    <m/>
    <m/>
    <s v="121 a 170 dias"/>
    <s v="889a7fbc-a2c0-43e4-9843-fd292e1bfb06"/>
    <d v="2025-11-16T00:00:00"/>
    <x v="1"/>
  </r>
  <r>
    <s v="COB-207938"/>
    <s v="Faturado"/>
    <n v="4003440518"/>
    <n v="39118809871"/>
    <s v="AMANDA HOLANDA DE OLIVEIRA VASCONCELOS"/>
    <s v="R EVARISTO BAPTISTA DA FREIRIA, 110 FD JD ARROYO SAO JOSE DO RIO PRETO - SP 15047-265"/>
    <s v="ADE-11752-N0B6H5"/>
    <d v="2026-01-01T00:00:00"/>
    <n v="202601"/>
    <n v="71.230170000000001"/>
    <m/>
    <n v="71.23"/>
    <m/>
    <n v="90485250"/>
    <d v="2026-02-05T00:00:00"/>
    <d v="2026-02-16T00:00:00"/>
    <m/>
    <n v="57"/>
    <s v="2 - CPF"/>
    <s v="Em aberto - Vencido"/>
    <s v="Em aberto - Vencido"/>
    <s v="RW93E7T"/>
    <n v="6"/>
    <s v="false"/>
    <n v="6"/>
    <s v="Em aberto - Vencido"/>
    <s v="ASSOCIACAO SP-L2"/>
    <s v="35.686.965/0001-64 - ALEXANDRIA TECH"/>
    <m/>
    <m/>
    <s v="31 a 60 dias"/>
    <s v="49e5ea0b-550b-4f98-b29a-4e62fb44fdcd"/>
    <d v="2026-03-28T00:00:00"/>
    <x v="0"/>
  </r>
  <r>
    <s v="COB-212129"/>
    <s v="Faturado"/>
    <n v="2801957"/>
    <n v="30143618873"/>
    <s v="MARIA CAROLINA TAVARES CORREA NOVISCKI"/>
    <s v="R G 980  ETN N Analândia SP 13550-000"/>
    <s v="ADE-11716-J6C2S7"/>
    <d v="2026-01-01T00:00:00"/>
    <n v="202601"/>
    <n v="250.31737000000001"/>
    <n v="5.15"/>
    <n v="255.47"/>
    <m/>
    <n v="90464286"/>
    <d v="2026-01-31T00:00:00"/>
    <d v="2026-02-10T00:00:00"/>
    <m/>
    <n v="63"/>
    <s v="2 - CPF"/>
    <s v="Em aberto - Vencido"/>
    <s v="Em aberto - Vencido"/>
    <s v="7EYMID0"/>
    <n v="6"/>
    <s v="false"/>
    <n v="6"/>
    <s v="Em aberto - Vencido"/>
    <s v="ASSOCIACAO SP-L2"/>
    <s v="35.686.965/0001-64 - ALEXANDRIA TECH"/>
    <s v="Estimado"/>
    <m/>
    <s v="61 a 120 dias"/>
    <s v="4bd79481-59d3-48ae-a20b-6f9b00c33e83"/>
    <d v="2026-03-26T00:00:00"/>
    <x v="0"/>
  </r>
  <r>
    <s v="COB-207951"/>
    <s v="Faturado"/>
    <n v="4004008461"/>
    <n v="31440058865"/>
    <s v="REGINA MARIA SCHIAVOLIN VAZ"/>
    <s v="R RICARDO FRACASSI, 360 FD FD DT INDUSTRIAL I SANTA BARBARA D OESTE - SP 13457-209"/>
    <s v="ADE-11714-F2C4W9"/>
    <d v="2026-01-01T00:00:00"/>
    <n v="202601"/>
    <n v="678.64282000000003"/>
    <m/>
    <n v="678.64"/>
    <m/>
    <n v="90476643"/>
    <d v="2026-02-03T00:00:00"/>
    <d v="2026-02-13T00:00:00"/>
    <m/>
    <n v="60"/>
    <s v="2 - CPF"/>
    <s v="Em aberto - Vencido"/>
    <s v="Em aberto - Vencido"/>
    <s v="K7PJRK4"/>
    <n v="6"/>
    <s v="false"/>
    <n v="6"/>
    <s v="Em aberto - Vencido"/>
    <s v="ASSOCIACAO SP-L2"/>
    <s v="35.686.965/0001-64 - ALEXANDRIA TECH"/>
    <m/>
    <m/>
    <s v="31 a 60 dias"/>
    <s v="c72d8241-bef1-4cd5-8efd-6b032eda2f5c"/>
    <d v="2026-02-26T00:00:00"/>
    <x v="2"/>
  </r>
  <r>
    <s v="COB-215794"/>
    <s v="Faturado"/>
    <n v="41148495"/>
    <n v="49390923808"/>
    <s v="VITOR LEANDRO BARBOSA"/>
    <s v="R MANUEL DE CAMARGO 04-040  VL ENGLER Bauru SP 17047-100"/>
    <s v="ADE-11704-G2N6J9"/>
    <d v="2026-01-01T00:00:00"/>
    <n v="202601"/>
    <n v="115.46720000000001"/>
    <m/>
    <n v="115.47"/>
    <m/>
    <n v="90465383"/>
    <d v="2026-01-31T00:00:00"/>
    <d v="2026-02-10T00:00:00"/>
    <m/>
    <n v="63"/>
    <s v="2 - CPF"/>
    <s v="Em aberto - Vencido"/>
    <s v="Em aberto - Vencido"/>
    <s v="XEIR3ZU"/>
    <n v="6"/>
    <s v="false"/>
    <n v="6"/>
    <s v="Em aberto - Vencido"/>
    <s v="ASSOCIACAO SP-L2"/>
    <s v="35.686.965/0001-64 - ALEXANDRIA TECH"/>
    <s v="Estimado"/>
    <m/>
    <s v="61 a 120 dias"/>
    <s v="cc34388c-5553-487e-a502-9188ccaee319"/>
    <d v="2026-03-28T00:00:00"/>
    <x v="0"/>
  </r>
  <r>
    <s v="COB-167268"/>
    <s v="Faturado"/>
    <n v="3074008667"/>
    <n v="6682703813"/>
    <s v="SIDNEI ALVES DE BRITO"/>
    <s v="R PERNAMBUCO, 887 VL STA ROSA MOCOCA - SP 13730-000"/>
    <s v="ADE-12753-V3S1F5"/>
    <d v="2025-10-01T00:00:00"/>
    <n v="202510"/>
    <n v="373.66507000000001"/>
    <m/>
    <n v="373.67"/>
    <m/>
    <n v="90405730"/>
    <d v="2025-11-17T00:00:00"/>
    <d v="2025-11-25T00:00:00"/>
    <m/>
    <n v="140"/>
    <s v="2 - CPF"/>
    <s v="Em aberto - Vencido"/>
    <s v="Em aberto - Vencido"/>
    <s v="HKE4V24"/>
    <n v="6"/>
    <s v="false"/>
    <n v="6"/>
    <s v="Em aberto - Vencido"/>
    <s v="ASSOCIAÇÃO SP-L5"/>
    <s v="35.686.965/0001-64 - ALEXANDRIA TECH"/>
    <m/>
    <m/>
    <s v="121 a 170 dias"/>
    <s v="1d695c30-fc82-4422-8686-5b601b9d6435"/>
    <d v="2025-12-04T00:00:00"/>
    <x v="1"/>
  </r>
  <r>
    <s v="COB-205832"/>
    <s v="Faturado"/>
    <n v="35069988"/>
    <n v="19573511878"/>
    <s v="ROGERIO RIBEIRO ZAQUEO"/>
    <s v="R JOSE MARCELINO TEODORO, 35 CENTRO TANABI - SP 15170-000"/>
    <s v="ADE-11699-M8Y6D0"/>
    <d v="2026-01-01T00:00:00"/>
    <n v="202601"/>
    <n v="71.287210000000002"/>
    <m/>
    <n v="71.290000000000006"/>
    <m/>
    <n v="90457149"/>
    <d v="2026-01-23T00:00:00"/>
    <d v="2026-02-10T00:00:00"/>
    <m/>
    <n v="63"/>
    <s v="2 - CPF"/>
    <s v="Em aberto - Vencido"/>
    <s v="Em aberto - Vencido"/>
    <s v="CHGZ05L"/>
    <n v="6"/>
    <s v="false"/>
    <n v="6"/>
    <s v="Em aberto - Vencido"/>
    <s v="ASSOCIACAO SP-L2"/>
    <s v="35.686.965/0001-64 - ALEXANDRIA TECH"/>
    <m/>
    <m/>
    <s v="61 a 120 dias"/>
    <s v="b8f71857-524c-40c0-8901-3113bee1bb36"/>
    <d v="2026-02-28T00:00:00"/>
    <x v="2"/>
  </r>
  <r>
    <s v="COB-215790"/>
    <s v="Faturado"/>
    <n v="7918704"/>
    <n v="19772190800"/>
    <s v="DEMERVAL JOSE DOS SANTOS"/>
    <s v="R IBSEN DA COSTA MANSO 520  Centro Campinas SP 13070-104"/>
    <s v="ADE-11698-R2D0Y8"/>
    <d v="2026-01-01T00:00:00"/>
    <n v="202601"/>
    <n v="56.515689999999999"/>
    <m/>
    <n v="56.52"/>
    <m/>
    <n v="90466343"/>
    <d v="2026-01-31T00:00:00"/>
    <d v="2026-02-10T00:00:00"/>
    <m/>
    <n v="63"/>
    <s v="2 - CPF"/>
    <s v="Em aberto - Vencido"/>
    <s v="Em aberto - Vencido"/>
    <s v="5V5GZKK"/>
    <n v="6"/>
    <s v="false"/>
    <n v="6"/>
    <s v="Em aberto - Vencido"/>
    <s v="ASSOCIACAO SP-L2"/>
    <s v="35.686.965/0001-64 - ALEXANDRIA TECH"/>
    <s v="Estimado"/>
    <m/>
    <s v="61 a 120 dias"/>
    <s v="b8d77e0a-acd5-4587-8759-98ce41a0e9a5"/>
    <d v="2026-03-28T00:00:00"/>
    <x v="0"/>
  </r>
  <r>
    <s v="COB-207954"/>
    <s v="Faturado"/>
    <n v="26742578"/>
    <n v="58882383415"/>
    <s v="GLAUCIR LUIZ DE SOUSA"/>
    <s v="AV COACIARA, 1251 BL 5 AP 12 PQ DOM PEDRO II CAMPINAS - SP 13056-430"/>
    <s v="ADE-11697-C7B4V4"/>
    <d v="2026-01-01T00:00:00"/>
    <n v="202601"/>
    <n v="125.14134"/>
    <m/>
    <n v="125.14"/>
    <m/>
    <n v="90475491"/>
    <d v="2026-02-03T00:00:00"/>
    <d v="2026-02-13T00:00:00"/>
    <m/>
    <n v="60"/>
    <s v="2 - CPF"/>
    <s v="Em aberto - Vencido"/>
    <s v="Em aberto - Vencido"/>
    <s v="22U8VRB"/>
    <n v="6"/>
    <s v="false"/>
    <n v="6"/>
    <s v="Em aberto - Vencido"/>
    <s v="ASSOCIACAO SP-L2"/>
    <s v="35.686.965/0001-64 - ALEXANDRIA TECH"/>
    <m/>
    <m/>
    <s v="31 a 60 dias"/>
    <s v="d89dd108-ba6b-4db5-9c97-8ecc8e97d283"/>
    <d v="2026-03-21T00:00:00"/>
    <x v="0"/>
  </r>
  <r>
    <s v="COB-215789"/>
    <s v="Faturado"/>
    <n v="13015010"/>
    <n v="31890550841"/>
    <s v="SANDRA ROSENO BENICIO"/>
    <s v="R PAULO ROBERTO SOARES 226  JD ADELAIDE Hortolândia SP 13185-352"/>
    <s v="ADE-11696-C2T6F6"/>
    <d v="2026-01-01T00:00:00"/>
    <n v="202601"/>
    <n v="109.62869999999999"/>
    <m/>
    <n v="109.63"/>
    <m/>
    <n v="90465651"/>
    <d v="2026-01-31T00:00:00"/>
    <d v="2026-02-10T00:00:00"/>
    <m/>
    <n v="63"/>
    <s v="2 - CPF"/>
    <s v="Em aberto - Vencido"/>
    <s v="Em aberto - Vencido"/>
    <s v="YHGA1GQ"/>
    <n v="6"/>
    <s v="false"/>
    <n v="6"/>
    <s v="Em aberto - Vencido"/>
    <s v="ASSOCIACAO SP-L2"/>
    <s v="35.686.965/0001-64 - ALEXANDRIA TECH"/>
    <s v="Estimado"/>
    <m/>
    <s v="61 a 120 dias"/>
    <s v="e68c56db-563d-48c0-b19c-379a74a379ab"/>
    <d v="2026-04-02T00:00:00"/>
    <x v="0"/>
  </r>
  <r>
    <s v="COB-207430"/>
    <s v="Faturado"/>
    <n v="4003221635"/>
    <n v="27582913809"/>
    <s v="MARCIO JOSE MARQUES DE MORAIS"/>
    <s v="R CENTO E VINTE E QUATRO, 124 CA CASA NINHO VERDE PARDINHO - SP 18640-000"/>
    <s v="ADE-11682-G8L4N2"/>
    <d v="2026-01-01T00:00:00"/>
    <n v="202601"/>
    <n v="174.68561"/>
    <m/>
    <n v="174.69"/>
    <m/>
    <n v="90476620"/>
    <d v="2026-02-03T00:00:00"/>
    <d v="2026-02-13T00:00:00"/>
    <m/>
    <n v="60"/>
    <s v="2 - CPF"/>
    <s v="Em aberto - Vencido"/>
    <s v="Em aberto - Vencido"/>
    <s v="ZQUP7LE"/>
    <n v="6"/>
    <s v="false"/>
    <n v="6"/>
    <s v="Em aberto - Vencido"/>
    <s v="ASSOCIACAO SP-L2"/>
    <s v="35.686.965/0001-64 - ALEXANDRIA TECH"/>
    <m/>
    <m/>
    <s v="31 a 60 dias"/>
    <s v="12937614-bb94-4ab8-8d22-03e7fe9093d1"/>
    <d v="2026-02-26T00:00:00"/>
    <x v="2"/>
  </r>
  <r>
    <s v="COB-215783"/>
    <s v="Faturado"/>
    <n v="4002935089"/>
    <n v="33549046820"/>
    <s v="RODRIGO FRANCA VIANA"/>
    <s v="R MARGARIDA MACHADO DO NASCIMENTO 109  RES R P SUMARE Sumaré SP 13178-558"/>
    <s v="ADE-11680-F2X3R3"/>
    <d v="2026-01-01T00:00:00"/>
    <n v="202601"/>
    <n v="451.11579999999998"/>
    <m/>
    <n v="451.12"/>
    <m/>
    <n v="90466159"/>
    <d v="2026-01-31T00:00:00"/>
    <d v="2026-02-10T00:00:00"/>
    <m/>
    <n v="63"/>
    <s v="2 - CPF"/>
    <s v="Em aberto - Vencido"/>
    <s v="Em aberto - Vencido"/>
    <s v="Z4Z0OO0"/>
    <n v="6"/>
    <s v="false"/>
    <n v="6"/>
    <s v="Em aberto - Vencido"/>
    <s v="ASSOCIACAO SP-L2"/>
    <s v="35.686.965/0001-64 - ALEXANDRIA TECH"/>
    <s v="Estimado"/>
    <m/>
    <s v="61 a 120 dias"/>
    <s v="92f28a59-4bf6-45a0-a3a9-8afa97835de8"/>
    <d v="2026-03-28T00:00:00"/>
    <x v="0"/>
  </r>
  <r>
    <s v="COB-215780"/>
    <s v="Faturado"/>
    <n v="4001072467"/>
    <n v="47850680278"/>
    <s v="ADEMOELTE PACHECO DE MORAIS"/>
    <s v="R JOAO SOARES ROSA 185  MODULO 05 Marília SP 17512-806"/>
    <s v="ADE-11676-K8R7Z7"/>
    <d v="2026-01-01T00:00:00"/>
    <n v="202601"/>
    <n v="736.47072000000003"/>
    <m/>
    <n v="736.47"/>
    <m/>
    <n v="90466383"/>
    <d v="2026-01-31T00:00:00"/>
    <d v="2026-02-10T00:00:00"/>
    <m/>
    <n v="63"/>
    <s v="2 - CPF"/>
    <s v="Em aberto - Vencido"/>
    <s v="Em aberto - Vencido"/>
    <s v="5HINV7V"/>
    <n v="6"/>
    <s v="false"/>
    <n v="6"/>
    <s v="Em aberto - Vencido"/>
    <s v="ASSOCIACAO SP-L2"/>
    <s v="35.686.965/0001-64 - ALEXANDRIA TECH"/>
    <s v="Estimado"/>
    <m/>
    <s v="61 a 120 dias"/>
    <s v="0248a31c-a176-4243-be88-974b9f5e9571"/>
    <d v="2026-03-28T00:00:00"/>
    <x v="0"/>
  </r>
  <r>
    <s v="COB-167179"/>
    <s v="Faturado"/>
    <n v="4003002645"/>
    <n v="7479366841"/>
    <s v="LUCIMAR PEREIRA DE MORAIS FONTES"/>
    <s v="R JOAO RAMPONI, 450 JD M LUIZA IV LENCOIS PAULISTA - SP 18684-552"/>
    <s v="ADE-11667-Y1X1M5"/>
    <d v="2025-10-01T00:00:00"/>
    <n v="202510"/>
    <n v="136.70495"/>
    <m/>
    <n v="136.69999999999999"/>
    <m/>
    <n v="90405286"/>
    <d v="2025-11-17T00:00:00"/>
    <d v="2025-11-25T00:00:00"/>
    <m/>
    <n v="140"/>
    <s v="2 - CPF"/>
    <s v="Em aberto - Vencido"/>
    <s v="Em aberto - Vencido"/>
    <s v="M46ELD5"/>
    <n v="6"/>
    <s v="false"/>
    <n v="6"/>
    <s v="Em aberto - Vencido"/>
    <s v="ASSOCIACAO SP-L2"/>
    <s v="35.686.965/0001-64 - ALEXANDRIA TECH"/>
    <m/>
    <m/>
    <s v="121 a 170 dias"/>
    <s v="b88a5d69-7230-4a4c-a051-7606532ed90b"/>
    <d v="2025-11-11T00:00:00"/>
    <x v="1"/>
  </r>
  <r>
    <s v="COB-206272"/>
    <s v="Faturado"/>
    <n v="37630636"/>
    <n v="376041986"/>
    <s v="ALEX SANDRO MIRANDA DE JESUS"/>
    <s v="R MANOEL RIBAS, 85 NOSSO TETO PROMISSAO - SP 16370-000"/>
    <s v="ADE-11673-K1L8Y8"/>
    <d v="2026-01-01T00:00:00"/>
    <n v="202601"/>
    <n v="1090.84563"/>
    <m/>
    <n v="1090.8499999999999"/>
    <m/>
    <n v="90476654"/>
    <d v="2026-02-03T00:00:00"/>
    <d v="2026-02-13T00:00:00"/>
    <m/>
    <n v="60"/>
    <s v="2 - CPF"/>
    <s v="Em aberto - Vencido"/>
    <s v="Em aberto - Vencido"/>
    <s v="A4ASJ7B"/>
    <n v="6"/>
    <s v="false"/>
    <n v="6"/>
    <s v="Em aberto - Vencido"/>
    <s v="ASSOCIACAO SP-L2"/>
    <s v="35.686.965/0001-64 - ALEXANDRIA TECH"/>
    <m/>
    <m/>
    <s v="31 a 60 dias"/>
    <s v="8a998d5f-d95e-43cd-8833-1a3cadc1f1c8"/>
    <d v="2026-03-06T00:00:00"/>
    <x v="2"/>
  </r>
  <r>
    <s v="COB-166777"/>
    <s v="Faturado"/>
    <n v="37630636"/>
    <n v="376041986"/>
    <s v="ALEX SANDRO MIRANDA DE JESUS"/>
    <s v="R MANOEL RIBAS, 85 NOSSO TETO PROMISSAO - SP 16370-000"/>
    <s v="ADE-11673-K1L8Y8"/>
    <d v="2025-10-01T00:00:00"/>
    <n v="202510"/>
    <n v="1185.42454"/>
    <m/>
    <n v="1185.42"/>
    <m/>
    <n v="90405302"/>
    <d v="2025-11-17T00:00:00"/>
    <d v="2025-11-25T00:00:00"/>
    <m/>
    <n v="140"/>
    <s v="2 - CPF"/>
    <s v="Em aberto - Vencido"/>
    <s v="Em aberto - Vencido"/>
    <s v="A4ASJ7B"/>
    <n v="6"/>
    <s v="false"/>
    <n v="6"/>
    <s v="Em aberto - Vencido"/>
    <s v="ASSOCIACAO SP-L2"/>
    <s v="35.686.965/0001-64 - ALEXANDRIA TECH"/>
    <m/>
    <m/>
    <s v="121 a 170 dias"/>
    <s v="83ebb5f1-5e42-4349-b17e-21ac2b63ce32"/>
    <d v="2025-11-10T00:00:00"/>
    <x v="1"/>
  </r>
  <r>
    <s v="COB-167197"/>
    <s v="Faturado"/>
    <n v="34212752"/>
    <n v="42437217851"/>
    <s v="MIGUEL EDUARDO SAIA"/>
    <s v="R ERNESTO BENEDITO TUONO, 225 CS 03 HORTO FLORESTAL SAO PEDRO - SP 13520-000"/>
    <s v="ADE-11674-T7W0K7"/>
    <d v="2025-10-01T00:00:00"/>
    <n v="202510"/>
    <n v="789.53188999999998"/>
    <m/>
    <n v="789.53"/>
    <m/>
    <n v="90405358"/>
    <d v="2025-11-17T00:00:00"/>
    <d v="2025-11-25T00:00:00"/>
    <m/>
    <n v="140"/>
    <s v="2 - CPF"/>
    <s v="Em aberto - Vencido"/>
    <s v="Em aberto - Vencido"/>
    <s v="3OH9MQ7"/>
    <n v="6"/>
    <s v="false"/>
    <n v="6"/>
    <s v="Em aberto - Vencido"/>
    <s v="ASSOCIACAO SP-L2"/>
    <s v="35.686.965/0001-64 - ALEXANDRIA TECH"/>
    <m/>
    <m/>
    <s v="121 a 170 dias"/>
    <s v="6b18d382-0857-43ef-954f-a904f2f11c14"/>
    <d v="2025-12-01T00:00:00"/>
    <x v="1"/>
  </r>
  <r>
    <s v="COB-166983"/>
    <s v="Faturado"/>
    <n v="4001072467"/>
    <n v="47850680278"/>
    <s v="ADEMOELTE PACHECO DE MORAIS"/>
    <s v="R JOAO SOARES ROSA, 185 JD E D S LIMA MARILIA - SP 17512-806"/>
    <s v="ADE-11676-K8R7Z7"/>
    <d v="2025-10-01T00:00:00"/>
    <n v="202510"/>
    <n v="901.84014000000002"/>
    <m/>
    <n v="901.84"/>
    <m/>
    <n v="90405362"/>
    <d v="2025-11-17T00:00:00"/>
    <d v="2025-11-25T00:00:00"/>
    <m/>
    <n v="140"/>
    <s v="2 - CPF"/>
    <s v="Em aberto - Vencido"/>
    <s v="Em aberto - Vencido"/>
    <s v="5HINV7V"/>
    <n v="6"/>
    <s v="false"/>
    <n v="6"/>
    <s v="Em aberto - Vencido"/>
    <s v="ASSOCIACAO SP-L2"/>
    <s v="35.686.965/0001-64 - ALEXANDRIA TECH"/>
    <m/>
    <m/>
    <s v="121 a 170 dias"/>
    <s v="35f6d3d9-89a8-4ab5-9eaa-e416b96de465"/>
    <d v="2025-11-03T00:00:00"/>
    <x v="1"/>
  </r>
  <r>
    <s v="COB-207754"/>
    <s v="Faturado"/>
    <n v="4003002645"/>
    <n v="7479366841"/>
    <s v="LUCIMAR PEREIRA DE MORAIS FONTES"/>
    <s v="R JOAO RAMPONI, 450 JD M LUIZA IV LENCOIS PAULISTA - SP 18684-552"/>
    <s v="ADE-11667-Y1X1M5"/>
    <d v="2026-01-01T00:00:00"/>
    <n v="202601"/>
    <n v="144.95035999999999"/>
    <m/>
    <n v="144.94999999999999"/>
    <m/>
    <n v="90476586"/>
    <d v="2026-02-03T00:00:00"/>
    <d v="2026-02-13T00:00:00"/>
    <m/>
    <n v="60"/>
    <s v="2 - CPF"/>
    <s v="Em aberto - Vencido"/>
    <s v="Em aberto - Vencido"/>
    <s v="M46ELD5"/>
    <n v="6"/>
    <s v="false"/>
    <n v="6"/>
    <s v="Em aberto - Vencido"/>
    <s v="ASSOCIACAO SP-L2"/>
    <s v="35.686.965/0001-64 - ALEXANDRIA TECH"/>
    <m/>
    <m/>
    <s v="31 a 60 dias"/>
    <s v="9513099b-5215-4011-84b2-d37bd7e6f96b"/>
    <d v="2026-03-06T00:00:00"/>
    <x v="2"/>
  </r>
  <r>
    <s v="COB-167243"/>
    <s v="Faturado"/>
    <n v="4003221635"/>
    <n v="27582913809"/>
    <s v="MARCIO JOSE MARQUES DE MORAIS"/>
    <s v="R CENTO E VINTE E QUATRO, 124 CA CASA NINHO VERDE PARDINHO - SP 18640-000"/>
    <s v="ADE-11682-G8L4N2"/>
    <d v="2025-10-01T00:00:00"/>
    <n v="202510"/>
    <n v="155.67520999999999"/>
    <m/>
    <n v="155.68"/>
    <m/>
    <n v="90405674"/>
    <d v="2025-11-17T00:00:00"/>
    <d v="2025-11-25T00:00:00"/>
    <m/>
    <n v="140"/>
    <s v="2 - CPF"/>
    <s v="Em aberto - Vencido"/>
    <s v="Em aberto - Vencido"/>
    <s v="ZQUP7LE"/>
    <n v="6"/>
    <s v="false"/>
    <n v="6"/>
    <s v="Em aberto - Vencido"/>
    <s v="ASSOCIACAO SP-L2"/>
    <s v="35.686.965/0001-64 - ALEXANDRIA TECH"/>
    <m/>
    <m/>
    <s v="121 a 170 dias"/>
    <s v="579951d6-b9d6-4495-9ba7-be1158a63a51"/>
    <d v="2025-12-01T00:00:00"/>
    <x v="1"/>
  </r>
  <r>
    <s v="COB-211676"/>
    <s v="Faturado"/>
    <n v="3050001532"/>
    <n v="14678694811"/>
    <s v="MARIA LOBATO PRUDENTE"/>
    <s v="R TULIPA 101  CERCADINHO Alambari SP 18220-000"/>
    <s v="ADE-17045-D5P6Q5"/>
    <d v="2026-01-01T00:00:00"/>
    <n v="202601"/>
    <n v="271.01816000000002"/>
    <m/>
    <n v="271.02"/>
    <m/>
    <n v="90464502"/>
    <d v="2026-01-31T00:00:00"/>
    <d v="2026-02-10T00:00:00"/>
    <m/>
    <n v="63"/>
    <s v="2 - CPF"/>
    <s v="Em aberto - Vencido"/>
    <s v="Em aberto - Vencido"/>
    <s v="YOIO8DT"/>
    <n v="6"/>
    <s v="false"/>
    <n v="6"/>
    <s v="Em aberto - Vencido"/>
    <s v="ASSOCIAÇÃO SP-L5"/>
    <s v="35.686.965/0001-64 - ALEXANDRIA TECH"/>
    <s v="Estimado"/>
    <m/>
    <s v="61 a 120 dias"/>
    <s v="a3c76795-8dc0-4217-828a-bdb02501c552"/>
    <d v="2026-02-25T00:00:00"/>
    <x v="2"/>
  </r>
  <r>
    <s v="COB-167186"/>
    <s v="Faturado"/>
    <n v="26742578"/>
    <n v="58882383415"/>
    <s v="GLAUCIR LUIZ DE SOUSA"/>
    <s v="AV COACIARA, 1251 BL 5 AP 12 PQ DOM PEDRO II CAMPINAS - SP 13056-430"/>
    <s v="ADE-11697-C7B4V4"/>
    <d v="2025-10-01T00:00:00"/>
    <n v="202510"/>
    <n v="190.53144"/>
    <m/>
    <n v="190.53"/>
    <m/>
    <n v="90405404"/>
    <d v="2025-11-17T00:00:00"/>
    <d v="2025-11-25T00:00:00"/>
    <m/>
    <n v="140"/>
    <s v="2 - CPF"/>
    <s v="Em aberto - Vencido"/>
    <s v="Em aberto - Vencido"/>
    <s v="22U8VRB"/>
    <n v="6"/>
    <s v="false"/>
    <n v="6"/>
    <s v="Em aberto - Vencido"/>
    <s v="ASSOCIACAO SP-L2"/>
    <s v="35.686.965/0001-64 - ALEXANDRIA TECH"/>
    <m/>
    <m/>
    <s v="121 a 170 dias"/>
    <s v="437935c8-733e-4c7d-91bf-3161aee39156"/>
    <d v="2025-11-26T00:00:00"/>
    <x v="1"/>
  </r>
  <r>
    <s v="COB-216149"/>
    <s v="Faturado"/>
    <n v="3074008667"/>
    <n v="6682703813"/>
    <s v="SIDNEI ALVES DE BRITO"/>
    <s v="R. Pernambuco 887  Vila Santa Rosa Mococa SP 13730-000"/>
    <s v="ADE-12753-V3S1F5"/>
    <d v="2026-01-01T00:00:00"/>
    <n v="202601"/>
    <n v="476.59735000000001"/>
    <m/>
    <n v="476.6"/>
    <m/>
    <n v="90468834"/>
    <d v="2026-01-31T00:00:00"/>
    <d v="2026-02-10T00:00:00"/>
    <m/>
    <n v="63"/>
    <s v="2 - CPF"/>
    <s v="Em aberto - Vencido"/>
    <s v="Em aberto - Vencido"/>
    <s v="HKE4V24"/>
    <n v="6"/>
    <s v="false"/>
    <n v="6"/>
    <s v="Em aberto - Vencido"/>
    <s v="ASSOCIAÇÃO SP-L5"/>
    <s v="35.686.965/0001-64 - ALEXANDRIA TECH"/>
    <s v="Estimado"/>
    <m/>
    <s v="61 a 120 dias"/>
    <s v="cbc3638f-876f-4839-b716-a9a19e2db929"/>
    <d v="2026-03-20T00:00:00"/>
    <x v="0"/>
  </r>
  <r>
    <s v="COB-166769"/>
    <s v="Faturado"/>
    <n v="35069988"/>
    <n v="19573511878"/>
    <s v="ROGERIO RIBEIRO ZAQUEO"/>
    <s v="R JOSE MARCELINO TEODORO, 35 CENTRO TANABI - SP 15170-000"/>
    <s v="ADE-11699-M8Y6D0"/>
    <d v="2025-10-01T00:00:00"/>
    <n v="202510"/>
    <n v="144.42721"/>
    <m/>
    <n v="144.43"/>
    <m/>
    <n v="90405683"/>
    <d v="2025-11-17T00:00:00"/>
    <d v="2025-11-25T00:00:00"/>
    <m/>
    <n v="140"/>
    <s v="2 - CPF"/>
    <s v="Em aberto - Vencido"/>
    <s v="Em aberto - Vencido"/>
    <s v="CHGZ05L"/>
    <n v="6"/>
    <s v="false"/>
    <n v="6"/>
    <s v="Em aberto - Vencido"/>
    <s v="ASSOCIACAO SP-L2"/>
    <s v="35.686.965/0001-64 - ALEXANDRIA TECH"/>
    <m/>
    <m/>
    <s v="121 a 170 dias"/>
    <s v="7a8b1dad-c966-4616-bc91-82d19e90e18f"/>
    <d v="2025-11-26T00:00:00"/>
    <x v="1"/>
  </r>
  <r>
    <s v="COB-216030"/>
    <s v="Faturado"/>
    <n v="4002246982"/>
    <n v="39052005893"/>
    <s v="RAFAEL RIBEIRO VICENTE"/>
    <s v="R GUIOMAR ANDRADE BORGES, 41  RES PARAISO Santa Cruz do Rio Pardo SP 18900-000"/>
    <s v="ADE-12283-Q0F5R7"/>
    <d v="2026-01-01T00:00:00"/>
    <n v="202601"/>
    <n v="319.05365999999998"/>
    <m/>
    <n v="319.05"/>
    <m/>
    <n v="90469097"/>
    <d v="2026-01-31T00:00:00"/>
    <d v="2026-02-10T00:00:00"/>
    <m/>
    <n v="63"/>
    <s v="2 - CPF"/>
    <s v="Em aberto - Vencido"/>
    <s v="Em aberto - Vencido"/>
    <s v="3YZIQ7A"/>
    <n v="6"/>
    <s v="false"/>
    <n v="6"/>
    <s v="Em aberto - Vencido"/>
    <s v="ASSOCIAÇÃO SP-L5"/>
    <s v="35.686.965/0001-64 - ALEXANDRIA TECH"/>
    <s v="Estimado"/>
    <m/>
    <s v="61 a 120 dias"/>
    <s v="cf6ccb8c-acb3-4634-937b-6f0a2bf7ed1e"/>
    <d v="2026-03-06T00:00:00"/>
    <x v="2"/>
  </r>
  <r>
    <s v="COB-216027"/>
    <s v="Faturado"/>
    <n v="3060009626"/>
    <n v="28422154862"/>
    <s v="ARMANDO GELAIN JUNIOR"/>
    <s v="R JOSE FRAZATO 340  LOT STO ANTONIO Jaguariúna SP 13912-490"/>
    <s v="ADE-12275-B7B1Q8"/>
    <d v="2026-01-01T00:00:00"/>
    <n v="202601"/>
    <n v="234.78623999999999"/>
    <m/>
    <n v="234.79"/>
    <m/>
    <n v="90467286"/>
    <d v="2026-01-31T00:00:00"/>
    <d v="2026-02-10T00:00:00"/>
    <m/>
    <n v="63"/>
    <s v="2 - CPF"/>
    <s v="Em aberto - Vencido"/>
    <s v="Em aberto - Vencido"/>
    <s v="CZR5QZE"/>
    <n v="6"/>
    <s v="false"/>
    <n v="6"/>
    <s v="Em aberto - Vencido"/>
    <s v="ASSOCIAÇÃO SP-L5"/>
    <s v="35.686.965/0001-64 - ALEXANDRIA TECH"/>
    <s v="Estimado"/>
    <m/>
    <s v="61 a 120 dias"/>
    <s v="b47e7a5d-7ae8-4226-b5a8-e415fc59224f"/>
    <d v="2026-03-28T00:00:00"/>
    <x v="0"/>
  </r>
  <r>
    <s v="COB-221180"/>
    <s v="Faturado"/>
    <n v="40177351"/>
    <n v="11955271000117"/>
    <s v="RICARDO CHINAQUI CORREA GUIMARAES"/>
    <s v="RUA SEN DINO BUENO 134  Bosque da Princesa Pindamonhangaba SP 12401-410"/>
    <s v="ADE-13437-N3Y5R7"/>
    <d v="2026-01-01T00:00:00"/>
    <n v="202601"/>
    <n v="803.24310000000003"/>
    <m/>
    <n v="803.24"/>
    <m/>
    <n v="90485994"/>
    <d v="2026-02-06T00:00:00"/>
    <d v="2026-02-16T00:00:00"/>
    <m/>
    <n v="57"/>
    <s v="1 - CNPJ"/>
    <s v="Em aberto - Vencido"/>
    <s v="Em aberto - Vencido"/>
    <s v="Q9OOO7Z"/>
    <n v="6"/>
    <s v="false"/>
    <n v="6"/>
    <s v="Em aberto - Vencido"/>
    <s v="ASSOCIAÇÃO SP-L3"/>
    <s v="35.686.965/0001-64 - ALEXANDRIA TECH"/>
    <s v="Estimado"/>
    <m/>
    <s v="31 a 60 dias"/>
    <s v="1f68bdbb-4887-447a-beeb-9a1d01543565"/>
    <d v="2026-03-06T00:00:00"/>
    <x v="2"/>
  </r>
  <r>
    <s v="COB-167201"/>
    <s v="Faturado"/>
    <n v="4004008461"/>
    <n v="31440058865"/>
    <s v="REGINA MARIA SCHIAVOLIN VAZ"/>
    <s v="R RICARDO FRACASSI, 360 FD FD DT INDUSTRIAL I SANTA BARBARA D OESTE - SP 13457-209"/>
    <s v="ADE-11714-F2C4W9"/>
    <d v="2025-10-01T00:00:00"/>
    <n v="202510"/>
    <n v="788.32325000000003"/>
    <m/>
    <n v="788.32"/>
    <m/>
    <n v="90405304"/>
    <d v="2025-11-17T00:00:00"/>
    <d v="2025-11-25T00:00:00"/>
    <m/>
    <n v="140"/>
    <s v="2 - CPF"/>
    <s v="Em aberto - Vencido"/>
    <s v="Em aberto - Vencido"/>
    <s v="K7PJRK4"/>
    <n v="6"/>
    <s v="false"/>
    <n v="6"/>
    <s v="Em aberto - Vencido"/>
    <s v="ASSOCIACAO SP-L2"/>
    <s v="35.686.965/0001-64 - ALEXANDRIA TECH"/>
    <m/>
    <m/>
    <s v="121 a 170 dias"/>
    <s v="0a483269-7e10-4d5b-a48b-2670d0a44f5d"/>
    <d v="2025-12-01T00:00:00"/>
    <x v="1"/>
  </r>
  <r>
    <s v="COB-197084"/>
    <s v="Faturado"/>
    <n v="94029504"/>
    <n v="14356118880"/>
    <s v="ENOQUE MOISES NASCIMENTO"/>
    <s v="RUA REV JOSE MANOEL DA CONCEICAO 54 JARDIM MARCATO / SUZANO - SP CEP: 08665-080"/>
    <s v="ADE-12805-J9F8L4"/>
    <d v="2026-01-01T00:00:00"/>
    <n v="202601"/>
    <n v="171.66323"/>
    <m/>
    <n v="171.66"/>
    <m/>
    <n v="90463135"/>
    <d v="2026-01-28T00:00:00"/>
    <d v="2026-02-10T00:00:00"/>
    <m/>
    <n v="63"/>
    <s v="2 - CPF"/>
    <s v="Em aberto - Vencido"/>
    <s v="Em aberto - Vencido"/>
    <s v="YB91S3N"/>
    <s v=""/>
    <s v=""/>
    <n v="6"/>
    <s v="Em aberto - Vencido"/>
    <s v="ASSOCIAÇÃO SP-L3"/>
    <s v="35.686.965/0001-64 - ALEXANDRIA TECH"/>
    <m/>
    <m/>
    <s v="61 a 120 dias"/>
    <s v="ea13fb31-39d7-4e98-a787-ada27e7532b3"/>
    <d v="2026-03-20T00:00:00"/>
    <x v="0"/>
  </r>
  <r>
    <s v="COB-207277"/>
    <s v="Faturado"/>
    <n v="38514010"/>
    <n v="17360515807"/>
    <s v="DEJIANE APARECIDA DA CUNHA ABRAHAO"/>
    <s v="AL COSME RANGEL 315 PORTO NOVO / CARAGUATATUBA - SP CEP: 11667-270"/>
    <s v="ADE-12591-Q3H2L7"/>
    <d v="2026-01-01T00:00:00"/>
    <n v="202601"/>
    <n v="282.65105"/>
    <m/>
    <n v="282.64999999999998"/>
    <m/>
    <n v="90463126"/>
    <d v="2026-01-28T00:00:00"/>
    <d v="2026-02-10T00:00:00"/>
    <m/>
    <n v="63"/>
    <s v="2 - CPF"/>
    <s v="Em aberto - Vencido"/>
    <s v="Em aberto - Vencido"/>
    <s v="H23ZVET"/>
    <n v="6"/>
    <s v="false"/>
    <n v="6"/>
    <s v="Em aberto - Vencido"/>
    <s v="ASSOCIAÇÃO SP-L3"/>
    <s v="35.686.965/0001-64 - ALEXANDRIA TECH"/>
    <m/>
    <m/>
    <s v="61 a 120 dias"/>
    <s v="e8b3ab24-7656-48d4-bba8-e55c8e00928a"/>
    <d v="2026-03-30T00:00:00"/>
    <x v="0"/>
  </r>
  <r>
    <s v="COB-219983"/>
    <s v="Faturado"/>
    <n v="38250608"/>
    <n v="18761821802"/>
    <s v="PEDRO FERNANDES"/>
    <s v="AV AMERICO T ROSARIO 445  Rio do Ouro Caraguatatuba SP 11675-670"/>
    <s v="ADE-12584-R7M7Q0"/>
    <d v="2026-01-01T00:00:00"/>
    <n v="202601"/>
    <n v="645.58208000000002"/>
    <m/>
    <n v="645.58000000000004"/>
    <m/>
    <n v="90473139"/>
    <d v="2026-02-02T00:00:00"/>
    <d v="2026-02-10T00:00:00"/>
    <m/>
    <n v="63"/>
    <s v="2 - CPF"/>
    <s v="Em aberto - Vencido"/>
    <s v="Em aberto - Vencido"/>
    <s v="QKOY01T"/>
    <n v="6"/>
    <s v="false"/>
    <n v="6"/>
    <s v="Em aberto - Vencido"/>
    <s v="ASSOCIAÇÃO SP-L3"/>
    <s v="35.686.965/0001-64 - ALEXANDRIA TECH"/>
    <s v="Estimado"/>
    <m/>
    <s v="61 a 120 dias"/>
    <s v="81a65783-8087-4a7c-be06-76a3f71fd89e"/>
    <d v="2026-03-27T00:00:00"/>
    <x v="0"/>
  </r>
  <r>
    <s v="COB-196408"/>
    <s v="Faturado"/>
    <n v="85146102"/>
    <n v="39983707000109"/>
    <s v="ANA CAROLINA S FERREIRA MERCEARIA"/>
    <s v="AV ADEMAR M BARBOSA ROMEU 265 PARQUE RES ELDORADO / CACAPAVA - SP CEP: 12289-060"/>
    <s v="ADE-12566-M9L9Y2"/>
    <d v="2026-01-01T00:00:00"/>
    <n v="202601"/>
    <n v="1657.4853599999999"/>
    <m/>
    <n v="1657.49"/>
    <m/>
    <n v="90463051"/>
    <d v="2026-01-28T00:00:00"/>
    <d v="2026-02-10T00:00:00"/>
    <m/>
    <n v="63"/>
    <s v="1 - CNPJ"/>
    <s v="Em aberto - Vencido"/>
    <s v="Em aberto - Vencido"/>
    <s v="O7IOUAJ"/>
    <n v="6"/>
    <s v="false"/>
    <n v="6"/>
    <s v="Em aberto - Vencido"/>
    <s v="ASSOCIAÇÃO SP-L3"/>
    <s v="35.686.965/0001-64 - ALEXANDRIA TECH"/>
    <m/>
    <m/>
    <s v="61 a 120 dias"/>
    <s v="c2bb551c-0d65-4bfd-99fe-8baaf7d0299c"/>
    <d v="2026-03-06T00:00:00"/>
    <x v="2"/>
  </r>
  <r>
    <s v="COB-207419"/>
    <s v="Faturado"/>
    <n v="150549192"/>
    <n v="59065184953"/>
    <s v="ZILMA ROSSI ZOMER"/>
    <s v="RUA DEMERVAL LOBAO 404 JARDIM FATIMA / GUARULHOS - SP CEP: 07177-040"/>
    <s v="ADE-12562-H8Y8C5"/>
    <d v="2026-01-01T00:00:00"/>
    <n v="202601"/>
    <n v="652.18032000000005"/>
    <m/>
    <n v="652.17999999999995"/>
    <m/>
    <n v="90462961"/>
    <d v="2026-01-28T00:00:00"/>
    <d v="2026-02-10T00:00:00"/>
    <m/>
    <n v="63"/>
    <s v="2 - CPF"/>
    <s v="Em aberto - Vencido"/>
    <s v="Em aberto - Vencido"/>
    <s v="5DQDVAX"/>
    <n v="6"/>
    <s v="false"/>
    <n v="6"/>
    <s v="Em aberto - Vencido"/>
    <s v="ASSOCIAÇÃO SP-L3"/>
    <s v="35.686.965/0001-64 - ALEXANDRIA TECH"/>
    <m/>
    <m/>
    <s v="61 a 120 dias"/>
    <s v="99ba91cc-840f-4c6f-8ecf-11dc58930e7e"/>
    <d v="2026-03-20T00:00:00"/>
    <x v="0"/>
  </r>
  <r>
    <s v="COB-206163"/>
    <s v="Faturado"/>
    <n v="60296600400"/>
    <n v="57047243704"/>
    <s v="JOSE NAEL RODRIGUES"/>
    <s v="RUA RYOITI YASSUDA 390 CRISPIM / PINDAMONHANGABA - SP CEP: 12402-530"/>
    <s v="ADE-12561-X7T2R5"/>
    <d v="2026-01-01T00:00:00"/>
    <n v="202601"/>
    <n v="231.77162999999999"/>
    <m/>
    <n v="231.77"/>
    <m/>
    <n v="90521981"/>
    <d v="2026-03-27T00:00:00"/>
    <d v="2026-04-06T00:00:00"/>
    <m/>
    <n v="8"/>
    <s v="2 - CPF"/>
    <s v="Em aberto - Vencido"/>
    <s v="Em aberto - Vencido"/>
    <s v="HINT4J7"/>
    <n v="6"/>
    <s v="false"/>
    <n v="6"/>
    <s v="Em aberto - Vencido"/>
    <s v="ASSOCIAÇÃO SP-L3"/>
    <s v="35.686.965/0001-64 - ALEXANDRIA TECH"/>
    <m/>
    <m/>
    <s v="1 a 30 dias"/>
    <s v="3442bfef-7987-452a-af69-dcd6d475eee8"/>
    <d v="2026-03-20T00:00:00"/>
    <x v="0"/>
  </r>
  <r>
    <s v="COB-200140"/>
    <s v="Faturado"/>
    <n v="75260500421"/>
    <n v="7545962737"/>
    <s v="HUELINTON JOSE DA CONCEICAO"/>
    <s v="RUA JOAO VICENTE DE MORAES 20 BENFICA / CARAGUATATUBA - SP CEP: 11660-005"/>
    <s v="ADE-12560-H3Y7D7"/>
    <d v="2026-01-01T00:00:00"/>
    <n v="202601"/>
    <n v="368.90510999999998"/>
    <m/>
    <n v="368.91"/>
    <m/>
    <n v="90521979"/>
    <d v="2026-03-27T00:00:00"/>
    <d v="2026-04-06T00:00:00"/>
    <m/>
    <n v="8"/>
    <s v="2 - CPF"/>
    <s v="Em aberto - Vencido"/>
    <s v="Em aberto - Vencido"/>
    <s v="T62OL1T"/>
    <n v="6"/>
    <s v="false"/>
    <n v="6"/>
    <s v="Em aberto - Vencido"/>
    <s v="ASSOCIAÇÃO SP-L3"/>
    <s v="35.686.965/0001-64 - ALEXANDRIA TECH"/>
    <m/>
    <m/>
    <s v="1 a 30 dias"/>
    <s v="43bf5e28-11a5-4bf7-8d58-1553d78d26e8"/>
    <d v="2026-03-20T00:00:00"/>
    <x v="0"/>
  </r>
  <r>
    <s v="COB-166840"/>
    <s v="Faturado"/>
    <n v="3018067"/>
    <n v="42240379987"/>
    <s v="ROSMARI DE FATIMA GRAEFF GERHARDT"/>
    <s v="TR VINTE E DOIS, 220 CENTRO BARRETOS - SP 14783-239"/>
    <s v="ADE-11753-Q0T8D4"/>
    <d v="2025-10-01T00:00:00"/>
    <n v="202510"/>
    <n v="344.03998000000001"/>
    <m/>
    <n v="344.04"/>
    <m/>
    <n v="90405278"/>
    <d v="2025-11-17T00:00:00"/>
    <d v="2025-11-25T00:00:00"/>
    <m/>
    <n v="140"/>
    <s v="2 - CPF"/>
    <s v="Em aberto - Vencido"/>
    <s v="Em aberto - Vencido"/>
    <s v="ITJOWR1"/>
    <n v="6"/>
    <s v="false"/>
    <n v="6"/>
    <s v="Em aberto - Vencido"/>
    <s v="ASSOCIACAO SP-L2"/>
    <s v="35.686.965/0001-64 - ALEXANDRIA TECH"/>
    <m/>
    <m/>
    <s v="121 a 170 dias"/>
    <s v="bb20c945-06da-42b9-a19e-339e2089b1ec"/>
    <d v="2025-11-10T00:00:00"/>
    <x v="1"/>
  </r>
  <r>
    <s v="COB-207313"/>
    <s v="Faturado"/>
    <n v="150869759"/>
    <n v="1256241660"/>
    <s v="WAGNER GONCALVEZ VALENTE"/>
    <s v="RUA ANTONIO VERGACAS 200 B1 APTO 61 SOCORRO / MOGI DAS CRUZES - SP CEP: 08780-740"/>
    <s v="ADE-12435-H2Q8X9"/>
    <d v="2026-01-01T00:00:00"/>
    <n v="202601"/>
    <n v="267.79408000000001"/>
    <m/>
    <n v="267.79000000000002"/>
    <m/>
    <n v="90463078"/>
    <d v="2026-01-28T00:00:00"/>
    <d v="2026-02-10T00:00:00"/>
    <m/>
    <n v="63"/>
    <s v="2 - CPF"/>
    <s v="Em aberto - Vencido"/>
    <s v="Em aberto - Vencido"/>
    <s v="G2VAKNC"/>
    <s v=""/>
    <s v=""/>
    <n v="6"/>
    <s v="Em aberto - Vencido"/>
    <s v="ASSOCIAÇÃO SP-L3"/>
    <s v="35.686.965/0001-64 - ALEXANDRIA TECH"/>
    <m/>
    <m/>
    <s v="61 a 120 dias"/>
    <s v="0c8e2a2b-ea93-466c-b2a0-4aa083a1e797"/>
    <d v="2026-03-20T00:00:00"/>
    <x v="0"/>
  </r>
  <r>
    <s v="COB-207460"/>
    <s v="Faturado"/>
    <n v="150510436"/>
    <n v="28277909802"/>
    <s v="MARCIO MALLACHINI"/>
    <s v="RUA ANTONIO PINTO GUEDES 195 BL 16 - APTO 13 MORADA DO SOL / MOGI DAS CRUZES - SP CEP: 08820-430"/>
    <s v="ADE-12434-N4N4S5"/>
    <d v="2026-01-01T00:00:00"/>
    <n v="202601"/>
    <n v="335.43999000000002"/>
    <m/>
    <n v="335.44"/>
    <m/>
    <n v="90462987"/>
    <d v="2026-01-28T00:00:00"/>
    <d v="2026-02-10T00:00:00"/>
    <m/>
    <n v="63"/>
    <s v="2 - CPF"/>
    <s v="Em aberto - Vencido"/>
    <s v="Em aberto - Vencido"/>
    <s v="3YW5WLU"/>
    <n v="6"/>
    <s v="false"/>
    <n v="6"/>
    <s v="Em aberto - Vencido"/>
    <s v="ASSOCIAÇÃO SP-L3"/>
    <s v="35.686.965/0001-64 - ALEXANDRIA TECH"/>
    <m/>
    <m/>
    <s v="61 a 120 dias"/>
    <s v="f02fd510-4074-40f1-8bc3-2a7fb75f5745"/>
    <d v="2026-03-20T00:00:00"/>
    <x v="0"/>
  </r>
  <r>
    <s v="COB-207291"/>
    <s v="Faturado"/>
    <n v="38159104"/>
    <n v="27605536801"/>
    <s v="SONIA JOSELI DA SILVA DE OLIVEIRA"/>
    <s v="RUA ITALIA 125 CS 1 JARDIM EUROPA / ITAQUAQUECETUBA - SP CEP: 08572-210"/>
    <s v="ADE-12433-T0K0R7"/>
    <d v="2026-01-01T00:00:00"/>
    <n v="202601"/>
    <n v="304.50303000000002"/>
    <n v="11.38"/>
    <n v="315.88"/>
    <m/>
    <n v="90463021"/>
    <d v="2026-01-28T00:00:00"/>
    <d v="2026-02-10T00:00:00"/>
    <m/>
    <n v="63"/>
    <s v="2 - CPF"/>
    <s v="Em aberto - Vencido"/>
    <s v="Em aberto - Vencido"/>
    <s v="A4DYXY0"/>
    <n v="6"/>
    <s v="false"/>
    <n v="6"/>
    <s v="Em aberto - Vencido"/>
    <s v="ASSOCIAÇÃO SP-L3"/>
    <s v="35.686.965/0001-64 - ALEXANDRIA TECH"/>
    <m/>
    <m/>
    <s v="61 a 120 dias"/>
    <s v="ad582780-7686-4443-b80a-6c0ddb49eef5"/>
    <d v="2026-03-20T00:00:00"/>
    <x v="0"/>
  </r>
  <r>
    <s v="COB-204280"/>
    <s v="Faturado"/>
    <n v="79733531"/>
    <n v="25395347836"/>
    <s v="JAKSON GOMES REIS"/>
    <s v="AV ARACATI 323 AP 4 JARDIM LENIZE / GUARULHOS - SP CEP: 07151-600"/>
    <s v="ADE-12429-Y2N4H8"/>
    <d v="2026-01-01T00:00:00"/>
    <n v="202601"/>
    <n v="778.56142999999997"/>
    <m/>
    <n v="778.56"/>
    <m/>
    <n v="90462948"/>
    <d v="2026-01-28T00:00:00"/>
    <d v="2026-02-10T00:00:00"/>
    <m/>
    <n v="63"/>
    <s v="2 - CPF"/>
    <s v="Em aberto - Vencido"/>
    <s v="Em aberto - Vencido"/>
    <s v="W54OFTQ"/>
    <n v="6"/>
    <s v="false"/>
    <n v="6"/>
    <s v="Em aberto - Vencido"/>
    <s v="ASSOCIAÇÃO SP-L3"/>
    <s v="35.686.965/0001-64 - ALEXANDRIA TECH"/>
    <m/>
    <m/>
    <s v="61 a 120 dias"/>
    <s v="e84a9a2f-082a-46a9-b1c0-c07ae043885f"/>
    <d v="2026-03-20T00:00:00"/>
    <x v="0"/>
  </r>
  <r>
    <s v="COB-207187"/>
    <s v="Faturado"/>
    <n v="102657300453"/>
    <n v="27690837832"/>
    <s v="FABIO DO CARMO TOQUEIRO"/>
    <s v="RUA MARIO SCARPELLI 96 PARQUE BUENOS AYRES / SUZANO - SP CEP: 08640-695"/>
    <s v="ADE-12428-Q1P9V5"/>
    <d v="2026-01-01T00:00:00"/>
    <n v="202601"/>
    <n v="358.39517000000001"/>
    <m/>
    <n v="358.4"/>
    <m/>
    <n v="90521988"/>
    <d v="2026-03-27T00:00:00"/>
    <d v="2026-04-06T00:00:00"/>
    <m/>
    <n v="8"/>
    <s v="2 - CPF"/>
    <s v="Em aberto - Vencido"/>
    <s v="Em aberto - Vencido"/>
    <s v="J1T0ELP"/>
    <n v="6"/>
    <s v="false"/>
    <n v="6"/>
    <s v="Em aberto - Vencido"/>
    <s v="ASSOCIAÇÃO SP-L3"/>
    <s v="35.686.965/0001-64 - ALEXANDRIA TECH"/>
    <m/>
    <m/>
    <s v="1 a 30 dias"/>
    <s v="2a365b05-8df1-4b7e-bd2d-a98cad72b8ed"/>
    <d v="2026-03-20T00:00:00"/>
    <x v="0"/>
  </r>
  <r>
    <s v="COB-221172"/>
    <s v="Faturado"/>
    <n v="33188017"/>
    <n v="36657507000160"/>
    <s v="D. C. A. DOS SANTOS COSTA COMERCIO DE ALIMENTOS LTDA"/>
    <s v="PCA BANDEIRA DA 105  CENTRO Caçapava SP 12281-630"/>
    <s v="ADE-12422-H3H6M0"/>
    <d v="2026-01-01T00:00:00"/>
    <n v="202601"/>
    <n v="1645.4373599999999"/>
    <n v="0"/>
    <n v="1645.44"/>
    <m/>
    <n v="90486030"/>
    <d v="2026-02-06T00:00:00"/>
    <d v="2026-02-16T00:00:00"/>
    <m/>
    <n v="57"/>
    <s v="1 - CNPJ"/>
    <s v="Em aberto - Vencido"/>
    <s v="Em aberto - Vencido"/>
    <s v="RWAKZFB"/>
    <n v="4"/>
    <s v="false"/>
    <n v="6"/>
    <s v="Em aberto"/>
    <s v="ASSOCIAÇÃO SP-L3"/>
    <s v="35.686.965/0001-64 - ALEXANDRIA TECH"/>
    <s v="Estimado"/>
    <m/>
    <s v="31 a 60 dias"/>
    <s v="96d55d9b-4494-4f7e-822e-361b81a30090"/>
    <d v="2026-03-20T00:00:00"/>
    <x v="0"/>
  </r>
  <r>
    <s v="COB-166817"/>
    <s v="Faturado"/>
    <n v="4002732297"/>
    <n v="42982540894"/>
    <s v="DEMIS RICARDI FRANCISCO JUNIOR"/>
    <s v="R DOS JACARANDAS, 71 BL B AP 83 JD D PALMEIRAS NOVA ODESSA - SP 13382-432"/>
    <s v="ADE-11761-S5V9K9"/>
    <d v="2025-10-01T00:00:00"/>
    <n v="202510"/>
    <n v="96.958340000000007"/>
    <m/>
    <n v="96.96"/>
    <m/>
    <n v="90409665"/>
    <d v="2025-11-27T00:00:00"/>
    <d v="2025-12-08T00:00:00"/>
    <m/>
    <n v="127"/>
    <s v="2 - CPF"/>
    <s v="Em aberto - Vencido"/>
    <s v="Em aberto - Vencido"/>
    <s v="QSLYPME"/>
    <n v="6"/>
    <s v="false"/>
    <n v="6"/>
    <s v="Em aberto - Vencido"/>
    <s v="ASSOCIACAO SP-L2"/>
    <s v="35.686.965/0001-64 - ALEXANDRIA TECH"/>
    <m/>
    <m/>
    <s v="121 a 170 dias"/>
    <s v="5b044955-295b-4693-bf25-a8428ddf0b15"/>
    <d v="2025-11-12T00:00:00"/>
    <x v="1"/>
  </r>
  <r>
    <s v="COB-166974"/>
    <s v="Faturado"/>
    <n v="4001297919"/>
    <n v="38026700864"/>
    <s v="FELIPE DE PAULA REIS"/>
    <s v="R LUIZ CARLOS LORENCATTO, 112 RES JD VAUGHAN SUMARE - SP 13172-731"/>
    <s v="ADE-11762-P9M4X2"/>
    <d v="2025-10-01T00:00:00"/>
    <n v="202510"/>
    <n v="343.89422000000002"/>
    <m/>
    <n v="343.89"/>
    <m/>
    <n v="90405283"/>
    <d v="2025-11-17T00:00:00"/>
    <d v="2025-11-25T00:00:00"/>
    <m/>
    <n v="140"/>
    <s v="2 - CPF"/>
    <s v="Em aberto - Vencido"/>
    <s v="Em aberto - Vencido"/>
    <s v="V7PTBK2"/>
    <n v="6"/>
    <s v="false"/>
    <n v="6"/>
    <s v="Em aberto - Vencido"/>
    <s v="ASSOCIACAO SP-L2"/>
    <s v="35.686.965/0001-64 - ALEXANDRIA TECH"/>
    <m/>
    <m/>
    <s v="121 a 170 dias"/>
    <s v="e4919ed2-b835-4d02-bce2-46e51323f6ea"/>
    <d v="2025-11-11T00:00:00"/>
    <x v="1"/>
  </r>
  <r>
    <s v="COB-221171"/>
    <s v="Faturado"/>
    <n v="92899013"/>
    <n v="12305971826"/>
    <s v="Antonio CALIXTO DA SILVA"/>
    <s v="RUA MONTE SIAO 23  Jardim Paraiso Guarulhos SP 07143-730"/>
    <s v="ADE-12421-N1L9B5"/>
    <d v="2026-01-01T00:00:00"/>
    <n v="202601"/>
    <n v="249.25802999999999"/>
    <m/>
    <n v="249.26"/>
    <m/>
    <n v="90485966"/>
    <d v="2026-02-06T00:00:00"/>
    <d v="2026-02-16T00:00:00"/>
    <m/>
    <n v="57"/>
    <s v="2 - CPF"/>
    <s v="Em aberto - Vencido"/>
    <s v="Em aberto - Vencido"/>
    <s v="LAB2UAO"/>
    <n v="6"/>
    <s v="false"/>
    <n v="6"/>
    <s v="Em aberto - Vencido"/>
    <s v="ASSOCIAÇÃO SP-L3"/>
    <s v="35.686.965/0001-64 - ALEXANDRIA TECH"/>
    <s v="Estimado"/>
    <m/>
    <s v="31 a 60 dias"/>
    <s v="653acf91-6e4a-41e3-9892-f7010b10f395"/>
    <d v="2026-03-20T00:00:00"/>
    <x v="0"/>
  </r>
  <r>
    <s v="COB-221169"/>
    <s v="Faturado"/>
    <n v="150137299"/>
    <n v="36754400870"/>
    <s v="BARBARA VITORIA DE CASSIA NASCIMENTO"/>
    <s v="Avenida Almirante Tamandaré 364  Vila Menino Jesus Caçapava SP 12289-007"/>
    <s v="ADE-12415-G7B0G2"/>
    <d v="2026-01-01T00:00:00"/>
    <n v="202601"/>
    <n v="271.90647999999999"/>
    <m/>
    <n v="271.91000000000003"/>
    <m/>
    <n v="90485989"/>
    <d v="2026-02-06T00:00:00"/>
    <d v="2026-02-16T00:00:00"/>
    <m/>
    <n v="57"/>
    <s v="2 - CPF"/>
    <s v="Em aberto - Vencido"/>
    <s v="Em aberto - Vencido"/>
    <s v="3TUQ6DO"/>
    <n v="6"/>
    <s v="false"/>
    <n v="6"/>
    <s v="Em aberto - Vencido"/>
    <s v="ASSOCIAÇÃO SP-L3"/>
    <s v="35.686.965/0001-64 - ALEXANDRIA TECH"/>
    <s v="Estimado"/>
    <m/>
    <s v="31 a 60 dias"/>
    <s v="a45d563f-dc65-41dd-a9e9-863ba8d3b1c6"/>
    <d v="2026-03-09T00:00:00"/>
    <x v="2"/>
  </r>
  <r>
    <s v="COB-221168"/>
    <s v="Faturado"/>
    <n v="79133282"/>
    <n v="47613263878"/>
    <s v="BIANCA BOLONHA DE FREITAS"/>
    <s v="Rua José Lopes 157  Morro do Algodão Caraguatatuba SP 11671-550"/>
    <s v="ADE-12413-R1K2Z8"/>
    <d v="2026-01-01T00:00:00"/>
    <n v="202601"/>
    <n v="367.79556000000002"/>
    <m/>
    <n v="367.8"/>
    <m/>
    <n v="90486072"/>
    <d v="2026-02-06T00:00:00"/>
    <d v="2026-02-16T00:00:00"/>
    <m/>
    <n v="57"/>
    <s v="2 - CPF"/>
    <s v="Em aberto - Vencido"/>
    <s v="Em aberto - Vencido"/>
    <s v="VTRKQEP"/>
    <n v="6"/>
    <s v="false"/>
    <n v="6"/>
    <s v="Em aberto - Vencido"/>
    <s v="ASSOCIAÇÃO SP-L3"/>
    <s v="35.686.965/0001-64 - ALEXANDRIA TECH"/>
    <s v="Estimado"/>
    <m/>
    <s v="31 a 60 dias"/>
    <s v="b688b0db-84e6-41d8-ae3f-05585d78b8ef"/>
    <d v="2026-03-20T00:00:00"/>
    <x v="0"/>
  </r>
  <r>
    <s v="COB-166820"/>
    <s v="Faturado"/>
    <n v="15093824"/>
    <n v="33468103808"/>
    <s v="SERGIO RODRIGUES VIEIRA"/>
    <s v="R ANTONIO PINO, 59 IPANEMA PIRACICABA - SP 13402-286"/>
    <s v="ADE-11766-S7R1L3"/>
    <d v="2025-10-01T00:00:00"/>
    <n v="202510"/>
    <n v="83.548150000000007"/>
    <m/>
    <n v="83.55"/>
    <m/>
    <n v="90405565"/>
    <d v="2025-11-17T00:00:00"/>
    <d v="2025-11-25T00:00:00"/>
    <m/>
    <n v="140"/>
    <s v="2 - CPF"/>
    <s v="Em aberto - Vencido"/>
    <s v="Em aberto - Vencido"/>
    <s v="EDWEMOS"/>
    <n v="6"/>
    <s v="false"/>
    <n v="6"/>
    <s v="Em aberto - Vencido"/>
    <s v="ASSOCIACAO SP-L2"/>
    <s v="35.686.965/0001-64 - ALEXANDRIA TECH"/>
    <m/>
    <m/>
    <s v="121 a 170 dias"/>
    <s v="6bf8528f-f5fa-416f-a26f-8317300dda1c"/>
    <d v="2025-11-11T00:00:00"/>
    <x v="1"/>
  </r>
  <r>
    <s v="COB-221167"/>
    <s v="Faturado"/>
    <n v="151275486"/>
    <n v="9513757684"/>
    <s v="Fernanda MARIA RIBEIRO CAETANO"/>
    <s v="Avenida Minas Gerais 779  Retiro da Mantiqueira Cruzeiro SP 12712-010"/>
    <s v="ADE-12407-W0Z9N9"/>
    <d v="2026-01-01T00:00:00"/>
    <n v="202601"/>
    <n v="31.14528"/>
    <m/>
    <n v="31.15"/>
    <m/>
    <n v="90485974"/>
    <d v="2026-02-06T00:00:00"/>
    <d v="2026-02-16T00:00:00"/>
    <m/>
    <n v="57"/>
    <s v="2 - CPF"/>
    <s v="Em aberto - Vencido"/>
    <s v="Em aberto - Vencido"/>
    <s v="9PH0IK3"/>
    <n v="6"/>
    <s v="false"/>
    <n v="6"/>
    <s v="Em aberto - Vencido"/>
    <s v="ASSOCIAÇÃO SP-L3"/>
    <s v="35.686.965/0001-64 - ALEXANDRIA TECH"/>
    <s v="Estimado"/>
    <m/>
    <s v="31 a 60 dias"/>
    <s v="8eaab771-4079-46c3-9350-7b9835c4c9f5"/>
    <d v="2026-03-26T00:00:00"/>
    <x v="0"/>
  </r>
  <r>
    <s v="COB-167252"/>
    <s v="Faturado"/>
    <n v="35631112"/>
    <n v="47564992875"/>
    <s v="EMELY TAUANI FONSECA BONFOCHI"/>
    <s v="R JOSE BATISTA, 101 JD ARROYO SAO JOSE DO RIO PRETO - SP 15047-248"/>
    <s v="ADE-11770-H1R3F5"/>
    <d v="2025-10-01T00:00:00"/>
    <n v="202510"/>
    <n v="253.28831"/>
    <m/>
    <n v="253.29"/>
    <m/>
    <n v="90405355"/>
    <d v="2025-11-17T00:00:00"/>
    <d v="2025-11-25T00:00:00"/>
    <m/>
    <n v="140"/>
    <s v="2 - CPF"/>
    <s v="Em aberto - Vencido"/>
    <s v="Em aberto - Vencido"/>
    <s v="Z5Q24CZ"/>
    <n v="6"/>
    <s v="false"/>
    <n v="6"/>
    <s v="Em aberto - Vencido"/>
    <s v="ASSOCIACAO SP-L2"/>
    <s v="35.686.965/0001-64 - ALEXANDRIA TECH"/>
    <m/>
    <m/>
    <s v="121 a 170 dias"/>
    <s v="af3da08a-810b-495c-bebe-a9443051259b"/>
    <d v="2025-11-26T00:00:00"/>
    <x v="1"/>
  </r>
  <r>
    <s v="COB-200496"/>
    <s v="Faturado"/>
    <n v="129670700460"/>
    <n v="41634080882"/>
    <s v="CARLOS ALBERTO VIDUTTO"/>
    <s v="AL BUZIOS 201 PRAIA TOQUE TOQUE PEQUENO / SAO SEBASTIAO - SP CEP: 11600-000"/>
    <s v="ADE-12402-G2Z9X1"/>
    <d v="2026-01-01T00:00:00"/>
    <n v="202601"/>
    <n v="141.09978000000001"/>
    <m/>
    <n v="141.1"/>
    <m/>
    <n v="90521977"/>
    <d v="2026-03-27T00:00:00"/>
    <d v="2026-04-06T00:00:00"/>
    <m/>
    <n v="8"/>
    <s v="2 - CPF"/>
    <s v="Em aberto - Vencido"/>
    <s v="Em aberto - Vencido"/>
    <s v="F2KFM5S"/>
    <n v="6"/>
    <s v="false"/>
    <n v="6"/>
    <s v="Em aberto - Vencido"/>
    <s v="ASSOCIAÇÃO SP-L3"/>
    <s v="35.686.965/0001-64 - ALEXANDRIA TECH"/>
    <m/>
    <m/>
    <s v="1 a 30 dias"/>
    <s v="bd3d3e23-5967-434b-99cf-1e0d811d1195"/>
    <d v="2026-03-20T00:00:00"/>
    <x v="0"/>
  </r>
  <r>
    <s v="COB-204270"/>
    <s v="Faturado"/>
    <n v="151057496"/>
    <n v="25395347836"/>
    <s v="JAKSON GOMES REIS"/>
    <s v="RUA NINA 217 JARDIM LENIZE / GUARULHOS - SP CEP: 07151-700"/>
    <s v="ADE-12397-L0B6Q1"/>
    <d v="2026-01-01T00:00:00"/>
    <n v="202601"/>
    <n v="157.15530999999999"/>
    <m/>
    <n v="157.16"/>
    <m/>
    <n v="90462970"/>
    <d v="2026-01-28T00:00:00"/>
    <d v="2026-02-10T00:00:00"/>
    <m/>
    <n v="63"/>
    <s v="2 - CPF"/>
    <s v="Em aberto - Vencido"/>
    <s v="Em aberto - Vencido"/>
    <s v="H6C2CLW"/>
    <s v=""/>
    <s v=""/>
    <n v="6"/>
    <s v="Em aberto - Vencido"/>
    <s v="ASSOCIAÇÃO SP-L3"/>
    <s v="35.686.965/0001-64 - ALEXANDRIA TECH"/>
    <m/>
    <m/>
    <s v="61 a 120 dias"/>
    <s v="e84a9a2f-082a-46a9-b1c0-c07ae043885f"/>
    <d v="2026-03-20T00:00:00"/>
    <x v="0"/>
  </r>
  <r>
    <s v="COB-207323"/>
    <s v="Faturado"/>
    <n v="36803871"/>
    <n v="17394049809"/>
    <s v="Robson De Oliveira Ramalho"/>
    <s v="RUA DQ DE CAXIAS 48 VILA AMELIA / SAO SEBASTIAO - SP CEP: 11608-545"/>
    <s v="ADE-12391-V4H0X0"/>
    <d v="2026-01-01T00:00:00"/>
    <n v="202601"/>
    <n v="1854.28125"/>
    <m/>
    <n v="1854.28"/>
    <m/>
    <n v="90463035"/>
    <d v="2026-01-28T00:00:00"/>
    <d v="2026-02-10T00:00:00"/>
    <m/>
    <n v="63"/>
    <s v="2 - CPF"/>
    <s v="Em aberto - Vencido"/>
    <s v="Em aberto - Vencido"/>
    <s v="BX80UVK"/>
    <n v="6"/>
    <s v="false"/>
    <n v="6"/>
    <s v="Em aberto - Vencido"/>
    <s v="ASSOCIAÇÃO SP-L3"/>
    <s v="35.686.965/0001-64 - ALEXANDRIA TECH"/>
    <m/>
    <m/>
    <s v="61 a 120 dias"/>
    <s v="8c6b74bb-8d7b-4c26-ad9a-c9ada42fe266"/>
    <d v="2026-03-20T00:00:00"/>
    <x v="0"/>
  </r>
  <r>
    <s v="COB-166788"/>
    <s v="Faturado"/>
    <n v="4003840727"/>
    <n v="48621017806"/>
    <s v="JONATHAN NICESIO MARQUES"/>
    <s v="R PT JOSE FERREIRA DE FREITAS, 394 RES VENTUROLLI ARACATUBA - SP 16000-000"/>
    <s v="ADE-11792-Y9C0H0"/>
    <d v="2025-10-01T00:00:00"/>
    <n v="202510"/>
    <n v="258.29289"/>
    <m/>
    <n v="258.29000000000002"/>
    <m/>
    <n v="90405382"/>
    <d v="2025-11-17T00:00:00"/>
    <d v="2025-11-25T00:00:00"/>
    <m/>
    <n v="140"/>
    <s v="2 - CPF"/>
    <s v="Em aberto - Vencido"/>
    <s v="Em aberto - Vencido"/>
    <s v="A6IFWCF"/>
    <n v="6"/>
    <s v="false"/>
    <n v="6"/>
    <s v="Em aberto - Vencido"/>
    <s v="ASSOCIACAO SP-L2"/>
    <s v="35.686.965/0001-64 - ALEXANDRIA TECH"/>
    <m/>
    <m/>
    <s v="121 a 170 dias"/>
    <s v="82f7ce7e-e951-4d59-a6ce-eaa22afdf980"/>
    <d v="2025-10-28T00:00:00"/>
    <x v="1"/>
  </r>
  <r>
    <s v="COB-166955"/>
    <s v="Faturado"/>
    <n v="4002036843"/>
    <n v="43476828832"/>
    <s v="TASSIANA CAMARGO MARCHI"/>
    <s v="AV JOAQUIM DE SOUZA PINHEIRO, 488 NICE ARARAQUARA - SP 14802-020"/>
    <s v="ADE-11793-G2X0G0"/>
    <d v="2025-10-01T00:00:00"/>
    <n v="202510"/>
    <n v="210.66544999999999"/>
    <m/>
    <n v="210.67"/>
    <m/>
    <n v="90405411"/>
    <d v="2025-11-17T00:00:00"/>
    <d v="2025-11-25T00:00:00"/>
    <m/>
    <n v="140"/>
    <s v="2 - CPF"/>
    <s v="Em aberto - Vencido"/>
    <s v="Em aberto - Vencido"/>
    <s v="D3HL0KA"/>
    <n v="6"/>
    <s v="false"/>
    <n v="6"/>
    <s v="Em aberto - Vencido"/>
    <s v="ASSOCIACAO SP-L2"/>
    <s v="35.686.965/0001-64 - ALEXANDRIA TECH"/>
    <m/>
    <m/>
    <s v="121 a 170 dias"/>
    <s v="8f0a76cc-75ac-4bb2-a1a7-d5c606afc99a"/>
    <d v="2025-10-31T00:00:00"/>
    <x v="1"/>
  </r>
  <r>
    <s v="COB-196846"/>
    <s v="Faturado"/>
    <n v="35318200424"/>
    <n v="24946587802"/>
    <s v="EROZILDE APARECIDA DE MORAIS"/>
    <s v="RUA JOSE CASSUTA PANTALEAO 151 JARDIM SAO JOSE / CACAPAVA - SP CEP: 12280-091"/>
    <s v="ADE-12390-J6Z6J6"/>
    <d v="2026-01-01T00:00:00"/>
    <n v="202601"/>
    <n v="321.26778000000002"/>
    <n v="19.010000000000002"/>
    <n v="340.28"/>
    <m/>
    <n v="90521983"/>
    <d v="2026-03-27T00:00:00"/>
    <d v="2026-04-06T00:00:00"/>
    <m/>
    <n v="8"/>
    <s v="2 - CPF"/>
    <s v="Em aberto - Vencido"/>
    <s v="Em aberto - Vencido"/>
    <s v="E03ODSB"/>
    <n v="6"/>
    <s v="false"/>
    <n v="6"/>
    <s v="Em aberto - Vencido"/>
    <s v="ASSOCIAÇÃO SP-L3"/>
    <s v="35.686.965/0001-64 - ALEXANDRIA TECH"/>
    <m/>
    <m/>
    <s v="1 a 30 dias"/>
    <s v="717cba45-359d-40c5-98b2-ca62191a6f75"/>
    <d v="2026-03-20T00:00:00"/>
    <x v="0"/>
  </r>
  <r>
    <s v="COB-200509"/>
    <s v="Faturado"/>
    <n v="124017500460"/>
    <n v="6055684802"/>
    <s v="ELAINE APARECIDA NAREGI"/>
    <s v="RUA JOAO RIBEIRO DOS SANTOS 410 LOT VILLAGE / TREMEMBE - SP CEP: 12120-000"/>
    <s v="ADE-12387-B6V8C7"/>
    <d v="2026-01-01T00:00:00"/>
    <n v="202601"/>
    <n v="332.90476999999998"/>
    <n v="56.98"/>
    <n v="389.88"/>
    <m/>
    <n v="90521978"/>
    <d v="2026-03-27T00:00:00"/>
    <d v="2026-04-06T00:00:00"/>
    <m/>
    <n v="8"/>
    <s v="2 - CPF"/>
    <s v="Em aberto - Vencido"/>
    <s v="Em aberto - Vencido"/>
    <s v="G26HWSB"/>
    <n v="8"/>
    <s v="false"/>
    <n v="6"/>
    <n v="8"/>
    <s v="ASSOCIAÇÃO SP-L3"/>
    <s v="35.686.965/0001-64 - ALEXANDRIA TECH"/>
    <m/>
    <m/>
    <s v="1 a 30 dias"/>
    <s v="b468462e-5b6c-47a9-b941-4ca3f5233277"/>
    <d v="2026-04-06T00:00:00"/>
    <x v="0"/>
  </r>
  <r>
    <s v="COB-200505"/>
    <s v="Faturado"/>
    <n v="151256125"/>
    <n v="10317871862"/>
    <s v="SERGIO LUIZ GOLINELLI GAVIOLI"/>
    <s v="AV DR MANOEL HIPOLITO DO REGO 253 PRAIA TOQUE TOQUE PEQUENO / SAO SEBASTIAO - SP CEP: 11615-600"/>
    <s v="ADE-12384-R7C7J4"/>
    <d v="2026-01-01T00:00:00"/>
    <n v="202601"/>
    <n v="209.70167000000001"/>
    <m/>
    <n v="209.7"/>
    <m/>
    <n v="90463090"/>
    <d v="2026-01-28T00:00:00"/>
    <d v="2026-02-10T00:00:00"/>
    <m/>
    <n v="63"/>
    <s v="2 - CPF"/>
    <s v="Em aberto - Vencido"/>
    <s v="Em aberto - Vencido"/>
    <s v="GRVOU32"/>
    <n v="6"/>
    <s v="false"/>
    <n v="6"/>
    <s v="Em aberto - Vencido"/>
    <s v="ASSOCIAÇÃO SP-L3"/>
    <s v="35.686.965/0001-64 - ALEXANDRIA TECH"/>
    <m/>
    <m/>
    <s v="61 a 120 dias"/>
    <s v="4181f23c-f572-4d22-8c1a-4c71b4f728f5"/>
    <d v="2026-03-09T00:00:00"/>
    <x v="2"/>
  </r>
  <r>
    <s v="COB-219981"/>
    <s v="Faturado"/>
    <n v="83005285"/>
    <n v="34606483687"/>
    <s v="JOSE PURCINO DA SILVA"/>
    <s v="RUA JOAO MANOEL RAMIRO 330  Res. Sitio Santo Antonio Taubaté SP 12072-120"/>
    <s v="ADE-12308-F3C7K1"/>
    <d v="2026-01-01T00:00:00"/>
    <n v="202601"/>
    <n v="270.72536000000002"/>
    <m/>
    <n v="270.73"/>
    <m/>
    <n v="90473151"/>
    <d v="2026-02-02T00:00:00"/>
    <d v="2026-02-10T00:00:00"/>
    <m/>
    <n v="63"/>
    <s v="2 - CPF"/>
    <s v="Em aberto - Vencido"/>
    <s v="Em aberto - Vencido"/>
    <s v="B7H6HF0"/>
    <n v="6"/>
    <s v="false"/>
    <n v="6"/>
    <s v="Em aberto - Vencido"/>
    <s v="ASSOCIAÇÃO SP-L3"/>
    <s v="35.686.965/0001-64 - ALEXANDRIA TECH"/>
    <s v="Estimado"/>
    <m/>
    <s v="61 a 120 dias"/>
    <s v="aef973ad-6b72-4292-81dc-9fc8457eefcf"/>
    <d v="2026-03-20T00:00:00"/>
    <x v="0"/>
  </r>
  <r>
    <s v="COB-200205"/>
    <s v="Faturado"/>
    <n v="40446204"/>
    <n v="33845173858"/>
    <s v="IVANI VIEIRA MORGADO"/>
    <s v="RUA JUCA ESTEVES 264 CENTRO / TAUBATE - SP CEP: 12080-330"/>
    <s v="ADE-12306-V8S7M3"/>
    <d v="2026-01-01T00:00:00"/>
    <n v="202601"/>
    <n v="262.76521000000002"/>
    <m/>
    <n v="262.77"/>
    <m/>
    <n v="90463082"/>
    <d v="2026-01-28T00:00:00"/>
    <d v="2026-02-10T00:00:00"/>
    <m/>
    <n v="63"/>
    <s v="2 - CPF"/>
    <s v="Em aberto - Vencido"/>
    <s v="Em aberto - Vencido"/>
    <s v="NFG0IBX"/>
    <n v="6"/>
    <s v="false"/>
    <n v="6"/>
    <s v="Em aberto - Vencido"/>
    <s v="ASSOCIAÇÃO SP-L3"/>
    <s v="35.686.965/0001-64 - ALEXANDRIA TECH"/>
    <m/>
    <m/>
    <s v="61 a 120 dias"/>
    <s v="496a3017-7277-4f6f-9721-951b3a641046"/>
    <d v="2026-03-20T00:00:00"/>
    <x v="0"/>
  </r>
  <r>
    <s v="COB-167174"/>
    <s v="Faturado"/>
    <n v="4001819836"/>
    <n v="37550060819"/>
    <s v="ANGÉLICA APARECIDA DE OLIVEIRA"/>
    <s v="R LEONELO GIANINI, 32 CA 34 LOT I PARK ITATIBA - SP 13255-711"/>
    <s v="ADE-11802-M9N1M6"/>
    <d v="2025-10-01T00:00:00"/>
    <n v="202510"/>
    <n v="95.240899999999996"/>
    <m/>
    <n v="95.24"/>
    <m/>
    <n v="90409384"/>
    <d v="2025-11-27T00:00:00"/>
    <d v="2025-12-08T00:00:00"/>
    <m/>
    <n v="127"/>
    <s v="2 - CPF"/>
    <s v="Em aberto - Vencido"/>
    <s v="Em aberto - Vencido"/>
    <s v="LDQRLWY"/>
    <n v="6"/>
    <s v="false"/>
    <n v="6"/>
    <s v="Em aberto - Vencido"/>
    <s v="ASSOCIACAO SP-L2"/>
    <s v="35.686.965/0001-64 - ALEXANDRIA TECH"/>
    <m/>
    <m/>
    <s v="121 a 170 dias"/>
    <s v="54f2e6b0-b6a5-4094-b2e1-07bb9bf12776"/>
    <d v="2025-11-22T00:00:00"/>
    <x v="1"/>
  </r>
  <r>
    <s v="COB-166997"/>
    <s v="Faturado"/>
    <n v="4002217374"/>
    <n v="39908136844"/>
    <s v="GRACE KELLY LISBOA SANTOS"/>
    <s v="R DR OSWALDO ADIB ABIB, 473 TP 2 AP 601 RES C D VENTOS CAMPINAS - SP 13044-491"/>
    <s v="ADE-11803-Y0M9C7"/>
    <d v="2025-10-01T00:00:00"/>
    <n v="202510"/>
    <n v="175.34208000000001"/>
    <m/>
    <n v="175.34"/>
    <m/>
    <n v="90405319"/>
    <d v="2025-11-17T00:00:00"/>
    <d v="2025-11-25T00:00:00"/>
    <m/>
    <n v="140"/>
    <s v="2 - CPF"/>
    <s v="Em aberto - Vencido"/>
    <s v="Em aberto - Vencido"/>
    <s v="PKEK6HW"/>
    <n v="6"/>
    <s v="false"/>
    <n v="6"/>
    <s v="Em aberto - Vencido"/>
    <s v="ASSOCIACAO SP-L2"/>
    <s v="35.686.965/0001-64 - ALEXANDRIA TECH"/>
    <m/>
    <m/>
    <s v="121 a 170 dias"/>
    <s v="9908793d-ca1c-4aab-a004-f7c9a971d17d"/>
    <d v="2025-11-03T00:00:00"/>
    <x v="1"/>
  </r>
  <r>
    <s v="COB-221166"/>
    <s v="Faturado"/>
    <n v="93588976"/>
    <n v="80270131949"/>
    <s v="ADRIANO RODRIGUES DE CARVALHO"/>
    <s v="RUA POCOS DE CALDAS 756  Parque das Fontes Tremembé SP 12120-150"/>
    <s v="ADE-12304-T0Z2M7"/>
    <d v="2026-01-01T00:00:00"/>
    <n v="202601"/>
    <n v="370.64559000000003"/>
    <m/>
    <n v="370.65"/>
    <m/>
    <n v="90486051"/>
    <d v="2026-02-06T00:00:00"/>
    <d v="2026-02-16T00:00:00"/>
    <m/>
    <n v="57"/>
    <s v="2 - CPF"/>
    <s v="Em aberto - Vencido"/>
    <s v="Em aberto - Vencido"/>
    <s v="6V7MCM8"/>
    <s v=""/>
    <s v=""/>
    <n v="6"/>
    <s v="Em aberto - Vencido"/>
    <s v="ASSOCIAÇÃO SP-L3"/>
    <s v="35.686.965/0001-64 - ALEXANDRIA TECH"/>
    <s v="Estimado"/>
    <m/>
    <s v="31 a 60 dias"/>
    <s v="6c7d5fb2-cd06-4cdc-b927-e044a4084b47"/>
    <d v="2026-03-20T00:00:00"/>
    <x v="0"/>
  </r>
  <r>
    <s v="COB-219980"/>
    <s v="Faturado"/>
    <n v="151259001"/>
    <n v="9171411801"/>
    <s v="ALEXANDRE ANTONIO ALENCAR"/>
    <s v="RUA LUIZ BIANCONI 402 CS 13 GUAIO Suzano SP 08664-250"/>
    <s v="ADE-12299-N3G3L2"/>
    <d v="2026-01-01T00:00:00"/>
    <n v="202601"/>
    <n v="241.41345000000001"/>
    <m/>
    <n v="241.41"/>
    <m/>
    <n v="90473145"/>
    <d v="2026-02-02T00:00:00"/>
    <d v="2026-02-10T00:00:00"/>
    <m/>
    <n v="63"/>
    <s v="2 - CPF"/>
    <s v="Em aberto - Vencido"/>
    <s v="Em aberto - Vencido"/>
    <s v="UEBITI0"/>
    <n v="6"/>
    <s v="false"/>
    <n v="6"/>
    <s v="Em aberto - Vencido"/>
    <s v="ASSOCIAÇÃO SP-L3"/>
    <s v="35.686.965/0001-64 - ALEXANDRIA TECH"/>
    <s v="Estimado"/>
    <m/>
    <s v="61 a 120 dias"/>
    <s v="d14093ab-76f4-4353-808e-dd4b60181281"/>
    <d v="2026-03-20T00:00:00"/>
    <x v="0"/>
  </r>
  <r>
    <s v="COB-198190"/>
    <s v="Faturado"/>
    <n v="81684967"/>
    <n v="32868002870"/>
    <s v="CHARLES WASHINGTON DE ALMEIDA DA COSTA"/>
    <s v="AV JAPAO 2591 CS 1 VILA BRASILEIRA / MOGI DAS CRUZES - SP CEP: 08738-010"/>
    <s v="ADE-12298-F2D4B0"/>
    <d v="2026-01-01T00:00:00"/>
    <n v="202601"/>
    <n v="374.81581"/>
    <m/>
    <n v="374.82"/>
    <m/>
    <n v="90463044"/>
    <d v="2026-01-28T00:00:00"/>
    <d v="2026-02-10T00:00:00"/>
    <m/>
    <n v="63"/>
    <s v="2 - CPF"/>
    <s v="Em aberto - Vencido"/>
    <s v="Em aberto - Vencido"/>
    <s v="F23BYR7"/>
    <n v="6"/>
    <s v="false"/>
    <n v="6"/>
    <s v="Em aberto - Vencido"/>
    <s v="ASSOCIAÇÃO SP-L3"/>
    <s v="35.686.965/0001-64 - ALEXANDRIA TECH"/>
    <m/>
    <m/>
    <s v="61 a 120 dias"/>
    <s v="8c886f69-dcf8-440a-b185-e4f08d4bf196"/>
    <d v="2026-03-20T00:00:00"/>
    <x v="0"/>
  </r>
  <r>
    <s v="COB-198202"/>
    <s v="Faturado"/>
    <n v="151290114"/>
    <n v="35766076843"/>
    <s v="DANIEL ORTIZ DE SOUZA"/>
    <s v="RUA BENEDITO TEOFILO DE PAULA 169 CHACARAS CATAGUA / TAUBATE - SP CEP: 12010-000"/>
    <s v="ADE-12294-H6F2M8"/>
    <d v="2026-01-01T00:00:00"/>
    <n v="202601"/>
    <n v="369.79347999999999"/>
    <m/>
    <n v="369.79"/>
    <m/>
    <n v="90462967"/>
    <d v="2026-01-28T00:00:00"/>
    <d v="2026-02-10T00:00:00"/>
    <m/>
    <n v="63"/>
    <s v="2 - CPF"/>
    <s v="Em aberto - Vencido"/>
    <s v="Em aberto - Vencido"/>
    <s v="K2FW2HR"/>
    <n v="6"/>
    <s v="false"/>
    <n v="6"/>
    <s v="Em aberto - Vencido"/>
    <s v="ASSOCIAÇÃO SP-L3"/>
    <s v="35.686.965/0001-64 - ALEXANDRIA TECH"/>
    <m/>
    <m/>
    <s v="61 a 120 dias"/>
    <s v="3f4c25cf-21b0-43ed-a491-f2522cbfe3bf"/>
    <d v="2026-03-20T00:00:00"/>
    <x v="0"/>
  </r>
  <r>
    <s v="COB-166847"/>
    <s v="Faturado"/>
    <n v="4001398055"/>
    <n v="21837142807"/>
    <s v="JEFFERSON WILLIAN DE FARIA"/>
    <s v="R ROSANA ADELIA MARCHETTI A CASTRO, 135 PQ RES KLAVIN NOVA ODESSA - SP 13380-001"/>
    <s v="ADE-12127-Q9Q7C7"/>
    <d v="2025-10-01T00:00:00"/>
    <n v="202510"/>
    <n v="201.22454999999999"/>
    <m/>
    <n v="201.22"/>
    <m/>
    <n v="90405294"/>
    <d v="2025-11-17T00:00:00"/>
    <d v="2025-11-25T00:00:00"/>
    <m/>
    <n v="140"/>
    <s v="2 - CPF"/>
    <s v="Em aberto - Vencido"/>
    <s v="Em aberto - Vencido"/>
    <s v="SKUMWT4"/>
    <n v="6"/>
    <s v="false"/>
    <n v="6"/>
    <s v="Em aberto - Vencido"/>
    <s v="ASSOCIACAO SP-L2"/>
    <s v="35.686.965/0001-64 - ALEXANDRIA TECH"/>
    <m/>
    <m/>
    <s v="121 a 170 dias"/>
    <s v="2a9b2c47-ec15-4785-b5f7-578b5d411520"/>
    <d v="2025-11-16T00:00:00"/>
    <x v="1"/>
  </r>
  <r>
    <s v="COB-166994"/>
    <s v="Faturado"/>
    <n v="4003784941"/>
    <n v="28082395800"/>
    <s v="PAULA DE CARVALHO PELICANO"/>
    <s v="R ILDA FERREIRA BARUFFI, 3501 LT 23 QD AB JD MONACO BADY BASSITT - SP 15115-000"/>
    <s v="ADE-12135-C8H6P4"/>
    <d v="2025-10-01T00:00:00"/>
    <n v="202510"/>
    <n v="193.82391999999999"/>
    <m/>
    <n v="193.82"/>
    <m/>
    <n v="90405380"/>
    <d v="2025-11-17T00:00:00"/>
    <d v="2025-11-25T00:00:00"/>
    <m/>
    <n v="140"/>
    <s v="2 - CPF"/>
    <s v="Em aberto - Vencido"/>
    <s v="Em aberto - Vencido"/>
    <s v="34X88HY"/>
    <n v="6"/>
    <s v="false"/>
    <n v="6"/>
    <s v="Em aberto - Vencido"/>
    <s v="ASSOCIACAO SP-L2"/>
    <s v="35.686.965/0001-64 - ALEXANDRIA TECH"/>
    <m/>
    <m/>
    <s v="121 a 170 dias"/>
    <s v="67b63370-bf17-493f-92c2-fa2bb870c961"/>
    <d v="2025-10-28T00:00:00"/>
    <x v="1"/>
  </r>
  <r>
    <s v="COB-196777"/>
    <s v="Faturado"/>
    <n v="150752761"/>
    <n v="19917622837"/>
    <s v="LUIS CESAR FERREIRA DE ALMEIDA"/>
    <s v="RUA GABRIEL FAGUNDES DA ROSA 95 PORTAL DA FAZENDINHA / CARAGUATATUBA - SP CEP: 11676-000"/>
    <s v="ADE-12292-K6P0V3"/>
    <d v="2026-01-01T00:00:00"/>
    <n v="202601"/>
    <n v="369.51868000000002"/>
    <m/>
    <n v="369.52"/>
    <m/>
    <n v="90462966"/>
    <d v="2026-01-28T00:00:00"/>
    <d v="2026-02-10T00:00:00"/>
    <m/>
    <n v="63"/>
    <s v="2 - CPF"/>
    <s v="Em aberto - Vencido"/>
    <s v="Em aberto - Vencido"/>
    <s v="R6TU6KQ"/>
    <n v="4"/>
    <s v="false"/>
    <n v="6"/>
    <s v="Em aberto"/>
    <s v="ASSOCIAÇÃO SP-L3"/>
    <s v="35.686.965/0001-64 - ALEXANDRIA TECH"/>
    <m/>
    <m/>
    <s v="61 a 120 dias"/>
    <s v="d2a9feba-7dbd-416a-a0e9-0872f10ecf53"/>
    <d v="2026-03-20T00:00:00"/>
    <x v="0"/>
  </r>
  <r>
    <s v="COB-205942"/>
    <s v="Faturado"/>
    <n v="94390070"/>
    <n v="30737792809"/>
    <s v="CATHERINE CRISTINA FERREIRA"/>
    <s v="RUA GASTAO 37 PARQUE DOURADO / FERRAZ DE VASCONCELOS - SP CEP: 08527-120"/>
    <s v="ADE-12291-F2T3F8"/>
    <d v="2026-01-01T00:00:00"/>
    <n v="202601"/>
    <n v="314.34992999999997"/>
    <m/>
    <n v="314.35000000000002"/>
    <m/>
    <n v="90463094"/>
    <d v="2026-01-28T00:00:00"/>
    <d v="2026-02-10T00:00:00"/>
    <m/>
    <n v="63"/>
    <s v="2 - CPF"/>
    <s v="Em aberto - Vencido"/>
    <s v="Em aberto - Vencido"/>
    <s v="V7RA76V"/>
    <n v="6"/>
    <s v="false"/>
    <n v="6"/>
    <s v="Em aberto - Vencido"/>
    <s v="ASSOCIAÇÃO SP-L3"/>
    <s v="35.686.965/0001-64 - ALEXANDRIA TECH"/>
    <m/>
    <m/>
    <s v="61 a 120 dias"/>
    <s v="d7f668e8-43eb-4112-90bc-aaf60c1976ae"/>
    <d v="2026-03-20T00:00:00"/>
    <x v="0"/>
  </r>
  <r>
    <s v="COB-196858"/>
    <s v="Faturado"/>
    <n v="33521395"/>
    <n v="29557943840"/>
    <s v="CINTIA LUCIANA KLIMAN BENEDITO CORREA PINTO"/>
    <s v="AV BARBER GREENE 664 JARDIM SANTA CLARA / GUARULHOS - SP CEP: 07120-260"/>
    <s v="ADE-12285-B8G1L9"/>
    <d v="2026-01-01T00:00:00"/>
    <n v="202601"/>
    <n v="455.19769000000002"/>
    <m/>
    <n v="455.2"/>
    <m/>
    <n v="90463053"/>
    <d v="2026-01-28T00:00:00"/>
    <d v="2026-02-10T00:00:00"/>
    <m/>
    <n v="63"/>
    <s v="2 - CPF"/>
    <s v="Em aberto - Vencido"/>
    <s v="Em aberto - Vencido"/>
    <s v="2XDMZ3I"/>
    <n v="6"/>
    <s v="false"/>
    <n v="6"/>
    <s v="Em aberto - Vencido"/>
    <s v="ASSOCIAÇÃO SP-L3"/>
    <s v="35.686.965/0001-64 - ALEXANDRIA TECH"/>
    <m/>
    <m/>
    <s v="61 a 120 dias"/>
    <s v="94a91d50-8c17-4bc9-b046-72c0efe8bcd6"/>
    <d v="2026-03-20T00:00:00"/>
    <x v="0"/>
  </r>
  <r>
    <s v="COB-206185"/>
    <s v="Faturado"/>
    <n v="150055266"/>
    <n v="28418128801"/>
    <s v="MIKEL ABI GHOSN"/>
    <s v="RUA SEIAN HANASHIRO 110 VILA FIGUEIRA / SUZANO - SP CEP: 08676-060"/>
    <s v="ADE-12280-Z9K0R8"/>
    <d v="2026-01-01T00:00:00"/>
    <n v="202601"/>
    <n v="4336.2454500000003"/>
    <m/>
    <n v="4336.25"/>
    <m/>
    <n v="90463014"/>
    <d v="2026-01-28T00:00:00"/>
    <d v="2026-02-10T00:00:00"/>
    <m/>
    <n v="63"/>
    <s v="2 - CPF"/>
    <s v="Em aberto - Vencido"/>
    <s v="Em aberto - Vencido"/>
    <s v="7D4E7II"/>
    <n v="6"/>
    <s v="false"/>
    <n v="6"/>
    <s v="Em aberto - Vencido"/>
    <s v="ASSOCIAÇÃO SP-L3"/>
    <s v="35.686.965/0001-64 - ALEXANDRIA TECH"/>
    <m/>
    <m/>
    <s v="61 a 120 dias"/>
    <s v="b292d779-0836-4cff-ae1a-a387b28bc231"/>
    <d v="2026-03-20T00:00:00"/>
    <x v="0"/>
  </r>
  <r>
    <s v="COB-207297"/>
    <s v="Faturado"/>
    <n v="38161371"/>
    <n v="36342317852"/>
    <s v="CARLOS VINICIUS DE OLIVEIRA"/>
    <s v="RUA ESPANHA 14 JARDIM EUROPA / ITAQUAQUECETUBA - SP CEP: 08572-240"/>
    <s v="ADE-12273-Z1Q3C3"/>
    <d v="2026-01-01T00:00:00"/>
    <n v="202601"/>
    <n v="269.34935999999999"/>
    <m/>
    <n v="269.35000000000002"/>
    <m/>
    <n v="90462974"/>
    <d v="2026-01-28T00:00:00"/>
    <d v="2026-02-10T00:00:00"/>
    <m/>
    <n v="63"/>
    <s v="2 - CPF"/>
    <s v="Em aberto - Vencido"/>
    <s v="Em aberto - Vencido"/>
    <s v="M3M8HKQ"/>
    <n v="6"/>
    <s v="false"/>
    <n v="6"/>
    <s v="Em aberto - Vencido"/>
    <s v="ASSOCIAÇÃO SP-L3"/>
    <s v="35.686.965/0001-64 - ALEXANDRIA TECH"/>
    <m/>
    <m/>
    <s v="61 a 120 dias"/>
    <s v="dbe12cfb-2b51-4c5f-8397-71344261c89e"/>
    <d v="2026-03-28T00:00:00"/>
    <x v="0"/>
  </r>
  <r>
    <s v="COB-200488"/>
    <s v="Faturado"/>
    <n v="150673294"/>
    <n v="4257827513"/>
    <s v="ALINE DE JESUS COSTA ALVES"/>
    <s v="RUA DOS DANTAS 289 CS 1 PARQUE SANTOS DUMONT / GUARULHOS - SP CEP: 07152-250"/>
    <s v="ADE-12268-T7F5F8"/>
    <d v="2026-01-01T00:00:00"/>
    <n v="202601"/>
    <n v="271.23865999999998"/>
    <m/>
    <n v="271.24"/>
    <m/>
    <n v="90462984"/>
    <d v="2026-01-28T00:00:00"/>
    <d v="2026-02-10T00:00:00"/>
    <m/>
    <n v="63"/>
    <s v="2 - CPF"/>
    <s v="Em aberto - Vencido"/>
    <s v="Em aberto - Vencido"/>
    <s v="ZITXOTP"/>
    <n v="6"/>
    <s v="false"/>
    <n v="6"/>
    <s v="Em aberto - Vencido"/>
    <s v="ASSOCIAÇÃO SP-L3"/>
    <s v="35.686.965/0001-64 - ALEXANDRIA TECH"/>
    <m/>
    <m/>
    <s v="61 a 120 dias"/>
    <s v="87cb3bd8-a0c8-41c9-9696-2f39afdf38b8"/>
    <d v="2026-03-28T00:00:00"/>
    <x v="0"/>
  </r>
  <r>
    <s v="COB-221164"/>
    <s v="Faturado"/>
    <n v="151254567"/>
    <n v="28778872863"/>
    <s v="ERCILIO DE SOUZA"/>
    <s v="RUA HILARIÃO CRISOLOGO DE MATOS 460 CS 02 BOISSUCANGA São Sebastião SP 11600-000"/>
    <s v="ADE-12265-F8X4M7"/>
    <d v="2026-01-01T00:00:00"/>
    <n v="202601"/>
    <n v="252.71441999999999"/>
    <m/>
    <n v="252.71"/>
    <m/>
    <n v="90485980"/>
    <d v="2026-02-06T00:00:00"/>
    <d v="2026-02-16T00:00:00"/>
    <m/>
    <n v="57"/>
    <s v="2 - CPF"/>
    <s v="Em aberto - Vencido"/>
    <s v="Em aberto - Vencido"/>
    <s v="IHMGBF6"/>
    <n v="6"/>
    <s v="false"/>
    <n v="6"/>
    <s v="Em aberto - Vencido"/>
    <s v="ASSOCIAÇÃO SP-L3"/>
    <s v="35.686.965/0001-64 - ALEXANDRIA TECH"/>
    <s v="Estimado"/>
    <m/>
    <s v="31 a 60 dias"/>
    <s v="d1c5289c-c2e8-4fde-8895-0fb8121daa19"/>
    <d v="2026-03-20T00:00:00"/>
    <x v="0"/>
  </r>
  <r>
    <s v="COB-208168"/>
    <s v="Faturado"/>
    <n v="150542935"/>
    <n v="31485300800"/>
    <s v="RAIMUNDO Santos Silva"/>
    <s v="RUA JOSE DE SOUZA ABRANTES 272 JARDIM ALAMO / GUARULHOS - SP CEP: 07176-710"/>
    <s v="ADE-12233-X7P7D6"/>
    <d v="2026-01-01T00:00:00"/>
    <n v="202601"/>
    <n v="510.91867999999999"/>
    <m/>
    <n v="510.92"/>
    <m/>
    <n v="90470471"/>
    <d v="2026-01-31T00:00:00"/>
    <d v="2026-02-10T00:00:00"/>
    <m/>
    <n v="63"/>
    <s v="2 - CPF"/>
    <s v="Em aberto - Vencido"/>
    <s v="Em aberto - Vencido"/>
    <s v="RXJZ3FJ"/>
    <n v="6"/>
    <s v="false"/>
    <n v="6"/>
    <s v="Em aberto - Vencido"/>
    <s v="ASSOCIAÇÃO SP-L3"/>
    <s v="35.686.965/0001-64 - ALEXANDRIA TECH"/>
    <m/>
    <m/>
    <s v="61 a 120 dias"/>
    <s v="6ab32a25-6b86-4fc6-a7bc-90e55d8ca078"/>
    <d v="2026-03-20T00:00:00"/>
    <x v="0"/>
  </r>
  <r>
    <s v="COB-196826"/>
    <s v="Faturado"/>
    <n v="40695395"/>
    <n v="12197771884"/>
    <s v="MARLENE APARECIDA GONCALVES GUIMARAES"/>
    <s v="AV MARISA MACEDO OLIVEIRA 2247 GUEDES / TREMEMBE - SP CEP: 12120-000"/>
    <s v="ADE-12223-Q8F4P6"/>
    <d v="2026-01-01T00:00:00"/>
    <n v="202601"/>
    <n v="17922.4218"/>
    <m/>
    <n v="17922.419999999998"/>
    <m/>
    <n v="90463033"/>
    <d v="2026-01-28T00:00:00"/>
    <d v="2026-02-10T00:00:00"/>
    <m/>
    <n v="63"/>
    <s v="2 - CPF"/>
    <s v="Em aberto - Vencido"/>
    <s v="Em aberto - Vencido"/>
    <s v="CE2RTVQ"/>
    <s v=""/>
    <s v=""/>
    <n v="6"/>
    <s v="NA"/>
    <s v="ASSOCIAÇÃO SP-L3"/>
    <s v="35.686.965/0001-64 - ALEXANDRIA TECH"/>
    <m/>
    <m/>
    <s v="61 a 120 dias"/>
    <s v="8a5ac1cc-9f31-4d3f-beb5-75e644dc47d2"/>
    <d v="2026-04-05T00:00:00"/>
    <x v="0"/>
  </r>
  <r>
    <s v="COB-217619"/>
    <s v="Faturado"/>
    <n v="1008341638"/>
    <n v="531220036"/>
    <s v="GILBERTO CONCEIÇÃO CARDOSO NETO"/>
    <s v="Avenida Juscelino Kubitschek de Oliveira 1916 BL A AP 00418 São Gonçalo Pelotas RS 96075-810"/>
    <s v="ADE-17160-T8V1L9"/>
    <d v="2026-01-01T00:00:00"/>
    <n v="202601"/>
    <n v="144.22567000000001"/>
    <m/>
    <n v="144.22999999999999"/>
    <m/>
    <n v="90464820"/>
    <d v="2026-01-31T00:00:00"/>
    <d v="2026-02-10T00:00:00"/>
    <m/>
    <n v="63"/>
    <s v="2 - CPF"/>
    <s v="Em aberto - Vencido"/>
    <s v="Em aberto - Vencido"/>
    <s v="1CLIHTK"/>
    <n v="6"/>
    <s v="false"/>
    <n v="6"/>
    <s v="Em aberto - Vencido"/>
    <s v="ASSOCIAÇÃO RS-L1"/>
    <s v="35.686.965/0001-64 - ALEXANDRIA TECH"/>
    <s v="Estimado"/>
    <m/>
    <s v="61 a 120 dias"/>
    <s v="d1096083-54a1-42e5-ae59-d4cc674cecec"/>
    <d v="2026-03-13T00:00:00"/>
    <x v="2"/>
  </r>
  <r>
    <s v="COB-211912"/>
    <s v="Faturado"/>
    <n v="71032886"/>
    <n v="2991791098"/>
    <s v="DAVID DUARTE LEMOS"/>
    <s v="RUA MAL DEODORO 912  CENTRO Pelotas RS 96020-220"/>
    <s v="ADE-17157-B8Y0B7"/>
    <d v="2026-01-01T00:00:00"/>
    <n v="202601"/>
    <n v="2133.5730400000002"/>
    <m/>
    <n v="2133.5700000000002"/>
    <m/>
    <n v="90464733"/>
    <d v="2026-01-31T00:00:00"/>
    <d v="2026-02-10T00:00:00"/>
    <m/>
    <n v="63"/>
    <s v="2 - CPF"/>
    <s v="Em aberto - Vencido"/>
    <s v="Em aberto - Vencido"/>
    <s v="HB68RU7"/>
    <n v="6"/>
    <s v="false"/>
    <n v="6"/>
    <s v="Em aberto - Vencido"/>
    <s v="ASSOCIAÇÃO RS-L1"/>
    <s v="35.686.965/0001-64 - ALEXANDRIA TECH"/>
    <s v="Estimado"/>
    <m/>
    <s v="61 a 120 dias"/>
    <s v="956d4906-ecae-439d-bc11-e12022aede4b"/>
    <d v="2026-03-13T00:00:00"/>
    <x v="2"/>
  </r>
  <r>
    <s v="COB-211686"/>
    <s v="Faturado"/>
    <n v="41597711"/>
    <n v="44611722015"/>
    <s v="JOSE ALVANIR DA CUNHA GUSMAO"/>
    <s v="AV BARAO DO UPACARAI, 2234 DOM PEDRITO 2234  CENTRO Dom Pedrito RS 96450-000"/>
    <s v="ADE-17151-J2R0J7"/>
    <d v="2026-01-01T00:00:00"/>
    <n v="202601"/>
    <n v="187.73509000000001"/>
    <m/>
    <n v="187.74"/>
    <m/>
    <n v="90464814"/>
    <d v="2026-01-31T00:00:00"/>
    <d v="2026-02-10T00:00:00"/>
    <m/>
    <n v="63"/>
    <s v="2 - CPF"/>
    <s v="Em aberto - Vencido"/>
    <s v="Em aberto - Vencido"/>
    <s v="8W0AQNQ"/>
    <n v="6"/>
    <s v="false"/>
    <n v="6"/>
    <s v="Em aberto - Vencido"/>
    <s v="ASSOCIAÇÃO RS-L1"/>
    <s v="35.686.965/0001-64 - ALEXANDRIA TECH"/>
    <s v="Estimado"/>
    <m/>
    <s v="61 a 120 dias"/>
    <s v="a23855eb-5a98-4daf-80d6-1db1d009a272"/>
    <d v="2026-03-05T00:00:00"/>
    <x v="2"/>
  </r>
  <r>
    <s v="COB-211905"/>
    <s v="Faturado"/>
    <n v="990941400"/>
    <n v="2734961075"/>
    <s v="DENILSON DE CASTRO CELENTE"/>
    <s v="AV PREFEITO ARY ALCANTARA, 1000 - AP 00343 PELOTAS 1000 AP 00343 4 DERIVA DA ILDEFONSO SIMOES LOPES AREAL Pelotas RS 96081-700"/>
    <s v="ADE-17144-T9V0G7"/>
    <d v="2026-01-01T00:00:00"/>
    <n v="202601"/>
    <n v="228.82731999999999"/>
    <m/>
    <n v="228.83"/>
    <m/>
    <n v="90464863"/>
    <d v="2026-01-31T00:00:00"/>
    <d v="2026-02-10T00:00:00"/>
    <m/>
    <n v="63"/>
    <s v="2 - CPF"/>
    <s v="Em aberto - Vencido"/>
    <s v="Em aberto - Vencido"/>
    <s v="GCDEGST"/>
    <n v="6"/>
    <s v="false"/>
    <n v="6"/>
    <s v="Em aberto - Vencido"/>
    <s v="ASSOCIAÇÃO RS-L1"/>
    <s v="35.686.965/0001-64 - ALEXANDRIA TECH"/>
    <s v="Estimado"/>
    <m/>
    <s v="61 a 120 dias"/>
    <s v="98224cf5-36ad-4bec-afd7-2b9917dc7e4b"/>
    <d v="2026-03-05T00:00:00"/>
    <x v="2"/>
  </r>
  <r>
    <s v="COB-217618"/>
    <s v="Faturado"/>
    <n v="1005223979"/>
    <n v="34892699004"/>
    <s v="PEDRO ANTONIO DA CUNHA PIZARRO"/>
    <s v="Avenida Domingos José de Almeida 1012 BL A AP 00001 Areal Pelotas RS 96085-470"/>
    <s v="ADE-17142-M5W0J3"/>
    <d v="2026-01-01T00:00:00"/>
    <n v="202601"/>
    <n v="276.36538999999999"/>
    <m/>
    <n v="276.37"/>
    <m/>
    <n v="90464935"/>
    <d v="2026-01-31T00:00:00"/>
    <d v="2026-02-10T00:00:00"/>
    <m/>
    <n v="63"/>
    <s v="2 - CPF"/>
    <s v="Em aberto - Vencido"/>
    <s v="Em aberto - Vencido"/>
    <s v="NSYM9U5"/>
    <n v="6"/>
    <s v="false"/>
    <n v="6"/>
    <s v="Em aberto - Vencido"/>
    <s v="ASSOCIAÇÃO RS-L1"/>
    <s v="35.686.965/0001-64 - ALEXANDRIA TECH"/>
    <s v="Estimado"/>
    <m/>
    <s v="61 a 120 dias"/>
    <s v="4f9e21db-4758-475f-8722-913221019404"/>
    <d v="2026-03-08T00:00:00"/>
    <x v="2"/>
  </r>
  <r>
    <s v="COB-211902"/>
    <s v="Faturado"/>
    <n v="998927619"/>
    <n v="2321011084"/>
    <s v="FABIANO MESQUITA DA SILVA"/>
    <s v="RUA GUIDA 713  Vila Tordilho Alvorada RS 94853-290"/>
    <s v="ADE-17140-L0X8D7"/>
    <d v="2026-01-01T00:00:00"/>
    <n v="202601"/>
    <n v="221.57575"/>
    <m/>
    <n v="221.58"/>
    <m/>
    <n v="90464660"/>
    <d v="2026-01-31T00:00:00"/>
    <d v="2026-02-10T00:00:00"/>
    <m/>
    <n v="63"/>
    <s v="2 - CPF"/>
    <s v="Em aberto - Vencido"/>
    <s v="Em aberto - Vencido"/>
    <s v="DBS8M7K"/>
    <n v="6"/>
    <s v="false"/>
    <n v="6"/>
    <s v="Em aberto - Vencido"/>
    <s v="ASSOCIAÇÃO RS-L1"/>
    <s v="35.686.965/0001-64 - ALEXANDRIA TECH"/>
    <s v="Estimado"/>
    <m/>
    <s v="61 a 120 dias"/>
    <s v="c1acfc18-e900-4353-85df-ebf60f786690"/>
    <d v="2026-03-05T00:00:00"/>
    <x v="2"/>
  </r>
  <r>
    <s v="COB-211896"/>
    <s v="Faturado"/>
    <n v="54321751"/>
    <n v="942354060"/>
    <s v="DANIELE LOPES DA ROCHA"/>
    <s v="Rua Sete de Setembro 408 1 RUA LADO DA STA.CASA DE MISERICORDIA CENTRO Pelotas RS 96015-300"/>
    <s v="ADE-17113-J0P7S2"/>
    <d v="2026-01-01T00:00:00"/>
    <n v="202601"/>
    <n v="8621.3109999999997"/>
    <m/>
    <n v="8621.31"/>
    <m/>
    <n v="90464663"/>
    <d v="2026-01-31T00:00:00"/>
    <d v="2026-02-10T00:00:00"/>
    <m/>
    <n v="63"/>
    <s v="2 - CPF"/>
    <s v="Em aberto - Vencido"/>
    <s v="Em aberto - Vencido"/>
    <s v="WB6GS2W"/>
    <n v="6"/>
    <s v="false"/>
    <n v="6"/>
    <s v="Em aberto - Vencido"/>
    <s v="ASSOCIAÇÃO RS-L1"/>
    <s v="35.686.965/0001-64 - ALEXANDRIA TECH"/>
    <s v="Estimado"/>
    <m/>
    <s v="61 a 120 dias"/>
    <s v="288e214d-34dd-4f0f-af2a-4990435976af"/>
    <d v="2026-03-13T00:00:00"/>
    <x v="2"/>
  </r>
  <r>
    <s v="COB-211888"/>
    <s v="Faturado"/>
    <n v="71386441"/>
    <n v="32432062"/>
    <s v="ANDERSON ALTES MARTINS"/>
    <s v="RUA ORMINDO DA SILVA 2266  Sitio Floresta Pelotas RS 96070-147"/>
    <s v="ADE-17098-H1Q3T9"/>
    <d v="2026-01-01T00:00:00"/>
    <n v="202601"/>
    <n v="257.20785999999998"/>
    <m/>
    <n v="257.20999999999998"/>
    <m/>
    <n v="90464570"/>
    <d v="2026-01-31T00:00:00"/>
    <d v="2026-02-10T00:00:00"/>
    <m/>
    <n v="63"/>
    <s v="2 - CPF"/>
    <s v="Em aberto - Vencido"/>
    <s v="Em aberto - Vencido"/>
    <s v="GMVO196"/>
    <n v="6"/>
    <s v="false"/>
    <n v="6"/>
    <s v="Em aberto - Vencido"/>
    <s v="ASSOCIAÇÃO RS-L1"/>
    <s v="35.686.965/0001-64 - ALEXANDRIA TECH"/>
    <s v="Estimado"/>
    <m/>
    <s v="61 a 120 dias"/>
    <s v="da92cca4-9e70-4447-b094-bff204b14a98"/>
    <d v="2026-03-13T00:00:00"/>
    <x v="2"/>
  </r>
  <r>
    <s v="COB-167012"/>
    <s v="Faturado"/>
    <n v="19732350"/>
    <n v="15976648800"/>
    <s v="SANDRA QUEIROZ DE SOUZA SIMPLICIO"/>
    <s v="R BELA VISTA, 402 VL DEIENNO SAO JOAQUIM DA BARRA - SP 14600-000"/>
    <s v="ADE-12392-X2M3D6"/>
    <d v="2025-10-01T00:00:00"/>
    <n v="202510"/>
    <n v="179.3349"/>
    <m/>
    <n v="179.33"/>
    <m/>
    <n v="90405451"/>
    <d v="2025-11-17T00:00:00"/>
    <d v="2025-11-25T00:00:00"/>
    <m/>
    <n v="140"/>
    <s v="2 - CPF"/>
    <s v="Em aberto - Vencido"/>
    <s v="Em aberto - Vencido"/>
    <s v="AZH0ZJY"/>
    <n v="6"/>
    <s v="false"/>
    <n v="6"/>
    <s v="Em aberto - Vencido"/>
    <s v="ASSOCIACAO SP-L2"/>
    <s v="35.686.965/0001-64 - ALEXANDRIA TECH"/>
    <m/>
    <m/>
    <s v="121 a 170 dias"/>
    <s v="86770bff-f45a-416f-b044-54af2a829861"/>
    <d v="2025-11-26T00:00:00"/>
    <x v="1"/>
  </r>
  <r>
    <s v="COB-211887"/>
    <s v="Faturado"/>
    <n v="63461498"/>
    <n v="156618060"/>
    <s v="ALINE MARCIA CEOLIN COLPO"/>
    <s v="RUA SILVERIO S DE MORAES, 545 - 5 SANTA FLORA BAGE 545  5 SANTA FLORA Bagé RS 96415-190"/>
    <s v="ADE-17096-J0Q2Q9"/>
    <d v="2026-01-01T00:00:00"/>
    <n v="202601"/>
    <n v="761.41485"/>
    <m/>
    <n v="761.41"/>
    <m/>
    <n v="90464520"/>
    <d v="2026-01-31T00:00:00"/>
    <d v="2026-02-10T00:00:00"/>
    <m/>
    <n v="63"/>
    <s v="2 - CPF"/>
    <s v="Em aberto - Vencido"/>
    <s v="Em aberto - Vencido"/>
    <s v="QSJKFVU"/>
    <n v="6"/>
    <s v="false"/>
    <n v="6"/>
    <s v="Em aberto - Vencido"/>
    <s v="ASSOCIAÇÃO RS-L1"/>
    <s v="35.686.965/0001-64 - ALEXANDRIA TECH"/>
    <s v="Estimado"/>
    <m/>
    <s v="61 a 120 dias"/>
    <s v="05359d96-33ef-40a5-ba4b-ac67db721f93"/>
    <d v="2026-03-13T00:00:00"/>
    <x v="2"/>
  </r>
  <r>
    <s v="COB-211848"/>
    <s v="Faturado"/>
    <n v="53677145"/>
    <n v="96714905068"/>
    <s v="PABLO AUGUSTO DA SILVA"/>
    <s v="Rua Chile 1515  América Rio Grande RS 96212-224"/>
    <s v="ADE-16318-N4K2M2"/>
    <d v="2026-01-01T00:00:00"/>
    <n v="202601"/>
    <n v="405.28219000000001"/>
    <m/>
    <n v="405.28"/>
    <m/>
    <n v="90464574"/>
    <d v="2026-01-31T00:00:00"/>
    <d v="2026-02-10T00:00:00"/>
    <m/>
    <n v="63"/>
    <s v="2 - CPF"/>
    <s v="Em aberto - Vencido"/>
    <s v="Em aberto - Vencido"/>
    <s v="8K16Z7B"/>
    <n v="6"/>
    <s v="false"/>
    <n v="6"/>
    <s v="Em aberto - Vencido"/>
    <s v="ASSOCIAÇÃO RS-L1"/>
    <s v="35.686.965/0001-64 - ALEXANDRIA TECH"/>
    <s v="Estimado"/>
    <m/>
    <s v="61 a 120 dias"/>
    <s v="83a86702-1010-4f2c-a58a-7df079e6ccdc"/>
    <d v="2026-03-05T00:00:00"/>
    <x v="2"/>
  </r>
  <r>
    <s v="COB-217355"/>
    <s v="Faturado"/>
    <n v="1007555758"/>
    <n v="2796718069"/>
    <s v="JOSEANE CURVELLO HERREIRA"/>
    <s v="AV LEOPOLDO BROD 7118  Três Vendas Pelotas RS 96070-370"/>
    <s v="ADE-15723-D2J7J5"/>
    <d v="2026-01-01T00:00:00"/>
    <n v="202601"/>
    <n v="224.79866999999999"/>
    <m/>
    <n v="224.8"/>
    <m/>
    <n v="90464370"/>
    <d v="2026-01-31T00:00:00"/>
    <d v="2026-02-10T00:00:00"/>
    <m/>
    <n v="63"/>
    <s v="2 - CPF"/>
    <s v="Em aberto - Vencido"/>
    <s v="Em aberto - Vencido"/>
    <s v="Q91XDDX"/>
    <n v="6"/>
    <s v="false"/>
    <n v="6"/>
    <s v="Em aberto - Vencido"/>
    <s v="ASSOCIAÇÃO RS-L1"/>
    <s v="35.686.965/0001-64 - ALEXANDRIA TECH"/>
    <s v="Estimado"/>
    <m/>
    <s v="61 a 120 dias"/>
    <s v="9824d8bb-f3aa-4d3d-9dbb-b570a22acc55"/>
    <d v="2026-03-05T00:00:00"/>
    <x v="2"/>
  </r>
  <r>
    <s v="COB-211814"/>
    <s v="Faturado"/>
    <n v="64073416"/>
    <n v="69486719004"/>
    <s v="ALEXSANDRO DOS SANTOS"/>
    <s v="RUA FRANCISCO BORGES DE LIMA, 748 - AP 00001 PORTO ALEGRE 748 APTO 01 BOM PRINCIPIO Santo Antônio da Patrulha RS 95500000"/>
    <s v="ADE-15718-J5R5T8"/>
    <d v="2026-01-01T00:00:00"/>
    <n v="202601"/>
    <n v="2178.6939200000002"/>
    <m/>
    <n v="2178.69"/>
    <m/>
    <n v="90464484"/>
    <d v="2026-01-31T00:00:00"/>
    <d v="2026-02-10T00:00:00"/>
    <m/>
    <n v="63"/>
    <s v="2 - CPF"/>
    <s v="Em aberto - Vencido"/>
    <s v="Em aberto - Vencido"/>
    <s v="M3ANX5Q"/>
    <n v="6"/>
    <s v="false"/>
    <n v="6"/>
    <s v="Em aberto - Vencido"/>
    <s v="ASSOCIAÇÃO RS-L1"/>
    <s v="35.686.965/0001-64 - ALEXANDRIA TECH"/>
    <s v="Estimado"/>
    <m/>
    <s v="61 a 120 dias"/>
    <s v="562ce362-8a4e-48fd-a342-f4694877680a"/>
    <d v="2026-03-05T00:00:00"/>
    <x v="2"/>
  </r>
  <r>
    <s v="COB-211592"/>
    <s v="Faturado"/>
    <n v="25049917"/>
    <n v="3185499050"/>
    <s v="PEDRO LEONARDO DE SOUZA MUNIZ"/>
    <s v="RUA FRANCISCO BORGES DE LIMA 475  BOM PRINCIPIO Santo Antônio da Patrulha RS 95500000"/>
    <s v="ADE-15689-V2T5M4"/>
    <d v="2026-01-01T00:00:00"/>
    <n v="202601"/>
    <n v="2293.1075799999999"/>
    <m/>
    <n v="2293.11"/>
    <m/>
    <n v="90464433"/>
    <d v="2026-01-31T00:00:00"/>
    <d v="2026-02-10T00:00:00"/>
    <m/>
    <n v="63"/>
    <s v="2 - CPF"/>
    <s v="Em aberto - Vencido"/>
    <s v="Em aberto - Vencido"/>
    <s v="RVUETQW"/>
    <n v="6"/>
    <s v="false"/>
    <n v="6"/>
    <s v="Em aberto - Vencido"/>
    <s v="ASSOCIAÇÃO RS-L1"/>
    <s v="35.686.965/0001-64 - ALEXANDRIA TECH"/>
    <s v="Estimado"/>
    <m/>
    <s v="61 a 120 dias"/>
    <s v="6abb4daf-2f95-4cf0-aba2-182947972b15"/>
    <d v="2026-03-05T00:00:00"/>
    <x v="2"/>
  </r>
  <r>
    <s v="COB-211813"/>
    <s v="Faturado"/>
    <n v="6248748"/>
    <n v="30255309015"/>
    <s v="ROBERTO CARRICONDE"/>
    <s v="RUA GENERAL NETO 414  CENTRO Pelotas RS 96015-280"/>
    <s v="ADE-15681-Z9M3B1"/>
    <d v="2026-01-01T00:00:00"/>
    <n v="202601"/>
    <n v="364.18995999999999"/>
    <m/>
    <n v="364.19"/>
    <m/>
    <n v="90464366"/>
    <d v="2026-01-31T00:00:00"/>
    <d v="2026-02-10T00:00:00"/>
    <m/>
    <n v="63"/>
    <s v="2 - CPF"/>
    <s v="Em aberto - Vencido"/>
    <s v="Em aberto - Vencido"/>
    <s v="A09CWTS"/>
    <n v="6"/>
    <s v="false"/>
    <n v="6"/>
    <s v="Em aberto - Vencido"/>
    <s v="ASSOCIAÇÃO RS-L1"/>
    <s v="35.686.965/0001-64 - ALEXANDRIA TECH"/>
    <s v="Estimado"/>
    <m/>
    <s v="61 a 120 dias"/>
    <s v="ae8b0374-6c81-4474-b400-5915a561436c"/>
    <d v="2026-03-06T00:00:00"/>
    <x v="2"/>
  </r>
  <r>
    <s v="COB-217338"/>
    <s v="Faturado"/>
    <n v="1007366611"/>
    <n v="3117084045"/>
    <s v="JOAO HENRIQUE STREB DA SILVA"/>
    <s v="AV PRES GETULIO VARGAS 2180 AP 00003 Bela Vista Alvorada RS 94810-001"/>
    <s v="ADE-15677-P6M2N5"/>
    <d v="2026-01-01T00:00:00"/>
    <n v="202601"/>
    <n v="1912.8030200000001"/>
    <m/>
    <n v="1912.8"/>
    <m/>
    <n v="90464429"/>
    <d v="2026-01-31T00:00:00"/>
    <d v="2026-02-10T00:00:00"/>
    <m/>
    <n v="63"/>
    <s v="2 - CPF"/>
    <s v="Em aberto - Vencido"/>
    <s v="Em aberto - Vencido"/>
    <s v="PHIPV9M"/>
    <n v="6"/>
    <s v="false"/>
    <n v="6"/>
    <s v="Em aberto - Vencido"/>
    <s v="ASSOCIAÇÃO RS-L1"/>
    <s v="35.686.965/0001-64 - ALEXANDRIA TECH"/>
    <s v="Estimado"/>
    <m/>
    <s v="61 a 120 dias"/>
    <s v="04af7887-7002-415e-af19-b6f5fbd8a38b"/>
    <d v="2026-03-05T00:00:00"/>
    <x v="2"/>
  </r>
  <r>
    <s v="COB-217337"/>
    <s v="Faturado"/>
    <n v="1005184965"/>
    <n v="97904481049"/>
    <s v="SIMARI BECHER DA SILVA"/>
    <s v="AV ITALIA 2759  PINHAL Balneário Pinhal RS 95599-000"/>
    <s v="ADE-15676-R1C4X1"/>
    <d v="2026-01-01T00:00:00"/>
    <n v="202601"/>
    <n v="2084.4235100000001"/>
    <m/>
    <n v="2084.42"/>
    <m/>
    <n v="90464418"/>
    <d v="2026-01-31T00:00:00"/>
    <d v="2026-02-10T00:00:00"/>
    <m/>
    <n v="63"/>
    <s v="2 - CPF"/>
    <s v="Em aberto - Vencido"/>
    <s v="Em aberto - Vencido"/>
    <s v="PC5VHQT"/>
    <n v="6"/>
    <s v="false"/>
    <n v="6"/>
    <s v="Em aberto - Vencido"/>
    <s v="ASSOCIAÇÃO RS-L1"/>
    <s v="35.686.965/0001-64 - ALEXANDRIA TECH"/>
    <s v="Estimado"/>
    <m/>
    <s v="61 a 120 dias"/>
    <s v="ccb98347-e69d-46d9-a0d0-247f85a61bb4"/>
    <d v="2026-03-05T00:00:00"/>
    <x v="2"/>
  </r>
  <r>
    <s v="COB-167002"/>
    <s v="Faturado"/>
    <n v="36183822"/>
    <n v="89725336615"/>
    <s v="ALMIR CUNHA DE SOUZA"/>
    <s v="R JOAO KUGEL, 192 PQ DONA ESTER COSMOPOLIS - SP 13150-000"/>
    <s v="ADE-12550-F5P5L8"/>
    <d v="2025-10-01T00:00:00"/>
    <n v="202510"/>
    <n v="941.92780000000005"/>
    <m/>
    <n v="941.93"/>
    <m/>
    <n v="90405468"/>
    <d v="2025-11-17T00:00:00"/>
    <d v="2025-11-25T00:00:00"/>
    <m/>
    <n v="140"/>
    <s v="2 - CPF"/>
    <s v="Em aberto - Vencido"/>
    <s v="Em aberto - Vencido"/>
    <s v="QSTU25P"/>
    <n v="6"/>
    <s v="false"/>
    <n v="6"/>
    <s v="Em aberto - Vencido"/>
    <s v="ASSOCIACAO SP-L2"/>
    <s v="35.686.965/0001-64 - ALEXANDRIA TECH"/>
    <m/>
    <m/>
    <s v="121 a 170 dias"/>
    <s v="6336027f-1512-4bad-bb68-d3aa44d94219"/>
    <d v="2025-10-24T00:00:00"/>
    <x v="1"/>
  </r>
  <r>
    <s v="COB-211806"/>
    <s v="Faturado"/>
    <n v="51642042"/>
    <n v="71252924020"/>
    <s v="DANIELA GOULARTE DA ROSA"/>
    <s v="RUA JARBAS MARTINS, 102 DOM PEDRITO 102  Vila das Pereiras Dom Pedrito RS 96450-000"/>
    <s v="ADE-15637-T5C9D4"/>
    <d v="2026-01-01T00:00:00"/>
    <n v="202601"/>
    <n v="285.22842000000003"/>
    <m/>
    <n v="285.23"/>
    <m/>
    <n v="90464449"/>
    <d v="2026-01-31T00:00:00"/>
    <d v="2026-02-10T00:00:00"/>
    <m/>
    <n v="63"/>
    <s v="2 - CPF"/>
    <s v="Em aberto - Vencido"/>
    <s v="Em aberto - Vencido"/>
    <s v="JDNTWIZ"/>
    <n v="6"/>
    <s v="false"/>
    <n v="6"/>
    <s v="Em aberto - Vencido"/>
    <s v="ASSOCIAÇÃO RS-L1"/>
    <s v="35.686.965/0001-64 - ALEXANDRIA TECH"/>
    <s v="Estimado"/>
    <m/>
    <s v="61 a 120 dias"/>
    <s v="340508f1-80d3-46d7-a6f7-19afa6416486"/>
    <d v="2026-03-05T00:00:00"/>
    <x v="2"/>
  </r>
  <r>
    <s v="COB-211587"/>
    <s v="Faturado"/>
    <n v="46138820"/>
    <n v="4908419027"/>
    <s v="LUCAS DE OLIVEIRA SINNOTT"/>
    <s v="Rua Sao Jorge 403  Três Vendas Pelotas RS 96065-500"/>
    <s v="ADE-15599-Y0R4S8"/>
    <d v="2026-01-01T00:00:00"/>
    <n v="202601"/>
    <n v="223.18720999999999"/>
    <m/>
    <n v="223.19"/>
    <m/>
    <n v="90464373"/>
    <d v="2026-01-31T00:00:00"/>
    <d v="2026-02-10T00:00:00"/>
    <m/>
    <n v="63"/>
    <s v="2 - CPF"/>
    <s v="Em aberto - Vencido"/>
    <s v="Em aberto - Vencido"/>
    <s v="LF4SZ9L"/>
    <n v="6"/>
    <s v="false"/>
    <n v="6"/>
    <s v="Em aberto - Vencido"/>
    <s v="ASSOCIAÇÃO RS-L1"/>
    <s v="35.686.965/0001-64 - ALEXANDRIA TECH"/>
    <s v="Estimado"/>
    <m/>
    <s v="61 a 120 dias"/>
    <s v="dd417480-a634-47f8-bda0-503d32667ee1"/>
    <d v="2026-02-13T00:00:00"/>
    <x v="3"/>
  </r>
  <r>
    <s v="COB-217308"/>
    <s v="Faturado"/>
    <n v="13603001"/>
    <n v="85398128000"/>
    <s v="RAFAELA FONTES DOS SANTOS"/>
    <s v="ROD TAPIR ROCHA, 6000 - AP 00004 VIAMAO 6000 APTO 04 FAIXA VIAMAO PORTO ALEGRE Viamão RS 94450-000"/>
    <s v="ADE-15597-D5V0Y4"/>
    <d v="2026-01-01T00:00:00"/>
    <n v="202601"/>
    <n v="268.30808999999999"/>
    <m/>
    <n v="268.31"/>
    <m/>
    <n v="90464462"/>
    <d v="2026-01-31T00:00:00"/>
    <d v="2026-02-10T00:00:00"/>
    <m/>
    <n v="63"/>
    <s v="2 - CPF"/>
    <s v="Em aberto - Vencido"/>
    <s v="Em aberto - Vencido"/>
    <s v="GXIAUH0"/>
    <s v=""/>
    <s v=""/>
    <n v="6"/>
    <s v="Em aberto - Vencido"/>
    <s v="ASSOCIAÇÃO RS-L1"/>
    <s v="35.686.965/0001-64 - ALEXANDRIA TECH"/>
    <s v="Estimado"/>
    <m/>
    <s v="61 a 120 dias"/>
    <s v="a9dbde92-843d-4f77-9f27-3b835fdbbbcc"/>
    <d v="2026-03-13T00:00:00"/>
    <x v="2"/>
  </r>
  <r>
    <s v="COB-166999"/>
    <s v="Faturado"/>
    <n v="11645610"/>
    <n v="32534755811"/>
    <s v="SERGIO MANOEL DA SILVA"/>
    <s v="R MARANHAO, 625 PR AZUL AMERICANA - SP 13476-735"/>
    <s v="ADE-12567-K4R6R7"/>
    <d v="2025-10-01T00:00:00"/>
    <n v="202510"/>
    <n v="1115.8749"/>
    <m/>
    <n v="1115.8699999999999"/>
    <m/>
    <n v="90405276"/>
    <d v="2025-11-17T00:00:00"/>
    <d v="2025-11-25T00:00:00"/>
    <m/>
    <n v="140"/>
    <s v="2 - CPF"/>
    <s v="Em aberto - Vencido"/>
    <s v="Em aberto - Vencido"/>
    <s v="PJSO6FX"/>
    <n v="6"/>
    <s v="false"/>
    <n v="6"/>
    <s v="Em aberto - Vencido"/>
    <s v="ASSOCIACAO SP-L2"/>
    <s v="35.686.965/0001-64 - ALEXANDRIA TECH"/>
    <m/>
    <m/>
    <s v="121 a 170 dias"/>
    <s v="4f594247-ad76-461e-aadb-47dadc2515a0"/>
    <d v="2025-11-26T00:00:00"/>
    <x v="1"/>
  </r>
  <r>
    <s v="COB-166981"/>
    <s v="Faturado"/>
    <n v="4000828297"/>
    <n v="96854537134"/>
    <s v="BEATRIZ DE OLIVEIRA SANTOS CONDE"/>
    <s v="R BELCHIOR MOREIRA, 351 CENTRO VALPARAISO - SP 16880-000"/>
    <s v="ADE-12571-Q5C9S3"/>
    <d v="2025-10-01T00:00:00"/>
    <n v="202510"/>
    <n v="289.59177"/>
    <m/>
    <n v="289.58999999999997"/>
    <m/>
    <n v="90405357"/>
    <d v="2025-11-17T00:00:00"/>
    <d v="2025-11-25T00:00:00"/>
    <m/>
    <n v="140"/>
    <s v="2 - CPF"/>
    <s v="Em aberto - Vencido"/>
    <s v="Em aberto - Vencido"/>
    <s v="MCAZJFM"/>
    <n v="6"/>
    <s v="false"/>
    <n v="6"/>
    <s v="Em aberto - Vencido"/>
    <s v="ASSOCIACAO SP-L2"/>
    <s v="35.686.965/0001-64 - ALEXANDRIA TECH"/>
    <m/>
    <m/>
    <s v="121 a 170 dias"/>
    <s v="01d071c7-3289-453c-af1c-e229dcf0a96e"/>
    <d v="2025-11-11T00:00:00"/>
    <x v="1"/>
  </r>
  <r>
    <s v="COB-217305"/>
    <s v="Faturado"/>
    <n v="44071680"/>
    <n v="3440942007"/>
    <s v="INGRID AIRES PADILHA"/>
    <s v="RUA GENERAL NETO 884  CENTRO Pelotas RS 96015-280"/>
    <s v="ADE-15592-G8L3R3"/>
    <d v="2026-01-01T00:00:00"/>
    <n v="202601"/>
    <n v="274.75393000000003"/>
    <m/>
    <n v="274.75"/>
    <m/>
    <n v="90465445"/>
    <d v="2026-01-31T00:00:00"/>
    <d v="2026-02-10T00:00:00"/>
    <m/>
    <n v="63"/>
    <s v="2 - CPF"/>
    <s v="Em aberto - Vencido"/>
    <s v="Em aberto - Vencido"/>
    <s v="MTXG8LV"/>
    <n v="6"/>
    <s v="false"/>
    <n v="6"/>
    <s v="Em aberto - Vencido"/>
    <s v="ASSOCIAÇÃO RS-L1"/>
    <s v="35.686.965/0001-64 - ALEXANDRIA TECH"/>
    <s v="Estimado"/>
    <m/>
    <s v="61 a 120 dias"/>
    <s v="019358c2-cb87-4d2a-bf89-5993e6417355"/>
    <d v="2026-03-13T00:00:00"/>
    <x v="2"/>
  </r>
  <r>
    <s v="COB-217302"/>
    <s v="Faturado"/>
    <n v="1005249072"/>
    <n v="2087999074"/>
    <s v="GILNEI MEDEIROS RODRIGUES"/>
    <s v="Av Manoel Antonio Peres 2840 Bl Q, Ap 00504 ANT OBELISCO ENT F.V Pelotas RS 96085-000"/>
    <s v="ADE-15584-G1J8R2"/>
    <d v="2026-01-01T00:00:00"/>
    <n v="202601"/>
    <n v="256.22214000000002"/>
    <m/>
    <n v="256.22000000000003"/>
    <m/>
    <n v="90465368"/>
    <d v="2026-01-31T00:00:00"/>
    <d v="2026-02-10T00:00:00"/>
    <m/>
    <n v="63"/>
    <s v="2 - CPF"/>
    <s v="Em aberto - Vencido"/>
    <s v="Em aberto - Vencido"/>
    <s v="I1XWEG0"/>
    <n v="6"/>
    <s v="false"/>
    <n v="6"/>
    <s v="Em aberto - Vencido"/>
    <s v="ASSOCIAÇÃO RS-L1"/>
    <s v="35.686.965/0001-64 - ALEXANDRIA TECH"/>
    <s v="Estimado"/>
    <m/>
    <s v="61 a 120 dias"/>
    <s v="046bef8b-5e69-4152-9cc4-584cab6febec"/>
    <d v="2026-03-05T00:00:00"/>
    <x v="2"/>
  </r>
  <r>
    <s v="COB-167273"/>
    <s v="Faturado"/>
    <n v="16685032"/>
    <n v="33241288897"/>
    <s v="ELVIS ANTUNES RUAS"/>
    <s v="R PE ANCHIETA, 766 VL TIBERIO RIBEIRAO PRETO - SP 14050-140"/>
    <s v="ADE-12588-V6F7C5"/>
    <d v="2025-10-01T00:00:00"/>
    <n v="202510"/>
    <n v="205.71267"/>
    <m/>
    <n v="205.71"/>
    <m/>
    <n v="90405440"/>
    <d v="2025-11-17T00:00:00"/>
    <d v="2025-11-25T00:00:00"/>
    <m/>
    <n v="140"/>
    <s v="2 - CPF"/>
    <s v="Em aberto - Vencido"/>
    <s v="Em aberto - Vencido"/>
    <s v="QO96PWY"/>
    <n v="6"/>
    <s v="false"/>
    <n v="6"/>
    <s v="Em aberto - Vencido"/>
    <s v="ASSOCIACAO SP-L2"/>
    <s v="35.686.965/0001-64 - ALEXANDRIA TECH"/>
    <m/>
    <m/>
    <s v="121 a 170 dias"/>
    <s v="a34b2eca-d3e2-4e92-b633-d10b4cc1eb56"/>
    <d v="2025-11-26T00:00:00"/>
    <x v="1"/>
  </r>
  <r>
    <s v="COB-217301"/>
    <s v="Faturado"/>
    <n v="1008168154"/>
    <n v="93393970020"/>
    <s v="ELISARA MONKES TEIXEIRA"/>
    <s v="AV UM LOT CIDADE ALTA, 355 - AP 00038 PELOTAS 355 AP 38 Três Vendas Pelotas RS 96070-147"/>
    <s v="ADE-15582-F6V7S3"/>
    <d v="2026-01-01T00:00:00"/>
    <n v="202601"/>
    <n v="253.80494999999999"/>
    <m/>
    <n v="253.8"/>
    <m/>
    <n v="90467113"/>
    <d v="2026-01-31T00:00:00"/>
    <d v="2026-02-10T00:00:00"/>
    <m/>
    <n v="63"/>
    <s v="2 - CPF"/>
    <s v="Em aberto - Vencido"/>
    <s v="Em aberto - Vencido"/>
    <s v="0IL9EMB"/>
    <n v="6"/>
    <s v="false"/>
    <n v="6"/>
    <s v="Em aberto - Vencido"/>
    <s v="ASSOCIAÇÃO RS-L1"/>
    <s v="35.686.965/0001-64 - ALEXANDRIA TECH"/>
    <s v="Estimado"/>
    <m/>
    <s v="61 a 120 dias"/>
    <s v="9300c7ba-f470-412b-b230-cdc7cb6ba5a6"/>
    <d v="2026-03-05T00:00:00"/>
    <x v="2"/>
  </r>
  <r>
    <s v="COB-217285"/>
    <s v="Faturado"/>
    <n v="70744301"/>
    <n v="99260522072"/>
    <s v="SANDRO SODRE SOARES"/>
    <s v="Rua Marechal Deodoro 1195 BL A Vila Nova Canguçu Canguçu RS 96600-000"/>
    <s v="ADE-15561-W8W7H1"/>
    <d v="2026-01-01T00:00:00"/>
    <n v="202601"/>
    <n v="164.36892"/>
    <m/>
    <n v="164.37"/>
    <m/>
    <n v="90465413"/>
    <d v="2026-01-31T00:00:00"/>
    <d v="2026-02-10T00:00:00"/>
    <m/>
    <n v="63"/>
    <s v="2 - CPF"/>
    <s v="Em aberto - Vencido"/>
    <s v="Em aberto - Vencido"/>
    <s v="E1L249F"/>
    <n v="6"/>
    <s v="false"/>
    <n v="6"/>
    <s v="Em aberto - Vencido"/>
    <s v="ASSOCIAÇÃO RS-L1"/>
    <s v="35.686.965/0001-64 - ALEXANDRIA TECH"/>
    <s v="Estimado"/>
    <m/>
    <s v="61 a 120 dias"/>
    <s v="6ec02f8d-6286-4ab7-9830-4937aa36c464"/>
    <d v="2026-03-05T00:00:00"/>
    <x v="2"/>
  </r>
  <r>
    <s v="COB-217283"/>
    <s v="Faturado"/>
    <n v="69328684"/>
    <n v="1524246018"/>
    <s v="CARLA PATRICIA TEIXEIRA PINTO"/>
    <s v="RUA CALDAS JUNIOR 428  3 Mascarenhas de moraes Bagé RS 96407-080"/>
    <s v="ADE-15556-K6Z4J1"/>
    <d v="2026-01-01T00:00:00"/>
    <n v="202601"/>
    <n v="725.96272999999997"/>
    <m/>
    <n v="725.96"/>
    <m/>
    <n v="90466682"/>
    <d v="2026-01-31T00:00:00"/>
    <d v="2026-02-10T00:00:00"/>
    <m/>
    <n v="63"/>
    <s v="2 - CPF"/>
    <s v="Em aberto - Vencido"/>
    <s v="Em aberto - Vencido"/>
    <s v="AK3CC8P"/>
    <n v="6"/>
    <s v="false"/>
    <n v="6"/>
    <s v="Em aberto - Vencido"/>
    <s v="ASSOCIAÇÃO RS-L1"/>
    <s v="35.686.965/0001-64 - ALEXANDRIA TECH"/>
    <s v="Estimado"/>
    <m/>
    <s v="61 a 120 dias"/>
    <s v="733a1888-23a7-4e0a-9971-30c5d054f20a"/>
    <d v="2026-03-05T00:00:00"/>
    <x v="2"/>
  </r>
  <r>
    <s v="COB-216326"/>
    <s v="Faturado"/>
    <n v="1007811967"/>
    <n v="30216429000181"/>
    <s v="COOPERATIVA DE TRABALHO E HABITACAO 2 DE JUNHO LTDA"/>
    <s v="AV BORGES DE MEDEIROS 992 AP 00001 CENTRO Porto Alegre RS 90020-024"/>
    <s v="ADE-13099-G9G7H8"/>
    <d v="2026-01-01T00:00:00"/>
    <n v="202601"/>
    <n v="940.28691000000003"/>
    <m/>
    <n v="940.29"/>
    <m/>
    <n v="90469116"/>
    <d v="2026-01-31T00:00:00"/>
    <d v="2026-02-10T00:00:00"/>
    <m/>
    <n v="63"/>
    <s v="1 - CNPJ"/>
    <s v="Em aberto - Vencido"/>
    <s v="Em aberto - Vencido"/>
    <s v="IJD2J7O"/>
    <n v="6"/>
    <s v="false"/>
    <n v="6"/>
    <s v="Em aberto - Vencido"/>
    <s v="ASSOCIAÇÃO RS-L1"/>
    <s v="35.686.965/0001-64 - ALEXANDRIA TECH"/>
    <s v="Estimado"/>
    <m/>
    <s v="61 a 120 dias"/>
    <s v="ffb811a0-a3c7-427d-8ee1-c60a2d56e6d4"/>
    <d v="2026-03-11T00:00:00"/>
    <x v="2"/>
  </r>
  <r>
    <s v="COB-216176"/>
    <s v="Faturado"/>
    <n v="62645901"/>
    <n v="55011373053"/>
    <s v="CRISTIANO ANDREATTA HEINZ"/>
    <s v="Rua Cabral 1400  Rio Branco Porto Alegre RS 90440-090"/>
    <s v="ADE-12807-V0M0N3"/>
    <d v="2026-01-01T00:00:00"/>
    <n v="202601"/>
    <n v="2145.6589899999999"/>
    <m/>
    <n v="2145.66"/>
    <m/>
    <n v="90469442"/>
    <d v="2026-01-31T00:00:00"/>
    <d v="2026-02-10T00:00:00"/>
    <m/>
    <n v="63"/>
    <s v="2 - CPF"/>
    <s v="Em aberto - Vencido"/>
    <s v="Em aberto - Vencido"/>
    <s v="COLGDGI"/>
    <n v="6"/>
    <s v="false"/>
    <n v="6"/>
    <s v="Em aberto - Vencido"/>
    <s v="ASSOCIAÇÃO RS-L1"/>
    <s v="35.686.965/0001-64 - ALEXANDRIA TECH"/>
    <s v="Estimado"/>
    <m/>
    <s v="61 a 120 dias"/>
    <s v="5489ce4e-5417-401d-a854-f3863f08218f"/>
    <d v="2026-03-26T00:00:00"/>
    <x v="0"/>
  </r>
  <r>
    <s v="COB-216172"/>
    <s v="Faturado"/>
    <n v="1005198711"/>
    <n v="23882082000140"/>
    <s v="CONDOMINIO RESIDENCIAL PORTO BAHAMAS"/>
    <s v="RUA NORBERTO FRANCISCO RAUCH 575  JARDIM CARVALHO Porto Alegre RS 91450-147"/>
    <s v="ADE-12802-F7D3D6"/>
    <d v="2026-01-01T00:00:00"/>
    <n v="202601"/>
    <n v="2054.24802"/>
    <m/>
    <n v="2054.25"/>
    <m/>
    <n v="90468802"/>
    <d v="2026-01-31T00:00:00"/>
    <d v="2026-02-10T00:00:00"/>
    <m/>
    <n v="63"/>
    <s v="1 - CNPJ"/>
    <s v="Em aberto - Vencido"/>
    <s v="Em aberto - Vencido"/>
    <s v="C1Y2700"/>
    <n v="6"/>
    <s v="false"/>
    <n v="6"/>
    <s v="Em aberto - Vencido"/>
    <s v="ASSOCIAÇÃO RS-L1"/>
    <s v="35.686.965/0001-64 - ALEXANDRIA TECH"/>
    <s v="Estimado"/>
    <m/>
    <s v="61 a 120 dias"/>
    <s v="356a445f-1f2b-41bd-b87f-39ab918ca371"/>
    <d v="2026-03-17T00:00:00"/>
    <x v="0"/>
  </r>
  <r>
    <s v="COB-215874"/>
    <s v="Faturado"/>
    <n v="71988718"/>
    <n v="24856156000137"/>
    <s v="CONDOMINIO EDIFICIO PEDRA BONITA"/>
    <s v="Avenida da Cavalhada 5980  Cavalhada Porto Alegre RS 91751-831"/>
    <s v="ADE-11871-P8H3H5"/>
    <d v="2026-01-01T00:00:00"/>
    <n v="202601"/>
    <n v="209.96433999999999"/>
    <m/>
    <n v="209.96"/>
    <m/>
    <n v="90466451"/>
    <d v="2026-01-31T00:00:00"/>
    <d v="2026-02-10T00:00:00"/>
    <m/>
    <n v="63"/>
    <s v="1 - CNPJ"/>
    <s v="Em aberto - Vencido"/>
    <s v="Em aberto - Vencido"/>
    <s v="W8Z40GF"/>
    <n v="6"/>
    <s v="false"/>
    <n v="6"/>
    <s v="Em aberto - Vencido"/>
    <s v="ASSOCIAÇÃO RS-L1"/>
    <s v="35.686.965/0001-64 - ALEXANDRIA TECH"/>
    <s v="Estimado"/>
    <m/>
    <s v="61 a 120 dias"/>
    <s v="ec24e0dc-f6d9-4706-968d-b0d7b649e259"/>
    <d v="2026-04-01T00:00:00"/>
    <x v="0"/>
  </r>
  <r>
    <s v="COB-215841"/>
    <s v="Faturado"/>
    <n v="71988700"/>
    <n v="24856156000137"/>
    <s v="CONDOMINIO EDIFICIO PEDRA BONITA"/>
    <s v="Avenida da Cavalhada 5980 BL F Cavalhada Porto Alegre RS 91751-831"/>
    <s v="ADE-11808-R0V2D7"/>
    <d v="2026-01-01T00:00:00"/>
    <n v="202601"/>
    <n v="554.82110999999998"/>
    <m/>
    <n v="554.82000000000005"/>
    <m/>
    <n v="90468959"/>
    <d v="2026-01-31T00:00:00"/>
    <d v="2026-02-10T00:00:00"/>
    <m/>
    <n v="63"/>
    <s v="1 - CNPJ"/>
    <s v="Em aberto - Vencido"/>
    <s v="Em aberto - Vencido"/>
    <s v="LV9SE20"/>
    <n v="6"/>
    <s v="false"/>
    <n v="6"/>
    <s v="Em aberto - Vencido"/>
    <s v="ASSOCIAÇÃO RS-L1"/>
    <s v="35.686.965/0001-64 - ALEXANDRIA TECH"/>
    <s v="Estimado"/>
    <m/>
    <s v="61 a 120 dias"/>
    <s v="c6675700-ae74-4a0a-9823-85b5e9b09db5"/>
    <d v="2026-03-05T00:00:00"/>
    <x v="2"/>
  </r>
  <r>
    <s v="COB-212135"/>
    <s v="Faturado"/>
    <n v="71988726"/>
    <n v="24856156000137"/>
    <s v="CONDOMINIO EDIFICIO PEDRA BONITA"/>
    <s v="Avenida da Cavalhada 5980  Cavalhada Porto Alegre RS 91751-831"/>
    <s v="ADE-11806-J9Q6G1"/>
    <d v="2026-01-01T00:00:00"/>
    <n v="202601"/>
    <n v="2978.2323500000002"/>
    <m/>
    <n v="2978.23"/>
    <m/>
    <n v="90464774"/>
    <d v="2026-01-31T00:00:00"/>
    <d v="2026-02-10T00:00:00"/>
    <m/>
    <n v="63"/>
    <s v="1 - CNPJ"/>
    <s v="Em aberto - Vencido"/>
    <s v="Em aberto - Vencido"/>
    <s v="HK99N06"/>
    <n v="6"/>
    <s v="false"/>
    <n v="6"/>
    <s v="Em aberto - Vencido"/>
    <s v="ASSOCIAÇÃO RS-L1"/>
    <s v="35.686.965/0001-64 - ALEXANDRIA TECH"/>
    <s v="Estimado"/>
    <m/>
    <s v="61 a 120 dias"/>
    <s v="1a2b69bf-a523-4b6e-9737-6374978dff6c"/>
    <d v="2026-01-26T00:00:00"/>
    <x v="3"/>
  </r>
  <r>
    <s v="COB-215828"/>
    <s v="Faturado"/>
    <n v="1006518981"/>
    <n v="76416534053"/>
    <s v="PATRICIA RAMOS DE RAMOS"/>
    <s v="RUA JOSE LAMAISON PORTO 309  VILA NOVA SANTA ROSA Porto Alegre RS 91160-150"/>
    <s v="ADE-11783-F0H2K9"/>
    <d v="2026-01-01T00:00:00"/>
    <n v="202601"/>
    <n v="1940.19784"/>
    <m/>
    <n v="1940.2"/>
    <m/>
    <n v="90469146"/>
    <d v="2026-01-31T00:00:00"/>
    <d v="2026-02-10T00:00:00"/>
    <m/>
    <n v="63"/>
    <s v="2 - CPF"/>
    <s v="Em aberto - Vencido"/>
    <s v="Em aberto - Vencido"/>
    <s v="ZYF5BCW"/>
    <n v="6"/>
    <s v="false"/>
    <n v="6"/>
    <s v="Em aberto - Vencido"/>
    <s v="ASSOCIAÇÃO RS-L1"/>
    <s v="35.686.965/0001-64 - ALEXANDRIA TECH"/>
    <s v="Estimado"/>
    <m/>
    <s v="61 a 120 dias"/>
    <s v="2c67a186-3ce4-4bbc-b39e-98f4169574c6"/>
    <d v="2026-03-05T00:00:00"/>
    <x v="2"/>
  </r>
  <r>
    <s v="COB-167250"/>
    <s v="Faturado"/>
    <n v="4002265554"/>
    <n v="5896289847"/>
    <s v="VANDERLEI RODRIGUES"/>
    <s v="R JOAO CICHETTO, 355 JD JACARANDA ARARAQUARA - SP 14811-670"/>
    <s v="ADE-12659-M4M0L8"/>
    <d v="2025-10-01T00:00:00"/>
    <n v="202510"/>
    <n v="173.98407"/>
    <m/>
    <n v="173.98"/>
    <m/>
    <n v="90405517"/>
    <d v="2025-11-17T00:00:00"/>
    <d v="2025-11-25T00:00:00"/>
    <m/>
    <n v="140"/>
    <s v="2 - CPF"/>
    <s v="Em aberto - Vencido"/>
    <s v="Em aberto - Vencido"/>
    <s v="7S6XHEC"/>
    <n v="6"/>
    <s v="false"/>
    <n v="6"/>
    <s v="Em aberto - Vencido"/>
    <s v="ASSOCIACAO SP-L2"/>
    <s v="35.686.965/0001-64 - ALEXANDRIA TECH"/>
    <m/>
    <m/>
    <s v="121 a 170 dias"/>
    <s v="064d45fe-cd73-4c0f-8bd6-e4ad2b4aadb3"/>
    <d v="2025-11-05T00:00:00"/>
    <x v="1"/>
  </r>
  <r>
    <s v="COB-158893"/>
    <s v="Faturado"/>
    <n v="23934786"/>
    <n v="4365319841"/>
    <s v="MAURICIO DE MELLO"/>
    <s v="R TREZE DE MAIO, 30 CENTRO LINS - SP 16400-045"/>
    <s v="ADE-12660-K6X3S8"/>
    <d v="2025-10-01T00:00:00"/>
    <n v="202510"/>
    <n v="1603.5663099999999"/>
    <n v="31.07"/>
    <n v="1634.64"/>
    <m/>
    <n v="90388919"/>
    <d v="2025-11-04T00:00:00"/>
    <d v="2025-11-25T00:00:00"/>
    <m/>
    <n v="140"/>
    <s v="2 - CPF"/>
    <s v="Em aberto - Vencido"/>
    <s v="Em aberto - Vencido"/>
    <s v="SQKDO2A"/>
    <n v="6"/>
    <s v="false"/>
    <n v="6"/>
    <s v="Em aberto - Vencido"/>
    <s v="ASSOCIACAO SP-L2"/>
    <s v="35.686.965/0001-64 - ALEXANDRIA TECH"/>
    <m/>
    <m/>
    <s v="121 a 170 dias"/>
    <s v="260ea443-a332-4f67-90c5-3c114f99dbca"/>
    <d v="2025-11-12T00:00:00"/>
    <x v="1"/>
  </r>
  <r>
    <s v="COB-215818"/>
    <s v="Faturado"/>
    <n v="62562282"/>
    <n v="15129050894"/>
    <s v="JANETE OLIVERIO FRAPORTI"/>
    <s v="RUA ROMEU SAMARANI FERREIRA 40  VIL NOVA-DEMHAB Porto Alegre RS 91750-740"/>
    <s v="ADE-11746-R8K8S5"/>
    <d v="2026-01-01T00:00:00"/>
    <n v="202601"/>
    <n v="1393.6752799999999"/>
    <m/>
    <n v="1393.68"/>
    <m/>
    <n v="90469209"/>
    <d v="2026-01-31T00:00:00"/>
    <d v="2026-02-10T00:00:00"/>
    <m/>
    <n v="63"/>
    <s v="2 - CPF"/>
    <s v="Em aberto - Vencido"/>
    <s v="Em aberto - Vencido"/>
    <s v="5NUA3M7"/>
    <n v="6"/>
    <s v="false"/>
    <n v="6"/>
    <s v="Em aberto - Vencido"/>
    <s v="ASSOCIAÇÃO RS-L1"/>
    <s v="35.686.965/0001-64 - ALEXANDRIA TECH"/>
    <s v="Estimado"/>
    <m/>
    <s v="61 a 120 dias"/>
    <s v="e0e01a8f-c729-4e75-a158-2afc284dab28"/>
    <d v="2026-03-17T00:00:00"/>
    <x v="0"/>
  </r>
  <r>
    <s v="COB-167270"/>
    <s v="Faturado"/>
    <n v="13021478"/>
    <n v="21513222899"/>
    <s v="MARIA DE LOURDES DOS SANTOS"/>
    <s v="R WASHINGTON LUIS, 1117 JD AMANDA HORTOLANDIA - SP 13188-100"/>
    <s v="ADE-12662-N1V1P8"/>
    <d v="2025-10-01T00:00:00"/>
    <n v="202510"/>
    <n v="75.342519999999993"/>
    <m/>
    <n v="75.34"/>
    <m/>
    <n v="90409337"/>
    <d v="2025-11-27T00:00:00"/>
    <d v="2025-12-08T00:00:00"/>
    <m/>
    <n v="127"/>
    <s v="2 - CPF"/>
    <s v="Em aberto - Vencido"/>
    <s v="Em aberto - Vencido"/>
    <s v="QFRE6TE"/>
    <n v="6"/>
    <s v="false"/>
    <n v="6"/>
    <s v="Em aberto - Vencido"/>
    <s v="ASSOCIACAO SP-L2"/>
    <s v="35.686.965/0001-64 - ALEXANDRIA TECH"/>
    <m/>
    <m/>
    <s v="121 a 170 dias"/>
    <s v="5bdd67b3-8da2-4a8a-bdda-4642f9a0d9d1"/>
    <d v="2025-11-26T00:00:00"/>
    <x v="1"/>
  </r>
  <r>
    <s v="COB-211530"/>
    <s v="Faturado"/>
    <n v="49128108"/>
    <n v="554303094"/>
    <s v="ELIANE VARGAS DE SOUZA"/>
    <s v="AV ULYSSES SILVEIRA GUIMARAES 1283  Jardim Europa Pelotas RS 96081-150"/>
    <s v="ADE-11612-N7C1D4"/>
    <d v="2026-01-01T00:00:00"/>
    <n v="202601"/>
    <n v="1909.5800999999999"/>
    <n v="44.56"/>
    <n v="1954.14"/>
    <m/>
    <n v="90464291"/>
    <d v="2026-01-31T00:00:00"/>
    <d v="2026-02-10T00:00:00"/>
    <m/>
    <n v="63"/>
    <s v="2 - CPF"/>
    <s v="Em aberto - Vencido"/>
    <s v="Em aberto - Vencido"/>
    <s v="Y87QQ61"/>
    <n v="6"/>
    <s v="false"/>
    <n v="6"/>
    <s v="Em aberto - Vencido"/>
    <s v="ASSOCIAÇÃO RS-L1"/>
    <s v="35.686.965/0001-64 - ALEXANDRIA TECH"/>
    <s v="Estimado"/>
    <m/>
    <s v="61 a 120 dias"/>
    <s v="c76b4b7e-f146-4a5b-8bb0-fdbdb5b97ef7"/>
    <d v="2026-03-05T00:00:00"/>
    <x v="2"/>
  </r>
  <r>
    <s v="COB-216311"/>
    <s v="Faturado"/>
    <n v="1005511664"/>
    <n v="27214330000136"/>
    <s v="KLEIN &amp; RAMALHO LTDA"/>
    <s v="RUA DOS ANDRADAS 1121  CENTRO Porto Alegre RS 90020-007"/>
    <s v="ADE-13065-W9T5L8"/>
    <d v="2026-01-01T00:00:00"/>
    <n v="202601"/>
    <n v="749.32889999999998"/>
    <m/>
    <n v="749.33"/>
    <m/>
    <n v="90468790"/>
    <d v="2026-01-31T00:00:00"/>
    <d v="2026-02-10T00:00:00"/>
    <m/>
    <n v="63"/>
    <s v="1 - CNPJ"/>
    <s v="Em aberto - Vencido"/>
    <s v="Em aberto - Vencido"/>
    <s v="UKUT3U9"/>
    <n v="6"/>
    <s v="false"/>
    <n v="6"/>
    <s v="Em aberto - Vencido"/>
    <s v="CONSORCIO RS-L1"/>
    <s v="35.686.965/0001-64 - ALEXANDRIA TECH"/>
    <s v="Estimado"/>
    <m/>
    <s v="61 a 120 dias"/>
    <s v="9ee30b5c-f0af-4979-81ef-f801c9b287a9"/>
    <d v="2026-03-11T00:00:00"/>
    <x v="2"/>
  </r>
  <r>
    <s v="COB-215832"/>
    <s v="Faturado"/>
    <n v="72212519"/>
    <n v="24856156000137"/>
    <s v="CONDOMINIO EDIFICIO PEDRA BONITA"/>
    <s v="Avenida da Cavalhada 5980 BL D Cavalhada Porto Alegre RS 91751-831"/>
    <s v="ADE-11790-D7M1K4"/>
    <d v="2026-01-01T00:00:00"/>
    <n v="202601"/>
    <n v="566.79769999999996"/>
    <m/>
    <n v="566.79999999999995"/>
    <m/>
    <n v="90466207"/>
    <d v="2026-01-31T00:00:00"/>
    <d v="2026-02-10T00:00:00"/>
    <m/>
    <n v="63"/>
    <s v="1 - CNPJ"/>
    <s v="Em aberto - Vencido"/>
    <s v="Em aberto - Vencido"/>
    <s v="ND5B8KI"/>
    <n v="6"/>
    <s v="false"/>
    <n v="6"/>
    <s v="Em aberto - Vencido"/>
    <s v="CONSORCIO RS-L1"/>
    <s v="35.686.965/0001-64 - ALEXANDRIA TECH"/>
    <s v="Estimado"/>
    <m/>
    <s v="61 a 120 dias"/>
    <s v="ec24e0dc-f6d9-4706-968d-b0d7b649e259"/>
    <d v="2026-04-01T00:00:00"/>
    <x v="0"/>
  </r>
  <r>
    <s v="COB-215829"/>
    <s v="Faturado"/>
    <n v="71988661"/>
    <n v="24856156000137"/>
    <s v="CONDOMINIO EDIFICIO PEDRA BONITA"/>
    <s v="Avenida da Cavalhada 5980 BL C Cavalhada Porto Alegre RS 91751-831"/>
    <s v="ADE-11784-R3Q3Y6"/>
    <d v="2026-01-01T00:00:00"/>
    <n v="202601"/>
    <n v="1232.7669000000001"/>
    <m/>
    <n v="1232.77"/>
    <m/>
    <n v="90467572"/>
    <d v="2026-01-31T00:00:00"/>
    <d v="2026-02-10T00:00:00"/>
    <m/>
    <n v="63"/>
    <s v="1 - CNPJ"/>
    <s v="Em aberto - Vencido"/>
    <s v="Em aberto - Vencido"/>
    <s v="VM2YN3L"/>
    <n v="6"/>
    <s v="false"/>
    <n v="6"/>
    <s v="Em aberto - Vencido"/>
    <s v="CONSORCIO RS-L1"/>
    <s v="35.686.965/0001-64 - ALEXANDRIA TECH"/>
    <s v="Estimado"/>
    <m/>
    <s v="61 a 120 dias"/>
    <s v="b1e6b05f-2de7-43a5-bc0b-289792f185cc"/>
    <d v="2026-03-26T00:00:00"/>
    <x v="0"/>
  </r>
  <r>
    <s v="COB-212555"/>
    <s v="Faturado"/>
    <n v="71988645"/>
    <n v="24856156000137"/>
    <s v="CONDOMINIO EDIFICIO PEDRA BONITA"/>
    <s v="AV DA CAVALHADA 5980  CAVALHADA Porto Alegre RS 91751-831"/>
    <s v="ADE-11754-N5V0T5"/>
    <d v="2026-01-01T00:00:00"/>
    <n v="202601"/>
    <n v="290.16644000000002"/>
    <m/>
    <n v="290.17"/>
    <m/>
    <n v="90465351"/>
    <d v="2026-01-31T00:00:00"/>
    <d v="2026-02-10T00:00:00"/>
    <m/>
    <n v="63"/>
    <s v="1 - CNPJ"/>
    <s v="Em aberto - Vencido"/>
    <s v="Em aberto - Vencido"/>
    <s v="66MBD12"/>
    <n v="6"/>
    <s v="false"/>
    <n v="6"/>
    <s v="Em aberto - Vencido"/>
    <s v="CONSORCIO RS-L1"/>
    <s v="35.686.965/0001-64 - ALEXANDRIA TECH"/>
    <s v="Estimado"/>
    <m/>
    <s v="61 a 120 dias"/>
    <s v="9eb30877-9d90-454f-b838-8f7258291226"/>
    <d v="2026-03-12T00:00:00"/>
    <x v="2"/>
  </r>
  <r>
    <s v="COB-215817"/>
    <s v="Faturado"/>
    <n v="71988670"/>
    <n v="24856156000137"/>
    <s v="CONDOMINIO EDIFICIO PEDRA BONITA"/>
    <s v="Avenida da Cavalhada 5980 BL A Cavalhada Porto Alegre RS 91751-831"/>
    <s v="ADE-11745-Z0B3S6"/>
    <d v="2026-01-01T00:00:00"/>
    <n v="202601"/>
    <n v="470.29572000000002"/>
    <m/>
    <n v="470.3"/>
    <m/>
    <n v="90465687"/>
    <d v="2026-01-31T00:00:00"/>
    <d v="2026-02-10T00:00:00"/>
    <m/>
    <n v="63"/>
    <s v="1 - CNPJ"/>
    <s v="Em aberto - Vencido"/>
    <s v="Em aberto - Vencido"/>
    <s v="JLENF8J"/>
    <n v="6"/>
    <s v="false"/>
    <n v="6"/>
    <s v="Em aberto - Vencido"/>
    <s v="CONSORCIO RS-L1"/>
    <s v="35.686.965/0001-64 - ALEXANDRIA TECH"/>
    <s v="Estimado"/>
    <m/>
    <s v="61 a 120 dias"/>
    <s v="4654297f-e343-4719-a6d4-a342ced8d30b"/>
    <d v="2026-01-26T00:00:00"/>
    <x v="3"/>
  </r>
  <r>
    <s v="COB-167007"/>
    <s v="Faturado"/>
    <n v="4000037095"/>
    <n v="29056839888"/>
    <s v="EDUARDO APARECIDO CASONATO PERES"/>
    <s v="R ALCEU NUNES, 20 JD EULINA CAMPINAS - SP 13063-221"/>
    <s v="ADE-12670-Y8Q2K8"/>
    <d v="2025-10-01T00:00:00"/>
    <n v="202510"/>
    <n v="227.43097"/>
    <m/>
    <n v="227.43"/>
    <m/>
    <n v="90405335"/>
    <d v="2025-11-17T00:00:00"/>
    <d v="2025-11-25T00:00:00"/>
    <m/>
    <n v="140"/>
    <s v="2 - CPF"/>
    <s v="Em aberto - Vencido"/>
    <s v="Em aberto - Vencido"/>
    <s v="AVP5RPT"/>
    <n v="6"/>
    <s v="false"/>
    <n v="6"/>
    <s v="Em aberto - Vencido"/>
    <s v="ASSOCIACAO SP-L2"/>
    <s v="35.686.965/0001-64 - ALEXANDRIA TECH"/>
    <m/>
    <m/>
    <s v="121 a 170 dias"/>
    <s v="0b66d767-3eff-4ab0-af51-3a63ec44f00f"/>
    <d v="2025-10-28T00:00:00"/>
    <x v="1"/>
  </r>
  <r>
    <s v="COB-167200"/>
    <s v="Faturado"/>
    <n v="37215698"/>
    <n v="6694523866"/>
    <s v="JANICE PIMENTA RODRIGUES"/>
    <s v="R SERINGUEIRAS, 279 JD SANTANA HORTOLANDIA - SP 13184-546"/>
    <s v="ADE-12671-Z4Z9B3"/>
    <d v="2025-10-01T00:00:00"/>
    <n v="202510"/>
    <n v="243.67406"/>
    <m/>
    <n v="243.67"/>
    <m/>
    <n v="90405728"/>
    <d v="2025-11-17T00:00:00"/>
    <d v="2025-11-25T00:00:00"/>
    <m/>
    <n v="140"/>
    <s v="2 - CPF"/>
    <s v="Em aberto - Vencido"/>
    <s v="Em aberto - Vencido"/>
    <s v="I0AUQRC"/>
    <n v="6"/>
    <s v="false"/>
    <n v="6"/>
    <s v="Em aberto - Vencido"/>
    <s v="ASSOCIACAO SP-L2"/>
    <s v="35.686.965/0001-64 - ALEXANDRIA TECH"/>
    <m/>
    <m/>
    <s v="121 a 170 dias"/>
    <s v="ec64bf6e-32fd-4e80-9a7e-a4fd84839652"/>
    <d v="2025-11-07T00:00:00"/>
    <x v="1"/>
  </r>
  <r>
    <s v="COB-215816"/>
    <s v="Faturado"/>
    <n v="78656800078"/>
    <n v="24856156000137"/>
    <s v="CONDOMINIO EDIFICIO PEDRA BONITA"/>
    <s v="Avenida da Cavalhada 5980 BL G Cavalhada Porto Alegre RS 91751-831"/>
    <s v="ADE-11744-R8J2X5"/>
    <d v="2026-01-01T00:00:00"/>
    <n v="202601"/>
    <n v="659.89287000000002"/>
    <m/>
    <n v="659.89"/>
    <m/>
    <n v="90468919"/>
    <d v="2026-01-31T00:00:00"/>
    <d v="2026-02-10T00:00:00"/>
    <m/>
    <n v="63"/>
    <s v="1 - CNPJ"/>
    <s v="Em aberto - Vencido"/>
    <s v="Em aberto - Vencido"/>
    <s v="BCGROXN"/>
    <n v="6"/>
    <s v="false"/>
    <n v="6"/>
    <s v="Em aberto - Vencido"/>
    <s v="CONSORCIO RS-L1"/>
    <s v="35.686.965/0001-64 - ALEXANDRIA TECH"/>
    <s v="Estimado"/>
    <m/>
    <s v="61 a 120 dias"/>
    <s v="ec24e0dc-f6d9-4706-968d-b0d7b649e259"/>
    <d v="2026-04-01T00:00:00"/>
    <x v="0"/>
  </r>
  <r>
    <s v="COB-215812"/>
    <s v="Faturado"/>
    <n v="1006358720"/>
    <n v="59189330000110"/>
    <s v="59.189.330 PATRIQUE RIBEIRO DE MELLO"/>
    <s v="EST FAXINAL 450  TORRES Torres RS 95560-000"/>
    <s v="ADE-11739-T8V7Q8"/>
    <d v="2026-01-01T00:00:00"/>
    <n v="202601"/>
    <n v="1040.1974299999999"/>
    <m/>
    <n v="1040.2"/>
    <m/>
    <n v="90469276"/>
    <d v="2026-01-31T00:00:00"/>
    <d v="2026-02-10T00:00:00"/>
    <m/>
    <n v="63"/>
    <s v="1 - CNPJ"/>
    <s v="Em aberto - Vencido"/>
    <s v="Em aberto - Vencido"/>
    <s v="0QA75P7"/>
    <n v="6"/>
    <s v="false"/>
    <n v="6"/>
    <s v="Em aberto - Vencido"/>
    <s v="CONSORCIO RS-L1"/>
    <s v="35.686.965/0001-64 - ALEXANDRIA TECH"/>
    <s v="Estimado"/>
    <m/>
    <s v="61 a 120 dias"/>
    <s v="4e980359-2728-41fb-bbba-1788b22aae58"/>
    <d v="2026-03-28T00:00:00"/>
    <x v="0"/>
  </r>
  <r>
    <s v="COB-167175"/>
    <s v="Faturado"/>
    <n v="37506560"/>
    <n v="85654540882"/>
    <s v="ADAILDE PEREIRA DOS SANTOS"/>
    <s v="R ANGELINA FRANCISCANGELIS PICONI, 481 PQ F L IGLESIAS NOVA ODESSA - SP 13385-512"/>
    <s v="ADE-12674-D2C3B7"/>
    <d v="2025-10-01T00:00:00"/>
    <n v="202510"/>
    <n v="843.56772000000001"/>
    <m/>
    <n v="843.57"/>
    <m/>
    <n v="90405409"/>
    <d v="2025-11-17T00:00:00"/>
    <d v="2025-11-25T00:00:00"/>
    <m/>
    <n v="140"/>
    <s v="2 - CPF"/>
    <s v="Em aberto - Vencido"/>
    <s v="Em aberto - Vencido"/>
    <s v="LCJ2JUA"/>
    <n v="6"/>
    <s v="false"/>
    <n v="6"/>
    <s v="Em aberto - Vencido"/>
    <s v="ASSOCIACAO SP-L2"/>
    <s v="35.686.965/0001-64 - ALEXANDRIA TECH"/>
    <m/>
    <m/>
    <s v="121 a 170 dias"/>
    <s v="62d04050-b43c-48a8-b3e4-3b45d23efb2f"/>
    <d v="2025-12-01T00:00:00"/>
    <x v="1"/>
  </r>
  <r>
    <s v="COB-167164"/>
    <s v="Faturado"/>
    <n v="24359483"/>
    <n v="4624881877"/>
    <s v="OTAVIO ANTONIO DOS SANTOS"/>
    <s v="R FRANCISCO R PORTELA, 142 NOVA PROMISSAO PROMISSAO - SP 16370-000"/>
    <s v="ADE-12679-J6B7S2"/>
    <d v="2025-10-01T00:00:00"/>
    <n v="202510"/>
    <n v="273.08350000000002"/>
    <m/>
    <n v="273.08"/>
    <m/>
    <n v="90405455"/>
    <d v="2025-11-17T00:00:00"/>
    <d v="2025-11-25T00:00:00"/>
    <m/>
    <n v="140"/>
    <s v="2 - CPF"/>
    <s v="Em aberto - Vencido"/>
    <s v="Em aberto - Vencido"/>
    <s v="2E60W22"/>
    <n v="6"/>
    <s v="false"/>
    <n v="6"/>
    <s v="Em aberto - Vencido"/>
    <s v="ASSOCIACAO SP-L2"/>
    <s v="35.686.965/0001-64 - ALEXANDRIA TECH"/>
    <m/>
    <m/>
    <s v="121 a 170 dias"/>
    <s v="7b5444fd-68ce-47d2-be5b-8cd12550c3d1"/>
    <d v="2025-12-01T00:00:00"/>
    <x v="1"/>
  </r>
  <r>
    <s v="COB-215810"/>
    <s v="Faturado"/>
    <n v="28723619"/>
    <n v="11650514000109"/>
    <s v="JONATAS DAVI DOS SANTOS"/>
    <s v="AV PARANA 1488  NAVEGANTES / SAO GERALDO Porto Alegre RS 90240-601"/>
    <s v="ADE-11737-Q6R9J1"/>
    <d v="2026-01-01T00:00:00"/>
    <n v="202601"/>
    <n v="1205.9841799999999"/>
    <m/>
    <n v="1205.98"/>
    <m/>
    <n v="90467210"/>
    <d v="2026-01-31T00:00:00"/>
    <d v="2026-02-10T00:00:00"/>
    <m/>
    <n v="63"/>
    <s v="1 - CNPJ"/>
    <s v="Em aberto - Vencido"/>
    <s v="Em aberto - Vencido"/>
    <s v="RGSD1VZ"/>
    <n v="6"/>
    <s v="false"/>
    <n v="6"/>
    <s v="Em aberto - Vencido"/>
    <s v="CONSORCIO RS-L1"/>
    <s v="35.686.965/0001-64 - ALEXANDRIA TECH"/>
    <s v="Estimado"/>
    <m/>
    <s v="61 a 120 dias"/>
    <s v="93b68ed6-898d-4932-b1dd-c8ac48afee4e"/>
    <d v="2026-03-17T00:00:00"/>
    <x v="0"/>
  </r>
  <r>
    <s v="COB-215809"/>
    <s v="Faturado"/>
    <n v="1006280747"/>
    <n v="54163101000102"/>
    <s v="IRMAOS WALLY HORTIFRUTIGRANJEIROS LTDA"/>
    <s v="AV ADOLFO FETTER 4438  ESTRADA DO LARANJA Pelotas RS 96095-126"/>
    <s v="ADE-11736-P5W3J7"/>
    <d v="2026-01-01T00:00:00"/>
    <n v="202601"/>
    <n v="1285.00053"/>
    <m/>
    <n v="1285"/>
    <m/>
    <n v="90467519"/>
    <d v="2026-01-31T00:00:00"/>
    <d v="2026-02-10T00:00:00"/>
    <m/>
    <n v="63"/>
    <s v="1 - CNPJ"/>
    <s v="Em aberto - Vencido"/>
    <s v="Em aberto - Vencido"/>
    <s v="5YFC1DG"/>
    <n v="6"/>
    <s v="false"/>
    <n v="6"/>
    <s v="Em aberto - Vencido"/>
    <s v="CONSORCIO RS-L1"/>
    <s v="35.686.965/0001-64 - ALEXANDRIA TECH"/>
    <s v="Estimado"/>
    <m/>
    <s v="61 a 120 dias"/>
    <s v="eacf1ad3-c746-4819-966f-8bcf5276100b"/>
    <d v="2026-04-06T00:00:00"/>
    <x v="0"/>
  </r>
  <r>
    <s v="COB-212130"/>
    <s v="Faturado"/>
    <n v="3977170"/>
    <n v="7235764000105"/>
    <s v="DALMMER MINIMERCADO LTDA"/>
    <s v="AV PROTASIO ALVES 6600 AP 00013 PETROPOLIS Porto Alegre RS 91310-001"/>
    <s v="ADE-11723-J8J5K9"/>
    <d v="2026-01-01T00:00:00"/>
    <n v="202601"/>
    <n v="6284.0370700000003"/>
    <m/>
    <n v="6284.04"/>
    <m/>
    <n v="90471291"/>
    <d v="2026-02-02T00:00:00"/>
    <d v="2026-02-10T00:00:00"/>
    <m/>
    <n v="63"/>
    <s v="1 - CNPJ"/>
    <s v="Em aberto - Vencido"/>
    <s v="Em aberto - Vencido"/>
    <s v="MF332OO"/>
    <s v=""/>
    <s v=""/>
    <n v="6"/>
    <s v="Em aberto - Vencido"/>
    <s v="CONSORCIO RS-L1"/>
    <s v="35.686.965/0001-64 - ALEXANDRIA TECH"/>
    <s v="Estimado"/>
    <m/>
    <s v="61 a 120 dias"/>
    <s v="198cf051-0121-49bd-b03b-42e4947c658a"/>
    <d v="2026-04-02T00:00:00"/>
    <x v="0"/>
  </r>
  <r>
    <s v="COB-215774"/>
    <s v="Faturado"/>
    <n v="102180636"/>
    <n v="1446997022"/>
    <s v="WILLIAM FIGUEIREDO CATELAN"/>
    <s v="Rua dos Maias 746  RUBEM BERTA Porto Alegre RS 91170-200"/>
    <s v="ADE-11656-N8F8Z5"/>
    <d v="2026-01-01T00:00:00"/>
    <n v="202601"/>
    <n v="3224.7122599999998"/>
    <m/>
    <n v="3224.71"/>
    <m/>
    <n v="90468833"/>
    <d v="2026-01-31T00:00:00"/>
    <d v="2026-02-10T00:00:00"/>
    <m/>
    <n v="63"/>
    <s v="2 - CPF"/>
    <s v="Em aberto - Vencido"/>
    <s v="Em aberto - Vencido"/>
    <s v="F0M8H8O"/>
    <n v="6"/>
    <s v="false"/>
    <n v="6"/>
    <s v="Em aberto - Vencido"/>
    <s v="CONSORCIO RS-L1"/>
    <s v="35.686.965/0001-64 - ALEXANDRIA TECH"/>
    <s v="Estimado"/>
    <m/>
    <s v="61 a 120 dias"/>
    <s v="44bf2d88-b745-4a3a-8576-b7302ef6d781"/>
    <d v="2026-02-09T00:00:00"/>
    <x v="3"/>
  </r>
  <r>
    <s v="COB-167271"/>
    <s v="Faturado"/>
    <n v="4000622418"/>
    <n v="34882354837"/>
    <s v="MARCUS VINICIUS DE CARVALHO"/>
    <s v="HARMONIA AP 403 PQ GABRIEL HORTOLANDIA - SP 13186-623"/>
    <s v="ADE-12724-Z2W7P5"/>
    <d v="2025-10-01T00:00:00"/>
    <n v="202510"/>
    <n v="181.32332"/>
    <m/>
    <n v="181.32"/>
    <m/>
    <n v="90405639"/>
    <d v="2025-11-17T00:00:00"/>
    <d v="2025-11-25T00:00:00"/>
    <m/>
    <n v="140"/>
    <s v="2 - CPF"/>
    <s v="Em aberto - Vencido"/>
    <s v="Em aberto - Vencido"/>
    <s v="EVC2YN8"/>
    <n v="6"/>
    <s v="false"/>
    <n v="6"/>
    <s v="Em aberto - Vencido"/>
    <s v="ASSOCIACAO SP-L2"/>
    <s v="35.686.965/0001-64 - ALEXANDRIA TECH"/>
    <m/>
    <m/>
    <s v="121 a 170 dias"/>
    <s v="c3896048-f7df-4c6b-89d7-43cc85472e95"/>
    <d v="2025-12-16T00:00:00"/>
    <x v="1"/>
  </r>
  <r>
    <s v="COB-167162"/>
    <s v="Faturado"/>
    <n v="9031553"/>
    <n v="38125916857"/>
    <s v="FERNANDO PEREIRA DO NASCIMENTO"/>
    <s v="R ENG CARLOS STEVENSON, 79 NOVA CAMPINAS CAMPINAS - SP 13092-132"/>
    <s v="ADE-12732-Q4M4H0"/>
    <d v="2025-10-01T00:00:00"/>
    <n v="202510"/>
    <n v="2921.3896500000001"/>
    <m/>
    <n v="2921.39"/>
    <m/>
    <n v="90405432"/>
    <d v="2025-11-17T00:00:00"/>
    <d v="2025-11-25T00:00:00"/>
    <m/>
    <n v="140"/>
    <s v="2 - CPF"/>
    <s v="Em aberto - Vencido"/>
    <s v="Em aberto - Vencido"/>
    <s v="0DE5FIT"/>
    <n v="6"/>
    <s v="false"/>
    <n v="6"/>
    <s v="Em aberto - Vencido"/>
    <s v="ASSOCIACAO SP-L2"/>
    <s v="35.686.965/0001-64 - ALEXANDRIA TECH"/>
    <m/>
    <m/>
    <s v="121 a 170 dias"/>
    <s v="4af7dede-943d-42e3-a776-1f34d21cb19d"/>
    <d v="2025-12-12T00:00:00"/>
    <x v="1"/>
  </r>
  <r>
    <s v="COB-215771"/>
    <s v="Faturado"/>
    <n v="66272815"/>
    <n v="1277713014"/>
    <s v="ISRAEL SILVA PIRES"/>
    <s v="AV SAO PEDRO 818  SAO GERALDO Porto Alegre RS 90230-122"/>
    <s v="ADE-11651-H8F1C8"/>
    <d v="2026-01-01T00:00:00"/>
    <n v="202601"/>
    <n v="5424.17436"/>
    <m/>
    <n v="5424.17"/>
    <m/>
    <n v="90469256"/>
    <d v="2026-01-31T00:00:00"/>
    <d v="2026-02-10T00:00:00"/>
    <m/>
    <n v="63"/>
    <s v="2 - CPF"/>
    <s v="Em aberto - Vencido"/>
    <s v="Em aberto - Vencido"/>
    <s v="KS4KR7L"/>
    <n v="6"/>
    <s v="false"/>
    <n v="6"/>
    <s v="Em aberto - Vencido"/>
    <s v="CONSORCIO RS-L1"/>
    <s v="35.686.965/0001-64 - ALEXANDRIA TECH"/>
    <s v="Estimado"/>
    <m/>
    <s v="61 a 120 dias"/>
    <s v="4dbeeb91-26e4-4ee5-a664-aa323ae9cff3"/>
    <d v="2026-03-11T00:00:00"/>
    <x v="2"/>
  </r>
  <r>
    <s v="COB-166987"/>
    <s v="Faturado"/>
    <n v="4003114318"/>
    <n v="19222367804"/>
    <s v="CLEITON DE SA SANTOS"/>
    <s v="R ANTONIO FERNANDES LEITE, 975 LJ 28 JD STA IZABEL HORTOLANDIA - SP 13185-230"/>
    <s v="ADE-12736-P2Y7L8"/>
    <d v="2025-10-01T00:00:00"/>
    <n v="202510"/>
    <n v="268.45159000000001"/>
    <m/>
    <n v="268.45"/>
    <m/>
    <n v="90405251"/>
    <d v="2025-11-17T00:00:00"/>
    <d v="2025-11-25T00:00:00"/>
    <m/>
    <n v="140"/>
    <s v="2 - CPF"/>
    <s v="Em aberto - Vencido"/>
    <s v="Em aberto - Vencido"/>
    <s v="D0I4MUK"/>
    <n v="6"/>
    <s v="false"/>
    <n v="6"/>
    <s v="Em aberto - Vencido"/>
    <s v="ASSOCIACAO SP-L2"/>
    <s v="35.686.965/0001-64 - ALEXANDRIA TECH"/>
    <m/>
    <m/>
    <s v="121 a 170 dias"/>
    <s v="4ef17a14-6e35-462f-b3b8-d01635b2a821"/>
    <d v="2025-11-11T00:00:00"/>
    <x v="1"/>
  </r>
  <r>
    <s v="COB-167195"/>
    <s v="Faturado"/>
    <n v="11739517"/>
    <n v="72481315804"/>
    <s v="JERONIMO ORLANDINI"/>
    <s v="R DA SOLIDARIEDADE, 92 JD DA PAZ AMERICANA - SP 13470-460"/>
    <s v="ADE-12737-F1P0X3"/>
    <d v="2025-10-01T00:00:00"/>
    <n v="202510"/>
    <n v="210.13967"/>
    <m/>
    <n v="210.14"/>
    <m/>
    <n v="90405394"/>
    <d v="2025-11-17T00:00:00"/>
    <d v="2025-11-25T00:00:00"/>
    <m/>
    <n v="140"/>
    <s v="2 - CPF"/>
    <s v="Em aberto - Vencido"/>
    <s v="Em aberto - Vencido"/>
    <s v="B42G54I"/>
    <n v="6"/>
    <s v="false"/>
    <n v="6"/>
    <s v="Em aberto - Vencido"/>
    <s v="ASSOCIACAO SP-L2"/>
    <s v="35.686.965/0001-64 - ALEXANDRIA TECH"/>
    <m/>
    <m/>
    <s v="121 a 170 dias"/>
    <s v="f6bd8147-4019-4b18-bd73-f94623575ef9"/>
    <d v="2025-12-01T00:00:00"/>
    <x v="1"/>
  </r>
  <r>
    <s v="COB-215761"/>
    <s v="Faturado"/>
    <n v="996200207"/>
    <n v="551032006"/>
    <s v="AGUINALDO SILVA BAUER"/>
    <s v="AV PARAGUASSU 2850 AP 00001 CENTRO Capão da Canoa RS 95555-000"/>
    <s v="ADE-11611-L3W8K9"/>
    <d v="2026-01-01T00:00:00"/>
    <n v="202601"/>
    <n v="2285.6203999999998"/>
    <m/>
    <n v="2285.62"/>
    <m/>
    <n v="90469121"/>
    <d v="2026-01-31T00:00:00"/>
    <d v="2026-02-10T00:00:00"/>
    <m/>
    <n v="63"/>
    <s v="2 - CPF"/>
    <s v="Em aberto - Vencido"/>
    <s v="Em aberto - Vencido"/>
    <s v="ML8D786"/>
    <n v="6"/>
    <s v="false"/>
    <n v="6"/>
    <s v="Em aberto - Vencido"/>
    <s v="CONSORCIO RS-L1"/>
    <s v="35.686.965/0001-64 - ALEXANDRIA TECH"/>
    <s v="Estimado"/>
    <m/>
    <s v="61 a 120 dias"/>
    <s v="0d9c3487-cb83-42f9-b8e9-e48fc1242ca2"/>
    <d v="2026-03-19T00:00:00"/>
    <x v="0"/>
  </r>
  <r>
    <s v="COB-215760"/>
    <s v="Faturado"/>
    <n v="68955260"/>
    <n v="78521599072"/>
    <s v="ELIANE BELMONTE SENA"/>
    <s v="RUA FERNANDO AMARAL 522  CENTRO Tramandaí RS 95590-000"/>
    <s v="ADE-11610-D1D5J5"/>
    <d v="2026-01-01T00:00:00"/>
    <n v="202601"/>
    <n v="5192.1241200000004"/>
    <m/>
    <n v="5192.12"/>
    <m/>
    <n v="90469055"/>
    <d v="2026-01-31T00:00:00"/>
    <d v="2026-02-10T00:00:00"/>
    <m/>
    <n v="63"/>
    <s v="2 - CPF"/>
    <s v="Em aberto - Vencido"/>
    <s v="Em aberto - Vencido"/>
    <s v="TYDIWYL"/>
    <n v="6"/>
    <s v="false"/>
    <n v="6"/>
    <s v="Em aberto - Vencido"/>
    <s v="CONSORCIO RS-L1"/>
    <s v="35.686.965/0001-64 - ALEXANDRIA TECH"/>
    <s v="Estimado"/>
    <m/>
    <s v="61 a 120 dias"/>
    <s v="3efc8414-8d50-4c2d-90f6-a699906d56e1"/>
    <d v="2026-03-31T00:00:00"/>
    <x v="0"/>
  </r>
  <r>
    <s v="COB-217185"/>
    <s v="Faturado"/>
    <n v="4003790193"/>
    <n v="47237806000161"/>
    <s v="VILLAGGIO DI NAPOLI II EMPREENDIMENTO IMOBILIARIO SPE LTDA"/>
    <s v="AV AMPELIO GAZZETTA, 252 NOVA ODESSA 252  Parque Residencial Francisco Lopes Iglesia Nova Odessa SP 13385-511"/>
    <s v="ADE-15250-H0K5C2"/>
    <d v="2026-01-01T00:00:00"/>
    <n v="202601"/>
    <n v="716.99689999999998"/>
    <m/>
    <n v="717"/>
    <m/>
    <n v="90467427"/>
    <d v="2026-01-31T00:00:00"/>
    <d v="2026-02-10T00:00:00"/>
    <m/>
    <n v="63"/>
    <s v="1 - CNPJ"/>
    <s v="Em aberto - Vencido"/>
    <s v="Em aberto - Vencido"/>
    <s v="D0PJFF0"/>
    <n v="6"/>
    <s v="false"/>
    <n v="6"/>
    <s v="Em aberto - Vencido"/>
    <s v="CONSÓRCIO GRANADINAS SP L2 SP"/>
    <s v="35.686.965/0001-64 - ALEXANDRIA TECH"/>
    <s v="Estimado"/>
    <m/>
    <s v="61 a 120 dias"/>
    <s v="d461cb04-3907-493a-ab8c-f663cc7df9db"/>
    <d v="2026-02-25T00:00:00"/>
    <x v="2"/>
  </r>
  <r>
    <s v="COB-216791"/>
    <s v="Faturado"/>
    <n v="4002056450"/>
    <n v="59053942000180"/>
    <s v="ANTONINI INCORPORADORA &amp; ENGENHARIA LTDA"/>
    <s v="AV JOAO PESSOA 1090 NOVA ODESSA 1090  JD EUROPA Nova Odessa SP 13380-094"/>
    <s v="ADE-14075-Q4J7S0"/>
    <d v="2026-01-01T00:00:00"/>
    <n v="202601"/>
    <n v="741.27743999999996"/>
    <m/>
    <n v="741.28"/>
    <m/>
    <n v="90468846"/>
    <d v="2026-01-31T00:00:00"/>
    <d v="2026-02-10T00:00:00"/>
    <m/>
    <n v="63"/>
    <s v="1 - CNPJ"/>
    <s v="Em aberto - Vencido"/>
    <s v="Em aberto - Vencido"/>
    <s v="2DZ0INT"/>
    <n v="6"/>
    <s v="false"/>
    <n v="6"/>
    <s v="Em aberto - Vencido"/>
    <s v="CONSÓRCIO GRANADINAS SP L2 SP"/>
    <s v="35.686.965/0001-64 - ALEXANDRIA TECH"/>
    <s v="Estimado"/>
    <m/>
    <s v="61 a 120 dias"/>
    <s v="296bfe2b-5ec4-441b-91c3-ae33b0168141"/>
    <d v="2026-02-25T00:00:00"/>
    <x v="2"/>
  </r>
  <r>
    <s v="COB-216511"/>
    <s v="Faturado"/>
    <n v="4001344425"/>
    <n v="45811961000114"/>
    <s v="BTG TAURO ASSESSORIA FINANCEIRA LTDA"/>
    <s v="R SALOMAO BALADI 6 SA 2 Jardim de Lucca Itatiba SP 13255-221"/>
    <s v="ADE-13466-W2T6X8"/>
    <d v="2026-01-01T00:00:00"/>
    <n v="202601"/>
    <n v="286.24207999999999"/>
    <m/>
    <n v="286.24"/>
    <m/>
    <n v="90468947"/>
    <d v="2026-01-31T00:00:00"/>
    <d v="2026-02-10T00:00:00"/>
    <m/>
    <n v="63"/>
    <s v="1 - CNPJ"/>
    <s v="Em aberto - Vencido"/>
    <s v="Em aberto - Vencido"/>
    <s v="1GB8T4E"/>
    <n v="6"/>
    <s v="false"/>
    <n v="6"/>
    <s v="Em aberto - Vencido"/>
    <s v="CONSÓRCIO GRANADINAS SP L2 SP"/>
    <s v="35.686.965/0001-64 - ALEXANDRIA TECH"/>
    <s v="Estimado"/>
    <m/>
    <s v="61 a 120 dias"/>
    <s v="c2f9af81-e7fa-4d5d-b37f-73ca5e146389"/>
    <d v="2026-02-28T00:00:00"/>
    <x v="2"/>
  </r>
  <r>
    <s v="COB-212153"/>
    <s v="Faturado"/>
    <n v="420862089"/>
    <n v="11359127771"/>
    <s v="PAULA DA CRUZ SILVA TRINDADE FONSECA"/>
    <s v="AV ADALGISA COLOMBO 1290  JACAREPAGUA Rio de Janeiro RJ 22775-027"/>
    <s v="ADE-12789-M5H2N8"/>
    <d v="2026-01-01T00:00:00"/>
    <n v="202601"/>
    <n v="11530.4733"/>
    <m/>
    <n v="11530.47"/>
    <m/>
    <n v="90464923"/>
    <d v="2026-01-31T00:00:00"/>
    <d v="2026-02-10T00:00:00"/>
    <m/>
    <n v="63"/>
    <s v="2 - CPF"/>
    <s v="Em aberto - Vencido"/>
    <s v="Em aberto - Vencido"/>
    <s v="XW77C0Z"/>
    <n v="6"/>
    <s v="false"/>
    <n v="6"/>
    <s v="Em aberto - Vencido"/>
    <s v="CONSORCIO RJ-L1"/>
    <s v="35.686.965/0001-64 - ALEXANDRIA TECH"/>
    <s v="Estimado"/>
    <m/>
    <s v="61 a 120 dias"/>
    <s v="291848fa-8d9e-4029-81dc-8401a6cb56ee"/>
    <d v="2026-03-28T00:00:00"/>
    <x v="0"/>
  </r>
  <r>
    <s v="COB-212145"/>
    <s v="Faturado"/>
    <n v="413460483"/>
    <n v="80245668349"/>
    <s v="FRANCISCO REGINILDO MESQUITA DA SILVA"/>
    <s v="AV MAGISTERIO S/N QQ 3 PT 6 MONERO Rio de Janeiro RJ 21920-450"/>
    <s v="ADE-12288-S9S2G6"/>
    <d v="2026-01-01T00:00:00"/>
    <n v="202601"/>
    <n v="10815.94161"/>
    <m/>
    <n v="10815.94"/>
    <m/>
    <n v="90464855"/>
    <d v="2026-01-31T00:00:00"/>
    <d v="2026-02-10T00:00:00"/>
    <m/>
    <n v="63"/>
    <s v="2 - CPF"/>
    <s v="Em aberto - Vencido"/>
    <s v="Em aberto - Vencido"/>
    <s v="4GUSTED"/>
    <s v=""/>
    <s v=""/>
    <n v="6"/>
    <s v="Em aberto - Vencido"/>
    <s v="CONSORCIO RJ-L1"/>
    <s v="35.686.965/0001-64 - ALEXANDRIA TECH"/>
    <s v="Estimado"/>
    <m/>
    <s v="61 a 120 dias"/>
    <s v="d6bde338-757c-48f7-8dd7-da428ce99bb4"/>
    <d v="2026-03-26T00:00:00"/>
    <x v="0"/>
  </r>
  <r>
    <s v="COB-212144"/>
    <s v="Faturado"/>
    <n v="410362754"/>
    <n v="12594561703"/>
    <s v="RENATO SIQUEIRA REIS"/>
    <s v="R OUVIDOR 189 CS1 CENTRO Rio de Janeiro RJ 20040-031"/>
    <s v="ADE-12284-S1Y3D9"/>
    <d v="2026-01-01T00:00:00"/>
    <n v="202601"/>
    <n v="11895.903"/>
    <m/>
    <n v="11895.9"/>
    <m/>
    <n v="90464912"/>
    <d v="2026-01-31T00:00:00"/>
    <d v="2026-02-10T00:00:00"/>
    <m/>
    <n v="63"/>
    <s v="2 - CPF"/>
    <s v="Em aberto - Vencido"/>
    <s v="Em aberto - Vencido"/>
    <s v="DUUY2ZD"/>
    <s v=""/>
    <s v=""/>
    <n v="6"/>
    <s v="Em aberto - Vencido"/>
    <s v="CONSORCIO RJ-L1"/>
    <s v="35.686.965/0001-64 - ALEXANDRIA TECH"/>
    <s v="Estimado"/>
    <m/>
    <s v="61 a 120 dias"/>
    <s v="ca5e07bc-6d68-4ce9-addb-2b7dbbe905f9"/>
    <d v="2026-03-26T00:00:00"/>
    <x v="0"/>
  </r>
  <r>
    <s v="COB-212137"/>
    <s v="Faturado"/>
    <n v="414352336"/>
    <n v="13216342778"/>
    <s v="LEONARDO CARNEIRO CUNHA"/>
    <s v="R MARIO MIRANDA 415  TAQUARA Rio de Janeiro RJ 22715-470"/>
    <s v="ADE-11838-J2B9Y1"/>
    <d v="2026-01-01T00:00:00"/>
    <n v="202601"/>
    <n v="290.78874000000002"/>
    <m/>
    <n v="290.79000000000002"/>
    <m/>
    <n v="90464754"/>
    <d v="2026-01-31T00:00:00"/>
    <d v="2026-02-10T00:00:00"/>
    <m/>
    <n v="63"/>
    <s v="2 - CPF"/>
    <s v="Em aberto - Vencido"/>
    <s v="Em aberto - Vencido"/>
    <s v="X2IPHAE"/>
    <n v="6"/>
    <s v="false"/>
    <n v="6"/>
    <s v="Em aberto - Vencido"/>
    <s v="CONSORCIO RJ-L1"/>
    <s v="35.686.965/0001-64 - ALEXANDRIA TECH"/>
    <s v="Estimado"/>
    <m/>
    <s v="61 a 120 dias"/>
    <s v="4bd78fbc-5949-4bb3-ae08-cf16d71e12b9"/>
    <d v="2026-03-28T00:00:00"/>
    <x v="0"/>
  </r>
  <r>
    <s v="COB-212133"/>
    <s v="Faturado"/>
    <n v="412531146"/>
    <n v="99282267768"/>
    <s v="SIMONE GONCALVES TEIXEIRA"/>
    <s v="R GOIAS 624 CA 6 PIEDADE Rio de Janeiro RJ 20756-121"/>
    <s v="ADE-11777-H3G2S0"/>
    <d v="2026-01-01T00:00:00"/>
    <n v="202601"/>
    <n v="4791.0166200000003"/>
    <m/>
    <n v="4791.0200000000004"/>
    <m/>
    <n v="90464924"/>
    <d v="2026-01-31T00:00:00"/>
    <d v="2026-02-10T00:00:00"/>
    <m/>
    <n v="63"/>
    <s v="2 - CPF"/>
    <s v="Em aberto - Vencido"/>
    <s v="Em aberto - Vencido"/>
    <s v="X0TCH4Z"/>
    <s v=""/>
    <s v=""/>
    <n v="6"/>
    <s v="NA"/>
    <s v="CONSORCIO RJ-L1"/>
    <s v="35.686.965/0001-64 - ALEXANDRIA TECH"/>
    <s v="Estimado"/>
    <m/>
    <s v="61 a 120 dias"/>
    <s v="ce246066-d969-483f-82f3-b9fcc0ebb17d"/>
    <d v="2026-03-28T00:00:00"/>
    <x v="0"/>
  </r>
  <r>
    <s v="COB-199780"/>
    <s v="Faturado"/>
    <n v="15402575"/>
    <n v="95644563120"/>
    <s v="ANE PAULA PEREIRA DOS SANTOS LIMA"/>
    <s v="RUA 02 S/N Q. H, L. 3 | APART - 202 Setor Marechal Rondon Goiânia GO 74560300"/>
    <s v="ADE-15816-W0C5Q3"/>
    <d v="2025-12-01T00:00:00"/>
    <n v="202512"/>
    <n v="245.51058"/>
    <m/>
    <n v="245.51"/>
    <m/>
    <n v="90461656"/>
    <d v="2026-01-26T00:00:00"/>
    <d v="2026-02-05T00:00:00"/>
    <m/>
    <n v="68"/>
    <s v="2 - CPF"/>
    <s v="Em aberto - Vencido"/>
    <s v="Em aberto - Vencido"/>
    <s v="170OP3A"/>
    <n v="6"/>
    <s v="false"/>
    <n v="6"/>
    <s v="Em aberto - Vencido"/>
    <s v="ASSOCIAÇÃO GO-L1"/>
    <s v="35.686.965/0001-64 - ALEXANDRIA TECH"/>
    <s v="Estimado"/>
    <m/>
    <s v="61 a 120 dias"/>
    <s v="7c93489a-a90d-4026-ab85-e4fa07a5541a"/>
    <d v="2026-03-05T00:00:00"/>
    <x v="2"/>
  </r>
  <r>
    <s v="COB-221009"/>
    <s v="Faturado"/>
    <n v="10023440242"/>
    <n v="3975187140"/>
    <s v="CAIO CEZAR PEREIRA REZENDE"/>
    <s v="RUA JOSE RIBEIRO S/N Q. 12, L. 11 SETOR AEROPORTO Cristianópolis GO 75230000"/>
    <s v="ADE-15572-L7G3M2"/>
    <d v="2025-12-01T00:00:00"/>
    <n v="202512"/>
    <n v="430.89612"/>
    <m/>
    <n v="430.9"/>
    <m/>
    <n v="90486499"/>
    <d v="2026-02-10T00:00:00"/>
    <d v="2026-02-20T00:00:00"/>
    <m/>
    <n v="53"/>
    <s v="2 - CPF"/>
    <s v="Em aberto - Vencido"/>
    <s v="Em aberto - Vencido"/>
    <s v="F3TOOF6"/>
    <n v="6"/>
    <s v="false"/>
    <n v="6"/>
    <s v="Em aberto - Vencido"/>
    <s v="ASSOCIAÇÃO GO-L1"/>
    <s v="35.686.965/0001-64 - ALEXANDRIA TECH"/>
    <s v="Estimado"/>
    <m/>
    <s v="31 a 60 dias"/>
    <s v="5a839457-4355-4203-83b1-70d39700771e"/>
    <d v="2026-03-05T00:00:00"/>
    <x v="2"/>
  </r>
  <r>
    <s v="COB-221001"/>
    <s v="Faturado"/>
    <n v="10038862164"/>
    <n v="70236439154"/>
    <s v="MARCUS VINICIUS AMARAL MARTINS"/>
    <s v="RUA JPC-25 S/N Q.10 L.32-B JARDIM PRIVE Caldas Novas GO 75690-000"/>
    <s v="ADE-15373-T0Z4B9"/>
    <d v="2025-12-01T00:00:00"/>
    <n v="202512"/>
    <n v="200.41679999999999"/>
    <m/>
    <n v="200.42"/>
    <m/>
    <n v="90486495"/>
    <d v="2026-02-10T00:00:00"/>
    <d v="2026-02-20T00:00:00"/>
    <m/>
    <n v="53"/>
    <s v="2 - CPF"/>
    <s v="Em aberto - Vencido"/>
    <s v="Em aberto - Vencido"/>
    <s v="SPRBZ7W"/>
    <n v="6"/>
    <s v="false"/>
    <n v="6"/>
    <s v="Em aberto - Vencido"/>
    <s v="ASSOCIAÇÃO GO-L1"/>
    <s v="35.686.965/0001-64 - ALEXANDRIA TECH"/>
    <s v="Estimado"/>
    <m/>
    <s v="31 a 60 dias"/>
    <s v="bc61bc3e-c15f-4c9a-8ae5-4705ccc31367"/>
    <d v="2026-03-05T00:00:00"/>
    <x v="2"/>
  </r>
  <r>
    <s v="COB-167242"/>
    <s v="Faturado"/>
    <n v="4000998005"/>
    <n v="42423089813"/>
    <s v="ANDERSON BARBOZA DOS SANTOS"/>
    <s v="AV ERNESTO SPROGIS, 1363 JD DO EDEN NOVA ODESSA - SP 13382-020"/>
    <s v="ADE-12934-Z8M3Y5"/>
    <d v="2025-10-01T00:00:00"/>
    <n v="202510"/>
    <n v="265.78163999999998"/>
    <m/>
    <n v="265.77999999999997"/>
    <m/>
    <n v="90405568"/>
    <d v="2025-11-17T00:00:00"/>
    <d v="2025-11-25T00:00:00"/>
    <m/>
    <n v="140"/>
    <s v="2 - CPF"/>
    <s v="Em aberto - Vencido"/>
    <s v="Em aberto - Vencido"/>
    <s v="OSNJKNS"/>
    <n v="6"/>
    <s v="false"/>
    <n v="6"/>
    <s v="Em aberto - Vencido"/>
    <s v="ASSOCIACAO SP-L2"/>
    <s v="35.686.965/0001-64 - ALEXANDRIA TECH"/>
    <m/>
    <m/>
    <s v="121 a 170 dias"/>
    <s v="1b16320d-854c-48b8-8296-70ee7aac688b"/>
    <d v="2025-12-10T00:00:00"/>
    <x v="1"/>
  </r>
  <r>
    <s v="COB-167171"/>
    <s v="Faturado"/>
    <n v="6321798"/>
    <n v="29512761840"/>
    <s v="CARLOS ROBERTO GONCALVES"/>
    <s v="R NOVE DE JULHO, 565 CASCATA MARILIA - SP 17509-110"/>
    <s v="ADE-12936-C9V2L3"/>
    <d v="2025-10-01T00:00:00"/>
    <n v="202510"/>
    <n v="343.33724000000001"/>
    <m/>
    <n v="343.34"/>
    <m/>
    <n v="90405476"/>
    <d v="2025-11-17T00:00:00"/>
    <d v="2025-11-25T00:00:00"/>
    <m/>
    <n v="140"/>
    <s v="2 - CPF"/>
    <s v="Em aberto - Vencido"/>
    <s v="Em aberto - Vencido"/>
    <s v="LNIY7OY"/>
    <n v="6"/>
    <s v="false"/>
    <n v="6"/>
    <s v="Em aberto - Vencido"/>
    <s v="ASSOCIACAO SP-L2"/>
    <s v="35.686.965/0001-64 - ALEXANDRIA TECH"/>
    <m/>
    <m/>
    <s v="121 a 170 dias"/>
    <s v="70fa15e0-91e8-42a3-9e82-0935641d178f"/>
    <d v="2025-12-11T00:00:00"/>
    <x v="1"/>
  </r>
  <r>
    <s v="COB-220995"/>
    <s v="Faturado"/>
    <n v="1480045333"/>
    <n v="936280131"/>
    <s v="DEUSLENE SANTOS DOURADO PARAISO"/>
    <s v="RUA JUSCELINO K DE OLIVEIRA S/N Q 33, L 10 SETOR SANTA LUZIA Posse GO 73900-000"/>
    <s v="ADE-15081-N4M2N7"/>
    <d v="2025-12-01T00:00:00"/>
    <n v="202512"/>
    <n v="627.13756999999998"/>
    <m/>
    <n v="627.14"/>
    <m/>
    <n v="90486445"/>
    <d v="2026-02-10T00:00:00"/>
    <d v="2026-02-20T00:00:00"/>
    <m/>
    <n v="53"/>
    <s v="2 - CPF"/>
    <s v="Em aberto - Vencido"/>
    <s v="Em aberto - Vencido"/>
    <s v="APZB8NJ"/>
    <n v="6"/>
    <s v="false"/>
    <n v="6"/>
    <s v="Em aberto - Vencido"/>
    <s v="ASSOCIAÇÃO GO-L1"/>
    <s v="35.686.965/0001-64 - ALEXANDRIA TECH"/>
    <s v="Estimado"/>
    <m/>
    <s v="31 a 60 dias"/>
    <s v="3bb1490a-3f0a-48ea-9405-a13840b82092"/>
    <d v="2026-03-13T00:00:00"/>
    <x v="2"/>
  </r>
  <r>
    <s v="COB-197547"/>
    <s v="Faturado"/>
    <n v="2960206065"/>
    <n v="77619510125"/>
    <s v="PAULO CEZAR DA SILVA"/>
    <s v="RUA SEM NOME, Q. 10, L. 2, S/N, - MR 16 SETOR NORTE CEP: 75000000 PLANALTINA GO BRASIL"/>
    <s v="ADE-14692-D5P4J2"/>
    <d v="2025-12-01T00:00:00"/>
    <n v="202512"/>
    <n v="172.01987"/>
    <m/>
    <n v="172.02"/>
    <m/>
    <n v="90453230"/>
    <d v="2026-01-15T00:00:00"/>
    <d v="2026-01-26T00:00:00"/>
    <m/>
    <n v="78"/>
    <s v="2 - CPF"/>
    <s v="Em aberto - Vencido"/>
    <s v="Em aberto - Vencido"/>
    <s v="C6VXDV9"/>
    <n v="6"/>
    <s v="false"/>
    <n v="6"/>
    <s v="Em aberto - Vencido"/>
    <s v="ASSOCIAÇÃO GO-L1"/>
    <s v="35.686.965/0001-64 - ALEXANDRIA TECH"/>
    <m/>
    <m/>
    <s v="61 a 120 dias"/>
    <s v="9c99e0f7-c64d-4676-be96-4e7b2b302feb"/>
    <d v="2026-01-20T00:00:00"/>
    <x v="3"/>
  </r>
  <r>
    <s v="COB-197838"/>
    <s v="Faturado"/>
    <n v="10028367683"/>
    <n v="94843775134"/>
    <s v="SANDRA REGINA EUGENIA PACHECO"/>
    <s v="RUA DOS MAGISTRADOS, Q. 355, L. 1, S/N, APART - 304, BLOCO - 8, - RESID BURITI SERENO I JARDIM BURITI SERENO CEP: 74942504 APARECIDA DE GOIANIA GO BRASIL"/>
    <s v="ADE-14688-C5S2N1"/>
    <d v="2025-12-01T00:00:00"/>
    <n v="202512"/>
    <n v="226.17753999999999"/>
    <m/>
    <n v="226.18"/>
    <m/>
    <n v="90453227"/>
    <d v="2026-01-15T00:00:00"/>
    <d v="2026-01-26T00:00:00"/>
    <m/>
    <n v="78"/>
    <s v="2 - CPF"/>
    <s v="Em aberto - Vencido"/>
    <s v="Em aberto - Vencido"/>
    <s v="JTPPW4K"/>
    <n v="6"/>
    <s v="false"/>
    <n v="6"/>
    <s v="Em aberto - Vencido"/>
    <s v="ASSOCIAÇÃO GO-L1"/>
    <s v="35.686.965/0001-64 - ALEXANDRIA TECH"/>
    <m/>
    <m/>
    <s v="61 a 120 dias"/>
    <s v="790c9d31-fadc-4974-b917-3b4c7bf67bef"/>
    <d v="2026-02-06T00:00:00"/>
    <x v="3"/>
  </r>
  <r>
    <s v="COB-198170"/>
    <s v="Faturado"/>
    <n v="690293112"/>
    <n v="16840305104"/>
    <s v="ILDO ALVES BORGES"/>
    <s v="RUA DO BRAZ, Q. 9, L. 20, N. 963 BAIRRO DOM BOSCO CEP: 75533780 ITUMBIARA GO BRASIL"/>
    <s v="ADE-14667-P5R1W8"/>
    <d v="2025-12-01T00:00:00"/>
    <n v="202512"/>
    <n v="279.40843000000001"/>
    <m/>
    <n v="279.41000000000003"/>
    <m/>
    <n v="90453229"/>
    <d v="2026-01-15T00:00:00"/>
    <d v="2026-01-26T00:00:00"/>
    <m/>
    <n v="78"/>
    <s v="2 - CPF"/>
    <s v="Em aberto - Vencido"/>
    <s v="Em aberto - Vencido"/>
    <s v="3WA2IYY"/>
    <n v="6"/>
    <s v="false"/>
    <n v="6"/>
    <s v="Em aberto - Vencido"/>
    <s v="ASSOCIAÇÃO GO-L1"/>
    <s v="35.686.965/0001-64 - ALEXANDRIA TECH"/>
    <m/>
    <m/>
    <s v="61 a 120 dias"/>
    <s v="bee0c0d1-bda4-4dcb-a2d7-b5ead5dbaeff"/>
    <d v="2026-01-21T00:00:00"/>
    <x v="3"/>
  </r>
  <r>
    <s v="COB-198918"/>
    <s v="Faturado"/>
    <n v="10036795660"/>
    <n v="6345828360"/>
    <s v="ANTONIA LIDINARIA LAGO BARBOSA"/>
    <s v="AVENIDA DR EPITACIO S DA CRUZ, S/N , Q. 61, L. 9 JARDIM DOM BOSCO II Aparecida de Goiânia GO 74963645"/>
    <s v="ADE-14663-C6G3L4"/>
    <d v="2025-12-01T00:00:00"/>
    <n v="202512"/>
    <n v="205.42722000000001"/>
    <m/>
    <n v="205.43"/>
    <m/>
    <n v="90461411"/>
    <d v="2026-01-26T00:00:00"/>
    <d v="2026-02-05T00:00:00"/>
    <m/>
    <n v="68"/>
    <s v="2 - CPF"/>
    <s v="Em aberto - Vencido"/>
    <s v="Em aberto - Vencido"/>
    <s v="5H1NVIS"/>
    <n v="6"/>
    <s v="false"/>
    <n v="6"/>
    <s v="Em aberto - Vencido"/>
    <s v="ASSOCIAÇÃO GO-L1"/>
    <s v="35.686.965/0001-64 - ALEXANDRIA TECH"/>
    <s v="Estimado"/>
    <m/>
    <s v="61 a 120 dias"/>
    <s v="13da844c-23ec-4fa2-b11a-1fecf4eea473"/>
    <d v="2026-02-24T00:00:00"/>
    <x v="2"/>
  </r>
  <r>
    <s v="COB-207580"/>
    <s v="Faturado"/>
    <n v="10018509680"/>
    <n v="89228669187"/>
    <s v="MOGYANE SANARA DE SOUZA MACHADO"/>
    <s v="AVENIDA JOSE RODRIGUES, Q. 38, L. 1, S/N, APART - 901, - ED CORELLI PARQUE AMAZONIA CEP: 74840080 GOIANIA GO BRASIL"/>
    <s v="ADE-14661-Y2R1R7"/>
    <d v="2025-12-01T00:00:00"/>
    <n v="202512"/>
    <n v="198.63067000000001"/>
    <n v="5.01"/>
    <n v="203.64"/>
    <m/>
    <n v="90458953"/>
    <d v="2026-01-26T00:00:00"/>
    <d v="2026-02-05T00:00:00"/>
    <m/>
    <n v="68"/>
    <s v="2 - CPF"/>
    <s v="Em aberto - Vencido"/>
    <s v="Em aberto - Vencido"/>
    <s v="6JURUJI"/>
    <n v="6"/>
    <s v="false"/>
    <n v="6"/>
    <s v="Em aberto - Vencido"/>
    <s v="ASSOCIAÇÃO GO-L1"/>
    <s v="35.686.965/0001-64 - ALEXANDRIA TECH"/>
    <m/>
    <m/>
    <s v="61 a 120 dias"/>
    <s v="677772f3-eff9-4977-beac-6d38b03bb4b4"/>
    <d v="2026-02-09T00:00:00"/>
    <x v="3"/>
  </r>
  <r>
    <s v="COB-190115"/>
    <s v="Faturado"/>
    <n v="4830230151"/>
    <n v="42056594315"/>
    <s v="RAIMUNDO NONATO HOLANDA DE SOUZA"/>
    <s v="RUA SEM NOME, Q. GL C1, L. 6, S/N SETOR COIMBRA CEP: 72910001 AGUAS LINDAS DE GOIAS GO BRASIL"/>
    <s v="ADE-14660-Y2Z0G6"/>
    <d v="2025-12-01T00:00:00"/>
    <n v="202512"/>
    <n v="144.46259000000001"/>
    <n v="3.06"/>
    <n v="147.52000000000001"/>
    <m/>
    <n v="90451633"/>
    <d v="2026-01-09T00:00:00"/>
    <d v="2026-01-26T00:00:00"/>
    <m/>
    <n v="78"/>
    <s v="2 - CPF"/>
    <s v="Em aberto - Vencido"/>
    <s v="Em aberto - Vencido"/>
    <s v="UPKN9NW"/>
    <s v=""/>
    <s v=""/>
    <n v="6"/>
    <s v="Em aberto - Vencido"/>
    <s v="ASSOCIAÇÃO GO-L1"/>
    <s v="35.686.965/0001-64 - ALEXANDRIA TECH"/>
    <m/>
    <m/>
    <s v="61 a 120 dias"/>
    <s v="32ef0a7a-35dd-43b9-a86a-c548cf2e4b27"/>
    <d v="2026-01-18T00:00:00"/>
    <x v="3"/>
  </r>
  <r>
    <s v="COB-185931"/>
    <s v="Faturado"/>
    <n v="200011390"/>
    <n v="461939100"/>
    <s v="ALEX DIAS MUNIZ"/>
    <s v="RUA 1 DE MAIO, Q. 48, L. 1, S/N CIDADE LIVRE CEP: 74970280 APARECIDA DE GOIANIA GO BRASIL"/>
    <s v="ADE-14658-T8C9H4"/>
    <d v="2025-12-01T00:00:00"/>
    <n v="202512"/>
    <n v="248.99663000000001"/>
    <m/>
    <n v="249"/>
    <m/>
    <n v="90451490"/>
    <d v="2026-01-09T00:00:00"/>
    <d v="2026-01-26T00:00:00"/>
    <m/>
    <n v="78"/>
    <s v="2 - CPF"/>
    <s v="Em aberto - Vencido"/>
    <s v="Em aberto - Vencido"/>
    <s v="FJQXI96"/>
    <n v="6"/>
    <s v="false"/>
    <n v="6"/>
    <s v="Em aberto - Vencido"/>
    <s v="ASSOCIAÇÃO GO-L1"/>
    <s v="35.686.965/0001-64 - ALEXANDRIA TECH"/>
    <m/>
    <m/>
    <s v="61 a 120 dias"/>
    <s v="0eccb86b-9631-45fc-859d-9d357b4cfbca"/>
    <d v="2026-01-21T00:00:00"/>
    <x v="3"/>
  </r>
  <r>
    <s v="COB-197775"/>
    <s v="Faturado"/>
    <n v="20337887"/>
    <n v="39422208734"/>
    <s v="ALDEMIRO ALVES DUARTE"/>
    <s v="RUA 07, Q. 11, L. 15, S/N BAIRRO FREI EUSTAQUIO CEP: 75044110 ANAPOLIS GO BRASIL"/>
    <s v="ADE-14655-G8W0Y8"/>
    <d v="2025-12-01T00:00:00"/>
    <n v="202512"/>
    <n v="243.30542"/>
    <m/>
    <n v="243.31"/>
    <m/>
    <n v="90453232"/>
    <d v="2026-01-15T00:00:00"/>
    <d v="2026-01-26T00:00:00"/>
    <m/>
    <n v="78"/>
    <s v="2 - CPF"/>
    <s v="Em aberto - Vencido"/>
    <s v="Em aberto - Vencido"/>
    <s v="UIOCGPT"/>
    <n v="6"/>
    <s v="false"/>
    <n v="6"/>
    <s v="Em aberto - Vencido"/>
    <s v="ASSOCIAÇÃO GO-L1"/>
    <s v="35.686.965/0001-64 - ALEXANDRIA TECH"/>
    <m/>
    <m/>
    <s v="61 a 120 dias"/>
    <s v="8076df1e-18df-4d23-ac71-b39f8f03a854"/>
    <d v="2026-01-16T00:00:00"/>
    <x v="3"/>
  </r>
  <r>
    <s v="COB-197891"/>
    <s v="Faturado"/>
    <n v="10006285102"/>
    <n v="5510099771"/>
    <s v="LEONARDO CORREIA SANTOS"/>
    <s v="RUA 12, Q. 58A, L. 1/26, S/N, APART - 1501 D VILA BRASILIA CEP: 74911110 APARECIDA DE GOIANIA GO BRASIL"/>
    <s v="ADE-14654-H2S0Z2"/>
    <d v="2025-12-01T00:00:00"/>
    <n v="202512"/>
    <n v="198.63067000000001"/>
    <m/>
    <n v="198.63"/>
    <m/>
    <n v="90453222"/>
    <d v="2026-01-15T00:00:00"/>
    <d v="2026-01-26T00:00:00"/>
    <m/>
    <n v="78"/>
    <s v="2 - CPF"/>
    <s v="Em aberto - Vencido"/>
    <s v="Em aberto - Vencido"/>
    <s v="2BAVWX2"/>
    <s v=""/>
    <s v=""/>
    <n v="6"/>
    <s v="Em aberto - Vencido"/>
    <s v="ASSOCIAÇÃO GO-L1"/>
    <s v="35.686.965/0001-64 - ALEXANDRIA TECH"/>
    <m/>
    <m/>
    <s v="61 a 120 dias"/>
    <s v="6fcdf241-a40e-4a56-9abe-fe5b0cc4981e"/>
    <d v="2026-01-16T00:00:00"/>
    <x v="3"/>
  </r>
  <r>
    <s v="COB-167202"/>
    <s v="Faturado"/>
    <n v="4001807147"/>
    <n v="3621523812"/>
    <s v="FRANCISCO ANTONIO GERONIMO DA SILVA"/>
    <s v="R RIO JUNDIAI, 987 CH R REPRESA NOVA ODESSA - SP 13389-456"/>
    <s v="ADE-12999-P0J7N4"/>
    <d v="2025-10-01T00:00:00"/>
    <n v="202510"/>
    <n v="47.916589999999999"/>
    <n v="2.65"/>
    <n v="50.57"/>
    <m/>
    <n v="90409378"/>
    <d v="2025-11-27T00:00:00"/>
    <d v="2025-12-08T00:00:00"/>
    <m/>
    <n v="127"/>
    <s v="2 - CPF"/>
    <s v="Em aberto - Vencido"/>
    <s v="Em aberto - Vencido"/>
    <s v="CHONJC1"/>
    <n v="6"/>
    <s v="false"/>
    <n v="6"/>
    <s v="Em aberto - Vencido"/>
    <s v="ASSOCIACAO SP-L2"/>
    <s v="35.686.965/0001-64 - ALEXANDRIA TECH"/>
    <m/>
    <m/>
    <s v="121 a 170 dias"/>
    <s v="2830eed9-bc0f-46fc-9e70-1e2e2127b01f"/>
    <d v="2025-12-01T00:00:00"/>
    <x v="1"/>
  </r>
  <r>
    <s v="COB-197780"/>
    <s v="Faturado"/>
    <n v="2960004950"/>
    <n v="81929552149"/>
    <s v="MARIA JOSE OLIVEIRA DE MATOS CRUZ"/>
    <s v="RUA C, Q. 1 MR2, L. 27, S/N SETOR NORTE CEP: 73751010 PLANALTINA GO BRASIL"/>
    <s v="ADE-14653-V0P7Y6"/>
    <d v="2025-12-01T00:00:00"/>
    <n v="202512"/>
    <n v="155.85484"/>
    <m/>
    <n v="155.85"/>
    <m/>
    <n v="90453228"/>
    <d v="2026-01-15T00:00:00"/>
    <d v="2026-01-26T00:00:00"/>
    <m/>
    <n v="78"/>
    <s v="2 - CPF"/>
    <s v="Em aberto - Vencido"/>
    <s v="Em aberto - Vencido"/>
    <s v="F3ENMGI"/>
    <s v=""/>
    <s v=""/>
    <n v="6"/>
    <s v="Em aberto - Vencido"/>
    <s v="ASSOCIAÇÃO GO-L1"/>
    <s v="35.686.965/0001-64 - ALEXANDRIA TECH"/>
    <m/>
    <m/>
    <s v="61 a 120 dias"/>
    <s v="f9213163-b3cc-423d-8570-85453a223620"/>
    <d v="2026-02-06T00:00:00"/>
    <x v="3"/>
  </r>
  <r>
    <s v="COB-203628"/>
    <s v="Faturado"/>
    <n v="3200062433"/>
    <n v="2613110180"/>
    <s v="THAÍS RAMOS RIBEIRO"/>
    <s v="RUA 18 S/N Q. 192, L. F PARQUE INDUSTRIAL MINGONE II Luziânia GO 72850-000"/>
    <s v="ADE-14648-R6X2F4"/>
    <d v="2025-12-01T00:00:00"/>
    <n v="202512"/>
    <n v="141.96190000000001"/>
    <m/>
    <n v="141.96"/>
    <m/>
    <n v="90461314"/>
    <d v="2026-01-26T00:00:00"/>
    <d v="2026-02-05T00:00:00"/>
    <m/>
    <n v="68"/>
    <s v="2 - CPF"/>
    <s v="Em aberto - Vencido"/>
    <s v="Em aberto - Vencido"/>
    <s v="F2H09GH"/>
    <n v="6"/>
    <s v="false"/>
    <n v="6"/>
    <s v="Em aberto - Vencido"/>
    <s v="ASSOCIAÇÃO GO-L1"/>
    <s v="35.686.965/0001-64 - ALEXANDRIA TECH"/>
    <s v="Estimado"/>
    <m/>
    <s v="61 a 120 dias"/>
    <s v="95a41194-19b6-40b7-810a-e9d1e7ca2335"/>
    <d v="2026-03-13T00:00:00"/>
    <x v="2"/>
  </r>
  <r>
    <s v="COB-189970"/>
    <s v="Faturado"/>
    <n v="10034773574"/>
    <n v="810660156"/>
    <s v="CLEITIANO SOARES DE MOURA SILVA"/>
    <s v="RUA 03, Q. 2, L. 1, S/N RESIDENCIAL ITAIPU II CEP: 75345000 ABADIA DE GOIAS GO BRASIL"/>
    <s v="ADE-14645-D0Q7G6"/>
    <d v="2025-12-01T00:00:00"/>
    <n v="202512"/>
    <n v="311.72097000000002"/>
    <m/>
    <n v="311.72000000000003"/>
    <m/>
    <n v="90451717"/>
    <d v="2026-01-09T00:00:00"/>
    <d v="2026-01-26T00:00:00"/>
    <m/>
    <n v="78"/>
    <s v="2 - CPF"/>
    <s v="Em aberto - Vencido"/>
    <s v="Em aberto - Vencido"/>
    <s v="DUJA5HC"/>
    <n v="6"/>
    <s v="false"/>
    <n v="6"/>
    <s v="Em aberto - Vencido"/>
    <s v="ASSOCIAÇÃO GO-L1"/>
    <s v="35.686.965/0001-64 - ALEXANDRIA TECH"/>
    <m/>
    <m/>
    <s v="61 a 120 dias"/>
    <s v="330786c3-02f6-40ed-a22e-9f55b9e05ff6"/>
    <d v="2026-01-16T00:00:00"/>
    <x v="3"/>
  </r>
  <r>
    <s v="COB-197700"/>
    <s v="Faturado"/>
    <n v="1570004186"/>
    <n v="22055142100"/>
    <s v="ANA MARIA DA CONCEICAO CASTRO"/>
    <s v="RUA JOSE MOREIRA DOS SANTOS, Q. 19, L. 6, S/N SETOR CENTRAL CEP: 73970000 MAMBAI GO BRASIL"/>
    <s v="ADE-14614-P6T5T8"/>
    <d v="2025-12-01T00:00:00"/>
    <n v="202512"/>
    <n v="230.94171"/>
    <m/>
    <n v="230.94"/>
    <m/>
    <n v="90453059"/>
    <d v="2026-01-15T00:00:00"/>
    <d v="2026-01-26T00:00:00"/>
    <m/>
    <n v="78"/>
    <s v="2 - CPF"/>
    <s v="Em aberto - Vencido"/>
    <s v="Em aberto - Vencido"/>
    <s v="RAN3ZSX"/>
    <n v="6"/>
    <s v="false"/>
    <n v="6"/>
    <s v="Em aberto - Vencido"/>
    <s v="ASSOCIAÇÃO GO-L1"/>
    <s v="35.686.965/0001-64 - ALEXANDRIA TECH"/>
    <m/>
    <m/>
    <s v="61 a 120 dias"/>
    <s v="1fffa739-28d7-4dc8-a8f4-91ffcdb3aee1"/>
    <d v="2026-02-19T00:00:00"/>
    <x v="2"/>
  </r>
  <r>
    <s v="COB-189310"/>
    <s v="Faturado"/>
    <n v="30166147"/>
    <n v="1990777112"/>
    <s v="LEIDIANE RODRIGUES VIEIRA FILHO"/>
    <s v="RUA DAS FLORES, Q. 32, L. 11, S/N JARDIM RAIO DE SOL CEP: 75407194 INHUMAS GO BRASIL"/>
    <s v="ADE-14603-D8Y3J1"/>
    <d v="2025-12-01T00:00:00"/>
    <n v="202512"/>
    <n v="192.93010000000001"/>
    <m/>
    <n v="192.93"/>
    <m/>
    <n v="90451641"/>
    <d v="2026-01-09T00:00:00"/>
    <d v="2026-01-26T00:00:00"/>
    <m/>
    <n v="78"/>
    <s v="2 - CPF"/>
    <s v="Em aberto - Vencido"/>
    <s v="Em aberto - Vencido"/>
    <s v="BPW6U1T"/>
    <n v="6"/>
    <s v="false"/>
    <n v="6"/>
    <s v="Em aberto - Vencido"/>
    <s v="ASSOCIAÇÃO GO-L1"/>
    <s v="35.686.965/0001-64 - ALEXANDRIA TECH"/>
    <m/>
    <m/>
    <s v="61 a 120 dias"/>
    <s v="655489ec-dc20-4ff0-bf10-360878de65e8"/>
    <d v="2026-01-18T00:00:00"/>
    <x v="3"/>
  </r>
  <r>
    <s v="COB-188840"/>
    <s v="Faturado"/>
    <n v="8680002175"/>
    <n v="12430331187"/>
    <s v="MYRIAM REGIS VALENTE"/>
    <s v="RUA S VICENTE, Q. 5, L. 4, S/N SETOR NORTE CEP: 73860000 SAO DOMINGOS GO BRASIL"/>
    <s v="ADE-14455-J6Y1C7"/>
    <d v="2025-12-01T00:00:00"/>
    <n v="202512"/>
    <n v="520.80682000000002"/>
    <m/>
    <n v="520.80999999999995"/>
    <m/>
    <n v="90451640"/>
    <d v="2026-01-09T00:00:00"/>
    <d v="2026-01-26T00:00:00"/>
    <m/>
    <n v="78"/>
    <s v="2 - CPF"/>
    <s v="Em aberto - Vencido"/>
    <s v="Em aberto - Vencido"/>
    <s v="Q6MX7M9"/>
    <n v="6"/>
    <s v="true"/>
    <n v="6"/>
    <s v="Em aberto - Vencido"/>
    <s v="ASSOCIAÇÃO GO-L1"/>
    <s v="35.686.965/0001-64 - ALEXANDRIA TECH"/>
    <m/>
    <m/>
    <s v="61 a 120 dias"/>
    <s v="2c08bdc6-92a6-4cb8-8736-8a5257a1551f"/>
    <d v="2026-03-13T00:00:00"/>
    <x v="2"/>
  </r>
  <r>
    <s v="COB-189605"/>
    <s v="Faturado"/>
    <n v="10037452833"/>
    <n v="12430331187"/>
    <s v="MYRIAM REGIS VALENTE"/>
    <s v="AVENIDA MARAVILHA, Q. 01, L. 13, N. C1 SETOR CENTRAL CEP: 73860-000 SAO DOMINGOS GO BRASIL"/>
    <s v="ADE-14453-Y4Q8F4"/>
    <d v="2025-12-01T00:00:00"/>
    <n v="202512"/>
    <n v="335.48322000000002"/>
    <n v="6.73"/>
    <n v="342.21"/>
    <m/>
    <n v="90451567"/>
    <d v="2026-01-09T00:00:00"/>
    <d v="2026-01-26T00:00:00"/>
    <m/>
    <n v="78"/>
    <s v="2 - CPF"/>
    <s v="Em aberto - Vencido"/>
    <s v="Em aberto - Vencido"/>
    <s v="NPJDHAY"/>
    <n v="6"/>
    <s v="true"/>
    <n v="6"/>
    <s v="Em aberto - Vencido"/>
    <s v="ASSOCIAÇÃO GO-L1"/>
    <s v="35.686.965/0001-64 - ALEXANDRIA TECH"/>
    <m/>
    <m/>
    <s v="61 a 120 dias"/>
    <s v="a20dff60-1906-4079-97c1-984b6e755a01"/>
    <d v="2026-01-06T00:00:00"/>
    <x v="1"/>
  </r>
  <r>
    <s v="COB-188893"/>
    <s v="Faturado"/>
    <n v="200117920"/>
    <n v="2065877162"/>
    <s v="MARCIA MARTINS BARBOZA ALVES"/>
    <s v="RUA 17, Q. 103, L. 28, S/N JARDIM TIRADENTES CEP: 74961150 APARECIDA DE GOIANIA GO BRASIL"/>
    <s v="ADE-14285-Q6H6M6"/>
    <d v="2025-12-01T00:00:00"/>
    <n v="202512"/>
    <n v="51.321309999999997"/>
    <n v="7.35"/>
    <n v="58.67"/>
    <m/>
    <n v="90451638"/>
    <d v="2026-01-09T00:00:00"/>
    <d v="2026-01-26T00:00:00"/>
    <m/>
    <n v="78"/>
    <s v="2 - CPF"/>
    <s v="Em aberto - Vencido"/>
    <s v="Em aberto - Vencido"/>
    <s v="5HZ3IH2"/>
    <s v=""/>
    <s v=""/>
    <n v="6"/>
    <s v="Em aberto - Vencido"/>
    <s v="ASSOCIAÇÃO GO-L1"/>
    <s v="35.686.965/0001-64 - ALEXANDRIA TECH"/>
    <m/>
    <m/>
    <s v="61 a 120 dias"/>
    <s v="1e3d2f6c-c344-4a46-9e9a-f75844beadb6"/>
    <d v="2026-01-06T00:00:00"/>
    <x v="1"/>
  </r>
  <r>
    <s v="COB-199386"/>
    <s v="Faturado"/>
    <n v="14296512"/>
    <n v="924805196"/>
    <s v="CARLOS ANDRE PEREIRA DOS SANTOS"/>
    <s v="RUA RAIMUNDO O CRUZ, S/N Q. 12, L. 11,  CASA 2 Jardim Dom Bosco 2ª Etapa Aparecida de Goiânia GO 74963650"/>
    <s v="ADE-14281-J9R0B3"/>
    <d v="2025-12-01T00:00:00"/>
    <n v="202512"/>
    <n v="209.60256999999999"/>
    <m/>
    <n v="209.6"/>
    <m/>
    <n v="90461261"/>
    <d v="2026-01-26T00:00:00"/>
    <d v="2026-02-05T00:00:00"/>
    <m/>
    <n v="68"/>
    <s v="2 - CPF"/>
    <s v="Em aberto - Vencido"/>
    <s v="Em aberto - Vencido"/>
    <s v="9VPY9MD"/>
    <s v=""/>
    <s v=""/>
    <n v="6"/>
    <s v="Em aberto - Vencido"/>
    <s v="ASSOCIAÇÃO GO-L1"/>
    <s v="35.686.965/0001-64 - ALEXANDRIA TECH"/>
    <s v="Estimado"/>
    <m/>
    <s v="61 a 120 dias"/>
    <s v="ecfb0f18-53d1-40ee-9e7b-6286c5c9c4aa"/>
    <d v="2026-03-13T00:00:00"/>
    <x v="2"/>
  </r>
  <r>
    <s v="COB-167316"/>
    <s v="Faturado"/>
    <n v="6631487"/>
    <n v="9418986876"/>
    <s v="SERGIO LEITE"/>
    <s v="AV JOAO RAMALHO, 2610 NOVA MARILIA MARILIA - SP 17522-363"/>
    <s v="ADE-13062-C4B5J5"/>
    <d v="2025-10-01T00:00:00"/>
    <n v="202510"/>
    <n v="1593.6472900000001"/>
    <m/>
    <n v="1593.65"/>
    <m/>
    <n v="90405448"/>
    <d v="2025-11-17T00:00:00"/>
    <d v="2025-11-25T00:00:00"/>
    <m/>
    <n v="140"/>
    <s v="2 - CPF"/>
    <s v="Em aberto - Vencido"/>
    <s v="Em aberto - Vencido"/>
    <s v="D2T3GX3"/>
    <n v="6"/>
    <s v="false"/>
    <n v="6"/>
    <s v="Em aberto - Vencido"/>
    <s v="ASSOCIACAO SP-L2"/>
    <s v="35.686.965/0001-64 - ALEXANDRIA TECH"/>
    <m/>
    <m/>
    <s v="121 a 170 dias"/>
    <s v="74a15621-cce7-45fa-bdec-e87a9260eef4"/>
    <d v="2025-12-01T00:00:00"/>
    <x v="1"/>
  </r>
  <r>
    <s v="COB-194411"/>
    <s v="Faturado"/>
    <n v="15369067"/>
    <n v="98936778153"/>
    <s v="ALESSANDRA ROSA DA SILVA LAPOT"/>
    <s v="RUA MANTIQUEIRA, Q. 68, L. 2, S/N JARDIM PETROPOLIS CEP: 74460370 GOIANIA GO BRASIL"/>
    <s v="ADE-14259-Z8B6T5"/>
    <d v="2025-12-01T00:00:00"/>
    <n v="202512"/>
    <n v="628.19377999999995"/>
    <m/>
    <n v="628.19000000000005"/>
    <m/>
    <n v="90451686"/>
    <d v="2026-01-09T00:00:00"/>
    <d v="2026-01-26T00:00:00"/>
    <m/>
    <n v="78"/>
    <s v="2 - CPF"/>
    <s v="Em aberto - Vencido"/>
    <s v="Em aberto - Vencido"/>
    <s v="ILPLB5U"/>
    <n v="6"/>
    <s v="false"/>
    <n v="6"/>
    <s v="Em aberto - Vencido"/>
    <s v="ASSOCIAÇÃO GO-L1"/>
    <s v="35.686.965/0001-64 - ALEXANDRIA TECH"/>
    <m/>
    <m/>
    <s v="61 a 120 dias"/>
    <s v="f84c1bc0-0358-44d0-aae6-edd2a42aefd1"/>
    <d v="2026-01-23T00:00:00"/>
    <x v="3"/>
  </r>
  <r>
    <s v="COB-167248"/>
    <s v="Faturado"/>
    <n v="4000169334"/>
    <n v="30773803823"/>
    <s v="SILMARA PATRICIA DE SOUZA SILVA"/>
    <s v="R DA FELICIDADE, 185 LT 8 QD F STA T D AVILA CAPIVARI - SP 13360-000"/>
    <s v="ADE-13098-N5F6C9"/>
    <d v="2025-10-01T00:00:00"/>
    <n v="202510"/>
    <n v="413.29074000000003"/>
    <m/>
    <n v="413.29"/>
    <m/>
    <n v="90405578"/>
    <d v="2025-11-17T00:00:00"/>
    <d v="2025-11-25T00:00:00"/>
    <m/>
    <n v="140"/>
    <s v="2 - CPF"/>
    <s v="Em aberto - Vencido"/>
    <s v="Em aberto - Vencido"/>
    <s v="HAF5H7O"/>
    <n v="6"/>
    <s v="false"/>
    <n v="6"/>
    <s v="Em aberto - Vencido"/>
    <s v="ASSOCIACAO SP-L2"/>
    <s v="35.686.965/0001-64 - ALEXANDRIA TECH"/>
    <m/>
    <m/>
    <s v="121 a 170 dias"/>
    <s v="5a33d975-3f7b-4c94-ab0a-850a3dba67b0"/>
    <d v="2025-11-05T00:00:00"/>
    <x v="1"/>
  </r>
  <r>
    <s v="COB-193770"/>
    <s v="Faturado"/>
    <n v="10038644663"/>
    <n v="5187956167"/>
    <s v="ROBSON DA SILVA BASTOS"/>
    <s v="AVENIDA OSMIRA MOREIRA, Q. 05, L. 17, S/N RESIDENCIAL BEATRIZ NASCIMENTO CEP: 74482394 GOIANIA GO BRASIL"/>
    <s v="ADE-14257-X9X3L1"/>
    <d v="2025-12-01T00:00:00"/>
    <n v="202512"/>
    <n v="236.65039999999999"/>
    <n v="8.83"/>
    <n v="245.48"/>
    <m/>
    <n v="90451499"/>
    <d v="2026-01-09T00:00:00"/>
    <d v="2026-01-26T00:00:00"/>
    <m/>
    <n v="78"/>
    <s v="2 - CPF"/>
    <s v="Em aberto - Vencido"/>
    <s v="Em aberto - Vencido"/>
    <s v="V6FS5SG"/>
    <n v="6"/>
    <s v="false"/>
    <n v="6"/>
    <s v="Em aberto - Vencido"/>
    <s v="ASSOCIAÇÃO GO-L1"/>
    <s v="35.686.965/0001-64 - ALEXANDRIA TECH"/>
    <m/>
    <m/>
    <s v="61 a 120 dias"/>
    <s v="1fd02aaa-bfde-4daf-911b-b65ca587f2d4"/>
    <d v="2026-01-19T00:00:00"/>
    <x v="3"/>
  </r>
  <r>
    <s v="COB-196420"/>
    <s v="Faturado"/>
    <n v="10038507364"/>
    <n v="33087555134"/>
    <s v="DIVINO LOPES SILVA"/>
    <s v="RUA HONDURAS, Q. 17, L. 11, S/N BAIRRO PLANALTO CEP: 75500001 ITUMBIARA GO BRASIL"/>
    <s v="ADE-14199-D8D4B8"/>
    <d v="2025-12-01T00:00:00"/>
    <n v="202512"/>
    <n v="526.49478999999997"/>
    <m/>
    <n v="526.49"/>
    <m/>
    <n v="90451564"/>
    <d v="2026-01-09T00:00:00"/>
    <d v="2026-01-26T00:00:00"/>
    <m/>
    <n v="78"/>
    <s v="2 - CPF"/>
    <s v="Em aberto - Vencido"/>
    <s v="Em aberto - Vencido"/>
    <s v="CGMHG4N"/>
    <n v="6"/>
    <s v="true"/>
    <n v="6"/>
    <s v="Em aberto - Vencido"/>
    <s v="ASSOCIAÇÃO GO-L1"/>
    <s v="35.686.965/0001-64 - ALEXANDRIA TECH"/>
    <m/>
    <m/>
    <s v="61 a 120 dias"/>
    <s v="ff909923-c72d-4212-ac25-7a3063420de5"/>
    <d v="2026-01-19T00:00:00"/>
    <x v="3"/>
  </r>
  <r>
    <s v="COB-188964"/>
    <s v="Faturado"/>
    <n v="200110822"/>
    <n v="48643904104"/>
    <s v="IVANILDE PEREIRA DOS SANTOS"/>
    <s v="RUA 33, Q. 16, L. 6, S/N, - CASA 1 JARDIM TIRADENTES CEP: 74961250 APARECIDA DE GOIANIA GO BRASIL"/>
    <s v="ADE-14195-Y7M8G0"/>
    <d v="2025-12-01T00:00:00"/>
    <n v="202512"/>
    <n v="195.77597"/>
    <m/>
    <n v="195.78"/>
    <m/>
    <n v="90451707"/>
    <d v="2026-01-09T00:00:00"/>
    <d v="2026-01-26T00:00:00"/>
    <m/>
    <n v="78"/>
    <s v="2 - CPF"/>
    <s v="Em aberto - Vencido"/>
    <s v="Em aberto - Vencido"/>
    <s v="5VVBCEG"/>
    <n v="6"/>
    <s v="false"/>
    <n v="6"/>
    <s v="Em aberto - Vencido"/>
    <s v="ASSOCIAÇÃO GO-L1"/>
    <s v="35.686.965/0001-64 - ALEXANDRIA TECH"/>
    <m/>
    <m/>
    <s v="61 a 120 dias"/>
    <s v="94b30632-8b24-46ff-b55c-200f7d7b169c"/>
    <d v="2026-01-06T00:00:00"/>
    <x v="1"/>
  </r>
  <r>
    <s v="COB-167275"/>
    <s v="Faturado"/>
    <n v="4000304093"/>
    <n v="23087613851"/>
    <s v="KENIA NAYARA DE SOUSA ROSSI"/>
    <s v="R PRIMO PIZZO, 2855 RES PALERMO FRANCA - SP 14408-062"/>
    <s v="ADE-13218-D2Z5D5"/>
    <d v="2025-10-01T00:00:00"/>
    <n v="202510"/>
    <n v="233.00731999999999"/>
    <m/>
    <n v="233.01"/>
    <m/>
    <n v="90405506"/>
    <d v="2025-11-17T00:00:00"/>
    <d v="2025-11-25T00:00:00"/>
    <m/>
    <n v="140"/>
    <s v="2 - CPF"/>
    <s v="Em aberto - Vencido"/>
    <s v="Em aberto - Vencido"/>
    <s v="33VTP8U"/>
    <n v="6"/>
    <s v="false"/>
    <n v="6"/>
    <s v="Em aberto - Vencido"/>
    <s v="ASSOCIACAO SP-L2"/>
    <s v="35.686.965/0001-64 - ALEXANDRIA TECH"/>
    <m/>
    <m/>
    <s v="121 a 170 dias"/>
    <s v="50b0c6ce-da4d-430e-a0da-5e75de5a8087"/>
    <d v="2025-12-01T00:00:00"/>
    <x v="1"/>
  </r>
  <r>
    <s v="COB-167277"/>
    <s v="Faturado"/>
    <n v="1267817"/>
    <n v="580102890"/>
    <s v="SONIA APARECIDA VIDOTTI"/>
    <s v="R STO ANDRE, 275 NOVA JABOTICABA JABOTICABAL - SP 14887-030"/>
    <s v="ADE-13219-G9L9R9"/>
    <d v="2025-10-01T00:00:00"/>
    <n v="202510"/>
    <n v="402.31554"/>
    <m/>
    <n v="402.32"/>
    <m/>
    <n v="90405532"/>
    <d v="2025-11-17T00:00:00"/>
    <d v="2025-11-25T00:00:00"/>
    <m/>
    <n v="140"/>
    <s v="2 - CPF"/>
    <s v="Em aberto - Vencido"/>
    <s v="Em aberto - Vencido"/>
    <s v="2CESIXD"/>
    <n v="6"/>
    <s v="false"/>
    <n v="6"/>
    <s v="Em aberto - Vencido"/>
    <s v="ASSOCIACAO SP-L2"/>
    <s v="35.686.965/0001-64 - ALEXANDRIA TECH"/>
    <m/>
    <m/>
    <s v="121 a 170 dias"/>
    <s v="32747032-3ffd-4771-a24a-b99441959dbe"/>
    <d v="2025-12-01T00:00:00"/>
    <x v="1"/>
  </r>
  <r>
    <s v="COB-167260"/>
    <s v="Faturado"/>
    <n v="42484570"/>
    <n v="36962968809"/>
    <s v="DOUGLAS PAZNEAUSKI"/>
    <s v="AV MINAS GERAIS, 697 CENTRO PROMISSAO - SP 16370-000"/>
    <s v="ADE-13221-H1B9K6"/>
    <d v="2025-10-01T00:00:00"/>
    <n v="202510"/>
    <n v="4277.5681100000002"/>
    <m/>
    <n v="4277.57"/>
    <m/>
    <n v="90405698"/>
    <d v="2025-11-17T00:00:00"/>
    <d v="2025-11-25T00:00:00"/>
    <m/>
    <n v="140"/>
    <s v="2 - CPF"/>
    <s v="Em aberto - Vencido"/>
    <s v="Em aberto - Vencido"/>
    <s v="F1TY7RG"/>
    <n v="6"/>
    <s v="false"/>
    <n v="6"/>
    <s v="Em aberto - Vencido"/>
    <s v="ASSOCIACAO SP-L2"/>
    <s v="35.686.965/0001-64 - ALEXANDRIA TECH"/>
    <m/>
    <m/>
    <s v="121 a 170 dias"/>
    <s v="2a485b54-b363-4b80-8b6b-8e11321190ba"/>
    <d v="2025-11-11T00:00:00"/>
    <x v="1"/>
  </r>
  <r>
    <s v="COB-197370"/>
    <s v="Faturado"/>
    <n v="1550014710"/>
    <n v="5679392194"/>
    <s v="KAROLLYNE SILVA DE SANTANA"/>
    <s v="AVENIDA SANTANA, Q. 69, L. 0, S/N, OUTROS - UC 1550014710 SETOR CENTRAL CEP: 73920000 IACIARA GO BRASIL"/>
    <s v="ADE-14194-P2P4R1"/>
    <d v="2025-12-01T00:00:00"/>
    <n v="202512"/>
    <n v="233.79706999999999"/>
    <m/>
    <n v="233.8"/>
    <m/>
    <n v="90453176"/>
    <d v="2026-01-15T00:00:00"/>
    <d v="2026-01-26T00:00:00"/>
    <m/>
    <n v="78"/>
    <s v="2 - CPF"/>
    <s v="Em aberto - Vencido"/>
    <s v="Em aberto - Vencido"/>
    <s v="XZK0VQH"/>
    <n v="6"/>
    <s v="false"/>
    <n v="6"/>
    <s v="Em aberto - Vencido"/>
    <s v="ASSOCIAÇÃO GO-L1"/>
    <s v="35.686.965/0001-64 - ALEXANDRIA TECH"/>
    <m/>
    <m/>
    <s v="61 a 120 dias"/>
    <s v="d9a4cbcc-605c-42fa-b7c5-7a6d182c3f5e"/>
    <d v="2026-01-26T00:00:00"/>
    <x v="3"/>
  </r>
  <r>
    <s v="COB-193808"/>
    <s v="Faturado"/>
    <n v="10035303563"/>
    <n v="2531671161"/>
    <s v="GABRIEL APARECIDO LUIZ PERES"/>
    <s v="AVENIDA BR DO RIO BRANCO, Q. 27, L. 19, N. 2 JARDIM LUZ CEP: 74915025 APARECIDA DE GOIANIA GO BRASIL"/>
    <s v="ADE-13938-N8S6S1"/>
    <d v="2025-12-01T00:00:00"/>
    <n v="202512"/>
    <n v="2173.5131099999999"/>
    <m/>
    <n v="2173.5100000000002"/>
    <m/>
    <n v="90451765"/>
    <d v="2026-01-09T00:00:00"/>
    <d v="2026-01-26T00:00:00"/>
    <m/>
    <n v="78"/>
    <s v="2 - CPF"/>
    <s v="Em aberto - Vencido"/>
    <s v="Em aberto - Vencido"/>
    <s v="FJ5XGZ9"/>
    <n v="6"/>
    <s v="false"/>
    <n v="6"/>
    <s v="Em aberto - Vencido"/>
    <s v="ASSOCIAÇÃO GO-L1"/>
    <s v="35.686.965/0001-64 - ALEXANDRIA TECH"/>
    <m/>
    <m/>
    <s v="61 a 120 dias"/>
    <s v="e642aeb3-8132-4ee4-a506-368dd01fd06c"/>
    <d v="2026-01-21T00:00:00"/>
    <x v="3"/>
  </r>
  <r>
    <s v="COB-197323"/>
    <s v="Faturado"/>
    <n v="8680011346"/>
    <n v="12430331187"/>
    <s v="MYRIAM REGIS VALENTE"/>
    <s v="RUA PE GUERINO, Q. 44, L. 14, S/N, - CENTRO SETOR LESTE CEP: 73860000 SAO DOMINGOS GO BRASIL"/>
    <s v="ADE-13935-N4L2Y4"/>
    <d v="2025-12-01T00:00:00"/>
    <n v="202512"/>
    <n v="368.74977000000001"/>
    <m/>
    <n v="368.75"/>
    <m/>
    <n v="90453310"/>
    <d v="2026-01-15T00:00:00"/>
    <d v="2026-01-26T00:00:00"/>
    <m/>
    <n v="78"/>
    <s v="2 - CPF"/>
    <s v="Em aberto - Vencido"/>
    <s v="Em aberto - Vencido"/>
    <s v="JI0IVU5"/>
    <n v="6"/>
    <s v="true"/>
    <n v="6"/>
    <s v="Em aberto - Vencido"/>
    <s v="ASSOCIAÇÃO GO-L1"/>
    <s v="35.686.965/0001-64 - ALEXANDRIA TECH"/>
    <m/>
    <m/>
    <s v="61 a 120 dias"/>
    <s v="5eedcdaf-7912-41be-a810-0bb4a62711af"/>
    <d v="2026-01-16T00:00:00"/>
    <x v="3"/>
  </r>
  <r>
    <s v="COB-188914"/>
    <s v="Faturado"/>
    <n v="3350079347"/>
    <n v="21539817865"/>
    <s v="NEILA MARIA FREITAS DA SILVA"/>
    <s v="AVENIDA RIO BRANCO, Q. 76, L. 2 A, S/N INATIVO - JARDIM CEU AZUL CEP: 72871033 CEU AZUL, VALPARAISO DE GOIAS GO BRASIL"/>
    <s v="ADE-13933-R9Y9Z4"/>
    <d v="2025-12-01T00:00:00"/>
    <n v="202512"/>
    <n v="318.37355000000002"/>
    <m/>
    <n v="318.37"/>
    <m/>
    <n v="90452284"/>
    <d v="2026-01-12T00:00:00"/>
    <d v="2026-01-26T00:00:00"/>
    <m/>
    <n v="78"/>
    <s v="2 - CPF"/>
    <s v="Em aberto - Vencido"/>
    <s v="Em aberto - Vencido"/>
    <s v="E3W84O4"/>
    <n v="6"/>
    <s v="false"/>
    <n v="6"/>
    <s v="Em aberto - Vencido"/>
    <s v="ASSOCIAÇÃO GO-L1"/>
    <s v="35.686.965/0001-64 - ALEXANDRIA TECH"/>
    <m/>
    <m/>
    <s v="61 a 120 dias"/>
    <s v="279f1d95-017b-4dbf-bb80-99dfd337ae57"/>
    <d v="2026-01-06T00:00:00"/>
    <x v="1"/>
  </r>
  <r>
    <s v="COB-188719"/>
    <s v="Faturado"/>
    <n v="20186605"/>
    <n v="89812050191"/>
    <s v="DIEGO DOS SANTOS CALIXTO"/>
    <s v="RUA SEN. CANEDO, Q. 1, L. 12, S/N JUNDIAI CEP: 75110820 ANAPOLIS GO BRASIL"/>
    <s v="ADE-13899-P6Y9D4"/>
    <d v="2025-12-01T00:00:00"/>
    <n v="202512"/>
    <n v="532.32551999999998"/>
    <m/>
    <n v="532.33000000000004"/>
    <m/>
    <n v="90452185"/>
    <d v="2026-01-12T00:00:00"/>
    <d v="2026-01-26T00:00:00"/>
    <m/>
    <n v="78"/>
    <s v="2 - CPF"/>
    <s v="Em aberto - Vencido"/>
    <s v="Em aberto - Vencido"/>
    <s v="B1ZBTSP"/>
    <s v=""/>
    <s v=""/>
    <n v="6"/>
    <s v="Em aberto - Vencido"/>
    <s v="ASSOCIAÇÃO GO-L1"/>
    <s v="35.686.965/0001-64 - ALEXANDRIA TECH"/>
    <m/>
    <m/>
    <s v="61 a 120 dias"/>
    <s v="2abddf87-4240-477c-bd24-1211b5dd5935"/>
    <d v="2026-01-17T00:00:00"/>
    <x v="3"/>
  </r>
  <r>
    <s v="COB-196281"/>
    <s v="Faturado"/>
    <n v="8680015601"/>
    <n v="886537142"/>
    <s v="IZAIAS PAULO SERRACENA"/>
    <s v="RUA E-1, Q. 9, L. 8, S/N SETOR AEROPORTO CEP: 73860000 SAO DOMINGOS GO BRASIL"/>
    <s v="ADE-13825-G8X9Y1"/>
    <d v="2025-12-01T00:00:00"/>
    <n v="202512"/>
    <n v="313.62738000000002"/>
    <m/>
    <n v="313.63"/>
    <m/>
    <n v="90451756"/>
    <d v="2026-01-09T00:00:00"/>
    <d v="2026-01-26T00:00:00"/>
    <m/>
    <n v="78"/>
    <s v="2 - CPF"/>
    <s v="Em aberto - Vencido"/>
    <s v="Em aberto - Vencido"/>
    <s v="NWYN8YK"/>
    <n v="6"/>
    <s v="true"/>
    <n v="6"/>
    <s v="Em aberto - Vencido"/>
    <s v="ASSOCIAÇÃO GO-L1"/>
    <s v="35.686.965/0001-64 - ALEXANDRIA TECH"/>
    <m/>
    <m/>
    <s v="61 a 120 dias"/>
    <s v="5b50d374-b11f-4be0-96cb-7d04fd495eed"/>
    <d v="2026-01-19T00:00:00"/>
    <x v="3"/>
  </r>
  <r>
    <s v="COB-167206"/>
    <s v="Faturado"/>
    <n v="21063923"/>
    <n v="9814470821"/>
    <s v="JOSEFINA SOLAR CORTEZA"/>
    <s v="R CANDIDO BRASIL ESTRELA, 446 JD NAZARETH SAO JOSE DO RIO PRETO - SP 15054-220"/>
    <s v="ADE-13250-P8Q6F1"/>
    <d v="2025-10-01T00:00:00"/>
    <n v="202510"/>
    <n v="183.50649999999999"/>
    <m/>
    <n v="183.51"/>
    <m/>
    <n v="90405737"/>
    <d v="2025-11-17T00:00:00"/>
    <d v="2025-11-25T00:00:00"/>
    <m/>
    <n v="140"/>
    <s v="2 - CPF"/>
    <s v="Em aberto - Vencido"/>
    <s v="Em aberto - Vencido"/>
    <s v="HL78RNN"/>
    <n v="6"/>
    <s v="false"/>
    <n v="6"/>
    <s v="Em aberto - Vencido"/>
    <s v="ASSOCIACAO SP-L2"/>
    <s v="35.686.965/0001-64 - ALEXANDRIA TECH"/>
    <m/>
    <m/>
    <s v="121 a 170 dias"/>
    <s v="1e56bfa8-c2e6-4f56-b11d-02f4a8c4529f"/>
    <d v="2025-12-11T00:00:00"/>
    <x v="1"/>
  </r>
  <r>
    <s v="COB-198891"/>
    <s v="Faturado"/>
    <n v="10025722989"/>
    <n v="2372999176"/>
    <s v="WELBER JOSE SANTANA"/>
    <s v="Rua SR 45 5  Setor Recanto das Minas Gerais Goiânia GO 74785170"/>
    <s v="ADE-13782-P4C5F8"/>
    <d v="2025-12-01T00:00:00"/>
    <n v="202512"/>
    <n v="284.00965000000002"/>
    <m/>
    <n v="284.01"/>
    <m/>
    <n v="90461356"/>
    <d v="2026-01-26T00:00:00"/>
    <d v="2026-02-05T00:00:00"/>
    <m/>
    <n v="68"/>
    <s v="2 - CPF"/>
    <s v="Em aberto - Vencido"/>
    <s v="Em aberto - Vencido"/>
    <s v="7XUVB2C"/>
    <n v="6"/>
    <s v="false"/>
    <n v="6"/>
    <s v="Em aberto - Vencido"/>
    <s v="ASSOCIAÇÃO GO-L1"/>
    <s v="35.686.965/0001-64 - ALEXANDRIA TECH"/>
    <s v="Estimado"/>
    <m/>
    <s v="61 a 120 dias"/>
    <s v="06013976-ef6c-4030-812f-12827a55bebc"/>
    <d v="2026-02-18T00:00:00"/>
    <x v="2"/>
  </r>
  <r>
    <s v="COB-196690"/>
    <s v="Faturado"/>
    <n v="14165090"/>
    <n v="33623210110"/>
    <s v="JEFFERSON ARAUJO DE SOUZA"/>
    <s v="AVENIDA ATLANTICA, Q. 129, L. 29, S/N JARDIM BURITI SERENO CEP: 74944090 APARECIDA DE GOIANIA GO BRASIL"/>
    <s v="ADE-13704-X6F8F5"/>
    <d v="2025-12-01T00:00:00"/>
    <n v="202512"/>
    <n v="263.25216"/>
    <m/>
    <n v="263.25"/>
    <m/>
    <n v="90452556"/>
    <d v="2026-01-13T00:00:00"/>
    <d v="2026-01-26T00:00:00"/>
    <m/>
    <n v="78"/>
    <s v="2 - CPF"/>
    <s v="Em aberto - Vencido"/>
    <s v="Em aberto - Vencido"/>
    <s v="ZTJHR62"/>
    <n v="6"/>
    <s v="false"/>
    <n v="6"/>
    <s v="Em aberto - Vencido"/>
    <s v="ASSOCIAÇÃO GO-L1"/>
    <s v="35.686.965/0001-64 - ALEXANDRIA TECH"/>
    <m/>
    <m/>
    <s v="61 a 120 dias"/>
    <s v="e4343398-a51c-4d0f-bb6d-f9e5610df615"/>
    <d v="2026-01-08T00:00:00"/>
    <x v="1"/>
  </r>
  <r>
    <s v="COB-197594"/>
    <s v="Faturado"/>
    <n v="20170385"/>
    <n v="55804900110"/>
    <s v="LEOMAR TOMAZ RAMOS"/>
    <s v="RUA LUIZ SCHINOR, N. 720 CENTRO CEP: 75043080 ANAPOLIS GO BRASIL"/>
    <s v="ADE-13700-X2K2R3"/>
    <d v="2025-12-01T00:00:00"/>
    <n v="202512"/>
    <n v="254.70574999999999"/>
    <m/>
    <n v="254.71"/>
    <m/>
    <n v="90453321"/>
    <d v="2026-01-15T00:00:00"/>
    <d v="2026-01-26T00:00:00"/>
    <m/>
    <n v="78"/>
    <s v="2 - CPF"/>
    <s v="Em aberto - Vencido"/>
    <s v="Em aberto - Vencido"/>
    <s v="Z9Z41EP"/>
    <n v="6"/>
    <s v="false"/>
    <n v="6"/>
    <s v="Em aberto - Vencido"/>
    <s v="ASSOCIAÇÃO GO-L1"/>
    <s v="35.686.965/0001-64 - ALEXANDRIA TECH"/>
    <m/>
    <m/>
    <s v="61 a 120 dias"/>
    <s v="90cce802-fb0a-4ac7-ba43-eea7aeed146e"/>
    <d v="2026-01-22T00:00:00"/>
    <x v="3"/>
  </r>
  <r>
    <s v="COB-189946"/>
    <s v="Faturado"/>
    <n v="250007903"/>
    <n v="96032820149"/>
    <s v="ONOFRA SANTANA DA SILVA"/>
    <s v="RUA MATUTINA, Q. R, L. 9, S/N VILA MORATO CEP: 75430000 CATURAI GO BRASIL"/>
    <s v="ADE-13692-H5S1Y2"/>
    <d v="2025-12-01T00:00:00"/>
    <n v="202512"/>
    <n v="548.36279999999999"/>
    <m/>
    <n v="548.36"/>
    <m/>
    <n v="90451752"/>
    <d v="2026-01-09T00:00:00"/>
    <d v="2026-01-26T00:00:00"/>
    <m/>
    <n v="78"/>
    <s v="2 - CPF"/>
    <s v="Em aberto - Vencido"/>
    <s v="Em aberto - Vencido"/>
    <s v="OT4JHTA"/>
    <n v="6"/>
    <s v="false"/>
    <n v="6"/>
    <s v="Em aberto - Vencido"/>
    <s v="ASSOCIAÇÃO GO-L1"/>
    <s v="35.686.965/0001-64 - ALEXANDRIA TECH"/>
    <m/>
    <m/>
    <s v="61 a 120 dias"/>
    <s v="ae65e7af-31e4-4d0a-8da6-a7632ea218e8"/>
    <d v="2026-03-02T00:00:00"/>
    <x v="2"/>
  </r>
  <r>
    <s v="COB-167237"/>
    <s v="Faturado"/>
    <n v="9995234"/>
    <n v="37971823843"/>
    <s v="JULIANA DE LIMA DO NASCIMENTO TORRES"/>
    <s v="R ARMANDO FREDERICO RENGANESCHI, 82 JD CRISTINA CAMPINAS - SP 13054-000"/>
    <s v="ADE-13267-V2T7C7"/>
    <d v="2025-10-01T00:00:00"/>
    <n v="202510"/>
    <n v="1045.50017"/>
    <m/>
    <n v="1045.5"/>
    <m/>
    <n v="90405711"/>
    <d v="2025-11-17T00:00:00"/>
    <d v="2025-11-25T00:00:00"/>
    <m/>
    <n v="140"/>
    <s v="2 - CPF"/>
    <s v="Em aberto - Vencido"/>
    <s v="Em aberto - Vencido"/>
    <s v="9OFDXYM"/>
    <n v="7"/>
    <s v="false"/>
    <n v="6"/>
    <n v="7"/>
    <s v="ASSOCIACAO SP-L2"/>
    <s v="35.686.965/0001-64 - ALEXANDRIA TECH"/>
    <m/>
    <m/>
    <s v="121 a 170 dias"/>
    <s v="9dbbd317-d10d-4a6d-a6d3-990472c978b2"/>
    <d v="2025-12-01T00:00:00"/>
    <x v="1"/>
  </r>
  <r>
    <s v="COB-186119"/>
    <s v="Faturado"/>
    <n v="10035884159"/>
    <n v="5442270180"/>
    <s v="BRUNO MACIEL MARTINS DE FREITAS"/>
    <s v="RUA UNIAO, Q. 1, L. 2-H, S/N SETOR SANTA RITA CEP: 75620000 PONTALINA GO BRASIL"/>
    <s v="ADE-13690-Z3S5V2"/>
    <d v="2025-12-01T00:00:00"/>
    <n v="202512"/>
    <n v="399.16212000000002"/>
    <n v="5.25"/>
    <n v="404.41"/>
    <m/>
    <n v="90452191"/>
    <d v="2026-01-12T00:00:00"/>
    <d v="2026-01-26T00:00:00"/>
    <m/>
    <n v="78"/>
    <s v="2 - CPF"/>
    <s v="Em aberto - Vencido"/>
    <s v="Em aberto - Vencido"/>
    <s v="3D1UZC8"/>
    <n v="6"/>
    <s v="false"/>
    <n v="6"/>
    <s v="Em aberto - Vencido"/>
    <s v="ASSOCIAÇÃO GO-L1"/>
    <s v="35.686.965/0001-64 - ALEXANDRIA TECH"/>
    <m/>
    <m/>
    <s v="61 a 120 dias"/>
    <s v="f0e30e2f-61e3-43b2-a230-3a85569f5021"/>
    <d v="2026-02-24T00:00:00"/>
    <x v="2"/>
  </r>
  <r>
    <s v="COB-188913"/>
    <s v="Faturado"/>
    <n v="20135993"/>
    <n v="79812538100"/>
    <s v="ANDERSON CARLOS DE LUCENA"/>
    <s v="RUA JOAQUIM BONIFACIO, Q. 33, L. 18-A, N. 119, CASA - 01 JUNDIAI CEP: 75110740 ANAPOLIS GO BRASIL"/>
    <s v="ADE-13681-M3M9L6"/>
    <d v="2025-12-01T00:00:00"/>
    <n v="202512"/>
    <n v="995.26372000000003"/>
    <n v="18.97"/>
    <n v="1014.23"/>
    <m/>
    <n v="90452104"/>
    <d v="2026-01-12T00:00:00"/>
    <d v="2026-01-26T00:00:00"/>
    <m/>
    <n v="78"/>
    <s v="2 - CPF"/>
    <s v="Em aberto - Vencido"/>
    <s v="Em aberto - Vencido"/>
    <s v="DMQP0N0"/>
    <n v="6"/>
    <s v="false"/>
    <n v="6"/>
    <s v="Em aberto - Vencido"/>
    <s v="ASSOCIAÇÃO GO-L1"/>
    <s v="35.686.965/0001-64 - ALEXANDRIA TECH"/>
    <m/>
    <m/>
    <s v="61 a 120 dias"/>
    <s v="066ebb1a-98b7-4857-8da4-cdc7b04f2f2b"/>
    <d v="2026-01-06T00:00:00"/>
    <x v="1"/>
  </r>
  <r>
    <s v="COB-167246"/>
    <s v="Faturado"/>
    <n v="10552804"/>
    <n v="21567615821"/>
    <s v="ANDRE ANDERSON DA SILVEIRA"/>
    <s v="R OTAVIO AUGUSTO DE MELO, 109 PQ RES VL UNIAO CAMPINAS - SP 13060-728"/>
    <s v="ADE-13271-B4V1Q2"/>
    <d v="2025-10-01T00:00:00"/>
    <n v="202510"/>
    <n v="178.35593"/>
    <m/>
    <n v="178.36"/>
    <m/>
    <n v="90405661"/>
    <d v="2025-11-17T00:00:00"/>
    <d v="2025-11-25T00:00:00"/>
    <m/>
    <n v="140"/>
    <s v="2 - CPF"/>
    <s v="Em aberto - Vencido"/>
    <s v="Em aberto - Vencido"/>
    <s v="NX981Q6"/>
    <n v="6"/>
    <s v="false"/>
    <n v="6"/>
    <s v="Em aberto - Vencido"/>
    <s v="ASSOCIACAO SP-L2"/>
    <s v="35.686.965/0001-64 - ALEXANDRIA TECH"/>
    <m/>
    <m/>
    <s v="121 a 170 dias"/>
    <s v="68ea3022-738c-4148-abcd-597d6b600dc2"/>
    <d v="2025-11-26T00:00:00"/>
    <x v="1"/>
  </r>
  <r>
    <s v="COB-193974"/>
    <s v="Faturado"/>
    <n v="10013812732"/>
    <n v="4561846190"/>
    <s v="LUCAS NOGUEIRA DE FREITAS"/>
    <s v="RUA LEOPOLDO NONATO OLIVEIRA, Q. 67, L. 4, N. 68 BAIRRO DOM ABEL CEP: 75800000 JATAI GO BRASIL"/>
    <s v="ADE-13680-X3F2N3"/>
    <d v="2025-12-01T00:00:00"/>
    <n v="202512"/>
    <n v="934.22098000000005"/>
    <n v="16.920000000000002"/>
    <n v="951.14"/>
    <m/>
    <n v="90451753"/>
    <d v="2026-01-09T00:00:00"/>
    <d v="2026-01-26T00:00:00"/>
    <m/>
    <n v="78"/>
    <s v="2 - CPF"/>
    <s v="Em aberto - Vencido"/>
    <s v="Em aberto - Vencido"/>
    <s v="6PJWLKL"/>
    <n v="6"/>
    <s v="false"/>
    <n v="6"/>
    <s v="Em aberto - Vencido"/>
    <s v="ASSOCIAÇÃO GO-L1"/>
    <s v="35.686.965/0001-64 - ALEXANDRIA TECH"/>
    <m/>
    <m/>
    <s v="61 a 120 dias"/>
    <s v="e810238d-6425-47ef-b1f1-7995b8837cef"/>
    <d v="2026-01-16T00:00:00"/>
    <x v="3"/>
  </r>
  <r>
    <s v="COB-203074"/>
    <s v="Faturado"/>
    <n v="2900020627"/>
    <n v="19879741315"/>
    <s v="DOURIVAL PEREIRA DE SOUSA"/>
    <s v="Avenida Perimetral 1 box 3  Núcleo Habitacional Novo Gama Novo Gama GO 72860-145"/>
    <s v="ADE-13190-R9Z5Y9"/>
    <d v="2025-12-01T00:00:00"/>
    <n v="202512"/>
    <n v="318.16167000000002"/>
    <m/>
    <n v="318.16000000000003"/>
    <m/>
    <n v="90461428"/>
    <d v="2026-01-26T00:00:00"/>
    <d v="2026-02-05T00:00:00"/>
    <m/>
    <n v="68"/>
    <s v="2 - CPF"/>
    <s v="Em aberto - Vencido"/>
    <s v="Em aberto - Vencido"/>
    <s v="1KVR6KT"/>
    <n v="6"/>
    <s v="false"/>
    <n v="6"/>
    <s v="Em aberto - Vencido"/>
    <s v="ASSOCIAÇÃO GO-L1"/>
    <s v="35.686.965/0001-64 - ALEXANDRIA TECH"/>
    <s v="Estimado"/>
    <m/>
    <s v="61 a 120 dias"/>
    <s v="08db0c91-8ab5-49de-8f4f-15716d24fb80"/>
    <d v="2026-03-21T00:00:00"/>
    <x v="0"/>
  </r>
  <r>
    <s v="COB-186007"/>
    <s v="Faturado"/>
    <n v="13348462"/>
    <n v="1773235150"/>
    <s v="FELIPE AFONSO SIQUEIRA"/>
    <s v="RUA 17-A, Q. 30 A, L. 1, S/N, - SALA 3 SETOR AEROPORTO CEP: 74070100 GOIANIA GO BRASIL"/>
    <s v="ADE-13189-P9V7Z6"/>
    <d v="2025-12-01T00:00:00"/>
    <n v="202512"/>
    <n v="329.79289"/>
    <m/>
    <n v="329.79"/>
    <m/>
    <n v="90450235"/>
    <d v="2026-01-07T00:00:00"/>
    <d v="2026-01-26T00:00:00"/>
    <m/>
    <n v="78"/>
    <s v="2 - CPF"/>
    <s v="Em aberto - Vencido"/>
    <s v="Em aberto - Vencido"/>
    <s v="H34P39C"/>
    <n v="6"/>
    <s v="false"/>
    <n v="6"/>
    <s v="Em aberto - Vencido"/>
    <s v="ASSOCIAÇÃO GO-L1"/>
    <s v="35.686.965/0001-64 - ALEXANDRIA TECH"/>
    <m/>
    <m/>
    <s v="61 a 120 dias"/>
    <s v="4c6d10ce-3d95-44e9-a29c-3f72b93afb5e"/>
    <d v="2026-01-06T00:00:00"/>
    <x v="1"/>
  </r>
  <r>
    <s v="COB-186004"/>
    <s v="Faturado"/>
    <n v="13345928"/>
    <n v="1773235150"/>
    <s v="FELIPE AFONSO SIQUEIRA"/>
    <s v="RUA 17-A, Q. 30 A, L. 1, S/N, - SALA 1 SETOR AEROPORTO CEP: 74070100 GOIANIA GO BRASIL"/>
    <s v="ADE-13188-B3F2G8"/>
    <d v="2025-12-01T00:00:00"/>
    <n v="202512"/>
    <n v="337.37482"/>
    <m/>
    <n v="337.37"/>
    <m/>
    <n v="90449290"/>
    <d v="2026-01-07T00:00:00"/>
    <d v="2026-01-26T00:00:00"/>
    <m/>
    <n v="78"/>
    <s v="2 - CPF"/>
    <s v="Em aberto - Vencido"/>
    <s v="Em aberto - Vencido"/>
    <s v="42LPFHC"/>
    <n v="6"/>
    <s v="false"/>
    <n v="6"/>
    <s v="Em aberto - Vencido"/>
    <s v="ASSOCIAÇÃO GO-L1"/>
    <s v="35.686.965/0001-64 - ALEXANDRIA TECH"/>
    <m/>
    <m/>
    <s v="61 a 120 dias"/>
    <s v="f445f131-0e78-4638-8796-1560643923d6"/>
    <d v="2026-01-06T00:00:00"/>
    <x v="1"/>
  </r>
  <r>
    <s v="COB-167161"/>
    <s v="Faturado"/>
    <n v="11891807"/>
    <n v="83634363487"/>
    <s v="ROSENILDO JOAO DA SILVA"/>
    <s v="R S PAULO, 428 JD DE FAVERI COSMOPOLIS - SP 13157-122"/>
    <s v="ADE-13291-Z5V5J3"/>
    <d v="2025-10-01T00:00:00"/>
    <n v="202510"/>
    <n v="667.58435999999995"/>
    <m/>
    <n v="667.58"/>
    <m/>
    <n v="90405523"/>
    <d v="2025-11-17T00:00:00"/>
    <d v="2025-11-25T00:00:00"/>
    <m/>
    <n v="140"/>
    <s v="2 - CPF"/>
    <s v="Em aberto - Vencido"/>
    <s v="Em aberto - Vencido"/>
    <s v="0LFLIN9"/>
    <n v="6"/>
    <s v="false"/>
    <n v="6"/>
    <s v="Em aberto - Vencido"/>
    <s v="ASSOCIACAO SP-L2"/>
    <s v="35.686.965/0001-64 - ALEXANDRIA TECH"/>
    <m/>
    <m/>
    <s v="121 a 170 dias"/>
    <s v="b8624855-73cc-4b5a-aeca-ea282796293c"/>
    <d v="2026-01-15T00:00:00"/>
    <x v="3"/>
  </r>
  <r>
    <s v="COB-196332"/>
    <s v="Faturado"/>
    <n v="11276538"/>
    <n v="66015219220"/>
    <s v="LEANDRA MACHADO BORGES"/>
    <s v="RUA C-143, Q. 337, L. 11, S/N JARDIM AMERICA CEP: 74250100 GOIANIA GO BRASIL"/>
    <s v="ADE-13184-B4K0R9"/>
    <d v="2025-12-01T00:00:00"/>
    <n v="202512"/>
    <n v="511.29379"/>
    <m/>
    <n v="511.29"/>
    <m/>
    <n v="90451514"/>
    <d v="2026-01-09T00:00:00"/>
    <d v="2026-01-26T00:00:00"/>
    <m/>
    <n v="78"/>
    <s v="2 - CPF"/>
    <s v="Em aberto - Vencido"/>
    <s v="Em aberto - Vencido"/>
    <s v="S8HK17V"/>
    <n v="6"/>
    <s v="false"/>
    <n v="6"/>
    <s v="Em aberto - Vencido"/>
    <s v="ASSOCIAÇÃO GO-L1"/>
    <s v="35.686.965/0001-64 - ALEXANDRIA TECH"/>
    <m/>
    <m/>
    <s v="61 a 120 dias"/>
    <s v="492c97d1-9e0f-49f1-88db-e896339afb5d"/>
    <d v="2026-03-13T00:00:00"/>
    <x v="2"/>
  </r>
  <r>
    <s v="COB-189724"/>
    <s v="Faturado"/>
    <n v="760123676"/>
    <n v="57646325104"/>
    <s v="MEIRE MARIA DE CASTRO NUNES DA SILVA"/>
    <s v="RUA DA FELICIDADE, Q. 5, L. 6, S/N, - - 1 BAIRRO POPULAR CEP: 75681634 CALDAS NOVAS GO BRASIL"/>
    <s v="ADE-13183-D6J8K0"/>
    <d v="2025-12-01T00:00:00"/>
    <n v="202512"/>
    <n v="492.30439999999999"/>
    <m/>
    <n v="492.3"/>
    <m/>
    <n v="90451755"/>
    <d v="2026-01-09T00:00:00"/>
    <d v="2026-01-26T00:00:00"/>
    <m/>
    <n v="78"/>
    <s v="2 - CPF"/>
    <s v="Em aberto - Vencido"/>
    <s v="Em aberto - Vencido"/>
    <s v="GWRLXFO"/>
    <n v="6"/>
    <s v="false"/>
    <n v="6"/>
    <s v="Em aberto - Vencido"/>
    <s v="ASSOCIAÇÃO GO-L1"/>
    <s v="35.686.965/0001-64 - ALEXANDRIA TECH"/>
    <m/>
    <m/>
    <s v="61 a 120 dias"/>
    <s v="903aa620-9c2e-4310-8b15-a1afeeee14f3"/>
    <d v="2026-01-20T00:00:00"/>
    <x v="3"/>
  </r>
  <r>
    <s v="COB-189752"/>
    <s v="Faturado"/>
    <n v="10020427687"/>
    <n v="2978305118"/>
    <s v="VILMAR DA SILVA ARAUJO"/>
    <s v="RUA LEONOR A POVOA, Q. 50, L. 1, S/N, CASA - 2 JARDIM DOM BOSCO II CEP: 74963310 APARECIDA DE GOIANIA GO BRASIL"/>
    <s v="ADE-13181-Z1R9Y6"/>
    <d v="2025-12-01T00:00:00"/>
    <n v="202512"/>
    <n v="378.26047"/>
    <m/>
    <n v="378.26"/>
    <m/>
    <n v="90451750"/>
    <d v="2026-01-09T00:00:00"/>
    <d v="2026-01-26T00:00:00"/>
    <m/>
    <n v="78"/>
    <s v="2 - CPF"/>
    <s v="Em aberto - Vencido"/>
    <s v="Em aberto - Vencido"/>
    <s v="5W5IDF6"/>
    <n v="6"/>
    <s v="false"/>
    <n v="6"/>
    <s v="Em aberto - Vencido"/>
    <s v="ASSOCIAÇÃO GO-L1"/>
    <s v="35.686.965/0001-64 - ALEXANDRIA TECH"/>
    <m/>
    <m/>
    <s v="61 a 120 dias"/>
    <s v="a1cff143-6817-40a2-8d28-e8e205b06e69"/>
    <d v="2025-12-29T00:00:00"/>
    <x v="1"/>
  </r>
  <r>
    <s v="COB-166816"/>
    <s v="Faturado"/>
    <n v="10462082"/>
    <n v="12028459832"/>
    <s v="RAIMUNDA PERCILIANA DE SOUZA"/>
    <s v="PAS DA LIBERDADE, 233 NUC J N MORADA CAMPINAS - SP 13060-264"/>
    <s v="ADE-13297-L1D3Q9"/>
    <d v="2025-10-01T00:00:00"/>
    <n v="202510"/>
    <n v="263.88270999999997"/>
    <m/>
    <n v="263.88"/>
    <m/>
    <n v="90405717"/>
    <d v="2025-11-17T00:00:00"/>
    <d v="2025-11-25T00:00:00"/>
    <m/>
    <n v="140"/>
    <s v="2 - CPF"/>
    <s v="Em aberto - Vencido"/>
    <s v="Em aberto - Vencido"/>
    <s v="QS698TQ"/>
    <n v="6"/>
    <s v="false"/>
    <n v="6"/>
    <s v="Em aberto - Vencido"/>
    <s v="ASSOCIACAO SP-L2"/>
    <s v="35.686.965/0001-64 - ALEXANDRIA TECH"/>
    <m/>
    <m/>
    <s v="121 a 170 dias"/>
    <s v="9cbf8920-82e7-49f8-8932-0224d7d0e650"/>
    <d v="2025-12-10T00:00:00"/>
    <x v="1"/>
  </r>
  <r>
    <s v="COB-197224"/>
    <s v="Faturado"/>
    <n v="10030007567"/>
    <n v="87622000107"/>
    <s v="PREMIUM SUPERMERCADO LTDA"/>
    <s v="AVENIDA ANTONIO FIDELIS, Q. 65, L. 6, S/N, SALA - 2 PARQUE AMAZONIA CEP: 74840090 GOIANIA GO BRASIL"/>
    <s v="ADE-11927-M8Q7D7"/>
    <d v="2025-12-01T00:00:00"/>
    <n v="202512"/>
    <n v="1007.40004"/>
    <m/>
    <n v="1007.4"/>
    <m/>
    <n v="90453261"/>
    <d v="2026-01-15T00:00:00"/>
    <d v="2026-01-26T00:00:00"/>
    <m/>
    <n v="78"/>
    <s v="1 - CNPJ"/>
    <s v="Em aberto - Vencido"/>
    <s v="Em aberto - Vencido"/>
    <s v="EFFRC9O"/>
    <n v="6"/>
    <s v="false"/>
    <n v="6"/>
    <s v="Em aberto - Vencido"/>
    <s v="ASSOCIAÇÃO GO-L1"/>
    <s v="35.686.965/0001-64 - ALEXANDRIA TECH"/>
    <m/>
    <m/>
    <s v="61 a 120 dias"/>
    <s v="9945a33c-2d2b-4fa8-8b11-f51680b66fa2"/>
    <d v="2026-03-13T00:00:00"/>
    <x v="2"/>
  </r>
  <r>
    <s v="COB-197896"/>
    <s v="Faturado"/>
    <n v="10021867419"/>
    <n v="1346204373"/>
    <s v="MARIA DE JESUS PEREIRA DE SOUSA"/>
    <s v="RUA SEM NOME, Q. 19, L. 05, N. AP201 JARDIM SANTA LUCIA CEP: 72910000 AGUAS LINDAS DE GOIAS GO BRASIL"/>
    <s v="ADE-11821-P3Y0C4"/>
    <d v="2025-12-01T00:00:00"/>
    <n v="202512"/>
    <n v="443.10647999999998"/>
    <m/>
    <n v="443.11"/>
    <m/>
    <n v="90453268"/>
    <d v="2026-01-15T00:00:00"/>
    <d v="2026-01-26T00:00:00"/>
    <m/>
    <n v="78"/>
    <s v="2 - CPF"/>
    <s v="Em aberto - Vencido"/>
    <s v="Em aberto - Vencido"/>
    <s v="ER7WP13"/>
    <n v="6"/>
    <s v="false"/>
    <n v="6"/>
    <s v="Em aberto - Vencido"/>
    <s v="ASSOCIAÇÃO GO-L1"/>
    <s v="35.686.965/0001-64 - ALEXANDRIA TECH"/>
    <m/>
    <m/>
    <s v="61 a 120 dias"/>
    <s v="bf26953e-3660-4155-bdd3-83ecedc44e70"/>
    <d v="2026-01-19T00:00:00"/>
    <x v="3"/>
  </r>
  <r>
    <s v="COB-196173"/>
    <s v="Faturado"/>
    <n v="10004439510"/>
    <n v="95294643120"/>
    <s v="ROSEVANIA CONCEICAO DE SOUZA"/>
    <s v="AVENIDA FERROVIARIA E, N. 1361 SETOR NORDESTE CEP: 73807330 FORMOSA GO BRASIL"/>
    <s v="ADE-11730-Q6H2K4"/>
    <d v="2025-12-01T00:00:00"/>
    <n v="202512"/>
    <n v="225.24148"/>
    <m/>
    <n v="225.24"/>
    <m/>
    <n v="90451506"/>
    <d v="2026-01-09T00:00:00"/>
    <d v="2026-01-26T00:00:00"/>
    <m/>
    <n v="78"/>
    <s v="2 - CPF"/>
    <s v="Em aberto - Vencido"/>
    <s v="Em aberto - Vencido"/>
    <s v="NZKLMFL"/>
    <n v="6"/>
    <s v="false"/>
    <n v="6"/>
    <s v="Em aberto - Vencido"/>
    <s v="ASSOCIAÇÃO GO-L1"/>
    <s v="35.686.965/0001-64 - ALEXANDRIA TECH"/>
    <m/>
    <m/>
    <s v="61 a 120 dias"/>
    <s v="7a18b6c0-8610-46e0-8eb6-dd6498a0997c"/>
    <d v="2026-01-20T00:00:00"/>
    <x v="3"/>
  </r>
  <r>
    <s v="COB-167239"/>
    <s v="Faturado"/>
    <n v="11899247"/>
    <n v="32967922870"/>
    <s v="JONATAS PEREIRA DE GODOI"/>
    <s v="R PEDRO DE FAVERI, 271 JD DO SOL COSMOPOLIS - SP 13155-480"/>
    <s v="ADE-13302-X1K1J1"/>
    <d v="2025-10-01T00:00:00"/>
    <n v="202510"/>
    <n v="392.08445"/>
    <m/>
    <n v="392.08"/>
    <m/>
    <n v="90405573"/>
    <d v="2025-11-17T00:00:00"/>
    <d v="2025-11-25T00:00:00"/>
    <m/>
    <n v="140"/>
    <s v="2 - CPF"/>
    <s v="Em aberto - Vencido"/>
    <s v="Em aberto - Vencido"/>
    <s v="XRF8T56"/>
    <n v="6"/>
    <s v="false"/>
    <n v="6"/>
    <s v="Em aberto - Vencido"/>
    <s v="ASSOCIACAO SP-L2"/>
    <s v="35.686.965/0001-64 - ALEXANDRIA TECH"/>
    <m/>
    <m/>
    <s v="121 a 170 dias"/>
    <s v="d33f3841-c9dd-4ca0-8dde-18b624ee6e3f"/>
    <d v="2025-12-11T00:00:00"/>
    <x v="1"/>
  </r>
  <r>
    <s v="COB-190257"/>
    <s v="Faturado"/>
    <n v="10729320"/>
    <n v="57633770104"/>
    <s v="RENATO CLAUDIO DE OLIVEIRA"/>
    <s v="RUA C-181, Q. 441, L. 12, S/N, - CASA 1 JARDIM AMERICA CEP: 74275200 GOIANIA GO BRASIL"/>
    <s v="ADE-11444-T4R3S8"/>
    <d v="2025-12-01T00:00:00"/>
    <n v="202512"/>
    <n v="214.78529"/>
    <m/>
    <n v="214.79"/>
    <m/>
    <n v="90449954"/>
    <d v="2026-01-07T00:00:00"/>
    <d v="2026-01-26T00:00:00"/>
    <m/>
    <n v="78"/>
    <s v="2 - CPF"/>
    <s v="Em aberto - Vencido"/>
    <s v="Em aberto - Vencido"/>
    <s v="F8HTYRZ"/>
    <n v="6"/>
    <s v="false"/>
    <n v="6"/>
    <s v="Em aberto - Vencido"/>
    <s v="ASSOCIAÇÃO GO-L1"/>
    <s v="35.686.965/0001-64 - ALEXANDRIA TECH"/>
    <m/>
    <m/>
    <s v="61 a 120 dias"/>
    <s v="67129d31-8a0d-421b-b5ce-9681981b2026"/>
    <d v="2026-01-23T00:00:00"/>
    <x v="3"/>
  </r>
  <r>
    <s v="COB-198745"/>
    <s v="Faturado"/>
    <n v="10037258760"/>
    <n v="70717282163"/>
    <s v="ANNA BEATRIZ DIAS DE OLIVEIRA SILVA"/>
    <s v="RUA RB-1, N. 403, APART - 403, CHAC - 4 FAZENDA CAVEIRAS CEP: 74445-351 GOIANIA GO BRASIL"/>
    <s v="ADE-11265-Z8N6H1"/>
    <d v="2025-12-01T00:00:00"/>
    <n v="202512"/>
    <n v="212.86913000000001"/>
    <m/>
    <n v="212.87"/>
    <m/>
    <n v="90456324"/>
    <d v="2026-01-22T00:00:00"/>
    <d v="2026-02-02T00:00:00"/>
    <m/>
    <n v="71"/>
    <s v="2 - CPF"/>
    <s v="Em aberto - Vencido"/>
    <s v="Em aberto - Vencido"/>
    <s v="R5WW0MA"/>
    <n v="6"/>
    <s v="false"/>
    <n v="6"/>
    <s v="Em aberto - Vencido"/>
    <s v="ASSOCIAÇÃO GO-L1"/>
    <s v="35.686.965/0001-64 - ALEXANDRIA TECH"/>
    <m/>
    <m/>
    <s v="61 a 120 dias"/>
    <s v="f54d71c5-d182-4f7a-b1c4-43291001cb6f"/>
    <d v="2026-03-01T00:00:00"/>
    <x v="2"/>
  </r>
  <r>
    <s v="COB-197872"/>
    <s v="Faturado"/>
    <n v="10023599322"/>
    <n v="75228459120"/>
    <s v="SAULO GABRIEL DE SOUSA FERNANDES"/>
    <s v="RUA C-235, Q. 540, L. 4, S/N, SALA - 1, - ESQUINA C/ RUA C-237 JARDIM AMERICA CEP: 74290050 GOIANIA GO BRASIL"/>
    <s v="ADE-11258-B0S5M2"/>
    <d v="2025-12-01T00:00:00"/>
    <n v="202512"/>
    <n v="1608.98894"/>
    <m/>
    <n v="1608.99"/>
    <m/>
    <n v="90453305"/>
    <d v="2026-01-15T00:00:00"/>
    <d v="2026-01-26T00:00:00"/>
    <m/>
    <n v="78"/>
    <s v="2 - CPF"/>
    <s v="Em aberto - Vencido"/>
    <s v="Em aberto - Vencido"/>
    <s v="SHWNVJD"/>
    <n v="6"/>
    <s v="false"/>
    <n v="6"/>
    <s v="Em aberto - Vencido"/>
    <s v="ASSOCIAÇÃO GO-L1"/>
    <s v="35.686.965/0001-64 - ALEXANDRIA TECH"/>
    <m/>
    <m/>
    <s v="61 a 120 dias"/>
    <s v="b5d05753-c093-433a-8ed0-aeed66e13672"/>
    <d v="2026-01-20T00:00:00"/>
    <x v="3"/>
  </r>
  <r>
    <s v="COB-198744"/>
    <s v="Faturado"/>
    <n v="10006139262"/>
    <n v="82646295120"/>
    <s v="LEONARDO NEVES DE ALMEIDA"/>
    <s v="RUA JOSE PEIXOTO DE OLIVEIRA S/N Q. 02, L. 10, SETOR SOL NASCENTE Itapaci GO 76360000"/>
    <s v="ADE-11257-R4T5P3"/>
    <d v="2025-12-01T00:00:00"/>
    <n v="202512"/>
    <n v="392.68403999999998"/>
    <m/>
    <n v="392.68"/>
    <m/>
    <n v="90460792"/>
    <d v="2026-01-26T00:00:00"/>
    <d v="2026-02-05T00:00:00"/>
    <m/>
    <n v="68"/>
    <s v="2 - CPF"/>
    <s v="Em aberto - Vencido"/>
    <s v="Em aberto - Vencido"/>
    <s v="0ZRY7I7"/>
    <n v="6"/>
    <s v="false"/>
    <n v="6"/>
    <s v="Em aberto - Vencido"/>
    <s v="ASSOCIAÇÃO GO-L1"/>
    <s v="35.686.965/0001-64 - ALEXANDRIA TECH"/>
    <s v="Estimado"/>
    <m/>
    <s v="61 a 120 dias"/>
    <s v="13a2ebd9-23e2-4e61-a81b-8500d936088b"/>
    <d v="2026-02-18T00:00:00"/>
    <x v="2"/>
  </r>
  <r>
    <s v="COB-196466"/>
    <s v="Faturado"/>
    <n v="10035867637"/>
    <n v="72504447191"/>
    <s v="CAIQUE PRADO NUNES"/>
    <s v="RUA SR-57, Q. 82, L. 12, S/N, CASA - 1 RECANTO DAS MINAS GERAIS CEP: 74000000 GOIANIA GO BRASIL"/>
    <s v="ADE-11187-G3M6M1"/>
    <d v="2025-12-01T00:00:00"/>
    <n v="202512"/>
    <n v="444.77260000000001"/>
    <m/>
    <n v="444.77"/>
    <m/>
    <n v="90451742"/>
    <d v="2026-01-09T00:00:00"/>
    <d v="2026-01-26T00:00:00"/>
    <m/>
    <n v="78"/>
    <s v="2 - CPF"/>
    <s v="Em aberto - Vencido"/>
    <s v="Em aberto - Vencido"/>
    <s v="M1F44NC"/>
    <n v="6"/>
    <s v="false"/>
    <n v="6"/>
    <s v="Em aberto - Vencido"/>
    <s v="ASSOCIAÇÃO GO-L1"/>
    <s v="35.686.965/0001-64 - ALEXANDRIA TECH"/>
    <m/>
    <m/>
    <s v="61 a 120 dias"/>
    <s v="4fdc149d-5988-43de-878c-8e20fa49dc54"/>
    <d v="2026-01-16T00:00:00"/>
    <x v="3"/>
  </r>
  <r>
    <s v="COB-196492"/>
    <s v="Faturado"/>
    <n v="13641396"/>
    <n v="29490120197"/>
    <s v="DARI VICENTE LUIZ"/>
    <s v="RUA DA IMPRENSA, Q. 157, L. 12, S/N JARDIM BURITI SERENO CEP: 74943240 APARECIDA DE GOIANIA GO BRASIL"/>
    <s v="ADE-11183-L8S8J3"/>
    <d v="2025-12-01T00:00:00"/>
    <n v="202512"/>
    <n v="295.56470000000002"/>
    <m/>
    <n v="295.56"/>
    <m/>
    <n v="90451746"/>
    <d v="2026-01-09T00:00:00"/>
    <d v="2026-01-26T00:00:00"/>
    <m/>
    <n v="78"/>
    <s v="2 - CPF"/>
    <s v="Em aberto - Vencido"/>
    <s v="Em aberto - Vencido"/>
    <s v="Z1U11ZB"/>
    <n v="6"/>
    <s v="false"/>
    <n v="6"/>
    <s v="Em aberto - Vencido"/>
    <s v="ASSOCIAÇÃO GO-L1"/>
    <s v="35.686.965/0001-64 - ALEXANDRIA TECH"/>
    <m/>
    <m/>
    <s v="61 a 120 dias"/>
    <s v="e63470a9-2e1e-48f8-bf93-2e034cfb3437"/>
    <d v="2026-01-23T00:00:00"/>
    <x v="3"/>
  </r>
  <r>
    <s v="COB-167310"/>
    <s v="Faturado"/>
    <n v="5360617"/>
    <n v="30880062827"/>
    <s v="FERNANDA APARECIDA JACOB"/>
    <s v="R ANCHIETA, 9 CENTRO PIRATININGA - SP 17490-000"/>
    <s v="ADE-13315-X4B1G9"/>
    <d v="2025-10-01T00:00:00"/>
    <n v="202510"/>
    <n v="248.85210000000001"/>
    <m/>
    <n v="248.85"/>
    <m/>
    <n v="90405690"/>
    <d v="2025-11-17T00:00:00"/>
    <d v="2025-11-25T00:00:00"/>
    <m/>
    <n v="140"/>
    <s v="2 - CPF"/>
    <s v="Em aberto - Vencido"/>
    <s v="Em aberto - Vencido"/>
    <s v="HKWC26A"/>
    <n v="6"/>
    <s v="false"/>
    <n v="6"/>
    <s v="Em aberto - Vencido"/>
    <s v="ASSOCIACAO SP-L2"/>
    <s v="35.686.965/0001-64 - ALEXANDRIA TECH"/>
    <m/>
    <m/>
    <s v="121 a 170 dias"/>
    <s v="b4fa5d3a-92ea-4040-acc1-299f25daf1f7"/>
    <d v="2025-12-01T00:00:00"/>
    <x v="1"/>
  </r>
  <r>
    <s v="COB-197175"/>
    <s v="Faturado"/>
    <n v="10019114220"/>
    <n v="96948450415"/>
    <s v="JOSE MARIANO DE FREITAS FILHO"/>
    <s v="AVENIDA ARY RIBEIRO VALADAO, Q. 13, L. 17, S/N, SALA - PIZZARIA CERRADO VERDE SETOR CENTRAL CEP: 73770000 ALTO PARAISO DE GOIAS GO BRASIL"/>
    <s v="ADE-11178-L3B7D8"/>
    <d v="2025-12-01T00:00:00"/>
    <n v="202512"/>
    <n v="1076.76785"/>
    <m/>
    <n v="1076.77"/>
    <m/>
    <n v="90453294"/>
    <d v="2026-01-15T00:00:00"/>
    <d v="2026-01-26T00:00:00"/>
    <m/>
    <n v="78"/>
    <s v="2 - CPF"/>
    <s v="Em aberto - Vencido"/>
    <s v="Em aberto - Vencido"/>
    <s v="EN2UYUT"/>
    <n v="6"/>
    <s v="false"/>
    <n v="6"/>
    <s v="Em aberto - Vencido"/>
    <s v="ASSOCIAÇÃO GO-L1"/>
    <s v="35.686.965/0001-64 - ALEXANDRIA TECH"/>
    <m/>
    <m/>
    <s v="61 a 120 dias"/>
    <s v="d149364f-4cb8-4316-ae23-1da6b0beaccb"/>
    <d v="2026-01-22T00:00:00"/>
    <x v="3"/>
  </r>
  <r>
    <s v="COB-202259"/>
    <s v="Faturado"/>
    <n v="180026975"/>
    <n v="47939966120"/>
    <s v="LENITA PEREIRA DE SOUZA"/>
    <s v="Rua Leonel Macedo, Q. 5, L. 17 S/N  VILA MUTIRAO Hidrolândia GO 75340000"/>
    <s v="ADE-11173-P3H7V4"/>
    <d v="2025-12-01T00:00:00"/>
    <n v="202512"/>
    <n v="211.95500000000001"/>
    <m/>
    <n v="211.96"/>
    <m/>
    <n v="90460794"/>
    <d v="2026-01-26T00:00:00"/>
    <d v="2026-02-05T00:00:00"/>
    <m/>
    <n v="68"/>
    <s v="2 - CPF"/>
    <s v="Em aberto - Vencido"/>
    <s v="Em aberto - Vencido"/>
    <s v="4DTK6W6"/>
    <n v="6"/>
    <s v="false"/>
    <n v="6"/>
    <s v="Em aberto - Vencido"/>
    <s v="ASSOCIAÇÃO GO-L1"/>
    <s v="35.686.965/0001-64 - ALEXANDRIA TECH"/>
    <s v="Estimado"/>
    <m/>
    <s v="61 a 120 dias"/>
    <s v="4c9f6313-8611-46b9-bd77-392f41f6e064"/>
    <d v="2026-03-22T00:00:00"/>
    <x v="0"/>
  </r>
  <r>
    <s v="COB-187841"/>
    <s v="Faturado"/>
    <n v="10018813559"/>
    <n v="2718283157"/>
    <s v="JENIFFER DAYANNA COELHO MENDANHA"/>
    <s v="RUA QUILOMBO, Q. 5, L. 13, S/N RESIDENCIAL MONTE ALEGRE CEP: 75401054 INHUMAS GO BRASIL"/>
    <s v="ADE-11171-S5G9T6"/>
    <d v="2025-12-01T00:00:00"/>
    <n v="202512"/>
    <n v="1131.89948"/>
    <m/>
    <n v="1131.9000000000001"/>
    <m/>
    <n v="90452207"/>
    <d v="2026-01-12T00:00:00"/>
    <d v="2026-01-26T00:00:00"/>
    <m/>
    <n v="78"/>
    <s v="2 - CPF"/>
    <s v="Em aberto - Vencido"/>
    <s v="Em aberto - Vencido"/>
    <s v="U2UC4KP"/>
    <n v="6"/>
    <s v="false"/>
    <n v="6"/>
    <s v="Em aberto - Vencido"/>
    <s v="ASSOCIAÇÃO GO-L1"/>
    <s v="35.686.965/0001-64 - ALEXANDRIA TECH"/>
    <m/>
    <m/>
    <s v="61 a 120 dias"/>
    <s v="a05457da-ad29-4fef-aa43-d10458b7c632"/>
    <d v="2026-01-06T00:00:00"/>
    <x v="1"/>
  </r>
  <r>
    <s v="COB-167194"/>
    <s v="Faturado"/>
    <n v="4003185940"/>
    <n v="55334277838"/>
    <s v="LEANDRO DE JESUS SOUSA"/>
    <s v="R QUATRO, 90 JD CONCEICAO NOVA ODESSA - SP 13380-001"/>
    <s v="ADE-13321-Y6X4X2"/>
    <d v="2025-10-01T00:00:00"/>
    <n v="202510"/>
    <n v="2181.6152000000002"/>
    <m/>
    <n v="2181.62"/>
    <m/>
    <n v="90405564"/>
    <d v="2025-11-17T00:00:00"/>
    <d v="2025-11-25T00:00:00"/>
    <m/>
    <n v="140"/>
    <s v="2 - CPF"/>
    <s v="Em aberto - Vencido"/>
    <s v="Em aberto - Vencido"/>
    <s v="HGZM0O1"/>
    <n v="6"/>
    <s v="false"/>
    <n v="6"/>
    <s v="Em aberto - Vencido"/>
    <s v="ASSOCIACAO SP-L2"/>
    <s v="35.686.965/0001-64 - ALEXANDRIA TECH"/>
    <m/>
    <m/>
    <s v="121 a 170 dias"/>
    <s v="73e9e8b2-8c10-4a05-b9c5-60f6522d4356"/>
    <d v="2025-11-11T00:00:00"/>
    <x v="1"/>
  </r>
  <r>
    <s v="COB-196484"/>
    <s v="Faturado"/>
    <n v="10002345500"/>
    <n v="70163880182"/>
    <s v="THARIANY MELO DE ARAUJO"/>
    <s v="AVENIDA CRISTAL, Q. 31, L. 11, S/N, CASA - 2 JARDIM CALIFORNIA CEP: 74735080 GOIANIA GO BRASIL"/>
    <s v="ADE-11167-H8Q3P5"/>
    <d v="2025-12-01T00:00:00"/>
    <n v="202512"/>
    <n v="226.17753999999999"/>
    <n v="10.029999999999999"/>
    <n v="236.21"/>
    <m/>
    <n v="90451744"/>
    <d v="2026-01-09T00:00:00"/>
    <d v="2026-01-26T00:00:00"/>
    <m/>
    <n v="78"/>
    <s v="2 - CPF"/>
    <s v="Em aberto - Vencido"/>
    <s v="Em aberto - Vencido"/>
    <s v="MAHFN88"/>
    <n v="6"/>
    <s v="false"/>
    <n v="6"/>
    <s v="Em aberto - Vencido"/>
    <s v="ASSOCIAÇÃO GO-L1"/>
    <s v="35.686.965/0001-64 - ALEXANDRIA TECH"/>
    <m/>
    <m/>
    <s v="61 a 120 dias"/>
    <s v="153c1f56-a4e1-41a5-ab52-d42592e8e986"/>
    <d v="2026-01-23T00:00:00"/>
    <x v="3"/>
  </r>
  <r>
    <s v="COB-189965"/>
    <s v="Faturado"/>
    <n v="13055290"/>
    <n v="54822270149"/>
    <s v="REGINA DIVINA MARINHO"/>
    <s v="RUA JC-19, Q. 14, L. 13, S/N, CASA - 02 JARDIM CURITIBA IV CEP: 74480550 GOIANIA GO BRASIL"/>
    <s v="ADE-11161-G4K0V0"/>
    <d v="2025-12-01T00:00:00"/>
    <n v="202512"/>
    <n v="170.1114"/>
    <m/>
    <n v="170.11"/>
    <m/>
    <n v="90451739"/>
    <d v="2026-01-09T00:00:00"/>
    <d v="2026-01-26T00:00:00"/>
    <m/>
    <n v="78"/>
    <s v="2 - CPF"/>
    <s v="Em aberto - Vencido"/>
    <s v="Em aberto - Vencido"/>
    <s v="7XYNQ7K"/>
    <n v="6"/>
    <s v="false"/>
    <n v="6"/>
    <s v="Em aberto - Vencido"/>
    <s v="ASSOCIAÇÃO GO-L1"/>
    <s v="35.686.965/0001-64 - ALEXANDRIA TECH"/>
    <m/>
    <m/>
    <s v="61 a 120 dias"/>
    <s v="ccf3ea4a-0243-4fc0-b5c4-f55e87fd8b45"/>
    <d v="2026-01-15T00:00:00"/>
    <x v="3"/>
  </r>
  <r>
    <s v="COB-167168"/>
    <s v="Faturado"/>
    <n v="5820367"/>
    <n v="33370716860"/>
    <s v="CAMILA BARBOSA SANDOVAL"/>
    <s v="R CEL AMELIO, 205 CENTRO PARDINHO - SP 18640-000"/>
    <s v="ADE-13338-G7L2L5"/>
    <d v="2025-10-01T00:00:00"/>
    <n v="202510"/>
    <n v="397.65089"/>
    <m/>
    <n v="397.65"/>
    <m/>
    <n v="90405657"/>
    <d v="2025-11-17T00:00:00"/>
    <d v="2025-11-25T00:00:00"/>
    <m/>
    <n v="140"/>
    <s v="2 - CPF"/>
    <s v="Em aberto - Vencido"/>
    <s v="Em aberto - Vencido"/>
    <s v="WXRLXLA"/>
    <n v="6"/>
    <s v="false"/>
    <n v="6"/>
    <s v="Em aberto - Vencido"/>
    <s v="ASSOCIACAO SP-L2"/>
    <s v="35.686.965/0001-64 - ALEXANDRIA TECH"/>
    <m/>
    <m/>
    <s v="121 a 170 dias"/>
    <s v="a6f42b03-7e63-4fcf-89b5-371e02542c98"/>
    <d v="2025-12-01T00:00:00"/>
    <x v="1"/>
  </r>
  <r>
    <s v="COB-189723"/>
    <s v="Faturado"/>
    <n v="4830044768"/>
    <n v="3917459566"/>
    <s v="JILDOMAR MOREIRA NEVES"/>
    <s v="RUA 03, Q. 9, L. 23, S/N RECREIO DA BARRAGEM CEP: 72910001 AGUAS LINDAS DE GOIAS GO BRASIL"/>
    <s v="ADE-11159-K2J0N1"/>
    <d v="2025-12-01T00:00:00"/>
    <n v="202512"/>
    <n v="155.85484"/>
    <m/>
    <n v="155.85"/>
    <m/>
    <n v="90451737"/>
    <d v="2026-01-09T00:00:00"/>
    <d v="2026-01-26T00:00:00"/>
    <m/>
    <n v="78"/>
    <s v="2 - CPF"/>
    <s v="Em aberto - Vencido"/>
    <s v="Em aberto - Vencido"/>
    <s v="JYKFNNN"/>
    <n v="6"/>
    <s v="false"/>
    <n v="6"/>
    <s v="Em aberto - Vencido"/>
    <s v="ASSOCIAÇÃO GO-L1"/>
    <s v="35.686.965/0001-64 - ALEXANDRIA TECH"/>
    <m/>
    <m/>
    <s v="61 a 120 dias"/>
    <s v="242d3a1c-0905-42e1-9910-cec24be8e419"/>
    <d v="2026-02-10T00:00:00"/>
    <x v="3"/>
  </r>
  <r>
    <s v="COB-196159"/>
    <s v="Faturado"/>
    <n v="14921297"/>
    <n v="81485603153"/>
    <s v="MARCUS VINICIUS MACEDO E SILVA"/>
    <s v="AVENIDA W-2, Q. 4, L. 1, S/N, - CASA 1 VILA NOSSA SENHORA DE LOURDES CEP: 74968970 APARECIDA DE GOIANIA GO BRASIL"/>
    <s v="ADE-11157-D9M0K6"/>
    <d v="2025-12-01T00:00:00"/>
    <n v="202512"/>
    <n v="427.6737"/>
    <m/>
    <n v="427.67"/>
    <m/>
    <n v="90451732"/>
    <d v="2026-01-09T00:00:00"/>
    <d v="2026-01-26T00:00:00"/>
    <m/>
    <n v="78"/>
    <s v="2 - CPF"/>
    <s v="Em aberto - Vencido"/>
    <s v="Em aberto - Vencido"/>
    <s v="B41CYHF"/>
    <n v="6"/>
    <s v="false"/>
    <n v="6"/>
    <s v="Em aberto - Vencido"/>
    <s v="ASSOCIAÇÃO GO-L1"/>
    <s v="35.686.965/0001-64 - ALEXANDRIA TECH"/>
    <m/>
    <m/>
    <s v="61 a 120 dias"/>
    <s v="9c699582-8b0a-45eb-bb19-d5cf194d1a65"/>
    <d v="2026-01-16T00:00:00"/>
    <x v="3"/>
  </r>
  <r>
    <s v="COB-188255"/>
    <s v="Faturado"/>
    <n v="200104159"/>
    <n v="90613414187"/>
    <s v="ANA SILVIA DO CARMO SILVA"/>
    <s v="RUA 19, Q. 41, L. 29, S/N JARDIM TIRADENTES CEP: 74961160 APARECIDA DE GOIANIA GO BRASIL"/>
    <s v="ADE-11153-P6C9T9"/>
    <d v="2025-12-01T00:00:00"/>
    <n v="202512"/>
    <n v="258.50733000000002"/>
    <m/>
    <n v="258.51"/>
    <m/>
    <n v="90452172"/>
    <d v="2026-01-12T00:00:00"/>
    <d v="2026-01-26T00:00:00"/>
    <m/>
    <n v="78"/>
    <s v="2 - CPF"/>
    <s v="Em aberto - Vencido"/>
    <s v="Em aberto - Vencido"/>
    <s v="VH5N7GE"/>
    <n v="6"/>
    <s v="false"/>
    <n v="6"/>
    <s v="Em aberto - Vencido"/>
    <s v="ASSOCIAÇÃO GO-L1"/>
    <s v="35.686.965/0001-64 - ALEXANDRIA TECH"/>
    <m/>
    <m/>
    <s v="61 a 120 dias"/>
    <s v="2c4b68b6-ca00-4f22-a5ad-57498beaa7e1"/>
    <d v="2026-01-19T00:00:00"/>
    <x v="3"/>
  </r>
  <r>
    <s v="COB-202257"/>
    <s v="Faturado"/>
    <n v="200203058"/>
    <n v="10023678836"/>
    <s v="FRANCISCO DAS CHAGAS SANTOS SILVA"/>
    <s v="Rua Jasmim, Q. 5, L. 12, S/N  Jardim Rosa do Sul Aparecida de Goiânia GO 74975220"/>
    <s v="ADE-11151-R6V0T6"/>
    <d v="2025-12-01T00:00:00"/>
    <n v="202512"/>
    <n v="141.44416000000001"/>
    <m/>
    <n v="141.44"/>
    <m/>
    <n v="90460860"/>
    <d v="2026-01-26T00:00:00"/>
    <d v="2026-02-05T00:00:00"/>
    <m/>
    <n v="68"/>
    <s v="2 - CPF"/>
    <s v="Em aberto - Vencido"/>
    <s v="Em aberto - Vencido"/>
    <s v="KH2F7VR"/>
    <n v="6"/>
    <s v="false"/>
    <n v="6"/>
    <s v="Em aberto - Vencido"/>
    <s v="ASSOCIAÇÃO GO-L1"/>
    <s v="35.686.965/0001-64 - ALEXANDRIA TECH"/>
    <s v="Estimado"/>
    <m/>
    <s v="61 a 120 dias"/>
    <s v="0d786812-7e26-4e6d-9f96-901ac909fa4c"/>
    <d v="2026-03-13T00:00:00"/>
    <x v="2"/>
  </r>
  <r>
    <s v="COB-189618"/>
    <s v="Faturado"/>
    <n v="10036597838"/>
    <n v="70546301142"/>
    <s v="GUSTAVO ITALO DIAS DOS SANTOS"/>
    <s v="RUA VIRGILIO ROSA SILVA, Q. 6, L. 3, S/N, APART - 102, - COND RESID EDIFICIO MARTINS PARQUE RESIDENCIAL ANDER - II ETAPA CEP: 75095430 ANAPOLIS GO BRASIL"/>
    <s v="ADE-11143-Y1M9P7"/>
    <d v="2025-12-01T00:00:00"/>
    <n v="202512"/>
    <n v="205.27594999999999"/>
    <m/>
    <n v="205.28"/>
    <m/>
    <n v="90452224"/>
    <d v="2026-01-12T00:00:00"/>
    <d v="2026-01-26T00:00:00"/>
    <m/>
    <n v="78"/>
    <s v="2 - CPF"/>
    <s v="Em aberto - Vencido"/>
    <s v="Em aberto - Vencido"/>
    <s v="4MURN78"/>
    <n v="6"/>
    <s v="false"/>
    <n v="6"/>
    <s v="Em aberto - Vencido"/>
    <s v="ASSOCIAÇÃO GO-L1"/>
    <s v="35.686.965/0001-64 - ALEXANDRIA TECH"/>
    <m/>
    <m/>
    <s v="61 a 120 dias"/>
    <s v="7f9c5c8b-b85d-48ca-acca-8c70b2e610cc"/>
    <d v="2026-01-19T00:00:00"/>
    <x v="3"/>
  </r>
  <r>
    <s v="COB-189668"/>
    <s v="Faturado"/>
    <n v="610255680"/>
    <n v="89418336120"/>
    <s v="VINICIUS GONCALVES LIMA"/>
    <s v="RUA 06, Q. 6, L. 32, S/N SETOR BOSQUE II CEP: 73802230 FORMOSA GO BRASIL"/>
    <s v="ADE-11142-M4L3B7"/>
    <d v="2025-12-01T00:00:00"/>
    <n v="202512"/>
    <n v="285.11838"/>
    <m/>
    <n v="285.12"/>
    <m/>
    <n v="90451729"/>
    <d v="2026-01-09T00:00:00"/>
    <d v="2026-01-26T00:00:00"/>
    <m/>
    <n v="78"/>
    <s v="2 - CPF"/>
    <s v="Em aberto - Vencido"/>
    <s v="Em aberto - Vencido"/>
    <s v="SK199T9"/>
    <n v="6"/>
    <s v="false"/>
    <n v="6"/>
    <s v="Em aberto - Vencido"/>
    <s v="ASSOCIAÇÃO GO-L1"/>
    <s v="35.686.965/0001-64 - ALEXANDRIA TECH"/>
    <m/>
    <m/>
    <s v="61 a 120 dias"/>
    <s v="0905e568-4fda-4287-bc85-91a680649b09"/>
    <d v="2026-01-30T00:00:00"/>
    <x v="3"/>
  </r>
  <r>
    <s v="COB-190389"/>
    <s v="Faturado"/>
    <n v="4830068797"/>
    <n v="35959193353"/>
    <s v="RAIMUNDO NONATO SOBRINHO"/>
    <s v="RUA SEM NOME, Q. 0, L. 77, S/N MANSOES CENTROESTE CEP: 72910001 AGUAS LINDAS DE GOIAS GO BRASIL"/>
    <s v="ADE-11133-M1M4B2"/>
    <d v="2025-12-01T00:00:00"/>
    <n v="202512"/>
    <n v="1169.9145799999999"/>
    <m/>
    <n v="1169.9100000000001"/>
    <m/>
    <n v="90451725"/>
    <d v="2026-01-09T00:00:00"/>
    <d v="2026-01-26T00:00:00"/>
    <m/>
    <n v="78"/>
    <s v="2 - CPF"/>
    <s v="Em aberto - Vencido"/>
    <s v="Em aberto - Vencido"/>
    <s v="AHUL4Y2"/>
    <n v="6"/>
    <s v="false"/>
    <n v="6"/>
    <s v="Em aberto - Vencido"/>
    <s v="ASSOCIAÇÃO GO-L1"/>
    <s v="35.686.965/0001-64 - ALEXANDRIA TECH"/>
    <m/>
    <m/>
    <s v="61 a 120 dias"/>
    <s v="561cba1f-784b-42f7-ae4d-788a526d7e1b"/>
    <d v="2026-01-30T00:00:00"/>
    <x v="3"/>
  </r>
  <r>
    <s v="COB-197718"/>
    <s v="Faturado"/>
    <n v="120195665"/>
    <n v="54655978104"/>
    <s v="ROMILDA DA COSTA MEIRELES LINHARES"/>
    <s v="RUA VISC DE ARAGUAIA, Q. 51, L. 6, S/N PARQUE ESTRELA DALVA CEP: 72804130 LUZIANIA GO BRASIL"/>
    <s v="ADE-11132-S0Z6V0"/>
    <d v="2025-12-01T00:00:00"/>
    <n v="202512"/>
    <n v="278.4631"/>
    <m/>
    <n v="278.45999999999998"/>
    <m/>
    <n v="90452965"/>
    <d v="2026-01-15T00:00:00"/>
    <d v="2026-01-26T00:00:00"/>
    <m/>
    <n v="78"/>
    <s v="2 - CPF"/>
    <s v="Em aberto - Vencido"/>
    <s v="Em aberto - Vencido"/>
    <s v="XL6U59B"/>
    <n v="6"/>
    <s v="false"/>
    <n v="6"/>
    <s v="Em aberto - Vencido"/>
    <s v="ASSOCIAÇÃO GO-L1"/>
    <s v="35.686.965/0001-64 - ALEXANDRIA TECH"/>
    <m/>
    <m/>
    <s v="61 a 120 dias"/>
    <s v="b7eb726c-51c5-4874-804b-98ef14ff7819"/>
    <d v="2026-01-19T00:00:00"/>
    <x v="3"/>
  </r>
  <r>
    <s v="COB-197415"/>
    <s v="Faturado"/>
    <n v="760215029"/>
    <n v="71035559153"/>
    <s v="RODOLPHO DE JESUS MACHADO"/>
    <s v="RUA 07, Q. 17, L. 8, N. 96 BANDEIRANTE CEP: 75680142 CALDAS NOVAS GO BRASIL"/>
    <s v="ADE-11130-R7F3Q8"/>
    <d v="2025-12-01T00:00:00"/>
    <n v="202512"/>
    <n v="340.23203000000001"/>
    <m/>
    <n v="340.23"/>
    <m/>
    <n v="90453291"/>
    <d v="2026-01-15T00:00:00"/>
    <d v="2026-01-26T00:00:00"/>
    <m/>
    <n v="78"/>
    <s v="2 - CPF"/>
    <s v="Em aberto - Vencido"/>
    <s v="Em aberto - Vencido"/>
    <s v="ZQMGHJ4"/>
    <n v="6"/>
    <s v="false"/>
    <n v="6"/>
    <s v="Em aberto - Vencido"/>
    <s v="ASSOCIAÇÃO GO-L1"/>
    <s v="35.686.965/0001-64 - ALEXANDRIA TECH"/>
    <m/>
    <m/>
    <s v="61 a 120 dias"/>
    <s v="df043e66-8951-42ee-b850-3b2589685c78"/>
    <d v="2026-01-26T00:00:00"/>
    <x v="3"/>
  </r>
  <r>
    <s v="COB-166748"/>
    <s v="Faturado"/>
    <n v="4000782312"/>
    <n v="34717976886"/>
    <s v="DAIANA MONTENEGRO LOPES"/>
    <s v="AV SILVANO FARIA, 936 CENTRO PROMISSAO - SP 16370-000"/>
    <s v="ADE-13395-G1C6M0"/>
    <d v="2025-10-01T00:00:00"/>
    <n v="202510"/>
    <n v="161.87603999999999"/>
    <m/>
    <n v="161.88"/>
    <m/>
    <n v="90405615"/>
    <d v="2025-11-17T00:00:00"/>
    <d v="2025-11-25T00:00:00"/>
    <m/>
    <n v="140"/>
    <s v="2 - CPF"/>
    <s v="Em aberto - Vencido"/>
    <s v="Em aberto - Vencido"/>
    <s v="31MUNEX"/>
    <n v="6"/>
    <s v="false"/>
    <n v="6"/>
    <s v="Em aberto - Vencido"/>
    <s v="ASSOCIACAO SP-L2"/>
    <s v="35.686.965/0001-64 - ALEXANDRIA TECH"/>
    <m/>
    <m/>
    <s v="121 a 170 dias"/>
    <s v="0ab2bd1a-f968-442d-926e-48591e0135e8"/>
    <d v="2025-11-26T00:00:00"/>
    <x v="1"/>
  </r>
  <r>
    <s v="COB-167240"/>
    <s v="Faturado"/>
    <n v="4002697723"/>
    <n v="35354212847"/>
    <s v="MAYARA VIEIRA GIMENES"/>
    <s v="R JOAO E GUIOMAR SOEIRA, 155 BL 66 AP 102 RES R REAL RIBEIRAO PRETO - SP 14094-645"/>
    <s v="ADE-13396-G5H2X2"/>
    <d v="2025-10-01T00:00:00"/>
    <n v="202510"/>
    <n v="190.78243000000001"/>
    <m/>
    <n v="190.78"/>
    <m/>
    <n v="90405629"/>
    <d v="2025-11-17T00:00:00"/>
    <d v="2025-11-25T00:00:00"/>
    <m/>
    <n v="140"/>
    <s v="2 - CPF"/>
    <s v="Em aberto - Vencido"/>
    <s v="Em aberto - Vencido"/>
    <s v="D590QVA"/>
    <n v="6"/>
    <s v="false"/>
    <n v="6"/>
    <s v="Em aberto - Vencido"/>
    <s v="ASSOCIACAO SP-L2"/>
    <s v="35.686.965/0001-64 - ALEXANDRIA TECH"/>
    <m/>
    <m/>
    <s v="121 a 170 dias"/>
    <s v="0280fa18-04ed-49e2-8c3a-246d30af6261"/>
    <d v="2025-11-22T00:00:00"/>
    <x v="1"/>
  </r>
  <r>
    <s v="COB-198167"/>
    <s v="Faturado"/>
    <n v="10016331158"/>
    <n v="60433370106"/>
    <s v="NOEMI LEITE MORAIS GUIMARAES"/>
    <s v="RUA C-87, Q. 20, L. 1/4, S/N, APART - 102, - COND RESINDE MIRAGE, - TORRE B VILA DOS ALPES CEP: 74310280 GOIANIA GO BRASIL"/>
    <s v="ADE-11123-C2K0V8"/>
    <d v="2025-12-01T00:00:00"/>
    <n v="202512"/>
    <n v="185.32862"/>
    <m/>
    <n v="185.33"/>
    <m/>
    <n v="90453289"/>
    <d v="2026-01-15T00:00:00"/>
    <d v="2026-01-26T00:00:00"/>
    <m/>
    <n v="78"/>
    <s v="2 - CPF"/>
    <s v="Em aberto - Vencido"/>
    <s v="Em aberto - Vencido"/>
    <s v="7E1XUTR"/>
    <n v="6"/>
    <s v="false"/>
    <n v="6"/>
    <s v="Em aberto - Vencido"/>
    <s v="ASSOCIAÇÃO GO-L1"/>
    <s v="35.686.965/0001-64 - ALEXANDRIA TECH"/>
    <m/>
    <m/>
    <s v="61 a 120 dias"/>
    <s v="0afa28d3-cb69-4ada-8cea-2fb7f3d2fd74"/>
    <d v="2026-01-16T00:00:00"/>
    <x v="3"/>
  </r>
  <r>
    <s v="COB-189245"/>
    <s v="Faturado"/>
    <n v="10025814310"/>
    <n v="51270706187"/>
    <s v="ADENILDO ALVES PEREIRA"/>
    <s v="RUA MR-6, Q. 4, L. 24, N. LOJA-1 SETOR NORTE CEP: 73750000 PLANALTINA GO BRASIL"/>
    <s v="ADE-11120-N1Y1X2"/>
    <d v="2025-12-01T00:00:00"/>
    <n v="202512"/>
    <n v="225.24148"/>
    <m/>
    <n v="225.24"/>
    <m/>
    <n v="90452259"/>
    <d v="2026-01-12T00:00:00"/>
    <d v="2026-01-26T00:00:00"/>
    <m/>
    <n v="78"/>
    <s v="2 - CPF"/>
    <s v="Em aberto - Vencido"/>
    <s v="Em aberto - Vencido"/>
    <s v="GKYK99F"/>
    <n v="6"/>
    <s v="false"/>
    <n v="6"/>
    <s v="Em aberto - Vencido"/>
    <s v="ASSOCIAÇÃO GO-L1"/>
    <s v="35.686.965/0001-64 - ALEXANDRIA TECH"/>
    <m/>
    <m/>
    <s v="61 a 120 dias"/>
    <s v="559005fb-fccb-45fe-a6fc-d2edd216a594"/>
    <d v="2026-01-06T00:00:00"/>
    <x v="1"/>
  </r>
  <r>
    <s v="COB-189246"/>
    <s v="Faturado"/>
    <n v="10025813291"/>
    <n v="51270706187"/>
    <s v="ADENILDO ALVES PEREIRA"/>
    <s v="RUA MR-6, Q. 4, L. 24, N. APART-101 SETOR NORTE CEP: 73750000 PLANALTINA GO BRASIL"/>
    <s v="ADE-11117-Y0M3K3"/>
    <d v="2025-12-01T00:00:00"/>
    <n v="202512"/>
    <n v="170.11909"/>
    <m/>
    <n v="170.12"/>
    <m/>
    <n v="90452144"/>
    <d v="2026-01-12T00:00:00"/>
    <d v="2026-01-26T00:00:00"/>
    <m/>
    <n v="78"/>
    <s v="2 - CPF"/>
    <s v="Em aberto - Vencido"/>
    <s v="Em aberto - Vencido"/>
    <s v="G69IMWD"/>
    <n v="6"/>
    <s v="false"/>
    <n v="6"/>
    <s v="Em aberto - Vencido"/>
    <s v="ASSOCIAÇÃO GO-L1"/>
    <s v="35.686.965/0001-64 - ALEXANDRIA TECH"/>
    <m/>
    <m/>
    <s v="61 a 120 dias"/>
    <s v="7ad04da8-6927-4bd2-b023-d6aa2de935f2"/>
    <d v="2026-01-09T00:00:00"/>
    <x v="1"/>
  </r>
  <r>
    <s v="COB-203680"/>
    <s v="Faturado"/>
    <n v="26327198"/>
    <n v="6155185913"/>
    <s v="ADRIELLE APARECIDA DA SILVA"/>
    <s v="R Rui Barbosa 271  Vila Rio Branco Castro PR 84172-440"/>
    <s v="ADE-14941-K0S2G0"/>
    <d v="2025-12-01T00:00:00"/>
    <n v="202512"/>
    <n v="271.93788000000001"/>
    <m/>
    <n v="271.94"/>
    <m/>
    <n v="90461648"/>
    <d v="2026-01-26T00:00:00"/>
    <d v="2026-02-05T00:00:00"/>
    <m/>
    <n v="68"/>
    <s v="2 - CPF"/>
    <s v="Em aberto - Vencido"/>
    <s v="Em aberto - Vencido"/>
    <s v="R9V1A4Q"/>
    <n v="6"/>
    <s v="false"/>
    <n v="6"/>
    <s v="Em aberto - Vencido"/>
    <s v="ASSOCIAÇÃO PR-L1"/>
    <s v="35.686.965/0001-64 - ALEXANDRIA TECH"/>
    <s v="Estimado"/>
    <m/>
    <s v="61 a 120 dias"/>
    <s v="b7470287-5cfe-4475-b662-8dd384637915"/>
    <d v="2026-03-06T00:00:00"/>
    <x v="2"/>
  </r>
  <r>
    <s v="COB-198897"/>
    <s v="Faturado"/>
    <n v="100657761"/>
    <n v="3003950940"/>
    <s v="LEANDRO Maciel da Silva"/>
    <s v="R Arthur Viero 1449  Centro Cidade Gaúcha PR 87820-000"/>
    <s v="ADE-13994-M3D1L5"/>
    <d v="2025-12-01T00:00:00"/>
    <n v="202512"/>
    <n v="257.74032"/>
    <m/>
    <n v="257.74"/>
    <m/>
    <n v="90461591"/>
    <d v="2026-01-26T00:00:00"/>
    <d v="2026-02-05T00:00:00"/>
    <m/>
    <n v="68"/>
    <s v="2 - CPF"/>
    <s v="Em aberto - Vencido"/>
    <s v="Em aberto - Vencido"/>
    <s v="2ADRVAB"/>
    <n v="6"/>
    <s v="false"/>
    <n v="6"/>
    <s v="Em aberto - Vencido"/>
    <s v="ASSOCIAÇÃO PR-L1"/>
    <s v="35.686.965/0001-64 - ALEXANDRIA TECH"/>
    <s v="Estimado"/>
    <m/>
    <s v="61 a 120 dias"/>
    <s v="d6a7b528-9e8e-4c86-8803-36d0983c275d"/>
    <d v="2026-03-06T00:00:00"/>
    <x v="2"/>
  </r>
  <r>
    <s v="COB-166832"/>
    <s v="Faturado"/>
    <n v="4001249173"/>
    <n v="49377571804"/>
    <s v="BRUNA SILVA DE SOUZA"/>
    <s v="R JOAO BARRETO DA SILVA, 515 SA 2 NVA HORTOLANDIA HORTOLANDIA - SP 13183-542"/>
    <s v="ADE-13435-C3N8G7"/>
    <d v="2025-10-01T00:00:00"/>
    <n v="202510"/>
    <n v="6925.5312299999996"/>
    <m/>
    <n v="6925.53"/>
    <m/>
    <n v="90405514"/>
    <d v="2025-11-17T00:00:00"/>
    <d v="2025-11-25T00:00:00"/>
    <m/>
    <n v="140"/>
    <s v="2 - CPF"/>
    <s v="Em aberto - Vencido"/>
    <s v="Em aberto - Vencido"/>
    <s v="UBXOPHQ"/>
    <n v="6"/>
    <s v="false"/>
    <n v="6"/>
    <s v="Em aberto - Vencido"/>
    <s v="ASSOCIACAO SP-L2"/>
    <s v="35.686.965/0001-64 - ALEXANDRIA TECH"/>
    <m/>
    <m/>
    <s v="121 a 170 dias"/>
    <s v="30e28032-435d-45b2-bb82-df9c2383b5fe"/>
    <d v="2025-11-12T00:00:00"/>
    <x v="1"/>
  </r>
  <r>
    <s v="COB-203390"/>
    <s v="Faturado"/>
    <n v="72728400"/>
    <n v="7468518980"/>
    <s v="Fernanda DO ROCIO RIBAS"/>
    <s v="R Luiz Leduc 812  Vista Alegre Curitiba PR 82100-010"/>
    <s v="ADE-13990-P7M1Q2"/>
    <d v="2025-12-01T00:00:00"/>
    <n v="202512"/>
    <n v="140.88347999999999"/>
    <m/>
    <n v="140.88"/>
    <m/>
    <n v="90461158"/>
    <d v="2026-01-26T00:00:00"/>
    <d v="2026-02-05T00:00:00"/>
    <m/>
    <n v="68"/>
    <s v="2 - CPF"/>
    <s v="Em aberto - Vencido"/>
    <s v="Em aberto - Vencido"/>
    <s v="93PV4CW"/>
    <n v="6"/>
    <s v="false"/>
    <n v="6"/>
    <s v="Em aberto - Vencido"/>
    <s v="ASSOCIAÇÃO PR-L1"/>
    <s v="35.686.965/0001-64 - ALEXANDRIA TECH"/>
    <s v="Estimado"/>
    <m/>
    <s v="61 a 120 dias"/>
    <s v="4f1ffc86-8284-4cd5-b3ae-eea6cd9b15d9"/>
    <d v="2026-03-06T00:00:00"/>
    <x v="2"/>
  </r>
  <r>
    <s v="COB-167244"/>
    <s v="Faturado"/>
    <n v="17156769"/>
    <n v="8159911858"/>
    <s v="APARECIDA DE JESUS DE MARCO"/>
    <s v="R VER ANTONIO NOGUEIRA DE OLIVEIRA, 376 PQ R PRETO RIBEIRAO PRETO - SP 14031-250"/>
    <s v="ADE-13450-B5V1M3"/>
    <d v="2025-10-01T00:00:00"/>
    <n v="202510"/>
    <n v="535.19155000000001"/>
    <m/>
    <n v="535.19000000000005"/>
    <m/>
    <n v="90405663"/>
    <d v="2025-11-17T00:00:00"/>
    <d v="2025-11-25T00:00:00"/>
    <m/>
    <n v="140"/>
    <s v="2 - CPF"/>
    <s v="Em aberto - Vencido"/>
    <s v="Em aberto - Vencido"/>
    <s v="HFEDNFH"/>
    <n v="6"/>
    <s v="false"/>
    <n v="6"/>
    <s v="Em aberto - Vencido"/>
    <s v="ASSOCIACAO SP-L2"/>
    <s v="35.686.965/0001-64 - ALEXANDRIA TECH"/>
    <m/>
    <m/>
    <s v="121 a 170 dias"/>
    <s v="e608d363-d3ca-43fa-b54b-5fa8499afcf6"/>
    <d v="2025-11-11T00:00:00"/>
    <x v="1"/>
  </r>
  <r>
    <s v="COB-198881"/>
    <s v="Faturado"/>
    <n v="111413931"/>
    <n v="36532722000134"/>
    <s v="FERNANDO NUNES COELHO JACOME"/>
    <s v="Av Gal Carlos Cavalcanti 85 Lavanderia Uvaranas Ponta Grossa PR 84025-000"/>
    <s v="ADE-13387-Y1Y7F6"/>
    <d v="2025-12-01T00:00:00"/>
    <n v="202512"/>
    <n v="571.17876000000001"/>
    <m/>
    <n v="571.17999999999995"/>
    <m/>
    <n v="90461527"/>
    <d v="2026-01-26T00:00:00"/>
    <d v="2026-02-05T00:00:00"/>
    <m/>
    <n v="68"/>
    <s v="1 - CNPJ"/>
    <s v="Em aberto - Vencido"/>
    <s v="Em aberto - Vencido"/>
    <s v="FWO28OQ"/>
    <n v="6"/>
    <s v="false"/>
    <n v="6"/>
    <s v="Em aberto - Vencido"/>
    <s v="ASSOCIAÇÃO PR-L1"/>
    <s v="35.686.965/0001-64 - ALEXANDRIA TECH"/>
    <s v="Estimado"/>
    <m/>
    <s v="61 a 120 dias"/>
    <s v="c655a2f9-3bc5-4af6-9556-66489186e69a"/>
    <d v="2026-03-26T00:00:00"/>
    <x v="0"/>
  </r>
  <r>
    <s v="COB-198879"/>
    <s v="Faturado"/>
    <n v="101787197"/>
    <n v="28182130000101"/>
    <s v="CONDOMINIO RESIDENCIAL SPAZIO LIVERPOOL"/>
    <s v="Rua Omar Mazzei Guimarães 74 - Cond Externo - Jardim Maria Luiza Londrina PR 86080-511"/>
    <s v="ADE-13334-Z4T9R4"/>
    <d v="2025-12-01T00:00:00"/>
    <n v="202512"/>
    <n v="539.50728000000004"/>
    <m/>
    <n v="539.51"/>
    <m/>
    <n v="90461347"/>
    <d v="2026-01-26T00:00:00"/>
    <d v="2026-02-05T00:00:00"/>
    <m/>
    <n v="68"/>
    <s v="1 - CNPJ"/>
    <s v="Em aberto - Vencido"/>
    <s v="Em aberto - Vencido"/>
    <s v="12PR96O"/>
    <n v="6"/>
    <s v="false"/>
    <n v="6"/>
    <s v="Em aberto - Vencido"/>
    <s v="ASSOCIAÇÃO PR-L1"/>
    <s v="35.686.965/0001-64 - ALEXANDRIA TECH"/>
    <s v="Estimado"/>
    <m/>
    <s v="61 a 120 dias"/>
    <s v="c7180e15-6e62-4f9c-8706-0377437274e9"/>
    <d v="2026-02-18T00:00:00"/>
    <x v="2"/>
  </r>
  <r>
    <s v="COB-203077"/>
    <s v="Faturado"/>
    <n v="99268434"/>
    <n v="38969580972"/>
    <s v="JORGE AFONSO"/>
    <s v="R MADAGASCAR 766  Vila Alto da cruz Colombo PR 83409-330"/>
    <s v="ADE-13196-K1C8C7"/>
    <d v="2025-12-01T00:00:00"/>
    <n v="202512"/>
    <n v="472.88796000000002"/>
    <m/>
    <n v="472.89"/>
    <m/>
    <n v="90461541"/>
    <d v="2026-01-26T00:00:00"/>
    <d v="2026-02-05T00:00:00"/>
    <m/>
    <n v="68"/>
    <s v="2 - CPF"/>
    <s v="Em aberto - Vencido"/>
    <s v="Em aberto - Vencido"/>
    <s v="YME3LLR"/>
    <n v="6"/>
    <s v="false"/>
    <n v="6"/>
    <s v="Em aberto - Vencido"/>
    <s v="ASSOCIAÇÃO PR-L1"/>
    <s v="35.686.965/0001-64 - ALEXANDRIA TECH"/>
    <s v="Estimado"/>
    <m/>
    <s v="61 a 120 dias"/>
    <s v="3d978dc0-c394-4834-a8ab-c974e2d07084"/>
    <d v="2026-03-11T00:00:00"/>
    <x v="2"/>
  </r>
  <r>
    <s v="COB-203076"/>
    <s v="Faturado"/>
    <n v="27346633"/>
    <n v="7065977960"/>
    <s v="EDIVAN OLIVEIRA TORRES"/>
    <s v="Avenida Ipiranga 809  Centro Alto Paraná PR 87750-023"/>
    <s v="ADE-13195-Y2Z0X3"/>
    <d v="2025-12-01T00:00:00"/>
    <n v="202512"/>
    <n v="356.57718"/>
    <m/>
    <n v="356.58"/>
    <m/>
    <n v="90461435"/>
    <d v="2026-01-26T00:00:00"/>
    <d v="2026-02-05T00:00:00"/>
    <m/>
    <n v="68"/>
    <s v="2 - CPF"/>
    <s v="Em aberto - Vencido"/>
    <s v="Em aberto - Vencido"/>
    <s v="09LNKFD"/>
    <n v="6"/>
    <s v="false"/>
    <n v="6"/>
    <s v="Em aberto - Vencido"/>
    <s v="ASSOCIAÇÃO PR-L1"/>
    <s v="35.686.965/0001-64 - ALEXANDRIA TECH"/>
    <s v="Estimado"/>
    <m/>
    <s v="61 a 120 dias"/>
    <s v="a39296a9-8702-43eb-8586-d372da91c5a1"/>
    <d v="2026-03-06T00:00:00"/>
    <x v="2"/>
  </r>
  <r>
    <s v="COB-198870"/>
    <s v="Faturado"/>
    <n v="104859776"/>
    <n v="61793442991"/>
    <s v="ARMELINDO KRUPINSKI"/>
    <s v="R Amelia Gasperim 2004  Jardim Europa Toledo PR 85907-180"/>
    <s v="ADE-13194-S4X1Y1"/>
    <d v="2025-12-01T00:00:00"/>
    <n v="202512"/>
    <n v="151.25862000000001"/>
    <m/>
    <n v="151.26"/>
    <m/>
    <n v="90461482"/>
    <d v="2026-01-26T00:00:00"/>
    <d v="2026-02-05T00:00:00"/>
    <m/>
    <n v="68"/>
    <s v="2 - CPF"/>
    <s v="Em aberto - Vencido"/>
    <s v="Em aberto - Vencido"/>
    <s v="HDUE36B"/>
    <n v="6"/>
    <s v="false"/>
    <n v="6"/>
    <s v="Em aberto - Vencido"/>
    <s v="ASSOCIAÇÃO PR-L1"/>
    <s v="35.686.965/0001-64 - ALEXANDRIA TECH"/>
    <s v="Estimado"/>
    <m/>
    <s v="61 a 120 dias"/>
    <s v="aefdcf58-1991-40f0-848b-cb8d30b0dfa2"/>
    <d v="2026-03-06T00:00:00"/>
    <x v="2"/>
  </r>
  <r>
    <s v="COB-203075"/>
    <s v="Faturado"/>
    <n v="78850096"/>
    <n v="2981118021"/>
    <s v="GABRIEL DE MORAES GODOY"/>
    <s v="Av Sta Bernadethe 506  Lindoia Curitiba PR 81010-200"/>
    <s v="ADE-13193-F8H7P6"/>
    <d v="2025-12-01T00:00:00"/>
    <n v="202512"/>
    <n v="163.81800000000001"/>
    <m/>
    <n v="163.82"/>
    <m/>
    <n v="90461131"/>
    <d v="2026-01-26T00:00:00"/>
    <d v="2026-02-05T00:00:00"/>
    <m/>
    <n v="68"/>
    <s v="2 - CPF"/>
    <s v="Em aberto - Vencido"/>
    <s v="Em aberto - Vencido"/>
    <s v="CYUZC67"/>
    <n v="6"/>
    <s v="false"/>
    <n v="6"/>
    <s v="Em aberto - Vencido"/>
    <s v="ASSOCIAÇÃO PR-L1"/>
    <s v="35.686.965/0001-64 - ALEXANDRIA TECH"/>
    <s v="Estimado"/>
    <m/>
    <s v="61 a 120 dias"/>
    <s v="b868fd2e-83f7-4987-b6c0-fa64500e0f1a"/>
    <d v="2026-02-18T00:00:00"/>
    <x v="2"/>
  </r>
  <r>
    <s v="COB-203057"/>
    <s v="Faturado"/>
    <n v="88455505"/>
    <n v="7552094940"/>
    <s v="MARIO HONORATO DE ALMEIDA NETO"/>
    <s v="R Manoel Da Luz 18  Parque Alvamar Sarandi PR 87113-330"/>
    <s v="ADE-13128-W6K2N1"/>
    <d v="2025-12-01T00:00:00"/>
    <n v="202512"/>
    <n v="149.07437999999999"/>
    <m/>
    <n v="149.07"/>
    <m/>
    <n v="90461617"/>
    <d v="2026-01-26T00:00:00"/>
    <d v="2026-02-05T00:00:00"/>
    <m/>
    <n v="68"/>
    <s v="2 - CPF"/>
    <s v="Em aberto - Vencido"/>
    <s v="Em aberto - Vencido"/>
    <s v="4K1WDWA"/>
    <n v="6"/>
    <s v="false"/>
    <n v="6"/>
    <s v="Em aberto - Vencido"/>
    <s v="ASSOCIAÇÃO PR-L1"/>
    <s v="35.686.965/0001-64 - ALEXANDRIA TECH"/>
    <s v="Estimado"/>
    <m/>
    <s v="61 a 120 dias"/>
    <s v="66659125-82cb-42a4-8cf2-e506e95fa25e"/>
    <d v="2026-04-02T00:00:00"/>
    <x v="0"/>
  </r>
  <r>
    <s v="COB-166752"/>
    <s v="Faturado"/>
    <n v="23307510"/>
    <n v="36181255850"/>
    <s v="GIOVANNI SOUZA DE MELO"/>
    <s v="R S SEBASTIAO, 19-073 CENTRO MIRASSOL - SP 15130-071"/>
    <s v="ADE-13458-F3Z7T3"/>
    <d v="2025-10-01T00:00:00"/>
    <n v="202510"/>
    <n v="89.42371"/>
    <m/>
    <n v="89.42"/>
    <m/>
    <n v="90409443"/>
    <d v="2025-11-27T00:00:00"/>
    <d v="2025-12-08T00:00:00"/>
    <m/>
    <n v="127"/>
    <s v="2 - CPF"/>
    <s v="Em aberto - Vencido"/>
    <s v="Em aberto - Vencido"/>
    <s v="Q3Z5JLK"/>
    <n v="6"/>
    <s v="false"/>
    <n v="6"/>
    <s v="Em aberto - Vencido"/>
    <s v="ASSOCIACAO SP-L2"/>
    <s v="35.686.965/0001-64 - ALEXANDRIA TECH"/>
    <m/>
    <m/>
    <s v="121 a 170 dias"/>
    <s v="6f8b1c96-e87f-4d37-aa5f-798394e8efa3"/>
    <d v="2025-11-11T00:00:00"/>
    <x v="1"/>
  </r>
  <r>
    <s v="COB-199335"/>
    <s v="Faturado"/>
    <n v="112713580"/>
    <n v="54176266000208"/>
    <s v="COMERCIO DE COLCHOES UMUARAMA LTDA"/>
    <s v="Rua Santos Dumont 1206 sl02 Centro Foz do Iguaçu PR 85851-040"/>
    <s v="ADE-13100-H0T1S7"/>
    <d v="2025-12-01T00:00:00"/>
    <n v="202512"/>
    <n v="1254.8458800000001"/>
    <m/>
    <n v="1254.8499999999999"/>
    <m/>
    <n v="90461405"/>
    <d v="2026-01-26T00:00:00"/>
    <d v="2026-02-05T00:00:00"/>
    <m/>
    <n v="68"/>
    <s v="1 - CNPJ"/>
    <s v="Em aberto - Vencido"/>
    <s v="Em aberto - Vencido"/>
    <s v="EDZUVF0"/>
    <n v="6"/>
    <s v="true"/>
    <n v="6"/>
    <s v="Em aberto - Vencido"/>
    <s v="ASSOCIAÇÃO PR-L1"/>
    <s v="35.686.965/0001-64 - ALEXANDRIA TECH"/>
    <s v="Estimado"/>
    <m/>
    <s v="61 a 120 dias"/>
    <s v="52bd0422-1dd0-444c-b7fe-1d5ba9511b8a"/>
    <d v="2026-02-24T00:00:00"/>
    <x v="2"/>
  </r>
  <r>
    <s v="COB-203043"/>
    <s v="Faturado"/>
    <n v="68802021"/>
    <n v="35690518972"/>
    <s v="WALDEMAR CAMILO DOS SANTOS"/>
    <s v="R FORTALEZA 266  Cajuru Curitiba PR 82920220"/>
    <s v="ADE-13094-B4H7M8"/>
    <d v="2025-12-01T00:00:00"/>
    <n v="202512"/>
    <n v="153.44286"/>
    <m/>
    <n v="153.44"/>
    <m/>
    <n v="90461276"/>
    <d v="2026-01-26T00:00:00"/>
    <d v="2026-02-05T00:00:00"/>
    <m/>
    <n v="68"/>
    <s v="2 - CPF"/>
    <s v="Em aberto - Vencido"/>
    <s v="Em aberto - Vencido"/>
    <s v="LA4KRU8"/>
    <n v="6"/>
    <s v="false"/>
    <n v="6"/>
    <s v="Em aberto - Vencido"/>
    <s v="ASSOCIAÇÃO PR-L1"/>
    <s v="35.686.965/0001-64 - ALEXANDRIA TECH"/>
    <s v="Estimado"/>
    <m/>
    <s v="61 a 120 dias"/>
    <s v="fe318a10-0f90-48ab-9fc3-b5dbd929897e"/>
    <d v="2026-02-24T00:00:00"/>
    <x v="2"/>
  </r>
  <r>
    <s v="COB-203042"/>
    <s v="Faturado"/>
    <n v="90997280"/>
    <n v="43136907949"/>
    <s v="JOSE MACHADO DE OLIVEIRA"/>
    <s v="Rua Maria Izabel Tosin 485  Monza Colombo PR 83406-330"/>
    <s v="ADE-13093-C5W2G0"/>
    <d v="2025-12-01T00:00:00"/>
    <n v="202512"/>
    <n v="212.96340000000001"/>
    <m/>
    <n v="212.96"/>
    <m/>
    <n v="90461793"/>
    <d v="2026-01-26T00:00:00"/>
    <d v="2026-02-05T00:00:00"/>
    <m/>
    <n v="68"/>
    <s v="2 - CPF"/>
    <s v="Em aberto - Vencido"/>
    <s v="Em aberto - Vencido"/>
    <s v="IV89492"/>
    <n v="6"/>
    <s v="false"/>
    <n v="6"/>
    <s v="Em aberto - Vencido"/>
    <s v="ASSOCIAÇÃO PR-L1"/>
    <s v="35.686.965/0001-64 - ALEXANDRIA TECH"/>
    <s v="Estimado"/>
    <m/>
    <s v="61 a 120 dias"/>
    <s v="c81b05d3-4e07-42ef-952a-774878815c58"/>
    <d v="2026-03-18T00:00:00"/>
    <x v="0"/>
  </r>
  <r>
    <s v="COB-203028"/>
    <s v="Faturado"/>
    <n v="80215017"/>
    <n v="3788468920"/>
    <s v="SIRLEI DE FATIMA CAGOL"/>
    <s v="Av. Nereu Ramos 971  Centro Matelândia PR 85887-000"/>
    <s v="ADE-13054-W0V7X1"/>
    <d v="2025-12-01T00:00:00"/>
    <n v="202512"/>
    <n v="198.21977999999999"/>
    <m/>
    <n v="198.22"/>
    <m/>
    <n v="90461371"/>
    <d v="2026-01-26T00:00:00"/>
    <d v="2026-02-05T00:00:00"/>
    <m/>
    <n v="68"/>
    <s v="2 - CPF"/>
    <s v="Em aberto - Vencido"/>
    <s v="Em aberto - Vencido"/>
    <s v="GOROLGP"/>
    <n v="6"/>
    <s v="false"/>
    <n v="6"/>
    <s v="Em aberto - Vencido"/>
    <s v="ASSOCIAÇÃO PR-L1"/>
    <s v="35.686.965/0001-64 - ALEXANDRIA TECH"/>
    <s v="Estimado"/>
    <m/>
    <s v="61 a 120 dias"/>
    <s v="3bb0b189-3c2d-4256-b1c9-03f4763eb164"/>
    <d v="2026-02-24T00:00:00"/>
    <x v="2"/>
  </r>
  <r>
    <s v="COB-203025"/>
    <s v="Faturado"/>
    <n v="75864711"/>
    <n v="71339566915"/>
    <s v="APARECIDA EUNICE DE LIMA FERREIRA"/>
    <s v="R PORTO ALEGRE 5323  Zona V Umuarama PR 87504060"/>
    <s v="ADE-13046-V0D2H8"/>
    <d v="2025-12-01T00:00:00"/>
    <n v="202512"/>
    <n v="149.62044"/>
    <m/>
    <n v="149.62"/>
    <m/>
    <n v="90461379"/>
    <d v="2026-01-26T00:00:00"/>
    <d v="2026-02-05T00:00:00"/>
    <m/>
    <n v="68"/>
    <s v="2 - CPF"/>
    <s v="Em aberto - Vencido"/>
    <s v="Em aberto - Vencido"/>
    <s v="OUNLNDQ"/>
    <n v="6"/>
    <s v="false"/>
    <n v="6"/>
    <s v="Em aberto - Vencido"/>
    <s v="ASSOCIAÇÃO PR-L1"/>
    <s v="35.686.965/0001-64 - ALEXANDRIA TECH"/>
    <s v="Estimado"/>
    <m/>
    <s v="61 a 120 dias"/>
    <s v="77cf9639-765c-459a-8bdc-15ce067fed5d"/>
    <d v="2026-02-24T00:00:00"/>
    <x v="2"/>
  </r>
  <r>
    <s v="COB-198858"/>
    <s v="Faturado"/>
    <n v="111452228"/>
    <n v="4362663932"/>
    <s v="JOSNI BRANCO RODRIGUES"/>
    <s v="R Max Francisco Stolz Neves 48 Casa 2b - Bacacheri Atuba Curitiba PR 82600-051"/>
    <s v="ADE-13044-Y6F8G9"/>
    <d v="2025-12-01T00:00:00"/>
    <n v="202512"/>
    <n v="351.66264000000001"/>
    <m/>
    <n v="351.66"/>
    <m/>
    <n v="90461467"/>
    <d v="2026-01-26T00:00:00"/>
    <d v="2026-02-05T00:00:00"/>
    <m/>
    <n v="68"/>
    <s v="2 - CPF"/>
    <s v="Em aberto - Vencido"/>
    <s v="Em aberto - Vencido"/>
    <s v="0YGV7O5"/>
    <n v="6"/>
    <s v="false"/>
    <n v="6"/>
    <s v="Em aberto - Vencido"/>
    <s v="ASSOCIAÇÃO PR-L1"/>
    <s v="35.686.965/0001-64 - ALEXANDRIA TECH"/>
    <s v="Estimado"/>
    <m/>
    <s v="61 a 120 dias"/>
    <s v="61066bb4-1add-41d1-a611-155adfe304f5"/>
    <d v="2026-02-24T00:00:00"/>
    <x v="2"/>
  </r>
  <r>
    <s v="COB-198857"/>
    <s v="Faturado"/>
    <n v="103838295"/>
    <n v="4362663932"/>
    <s v="JOSNI BRANCO RODRIGUES"/>
    <s v="Rua Max Francisco Stolz Neves 48 Md 2 - Bacacheri Atuba Curitiba PR 82600-051"/>
    <s v="ADE-13044-Y6F8G9"/>
    <d v="2025-12-01T00:00:00"/>
    <n v="202512"/>
    <n v="630.69929999999999"/>
    <m/>
    <n v="630.70000000000005"/>
    <m/>
    <n v="90461766"/>
    <d v="2026-01-26T00:00:00"/>
    <d v="2026-02-05T00:00:00"/>
    <m/>
    <n v="68"/>
    <s v="2 - CPF"/>
    <s v="Em aberto - Vencido"/>
    <s v="Em aberto - Vencido"/>
    <s v="NU4OKEG"/>
    <n v="6"/>
    <s v="true"/>
    <n v="6"/>
    <s v="Em aberto - Vencido"/>
    <s v="ASSOCIAÇÃO PR-L1"/>
    <s v="35.686.965/0001-64 - ALEXANDRIA TECH"/>
    <s v="Estimado"/>
    <m/>
    <s v="61 a 120 dias"/>
    <s v="9c327621-c5a3-4ae6-af0a-c0d043bcb06f"/>
    <d v="2026-02-24T00:00:00"/>
    <x v="2"/>
  </r>
  <r>
    <s v="COB-198856"/>
    <s v="Faturado"/>
    <n v="105366404"/>
    <n v="8184626983"/>
    <s v="CAROLINE OLIVEIRA VIEIRA DA SILVA"/>
    <s v="R Sao Tomas de Aquino 106 Casa 16 Santa Terezinha Fazenda Rio Grande PR 83829-156"/>
    <s v="ADE-13043-L2P2R3"/>
    <d v="2025-12-01T00:00:00"/>
    <n v="202512"/>
    <n v="171.6148"/>
    <m/>
    <n v="171.61"/>
    <m/>
    <n v="90461586"/>
    <d v="2026-01-26T00:00:00"/>
    <d v="2026-02-05T00:00:00"/>
    <m/>
    <n v="68"/>
    <s v="2 - CPF"/>
    <s v="Em aberto - Vencido"/>
    <s v="Em aberto - Vencido"/>
    <s v="906W25S"/>
    <n v="6"/>
    <s v="false"/>
    <n v="6"/>
    <s v="Em aberto - Vencido"/>
    <s v="ASSOCIAÇÃO PR-L1"/>
    <s v="35.686.965/0001-64 - ALEXANDRIA TECH"/>
    <s v="Estimado"/>
    <m/>
    <s v="61 a 120 dias"/>
    <s v="a54bba72-778e-43d3-8914-cda1e6e7560c"/>
    <d v="2026-03-06T00:00:00"/>
    <x v="2"/>
  </r>
  <r>
    <s v="COB-203013"/>
    <s v="Faturado"/>
    <n v="97394580"/>
    <n v="26091530828"/>
    <s v="ELIAS PEREIRA DOS SANTOS"/>
    <s v="R Francisco de Almeida 382  Nova Alianca Sarandi PR 87111-650"/>
    <s v="ADE-13011-R3P1C2"/>
    <d v="2025-12-01T00:00:00"/>
    <n v="202512"/>
    <n v="744.82583999999997"/>
    <m/>
    <n v="744.83"/>
    <m/>
    <n v="90461553"/>
    <d v="2026-01-26T00:00:00"/>
    <d v="2026-02-05T00:00:00"/>
    <m/>
    <n v="68"/>
    <s v="2 - CPF"/>
    <s v="Em aberto - Vencido"/>
    <s v="Em aberto - Vencido"/>
    <s v="IYAHBW5"/>
    <n v="6"/>
    <s v="false"/>
    <n v="6"/>
    <s v="Em aberto - Vencido"/>
    <s v="ASSOCIAÇÃO PR-L1"/>
    <s v="35.686.965/0001-64 - ALEXANDRIA TECH"/>
    <s v="Estimado"/>
    <m/>
    <s v="61 a 120 dias"/>
    <s v="7c9d2354-fab3-458d-b087-5087944fcf75"/>
    <d v="2026-02-23T00:00:00"/>
    <x v="2"/>
  </r>
  <r>
    <s v="COB-203009"/>
    <s v="Faturado"/>
    <n v="83580077"/>
    <n v="29781427825"/>
    <s v="HERALDO RIBEIRO ALVES"/>
    <s v="Av Kakogawa 1433 Sala 1 e 2 - Palmeiras Parque das Grevileas Maringá PR 87023-729"/>
    <s v="ADE-13003-N4B3M9"/>
    <d v="2025-12-01T00:00:00"/>
    <n v="202512"/>
    <n v="186.20645999999999"/>
    <m/>
    <n v="186.21"/>
    <m/>
    <n v="90461309"/>
    <d v="2026-01-26T00:00:00"/>
    <d v="2026-02-05T00:00:00"/>
    <m/>
    <n v="68"/>
    <s v="2 - CPF"/>
    <s v="Em aberto - Vencido"/>
    <s v="Em aberto - Vencido"/>
    <s v="1S1QOHQ"/>
    <n v="6"/>
    <s v="false"/>
    <n v="6"/>
    <s v="Em aberto - Vencido"/>
    <s v="ASSOCIAÇÃO PR-L1"/>
    <s v="35.686.965/0001-64 - ALEXANDRIA TECH"/>
    <s v="Estimado"/>
    <m/>
    <s v="61 a 120 dias"/>
    <s v="3eee53a3-4854-4b29-a945-3476618a1bc1"/>
    <d v="2026-02-24T00:00:00"/>
    <x v="2"/>
  </r>
  <r>
    <s v="COB-167204"/>
    <s v="Faturado"/>
    <n v="13073117"/>
    <n v="49377571804"/>
    <s v="BRUNA SILVA DE SOUZA"/>
    <s v="AV EMILIO BOSCO, 2020 CA 1 VL SAN MARTIN SUMARE - SP 13170-000"/>
    <s v="ADE-13765-G2V6Y2"/>
    <d v="2025-10-01T00:00:00"/>
    <n v="202510"/>
    <n v="15749.58239"/>
    <m/>
    <n v="15749.58"/>
    <m/>
    <n v="90405676"/>
    <d v="2025-11-17T00:00:00"/>
    <d v="2025-11-25T00:00:00"/>
    <m/>
    <n v="140"/>
    <s v="2 - CPF"/>
    <s v="Em aberto - Vencido"/>
    <s v="Em aberto - Vencido"/>
    <s v="IYWKI28"/>
    <n v="6"/>
    <s v="false"/>
    <n v="6"/>
    <s v="Em aberto - Vencido"/>
    <s v="ASSOCIACAO SP-L2"/>
    <s v="35.686.965/0001-64 - ALEXANDRIA TECH"/>
    <m/>
    <m/>
    <s v="121 a 170 dias"/>
    <s v="23285f7b-db21-43e0-8b6d-bac30b3cd50b"/>
    <d v="2025-11-22T00:00:00"/>
    <x v="1"/>
  </r>
  <r>
    <s v="COB-166824"/>
    <s v="Faturado"/>
    <n v="4003187554"/>
    <n v="12054926825"/>
    <s v="FABIO PAULINO"/>
    <s v="AV JAIME PINHEIRO UCHOA CINTRA, 2091 JD BOM RETIRO SUMARE - SP 13181-701"/>
    <s v="ADE-13768-K2M1R6"/>
    <d v="2025-10-01T00:00:00"/>
    <n v="202510"/>
    <n v="9372.2139999999999"/>
    <m/>
    <n v="9372.2099999999991"/>
    <m/>
    <n v="90405608"/>
    <d v="2025-11-17T00:00:00"/>
    <d v="2025-11-25T00:00:00"/>
    <m/>
    <n v="140"/>
    <s v="2 - CPF"/>
    <s v="Em aberto - Vencido"/>
    <s v="Em aberto - Vencido"/>
    <s v="7CF9QZG"/>
    <n v="6"/>
    <s v="false"/>
    <n v="6"/>
    <s v="Em aberto - Vencido"/>
    <s v="ASSOCIACAO SP-L2"/>
    <s v="35.686.965/0001-64 - ALEXANDRIA TECH"/>
    <m/>
    <m/>
    <s v="121 a 170 dias"/>
    <s v="05c607da-e9f9-40dd-9a93-9eafbf2aa551"/>
    <d v="2025-11-16T00:00:00"/>
    <x v="1"/>
  </r>
  <r>
    <s v="COB-203008"/>
    <s v="Faturado"/>
    <n v="67482910"/>
    <n v="3259664947"/>
    <s v="ANACKSANDRO FAGUNDES HANSER"/>
    <s v="R Pres Getulio Vargas 936 APTO 03 São Miguel Francisco Beltrão PR 85602-120"/>
    <s v="ADE-13001-G5J0W7"/>
    <d v="2025-12-01T00:00:00"/>
    <n v="202512"/>
    <n v="160.68956"/>
    <m/>
    <n v="160.69"/>
    <m/>
    <n v="90461750"/>
    <d v="2026-01-26T00:00:00"/>
    <d v="2026-02-05T00:00:00"/>
    <m/>
    <n v="68"/>
    <s v="2 - CPF"/>
    <s v="Em aberto - Vencido"/>
    <s v="Em aberto - Vencido"/>
    <s v="E1FKO59"/>
    <n v="6"/>
    <s v="false"/>
    <n v="6"/>
    <s v="Em aberto - Vencido"/>
    <s v="ASSOCIAÇÃO PR-L1"/>
    <s v="35.686.965/0001-64 - ALEXANDRIA TECH"/>
    <s v="Estimado"/>
    <m/>
    <s v="61 a 120 dias"/>
    <s v="9b230dae-8bf3-4d54-8d9a-c967bdbbff2a"/>
    <d v="2026-02-18T00:00:00"/>
    <x v="2"/>
  </r>
  <r>
    <s v="COB-198851"/>
    <s v="Faturado"/>
    <n v="106053191"/>
    <n v="25193635920"/>
    <s v="ENO ROYER"/>
    <s v="AVENIDA BRASIL S/N  Centro Santa Izabel do Oeste PR 85650-000"/>
    <s v="ADE-12996-K8M2D6"/>
    <d v="2025-12-01T00:00:00"/>
    <n v="202512"/>
    <n v="138.15317999999999"/>
    <m/>
    <n v="138.15"/>
    <m/>
    <n v="90461235"/>
    <d v="2026-01-26T00:00:00"/>
    <d v="2026-02-05T00:00:00"/>
    <m/>
    <n v="68"/>
    <s v="2 - CPF"/>
    <s v="Em aberto - Vencido"/>
    <s v="Em aberto - Vencido"/>
    <s v="0HQDL2N"/>
    <n v="6"/>
    <s v="false"/>
    <n v="6"/>
    <s v="Em aberto - Vencido"/>
    <s v="ASSOCIAÇÃO PR-L1"/>
    <s v="35.686.965/0001-64 - ALEXANDRIA TECH"/>
    <s v="Estimado"/>
    <m/>
    <s v="61 a 120 dias"/>
    <s v="f2bdb371-d201-4af8-b56e-79005747a204"/>
    <d v="2026-02-24T00:00:00"/>
    <x v="2"/>
  </r>
  <r>
    <s v="COB-203002"/>
    <s v="Faturado"/>
    <n v="89656733"/>
    <n v="983482993"/>
    <s v="NEIMAR SOARES"/>
    <s v="R Crescencio Batista 428  Atuba Pinhais PR 83326330"/>
    <s v="ADE-12990-P2G2X3"/>
    <d v="2025-12-01T00:00:00"/>
    <n v="202512"/>
    <n v="179.10767999999999"/>
    <m/>
    <n v="179.11"/>
    <m/>
    <n v="90461737"/>
    <d v="2026-01-26T00:00:00"/>
    <d v="2026-02-05T00:00:00"/>
    <m/>
    <n v="68"/>
    <s v="2 - CPF"/>
    <s v="Em aberto - Vencido"/>
    <s v="Em aberto - Vencido"/>
    <s v="EKKYR3J"/>
    <n v="6"/>
    <s v="false"/>
    <n v="6"/>
    <s v="Em aberto - Vencido"/>
    <s v="ASSOCIAÇÃO PR-L1"/>
    <s v="35.686.965/0001-64 - ALEXANDRIA TECH"/>
    <s v="Estimado"/>
    <m/>
    <s v="61 a 120 dias"/>
    <s v="1b97e551-5191-4737-82a7-7063c920b5c2"/>
    <d v="2026-02-24T00:00:00"/>
    <x v="2"/>
  </r>
  <r>
    <s v="COB-203001"/>
    <s v="Faturado"/>
    <n v="85027375"/>
    <n v="2783626993"/>
    <s v="ADRIANA ALVES NUNES"/>
    <s v="R Primeiro de maio s/n  Setor 1 Ibiporã PR 86200-073"/>
    <s v="ADE-12988-J8S6F8"/>
    <d v="2025-12-01T00:00:00"/>
    <n v="202512"/>
    <n v="174.73920000000001"/>
    <m/>
    <n v="174.74"/>
    <m/>
    <n v="90461217"/>
    <d v="2026-01-26T00:00:00"/>
    <d v="2026-02-05T00:00:00"/>
    <m/>
    <n v="68"/>
    <s v="2 - CPF"/>
    <s v="Em aberto - Vencido"/>
    <s v="Em aberto - Vencido"/>
    <s v="PX5ZERI"/>
    <n v="6"/>
    <s v="false"/>
    <n v="6"/>
    <s v="Em aberto - Vencido"/>
    <s v="ASSOCIAÇÃO PR-L1"/>
    <s v="35.686.965/0001-64 - ALEXANDRIA TECH"/>
    <s v="Estimado"/>
    <m/>
    <s v="61 a 120 dias"/>
    <s v="62ca71e5-201e-473e-8185-1a50ffeb82db"/>
    <d v="2026-03-11T00:00:00"/>
    <x v="2"/>
  </r>
  <r>
    <s v="COB-202984"/>
    <s v="Faturado"/>
    <n v="20762151"/>
    <n v="23058250991"/>
    <s v="ALMIR NETTO"/>
    <s v="R Jorn Alceu Chichorro 641  Bairro Alto Curitiba PR 82820-290"/>
    <s v="ADE-12933-R4P6M1"/>
    <d v="2025-12-01T00:00:00"/>
    <n v="202512"/>
    <n v="145.25196"/>
    <m/>
    <n v="145.25"/>
    <m/>
    <n v="90461239"/>
    <d v="2026-01-26T00:00:00"/>
    <d v="2026-02-05T00:00:00"/>
    <m/>
    <n v="68"/>
    <s v="2 - CPF"/>
    <s v="Em aberto - Vencido"/>
    <s v="Em aberto - Vencido"/>
    <s v="VY1Y9VY"/>
    <s v=""/>
    <s v=""/>
    <n v="6"/>
    <s v="Em aberto - Vencido"/>
    <s v="ASSOCIAÇÃO PR-L1"/>
    <s v="35.686.965/0001-64 - ALEXANDRIA TECH"/>
    <s v="Estimado"/>
    <m/>
    <s v="61 a 120 dias"/>
    <s v="8d981b26-390e-421f-a234-f58c9bc2a3b6"/>
    <d v="2026-02-24T00:00:00"/>
    <x v="2"/>
  </r>
  <r>
    <s v="COB-202969"/>
    <s v="Faturado"/>
    <n v="64812022"/>
    <n v="78675995920"/>
    <s v="JOAO MARTINS DE OLIVEIRA"/>
    <s v="R Italia 384 Qd20 Lt15 Cascavel Velho Cascavel PR 85818-280"/>
    <s v="ADE-12896-R4Y4Z3"/>
    <d v="2025-12-01T00:00:00"/>
    <n v="202512"/>
    <n v="516.75057000000004"/>
    <m/>
    <n v="516.75"/>
    <m/>
    <n v="90461588"/>
    <d v="2026-01-26T00:00:00"/>
    <d v="2026-02-05T00:00:00"/>
    <m/>
    <n v="68"/>
    <s v="2 - CPF"/>
    <s v="Em aberto - Vencido"/>
    <s v="Em aberto - Vencido"/>
    <s v="WQM33RY"/>
    <n v="6"/>
    <s v="false"/>
    <n v="6"/>
    <s v="Em aberto - Vencido"/>
    <s v="ASSOCIAÇÃO PR-L1"/>
    <s v="35.686.965/0001-64 - ALEXANDRIA TECH"/>
    <s v="Estimado"/>
    <m/>
    <s v="61 a 120 dias"/>
    <s v="2c06ab09-b33a-4da7-bf66-da4268fb07ed"/>
    <d v="2026-03-16T00:00:00"/>
    <x v="0"/>
  </r>
  <r>
    <s v="COB-202968"/>
    <s v="Faturado"/>
    <n v="99917408"/>
    <n v="6327757936"/>
    <s v="DORIVAL CESAR PINHEIRO"/>
    <s v="R Cel Jorge Marcondes 88  Vila Rio Branco Castro PR 84172-020"/>
    <s v="ADE-12892-F8S4V1"/>
    <d v="2025-12-01T00:00:00"/>
    <n v="202512"/>
    <n v="702.49800000000005"/>
    <m/>
    <n v="702.5"/>
    <m/>
    <n v="90461271"/>
    <d v="2026-01-26T00:00:00"/>
    <d v="2026-02-05T00:00:00"/>
    <m/>
    <n v="68"/>
    <s v="2 - CPF"/>
    <s v="Em aberto - Vencido"/>
    <s v="Em aberto - Vencido"/>
    <s v="NIW04UT"/>
    <n v="6"/>
    <s v="false"/>
    <n v="6"/>
    <s v="Em aberto - Vencido"/>
    <s v="ASSOCIAÇÃO PR-L1"/>
    <s v="35.686.965/0001-64 - ALEXANDRIA TECH"/>
    <s v="Estimado"/>
    <m/>
    <s v="61 a 120 dias"/>
    <s v="a6c2fcd0-f779-41a1-ab0c-93321dd3e921"/>
    <d v="2026-03-03T00:00:00"/>
    <x v="2"/>
  </r>
  <r>
    <s v="COB-202967"/>
    <s v="Faturado"/>
    <n v="77671368"/>
    <n v="5341226984"/>
    <s v="VITORIA HORNELA ALVES LIMA"/>
    <s v="R Piaui 1264  Centro Londrina PR 86020-390"/>
    <s v="ADE-12888-W3S5X3"/>
    <d v="2025-12-01T00:00:00"/>
    <n v="202512"/>
    <n v="558.61937999999998"/>
    <m/>
    <n v="558.62"/>
    <m/>
    <n v="90461722"/>
    <d v="2026-01-26T00:00:00"/>
    <d v="2026-02-05T00:00:00"/>
    <m/>
    <n v="68"/>
    <s v="2 - CPF"/>
    <s v="Em aberto - Vencido"/>
    <s v="Em aberto - Vencido"/>
    <s v="WZZIWIU"/>
    <n v="6"/>
    <s v="false"/>
    <n v="6"/>
    <s v="Em aberto - Vencido"/>
    <s v="ASSOCIAÇÃO PR-L1"/>
    <s v="35.686.965/0001-64 - ALEXANDRIA TECH"/>
    <s v="Estimado"/>
    <m/>
    <s v="61 a 120 dias"/>
    <s v="877e1359-6e57-4008-acd8-b831cdb0c0c4"/>
    <d v="2026-02-24T00:00:00"/>
    <x v="2"/>
  </r>
  <r>
    <s v="COB-220148"/>
    <s v="Faturado"/>
    <n v="104349247"/>
    <n v="12145835989"/>
    <s v="RAMON GUSTAVO KUSDRA DE OLIVEIRA"/>
    <s v="AV ELEUTERIO FERNANDES DE ANDRADE 385  QUITANDINHA Quitandinha PR 83840-000"/>
    <s v="ADE-12863-P9H2N0"/>
    <d v="2025-12-01T00:00:00"/>
    <n v="202512"/>
    <n v="783.40121999999997"/>
    <m/>
    <n v="783.4"/>
    <m/>
    <n v="90486404"/>
    <d v="2026-02-10T00:00:00"/>
    <d v="2026-02-20T00:00:00"/>
    <m/>
    <n v="53"/>
    <s v="2 - CPF"/>
    <s v="Em aberto - Vencido"/>
    <s v="Em aberto - Vencido"/>
    <s v="2R7CHHL"/>
    <n v="6"/>
    <s v="false"/>
    <n v="6"/>
    <s v="Em aberto - Vencido"/>
    <s v="ASSOCIAÇÃO PR-L1"/>
    <s v="35.686.965/0001-64 - ALEXANDRIA TECH"/>
    <s v="Estimado"/>
    <m/>
    <s v="31 a 60 dias"/>
    <s v="3b1907aa-e64c-44de-b610-8020c5242811"/>
    <d v="2026-03-03T00:00:00"/>
    <x v="2"/>
  </r>
  <r>
    <s v="COB-202957"/>
    <s v="Faturado"/>
    <n v="34258809"/>
    <n v="50603949991"/>
    <s v="AUGUSTO NOGUCHI"/>
    <s v="Avenida Jacob Macanhan 3946  Jardim Cláudia Pinhais PR 83326-000"/>
    <s v="ADE-12861-X4G5M5"/>
    <d v="2025-12-01T00:00:00"/>
    <n v="202512"/>
    <n v="252.72914"/>
    <m/>
    <n v="252.73"/>
    <m/>
    <n v="90461597"/>
    <d v="2026-01-26T00:00:00"/>
    <d v="2026-02-05T00:00:00"/>
    <m/>
    <n v="68"/>
    <s v="2 - CPF"/>
    <s v="Em aberto - Vencido"/>
    <s v="Em aberto - Vencido"/>
    <s v="87SV4MQ"/>
    <n v="6"/>
    <s v="false"/>
    <n v="6"/>
    <s v="Em aberto - Vencido"/>
    <s v="ASSOCIAÇÃO PR-L1"/>
    <s v="35.686.965/0001-64 - ALEXANDRIA TECH"/>
    <s v="Estimado"/>
    <m/>
    <s v="61 a 120 dias"/>
    <s v="e920a89a-e149-4b94-8f9c-b098ecdad214"/>
    <d v="2026-03-06T00:00:00"/>
    <x v="2"/>
  </r>
  <r>
    <s v="COB-202956"/>
    <s v="Faturado"/>
    <n v="92474578"/>
    <n v="2178234917"/>
    <s v="LUCIANA BITENCOURT"/>
    <s v="R Sergio Edilson Ditzel Kruger 492  Contorno Ponta Grossa PR 84060-144"/>
    <s v="ADE-12860-J1T7G9"/>
    <d v="2025-12-01T00:00:00"/>
    <n v="202512"/>
    <n v="2540.8032199999998"/>
    <m/>
    <n v="2540.8000000000002"/>
    <m/>
    <n v="90462106"/>
    <d v="2026-01-27T00:00:00"/>
    <d v="2026-02-06T00:00:00"/>
    <m/>
    <n v="67"/>
    <s v="2 - CPF"/>
    <s v="Em aberto - Vencido"/>
    <s v="Em aberto - Vencido"/>
    <s v="FXM7LAP"/>
    <n v="6"/>
    <s v="false"/>
    <n v="6"/>
    <s v="Em aberto - Vencido"/>
    <s v="ASSOCIAÇÃO PR-L1"/>
    <s v="35.686.965/0001-64 - ALEXANDRIA TECH"/>
    <s v="Estimado"/>
    <m/>
    <s v="61 a 120 dias"/>
    <s v="a1697663-a685-4fb5-9a5f-4c882a07d5b3"/>
    <d v="2026-03-05T00:00:00"/>
    <x v="2"/>
  </r>
  <r>
    <s v="COB-202954"/>
    <s v="Faturado"/>
    <n v="92129838"/>
    <n v="2178234917"/>
    <s v="LUCIANA BITENCOURT"/>
    <s v="R Sergio Edilson Ditzel Kruger 14 Qd P Lt 492 Contorno Ponta Grossa PR 84060-144"/>
    <s v="ADE-12858-F4D3L4"/>
    <d v="2025-12-01T00:00:00"/>
    <n v="202512"/>
    <n v="1285.48101"/>
    <n v="36.840000000000003"/>
    <n v="1322.32"/>
    <m/>
    <n v="90462107"/>
    <d v="2026-01-27T00:00:00"/>
    <d v="2026-02-06T00:00:00"/>
    <m/>
    <n v="67"/>
    <s v="2 - CPF"/>
    <s v="Em aberto - Vencido"/>
    <s v="Em aberto - Vencido"/>
    <s v="HD68ULN"/>
    <n v="6"/>
    <s v="false"/>
    <n v="6"/>
    <s v="Em aberto - Vencido"/>
    <s v="ASSOCIAÇÃO PR-L1"/>
    <s v="35.686.965/0001-64 - ALEXANDRIA TECH"/>
    <s v="Estimado"/>
    <m/>
    <s v="61 a 120 dias"/>
    <s v="4a6e7085-36b7-4ccf-b5fd-5c0060caf772"/>
    <d v="2026-03-06T00:00:00"/>
    <x v="2"/>
  </r>
  <r>
    <s v="COB-202726"/>
    <s v="Faturado"/>
    <n v="89512731"/>
    <n v="2627650041"/>
    <s v="DENISE CARDOZO QUEVEDO DORNELES"/>
    <s v="Av Gralha Azul 526  Guarujá Cascavel PR 85804-260"/>
    <s v="ADE-12248-J2M8J2"/>
    <d v="2025-12-01T00:00:00"/>
    <n v="202512"/>
    <n v="173.64707999999999"/>
    <m/>
    <n v="173.65"/>
    <m/>
    <n v="90461047"/>
    <d v="2026-01-26T00:00:00"/>
    <d v="2026-02-05T00:00:00"/>
    <m/>
    <n v="68"/>
    <s v="2 - CPF"/>
    <s v="Em aberto - Vencido"/>
    <s v="Em aberto - Vencido"/>
    <s v="QDUP9XS"/>
    <n v="6"/>
    <s v="false"/>
    <n v="6"/>
    <s v="Em aberto - Vencido"/>
    <s v="ASSOCIAÇÃO PR-L1"/>
    <s v="35.686.965/0001-64 - ALEXANDRIA TECH"/>
    <s v="Estimado"/>
    <m/>
    <s v="61 a 120 dias"/>
    <s v="7f541587-8980-4e2a-afe8-49844b8a33a4"/>
    <d v="2026-03-13T00:00:00"/>
    <x v="2"/>
  </r>
  <r>
    <s v="COB-202720"/>
    <s v="Faturado"/>
    <n v="65746783"/>
    <n v="13451037947"/>
    <s v="RAFAEL DA QUINTA CARNEIRO"/>
    <s v="R Arthur Manoel Iwersen 1316  BOQUEIRAO Curitiba PR 81750-240"/>
    <s v="ADE-12238-K2S5M9"/>
    <d v="2025-12-01T00:00:00"/>
    <n v="202512"/>
    <n v="191.48347999999999"/>
    <m/>
    <n v="191.48"/>
    <m/>
    <n v="90460472"/>
    <d v="2026-01-26T00:00:00"/>
    <d v="2026-02-05T00:00:00"/>
    <m/>
    <n v="68"/>
    <s v="2 - CPF"/>
    <s v="Em aberto - Vencido"/>
    <s v="Em aberto - Vencido"/>
    <s v="05FVHKR"/>
    <n v="6"/>
    <s v="false"/>
    <n v="6"/>
    <s v="Em aberto - Vencido"/>
    <s v="ASSOCIAÇÃO PR-L1"/>
    <s v="35.686.965/0001-64 - ALEXANDRIA TECH"/>
    <s v="Estimado"/>
    <m/>
    <s v="61 a 120 dias"/>
    <s v="01a1cea8-20ea-49e5-83ae-6ea012713dae"/>
    <d v="2026-03-10T00:00:00"/>
    <x v="2"/>
  </r>
  <r>
    <s v="COB-198832"/>
    <s v="Faturado"/>
    <n v="108209210"/>
    <n v="3852499933"/>
    <s v="CESAR EDUARDO CHAVES"/>
    <s v="R Charles Dickens 407  Abranches Curitiba PR 82220-305"/>
    <s v="ADE-12236-N9K0Y8"/>
    <d v="2025-12-01T00:00:00"/>
    <n v="202512"/>
    <n v="210.26242999999999"/>
    <m/>
    <n v="210.26"/>
    <m/>
    <n v="90460436"/>
    <d v="2026-01-26T00:00:00"/>
    <d v="2026-02-05T00:00:00"/>
    <m/>
    <n v="68"/>
    <s v="2 - CPF"/>
    <s v="Em aberto - Vencido"/>
    <s v="Em aberto - Vencido"/>
    <s v="SIK99B3"/>
    <n v="6"/>
    <s v="false"/>
    <n v="6"/>
    <s v="Em aberto - Vencido"/>
    <s v="ASSOCIAÇÃO PR-L1"/>
    <s v="35.686.965/0001-64 - ALEXANDRIA TECH"/>
    <s v="Estimado"/>
    <m/>
    <s v="61 a 120 dias"/>
    <s v="7d78d7f0-fa55-44b3-a22b-684e16d2b48e"/>
    <d v="2026-03-03T00:00:00"/>
    <x v="2"/>
  </r>
  <r>
    <s v="COB-202716"/>
    <s v="Faturado"/>
    <n v="9742638"/>
    <n v="58175407115"/>
    <s v="CLEUSA MAIA DE SOUZA PINTO"/>
    <s v="Av Mate Laranjeira 495 003 472802 Apto Centro Guaíra PR 85980-000"/>
    <s v="ADE-12227-R2V4R5"/>
    <d v="2025-12-01T00:00:00"/>
    <n v="202512"/>
    <n v="1112.8641700000001"/>
    <m/>
    <n v="1112.8599999999999"/>
    <m/>
    <n v="90462104"/>
    <d v="2026-01-27T00:00:00"/>
    <d v="2026-02-06T00:00:00"/>
    <m/>
    <n v="67"/>
    <s v="2 - CPF"/>
    <s v="Em aberto - Vencido"/>
    <s v="Em aberto - Vencido"/>
    <s v="K78PLKJ"/>
    <n v="6"/>
    <s v="false"/>
    <n v="6"/>
    <s v="Em aberto - Vencido"/>
    <s v="ASSOCIAÇÃO PR-L1"/>
    <s v="35.686.965/0001-64 - ALEXANDRIA TECH"/>
    <s v="Estimado"/>
    <m/>
    <s v="61 a 120 dias"/>
    <s v="4301e1b0-9230-415b-9917-258eddb4e4b5"/>
    <d v="2026-03-06T00:00:00"/>
    <x v="2"/>
  </r>
  <r>
    <s v="COB-202712"/>
    <s v="Faturado"/>
    <n v="63271532"/>
    <n v="60109866991"/>
    <s v="ANGELA Maria Men Kluppel"/>
    <s v="AvTelemaco Carneiro 723  Centro Arapoti PR 84990-000"/>
    <s v="ADE-12218-H8J0K0"/>
    <d v="2025-12-01T00:00:00"/>
    <n v="202512"/>
    <n v="862.77480000000003"/>
    <m/>
    <n v="862.77"/>
    <m/>
    <n v="90460872"/>
    <d v="2026-01-26T00:00:00"/>
    <d v="2026-02-05T00:00:00"/>
    <m/>
    <n v="68"/>
    <s v="2 - CPF"/>
    <s v="Em aberto - Vencido"/>
    <s v="Em aberto - Vencido"/>
    <s v="JQR8HGL"/>
    <n v="6"/>
    <s v="false"/>
    <n v="6"/>
    <s v="Em aberto - Vencido"/>
    <s v="ASSOCIAÇÃO PR-L1"/>
    <s v="35.686.965/0001-64 - ALEXANDRIA TECH"/>
    <s v="Estimado"/>
    <m/>
    <s v="61 a 120 dias"/>
    <s v="06b16ec0-0175-4b54-8e34-83f5f6cdb132"/>
    <d v="2026-02-24T00:00:00"/>
    <x v="2"/>
  </r>
  <r>
    <s v="COB-202614"/>
    <s v="Faturado"/>
    <n v="52295281"/>
    <n v="60898275920"/>
    <s v="SONIA MARIA DA SILVA"/>
    <s v="R Ns Aparecida 2425  Independencia Umuarama PR 87508-095"/>
    <s v="ADE-11942-D5P7F8"/>
    <d v="2025-12-01T00:00:00"/>
    <n v="202512"/>
    <n v="228.79913999999999"/>
    <m/>
    <n v="228.8"/>
    <m/>
    <n v="90460621"/>
    <d v="2026-01-26T00:00:00"/>
    <d v="2026-02-05T00:00:00"/>
    <m/>
    <n v="68"/>
    <s v="2 - CPF"/>
    <s v="Em aberto - Vencido"/>
    <s v="Em aberto - Vencido"/>
    <s v="WVPRX04"/>
    <n v="6"/>
    <s v="false"/>
    <n v="6"/>
    <s v="Em aberto - Vencido"/>
    <s v="ASSOCIAÇÃO PR-L1"/>
    <s v="35.686.965/0001-64 - ALEXANDRIA TECH"/>
    <s v="Estimado"/>
    <m/>
    <s v="61 a 120 dias"/>
    <s v="a30b5628-a126-4123-9b6a-f9b6a3442eb2"/>
    <d v="2026-03-06T00:00:00"/>
    <x v="2"/>
  </r>
  <r>
    <s v="COB-198824"/>
    <s v="Faturado"/>
    <n v="10658599"/>
    <n v="81555393934"/>
    <s v="LOURDES SALETTE PEDROSO ROSSONI"/>
    <s v="R dos Pardais 40  Planalto Pato Branco PR 85509-210"/>
    <s v="ADE-11935-Y2T4Z1"/>
    <d v="2025-12-01T00:00:00"/>
    <n v="202512"/>
    <n v="112.48836"/>
    <m/>
    <n v="112.49"/>
    <m/>
    <n v="90461105"/>
    <d v="2026-01-26T00:00:00"/>
    <d v="2026-02-05T00:00:00"/>
    <m/>
    <n v="68"/>
    <s v="2 - CPF"/>
    <s v="Em aberto - Vencido"/>
    <s v="Em aberto - Vencido"/>
    <s v="VX9F61J"/>
    <n v="6"/>
    <s v="false"/>
    <n v="6"/>
    <s v="Em aberto - Vencido"/>
    <s v="ASSOCIAÇÃO PR-L1"/>
    <s v="35.686.965/0001-64 - ALEXANDRIA TECH"/>
    <s v="Estimado"/>
    <m/>
    <s v="61 a 120 dias"/>
    <s v="21912852-455d-4840-9be6-179e7303ee29"/>
    <d v="2026-02-24T00:00:00"/>
    <x v="2"/>
  </r>
  <r>
    <s v="COB-202611"/>
    <s v="Faturado"/>
    <n v="37287486"/>
    <n v="5796810928"/>
    <s v="ROSALINA CRISTINA DE OLIVEIRA"/>
    <s v="R Dra Ana Maria Mansur Mader Gisi 296  Ganchinho Curitiba PR 81935-476"/>
    <s v="ADE-11933-X5K4N6"/>
    <d v="2025-12-01T00:00:00"/>
    <n v="202512"/>
    <n v="117.94896"/>
    <m/>
    <n v="117.95"/>
    <m/>
    <n v="90460882"/>
    <d v="2026-01-26T00:00:00"/>
    <d v="2026-02-05T00:00:00"/>
    <m/>
    <n v="68"/>
    <s v="2 - CPF"/>
    <s v="Em aberto - Vencido"/>
    <s v="Em aberto - Vencido"/>
    <s v="KQNR7CF"/>
    <n v="6"/>
    <s v="false"/>
    <n v="6"/>
    <s v="Em aberto - Vencido"/>
    <s v="ASSOCIAÇÃO PR-L1"/>
    <s v="35.686.965/0001-64 - ALEXANDRIA TECH"/>
    <s v="Estimado"/>
    <m/>
    <s v="61 a 120 dias"/>
    <s v="44bd8144-0079-4f23-84a3-9869245f3f9d"/>
    <d v="2026-02-24T00:00:00"/>
    <x v="2"/>
  </r>
  <r>
    <s v="COB-202609"/>
    <s v="Faturado"/>
    <n v="46175857"/>
    <n v="57395942949"/>
    <s v="NEIDE PILOTTO BRANCO CASTRO"/>
    <s v="R Carlos Garibaldi Biazetto 490  Boa vista Curitiba PR 82560-400"/>
    <s v="ADE-11931-M6S5D5"/>
    <d v="2025-12-01T00:00:00"/>
    <n v="202512"/>
    <n v="131.60046"/>
    <m/>
    <n v="131.6"/>
    <m/>
    <n v="90460624"/>
    <d v="2026-01-26T00:00:00"/>
    <d v="2026-02-05T00:00:00"/>
    <m/>
    <n v="68"/>
    <s v="2 - CPF"/>
    <s v="Em aberto - Vencido"/>
    <s v="Em aberto - Vencido"/>
    <s v="ORDXB2O"/>
    <n v="6"/>
    <s v="false"/>
    <n v="6"/>
    <s v="Em aberto - Vencido"/>
    <s v="ASSOCIAÇÃO PR-L1"/>
    <s v="35.686.965/0001-64 - ALEXANDRIA TECH"/>
    <s v="Estimado"/>
    <m/>
    <s v="61 a 120 dias"/>
    <s v="0e526153-d95c-4bb4-893f-fa19bce01a35"/>
    <d v="2026-02-24T00:00:00"/>
    <x v="2"/>
  </r>
  <r>
    <s v="COB-202604"/>
    <s v="Faturado"/>
    <n v="85911500"/>
    <n v="33918499839"/>
    <s v="ADRIANA CAMPIDELI RODRIGUES COLACO"/>
    <s v="R Elias Moyses Schelela 508  Uberaba Curitiba PR 81570-330"/>
    <s v="ADE-11916-M8L0T9"/>
    <d v="2025-12-01T00:00:00"/>
    <n v="202512"/>
    <n v="123.40956"/>
    <m/>
    <n v="123.41"/>
    <m/>
    <n v="90460438"/>
    <d v="2026-01-26T00:00:00"/>
    <d v="2026-02-05T00:00:00"/>
    <m/>
    <n v="68"/>
    <s v="2 - CPF"/>
    <s v="Em aberto - Vencido"/>
    <s v="Em aberto - Vencido"/>
    <s v="6FZNTC5"/>
    <n v="6"/>
    <s v="false"/>
    <n v="6"/>
    <s v="Em aberto - Vencido"/>
    <s v="ASSOCIAÇÃO PR-L1"/>
    <s v="35.686.965/0001-64 - ALEXANDRIA TECH"/>
    <s v="Estimado"/>
    <m/>
    <s v="61 a 120 dias"/>
    <s v="829ea494-0052-4852-b6d9-7e373ed135a7"/>
    <d v="2026-03-05T00:00:00"/>
    <x v="2"/>
  </r>
  <r>
    <s v="COB-202603"/>
    <s v="Faturado"/>
    <n v="97517356"/>
    <n v="78565359972"/>
    <s v="RAQUEL ROSA DO NASCIMENTO"/>
    <s v="R Reinaldo Stocco 546  Pinheirinho Curitiba PR 81820-020"/>
    <s v="ADE-11915-N9B3T4"/>
    <d v="2025-12-01T00:00:00"/>
    <n v="202512"/>
    <n v="144.7278"/>
    <m/>
    <n v="144.72999999999999"/>
    <m/>
    <n v="90460622"/>
    <d v="2026-01-26T00:00:00"/>
    <d v="2026-02-05T00:00:00"/>
    <m/>
    <n v="68"/>
    <s v="2 - CPF"/>
    <s v="Em aberto - Vencido"/>
    <s v="Em aberto - Vencido"/>
    <s v="04EB73B"/>
    <n v="6"/>
    <s v="false"/>
    <n v="6"/>
    <s v="Em aberto - Vencido"/>
    <s v="ASSOCIAÇÃO PR-L1"/>
    <s v="35.686.965/0001-64 - ALEXANDRIA TECH"/>
    <s v="Estimado"/>
    <m/>
    <s v="61 a 120 dias"/>
    <s v="e64a30b6-2114-4bda-b654-a35e796f11ad"/>
    <d v="2026-02-20T00:00:00"/>
    <x v="2"/>
  </r>
  <r>
    <s v="COB-198822"/>
    <s v="Faturado"/>
    <n v="108007944"/>
    <n v="7235063963"/>
    <s v="LAZARO CONRADO FERREIRA"/>
    <s v="R Sete de Setembro 366  Centro Wenceslau Braz PR 84950-000"/>
    <s v="ADE-11914-L2X0K3"/>
    <d v="2025-12-01T00:00:00"/>
    <n v="202512"/>
    <n v="927.45960000000002"/>
    <m/>
    <n v="927.46"/>
    <m/>
    <n v="90460448"/>
    <d v="2026-01-26T00:00:00"/>
    <d v="2026-02-05T00:00:00"/>
    <m/>
    <n v="68"/>
    <s v="2 - CPF"/>
    <s v="Em aberto - Vencido"/>
    <s v="Em aberto - Vencido"/>
    <s v="ZTV01BQ"/>
    <n v="6"/>
    <s v="false"/>
    <n v="6"/>
    <s v="Em aberto - Vencido"/>
    <s v="ASSOCIAÇÃO PR-L1"/>
    <s v="35.686.965/0001-64 - ALEXANDRIA TECH"/>
    <s v="Estimado"/>
    <m/>
    <s v="61 a 120 dias"/>
    <s v="e6c1a94f-ef79-4c2a-8fae-36f4786b481e"/>
    <d v="2026-02-09T00:00:00"/>
    <x v="3"/>
  </r>
  <r>
    <s v="COB-199285"/>
    <s v="Faturado"/>
    <n v="111659906"/>
    <n v="55685017000111"/>
    <s v="ASTON SOLUCOES ENERGETICAS LTDA"/>
    <s v="Rua Santa Catarina 593  Centro Cascavel PR 85801-040"/>
    <s v="ADE-11911-L0V5P6"/>
    <d v="2025-12-01T00:00:00"/>
    <n v="202512"/>
    <n v="184.56827999999999"/>
    <m/>
    <n v="184.57"/>
    <m/>
    <n v="90460885"/>
    <d v="2026-01-26T00:00:00"/>
    <d v="2026-02-05T00:00:00"/>
    <m/>
    <n v="68"/>
    <s v="1 - CNPJ"/>
    <s v="Em aberto - Vencido"/>
    <s v="Em aberto - Vencido"/>
    <s v="URDGTVY"/>
    <n v="6"/>
    <s v="false"/>
    <n v="6"/>
    <s v="Em aberto - Vencido"/>
    <s v="ASSOCIAÇÃO PR-L1"/>
    <s v="35.686.965/0001-64 - ALEXANDRIA TECH"/>
    <s v="Estimado"/>
    <m/>
    <s v="61 a 120 dias"/>
    <s v="dbcf19c3-db18-4bf6-ada5-517e31a6c8bb"/>
    <d v="2026-02-24T00:00:00"/>
    <x v="2"/>
  </r>
  <r>
    <s v="COB-198820"/>
    <s v="Faturado"/>
    <n v="105441163"/>
    <n v="88614298900"/>
    <s v="OSEIAS Pereira da Silva"/>
    <s v="R Luiz França 994  Cajuru Curitiba PR 82900-250"/>
    <s v="ADE-11905-P3M7K8"/>
    <d v="2025-12-01T00:00:00"/>
    <n v="202512"/>
    <n v="98.290800000000004"/>
    <m/>
    <n v="98.29"/>
    <m/>
    <n v="90460965"/>
    <d v="2026-01-26T00:00:00"/>
    <d v="2026-02-05T00:00:00"/>
    <m/>
    <n v="68"/>
    <s v="2 - CPF"/>
    <s v="Em aberto - Vencido"/>
    <s v="Em aberto - Vencido"/>
    <s v="GHINH4T"/>
    <n v="6"/>
    <s v="false"/>
    <n v="6"/>
    <s v="Em aberto - Vencido"/>
    <s v="ASSOCIAÇÃO PR-L1"/>
    <s v="35.686.965/0001-64 - ALEXANDRIA TECH"/>
    <s v="Estimado"/>
    <m/>
    <s v="61 a 120 dias"/>
    <s v="4d0dca20-1a0f-405b-aee2-8cf7c20cdab3"/>
    <d v="2026-02-24T00:00:00"/>
    <x v="2"/>
  </r>
  <r>
    <s v="COB-202599"/>
    <s v="Faturado"/>
    <n v="53872282"/>
    <n v="5293094912"/>
    <s v="MADALENA DA SILVA ANDRADE"/>
    <s v="Rua Ênnio Puccini 260  Cajuru Curitiba PR 82990-471"/>
    <s v="ADE-11903-R5G3C1"/>
    <d v="2025-12-01T00:00:00"/>
    <n v="202512"/>
    <n v="106.4817"/>
    <m/>
    <n v="106.48"/>
    <m/>
    <n v="90461037"/>
    <d v="2026-01-26T00:00:00"/>
    <d v="2026-02-05T00:00:00"/>
    <m/>
    <n v="68"/>
    <s v="2 - CPF"/>
    <s v="Em aberto - Vencido"/>
    <s v="Em aberto - Vencido"/>
    <s v="QP7U4V2"/>
    <n v="6"/>
    <s v="false"/>
    <n v="6"/>
    <s v="Em aberto - Vencido"/>
    <s v="ASSOCIAÇÃO PR-L1"/>
    <s v="35.686.965/0001-64 - ALEXANDRIA TECH"/>
    <s v="Estimado"/>
    <m/>
    <s v="61 a 120 dias"/>
    <s v="9a263e9c-2bda-4872-a3d4-10a0eaaa45fa"/>
    <d v="2026-02-24T00:00:00"/>
    <x v="2"/>
  </r>
  <r>
    <s v="COB-202598"/>
    <s v="Faturado"/>
    <n v="55154930"/>
    <n v="1877465402"/>
    <s v="ELIZABETE MARIA DA CONCEICAO CORREA"/>
    <s v="R Dr Pedro Darcy de Souza 166  Sitio Cercado Curitiba PR 81920-280"/>
    <s v="ADE-11902-B3B9T3"/>
    <d v="2025-12-01T00:00:00"/>
    <n v="202512"/>
    <n v="108.66594000000001"/>
    <m/>
    <n v="108.67"/>
    <m/>
    <n v="90461088"/>
    <d v="2026-01-26T00:00:00"/>
    <d v="2026-02-05T00:00:00"/>
    <m/>
    <n v="68"/>
    <s v="2 - CPF"/>
    <s v="Em aberto - Vencido"/>
    <s v="Em aberto - Vencido"/>
    <s v="HNOZLAB"/>
    <n v="6"/>
    <s v="false"/>
    <n v="6"/>
    <s v="Em aberto - Vencido"/>
    <s v="ASSOCIAÇÃO PR-L1"/>
    <s v="35.686.965/0001-64 - ALEXANDRIA TECH"/>
    <s v="Estimado"/>
    <m/>
    <s v="61 a 120 dias"/>
    <s v="62aef683-2e33-4eea-bf27-71734cf26dae"/>
    <d v="2026-02-24T00:00:00"/>
    <x v="2"/>
  </r>
  <r>
    <s v="COB-202571"/>
    <s v="Faturado"/>
    <n v="68194994"/>
    <n v="7247902922"/>
    <s v="CLEONICE DA PAIXAO BUENO"/>
    <s v="Rua Santo Angelo Girardi 185  Cidade Industrial Medianeira PR 85720-622"/>
    <s v="ADE-11837-M7G5H8"/>
    <d v="2025-12-01T00:00:00"/>
    <n v="202512"/>
    <n v="268.66152"/>
    <m/>
    <n v="268.66000000000003"/>
    <m/>
    <n v="90461066"/>
    <d v="2026-01-26T00:00:00"/>
    <d v="2026-02-05T00:00:00"/>
    <m/>
    <n v="68"/>
    <s v="2 - CPF"/>
    <s v="Em aberto - Vencido"/>
    <s v="Em aberto - Vencido"/>
    <s v="HV4EKFH"/>
    <n v="6"/>
    <s v="false"/>
    <n v="6"/>
    <s v="Em aberto - Vencido"/>
    <s v="ASSOCIAÇÃO PR-L1"/>
    <s v="35.686.965/0001-64 - ALEXANDRIA TECH"/>
    <s v="Estimado"/>
    <m/>
    <s v="61 a 120 dias"/>
    <s v="067ba579-1fc7-4a8f-b939-45303d7a7e86"/>
    <d v="2026-03-18T00:00:00"/>
    <x v="0"/>
  </r>
  <r>
    <s v="COB-198813"/>
    <s v="Faturado"/>
    <n v="108910849"/>
    <n v="2209022916"/>
    <s v="SIMONE DE CASTRO"/>
    <s v="R Cel Jorge Marcondes 426 Sala 02 RIO BRANCO Castro PR 84172-020"/>
    <s v="ADE-11812-P5F9P7"/>
    <d v="2025-12-01T00:00:00"/>
    <n v="202512"/>
    <n v="1212.79926"/>
    <m/>
    <n v="1212.8"/>
    <m/>
    <n v="90460963"/>
    <d v="2026-01-26T00:00:00"/>
    <d v="2026-02-05T00:00:00"/>
    <m/>
    <n v="68"/>
    <s v="2 - CPF"/>
    <s v="Em aberto - Vencido"/>
    <s v="Em aberto - Vencido"/>
    <s v="9ZF8HQM"/>
    <s v=""/>
    <s v=""/>
    <n v="6"/>
    <s v="NA"/>
    <s v="ASSOCIAÇÃO PR-L1"/>
    <s v="35.686.965/0001-64 - ALEXANDRIA TECH"/>
    <s v="Estimado"/>
    <m/>
    <s v="61 a 120 dias"/>
    <s v="99469f9f-f486-4aa8-8bad-93267d2a4d9c"/>
    <d v="2026-03-13T00:00:00"/>
    <x v="2"/>
  </r>
  <r>
    <s v="COB-187327"/>
    <s v="Faturado"/>
    <n v="1111784"/>
    <n v="5585911759"/>
    <s v="ADILA CRISTINA MENDES VIANA"/>
    <s v="RUA DOS METALURGICOS S/N  Operario Cariacica ES 29147-665"/>
    <s v="ADE-12036-J1T1P2"/>
    <d v="2025-10-01T00:00:00"/>
    <n v="202510"/>
    <n v="485.56094999999999"/>
    <m/>
    <n v="485.56"/>
    <m/>
    <n v="90431429"/>
    <d v="2025-12-16T00:00:00"/>
    <d v="2026-02-06T00:00:00"/>
    <m/>
    <n v="67"/>
    <s v="2 - CPF"/>
    <s v="Em aberto - Vencido"/>
    <s v="Em aberto - Vencido"/>
    <s v="2EP1KWU"/>
    <n v="6"/>
    <s v="false"/>
    <n v="6"/>
    <s v="Em aberto - Vencido"/>
    <s v="ASSOCIAÇÃO ES-L1"/>
    <s v="35.686.965/0001-64 - ALEXANDRIA TECH"/>
    <s v="Estimado"/>
    <m/>
    <s v="61 a 120 dias"/>
    <s v="8e660b12-7456-49f8-ae4c-64af0323fcef"/>
    <d v="2026-02-01T00:00:00"/>
    <x v="3"/>
  </r>
  <r>
    <s v="COB-202568"/>
    <s v="Faturado"/>
    <n v="17559839"/>
    <n v="85163902920"/>
    <s v="MARLI MARTINS RIBEIRO"/>
    <s v="Santo Antonio 506 sala 06 Centro Imbituva PR 84430-000"/>
    <s v="ADE-11811-T4J1J0"/>
    <d v="2025-12-01T00:00:00"/>
    <n v="202512"/>
    <n v="1651.43777"/>
    <m/>
    <n v="1651.44"/>
    <m/>
    <n v="90462102"/>
    <d v="2026-01-27T00:00:00"/>
    <d v="2026-02-06T00:00:00"/>
    <m/>
    <n v="67"/>
    <s v="2 - CPF"/>
    <s v="Em aberto - Vencido"/>
    <s v="Em aberto - Vencido"/>
    <s v="LN62ORS"/>
    <n v="6"/>
    <s v="false"/>
    <n v="6"/>
    <s v="Em aberto - Vencido"/>
    <s v="ASSOCIAÇÃO PR-L1"/>
    <s v="35.686.965/0001-64 - ALEXANDRIA TECH"/>
    <s v="Estimado"/>
    <m/>
    <s v="61 a 120 dias"/>
    <s v="60429ba4-8b7b-41e2-af1f-3b155a651da1"/>
    <d v="2026-02-19T00:00:00"/>
    <x v="2"/>
  </r>
  <r>
    <s v="COB-198807"/>
    <s v="Faturado"/>
    <n v="107147939"/>
    <n v="48790958934"/>
    <s v="ZILMA DE PAULA CAMPOS"/>
    <s v="Av Pno Antonio Ruiz Saldanha 1847 Tr01 Ap01 A7 And02 Estacoes Jd Das Maringa Maringá PR 87065-303"/>
    <s v="ADE-11681-W0D7R7"/>
    <d v="2025-12-01T00:00:00"/>
    <n v="202512"/>
    <n v="207.79436999999999"/>
    <m/>
    <n v="207.79"/>
    <m/>
    <n v="90460633"/>
    <d v="2026-01-26T00:00:00"/>
    <d v="2026-02-05T00:00:00"/>
    <m/>
    <n v="68"/>
    <s v="2 - CPF"/>
    <s v="Em aberto - Vencido"/>
    <s v="Em aberto - Vencido"/>
    <s v="CY5X6QC"/>
    <n v="6"/>
    <s v="false"/>
    <n v="6"/>
    <s v="Em aberto - Vencido"/>
    <s v="ASSOCIAÇÃO PR-L1"/>
    <s v="35.686.965/0001-64 - ALEXANDRIA TECH"/>
    <s v="Estimado"/>
    <m/>
    <s v="61 a 120 dias"/>
    <s v="74173681-f854-4aa5-bddf-94a8fb0f9580"/>
    <d v="2026-02-09T00:00:00"/>
    <x v="3"/>
  </r>
  <r>
    <s v="COB-198806"/>
    <s v="Faturado"/>
    <n v="102544190"/>
    <n v="2478847906"/>
    <s v="KELY GRUBER"/>
    <s v="R SETE DE SETEMBRO 2440 Sl 01 Ciro Nardi Cascavel PR 85802-100"/>
    <s v="ADE-11665-B6P4Z8"/>
    <d v="2025-12-01T00:00:00"/>
    <n v="202512"/>
    <n v="654.17988000000003"/>
    <m/>
    <n v="654.17999999999995"/>
    <m/>
    <n v="90460648"/>
    <d v="2026-01-26T00:00:00"/>
    <d v="2026-02-05T00:00:00"/>
    <m/>
    <n v="68"/>
    <s v="2 - CPF"/>
    <s v="Em aberto - Vencido"/>
    <s v="Em aberto - Vencido"/>
    <s v="H15243Z"/>
    <s v=""/>
    <s v=""/>
    <n v="6"/>
    <s v="Em aberto - Vencido"/>
    <s v="ASSOCIAÇÃO PR-L1"/>
    <s v="35.686.965/0001-64 - ALEXANDRIA TECH"/>
    <s v="Estimado"/>
    <m/>
    <s v="61 a 120 dias"/>
    <s v="d1a18490-9c2e-4daa-8b76-a58a1a381b06"/>
    <d v="2026-03-05T00:00:00"/>
    <x v="2"/>
  </r>
  <r>
    <s v="COB-166901"/>
    <s v="Faturado"/>
    <n v="160911471"/>
    <n v="88288609791"/>
    <s v="MARCOS DE PAULA BARBOZA"/>
    <s v="RUA PROJETADA 1 LAGOA FUNDA / MARATAIZES - ES CEP: 29345-000"/>
    <s v="ADE-12040-H4R0J7"/>
    <d v="2025-10-01T00:00:00"/>
    <n v="202510"/>
    <n v="1732.3822299999999"/>
    <m/>
    <n v="1732.38"/>
    <m/>
    <n v="90408333"/>
    <d v="2025-11-19T00:00:00"/>
    <d v="2025-12-01T00:00:00"/>
    <m/>
    <n v="134"/>
    <s v="2 - CPF"/>
    <s v="Em aberto - Vencido"/>
    <s v="Em aberto - Vencido"/>
    <s v="TBFVDXS"/>
    <n v="6"/>
    <s v="false"/>
    <n v="6"/>
    <s v="Em aberto - Vencido"/>
    <s v="ASSOCIAÇÃO ES-L1"/>
    <s v="35.686.965/0001-64 - ALEXANDRIA TECH"/>
    <m/>
    <m/>
    <s v="121 a 170 dias"/>
    <s v="153a4264-13a3-4222-aee8-7db36a33b065"/>
    <d v="2025-10-29T00:00:00"/>
    <x v="1"/>
  </r>
  <r>
    <s v="COB-198799"/>
    <s v="Faturado"/>
    <n v="109680553"/>
    <n v="44369405000177"/>
    <s v="ERVATEIRA PINHAOMATE LTDA"/>
    <s v="R dos Ipes S/N  Pq Industrial Pinhão PR 85170-000"/>
    <s v="ADE-11594-Y8K5C3"/>
    <d v="2025-12-01T00:00:00"/>
    <n v="202512"/>
    <n v="997.65161999999998"/>
    <m/>
    <n v="997.65"/>
    <m/>
    <n v="90460739"/>
    <d v="2026-01-26T00:00:00"/>
    <d v="2026-02-05T00:00:00"/>
    <m/>
    <n v="68"/>
    <s v="1 - CNPJ"/>
    <s v="Em aberto - Vencido"/>
    <s v="Em aberto - Vencido"/>
    <s v="SMYZPZJ"/>
    <n v="6"/>
    <s v="false"/>
    <n v="6"/>
    <s v="Em aberto - Vencido"/>
    <s v="ASSOCIAÇÃO PR-L1"/>
    <s v="35.686.965/0001-64 - ALEXANDRIA TECH"/>
    <s v="Estimado"/>
    <m/>
    <s v="61 a 120 dias"/>
    <s v="44b88ac3-a6c2-456b-8da3-20b877970f78"/>
    <d v="2026-02-18T00:00:00"/>
    <x v="2"/>
  </r>
  <r>
    <s v="COB-202477"/>
    <s v="Faturado"/>
    <n v="93335261"/>
    <n v="28386330000186"/>
    <s v="F. A. PRINT IMPORT LTDA"/>
    <s v="Av Maj Abelardo Jose da Cruz 4165 Qd440 Lt01 Grajau Maringá PR 87043-490"/>
    <s v="ADE-11568-B4K8S5"/>
    <d v="2025-12-01T00:00:00"/>
    <n v="202512"/>
    <n v="392.93299999999999"/>
    <m/>
    <n v="392.93"/>
    <m/>
    <n v="90460959"/>
    <d v="2026-01-26T00:00:00"/>
    <d v="2026-02-05T00:00:00"/>
    <m/>
    <n v="68"/>
    <s v="1 - CNPJ"/>
    <s v="Em aberto - Vencido"/>
    <s v="Em aberto - Vencido"/>
    <s v="YGJAYUG"/>
    <s v=""/>
    <s v=""/>
    <n v="6"/>
    <s v="Em aberto - Vencido"/>
    <s v="ASSOCIAÇÃO PR-L1"/>
    <s v="35.686.965/0001-64 - ALEXANDRIA TECH"/>
    <s v="Estimado"/>
    <m/>
    <s v="61 a 120 dias"/>
    <s v="cd639cc9-b979-490e-bb03-250f02308510"/>
    <d v="2026-03-03T00:00:00"/>
    <x v="2"/>
  </r>
  <r>
    <s v="COB-202476"/>
    <s v="Faturado"/>
    <n v="90152450"/>
    <n v="12983347000180"/>
    <s v="IGREJA JESUS CRISTO A OLIVEIRA VERDADEIRA"/>
    <s v="R Cel Pretextato Pena Forte Taborda Ribas 717  Santa Cândida Curitiba PR 80330140"/>
    <s v="ADE-11567-M6L8H3"/>
    <d v="2025-12-01T00:00:00"/>
    <n v="202512"/>
    <n v="673.29197999999997"/>
    <m/>
    <n v="673.29"/>
    <m/>
    <n v="90460949"/>
    <d v="2026-01-26T00:00:00"/>
    <d v="2026-02-05T00:00:00"/>
    <m/>
    <n v="68"/>
    <s v="1 - CNPJ"/>
    <s v="Em aberto - Vencido"/>
    <s v="Em aberto - Vencido"/>
    <s v="RV2JDXG"/>
    <s v=""/>
    <s v=""/>
    <n v="6"/>
    <s v="Em aberto - Vencido"/>
    <s v="ASSOCIAÇÃO PR-L1"/>
    <s v="35.686.965/0001-64 - ALEXANDRIA TECH"/>
    <s v="Estimado"/>
    <m/>
    <s v="61 a 120 dias"/>
    <s v="1b6b8c17-71b8-4538-b95d-8167bb19b21c"/>
    <d v="2026-03-20T00:00:00"/>
    <x v="0"/>
  </r>
  <r>
    <s v="COB-202468"/>
    <s v="Faturado"/>
    <n v="92945562"/>
    <n v="6561652940"/>
    <s v="MARIA DE FATIMA ZABOT"/>
    <s v="R Ademar Rosa 179 Fundos Res 02 Qd1150 Lt25 Aeroporto Pato Branco PR 85503-170"/>
    <s v="ADE-11548-M8J8W0"/>
    <d v="2025-12-01T00:00:00"/>
    <n v="202512"/>
    <n v="135.42287999999999"/>
    <m/>
    <n v="135.41999999999999"/>
    <m/>
    <n v="90460582"/>
    <d v="2026-01-26T00:00:00"/>
    <d v="2026-02-05T00:00:00"/>
    <m/>
    <n v="68"/>
    <s v="2 - CPF"/>
    <s v="Em aberto - Vencido"/>
    <s v="Em aberto - Vencido"/>
    <s v="YLC0MDP"/>
    <n v="6"/>
    <s v="false"/>
    <n v="6"/>
    <s v="Em aberto - Vencido"/>
    <s v="ASSOCIAÇÃO PR-L1"/>
    <s v="35.686.965/0001-64 - ALEXANDRIA TECH"/>
    <s v="Estimado"/>
    <m/>
    <s v="61 a 120 dias"/>
    <s v="2b7445af-d7e8-4fdd-8267-6c74e8ae8942"/>
    <d v="2026-02-24T00:00:00"/>
    <x v="2"/>
  </r>
  <r>
    <s v="COB-202461"/>
    <s v="Faturado"/>
    <n v="92996957"/>
    <n v="12179776861"/>
    <s v="LUIZ CARLOS DE SOUZA"/>
    <s v="R Dr Vicente Machado 559  Sao Jorge Jd Paranavaí PR 87710-230"/>
    <s v="ADE-11538-N9V8L6"/>
    <d v="2025-12-01T00:00:00"/>
    <n v="202512"/>
    <n v="88.577789999999993"/>
    <m/>
    <n v="88.58"/>
    <m/>
    <n v="90460618"/>
    <d v="2026-01-26T00:00:00"/>
    <d v="2026-02-05T00:00:00"/>
    <m/>
    <n v="68"/>
    <s v="2 - CPF"/>
    <s v="Em aberto - Vencido"/>
    <s v="Em aberto - Vencido"/>
    <s v="RG3J383"/>
    <n v="6"/>
    <s v="false"/>
    <n v="6"/>
    <s v="Em aberto - Vencido"/>
    <s v="ASSOCIAÇÃO PR-L1"/>
    <s v="35.686.965/0001-64 - ALEXANDRIA TECH"/>
    <s v="Estimado"/>
    <m/>
    <s v="61 a 120 dias"/>
    <s v="1f71e5df-52ed-41dd-bb1f-332a15cba0ab"/>
    <d v="2026-02-23T00:00:00"/>
    <x v="2"/>
  </r>
  <r>
    <s v="COB-202460"/>
    <s v="Faturado"/>
    <n v="48834769"/>
    <n v="56120745904"/>
    <s v="Natal Rossa"/>
    <s v="Rua Rio Tietê 279 MD 01 Bairro Alto Curitiba PR 82840-350"/>
    <s v="ADE-11536-F3Q9S5"/>
    <d v="2025-12-01T00:00:00"/>
    <n v="202512"/>
    <n v="123.40956"/>
    <m/>
    <n v="123.41"/>
    <m/>
    <n v="90461086"/>
    <d v="2026-01-26T00:00:00"/>
    <d v="2026-02-05T00:00:00"/>
    <m/>
    <n v="68"/>
    <s v="2 - CPF"/>
    <s v="Em aberto - Vencido"/>
    <s v="Em aberto - Vencido"/>
    <s v="1UL038F"/>
    <n v="6"/>
    <s v="false"/>
    <n v="6"/>
    <s v="Em aberto - Vencido"/>
    <s v="ASSOCIAÇÃO PR-L1"/>
    <s v="35.686.965/0001-64 - ALEXANDRIA TECH"/>
    <s v="Estimado"/>
    <m/>
    <s v="61 a 120 dias"/>
    <s v="bc71f919-f742-4b40-a44e-5dc5fb525ecc"/>
    <d v="2026-03-05T00:00:00"/>
    <x v="2"/>
  </r>
  <r>
    <s v="COB-198794"/>
    <s v="Faturado"/>
    <n v="105648663"/>
    <n v="8698645992"/>
    <s v="CHRISTIANE MIRIAM SCHNEIDER DA SILVA"/>
    <s v="R Cassiano Ricardo 560  Vargem Grande Pinhais PR 83321-090"/>
    <s v="ADE-11535-R7V6M2"/>
    <d v="2025-12-01T00:00:00"/>
    <n v="202512"/>
    <n v="176.23023000000001"/>
    <m/>
    <n v="176.23"/>
    <m/>
    <n v="90460500"/>
    <d v="2026-01-26T00:00:00"/>
    <d v="2026-02-05T00:00:00"/>
    <m/>
    <n v="68"/>
    <s v="2 - CPF"/>
    <s v="Em aberto - Vencido"/>
    <s v="Em aberto - Vencido"/>
    <s v="ITSWYSE"/>
    <n v="6"/>
    <s v="false"/>
    <n v="6"/>
    <s v="Em aberto - Vencido"/>
    <s v="ASSOCIAÇÃO PR-L1"/>
    <s v="35.686.965/0001-64 - ALEXANDRIA TECH"/>
    <s v="Estimado"/>
    <m/>
    <s v="61 a 120 dias"/>
    <s v="f8426e13-c122-4757-b22b-4c0457ca23e8"/>
    <d v="2026-02-23T00:00:00"/>
    <x v="2"/>
  </r>
  <r>
    <s v="COB-176448"/>
    <s v="Faturado"/>
    <n v="1402498"/>
    <n v="13274033740"/>
    <s v="GEOVANE DA COSTA"/>
    <s v="RUA ATENEU 10 CAIXA 1 RESIDENCIAL ITAPARICA / VILA VELHA - ES CEP: 29102-853"/>
    <s v="ADE-12048-Z5F0H9"/>
    <d v="2025-10-01T00:00:00"/>
    <n v="202510"/>
    <n v="540.46178999999995"/>
    <m/>
    <n v="540.46"/>
    <m/>
    <n v="90409381"/>
    <d v="2025-11-27T00:00:00"/>
    <d v="2025-12-08T00:00:00"/>
    <m/>
    <n v="127"/>
    <s v="2 - CPF"/>
    <s v="Em aberto - Vencido"/>
    <s v="Em aberto - Vencido"/>
    <s v="XZV40FB"/>
    <n v="6"/>
    <s v="false"/>
    <n v="6"/>
    <s v="Em aberto - Vencido"/>
    <s v="ASSOCIAÇÃO ES-L1"/>
    <s v="35.686.965/0001-64 - ALEXANDRIA TECH"/>
    <m/>
    <m/>
    <s v="121 a 170 dias"/>
    <s v="67768580-d184-4ec6-b5ff-79aae64f8405"/>
    <d v="2025-11-12T00:00:00"/>
    <x v="1"/>
  </r>
  <r>
    <s v="COB-202459"/>
    <s v="Faturado"/>
    <n v="85389439"/>
    <n v="83423931515"/>
    <s v="WILLIAM GOMES TEIXEIRA"/>
    <s v="R. Alm Alexandrino 2689  Afonso Pena São José dos Pinhais PR 83045-210"/>
    <s v="ADE-11534-B4T2X0"/>
    <d v="2025-12-01T00:00:00"/>
    <n v="202512"/>
    <n v="127.23197999999999"/>
    <m/>
    <n v="127.23"/>
    <m/>
    <n v="90460990"/>
    <d v="2026-01-26T00:00:00"/>
    <d v="2026-02-05T00:00:00"/>
    <m/>
    <n v="68"/>
    <s v="2 - CPF"/>
    <s v="Em aberto - Vencido"/>
    <s v="Em aberto - Vencido"/>
    <s v="7V6KFR9"/>
    <n v="6"/>
    <s v="false"/>
    <n v="6"/>
    <s v="Em aberto - Vencido"/>
    <s v="ASSOCIAÇÃO PR-L1"/>
    <s v="35.686.965/0001-64 - ALEXANDRIA TECH"/>
    <s v="Estimado"/>
    <m/>
    <s v="61 a 120 dias"/>
    <s v="5f3027bf-5f66-452b-a3ab-49f8df037aab"/>
    <d v="2026-03-05T00:00:00"/>
    <x v="2"/>
  </r>
  <r>
    <s v="COB-167127"/>
    <s v="Faturado"/>
    <n v="1749729"/>
    <n v="7203528782"/>
    <s v="RAFAEL DE OLIVEIRA BREDER"/>
    <s v="AV ANTONIO BORGES 110 AP 402 LT 15 - QD C , ED MAR DO NORTE MATA DA PRAIA / VITORIA - ES CEP: 29065-250"/>
    <s v="ADE-12050-T9F5N2"/>
    <d v="2025-10-01T00:00:00"/>
    <n v="202510"/>
    <n v="820.66247999999996"/>
    <m/>
    <n v="820.66"/>
    <m/>
    <n v="90408461"/>
    <d v="2025-11-19T00:00:00"/>
    <d v="2025-12-01T00:00:00"/>
    <m/>
    <n v="134"/>
    <s v="2 - CPF"/>
    <s v="Em aberto - Vencido"/>
    <s v="Em aberto - Vencido"/>
    <s v="SBZ2VUZ"/>
    <n v="6"/>
    <s v="false"/>
    <n v="6"/>
    <s v="Em aberto - Vencido"/>
    <s v="ASSOCIAÇÃO ES-L1"/>
    <s v="35.686.965/0001-64 - ALEXANDRIA TECH"/>
    <m/>
    <m/>
    <s v="121 a 170 dias"/>
    <s v="855134e7-ebc6-4741-8c6d-ade4166be010"/>
    <d v="2025-11-10T00:00:00"/>
    <x v="1"/>
  </r>
  <r>
    <s v="COB-202458"/>
    <s v="Faturado"/>
    <n v="44235232"/>
    <n v="6281548957"/>
    <s v="SAULO PETERS SOUZA"/>
    <s v="Av dos s/n  Centro Catanduvas PR 85470-000"/>
    <s v="ADE-11532-F7W1K8"/>
    <d v="2025-12-01T00:00:00"/>
    <n v="202512"/>
    <n v="135.96894"/>
    <m/>
    <n v="135.97"/>
    <m/>
    <n v="90460425"/>
    <d v="2026-01-26T00:00:00"/>
    <d v="2026-02-05T00:00:00"/>
    <m/>
    <n v="68"/>
    <s v="2 - CPF"/>
    <s v="Em aberto - Vencido"/>
    <s v="Em aberto - Vencido"/>
    <s v="X9RIPYX"/>
    <n v="6"/>
    <s v="false"/>
    <n v="6"/>
    <s v="Em aberto - Vencido"/>
    <s v="ASSOCIAÇÃO PR-L1"/>
    <s v="35.686.965/0001-64 - ALEXANDRIA TECH"/>
    <s v="Estimado"/>
    <m/>
    <s v="61 a 120 dias"/>
    <s v="be31c601-1a8b-4833-b921-b360089588e3"/>
    <d v="2026-03-06T00:00:00"/>
    <x v="2"/>
  </r>
  <r>
    <s v="COB-202457"/>
    <s v="Faturado"/>
    <n v="37365320"/>
    <n v="24203548349"/>
    <s v="JAQUELINE ALBUQUERQUE"/>
    <s v="Av: Brasilia a/n  Tangua Almirante Tamandaré PR 83508-504"/>
    <s v="ADE-11530-N7J5Q9"/>
    <d v="2025-12-01T00:00:00"/>
    <n v="202512"/>
    <n v="140.33742000000001"/>
    <m/>
    <n v="140.34"/>
    <m/>
    <n v="90460850"/>
    <d v="2026-01-26T00:00:00"/>
    <d v="2026-02-05T00:00:00"/>
    <m/>
    <n v="68"/>
    <s v="2 - CPF"/>
    <s v="Em aberto - Vencido"/>
    <s v="Em aberto - Vencido"/>
    <s v="2ZKVM6O"/>
    <n v="6"/>
    <s v="false"/>
    <n v="6"/>
    <s v="Em aberto - Vencido"/>
    <s v="ASSOCIAÇÃO PR-L1"/>
    <s v="35.686.965/0001-64 - ALEXANDRIA TECH"/>
    <s v="Estimado"/>
    <m/>
    <s v="61 a 120 dias"/>
    <s v="47090d73-8277-4344-bbbd-c96f26e76365"/>
    <d v="2026-02-24T00:00:00"/>
    <x v="2"/>
  </r>
  <r>
    <s v="COB-202455"/>
    <s v="Faturado"/>
    <n v="39961923"/>
    <n v="95382011915"/>
    <s v="SAMANTA REGINA AMARO DA SILVA"/>
    <s v="R Durval Rodrigues 101  Palmas Londrina PR 86081-355"/>
    <s v="ADE-11528-S6P5D9"/>
    <d v="2025-12-01T00:00:00"/>
    <n v="202512"/>
    <n v="150.71256"/>
    <m/>
    <n v="150.71"/>
    <m/>
    <n v="90460596"/>
    <d v="2026-01-26T00:00:00"/>
    <d v="2026-02-05T00:00:00"/>
    <m/>
    <n v="68"/>
    <s v="2 - CPF"/>
    <s v="Em aberto - Vencido"/>
    <s v="Em aberto - Vencido"/>
    <s v="V8W8MU4"/>
    <s v=""/>
    <s v=""/>
    <n v="6"/>
    <s v="Em aberto - Vencido"/>
    <s v="ASSOCIAÇÃO PR-L1"/>
    <s v="35.686.965/0001-64 - ALEXANDRIA TECH"/>
    <s v="Estimado"/>
    <m/>
    <s v="61 a 120 dias"/>
    <s v="40ad669f-5219-411b-818c-6c0d2202d39e"/>
    <d v="2026-03-13T00:00:00"/>
    <x v="2"/>
  </r>
  <r>
    <s v="COB-199271"/>
    <s v="Faturado"/>
    <n v="13429957"/>
    <n v="2562671970"/>
    <s v="ABIGAIL DE PAULA"/>
    <s v="R Beija Flor 103  Cj. habitacional Milton Luiz Pereira Campo Mourão PR 87306220"/>
    <s v="ADE-11527-S0C8G4"/>
    <d v="2025-12-01T00:00:00"/>
    <n v="202512"/>
    <n v="237.20778000000001"/>
    <m/>
    <n v="237.21"/>
    <m/>
    <n v="90460906"/>
    <d v="2026-01-26T00:00:00"/>
    <d v="2026-02-05T00:00:00"/>
    <m/>
    <n v="68"/>
    <s v="2 - CPF"/>
    <s v="Em aberto - Vencido"/>
    <s v="Em aberto - Vencido"/>
    <s v="P5MLZW9"/>
    <n v="6"/>
    <s v="false"/>
    <n v="6"/>
    <s v="Em aberto - Vencido"/>
    <s v="ASSOCIAÇÃO PR-L1"/>
    <s v="35.686.965/0001-64 - ALEXANDRIA TECH"/>
    <s v="Estimado"/>
    <m/>
    <s v="61 a 120 dias"/>
    <s v="e937950f-a3f0-4e63-b34a-26e6b9faddf2"/>
    <d v="2026-03-06T00:00:00"/>
    <x v="2"/>
  </r>
  <r>
    <s v="COB-187334"/>
    <s v="Faturado"/>
    <n v="843841"/>
    <n v="15874764798"/>
    <s v="SARHA MONTEIRO ITALO UCHOA"/>
    <s v="AV ESTD JOSE JULIO DE SOUZA 1742 AP 504 VINA DEL MAR praia de itaparica Vila Velha ES 29102-010"/>
    <s v="ADE-12055-R7B9T1"/>
    <d v="2025-10-01T00:00:00"/>
    <n v="202510"/>
    <n v="233.83239"/>
    <m/>
    <n v="233.83"/>
    <m/>
    <n v="90431428"/>
    <d v="2025-12-16T00:00:00"/>
    <d v="2025-12-26T00:00:00"/>
    <m/>
    <n v="109"/>
    <s v="2 - CPF"/>
    <s v="Em aberto - Vencido"/>
    <s v="Em aberto - Vencido"/>
    <s v="J1ZBFEJ"/>
    <n v="6"/>
    <s v="false"/>
    <n v="6"/>
    <s v="Em aberto - Vencido"/>
    <s v="ASSOCIAÇÃO ES-L1"/>
    <s v="35.686.965/0001-64 - ALEXANDRIA TECH"/>
    <s v="Estimado"/>
    <m/>
    <s v="61 a 120 dias"/>
    <s v="a14b76c0-0014-4b08-b4f4-f6521d64b8bd"/>
    <d v="2025-11-03T00:00:00"/>
    <x v="1"/>
  </r>
  <r>
    <s v="COB-202454"/>
    <s v="Faturado"/>
    <n v="5115841"/>
    <n v="4077176921"/>
    <s v="MARCO ANTONIO GIMENES"/>
    <s v="R Luiz Leopoldo 38  Parigot de Souza II Londrina PR 86082-280"/>
    <s v="ADE-11526-F9Q5L1"/>
    <d v="2025-12-01T00:00:00"/>
    <n v="202512"/>
    <n v="156.71922000000001"/>
    <m/>
    <n v="156.72"/>
    <m/>
    <n v="90461015"/>
    <d v="2026-01-26T00:00:00"/>
    <d v="2026-02-05T00:00:00"/>
    <m/>
    <n v="68"/>
    <s v="2 - CPF"/>
    <s v="Em aberto - Vencido"/>
    <s v="Em aberto - Vencido"/>
    <s v="5AQ0OB9"/>
    <n v="6"/>
    <s v="false"/>
    <n v="6"/>
    <s v="Em aberto - Vencido"/>
    <s v="ASSOCIAÇÃO PR-L1"/>
    <s v="35.686.965/0001-64 - ALEXANDRIA TECH"/>
    <s v="Estimado"/>
    <m/>
    <s v="61 a 120 dias"/>
    <s v="3ff60c94-0cf9-4618-982b-285dba852bcc"/>
    <d v="2026-03-05T00:00:00"/>
    <x v="2"/>
  </r>
  <r>
    <s v="COB-202453"/>
    <s v="Faturado"/>
    <n v="97638137"/>
    <n v="4191559966"/>
    <s v="FABIO JUNIOR DE SOUZA"/>
    <s v="R Maria Francisca 271  Centro Wenceslau Braz PR 84950-000"/>
    <s v="ADE-11525-H6G0N6"/>
    <d v="2025-12-01T00:00:00"/>
    <n v="202512"/>
    <n v="159.99557999999999"/>
    <m/>
    <n v="160"/>
    <m/>
    <n v="90460501"/>
    <d v="2026-01-26T00:00:00"/>
    <d v="2026-02-05T00:00:00"/>
    <m/>
    <n v="68"/>
    <s v="2 - CPF"/>
    <s v="Em aberto - Vencido"/>
    <s v="Em aberto - Vencido"/>
    <s v="XDH5KNV"/>
    <n v="6"/>
    <s v="false"/>
    <n v="6"/>
    <s v="Em aberto - Vencido"/>
    <s v="ASSOCIAÇÃO PR-L1"/>
    <s v="35.686.965/0001-64 - ALEXANDRIA TECH"/>
    <s v="Estimado"/>
    <m/>
    <s v="61 a 120 dias"/>
    <s v="da7740fd-6e8f-42fd-b632-e59a590b3e16"/>
    <d v="2026-03-23T00:00:00"/>
    <x v="0"/>
  </r>
  <r>
    <s v="COB-202450"/>
    <s v="Faturado"/>
    <n v="92576834"/>
    <n v="4322718990"/>
    <s v="DAIANE FATIMA TOMBINI"/>
    <s v="R do Aeronauta 3347  Cidade Alta Medianeira PR 85720-300"/>
    <s v="ADE-11521-Q6R3H9"/>
    <d v="2025-12-01T00:00:00"/>
    <n v="202512"/>
    <n v="206.95674"/>
    <m/>
    <n v="206.96"/>
    <m/>
    <n v="90460589"/>
    <d v="2026-01-26T00:00:00"/>
    <d v="2026-02-05T00:00:00"/>
    <m/>
    <n v="68"/>
    <s v="2 - CPF"/>
    <s v="Em aberto - Vencido"/>
    <s v="Em aberto - Vencido"/>
    <s v="GG3TBSO"/>
    <n v="6"/>
    <s v="false"/>
    <n v="6"/>
    <s v="Em aberto - Vencido"/>
    <s v="ASSOCIAÇÃO PR-L1"/>
    <s v="35.686.965/0001-64 - ALEXANDRIA TECH"/>
    <s v="Estimado"/>
    <m/>
    <s v="61 a 120 dias"/>
    <s v="775375ef-45d0-4d61-b88d-22cf6cedce34"/>
    <d v="2026-03-05T00:00:00"/>
    <x v="2"/>
  </r>
  <r>
    <s v="COB-198792"/>
    <s v="Faturado"/>
    <n v="100498477"/>
    <n v="6300409902"/>
    <s v="JONATHAN DE SOUZA PINTO MEYER"/>
    <s v="R. Salvador Maria 342  Cidade nova Foz do Iguaçu PR 85870-826"/>
    <s v="ADE-11512-Y1Q7J7"/>
    <d v="2025-12-01T00:00:00"/>
    <n v="202512"/>
    <n v="121.22532"/>
    <m/>
    <n v="121.23"/>
    <m/>
    <n v="90460595"/>
    <d v="2026-01-26T00:00:00"/>
    <d v="2026-02-05T00:00:00"/>
    <m/>
    <n v="68"/>
    <s v="2 - CPF"/>
    <s v="Em aberto - Vencido"/>
    <s v="Em aberto - Vencido"/>
    <s v="2SPZUNF"/>
    <n v="6"/>
    <s v="false"/>
    <n v="6"/>
    <s v="Em aberto - Vencido"/>
    <s v="ASSOCIAÇÃO PR-L1"/>
    <s v="35.686.965/0001-64 - ALEXANDRIA TECH"/>
    <s v="Estimado"/>
    <m/>
    <s v="61 a 120 dias"/>
    <s v="7043c722-4853-4743-ba93-08be005674b5"/>
    <d v="2026-03-18T00:00:00"/>
    <x v="0"/>
  </r>
  <r>
    <s v="COB-202442"/>
    <s v="Faturado"/>
    <n v="5021936"/>
    <n v="44210280968"/>
    <s v="LAZARO BENEDITO CAMARGO"/>
    <s v="R da Amizade 598  Carnascialli Pelotas RS 96077050"/>
    <s v="ADE-11504-X4F3H6"/>
    <d v="2025-12-01T00:00:00"/>
    <n v="202512"/>
    <n v="117.94896"/>
    <m/>
    <n v="117.95"/>
    <m/>
    <n v="90460509"/>
    <d v="2026-01-26T00:00:00"/>
    <d v="2026-02-05T00:00:00"/>
    <m/>
    <n v="68"/>
    <s v="2 - CPF"/>
    <s v="Em aberto - Vencido"/>
    <s v="Em aberto - Vencido"/>
    <s v="VF8C980"/>
    <n v="6"/>
    <s v="false"/>
    <n v="6"/>
    <s v="Em aberto - Vencido"/>
    <s v="ASSOCIAÇÃO PR-L1"/>
    <s v="35.686.965/0001-64 - ALEXANDRIA TECH"/>
    <s v="Estimado"/>
    <m/>
    <s v="61 a 120 dias"/>
    <s v="af97ef19-c94e-49b0-9ad9-8246771784db"/>
    <d v="2026-03-05T00:00:00"/>
    <x v="2"/>
  </r>
  <r>
    <s v="COB-202440"/>
    <s v="Faturado"/>
    <n v="9256458"/>
    <n v="96888261972"/>
    <s v="JOSE MARTINS DE OLIVEIRA"/>
    <s v="R Pedro Joas Aires dos Santos 669  Centro Foz do Iguaçu PR 85851-060"/>
    <s v="ADE-11502-Z5R8Y7"/>
    <d v="2025-12-01T00:00:00"/>
    <n v="202512"/>
    <n v="305.79360000000003"/>
    <m/>
    <n v="305.79000000000002"/>
    <m/>
    <n v="90460908"/>
    <d v="2026-01-26T00:00:00"/>
    <d v="2026-02-05T00:00:00"/>
    <m/>
    <n v="68"/>
    <s v="2 - CPF"/>
    <s v="Em aberto - Vencido"/>
    <s v="Em aberto - Vencido"/>
    <s v="AALR49L"/>
    <n v="6"/>
    <s v="false"/>
    <n v="6"/>
    <s v="Em aberto - Vencido"/>
    <s v="ASSOCIAÇÃO PR-L1"/>
    <s v="35.686.965/0001-64 - ALEXANDRIA TECH"/>
    <s v="Estimado"/>
    <m/>
    <s v="61 a 120 dias"/>
    <s v="bfd6ef8d-dc47-4f81-8e6a-03618d0bad21"/>
    <d v="2026-03-06T00:00:00"/>
    <x v="2"/>
  </r>
  <r>
    <s v="COB-202438"/>
    <s v="Faturado"/>
    <n v="71378480"/>
    <n v="2900271959"/>
    <s v="ROSEMEIRY PEREIRA SANTANA"/>
    <s v="Av Pno Raul Ambrosio Valente 630  Jardim América Maringá PR 87045-440"/>
    <s v="ADE-11496-R4R0P5"/>
    <d v="2025-12-01T00:00:00"/>
    <n v="202512"/>
    <n v="129.33014"/>
    <m/>
    <n v="129.33000000000001"/>
    <m/>
    <n v="90460669"/>
    <d v="2026-01-26T00:00:00"/>
    <d v="2026-02-05T00:00:00"/>
    <m/>
    <n v="68"/>
    <s v="2 - CPF"/>
    <s v="Em aberto - Vencido"/>
    <s v="Em aberto - Vencido"/>
    <s v="OOVYXSG"/>
    <n v="6"/>
    <s v="false"/>
    <n v="6"/>
    <s v="Em aberto - Vencido"/>
    <s v="ASSOCIAÇÃO PR-L1"/>
    <s v="35.686.965/0001-64 - ALEXANDRIA TECH"/>
    <s v="Estimado"/>
    <m/>
    <s v="61 a 120 dias"/>
    <s v="d8dcc009-0f10-4e38-bfa9-dc6f5b368719"/>
    <d v="2026-03-06T00:00:00"/>
    <x v="2"/>
  </r>
  <r>
    <s v="COB-202433"/>
    <s v="Faturado"/>
    <n v="65346904"/>
    <n v="2655219988"/>
    <s v="ELIZANGELA MARQUES FARIA DOS SANTOS"/>
    <s v="R Joao Perneta 48  Cidade Alta Jaguariaíva PR 84200-000"/>
    <s v="ADE-11490-V9J4H4"/>
    <d v="2025-12-01T00:00:00"/>
    <n v="202512"/>
    <n v="149.07437999999999"/>
    <m/>
    <n v="149.07"/>
    <m/>
    <n v="90460740"/>
    <d v="2026-01-26T00:00:00"/>
    <d v="2026-02-05T00:00:00"/>
    <m/>
    <n v="68"/>
    <s v="2 - CPF"/>
    <s v="Em aberto - Vencido"/>
    <s v="Em aberto - Vencido"/>
    <s v="V8NFI84"/>
    <n v="6"/>
    <s v="false"/>
    <n v="6"/>
    <s v="Em aberto - Vencido"/>
    <s v="ASSOCIAÇÃO PR-L1"/>
    <s v="35.686.965/0001-64 - ALEXANDRIA TECH"/>
    <s v="Estimado"/>
    <m/>
    <s v="61 a 120 dias"/>
    <s v="fdd0f7be-5f0b-495f-8d4f-385367925e61"/>
    <d v="2026-02-18T00:00:00"/>
    <x v="2"/>
  </r>
  <r>
    <s v="COB-176443"/>
    <s v="Faturado"/>
    <n v="294315"/>
    <n v="10006084761"/>
    <s v="LUCIA HELENA FERNANDES"/>
    <s v="RUA ONOFRIO MACHADO DE SOUZA 1 NOSSA SENHORA DA CONCEICAO / GUARAPARI - ES CEP: 29213-070"/>
    <s v="ADE-12068-X5X3C3"/>
    <d v="2025-10-01T00:00:00"/>
    <n v="202510"/>
    <n v="402.15026999999998"/>
    <m/>
    <n v="402.15"/>
    <m/>
    <n v="90409409"/>
    <d v="2025-11-27T00:00:00"/>
    <d v="2025-12-08T00:00:00"/>
    <m/>
    <n v="127"/>
    <s v="2 - CPF"/>
    <s v="Em aberto - Vencido"/>
    <s v="Em aberto - Vencido"/>
    <s v="JW4W8BT"/>
    <n v="6"/>
    <s v="false"/>
    <n v="6"/>
    <s v="Em aberto - Vencido"/>
    <s v="ASSOCIAÇÃO ES-L1"/>
    <s v="35.686.965/0001-64 - ALEXANDRIA TECH"/>
    <m/>
    <m/>
    <s v="121 a 170 dias"/>
    <s v="af9fa1cb-8df6-43b8-9bb1-68aace5f0a0e"/>
    <d v="2025-12-10T00:00:00"/>
    <x v="1"/>
  </r>
  <r>
    <s v="COB-202432"/>
    <s v="Faturado"/>
    <n v="81023995"/>
    <n v="7609519936"/>
    <s v="CECELIA PRAMIO"/>
    <s v="R. Margarida de Araujo Franco 1460  Centro São José dos Pinhais PR 83005-070"/>
    <s v="ADE-11489-N2K1B4"/>
    <d v="2025-12-01T00:00:00"/>
    <n v="202512"/>
    <n v="160.54164"/>
    <m/>
    <n v="160.54"/>
    <m/>
    <n v="90460806"/>
    <d v="2026-01-26T00:00:00"/>
    <d v="2026-02-05T00:00:00"/>
    <m/>
    <n v="68"/>
    <s v="2 - CPF"/>
    <s v="Em aberto - Vencido"/>
    <s v="Em aberto - Vencido"/>
    <s v="VKI6I6R"/>
    <n v="6"/>
    <s v="false"/>
    <n v="6"/>
    <s v="Em aberto - Vencido"/>
    <s v="ASSOCIAÇÃO PR-L1"/>
    <s v="35.686.965/0001-64 - ALEXANDRIA TECH"/>
    <s v="Estimado"/>
    <m/>
    <s v="61 a 120 dias"/>
    <s v="ec51f3c6-216c-47ca-8c91-3d8dbf17606b"/>
    <d v="2026-02-24T00:00:00"/>
    <x v="2"/>
  </r>
  <r>
    <s v="COB-202431"/>
    <s v="Faturado"/>
    <n v="61017175"/>
    <n v="27054200888"/>
    <s v="LOURDES DO CARMO LEONEL DE OLIVEIRA"/>
    <s v="Tereza Buzzi Bernardi 262 S JD SANTA ANGELINA Campina Grande do Sul PR 83430-000"/>
    <s v="ADE-11486-Y4V6G4"/>
    <d v="2025-12-01T00:00:00"/>
    <n v="202512"/>
    <n v="161.08770000000001"/>
    <m/>
    <n v="161.09"/>
    <m/>
    <n v="90461096"/>
    <d v="2026-01-26T00:00:00"/>
    <d v="2026-02-05T00:00:00"/>
    <m/>
    <n v="68"/>
    <s v="2 - CPF"/>
    <s v="Em aberto - Vencido"/>
    <s v="Em aberto - Vencido"/>
    <s v="SP9I1C6"/>
    <n v="6"/>
    <s v="false"/>
    <n v="6"/>
    <s v="Em aberto - Vencido"/>
    <s v="ASSOCIAÇÃO PR-L1"/>
    <s v="35.686.965/0001-64 - ALEXANDRIA TECH"/>
    <s v="Estimado"/>
    <m/>
    <s v="61 a 120 dias"/>
    <s v="1c16ddd1-8dbc-4127-a4d6-c87a775a3449"/>
    <d v="2026-02-24T00:00:00"/>
    <x v="2"/>
  </r>
  <r>
    <s v="COB-198787"/>
    <s v="Faturado"/>
    <n v="100887171"/>
    <n v="60265612934"/>
    <s v="FRANCISCO FIAIS"/>
    <s v="AV LUIZ CURIONI 997 QD18 LT08 CASA 01 Centro Paraíso do Norte PR 87780000"/>
    <s v="ADE-11480-X2M5P5"/>
    <d v="2025-12-01T00:00:00"/>
    <n v="202512"/>
    <n v="146.34407999999999"/>
    <m/>
    <n v="146.34"/>
    <m/>
    <n v="90460807"/>
    <d v="2026-01-26T00:00:00"/>
    <d v="2026-02-05T00:00:00"/>
    <m/>
    <n v="68"/>
    <s v="2 - CPF"/>
    <s v="Em aberto - Vencido"/>
    <s v="Em aberto - Vencido"/>
    <s v="0CETRPS"/>
    <n v="6"/>
    <s v="false"/>
    <n v="6"/>
    <s v="Em aberto - Vencido"/>
    <s v="ASSOCIAÇÃO PR-L1"/>
    <s v="35.686.965/0001-64 - ALEXANDRIA TECH"/>
    <s v="Estimado"/>
    <m/>
    <s v="61 a 120 dias"/>
    <s v="12fea13b-5b79-4e09-ab37-fc8b26fbc1a5"/>
    <d v="2026-03-19T00:00:00"/>
    <x v="0"/>
  </r>
  <r>
    <s v="COB-198786"/>
    <s v="Faturado"/>
    <n v="101195729"/>
    <n v="52853870944"/>
    <s v="Zilda MICHELAN"/>
    <s v="R Pno Nilso Costa 449  Tres Lagoas Jd Maringá PR 87075-850"/>
    <s v="ADE-11478-W7K9K5"/>
    <d v="2025-12-01T00:00:00"/>
    <n v="202512"/>
    <n v="163.81800000000001"/>
    <m/>
    <n v="163.82"/>
    <m/>
    <n v="90460911"/>
    <d v="2026-01-26T00:00:00"/>
    <d v="2026-02-05T00:00:00"/>
    <m/>
    <n v="68"/>
    <s v="2 - CPF"/>
    <s v="Em aberto - Vencido"/>
    <s v="Em aberto - Vencido"/>
    <s v="LEZX9TN"/>
    <n v="6"/>
    <s v="false"/>
    <n v="6"/>
    <s v="Em aberto - Vencido"/>
    <s v="ASSOCIAÇÃO PR-L1"/>
    <s v="35.686.965/0001-64 - ALEXANDRIA TECH"/>
    <s v="Estimado"/>
    <m/>
    <s v="61 a 120 dias"/>
    <s v="5eaba6dd-54c8-4114-97b9-cbf7ed4405b3"/>
    <d v="2026-02-24T00:00:00"/>
    <x v="2"/>
  </r>
  <r>
    <s v="COB-202428"/>
    <s v="Faturado"/>
    <n v="89600991"/>
    <n v="2459346263"/>
    <s v="NAZARE MOREIRA VIEGAS"/>
    <s v="R Henrique Bim 80  Indaia Jd Maringá PR 87070-750"/>
    <s v="ADE-11477-J7B5R3"/>
    <d v="2025-12-01T00:00:00"/>
    <n v="202512"/>
    <n v="145.79802000000001"/>
    <m/>
    <n v="145.80000000000001"/>
    <m/>
    <n v="90460765"/>
    <d v="2026-01-26T00:00:00"/>
    <d v="2026-02-05T00:00:00"/>
    <m/>
    <n v="68"/>
    <s v="2 - CPF"/>
    <s v="Em aberto - Vencido"/>
    <s v="Em aberto - Vencido"/>
    <s v="KFBZ0QJ"/>
    <n v="6"/>
    <s v="false"/>
    <n v="6"/>
    <s v="Em aberto - Vencido"/>
    <s v="ASSOCIAÇÃO PR-L1"/>
    <s v="35.686.965/0001-64 - ALEXANDRIA TECH"/>
    <s v="Estimado"/>
    <m/>
    <s v="61 a 120 dias"/>
    <s v="8dc23982-01a1-44ac-a7af-8de7264bc968"/>
    <d v="2026-03-05T00:00:00"/>
    <x v="2"/>
  </r>
  <r>
    <s v="COB-198784"/>
    <s v="Faturado"/>
    <n v="110576527"/>
    <n v="7738051922"/>
    <s v="STEPHARNY CECILIA DE SOUZA"/>
    <s v="R Des Clotario Portugal 1000 Blg Ap 104 Centro Ibiporã PR 86200-000"/>
    <s v="ADE-11468-C9F3T5"/>
    <d v="2025-12-01T00:00:00"/>
    <n v="202512"/>
    <n v="144.70590000000001"/>
    <m/>
    <n v="144.71"/>
    <m/>
    <n v="90460538"/>
    <d v="2026-01-26T00:00:00"/>
    <d v="2026-02-05T00:00:00"/>
    <m/>
    <n v="68"/>
    <s v="2 - CPF"/>
    <s v="Em aberto - Vencido"/>
    <s v="Em aberto - Vencido"/>
    <s v="IC0QU2Q"/>
    <n v="6"/>
    <s v="false"/>
    <n v="6"/>
    <s v="Em aberto - Vencido"/>
    <s v="ASSOCIAÇÃO PR-L1"/>
    <s v="35.686.965/0001-64 - ALEXANDRIA TECH"/>
    <s v="Estimado"/>
    <m/>
    <s v="61 a 120 dias"/>
    <s v="ddad789f-5dac-44a4-8c89-73adcb2a4ef9"/>
    <d v="2026-03-05T00:00:00"/>
    <x v="2"/>
  </r>
  <r>
    <s v="COB-187342"/>
    <s v="Faturado"/>
    <n v="161095965"/>
    <n v="14308001781"/>
    <s v="JOHNWAINE BRANDAO NUNES"/>
    <s v="RUA PREF EPAMINONDAS DE ALMEIDA 339  Parque da Areia Preta Guarapari ES 29200-740"/>
    <s v="ADE-12078-C4N6J6"/>
    <d v="2025-10-01T00:00:00"/>
    <n v="202510"/>
    <n v="349.98867999999999"/>
    <m/>
    <n v="349.99"/>
    <m/>
    <n v="90431425"/>
    <d v="2025-12-16T00:00:00"/>
    <d v="2025-12-26T00:00:00"/>
    <m/>
    <n v="109"/>
    <s v="2 - CPF"/>
    <s v="Em aberto - Vencido"/>
    <s v="Em aberto - Vencido"/>
    <s v="JB9UP00"/>
    <n v="6"/>
    <s v="false"/>
    <n v="6"/>
    <s v="Em aberto - Vencido"/>
    <s v="ASSOCIAÇÃO ES-L1"/>
    <s v="35.686.965/0001-64 - ALEXANDRIA TECH"/>
    <s v="Estimado"/>
    <m/>
    <s v="61 a 120 dias"/>
    <s v="24131bef-5479-4a45-96ca-5cead533a6af"/>
    <d v="2025-11-03T00:00:00"/>
    <x v="1"/>
  </r>
  <r>
    <s v="COB-220116"/>
    <s v="Faturado"/>
    <n v="79820425"/>
    <n v="85587621200"/>
    <s v="JESSE DOS SANTOS"/>
    <s v="R Andre de Barros 832  Centro Curitiba PR 80010-080"/>
    <s v="ADE-11463-K2D2J5"/>
    <d v="2025-12-01T00:00:00"/>
    <n v="202512"/>
    <n v="184.02222"/>
    <m/>
    <n v="184.02"/>
    <m/>
    <n v="90486364"/>
    <d v="2026-02-10T00:00:00"/>
    <d v="2026-02-20T00:00:00"/>
    <m/>
    <n v="53"/>
    <s v="2 - CPF"/>
    <s v="Em aberto - Vencido"/>
    <s v="Em aberto - Vencido"/>
    <s v="K7GPCCF"/>
    <n v="6"/>
    <s v="false"/>
    <n v="6"/>
    <s v="Em aberto - Vencido"/>
    <s v="ASSOCIAÇÃO PR-L1"/>
    <s v="35.686.965/0001-64 - ALEXANDRIA TECH"/>
    <s v="Estimado"/>
    <m/>
    <s v="31 a 60 dias"/>
    <s v="e2bac9a8-c830-4183-88a0-43a16383595c"/>
    <d v="2026-03-05T00:00:00"/>
    <x v="2"/>
  </r>
  <r>
    <s v="COB-202416"/>
    <s v="Faturado"/>
    <n v="35842946"/>
    <n v="85587621200"/>
    <s v="JESSE DOS SANTOS"/>
    <s v="Rua Conselheiro Laurindo 721 Ap 301 Centro Curitiba PR 80060-100"/>
    <s v="ADE-11457-V7Y8D9"/>
    <d v="2025-12-01T00:00:00"/>
    <n v="202512"/>
    <n v="278.92865"/>
    <m/>
    <n v="278.93"/>
    <m/>
    <n v="90460564"/>
    <d v="2026-01-26T00:00:00"/>
    <d v="2026-02-05T00:00:00"/>
    <m/>
    <n v="68"/>
    <s v="2 - CPF"/>
    <s v="Em aberto - Vencido"/>
    <s v="Em aberto - Vencido"/>
    <s v="V6GQ5JE"/>
    <n v="6"/>
    <s v="false"/>
    <n v="6"/>
    <s v="Em aberto - Vencido"/>
    <s v="ASSOCIAÇÃO PR-L1"/>
    <s v="35.686.965/0001-64 - ALEXANDRIA TECH"/>
    <s v="Estimado"/>
    <m/>
    <s v="61 a 120 dias"/>
    <s v="679d6534-c55f-44e9-9b9e-17888e380fb4"/>
    <d v="2026-03-05T00:00:00"/>
    <x v="2"/>
  </r>
  <r>
    <s v="COB-202413"/>
    <s v="Faturado"/>
    <n v="26435012"/>
    <n v="5765500943"/>
    <s v="MARCIA DE FATIMA PAZ DE SIQUEIRA"/>
    <s v="R Affonso Muhlmann 448 N 31 Alto Taruma Pinhais PR 83326-520"/>
    <s v="ADE-11454-P0G9D2"/>
    <d v="2025-12-01T00:00:00"/>
    <n v="202512"/>
    <n v="212.71100000000001"/>
    <m/>
    <n v="212.71"/>
    <m/>
    <n v="90460780"/>
    <d v="2026-01-26T00:00:00"/>
    <d v="2026-02-05T00:00:00"/>
    <m/>
    <n v="68"/>
    <s v="2 - CPF"/>
    <s v="Em aberto - Vencido"/>
    <s v="Em aberto - Vencido"/>
    <s v="43CBC43"/>
    <n v="6"/>
    <s v="false"/>
    <n v="6"/>
    <s v="Em aberto - Vencido"/>
    <s v="ASSOCIAÇÃO PR-L1"/>
    <s v="35.686.965/0001-64 - ALEXANDRIA TECH"/>
    <s v="Estimado"/>
    <m/>
    <s v="61 a 120 dias"/>
    <s v="fa9e8d91-657f-483c-bd33-f77f5a3b66d0"/>
    <d v="2026-03-05T00:00:00"/>
    <x v="2"/>
  </r>
  <r>
    <s v="COB-202412"/>
    <s v="Faturado"/>
    <n v="86988719"/>
    <n v="46872329904"/>
    <s v="ALEXIS FABIANO LIMA E SILVA"/>
    <s v="Al Colibri 81  Vila Franca Piraquara PR 83305-000"/>
    <s v="ADE-11452-J3N5D5"/>
    <d v="2025-12-01T00:00:00"/>
    <n v="202512"/>
    <n v="278.74777999999998"/>
    <n v="6.76"/>
    <n v="285.51"/>
    <m/>
    <n v="90460851"/>
    <d v="2026-01-26T00:00:00"/>
    <d v="2026-02-05T00:00:00"/>
    <m/>
    <n v="68"/>
    <s v="2 - CPF"/>
    <s v="Em aberto - Vencido"/>
    <s v="Em aberto - Vencido"/>
    <s v="UPYTB8N"/>
    <n v="6"/>
    <s v="false"/>
    <n v="6"/>
    <s v="Em aberto - Vencido"/>
    <s v="ASSOCIAÇÃO PR-L1"/>
    <s v="35.686.965/0001-64 - ALEXANDRIA TECH"/>
    <s v="Estimado"/>
    <m/>
    <s v="61 a 120 dias"/>
    <s v="fa3acaa1-f845-4515-bc24-58c1d5fb56ab"/>
    <d v="2026-02-27T00:00:00"/>
    <x v="2"/>
  </r>
  <r>
    <s v="COB-198777"/>
    <s v="Faturado"/>
    <n v="101047061"/>
    <n v="3751396993"/>
    <s v="MARCIA APARECIDA MACHADO"/>
    <s v="R Cloves Oliveira 1533  Ibirapuera Umuarama PR 87510-652"/>
    <s v="ADE-11446-R5R5R9"/>
    <d v="2025-12-01T00:00:00"/>
    <n v="202512"/>
    <n v="206.95674"/>
    <m/>
    <n v="206.96"/>
    <m/>
    <n v="90460986"/>
    <d v="2026-01-26T00:00:00"/>
    <d v="2026-02-05T00:00:00"/>
    <m/>
    <n v="68"/>
    <s v="2 - CPF"/>
    <s v="Em aberto - Vencido"/>
    <s v="Em aberto - Vencido"/>
    <s v="DSSAVKS"/>
    <n v="6"/>
    <s v="false"/>
    <n v="6"/>
    <s v="Em aberto - Vencido"/>
    <s v="ASSOCIAÇÃO PR-L1"/>
    <s v="35.686.965/0001-64 - ALEXANDRIA TECH"/>
    <s v="Estimado"/>
    <m/>
    <s v="61 a 120 dias"/>
    <s v="02f72647-7594-4e6a-8bf0-47c05dc0998d"/>
    <d v="2026-03-03T00:00:00"/>
    <x v="2"/>
  </r>
  <r>
    <s v="COB-202408"/>
    <s v="Faturado"/>
    <n v="85537497"/>
    <n v="74324730997"/>
    <s v="VILSON AUGUSTO CAETANO"/>
    <s v="R Joao Pereira Silva Junior 108  Giovani Lunardelli Londrina PR 86037-300"/>
    <s v="ADE-11440-Y9T9C4"/>
    <d v="2025-12-01T00:00:00"/>
    <n v="202512"/>
    <n v="163.81800000000001"/>
    <m/>
    <n v="163.82"/>
    <m/>
    <n v="90460972"/>
    <d v="2026-01-26T00:00:00"/>
    <d v="2026-02-05T00:00:00"/>
    <m/>
    <n v="68"/>
    <s v="2 - CPF"/>
    <s v="Em aberto - Vencido"/>
    <s v="Em aberto - Vencido"/>
    <s v="CDHBWX2"/>
    <s v=""/>
    <s v=""/>
    <n v="6"/>
    <s v="Em aberto - Vencido"/>
    <s v="ASSOCIAÇÃO PR-L1"/>
    <s v="35.686.965/0001-64 - ALEXANDRIA TECH"/>
    <s v="Estimado"/>
    <m/>
    <s v="61 a 120 dias"/>
    <s v="3f8f24d1-8d35-4930-92fa-541e93e68a71"/>
    <d v="2026-03-03T00:00:00"/>
    <x v="2"/>
  </r>
  <r>
    <s v="COB-198776"/>
    <s v="Faturado"/>
    <n v="106916327"/>
    <n v="14343389910"/>
    <s v="MARIA EDUARDA PEREIRA CARDOSO"/>
    <s v="Rua Latife Osman 205 Md 04 Panorama Foz do Iguaçu PR 85856-676"/>
    <s v="ADE-11438-L2V1P6"/>
    <d v="2025-12-01T00:00:00"/>
    <n v="202512"/>
    <n v="176.92344"/>
    <m/>
    <n v="176.92"/>
    <m/>
    <n v="90460899"/>
    <d v="2026-01-26T00:00:00"/>
    <d v="2026-02-05T00:00:00"/>
    <m/>
    <n v="68"/>
    <s v="2 - CPF"/>
    <s v="Em aberto - Vencido"/>
    <s v="Em aberto - Vencido"/>
    <s v="VGHIKZR"/>
    <n v="6"/>
    <s v="false"/>
    <n v="6"/>
    <s v="Em aberto - Vencido"/>
    <s v="ASSOCIAÇÃO PR-L1"/>
    <s v="35.686.965/0001-64 - ALEXANDRIA TECH"/>
    <s v="Estimado"/>
    <m/>
    <s v="61 a 120 dias"/>
    <s v="703b9f66-ad4e-4c9b-9d25-1faa5cbbbcd4"/>
    <d v="2026-03-05T00:00:00"/>
    <x v="2"/>
  </r>
  <r>
    <s v="COB-202405"/>
    <s v="Faturado"/>
    <n v="35307668"/>
    <n v="27405508987"/>
    <s v="SEBASTIAO Alves da Costa"/>
    <s v="R Lodovico Kaminski 2750  Cidade Industrial Curitiba PR 81260-282"/>
    <s v="ADE-11434-G7N8D1"/>
    <d v="2025-12-01T00:00:00"/>
    <n v="202512"/>
    <n v="139.24529999999999"/>
    <m/>
    <n v="139.25"/>
    <m/>
    <n v="90461011"/>
    <d v="2026-01-26T00:00:00"/>
    <d v="2026-02-05T00:00:00"/>
    <m/>
    <n v="68"/>
    <s v="2 - CPF"/>
    <s v="Em aberto - Vencido"/>
    <s v="Em aberto - Vencido"/>
    <s v="7E7XICR"/>
    <n v="6"/>
    <s v="false"/>
    <n v="6"/>
    <s v="Em aberto - Vencido"/>
    <s v="ASSOCIAÇÃO PR-L1"/>
    <s v="35.686.965/0001-64 - ALEXANDRIA TECH"/>
    <s v="Estimado"/>
    <m/>
    <s v="61 a 120 dias"/>
    <s v="ecba1279-d16a-47cd-b8bf-157d703ba1f3"/>
    <d v="2026-02-18T00:00:00"/>
    <x v="2"/>
  </r>
  <r>
    <s v="COB-166896"/>
    <s v="Faturado"/>
    <n v="730672"/>
    <n v="31802416000157"/>
    <s v="CONDOMINIO DO ED VAN GOGH"/>
    <s v="AV AFONSO PENA 404 CONDOMINIO , ED VAN GOGH PRAIA DA COSTA / VILA VELHA - ES CEP: 29101-442"/>
    <s v="ADE-12090-Q5C4B4"/>
    <d v="2025-10-01T00:00:00"/>
    <n v="202510"/>
    <n v="2182.24188"/>
    <m/>
    <n v="2182.2399999999998"/>
    <m/>
    <n v="90408321"/>
    <d v="2025-11-19T00:00:00"/>
    <d v="2025-12-01T00:00:00"/>
    <m/>
    <n v="134"/>
    <s v="1 - CNPJ"/>
    <s v="Em aberto - Vencido"/>
    <s v="Em aberto - Vencido"/>
    <s v="PW3740Q"/>
    <n v="6"/>
    <s v="false"/>
    <n v="6"/>
    <s v="Em aberto - Vencido"/>
    <s v="ASSOCIAÇÃO ES-L1"/>
    <s v="35.686.965/0001-64 - ALEXANDRIA TECH"/>
    <m/>
    <m/>
    <s v="121 a 170 dias"/>
    <s v="b336c8e0-dcdb-4ad5-aac1-cad9f03928d0"/>
    <d v="2025-11-25T00:00:00"/>
    <x v="1"/>
  </r>
  <r>
    <s v="COB-202401"/>
    <s v="Faturado"/>
    <n v="86359002"/>
    <n v="564279056"/>
    <s v="ANA PAULA DA SILVA"/>
    <s v="R Sete de Setembro 141  Centro Clevelândia PR 85530-000"/>
    <s v="ADE-11429-Z7T5Z2"/>
    <d v="2025-12-01T00:00:00"/>
    <n v="202512"/>
    <n v="325.47113999999999"/>
    <m/>
    <n v="325.47000000000003"/>
    <m/>
    <n v="90460777"/>
    <d v="2026-01-26T00:00:00"/>
    <d v="2026-02-05T00:00:00"/>
    <m/>
    <n v="68"/>
    <s v="2 - CPF"/>
    <s v="Em aberto - Vencido"/>
    <s v="Em aberto - Vencido"/>
    <s v="U3INAVV"/>
    <n v="6"/>
    <s v="false"/>
    <n v="6"/>
    <s v="Em aberto - Vencido"/>
    <s v="ASSOCIAÇÃO PR-L1"/>
    <s v="35.686.965/0001-64 - ALEXANDRIA TECH"/>
    <s v="Estimado"/>
    <m/>
    <s v="61 a 120 dias"/>
    <s v="cf12a124-cf51-4105-99f4-04a397815bc9"/>
    <d v="2026-03-05T00:00:00"/>
    <x v="2"/>
  </r>
  <r>
    <s v="COB-202398"/>
    <s v="Faturado"/>
    <n v="9409491"/>
    <n v="36146692972"/>
    <s v="APARECIDO JOZAFAT ZILLI"/>
    <s v="Rua Pompeu de Toledo 1662  Morumbi Foz do Iguaçu PR 85858-490"/>
    <s v="ADE-11426-Y6K8C2"/>
    <d v="2025-12-01T00:00:00"/>
    <n v="202512"/>
    <n v="93.174480000000003"/>
    <m/>
    <n v="93.17"/>
    <m/>
    <n v="90461039"/>
    <d v="2026-01-26T00:00:00"/>
    <d v="2026-02-05T00:00:00"/>
    <m/>
    <n v="68"/>
    <s v="2 - CPF"/>
    <s v="Em aberto - Vencido"/>
    <s v="Em aberto - Vencido"/>
    <s v="NHVFVMW"/>
    <n v="6"/>
    <s v="false"/>
    <n v="6"/>
    <s v="Em aberto - Vencido"/>
    <s v="ASSOCIAÇÃO PR-L1"/>
    <s v="35.686.965/0001-64 - ALEXANDRIA TECH"/>
    <s v="Estimado"/>
    <m/>
    <s v="61 a 120 dias"/>
    <s v="552a3a14-6c4a-4017-bc2b-bf71449a05a1"/>
    <d v="2026-03-05T00:00:00"/>
    <x v="2"/>
  </r>
  <r>
    <s v="COB-187352"/>
    <s v="Faturado"/>
    <n v="186898"/>
    <n v="83854487720"/>
    <s v="MARCIO DE OLIVEIRA GOMES"/>
    <s v="RUA S LUIZ 17 CAIXA 01 Boa sorte Cariacica ES 29141-210"/>
    <s v="ADE-12094-X2V2J5"/>
    <d v="2025-10-01T00:00:00"/>
    <n v="202510"/>
    <n v="385.80052999999998"/>
    <m/>
    <n v="385.8"/>
    <m/>
    <n v="90431606"/>
    <d v="2025-12-16T00:00:00"/>
    <d v="2026-02-06T00:00:00"/>
    <m/>
    <n v="67"/>
    <s v="2 - CPF"/>
    <s v="Em aberto - Vencido"/>
    <s v="Em aberto - Vencido"/>
    <s v="N8Z1P41"/>
    <n v="6"/>
    <s v="false"/>
    <n v="6"/>
    <s v="Em aberto - Vencido"/>
    <s v="ASSOCIAÇÃO ES-L1"/>
    <s v="35.686.965/0001-64 - ALEXANDRIA TECH"/>
    <s v="Estimado"/>
    <m/>
    <s v="61 a 120 dias"/>
    <s v="b78df77f-fa12-4da5-a431-c523c988c516"/>
    <d v="2025-11-15T00:00:00"/>
    <x v="1"/>
  </r>
  <r>
    <s v="COB-202395"/>
    <s v="Faturado"/>
    <n v="57928959"/>
    <n v="85690805904"/>
    <s v="VANDERLEI DE SIQUEIRA"/>
    <s v="R Manoel Hygino dos Santos 622  Guaíra Curitiba PR 80630-230"/>
    <s v="ADE-11423-Z2R3S7"/>
    <d v="2025-12-01T00:00:00"/>
    <n v="202512"/>
    <n v="133.78469999999999"/>
    <m/>
    <n v="133.78"/>
    <m/>
    <n v="90460601"/>
    <d v="2026-01-26T00:00:00"/>
    <d v="2026-02-05T00:00:00"/>
    <m/>
    <n v="68"/>
    <s v="2 - CPF"/>
    <s v="Em aberto - Vencido"/>
    <s v="Em aberto - Vencido"/>
    <s v="DR108HZ"/>
    <n v="6"/>
    <s v="false"/>
    <n v="6"/>
    <s v="Em aberto - Vencido"/>
    <s v="ASSOCIAÇÃO PR-L1"/>
    <s v="35.686.965/0001-64 - ALEXANDRIA TECH"/>
    <s v="Estimado"/>
    <m/>
    <s v="61 a 120 dias"/>
    <s v="d76a8ee3-1118-4d08-8c90-239289051e2a"/>
    <d v="2026-02-18T00:00:00"/>
    <x v="2"/>
  </r>
  <r>
    <s v="COB-202394"/>
    <s v="Faturado"/>
    <n v="5962170"/>
    <n v="35559004987"/>
    <s v="EMILIO SOYKA"/>
    <s v="R LUIS GASPARIN 544  Maracana Colombo PR 83408476"/>
    <s v="ADE-11422-C0T9R8"/>
    <d v="2025-12-01T00:00:00"/>
    <n v="202512"/>
    <n v="114.11677"/>
    <n v="2.78"/>
    <n v="116.9"/>
    <m/>
    <n v="90460925"/>
    <d v="2026-01-26T00:00:00"/>
    <d v="2026-02-05T00:00:00"/>
    <m/>
    <n v="68"/>
    <s v="2 - CPF"/>
    <s v="Em aberto - Vencido"/>
    <s v="Em aberto - Vencido"/>
    <s v="YAVS7EG"/>
    <n v="6"/>
    <s v="false"/>
    <n v="6"/>
    <s v="Em aberto - Vencido"/>
    <s v="ASSOCIAÇÃO PR-L1"/>
    <s v="35.686.965/0001-64 - ALEXANDRIA TECH"/>
    <s v="Estimado"/>
    <m/>
    <s v="61 a 120 dias"/>
    <s v="9f04cbcb-417b-4136-afdf-5ba808a6d567"/>
    <d v="2026-03-05T00:00:00"/>
    <x v="2"/>
  </r>
  <r>
    <s v="COB-202393"/>
    <s v="Faturado"/>
    <n v="65958136"/>
    <n v="2512323951"/>
    <s v="ELORIA KÄFER BECKERS"/>
    <s v="AV GETULIO VARGAS 620  Centro Cívico Foz do Iguaçu PR 85863-360"/>
    <s v="ADE-11421-M6L5K6"/>
    <d v="2025-12-01T00:00:00"/>
    <n v="202512"/>
    <n v="249.00335999999999"/>
    <m/>
    <n v="249"/>
    <m/>
    <n v="90460962"/>
    <d v="2026-01-26T00:00:00"/>
    <d v="2026-02-05T00:00:00"/>
    <m/>
    <n v="68"/>
    <s v="2 - CPF"/>
    <s v="Em aberto - Vencido"/>
    <s v="Em aberto - Vencido"/>
    <s v="WZAYHE0"/>
    <n v="6"/>
    <s v="false"/>
    <n v="6"/>
    <s v="Em aberto - Vencido"/>
    <s v="ASSOCIAÇÃO PR-L1"/>
    <s v="35.686.965/0001-64 - ALEXANDRIA TECH"/>
    <s v="Estimado"/>
    <m/>
    <s v="61 a 120 dias"/>
    <s v="73272889-c0dd-4403-8178-f06ee207709b"/>
    <d v="2026-03-05T00:00:00"/>
    <x v="2"/>
  </r>
  <r>
    <s v="COB-198768"/>
    <s v="Faturado"/>
    <n v="108985440"/>
    <n v="518264963"/>
    <s v="JULIANO BADALOTTI"/>
    <s v="R Eunice dos 173  Olarias Ponta Grossa PR 84026-285"/>
    <s v="ADE-11398-N3L3S8"/>
    <d v="2025-12-01T00:00:00"/>
    <n v="202512"/>
    <n v="129.96227999999999"/>
    <m/>
    <n v="129.96"/>
    <m/>
    <n v="90460854"/>
    <d v="2026-01-26T00:00:00"/>
    <d v="2026-02-05T00:00:00"/>
    <m/>
    <n v="68"/>
    <s v="2 - CPF"/>
    <s v="Em aberto - Vencido"/>
    <s v="Em aberto - Vencido"/>
    <s v="NOEKTML"/>
    <n v="6"/>
    <s v="false"/>
    <n v="6"/>
    <s v="Em aberto - Vencido"/>
    <s v="ASSOCIAÇÃO PR-L1"/>
    <s v="35.686.965/0001-64 - ALEXANDRIA TECH"/>
    <s v="Estimado"/>
    <m/>
    <s v="61 a 120 dias"/>
    <s v="c3a4fabb-2044-493d-89ab-1d8b14a14190"/>
    <d v="2026-03-03T00:00:00"/>
    <x v="2"/>
  </r>
  <r>
    <s v="COB-166894"/>
    <s v="Faturado"/>
    <n v="650562"/>
    <n v="4101465606"/>
    <s v="BRUNO RODRIGUES VIANA"/>
    <s v="AV ANTONIO GIL VELOSO 2110 AP 602 ED PALM BEACH PRAIA DA COSTA / VILA VELHA - ES CEP: 29101-022"/>
    <s v="ADE-12099-Y9N5R7"/>
    <d v="2025-10-01T00:00:00"/>
    <n v="202510"/>
    <n v="538.70849999999996"/>
    <n v="7.21"/>
    <n v="545.91999999999996"/>
    <m/>
    <n v="90408003"/>
    <d v="2025-11-19T00:00:00"/>
    <d v="2025-12-01T00:00:00"/>
    <m/>
    <n v="134"/>
    <s v="2 - CPF"/>
    <s v="Em aberto - Vencido"/>
    <s v="Em aberto - Vencido"/>
    <s v="GPTC6W6"/>
    <n v="6"/>
    <s v="false"/>
    <n v="6"/>
    <s v="Em aberto - Vencido"/>
    <s v="ASSOCIAÇÃO ES-L1"/>
    <s v="35.686.965/0001-64 - ALEXANDRIA TECH"/>
    <m/>
    <m/>
    <s v="121 a 170 dias"/>
    <s v="3c8ba2b1-c25b-4ee0-a5a9-87cd7c31084f"/>
    <d v="2025-10-29T00:00:00"/>
    <x v="1"/>
  </r>
  <r>
    <s v="COB-202380"/>
    <s v="Faturado"/>
    <n v="93745664"/>
    <n v="33145191845"/>
    <s v="CRISTINA DE SANTANA CHIAO FERNANDES LOPES"/>
    <s v="R Magdalena de Almeida 224 Ap 11 - Bloco 02 Capão Raso Curitiba PR 81130-260"/>
    <s v="ADE-11395-D4G2P4"/>
    <d v="2025-12-01T00:00:00"/>
    <n v="202512"/>
    <n v="97.198679999999996"/>
    <m/>
    <n v="97.2"/>
    <m/>
    <n v="90460897"/>
    <d v="2026-01-26T00:00:00"/>
    <d v="2026-02-05T00:00:00"/>
    <m/>
    <n v="68"/>
    <s v="2 - CPF"/>
    <s v="Em aberto - Vencido"/>
    <s v="Em aberto - Vencido"/>
    <s v="S0QWJ1X"/>
    <n v="6"/>
    <s v="false"/>
    <n v="6"/>
    <s v="Em aberto - Vencido"/>
    <s v="ASSOCIAÇÃO PR-L1"/>
    <s v="35.686.965/0001-64 - ALEXANDRIA TECH"/>
    <s v="Estimado"/>
    <m/>
    <s v="61 a 120 dias"/>
    <s v="f8e9b282-e240-4cf3-b630-b7de17e779a1"/>
    <d v="2026-02-18T00:00:00"/>
    <x v="2"/>
  </r>
  <r>
    <s v="COB-176492"/>
    <s v="Faturado"/>
    <n v="160521993"/>
    <n v="10137260733"/>
    <s v="MARIA EMILIA JUSTINA DA SILVA LOUBACK"/>
    <s v="RUA PRINCIPAL S/N CX 02 FLEXAL I / CARIACICA - ES CEP: 29140-000"/>
    <s v="ADE-12101-G2G0P9"/>
    <d v="2025-10-01T00:00:00"/>
    <n v="202510"/>
    <n v="185.55162999999999"/>
    <m/>
    <n v="185.55"/>
    <m/>
    <n v="90409309"/>
    <d v="2025-11-27T00:00:00"/>
    <d v="2025-12-08T00:00:00"/>
    <m/>
    <n v="127"/>
    <s v="2 - CPF"/>
    <s v="Em aberto - Vencido"/>
    <s v="Em aberto - Vencido"/>
    <s v="2OKUNZT"/>
    <n v="6"/>
    <s v="false"/>
    <n v="6"/>
    <s v="Em aberto - Vencido"/>
    <s v="ASSOCIAÇÃO ES-L1"/>
    <s v="35.686.965/0001-64 - ALEXANDRIA TECH"/>
    <m/>
    <m/>
    <s v="121 a 170 dias"/>
    <s v="c6832fe7-7de4-4049-91a0-6a497a324f5b"/>
    <d v="2025-11-15T00:00:00"/>
    <x v="1"/>
  </r>
  <r>
    <s v="COB-198767"/>
    <s v="Faturado"/>
    <n v="108256880"/>
    <n v="5496387922"/>
    <s v="ELIELTON LUCAS BARBOSA"/>
    <s v="R Eucaliptos 896  Maracana Colombo PR 83408-485"/>
    <s v="ADE-11394-Q8B3J4"/>
    <d v="2025-12-01T00:00:00"/>
    <n v="202512"/>
    <n v="129.41622000000001"/>
    <m/>
    <n v="129.41999999999999"/>
    <m/>
    <n v="90460825"/>
    <d v="2026-01-26T00:00:00"/>
    <d v="2026-02-05T00:00:00"/>
    <m/>
    <n v="68"/>
    <s v="2 - CPF"/>
    <s v="Em aberto - Vencido"/>
    <s v="Em aberto - Vencido"/>
    <s v="JNU63JO"/>
    <n v="6"/>
    <s v="false"/>
    <n v="6"/>
    <s v="Em aberto - Vencido"/>
    <s v="ASSOCIAÇÃO PR-L1"/>
    <s v="35.686.965/0001-64 - ALEXANDRIA TECH"/>
    <s v="Estimado"/>
    <m/>
    <s v="61 a 120 dias"/>
    <s v="0212c815-4185-42f3-84af-ba12ad9cfbce"/>
    <d v="2026-02-24T00:00:00"/>
    <x v="2"/>
  </r>
  <r>
    <s v="COB-202379"/>
    <s v="Faturado"/>
    <n v="53100263"/>
    <n v="94918929753"/>
    <s v="TALES HENRIQUE DA CUNHA CRUZ FILHO"/>
    <s v="R Lerina Maciel Ribas 464 Qd01 Lt69 Barreirinha Curitiba PR 82710-080"/>
    <s v="ADE-11393-P4Q5W1"/>
    <d v="2025-12-01T00:00:00"/>
    <n v="202512"/>
    <n v="98.836860000000001"/>
    <m/>
    <n v="98.84"/>
    <m/>
    <n v="90460524"/>
    <d v="2026-01-26T00:00:00"/>
    <d v="2026-02-05T00:00:00"/>
    <m/>
    <n v="68"/>
    <s v="2 - CPF"/>
    <s v="Em aberto - Vencido"/>
    <s v="Em aberto - Vencido"/>
    <s v="6KI5R18"/>
    <n v="6"/>
    <s v="false"/>
    <n v="6"/>
    <s v="Em aberto - Vencido"/>
    <s v="ASSOCIAÇÃO PR-L1"/>
    <s v="35.686.965/0001-64 - ALEXANDRIA TECH"/>
    <s v="Estimado"/>
    <m/>
    <s v="61 a 120 dias"/>
    <s v="10ff3bea-eb9d-44b5-8cdd-2aa5cb9e518d"/>
    <d v="2026-02-24T00:00:00"/>
    <x v="2"/>
  </r>
  <r>
    <s v="COB-202377"/>
    <s v="Faturado"/>
    <n v="94610576"/>
    <n v="60994460953"/>
    <s v="BENEDITA RITA DA SILVA ROSA FRANÇA DOS SANTOS"/>
    <s v="R Joao Eneas Ramos de Sa 1048  Tatuquara Curitiba PR 81470-085"/>
    <s v="ADE-11390-W4N5M6"/>
    <d v="2025-12-01T00:00:00"/>
    <n v="202512"/>
    <n v="170.40844000000001"/>
    <m/>
    <n v="170.41"/>
    <m/>
    <n v="90460569"/>
    <d v="2026-01-26T00:00:00"/>
    <d v="2026-02-05T00:00:00"/>
    <m/>
    <n v="68"/>
    <s v="2 - CPF"/>
    <s v="Em aberto - Vencido"/>
    <s v="Em aberto - Vencido"/>
    <s v="UIJUU32"/>
    <n v="6"/>
    <s v="false"/>
    <n v="6"/>
    <s v="Em aberto - Vencido"/>
    <s v="ASSOCIAÇÃO PR-L1"/>
    <s v="35.686.965/0001-64 - ALEXANDRIA TECH"/>
    <s v="Estimado"/>
    <m/>
    <s v="61 a 120 dias"/>
    <s v="e7f623f1-fb67-48fb-b101-5fb6ff035913"/>
    <d v="2026-03-05T00:00:00"/>
    <x v="2"/>
  </r>
  <r>
    <s v="COB-202376"/>
    <s v="Faturado"/>
    <n v="81125291"/>
    <n v="70567247953"/>
    <s v="ENEI HUMBERTO PINTO"/>
    <s v="R Eng Costa Barros 79  Cajuru Curitiba PR 82950-420"/>
    <s v="ADE-11389-Q3M9R7"/>
    <d v="2025-12-01T00:00:00"/>
    <n v="202512"/>
    <n v="193.30524"/>
    <m/>
    <n v="193.31"/>
    <m/>
    <n v="90460532"/>
    <d v="2026-01-26T00:00:00"/>
    <d v="2026-02-05T00:00:00"/>
    <m/>
    <n v="68"/>
    <s v="2 - CPF"/>
    <s v="Em aberto - Vencido"/>
    <s v="Em aberto - Vencido"/>
    <s v="T0YJGCM"/>
    <n v="6"/>
    <s v="false"/>
    <n v="6"/>
    <s v="Em aberto - Vencido"/>
    <s v="ASSOCIAÇÃO PR-L1"/>
    <s v="35.686.965/0001-64 - ALEXANDRIA TECH"/>
    <s v="Estimado"/>
    <m/>
    <s v="61 a 120 dias"/>
    <s v="56dbd672-2c11-4a15-8fb8-f70629799db6"/>
    <d v="2026-02-24T00:00:00"/>
    <x v="2"/>
  </r>
  <r>
    <s v="COB-202375"/>
    <s v="Faturado"/>
    <n v="77648455"/>
    <n v="5565743974"/>
    <s v="Miriam PEGHIN GOUVEIA"/>
    <s v="Rua João Bilha 229 Qd03 Lt19 Alvorada Santa Fé PR 86770-000"/>
    <s v="ADE-11387-X0C4Z0"/>
    <d v="2025-12-01T00:00:00"/>
    <n v="202512"/>
    <n v="167.64042000000001"/>
    <m/>
    <n v="167.64"/>
    <m/>
    <n v="90460490"/>
    <d v="2026-01-26T00:00:00"/>
    <d v="2026-02-05T00:00:00"/>
    <m/>
    <n v="68"/>
    <s v="2 - CPF"/>
    <s v="Em aberto - Vencido"/>
    <s v="Em aberto - Vencido"/>
    <s v="M263HO3"/>
    <s v=""/>
    <s v=""/>
    <n v="6"/>
    <s v="Em aberto - Vencido"/>
    <s v="ASSOCIAÇÃO PR-L1"/>
    <s v="35.686.965/0001-64 - ALEXANDRIA TECH"/>
    <s v="Estimado"/>
    <m/>
    <s v="61 a 120 dias"/>
    <s v="bd9f794f-eccb-40dd-aab2-8a3b6eaad9d3"/>
    <d v="2026-02-24T00:00:00"/>
    <x v="2"/>
  </r>
  <r>
    <s v="COB-202370"/>
    <s v="Faturado"/>
    <n v="50133322"/>
    <n v="91352398915"/>
    <s v="ANDRE JONAS DE FREITAS"/>
    <s v="R Rudolf Russ 109  Coopagro Toledo PR 85903-590"/>
    <s v="ADE-11383-Y5S2Y8"/>
    <d v="2025-12-01T00:00:00"/>
    <n v="202512"/>
    <n v="104.82642"/>
    <m/>
    <n v="104.83"/>
    <m/>
    <n v="90460586"/>
    <d v="2026-01-26T00:00:00"/>
    <d v="2026-02-05T00:00:00"/>
    <m/>
    <n v="68"/>
    <s v="2 - CPF"/>
    <s v="Em aberto - Vencido"/>
    <s v="Em aberto - Vencido"/>
    <s v="SX3RQY6"/>
    <n v="6"/>
    <s v="false"/>
    <n v="6"/>
    <s v="Em aberto - Vencido"/>
    <s v="ASSOCIAÇÃO PR-L1"/>
    <s v="35.686.965/0001-64 - ALEXANDRIA TECH"/>
    <s v="Estimado"/>
    <m/>
    <s v="61 a 120 dias"/>
    <s v="0c02e1d7-6c65-4810-9353-09ed9f0af06b"/>
    <d v="2026-02-18T00:00:00"/>
    <x v="2"/>
  </r>
  <r>
    <s v="COB-202365"/>
    <s v="Faturado"/>
    <n v="48106429"/>
    <n v="675068959"/>
    <s v="ANA MARIA GONTARZ"/>
    <s v="Av Ladislau Gryczynskii 45  Colina Ns das Gracas Irati PR 84502-244"/>
    <s v="ADE-11376-W7W8W2"/>
    <d v="2025-12-01T00:00:00"/>
    <n v="202512"/>
    <n v="119.04107999999999"/>
    <m/>
    <n v="119.04"/>
    <m/>
    <n v="90460723"/>
    <d v="2026-01-26T00:00:00"/>
    <d v="2026-02-05T00:00:00"/>
    <m/>
    <n v="68"/>
    <s v="2 - CPF"/>
    <s v="Em aberto - Vencido"/>
    <s v="Em aberto - Vencido"/>
    <s v="7G1QUZC"/>
    <n v="6"/>
    <s v="false"/>
    <n v="6"/>
    <s v="Em aberto - Vencido"/>
    <s v="ASSOCIAÇÃO PR-L1"/>
    <s v="35.686.965/0001-64 - ALEXANDRIA TECH"/>
    <s v="Estimado"/>
    <m/>
    <s v="61 a 120 dias"/>
    <s v="ca3e9248-3fc3-42ea-9e4d-1b0c53ce71b4"/>
    <d v="2026-03-05T00:00:00"/>
    <x v="2"/>
  </r>
  <r>
    <s v="COB-202362"/>
    <s v="Faturado"/>
    <n v="8970270"/>
    <n v="3608770607"/>
    <s v="VIVIANE CRISTINA DE JESUS MONTEIRO"/>
    <s v="R Pedro Pacheco Sobrinho 67  Centro Clevelândia PR 85530-000"/>
    <s v="ADE-11370-S7S7G7"/>
    <d v="2025-12-01T00:00:00"/>
    <n v="202512"/>
    <n v="117.4029"/>
    <m/>
    <n v="117.4"/>
    <m/>
    <n v="90460542"/>
    <d v="2026-01-26T00:00:00"/>
    <d v="2026-02-05T00:00:00"/>
    <m/>
    <n v="68"/>
    <s v="2 - CPF"/>
    <s v="Em aberto - Vencido"/>
    <s v="Em aberto - Vencido"/>
    <s v="BWRHJAU"/>
    <n v="6"/>
    <s v="false"/>
    <n v="6"/>
    <s v="Em aberto - Vencido"/>
    <s v="ASSOCIAÇÃO PR-L1"/>
    <s v="35.686.965/0001-64 - ALEXANDRIA TECH"/>
    <s v="Estimado"/>
    <m/>
    <s v="61 a 120 dias"/>
    <s v="382cb1d1-682c-4a2c-8117-92c7d3c019bc"/>
    <d v="2026-03-05T00:00:00"/>
    <x v="2"/>
  </r>
  <r>
    <s v="COB-202361"/>
    <s v="Faturado"/>
    <n v="88621014"/>
    <n v="31644678934"/>
    <s v="MARLENE SOARES SILVA"/>
    <s v="R Av Armin Buhrer 275  Uberaba Curitiba PR 81560-540"/>
    <s v="ADE-11369-C2P9J1"/>
    <d v="2025-12-01T00:00:00"/>
    <n v="202512"/>
    <n v="116.85684000000001"/>
    <m/>
    <n v="116.86"/>
    <m/>
    <n v="90461054"/>
    <d v="2026-01-26T00:00:00"/>
    <d v="2026-02-05T00:00:00"/>
    <m/>
    <n v="68"/>
    <s v="2 - CPF"/>
    <s v="Em aberto - Vencido"/>
    <s v="Em aberto - Vencido"/>
    <s v="DI6YGP1"/>
    <n v="6"/>
    <s v="false"/>
    <n v="6"/>
    <s v="Em aberto - Vencido"/>
    <s v="ASSOCIAÇÃO PR-L1"/>
    <s v="35.686.965/0001-64 - ALEXANDRIA TECH"/>
    <s v="Estimado"/>
    <m/>
    <s v="61 a 120 dias"/>
    <s v="c27c7c3d-1a38-457c-96e7-636b2ed68b00"/>
    <d v="2026-02-24T00:00:00"/>
    <x v="2"/>
  </r>
  <r>
    <s v="COB-202360"/>
    <s v="Faturado"/>
    <n v="97573310"/>
    <n v="81734697253"/>
    <s v="GRICIA MARIA LIMA FURTADO"/>
    <s v="R Hiram Augusto Maia 1927  Jardim Independencia São José dos Pinhais PR 83050-510"/>
    <s v="ADE-11367-W1P4L6"/>
    <d v="2025-12-01T00:00:00"/>
    <n v="202512"/>
    <n v="175.4177"/>
    <m/>
    <n v="175.42"/>
    <m/>
    <n v="90460738"/>
    <d v="2026-01-26T00:00:00"/>
    <d v="2026-02-05T00:00:00"/>
    <m/>
    <n v="68"/>
    <s v="2 - CPF"/>
    <s v="Em aberto - Vencido"/>
    <s v="Em aberto - Vencido"/>
    <s v="4M15RX7"/>
    <n v="6"/>
    <s v="false"/>
    <n v="6"/>
    <s v="Em aberto - Vencido"/>
    <s v="ASSOCIAÇÃO PR-L1"/>
    <s v="35.686.965/0001-64 - ALEXANDRIA TECH"/>
    <s v="Estimado"/>
    <m/>
    <s v="61 a 120 dias"/>
    <s v="286488b7-7a4a-4b26-9150-e11e7c8d3909"/>
    <d v="2026-02-19T00:00:00"/>
    <x v="2"/>
  </r>
  <r>
    <s v="COB-202357"/>
    <s v="Faturado"/>
    <n v="55505902"/>
    <n v="71089560982"/>
    <s v="VANILDE BERGI BERTO"/>
    <s v="R Fernao Dias Paes Lemes 312  Novo Bandeirantes Cambé PR 86187-070"/>
    <s v="ADE-11364-D1R2B5"/>
    <d v="2025-12-01T00:00:00"/>
    <n v="202512"/>
    <n v="129.96227999999999"/>
    <m/>
    <n v="129.96"/>
    <m/>
    <n v="90460629"/>
    <d v="2026-01-26T00:00:00"/>
    <d v="2026-02-05T00:00:00"/>
    <m/>
    <n v="68"/>
    <s v="2 - CPF"/>
    <s v="Em aberto - Vencido"/>
    <s v="Em aberto - Vencido"/>
    <s v="B51HRP8"/>
    <n v="6"/>
    <s v="false"/>
    <n v="6"/>
    <s v="Em aberto - Vencido"/>
    <s v="ASSOCIAÇÃO PR-L1"/>
    <s v="35.686.965/0001-64 - ALEXANDRIA TECH"/>
    <s v="Estimado"/>
    <m/>
    <s v="61 a 120 dias"/>
    <s v="6bbf1cb6-19ed-4752-ad16-6ef49dd215c3"/>
    <d v="2026-02-24T00:00:00"/>
    <x v="2"/>
  </r>
  <r>
    <s v="COB-198764"/>
    <s v="Faturado"/>
    <n v="104291257"/>
    <n v="6157425997"/>
    <s v="GILSEANE DE MELO RICARDO"/>
    <s v="R Juarez de Oliveira 745  rural Paranavaí PR 87711-647"/>
    <s v="ADE-11362-C1F8X8"/>
    <d v="2025-12-01T00:00:00"/>
    <n v="202512"/>
    <n v="115.76472"/>
    <m/>
    <n v="115.76"/>
    <m/>
    <n v="90460995"/>
    <d v="2026-01-26T00:00:00"/>
    <d v="2026-02-05T00:00:00"/>
    <m/>
    <n v="68"/>
    <s v="2 - CPF"/>
    <s v="Em aberto - Vencido"/>
    <s v="Em aberto - Vencido"/>
    <s v="4PRI37Y"/>
    <n v="6"/>
    <s v="false"/>
    <n v="6"/>
    <s v="Em aberto - Vencido"/>
    <s v="ASSOCIAÇÃO PR-L1"/>
    <s v="35.686.965/0001-64 - ALEXANDRIA TECH"/>
    <s v="Estimado"/>
    <m/>
    <s v="61 a 120 dias"/>
    <s v="6d547772-4718-4a02-915d-e82bb42de3b2"/>
    <d v="2026-03-05T00:00:00"/>
    <x v="2"/>
  </r>
  <r>
    <s v="COB-202354"/>
    <s v="Faturado"/>
    <n v="3342778"/>
    <n v="83284320997"/>
    <s v="BEATA SCHNER MOSCALESKI"/>
    <s v="R Germania 344  Cajuru Curitiba PR 82900-050"/>
    <s v="ADE-11359-D0P9G5"/>
    <d v="2025-12-01T00:00:00"/>
    <n v="202512"/>
    <n v="114.6726"/>
    <m/>
    <n v="114.67"/>
    <m/>
    <n v="90460744"/>
    <d v="2026-01-26T00:00:00"/>
    <d v="2026-02-05T00:00:00"/>
    <m/>
    <n v="68"/>
    <s v="2 - CPF"/>
    <s v="Em aberto - Vencido"/>
    <s v="Em aberto - Vencido"/>
    <s v="W2T99IL"/>
    <n v="6"/>
    <s v="false"/>
    <n v="6"/>
    <s v="Em aberto - Vencido"/>
    <s v="ASSOCIAÇÃO PR-L1"/>
    <s v="35.686.965/0001-64 - ALEXANDRIA TECH"/>
    <s v="Estimado"/>
    <m/>
    <s v="61 a 120 dias"/>
    <s v="5d583862-4e1c-463b-b939-777750497b23"/>
    <d v="2026-03-05T00:00:00"/>
    <x v="2"/>
  </r>
  <r>
    <s v="COB-202353"/>
    <s v="Faturado"/>
    <n v="46679804"/>
    <n v="43136907949"/>
    <s v="JOSE MACHADO DE OLIVEIRA"/>
    <s v="R MARIA IZABEL TOSIN 486  Monza Colombo PR 83406-330"/>
    <s v="ADE-11358-W0Z0G0"/>
    <d v="2025-12-01T00:00:00"/>
    <n v="202512"/>
    <n v="194.94342"/>
    <m/>
    <n v="194.94"/>
    <m/>
    <n v="90460805"/>
    <d v="2026-01-26T00:00:00"/>
    <d v="2026-02-05T00:00:00"/>
    <m/>
    <n v="68"/>
    <s v="2 - CPF"/>
    <s v="Em aberto - Vencido"/>
    <s v="Em aberto - Vencido"/>
    <s v="LU4Y380"/>
    <n v="6"/>
    <s v="false"/>
    <n v="6"/>
    <s v="Em aberto - Vencido"/>
    <s v="ASSOCIAÇÃO PR-L1"/>
    <s v="35.686.965/0001-64 - ALEXANDRIA TECH"/>
    <s v="Estimado"/>
    <m/>
    <s v="61 a 120 dias"/>
    <s v="af337bf3-7a48-4c84-865f-fca837e92133"/>
    <d v="2026-03-05T00:00:00"/>
    <x v="2"/>
  </r>
  <r>
    <s v="COB-199267"/>
    <s v="Faturado"/>
    <n v="113130660"/>
    <n v="79909825953"/>
    <s v="ADEMIR DREYER"/>
    <s v="Av Dambros e Piva 1660 Apto 07 Centro Marmeleiro PR 85614-020"/>
    <s v="ADE-11356-J9J9J9"/>
    <d v="2025-12-01T00:00:00"/>
    <n v="202512"/>
    <n v="64.808449999999993"/>
    <m/>
    <n v="64.81"/>
    <m/>
    <n v="90460956"/>
    <d v="2026-01-26T00:00:00"/>
    <d v="2026-02-05T00:00:00"/>
    <m/>
    <n v="68"/>
    <s v="2 - CPF"/>
    <s v="Em aberto - Vencido"/>
    <s v="Em aberto - Vencido"/>
    <s v="1A96CLP"/>
    <n v="6"/>
    <s v="false"/>
    <n v="6"/>
    <s v="Em aberto - Vencido"/>
    <s v="ASSOCIAÇÃO PR-L1"/>
    <s v="35.686.965/0001-64 - ALEXANDRIA TECH"/>
    <s v="Estimado"/>
    <m/>
    <s v="61 a 120 dias"/>
    <s v="71fb88de-0f5b-41db-ae7f-6b0e0b40e77d"/>
    <d v="2026-02-09T00:00:00"/>
    <x v="3"/>
  </r>
  <r>
    <s v="COB-202347"/>
    <s v="Faturado"/>
    <n v="90910044"/>
    <n v="4589606917"/>
    <s v="GUSTAVO TAURINO MOREIRA"/>
    <s v="R Eng Jayme Matzenbacher 591  Atuba Curitiba PR 82630-307"/>
    <s v="ADE-11350-K7C7C7"/>
    <d v="2025-12-01T00:00:00"/>
    <n v="202512"/>
    <n v="111.39624000000001"/>
    <m/>
    <n v="111.4"/>
    <m/>
    <n v="90461080"/>
    <d v="2026-01-26T00:00:00"/>
    <d v="2026-02-05T00:00:00"/>
    <m/>
    <n v="68"/>
    <s v="2 - CPF"/>
    <s v="Em aberto - Vencido"/>
    <s v="Em aberto - Vencido"/>
    <s v="QA2ZKIN"/>
    <n v="6"/>
    <s v="false"/>
    <n v="6"/>
    <s v="Em aberto - Vencido"/>
    <s v="ASSOCIAÇÃO PR-L1"/>
    <s v="35.686.965/0001-64 - ALEXANDRIA TECH"/>
    <s v="Estimado"/>
    <m/>
    <s v="61 a 120 dias"/>
    <s v="91150265-2a34-42b2-ad51-17b5df5c96bb"/>
    <d v="2026-02-18T00:00:00"/>
    <x v="2"/>
  </r>
  <r>
    <s v="COB-176465"/>
    <s v="Faturado"/>
    <n v="160745442"/>
    <n v="13783577799"/>
    <s v="MIRELLA SA BARROSO CALHEIROS"/>
    <s v="ROD DO SOL 1 INTERLAGOS I / VILA VELHA - ES CEP: 29102-023"/>
    <s v="ADE-12129-M5H1G6"/>
    <d v="2025-10-01T00:00:00"/>
    <n v="202510"/>
    <n v="547.61234999999999"/>
    <m/>
    <n v="547.61"/>
    <m/>
    <n v="90409407"/>
    <d v="2025-11-27T00:00:00"/>
    <d v="2025-12-08T00:00:00"/>
    <m/>
    <n v="127"/>
    <s v="2 - CPF"/>
    <s v="Em aberto - Vencido"/>
    <s v="Em aberto - Vencido"/>
    <s v="2NMXBDR"/>
    <n v="6"/>
    <s v="false"/>
    <n v="6"/>
    <s v="Em aberto - Vencido"/>
    <s v="ASSOCIAÇÃO ES-L1"/>
    <s v="35.686.965/0001-64 - ALEXANDRIA TECH"/>
    <m/>
    <m/>
    <s v="121 a 170 dias"/>
    <s v="841ce072-7761-4757-af7d-56771e6d4bb9"/>
    <d v="2025-11-10T00:00:00"/>
    <x v="1"/>
  </r>
  <r>
    <s v="COB-202343"/>
    <s v="Faturado"/>
    <n v="500852"/>
    <n v="3019795966"/>
    <s v="MAURICIO ROUSSEAU ABAGGE"/>
    <s v="R da Bandeira 415 AP 0024 B Cabral Curitiba PR 80035-270"/>
    <s v="ADE-11344-Z1X8Y2"/>
    <d v="2025-12-01T00:00:00"/>
    <n v="202512"/>
    <n v="213.50945999999999"/>
    <m/>
    <n v="213.51"/>
    <m/>
    <n v="90460495"/>
    <d v="2026-01-26T00:00:00"/>
    <d v="2026-02-05T00:00:00"/>
    <m/>
    <n v="68"/>
    <s v="2 - CPF"/>
    <s v="Em aberto - Vencido"/>
    <s v="Em aberto - Vencido"/>
    <s v="6ZVCGZA"/>
    <n v="6"/>
    <s v="false"/>
    <n v="6"/>
    <s v="Em aberto - Vencido"/>
    <s v="ASSOCIAÇÃO PR-L1"/>
    <s v="35.686.965/0001-64 - ALEXANDRIA TECH"/>
    <s v="Estimado"/>
    <m/>
    <s v="61 a 120 dias"/>
    <s v="20654227-bb2d-44a8-9010-2d5850c7b4d4"/>
    <d v="2026-02-24T00:00:00"/>
    <x v="2"/>
  </r>
  <r>
    <s v="COB-198760"/>
    <s v="Faturado"/>
    <n v="109947541"/>
    <n v="10688251978"/>
    <s v="EDUARDO HENRIQUE VASQUES"/>
    <s v="R Olympio Theodoro 1055  Colinas Londrina PR 86056-670"/>
    <s v="ADE-11343-R0R5Y6"/>
    <d v="2025-12-01T00:00:00"/>
    <n v="202512"/>
    <n v="110.85017999999999"/>
    <m/>
    <n v="110.85"/>
    <m/>
    <n v="90460567"/>
    <d v="2026-01-26T00:00:00"/>
    <d v="2026-02-05T00:00:00"/>
    <m/>
    <n v="68"/>
    <s v="2 - CPF"/>
    <s v="Em aberto - Vencido"/>
    <s v="Em aberto - Vencido"/>
    <s v="NJ39F8M"/>
    <n v="6"/>
    <s v="false"/>
    <n v="6"/>
    <s v="Em aberto - Vencido"/>
    <s v="ASSOCIAÇÃO PR-L1"/>
    <s v="35.686.965/0001-64 - ALEXANDRIA TECH"/>
    <s v="Estimado"/>
    <m/>
    <s v="61 a 120 dias"/>
    <s v="aa8c6d25-3604-4b9f-b50b-0b9e3f34fd1f"/>
    <d v="2026-02-24T00:00:00"/>
    <x v="2"/>
  </r>
  <r>
    <s v="COB-202340"/>
    <s v="Faturado"/>
    <n v="80099459"/>
    <n v="95357548900"/>
    <s v="IVONE ROSSETTI ALVES PEREIRA"/>
    <s v="R Bacurau Barrado 201  Residencial Araucárias Arapongas PR 86710024"/>
    <s v="ADE-11340-D8V2D3"/>
    <d v="2025-12-01T00:00:00"/>
    <n v="202512"/>
    <n v="213.50945999999999"/>
    <m/>
    <n v="213.51"/>
    <m/>
    <n v="90460449"/>
    <d v="2026-01-26T00:00:00"/>
    <d v="2026-02-05T00:00:00"/>
    <m/>
    <n v="68"/>
    <s v="2 - CPF"/>
    <s v="Em aberto - Vencido"/>
    <s v="Em aberto - Vencido"/>
    <s v="HI6C47I"/>
    <n v="6"/>
    <s v="false"/>
    <n v="6"/>
    <s v="Em aberto - Vencido"/>
    <s v="ASSOCIAÇÃO PR-L1"/>
    <s v="35.686.965/0001-64 - ALEXANDRIA TECH"/>
    <s v="Estimado"/>
    <m/>
    <s v="61 a 120 dias"/>
    <s v="612954a3-5256-4869-ace9-b19263c5c5a3"/>
    <d v="2026-02-24T00:00:00"/>
    <x v="2"/>
  </r>
  <r>
    <s v="COB-202336"/>
    <s v="Faturado"/>
    <n v="5450055"/>
    <n v="92185991949"/>
    <s v="DAVINA BERNARDO DO NASCIMENTO"/>
    <s v="Av Thiago Peixoto 2953  Batel Antonina PR 83370-000"/>
    <s v="ADE-11334-X3H1V2"/>
    <d v="2025-12-01T00:00:00"/>
    <n v="202512"/>
    <n v="222.24642"/>
    <m/>
    <n v="222.25"/>
    <m/>
    <n v="90460677"/>
    <d v="2026-01-26T00:00:00"/>
    <d v="2026-02-05T00:00:00"/>
    <m/>
    <n v="68"/>
    <s v="2 - CPF"/>
    <s v="Em aberto - Vencido"/>
    <s v="Em aberto - Vencido"/>
    <s v="5IX0V68"/>
    <n v="6"/>
    <s v="false"/>
    <n v="6"/>
    <s v="Em aberto - Vencido"/>
    <s v="ASSOCIAÇÃO PR-L1"/>
    <s v="35.686.965/0001-64 - ALEXANDRIA TECH"/>
    <s v="Estimado"/>
    <m/>
    <s v="61 a 120 dias"/>
    <s v="d33d7db5-735c-43d8-8bc9-1a8dbbeabad1"/>
    <d v="2026-02-24T00:00:00"/>
    <x v="2"/>
  </r>
  <r>
    <s v="COB-202328"/>
    <s v="Faturado"/>
    <n v="68729294"/>
    <n v="4757578903"/>
    <s v="CLOVIS DE ASSIS MARTOS GUAZELLI"/>
    <s v="R Assai 560  Zona 27 Maringá PR 87005-110"/>
    <s v="ADE-11324-W7M1R0"/>
    <d v="2025-12-01T00:00:00"/>
    <n v="202512"/>
    <n v="240.2664"/>
    <m/>
    <n v="240.27"/>
    <m/>
    <n v="90460689"/>
    <d v="2026-01-26T00:00:00"/>
    <d v="2026-02-05T00:00:00"/>
    <m/>
    <n v="68"/>
    <s v="2 - CPF"/>
    <s v="Em aberto - Vencido"/>
    <s v="Em aberto - Vencido"/>
    <s v="LTNTT6X"/>
    <n v="6"/>
    <s v="false"/>
    <n v="6"/>
    <s v="Em aberto - Vencido"/>
    <s v="ASSOCIAÇÃO PR-L1"/>
    <s v="35.686.965/0001-64 - ALEXANDRIA TECH"/>
    <s v="Estimado"/>
    <m/>
    <s v="61 a 120 dias"/>
    <s v="3f11baad-e693-44f7-9307-4c8a73441342"/>
    <d v="2026-02-18T00:00:00"/>
    <x v="2"/>
  </r>
  <r>
    <s v="COB-198758"/>
    <s v="Faturado"/>
    <n v="109927214"/>
    <n v="7537981906"/>
    <s v="JAIME STRESSER"/>
    <s v="R Barbara Machoski Wosch 90 Md 01 Jd Pedro Wosch Rio Branco do Sul PR 83540-000"/>
    <s v="ADE-11323-J2B5H9"/>
    <d v="2025-12-01T00:00:00"/>
    <n v="202512"/>
    <n v="165.49379999999999"/>
    <m/>
    <n v="165.49"/>
    <m/>
    <n v="90460446"/>
    <d v="2026-01-26T00:00:00"/>
    <d v="2026-02-05T00:00:00"/>
    <m/>
    <n v="68"/>
    <s v="2 - CPF"/>
    <s v="Em aberto - Vencido"/>
    <s v="Em aberto - Vencido"/>
    <s v="XXCC99U"/>
    <n v="6"/>
    <s v="false"/>
    <n v="6"/>
    <s v="Em aberto - Vencido"/>
    <s v="ASSOCIAÇÃO PR-L1"/>
    <s v="35.686.965/0001-64 - ALEXANDRIA TECH"/>
    <s v="Estimado"/>
    <m/>
    <s v="61 a 120 dias"/>
    <s v="332a6b58-b727-4562-b2ed-4c229540010a"/>
    <d v="2026-03-05T00:00:00"/>
    <x v="2"/>
  </r>
  <r>
    <s v="COB-176472"/>
    <s v="Faturado"/>
    <n v="160706555"/>
    <n v="3105774700"/>
    <s v="LUCIANA GRASSI ALVES"/>
    <s v="AV CONCEICAO DA BARRA 2266 T.A TREVISO AP 102 SHELL / LINHARES - ES CEP: 29901-592"/>
    <s v="ADE-12152-G3S9X1"/>
    <d v="2025-10-01T00:00:00"/>
    <n v="202510"/>
    <n v="362.91183999999998"/>
    <m/>
    <n v="362.91"/>
    <m/>
    <n v="90409705"/>
    <d v="2025-11-27T00:00:00"/>
    <d v="2025-12-08T00:00:00"/>
    <m/>
    <n v="127"/>
    <s v="2 - CPF"/>
    <s v="Em aberto - Vencido"/>
    <s v="Em aberto - Vencido"/>
    <s v="GL9KVNS"/>
    <n v="6"/>
    <s v="false"/>
    <n v="6"/>
    <s v="Em aberto - Vencido"/>
    <s v="ASSOCIAÇÃO ES-L1"/>
    <s v="35.686.965/0001-64 - ALEXANDRIA TECH"/>
    <m/>
    <m/>
    <s v="121 a 170 dias"/>
    <s v="d2681a93-7232-48bc-b5a6-1f5751d47425"/>
    <d v="2025-10-29T00:00:00"/>
    <x v="1"/>
  </r>
  <r>
    <s v="COB-202327"/>
    <s v="Faturado"/>
    <n v="64467295"/>
    <n v="38592817803"/>
    <s v="BRUNO RIBEIRO NOVAES"/>
    <s v="R Sao Francisco 200  Centro Curitiba PR 80020-190"/>
    <s v="ADE-11321-R2V6K9"/>
    <d v="2025-12-01T00:00:00"/>
    <n v="202512"/>
    <n v="454.94137999999998"/>
    <m/>
    <n v="454.94"/>
    <m/>
    <n v="90460922"/>
    <d v="2026-01-26T00:00:00"/>
    <d v="2026-02-05T00:00:00"/>
    <m/>
    <n v="68"/>
    <s v="2 - CPF"/>
    <s v="Em aberto - Vencido"/>
    <s v="Em aberto - Vencido"/>
    <s v="MK8GAMW"/>
    <n v="6"/>
    <s v="false"/>
    <n v="6"/>
    <s v="Em aberto - Vencido"/>
    <s v="ASSOCIAÇÃO PR-L1"/>
    <s v="35.686.965/0001-64 - ALEXANDRIA TECH"/>
    <s v="Estimado"/>
    <m/>
    <s v="61 a 120 dias"/>
    <s v="509dc120-0504-420c-8c5a-e37a6625d79e"/>
    <d v="2026-03-10T00:00:00"/>
    <x v="2"/>
  </r>
  <r>
    <s v="COB-202319"/>
    <s v="Faturado"/>
    <n v="59578068"/>
    <n v="1696334977"/>
    <s v="ANTONIO MARCOS RODRIGUES GONCALVES"/>
    <s v="R Haiti 181  Centro Pinhais PR 83320-160"/>
    <s v="ADE-11307-J3Q0H7"/>
    <d v="2025-12-01T00:00:00"/>
    <n v="202512"/>
    <n v="96.724289999999996"/>
    <m/>
    <n v="96.72"/>
    <m/>
    <n v="90461111"/>
    <d v="2026-01-26T00:00:00"/>
    <d v="2026-02-05T00:00:00"/>
    <m/>
    <n v="68"/>
    <s v="2 - CPF"/>
    <s v="Em aberto - Vencido"/>
    <s v="Em aberto - Vencido"/>
    <s v="MB87AS5"/>
    <n v="6"/>
    <s v="false"/>
    <n v="6"/>
    <s v="Em aberto - Vencido"/>
    <s v="ASSOCIAÇÃO PR-L1"/>
    <s v="35.686.965/0001-64 - ALEXANDRIA TECH"/>
    <s v="Estimado"/>
    <m/>
    <s v="61 a 120 dias"/>
    <s v="b7a62b0d-d156-4ad3-931b-4ada999d5b7f"/>
    <d v="2026-02-18T00:00:00"/>
    <x v="2"/>
  </r>
  <r>
    <s v="COB-198755"/>
    <s v="Faturado"/>
    <n v="1079891"/>
    <n v="5022784980"/>
    <s v="HELLEN DAYANA MALLO STAIS"/>
    <s v="Al Augusto Stellfeld 1283 Ap 04 Centro Curitiba PR 80430-140"/>
    <s v="ADE-11304-R2J8N6"/>
    <d v="2025-12-01T00:00:00"/>
    <n v="202512"/>
    <n v="175.37459999999999"/>
    <m/>
    <n v="175.37"/>
    <m/>
    <n v="90460876"/>
    <d v="2026-01-26T00:00:00"/>
    <d v="2026-02-05T00:00:00"/>
    <m/>
    <n v="68"/>
    <s v="2 - CPF"/>
    <s v="Em aberto - Vencido"/>
    <s v="Em aberto - Vencido"/>
    <s v="2HUOX21"/>
    <n v="6"/>
    <s v="false"/>
    <n v="6"/>
    <s v="Em aberto - Vencido"/>
    <s v="ASSOCIAÇÃO PR-L1"/>
    <s v="35.686.965/0001-64 - ALEXANDRIA TECH"/>
    <s v="Estimado"/>
    <m/>
    <s v="61 a 120 dias"/>
    <s v="981ed02e-a255-4290-a703-5a54e31603c7"/>
    <d v="2026-03-05T00:00:00"/>
    <x v="2"/>
  </r>
  <r>
    <s v="COB-202316"/>
    <s v="Faturado"/>
    <n v="77259831"/>
    <n v="19131320724"/>
    <s v="MARCO ANTONIO DOS SANTOS GUEDES"/>
    <s v="Av Juscelino Kubitschek 3917  Portes Foz do Iguaçu PR 85865-000"/>
    <s v="ADE-11303-V4T6H5"/>
    <d v="2025-12-01T00:00:00"/>
    <n v="202512"/>
    <n v="282.31301999999999"/>
    <m/>
    <n v="282.31"/>
    <m/>
    <n v="90460984"/>
    <d v="2026-01-26T00:00:00"/>
    <d v="2026-02-05T00:00:00"/>
    <m/>
    <n v="68"/>
    <s v="2 - CPF"/>
    <s v="Em aberto - Vencido"/>
    <s v="Em aberto - Vencido"/>
    <s v="SE52JEF"/>
    <n v="6"/>
    <s v="false"/>
    <n v="6"/>
    <s v="Em aberto - Vencido"/>
    <s v="ASSOCIAÇÃO PR-L1"/>
    <s v="35.686.965/0001-64 - ALEXANDRIA TECH"/>
    <s v="Estimado"/>
    <m/>
    <s v="61 a 120 dias"/>
    <s v="c537df75-a85a-45c2-9ea7-f6b5ca30523c"/>
    <d v="2026-02-24T00:00:00"/>
    <x v="2"/>
  </r>
  <r>
    <s v="COB-202315"/>
    <s v="Faturado"/>
    <n v="51184516"/>
    <n v="25461577873"/>
    <s v="FABIO ROBERTO DE OLIVEIRA"/>
    <s v="R Cap Joao Busse 28  Cajuru Curitiba PR 82900-130"/>
    <s v="ADE-11302-V9D5W8"/>
    <d v="2025-12-01T00:00:00"/>
    <n v="202512"/>
    <n v="288.86574000000002"/>
    <m/>
    <n v="288.87"/>
    <m/>
    <n v="90460964"/>
    <d v="2026-01-26T00:00:00"/>
    <d v="2026-02-05T00:00:00"/>
    <m/>
    <n v="68"/>
    <s v="2 - CPF"/>
    <s v="Em aberto - Vencido"/>
    <s v="Em aberto - Vencido"/>
    <s v="AROUA0H"/>
    <n v="6"/>
    <s v="false"/>
    <n v="6"/>
    <s v="Em aberto - Vencido"/>
    <s v="ASSOCIAÇÃO PR-L1"/>
    <s v="35.686.965/0001-64 - ALEXANDRIA TECH"/>
    <s v="Estimado"/>
    <m/>
    <s v="61 a 120 dias"/>
    <s v="ec1523e2-2ca7-43f5-8265-3e4e1093a898"/>
    <d v="2026-02-18T00:00:00"/>
    <x v="2"/>
  </r>
  <r>
    <s v="COB-198754"/>
    <s v="Faturado"/>
    <n v="109249852"/>
    <n v="4434095951"/>
    <s v="Andreia DE FATIMA ROSA"/>
    <s v="R Ranulpho Costa Pinto 540  Sao Basilio Magno União da Vitória PR 84600-502"/>
    <s v="ADE-11301-F6Z2H7"/>
    <d v="2025-12-01T00:00:00"/>
    <n v="202512"/>
    <n v="162.67868000000001"/>
    <m/>
    <n v="162.68"/>
    <m/>
    <n v="90460705"/>
    <d v="2026-01-26T00:00:00"/>
    <d v="2026-02-05T00:00:00"/>
    <m/>
    <n v="68"/>
    <s v="2 - CPF"/>
    <s v="Em aberto - Vencido"/>
    <s v="Em aberto - Vencido"/>
    <s v="FU7XY5W"/>
    <n v="6"/>
    <s v="false"/>
    <n v="6"/>
    <s v="Em aberto - Vencido"/>
    <s v="ASSOCIAÇÃO PR-L1"/>
    <s v="35.686.965/0001-64 - ALEXANDRIA TECH"/>
    <s v="Estimado"/>
    <m/>
    <s v="61 a 120 dias"/>
    <s v="d4c05994-7d32-4adb-bb40-838307a18869"/>
    <d v="2026-03-05T00:00:00"/>
    <x v="2"/>
  </r>
  <r>
    <s v="COB-202312"/>
    <s v="Faturado"/>
    <n v="62669311"/>
    <n v="55705600925"/>
    <s v="ELTON JOSE SCHMATZ"/>
    <s v="R Titanita 158  Santa Helena Maringá PR 87083-340"/>
    <s v="ADE-11297-F3B7F7"/>
    <d v="2025-12-01T00:00:00"/>
    <n v="202512"/>
    <n v="301.42511999999999"/>
    <m/>
    <n v="301.43"/>
    <m/>
    <n v="90460610"/>
    <d v="2026-01-26T00:00:00"/>
    <d v="2026-02-05T00:00:00"/>
    <m/>
    <n v="68"/>
    <s v="2 - CPF"/>
    <s v="Em aberto - Vencido"/>
    <s v="Em aberto - Vencido"/>
    <s v="V76KQLA"/>
    <s v=""/>
    <s v=""/>
    <n v="6"/>
    <s v="Em aberto - Vencido"/>
    <s v="ASSOCIAÇÃO PR-L1"/>
    <s v="35.686.965/0001-64 - ALEXANDRIA TECH"/>
    <s v="Estimado"/>
    <m/>
    <s v="61 a 120 dias"/>
    <s v="4ba55a6f-38c1-4b75-a13a-4ac2a0439cd9"/>
    <d v="2026-03-09T00:00:00"/>
    <x v="2"/>
  </r>
  <r>
    <s v="COB-202306"/>
    <s v="Faturado"/>
    <n v="49199137"/>
    <n v="43412190900"/>
    <s v="JOSE DE OLIVEIRA SILVA"/>
    <s v="Av xavante 185  Centro Curitiba PR 80610-000"/>
    <s v="ADE-11285-K2D5J4"/>
    <d v="2025-12-01T00:00:00"/>
    <n v="202512"/>
    <n v="93.922319999999999"/>
    <m/>
    <n v="93.92"/>
    <m/>
    <n v="90460445"/>
    <d v="2026-01-26T00:00:00"/>
    <d v="2026-02-05T00:00:00"/>
    <m/>
    <n v="68"/>
    <s v="2 - CPF"/>
    <s v="Em aberto - Vencido"/>
    <s v="Em aberto - Vencido"/>
    <s v="29QINI0"/>
    <n v="6"/>
    <s v="false"/>
    <n v="6"/>
    <s v="Em aberto - Vencido"/>
    <s v="ASSOCIAÇÃO PR-L1"/>
    <s v="35.686.965/0001-64 - ALEXANDRIA TECH"/>
    <s v="Estimado"/>
    <m/>
    <s v="61 a 120 dias"/>
    <s v="2250e32b-944c-449e-aad6-cc59fe0c6bff"/>
    <d v="2026-03-06T00:00:00"/>
    <x v="2"/>
  </r>
  <r>
    <s v="COB-202305"/>
    <s v="Faturado"/>
    <n v="69088756"/>
    <n v="2482218926"/>
    <s v="SOLENIR DE FATIMA MORAIS"/>
    <s v="Av Araucaria 1589  Vila Residencial A Foz do Iguaçu PR 85860-000"/>
    <s v="ADE-11284-W3W5F6"/>
    <d v="2025-12-01T00:00:00"/>
    <n v="202512"/>
    <n v="94.102519999999998"/>
    <m/>
    <n v="94.1"/>
    <m/>
    <n v="90460695"/>
    <d v="2026-01-26T00:00:00"/>
    <d v="2026-02-05T00:00:00"/>
    <m/>
    <n v="68"/>
    <s v="2 - CPF"/>
    <s v="Em aberto - Vencido"/>
    <s v="Em aberto - Vencido"/>
    <s v="LA83NMI"/>
    <n v="6"/>
    <s v="false"/>
    <n v="6"/>
    <s v="Em aberto - Vencido"/>
    <s v="ASSOCIAÇÃO PR-L1"/>
    <s v="35.686.965/0001-64 - ALEXANDRIA TECH"/>
    <s v="Estimado"/>
    <m/>
    <s v="61 a 120 dias"/>
    <s v="5c7f204d-5bab-4a4d-bd97-8c5b2f89d122"/>
    <d v="2026-03-05T00:00:00"/>
    <x v="2"/>
  </r>
  <r>
    <s v="COB-202301"/>
    <s v="Faturado"/>
    <n v="95364099"/>
    <n v="6921151964"/>
    <s v="MARCUS PAULO TRIACHINI BERTAZZONI"/>
    <s v="R Sebastiao Cavagnolli 29  Nucleo Rio do Pinto Morretes PR 83350-000"/>
    <s v="ADE-11276-S0H2W1"/>
    <d v="2025-12-01T00:00:00"/>
    <n v="202512"/>
    <n v="479.44067999999999"/>
    <m/>
    <n v="479.44"/>
    <m/>
    <n v="90460634"/>
    <d v="2026-01-26T00:00:00"/>
    <d v="2026-02-05T00:00:00"/>
    <m/>
    <n v="68"/>
    <s v="2 - CPF"/>
    <s v="Em aberto - Vencido"/>
    <s v="Em aberto - Vencido"/>
    <s v="ZWMUACV"/>
    <n v="6"/>
    <s v="false"/>
    <n v="6"/>
    <s v="Em aberto - Vencido"/>
    <s v="ASSOCIAÇÃO PR-L1"/>
    <s v="35.686.965/0001-64 - ALEXANDRIA TECH"/>
    <s v="Estimado"/>
    <m/>
    <s v="61 a 120 dias"/>
    <s v="e21638e6-ae73-41c3-9474-5539c126d68b"/>
    <d v="2026-02-23T00:00:00"/>
    <x v="2"/>
  </r>
  <r>
    <s v="COB-202300"/>
    <s v="Faturado"/>
    <n v="76954900"/>
    <n v="2595149938"/>
    <s v="ADILSON DIRLEY GONCALVES"/>
    <s v="R MEXICO 325  Centro Nova Santa Rosa PR 85930000"/>
    <s v="ADE-11275-N7M7S7"/>
    <d v="2025-12-01T00:00:00"/>
    <n v="202512"/>
    <n v="88.46172"/>
    <m/>
    <n v="88.46"/>
    <m/>
    <n v="90461095"/>
    <d v="2026-01-26T00:00:00"/>
    <d v="2026-02-05T00:00:00"/>
    <m/>
    <n v="68"/>
    <s v="2 - CPF"/>
    <s v="Em aberto - Vencido"/>
    <s v="Em aberto - Vencido"/>
    <s v="UX4ME0T"/>
    <n v="6"/>
    <s v="false"/>
    <n v="6"/>
    <s v="Em aberto - Vencido"/>
    <s v="ASSOCIAÇÃO PR-L1"/>
    <s v="35.686.965/0001-64 - ALEXANDRIA TECH"/>
    <s v="Estimado"/>
    <m/>
    <s v="61 a 120 dias"/>
    <s v="a0087357-9a50-433a-9795-f8f03d622233"/>
    <d v="2026-03-05T00:00:00"/>
    <x v="2"/>
  </r>
  <r>
    <s v="COB-202298"/>
    <s v="Faturado"/>
    <n v="9434402"/>
    <n v="51742446949"/>
    <s v="MARIA NEUSA DUARTE DE ALENCAR"/>
    <s v="Al Catarina de Nadal Singh 87 QD02 LT5 Polo Centro Foz do Iguaçu PR 85863-716"/>
    <s v="ADE-11272-S8P7D5"/>
    <d v="2025-12-01T00:00:00"/>
    <n v="202512"/>
    <n v="523.12548000000004"/>
    <m/>
    <n v="523.13"/>
    <m/>
    <n v="90460870"/>
    <d v="2026-01-26T00:00:00"/>
    <d v="2026-02-05T00:00:00"/>
    <m/>
    <n v="68"/>
    <s v="2 - CPF"/>
    <s v="Em aberto - Vencido"/>
    <s v="Em aberto - Vencido"/>
    <s v="PE1FVR5"/>
    <n v="6"/>
    <s v="false"/>
    <n v="6"/>
    <s v="Em aberto - Vencido"/>
    <s v="ASSOCIAÇÃO PR-L1"/>
    <s v="35.686.965/0001-64 - ALEXANDRIA TECH"/>
    <s v="Estimado"/>
    <m/>
    <s v="61 a 120 dias"/>
    <s v="36d9134e-1a56-4732-9b9b-812f2abac333"/>
    <d v="2026-02-24T00:00:00"/>
    <x v="2"/>
  </r>
  <r>
    <s v="COB-198746"/>
    <s v="Faturado"/>
    <n v="101040709"/>
    <n v="9645999960"/>
    <s v="Luciano FERREIRA DE OLIVEIRA"/>
    <s v="R. Joaquim Simões 1218  Guarituba Piraquara PR 83314010"/>
    <s v="ADE-11270-Q9P3V9"/>
    <d v="2025-12-01T00:00:00"/>
    <n v="202512"/>
    <n v="571.17876000000001"/>
    <m/>
    <n v="571.17999999999995"/>
    <m/>
    <n v="90460555"/>
    <d v="2026-01-26T00:00:00"/>
    <d v="2026-02-05T00:00:00"/>
    <m/>
    <n v="68"/>
    <s v="2 - CPF"/>
    <s v="Em aberto - Vencido"/>
    <s v="Em aberto - Vencido"/>
    <s v="4CENKNX"/>
    <n v="6"/>
    <s v="false"/>
    <n v="6"/>
    <s v="Em aberto - Vencido"/>
    <s v="ASSOCIAÇÃO PR-L1"/>
    <s v="35.686.965/0001-64 - ALEXANDRIA TECH"/>
    <s v="Estimado"/>
    <m/>
    <s v="61 a 120 dias"/>
    <s v="8a7f96ad-7085-4dd8-ae7f-efc627d77ade"/>
    <d v="2026-02-24T00:00:00"/>
    <x v="2"/>
  </r>
  <r>
    <s v="COB-202294"/>
    <s v="Faturado"/>
    <n v="314226"/>
    <n v="80718850963"/>
    <s v="JEFFERSANDRO DE OLIVEIRA"/>
    <s v="R Vicente Genaroso 801  Boa vista Curitiba PR 82560-270"/>
    <s v="ADE-11263-G3S8L1"/>
    <d v="2025-12-01T00:00:00"/>
    <n v="202512"/>
    <n v="216.78582"/>
    <m/>
    <n v="216.79"/>
    <m/>
    <n v="90461018"/>
    <d v="2026-01-26T00:00:00"/>
    <d v="2026-02-05T00:00:00"/>
    <m/>
    <n v="68"/>
    <s v="2 - CPF"/>
    <s v="Em aberto - Vencido"/>
    <s v="Em aberto - Vencido"/>
    <s v="WBG205E"/>
    <n v="6"/>
    <s v="false"/>
    <n v="6"/>
    <s v="Em aberto - Vencido"/>
    <s v="ASSOCIAÇÃO PR-L1"/>
    <s v="35.686.965/0001-64 - ALEXANDRIA TECH"/>
    <s v="Estimado"/>
    <m/>
    <s v="61 a 120 dias"/>
    <s v="5de87e51-a4b3-467c-b9c6-79f0dac71e91"/>
    <d v="2026-03-05T00:00:00"/>
    <x v="2"/>
  </r>
  <r>
    <s v="COB-202293"/>
    <s v="Faturado"/>
    <n v="93684738"/>
    <n v="7400593943"/>
    <s v="WALTER DE FREITAS GONCALVES"/>
    <s v="R Dr Joao Goncalves Padilha 910  Centro Pitanga PR 85200-039"/>
    <s v="ADE-11262-F6X9L6"/>
    <d v="2025-12-01T00:00:00"/>
    <n v="202512"/>
    <n v="340.74144000000001"/>
    <m/>
    <n v="340.74"/>
    <m/>
    <n v="90460528"/>
    <d v="2026-01-26T00:00:00"/>
    <d v="2026-02-05T00:00:00"/>
    <m/>
    <n v="68"/>
    <s v="2 - CPF"/>
    <s v="Em aberto - Vencido"/>
    <s v="Em aberto - Vencido"/>
    <s v="EOROXRO"/>
    <n v="6"/>
    <s v="false"/>
    <n v="6"/>
    <s v="Em aberto - Vencido"/>
    <s v="ASSOCIAÇÃO PR-L1"/>
    <s v="35.686.965/0001-64 - ALEXANDRIA TECH"/>
    <s v="Estimado"/>
    <m/>
    <s v="61 a 120 dias"/>
    <s v="3e295251-182f-4d5f-872c-aeae07d5596b"/>
    <d v="2026-02-18T00:00:00"/>
    <x v="2"/>
  </r>
  <r>
    <s v="COB-176503"/>
    <s v="Faturado"/>
    <n v="764335"/>
    <n v="42110629720"/>
    <s v="PAULO ROBERTO DOS SANTOS"/>
    <s v="RUA ADELAIDE CINELLI 15 ULISSES GUIMARAES / VILA VELHA - ES CEP: 29131-105"/>
    <s v="ADE-12215-H8P7M8"/>
    <d v="2025-10-01T00:00:00"/>
    <n v="202510"/>
    <n v="132.5394"/>
    <m/>
    <n v="132.54"/>
    <m/>
    <n v="90409368"/>
    <d v="2025-11-27T00:00:00"/>
    <d v="2025-12-08T00:00:00"/>
    <m/>
    <n v="127"/>
    <s v="2 - CPF"/>
    <s v="Em aberto - Vencido"/>
    <s v="Em aberto - Vencido"/>
    <s v="UBLI1FM"/>
    <n v="6"/>
    <s v="false"/>
    <n v="6"/>
    <s v="Em aberto - Vencido"/>
    <s v="ASSOCIAÇÃO ES-L1"/>
    <s v="35.686.965/0001-64 - ALEXANDRIA TECH"/>
    <m/>
    <m/>
    <s v="121 a 170 dias"/>
    <s v="83cac645-c1b5-4721-8bb9-fedf4af4114c"/>
    <d v="2025-11-10T00:00:00"/>
    <x v="1"/>
  </r>
  <r>
    <s v="COB-202288"/>
    <s v="Faturado"/>
    <n v="6346588"/>
    <n v="29892244915"/>
    <s v="CARLOS ROBERTO VIEIRA"/>
    <s v="R XV de Novembro 548  Centro Morretes PR 83350-000"/>
    <s v="ADE-11252-S8V2Q2"/>
    <d v="2025-12-01T00:00:00"/>
    <n v="202512"/>
    <n v="629.06111999999996"/>
    <m/>
    <n v="629.05999999999995"/>
    <m/>
    <n v="90460619"/>
    <d v="2026-01-26T00:00:00"/>
    <d v="2026-02-05T00:00:00"/>
    <m/>
    <n v="68"/>
    <s v="2 - CPF"/>
    <s v="Em aberto - Vencido"/>
    <s v="Em aberto - Vencido"/>
    <s v="U3WYBDQ"/>
    <s v=""/>
    <s v=""/>
    <n v="6"/>
    <s v="Em aberto - Vencido"/>
    <s v="ASSOCIAÇÃO PR-L1"/>
    <s v="35.686.965/0001-64 - ALEXANDRIA TECH"/>
    <s v="Estimado"/>
    <m/>
    <s v="61 a 120 dias"/>
    <s v="29b5b5ee-d63c-4a4e-8bc9-d1a91396ccc9"/>
    <d v="2026-03-05T00:00:00"/>
    <x v="2"/>
  </r>
  <r>
    <s v="COB-198743"/>
    <s v="Faturado"/>
    <n v="108273253"/>
    <n v="5721703946"/>
    <s v="ELCO DOS SANTOS RIBEIRO"/>
    <s v="R Ns da Conceicao 34  Santa Terezinha Fazenda Rio Grande PR 83829-052"/>
    <s v="ADE-11251-P7D3S5"/>
    <d v="2025-12-01T00:00:00"/>
    <n v="202512"/>
    <n v="983.45406000000003"/>
    <m/>
    <n v="983.45"/>
    <m/>
    <n v="90460602"/>
    <d v="2026-01-26T00:00:00"/>
    <d v="2026-02-05T00:00:00"/>
    <m/>
    <n v="68"/>
    <s v="2 - CPF"/>
    <s v="Em aberto - Vencido"/>
    <s v="Em aberto - Vencido"/>
    <s v="IC9HTT1"/>
    <n v="6"/>
    <s v="false"/>
    <n v="6"/>
    <s v="Em aberto - Vencido"/>
    <s v="ASSOCIAÇÃO PR-L1"/>
    <s v="35.686.965/0001-64 - ALEXANDRIA TECH"/>
    <s v="Estimado"/>
    <m/>
    <s v="61 a 120 dias"/>
    <s v="ce61e95d-7519-4659-8450-5698a2992ca3"/>
    <d v="2026-03-05T00:00:00"/>
    <x v="2"/>
  </r>
  <r>
    <s v="COB-166892"/>
    <s v="Faturado"/>
    <n v="161190694"/>
    <n v="79350488787"/>
    <s v="MILTON PEREIRA FILHO"/>
    <s v="RUA MARIA PESSALI 18 LAGOA SECA / PINHEIROS - ES CEP: 29980-000"/>
    <s v="ADE-12262-Y6M7Y8"/>
    <d v="2025-10-01T00:00:00"/>
    <n v="202510"/>
    <n v="180.03086999999999"/>
    <m/>
    <n v="180.03"/>
    <m/>
    <n v="90408148"/>
    <d v="2025-11-19T00:00:00"/>
    <d v="2025-12-01T00:00:00"/>
    <m/>
    <n v="134"/>
    <s v="2 - CPF"/>
    <s v="Em aberto - Vencido"/>
    <s v="Em aberto - Vencido"/>
    <s v="J85A8F3"/>
    <n v="6"/>
    <s v="false"/>
    <n v="6"/>
    <s v="Em aberto - Vencido"/>
    <s v="ASSOCIAÇÃO ES-L1"/>
    <s v="35.686.965/0001-64 - ALEXANDRIA TECH"/>
    <m/>
    <m/>
    <s v="121 a 170 dias"/>
    <s v="196f89d5-3889-4528-8aaa-b434b202c7f1"/>
    <d v="2025-10-29T00:00:00"/>
    <x v="1"/>
  </r>
  <r>
    <s v="COB-202285"/>
    <s v="Faturado"/>
    <n v="54199107"/>
    <n v="2839824973"/>
    <s v="ERLANA COSTA GREGOROVICZ"/>
    <s v="R Rio Grande do Sul 76  Tangua Almirante Tamandaré PR 83508-493"/>
    <s v="ADE-11248-H9H0J3"/>
    <d v="2025-12-01T00:00:00"/>
    <n v="202512"/>
    <n v="1243.9246800000001"/>
    <m/>
    <n v="1243.92"/>
    <m/>
    <n v="90460715"/>
    <d v="2026-01-26T00:00:00"/>
    <d v="2026-02-05T00:00:00"/>
    <m/>
    <n v="68"/>
    <s v="2 - CPF"/>
    <s v="Em aberto - Vencido"/>
    <s v="Em aberto - Vencido"/>
    <s v="LG3EBTH"/>
    <n v="6"/>
    <s v="false"/>
    <n v="6"/>
    <s v="Em aberto - Vencido"/>
    <s v="ASSOCIAÇÃO PR-L1"/>
    <s v="35.686.965/0001-64 - ALEXANDRIA TECH"/>
    <s v="Estimado"/>
    <m/>
    <s v="61 a 120 dias"/>
    <s v="fa34960c-cf39-4deb-a665-421c8285f619"/>
    <d v="2026-02-24T00:00:00"/>
    <x v="2"/>
  </r>
  <r>
    <s v="COB-202283"/>
    <s v="Faturado"/>
    <n v="574872"/>
    <n v="1766784925"/>
    <s v="MARCELO APARECIDO FERREIRA DOMINGUES"/>
    <s v="R Brig Franco 4680  Parolin Curitiba PR 80220-142"/>
    <s v="ADE-11245-F3M1S2"/>
    <d v="2025-12-01T00:00:00"/>
    <n v="202512"/>
    <n v="5225.9102499999999"/>
    <m/>
    <n v="5225.91"/>
    <m/>
    <n v="90460642"/>
    <d v="2026-01-26T00:00:00"/>
    <d v="2026-02-05T00:00:00"/>
    <m/>
    <n v="68"/>
    <s v="2 - CPF"/>
    <s v="Em aberto - Vencido"/>
    <s v="Em aberto - Vencido"/>
    <s v="TKUR1I0"/>
    <n v="6"/>
    <s v="false"/>
    <n v="6"/>
    <s v="Em aberto - Vencido"/>
    <s v="ASSOCIAÇÃO PR-L1"/>
    <s v="35.686.965/0001-64 - ALEXANDRIA TECH"/>
    <s v="Estimado"/>
    <m/>
    <s v="61 a 120 dias"/>
    <s v="8e648b0b-2b24-4e61-b199-46d765df7034"/>
    <d v="2026-03-03T00:00:00"/>
    <x v="2"/>
  </r>
  <r>
    <s v="COB-202282"/>
    <s v="Faturado"/>
    <n v="84340614"/>
    <n v="80379532972"/>
    <s v="MARIA DAS GRACAS ROSA DE OLIVEIRA"/>
    <s v="R Miguel Caluf 632  Cajuru Curitiba PR 82900-270"/>
    <s v="ADE-11243-V4P3Y5"/>
    <d v="2025-12-01T00:00:00"/>
    <n v="202512"/>
    <n v="129.96227999999999"/>
    <m/>
    <n v="129.96"/>
    <m/>
    <n v="90460745"/>
    <d v="2026-01-26T00:00:00"/>
    <d v="2026-02-05T00:00:00"/>
    <m/>
    <n v="68"/>
    <s v="2 - CPF"/>
    <s v="Em aberto - Vencido"/>
    <s v="Em aberto - Vencido"/>
    <s v="834VY0T"/>
    <n v="6"/>
    <s v="false"/>
    <n v="6"/>
    <s v="Em aberto - Vencido"/>
    <s v="ASSOCIAÇÃO PR-L1"/>
    <s v="35.686.965/0001-64 - ALEXANDRIA TECH"/>
    <s v="Estimado"/>
    <m/>
    <s v="61 a 120 dias"/>
    <s v="52334058-3a90-4afb-9b11-ae10e076cf5a"/>
    <d v="2026-03-06T00:00:00"/>
    <x v="2"/>
  </r>
  <r>
    <s v="COB-220110"/>
    <s v="Faturado"/>
    <n v="106999206"/>
    <n v="5225014941"/>
    <s v="MARCIA CRISTINA GARCIA"/>
    <s v="R Maria Luiza Bazzani Natal 381 Res001 Uberaba Curitiba PR 81540-540"/>
    <s v="ADE-11235-Y9V2N0"/>
    <d v="2025-12-01T00:00:00"/>
    <n v="202512"/>
    <n v="410.63711999999998"/>
    <m/>
    <n v="410.64"/>
    <m/>
    <n v="90486373"/>
    <d v="2026-02-10T00:00:00"/>
    <d v="2026-02-20T00:00:00"/>
    <m/>
    <n v="53"/>
    <s v="2 - CPF"/>
    <s v="Em aberto - Vencido"/>
    <s v="Em aberto - Vencido"/>
    <s v="M8C43LC"/>
    <n v="6"/>
    <s v="false"/>
    <n v="6"/>
    <s v="Em aberto - Vencido"/>
    <s v="ASSOCIAÇÃO PR-L1"/>
    <s v="35.686.965/0001-64 - ALEXANDRIA TECH"/>
    <s v="Estimado"/>
    <m/>
    <s v="31 a 60 dias"/>
    <s v="3e75f283-9cc0-4c1e-981a-d725a78b73de"/>
    <d v="2026-03-05T00:00:00"/>
    <x v="2"/>
  </r>
  <r>
    <s v="COB-202280"/>
    <s v="Faturado"/>
    <n v="92224822"/>
    <n v="1043896996"/>
    <s v="DEBORA CRISTINA VERRUCK"/>
    <s v="R dos Sabias 658  Planalto Pato Branco PR 85509-220"/>
    <s v="ADE-11233-R2W1J6"/>
    <d v="2025-12-01T00:00:00"/>
    <n v="202512"/>
    <n v="150.41952000000001"/>
    <m/>
    <n v="150.41999999999999"/>
    <m/>
    <n v="90460662"/>
    <d v="2026-01-26T00:00:00"/>
    <d v="2026-02-05T00:00:00"/>
    <m/>
    <n v="68"/>
    <s v="2 - CPF"/>
    <s v="Em aberto - Vencido"/>
    <s v="Em aberto - Vencido"/>
    <s v="IQSNVX3"/>
    <n v="6"/>
    <s v="false"/>
    <n v="6"/>
    <s v="Em aberto - Vencido"/>
    <s v="ASSOCIAÇÃO PR-L1"/>
    <s v="35.686.965/0001-64 - ALEXANDRIA TECH"/>
    <s v="Estimado"/>
    <m/>
    <s v="61 a 120 dias"/>
    <s v="a85b141c-6f17-4a42-a2b0-a7bb60a475f1"/>
    <d v="2026-02-19T00:00:00"/>
    <x v="2"/>
  </r>
  <r>
    <s v="COB-202275"/>
    <s v="Faturado"/>
    <n v="39758036"/>
    <n v="43138691668"/>
    <s v="ELIZABETE RIBEIRO DIAS REZENDE"/>
    <s v="R das Hortencias 537  Primavera Santa Fé PR 86770000"/>
    <s v="ADE-11224-X8N4W7"/>
    <d v="2025-12-01T00:00:00"/>
    <n v="202512"/>
    <n v="152.35074"/>
    <m/>
    <n v="152.35"/>
    <m/>
    <n v="90460924"/>
    <d v="2026-01-26T00:00:00"/>
    <d v="2026-02-05T00:00:00"/>
    <m/>
    <n v="68"/>
    <s v="2 - CPF"/>
    <s v="Em aberto - Vencido"/>
    <s v="Em aberto - Vencido"/>
    <s v="HH51N3J"/>
    <n v="6"/>
    <s v="false"/>
    <n v="6"/>
    <s v="Em aberto - Vencido"/>
    <s v="ASSOCIAÇÃO PR-L1"/>
    <s v="35.686.965/0001-64 - ALEXANDRIA TECH"/>
    <s v="Estimado"/>
    <m/>
    <s v="61 a 120 dias"/>
    <s v="39423910-42bb-4b8c-9187-938e1f6e0a42"/>
    <d v="2026-03-05T00:00:00"/>
    <x v="2"/>
  </r>
  <r>
    <s v="COB-202273"/>
    <s v="Faturado"/>
    <n v="67714722"/>
    <n v="4838055994"/>
    <s v="DEISY PRISCILA AONO RUZENE SANTOS"/>
    <s v="R Sol Poente 247 Qd 94 Lt 06 Imperial Maringá PR 87023-106"/>
    <s v="ADE-11221-G5B5K7"/>
    <d v="2025-12-01T00:00:00"/>
    <n v="202512"/>
    <n v="139.62379999999999"/>
    <m/>
    <n v="139.62"/>
    <m/>
    <n v="90460804"/>
    <d v="2026-01-26T00:00:00"/>
    <d v="2026-02-05T00:00:00"/>
    <m/>
    <n v="68"/>
    <s v="2 - CPF"/>
    <s v="Em aberto - Vencido"/>
    <s v="Em aberto - Vencido"/>
    <s v="EH64DJT"/>
    <n v="6"/>
    <s v="false"/>
    <n v="6"/>
    <s v="Em aberto - Vencido"/>
    <s v="ASSOCIAÇÃO PR-L1"/>
    <s v="35.686.965/0001-64 - ALEXANDRIA TECH"/>
    <s v="Estimado"/>
    <m/>
    <s v="61 a 120 dias"/>
    <s v="333452fa-44e8-4b2f-824e-f53537dcecd4"/>
    <d v="2026-03-03T00:00:00"/>
    <x v="2"/>
  </r>
  <r>
    <s v="COB-166897"/>
    <s v="Faturado"/>
    <n v="160697463"/>
    <n v="9848845720"/>
    <s v="CHRISTIANE DELUNARDO RIBEIRO"/>
    <s v="RUA AQUINO ARAUJO S/N AP 204 PRAIA DA COSTA / VILA VELHA - ES CEP: 29101-240"/>
    <s v="ADE-12725-M7H4R1"/>
    <d v="2025-10-01T00:00:00"/>
    <n v="202510"/>
    <n v="304.48417000000001"/>
    <m/>
    <n v="304.48"/>
    <m/>
    <n v="90408428"/>
    <d v="2025-11-19T00:00:00"/>
    <d v="2025-12-01T00:00:00"/>
    <m/>
    <n v="134"/>
    <s v="2 - CPF"/>
    <s v="Em aberto - Vencido"/>
    <s v="Em aberto - Vencido"/>
    <s v="6QW0KF9"/>
    <n v="6"/>
    <s v="false"/>
    <n v="6"/>
    <s v="Em aberto - Vencido"/>
    <s v="ASSOCIAÇÃO ES-L1"/>
    <s v="35.686.965/0001-64 - ALEXANDRIA TECH"/>
    <m/>
    <m/>
    <s v="121 a 170 dias"/>
    <s v="87548b4c-4ab3-4ae3-ad00-9195abc952ae"/>
    <d v="2025-12-10T00:00:00"/>
    <x v="1"/>
  </r>
  <r>
    <s v="COB-202272"/>
    <s v="Faturado"/>
    <n v="46663940"/>
    <n v="49115731987"/>
    <s v="CLARA NELSA ROJAS"/>
    <s v="R Percy Feliciano de Castilho 690  Bairro Alto Curitiba PR 82820-380"/>
    <s v="ADE-11219-C5T0L8"/>
    <d v="2025-12-01T00:00:00"/>
    <n v="202512"/>
    <n v="173.64707999999999"/>
    <m/>
    <n v="173.65"/>
    <m/>
    <n v="90460540"/>
    <d v="2026-01-26T00:00:00"/>
    <d v="2026-02-05T00:00:00"/>
    <m/>
    <n v="68"/>
    <s v="2 - CPF"/>
    <s v="Em aberto - Vencido"/>
    <s v="Em aberto - Vencido"/>
    <s v="1BAMHB9"/>
    <s v=""/>
    <s v=""/>
    <n v="6"/>
    <s v="Em aberto - Vencido"/>
    <s v="ASSOCIAÇÃO PR-L1"/>
    <s v="35.686.965/0001-64 - ALEXANDRIA TECH"/>
    <s v="Estimado"/>
    <m/>
    <s v="61 a 120 dias"/>
    <s v="2dfc3664-e77c-4ed3-ab1b-5b73b9ce957d"/>
    <d v="2026-04-07T00:00:00"/>
    <x v="0"/>
  </r>
  <r>
    <s v="COB-198740"/>
    <s v="Faturado"/>
    <n v="111242967"/>
    <n v="3352795975"/>
    <s v="ROSA ANGELA BORGES"/>
    <s v="R Alecrim 271  Walde Rosi Galvao Pinhais PR 83328-250"/>
    <s v="ADE-11212-C3M9V3"/>
    <d v="2025-12-01T00:00:00"/>
    <n v="202512"/>
    <n v="119.58714000000001"/>
    <m/>
    <n v="119.59"/>
    <m/>
    <n v="90461061"/>
    <d v="2026-01-26T00:00:00"/>
    <d v="2026-02-05T00:00:00"/>
    <m/>
    <n v="68"/>
    <s v="2 - CPF"/>
    <s v="Em aberto - Vencido"/>
    <s v="Em aberto - Vencido"/>
    <s v="PGZT1FD"/>
    <n v="6"/>
    <s v="false"/>
    <n v="6"/>
    <s v="Em aberto - Vencido"/>
    <s v="ASSOCIAÇÃO PR-L1"/>
    <s v="35.686.965/0001-64 - ALEXANDRIA TECH"/>
    <s v="Estimado"/>
    <m/>
    <s v="61 a 120 dias"/>
    <s v="63f1c2e9-19b8-4127-9419-0cdf393b1735"/>
    <d v="2026-02-24T00:00:00"/>
    <x v="2"/>
  </r>
  <r>
    <s v="COB-197378"/>
    <s v="Faturado"/>
    <n v="108418413"/>
    <n v="9850268980"/>
    <s v="YASMIN MARQUES PERCILIANO"/>
    <s v="R Pref Hugo Cabral, 250 - Ap 1106 - Centro CEP 86020-110 , Londrina - PR"/>
    <s v="ADE-11208-K2N4B2"/>
    <d v="2025-12-01T00:00:00"/>
    <n v="202512"/>
    <n v="126.70184999999999"/>
    <m/>
    <n v="126.7"/>
    <m/>
    <n v="90453309"/>
    <d v="2026-01-15T00:00:00"/>
    <d v="2026-01-26T00:00:00"/>
    <m/>
    <n v="78"/>
    <s v="2 - CPF"/>
    <s v="Em aberto - Vencido"/>
    <s v="Em aberto - Vencido"/>
    <s v="CDPOLB2"/>
    <n v="6"/>
    <s v="false"/>
    <n v="6"/>
    <s v="Em aberto - Vencido"/>
    <s v="ASSOCIAÇÃO PR-L1"/>
    <s v="35.686.965/0001-64 - ALEXANDRIA TECH"/>
    <m/>
    <m/>
    <s v="61 a 120 dias"/>
    <s v="023ba7b1-a1fd-4b15-b854-469741d8281a"/>
    <d v="2026-02-18T00:00:00"/>
    <x v="2"/>
  </r>
  <r>
    <s v="COB-220107"/>
    <s v="Faturado"/>
    <n v="86734490"/>
    <n v="11584189908"/>
    <s v="MATHEUS HENRIQUE TERRA DE OLIVEIRA"/>
    <s v="Av Joao Paulino Vieira Filho 672  Novo centro Maringá PR 87020-015"/>
    <s v="ADE-11205-K1X8K8"/>
    <d v="2025-12-01T00:00:00"/>
    <n v="202512"/>
    <n v="194.94342"/>
    <m/>
    <n v="194.94"/>
    <m/>
    <n v="90486367"/>
    <d v="2026-02-10T00:00:00"/>
    <d v="2026-02-20T00:00:00"/>
    <m/>
    <n v="53"/>
    <s v="2 - CPF"/>
    <s v="Em aberto - Vencido"/>
    <s v="Em aberto - Vencido"/>
    <s v="XI6O3ZJ"/>
    <n v="6"/>
    <s v="false"/>
    <n v="6"/>
    <s v="Em aberto - Vencido"/>
    <s v="ASSOCIAÇÃO PR-L1"/>
    <s v="35.686.965/0001-64 - ALEXANDRIA TECH"/>
    <s v="Estimado"/>
    <m/>
    <s v="31 a 60 dias"/>
    <s v="1802d657-4f76-42b5-a66a-9d055b9356e2"/>
    <d v="2026-03-03T00:00:00"/>
    <x v="2"/>
  </r>
  <r>
    <s v="COB-202265"/>
    <s v="Faturado"/>
    <n v="92256368"/>
    <n v="4691960929"/>
    <s v="ELISANA CLAUDIANE MENDES DE OLIVEIRA"/>
    <s v="R Sta Clara 324  Pioneiros Catarinenses Cascavel PR 85805-660"/>
    <s v="ADE-11203-N4G7Q5"/>
    <d v="2025-12-01T00:00:00"/>
    <n v="202512"/>
    <n v="270.29969999999997"/>
    <m/>
    <n v="270.3"/>
    <m/>
    <n v="90461033"/>
    <d v="2026-01-26T00:00:00"/>
    <d v="2026-02-05T00:00:00"/>
    <m/>
    <n v="68"/>
    <s v="2 - CPF"/>
    <s v="Em aberto - Vencido"/>
    <s v="Em aberto - Vencido"/>
    <s v="RLHE9LT"/>
    <n v="6"/>
    <s v="false"/>
    <n v="6"/>
    <s v="Em aberto - Vencido"/>
    <s v="ASSOCIAÇÃO PR-L1"/>
    <s v="35.686.965/0001-64 - ALEXANDRIA TECH"/>
    <s v="Estimado"/>
    <m/>
    <s v="61 a 120 dias"/>
    <s v="0dd91c7a-b931-4a1e-8986-2baf8783869a"/>
    <d v="2026-02-18T00:00:00"/>
    <x v="2"/>
  </r>
  <r>
    <s v="COB-202263"/>
    <s v="Faturado"/>
    <n v="97856029"/>
    <n v="6779961957"/>
    <s v="LOUISE DE MACEDO SOLDI MONTEIRO"/>
    <s v="R Ver Antonio Carnasciali 1891 Sb 02 Boqueirão Curitiba PR 81670-420"/>
    <s v="ADE-11201-L8N7G6"/>
    <d v="2025-12-01T00:00:00"/>
    <n v="202512"/>
    <n v="140.47592"/>
    <m/>
    <n v="140.47999999999999"/>
    <m/>
    <n v="90460606"/>
    <d v="2026-01-26T00:00:00"/>
    <d v="2026-02-05T00:00:00"/>
    <m/>
    <n v="68"/>
    <s v="2 - CPF"/>
    <s v="Em aberto - Vencido"/>
    <s v="Em aberto - Vencido"/>
    <s v="N1BTB5A"/>
    <n v="6"/>
    <s v="false"/>
    <n v="6"/>
    <s v="Em aberto - Vencido"/>
    <s v="ASSOCIAÇÃO PR-L1"/>
    <s v="35.686.965/0001-64 - ALEXANDRIA TECH"/>
    <s v="Estimado"/>
    <m/>
    <s v="61 a 120 dias"/>
    <s v="454be58c-50cd-49db-839c-3945ac1a50fb"/>
    <d v="2026-02-23T00:00:00"/>
    <x v="2"/>
  </r>
  <r>
    <s v="COB-202262"/>
    <s v="Faturado"/>
    <n v="72846240"/>
    <n v="3860691902"/>
    <s v="CRISTIANE APARECIDA ANGELO CAMPOS"/>
    <s v="Av Dep Anibal Khury 7363 Loja Praia de leste Pontal do Paraná PR 83255-000"/>
    <s v="ADE-11197-Q2H5Y2"/>
    <d v="2025-12-01T00:00:00"/>
    <n v="202512"/>
    <n v="1720.6350600000001"/>
    <m/>
    <n v="1720.64"/>
    <m/>
    <n v="90460534"/>
    <d v="2026-01-26T00:00:00"/>
    <d v="2026-02-05T00:00:00"/>
    <m/>
    <n v="68"/>
    <s v="2 - CPF"/>
    <s v="Em aberto - Vencido"/>
    <s v="Em aberto - Vencido"/>
    <s v="0I1FJRS"/>
    <n v="6"/>
    <s v="false"/>
    <n v="6"/>
    <s v="Em aberto - Vencido"/>
    <s v="ASSOCIAÇÃO PR-L1"/>
    <s v="35.686.965/0001-64 - ALEXANDRIA TECH"/>
    <s v="Estimado"/>
    <m/>
    <s v="61 a 120 dias"/>
    <s v="03d8ec4c-5614-4c4c-a3dd-6086ff680fc7"/>
    <d v="2026-02-18T00:00:00"/>
    <x v="2"/>
  </r>
  <r>
    <s v="COB-220103"/>
    <s v="Faturado"/>
    <n v="100342132"/>
    <n v="3336752906"/>
    <s v="FERNANDO RICARDO BERLANDA"/>
    <s v="R Nicanor Santos Silva 4983  Zona I Umuarama PR 87501-120"/>
    <s v="ADE-11193-N8C2J3"/>
    <d v="2025-12-01T00:00:00"/>
    <n v="202512"/>
    <n v="222.79248000000001"/>
    <m/>
    <n v="222.79"/>
    <m/>
    <n v="90486355"/>
    <d v="2026-02-10T00:00:00"/>
    <d v="2026-02-20T00:00:00"/>
    <m/>
    <n v="53"/>
    <s v="2 - CPF"/>
    <s v="Em aberto - Vencido"/>
    <s v="Em aberto - Vencido"/>
    <s v="OPBBZPX"/>
    <n v="6"/>
    <s v="false"/>
    <n v="6"/>
    <s v="Em aberto - Vencido"/>
    <s v="ASSOCIAÇÃO PR-L1"/>
    <s v="35.686.965/0001-64 - ALEXANDRIA TECH"/>
    <s v="Estimado"/>
    <m/>
    <s v="31 a 60 dias"/>
    <s v="d415b51c-0e46-4b53-b941-1b96af30e081"/>
    <d v="2026-02-24T00:00:00"/>
    <x v="2"/>
  </r>
  <r>
    <s v="COB-220102"/>
    <s v="Faturado"/>
    <n v="28666062"/>
    <n v="7040950928"/>
    <s v="ERIC FARKAS FERNANDES"/>
    <s v="R Montreal, 180 - Canada 180  Canada Maringá PR 87080-076"/>
    <s v="ADE-11192-T0B9B2"/>
    <d v="2025-12-01T00:00:00"/>
    <n v="202512"/>
    <n v="105.38958"/>
    <m/>
    <n v="105.39"/>
    <m/>
    <n v="90486352"/>
    <d v="2026-02-10T00:00:00"/>
    <d v="2026-02-20T00:00:00"/>
    <m/>
    <n v="53"/>
    <s v="2 - CPF"/>
    <s v="Em aberto - Vencido"/>
    <s v="Em aberto - Vencido"/>
    <s v="F2UIK6B"/>
    <s v=""/>
    <s v=""/>
    <n v="6"/>
    <s v="Em aberto - Vencido"/>
    <s v="ASSOCIAÇÃO PR-L1"/>
    <s v="35.686.965/0001-64 - ALEXANDRIA TECH"/>
    <s v="Estimado"/>
    <m/>
    <s v="31 a 60 dias"/>
    <s v="ff28081a-488c-4e9d-99a9-10d97ba1f454"/>
    <d v="2026-02-24T00:00:00"/>
    <x v="2"/>
  </r>
  <r>
    <s v="COB-221075"/>
    <s v="Faturado"/>
    <n v="41870980"/>
    <n v="42413032851"/>
    <s v="VINICIUS AUGUSTO DOS SANTOS MOREIRA"/>
    <s v="Rua Joaquim Nascimento 515  Vila São Paulo Campos do Jordão SP 12460-000"/>
    <s v="ADE-16183-R2F9B6"/>
    <d v="2025-12-01T00:00:00"/>
    <n v="202512"/>
    <n v="325.67408999999998"/>
    <m/>
    <n v="325.67"/>
    <m/>
    <n v="90486565"/>
    <d v="2026-02-10T00:00:00"/>
    <d v="2026-02-20T00:00:00"/>
    <m/>
    <n v="53"/>
    <s v="2 - CPF"/>
    <s v="Em aberto - Vencido"/>
    <s v="Em aberto - Vencido"/>
    <s v="GBSM9RC"/>
    <n v="6"/>
    <s v="false"/>
    <n v="6"/>
    <s v="Em aberto - Vencido"/>
    <s v="ASSOCIAÇÃO SP-L6"/>
    <s v="35.686.965/0001-64 - ALEXANDRIA TECH"/>
    <s v="Estimado"/>
    <m/>
    <s v="31 a 60 dias"/>
    <s v="63bbe77d-9524-4ecf-bde3-cdb8266b9ccd"/>
    <d v="2026-03-13T00:00:00"/>
    <x v="2"/>
  </r>
  <r>
    <s v="COB-221063"/>
    <s v="Faturado"/>
    <n v="46192751"/>
    <n v="35086975840"/>
    <s v="NELSON DE SA BEZERRA"/>
    <s v="R MARIANO LAET GOMES 614 CASA 04 Indaiá Bertioga SP 11260-324"/>
    <s v="ADE-16084-F0R5D3"/>
    <d v="2025-12-01T00:00:00"/>
    <n v="202512"/>
    <n v="1036.1014700000001"/>
    <m/>
    <n v="1036.0999999999999"/>
    <m/>
    <n v="90486649"/>
    <d v="2026-02-10T00:00:00"/>
    <d v="2026-02-20T00:00:00"/>
    <m/>
    <n v="53"/>
    <s v="2 - CPF"/>
    <s v="Em aberto - Vencido"/>
    <s v="Em aberto - Vencido"/>
    <s v="RYHN0I9"/>
    <n v="6"/>
    <s v="false"/>
    <n v="6"/>
    <s v="Em aberto - Vencido"/>
    <s v="ASSOCIAÇÃO SP-L6"/>
    <s v="35.686.965/0001-64 - ALEXANDRIA TECH"/>
    <s v="Estimado"/>
    <m/>
    <s v="31 a 60 dias"/>
    <s v="751f91d0-5beb-4909-bf60-697138f8620a"/>
    <d v="2026-03-05T00:00:00"/>
    <x v="2"/>
  </r>
  <r>
    <s v="COB-221059"/>
    <s v="Faturado"/>
    <n v="44313608"/>
    <n v="2312688581"/>
    <s v="LEANDRO DA SILVA PIMENTEL"/>
    <s v="Est Municipal do Cururu 80 PONTO DE REF. FABRICA DE TUBO CASA 03 Est Municipal do Cururu Cabreúva SP 13315-000"/>
    <s v="ADE-16078-S4G6H3"/>
    <d v="2025-12-01T00:00:00"/>
    <n v="202512"/>
    <n v="298.34996000000001"/>
    <m/>
    <n v="298.35000000000002"/>
    <m/>
    <n v="90486546"/>
    <d v="2026-02-10T00:00:00"/>
    <d v="2026-02-20T00:00:00"/>
    <m/>
    <n v="53"/>
    <s v="2 - CPF"/>
    <s v="Em aberto - Vencido"/>
    <s v="Em aberto - Vencido"/>
    <s v="XYMZJI0"/>
    <n v="6"/>
    <s v="false"/>
    <n v="6"/>
    <s v="Em aberto - Vencido"/>
    <s v="ASSOCIAÇÃO SP-L6"/>
    <s v="35.686.965/0001-64 - ALEXANDRIA TECH"/>
    <s v="Estimado"/>
    <m/>
    <s v="31 a 60 dias"/>
    <s v="2092925f-7f1c-4e2e-872b-e80c9505a28f"/>
    <d v="2026-03-13T00:00:00"/>
    <x v="2"/>
  </r>
  <r>
    <s v="COB-221058"/>
    <s v="Faturado"/>
    <n v="15004872"/>
    <n v="9936624807"/>
    <s v="DAMARIS APARECIDA DE PAULA"/>
    <s v="Rua Manoel Augusto Vieira 119  Jardim Rosa Garcia Tatuí SP 18275-270"/>
    <s v="ADE-16077-F9B7G6"/>
    <d v="2025-12-01T00:00:00"/>
    <n v="202512"/>
    <n v="222.28549000000001"/>
    <m/>
    <n v="222.29"/>
    <m/>
    <n v="90486617"/>
    <d v="2026-02-10T00:00:00"/>
    <d v="2026-02-20T00:00:00"/>
    <m/>
    <n v="53"/>
    <s v="2 - CPF"/>
    <s v="Em aberto - Vencido"/>
    <s v="Em aberto - Vencido"/>
    <s v="JXFYVCK"/>
    <n v="6"/>
    <s v="false"/>
    <n v="6"/>
    <s v="Em aberto - Vencido"/>
    <s v="ASSOCIAÇÃO SP-L6"/>
    <s v="35.686.965/0001-64 - ALEXANDRIA TECH"/>
    <s v="Estimado"/>
    <m/>
    <s v="31 a 60 dias"/>
    <s v="996c8e59-79ca-43ae-b754-545c53e38d44"/>
    <d v="2026-03-13T00:00:00"/>
    <x v="2"/>
  </r>
  <r>
    <s v="COB-221032"/>
    <s v="Faturado"/>
    <n v="4585550"/>
    <n v="38944487847"/>
    <s v="EDER DAVI DE SOUZA RAMOS"/>
    <s v="R PEDRO DO AMARAL LINCOLN 173  PQ SAN RAFAEL Tatuí SP 18274-017"/>
    <s v="ADE-15923-D7N8V3"/>
    <d v="2025-12-01T00:00:00"/>
    <n v="202512"/>
    <n v="186.83797000000001"/>
    <m/>
    <n v="186.84"/>
    <m/>
    <n v="90486644"/>
    <d v="2026-02-10T00:00:00"/>
    <d v="2026-02-20T00:00:00"/>
    <m/>
    <n v="53"/>
    <s v="2 - CPF"/>
    <s v="Em aberto - Vencido"/>
    <s v="Em aberto - Vencido"/>
    <s v="L3N8CR7"/>
    <n v="6"/>
    <s v="false"/>
    <n v="6"/>
    <s v="Em aberto - Vencido"/>
    <s v="ASSOCIAÇÃO SP-L6"/>
    <s v="35.686.965/0001-64 - ALEXANDRIA TECH"/>
    <s v="Estimado"/>
    <m/>
    <s v="31 a 60 dias"/>
    <s v="029eab72-ef30-4342-be7e-a3750f06ba8e"/>
    <d v="2026-03-13T00:00:00"/>
    <x v="2"/>
  </r>
  <r>
    <s v="COB-221029"/>
    <s v="Faturado"/>
    <n v="32976780"/>
    <n v="33758128846"/>
    <s v="JACQUES MAGALHAES DA SILVA"/>
    <s v="Francisco Candido 48  Terras de Santa maria Tietê SP 18530-000"/>
    <s v="ADE-15914-P6V5D9"/>
    <d v="2025-12-01T00:00:00"/>
    <n v="202512"/>
    <n v="192.74589"/>
    <m/>
    <n v="192.75"/>
    <m/>
    <n v="90486591"/>
    <d v="2026-02-10T00:00:00"/>
    <d v="2026-02-20T00:00:00"/>
    <m/>
    <n v="53"/>
    <s v="2 - CPF"/>
    <s v="Em aberto - Vencido"/>
    <s v="Em aberto - Vencido"/>
    <s v="8U7BLTN"/>
    <n v="6"/>
    <s v="false"/>
    <n v="6"/>
    <s v="Em aberto - Vencido"/>
    <s v="ASSOCIAÇÃO SP-L6"/>
    <s v="35.686.965/0001-64 - ALEXANDRIA TECH"/>
    <s v="Estimado"/>
    <m/>
    <s v="31 a 60 dias"/>
    <s v="3d7d8fc4-985c-40d1-876f-b1815e429731"/>
    <d v="2026-04-10T00:00:00"/>
    <x v="0"/>
  </r>
  <r>
    <s v="COB-221015"/>
    <s v="Faturado"/>
    <n v="13941160"/>
    <n v="12292195879"/>
    <s v="DANIELA CRISTINA QUITO"/>
    <s v="Rua Lino del Fiol 589  JD NOSSA SRA DE FATIMA Tatuí SP 18276-390"/>
    <s v="ADE-15819-N6M8X0"/>
    <d v="2025-12-01T00:00:00"/>
    <n v="202512"/>
    <n v="302.04241000000002"/>
    <m/>
    <n v="302.04000000000002"/>
    <m/>
    <n v="90486627"/>
    <d v="2026-02-10T00:00:00"/>
    <d v="2026-02-20T00:00:00"/>
    <m/>
    <n v="53"/>
    <s v="2 - CPF"/>
    <s v="Em aberto - Vencido"/>
    <s v="Em aberto - Vencido"/>
    <s v="17ALT79"/>
    <n v="6"/>
    <s v="false"/>
    <n v="6"/>
    <s v="Em aberto - Vencido"/>
    <s v="ASSOCIAÇÃO SP-L6"/>
    <s v="35.686.965/0001-64 - ALEXANDRIA TECH"/>
    <s v="Estimado"/>
    <m/>
    <s v="31 a 60 dias"/>
    <s v="f5b1695c-78b5-46cd-9186-74d6c6440f68"/>
    <d v="2026-03-13T00:00:00"/>
    <x v="2"/>
  </r>
  <r>
    <s v="COB-203880"/>
    <s v="Faturado"/>
    <n v="27973603"/>
    <n v="36621216890"/>
    <s v="RAPHAEL TIMOTEO DOS REIS"/>
    <s v="R DR HUGO SANTOS SILVA, 1173 BERTIOGA 1173  VL AGAO Bertioga SP 11251-340"/>
    <s v="ADE-15722-F5Y0G3"/>
    <d v="2025-12-01T00:00:00"/>
    <n v="202512"/>
    <n v="223.76247000000001"/>
    <m/>
    <n v="223.76"/>
    <m/>
    <n v="90461531"/>
    <d v="2026-01-26T00:00:00"/>
    <d v="2026-02-05T00:00:00"/>
    <m/>
    <n v="68"/>
    <s v="2 - CPF"/>
    <s v="Em aberto - Vencido"/>
    <s v="Em aberto - Vencido"/>
    <s v="2WOUCR1"/>
    <n v="6"/>
    <s v="false"/>
    <n v="6"/>
    <s v="Em aberto - Vencido"/>
    <s v="ASSOCIAÇÃO SP-L6"/>
    <s v="35.686.965/0001-64 - ALEXANDRIA TECH"/>
    <s v="Estimado"/>
    <m/>
    <s v="61 a 120 dias"/>
    <s v="ad4d0758-f03a-41e1-929d-54a62f1226d0"/>
    <d v="2026-01-21T00:00:00"/>
    <x v="3"/>
  </r>
  <r>
    <s v="COB-203865"/>
    <s v="Faturado"/>
    <n v="45933537"/>
    <n v="42798198828"/>
    <s v="MARCIO VINICIUS DA SILVA SANTOS"/>
    <s v="Rua 09 de Julho 952 SALA 01 Centro Cesário Lange SP 18285-013"/>
    <s v="ADE-15673-Q9H2L0"/>
    <d v="2025-12-01T00:00:00"/>
    <n v="202512"/>
    <n v="2556.65238"/>
    <m/>
    <n v="2556.65"/>
    <m/>
    <n v="90461152"/>
    <d v="2026-01-26T00:00:00"/>
    <d v="2026-02-05T00:00:00"/>
    <m/>
    <n v="68"/>
    <s v="2 - CPF"/>
    <s v="Em aberto - Vencido"/>
    <s v="Em aberto - Vencido"/>
    <s v="N61Q8NT"/>
    <n v="6"/>
    <s v="false"/>
    <n v="6"/>
    <s v="Em aberto - Vencido"/>
    <s v="ASSOCIAÇÃO SP-L6"/>
    <s v="35.686.965/0001-64 - ALEXANDRIA TECH"/>
    <s v="Estimado"/>
    <m/>
    <s v="61 a 120 dias"/>
    <s v="29da03f8-fd92-493a-a24c-910dfe82366f"/>
    <d v="2026-01-14T00:00:00"/>
    <x v="1"/>
  </r>
  <r>
    <s v="COB-220189"/>
    <s v="Faturado"/>
    <n v="13598767"/>
    <n v="45249642829"/>
    <s v="JULIA BERTOCCI DOS SANTOS"/>
    <s v="Rua Santa Cruz 874  Santa Cruz Mogi Mirim SP 13800-440"/>
    <s v="ADE-15523-W0Z4Z6"/>
    <d v="2025-12-01T00:00:00"/>
    <n v="202512"/>
    <n v="1211.1235999999999"/>
    <m/>
    <n v="1211.1199999999999"/>
    <m/>
    <n v="90486521"/>
    <d v="2026-02-10T00:00:00"/>
    <d v="2026-02-20T00:00:00"/>
    <m/>
    <n v="53"/>
    <s v="2 - CPF"/>
    <s v="Em aberto - Vencido"/>
    <s v="Em aberto - Vencido"/>
    <s v="3TWNVP3"/>
    <n v="6"/>
    <s v="false"/>
    <n v="6"/>
    <s v="Em aberto - Vencido"/>
    <s v="ASSOCIAÇÃO SP-L6"/>
    <s v="35.686.965/0001-64 - ALEXANDRIA TECH"/>
    <s v="Estimado"/>
    <m/>
    <s v="31 a 60 dias"/>
    <s v="955e660a-4379-42fc-8f36-26ff87d3d3ae"/>
    <d v="2026-01-14T00:00:00"/>
    <x v="1"/>
  </r>
  <r>
    <s v="COB-203771"/>
    <s v="Faturado"/>
    <n v="7514360"/>
    <n v="81151810800"/>
    <s v="CARLOS MARIANO DOS SANTOS"/>
    <s v="BORBA GATO 225  Vila Ida Franco da Rocha SP 07845220"/>
    <s v="ADE-15407-D8V7B6"/>
    <d v="2025-12-01T00:00:00"/>
    <n v="202512"/>
    <n v="248.13264000000001"/>
    <m/>
    <n v="248.13"/>
    <m/>
    <n v="90461154"/>
    <d v="2026-01-26T00:00:00"/>
    <d v="2026-02-05T00:00:00"/>
    <m/>
    <n v="68"/>
    <s v="2 - CPF"/>
    <s v="Em aberto - Vencido"/>
    <s v="Em aberto - Vencido"/>
    <s v="DPVFNFS"/>
    <n v="6"/>
    <s v="false"/>
    <n v="6"/>
    <s v="Em aberto - Vencido"/>
    <s v="ASSOCIAÇÃO SP-L6"/>
    <s v="35.686.965/0001-64 - ALEXANDRIA TECH"/>
    <s v="Estimado"/>
    <m/>
    <s v="61 a 120 dias"/>
    <s v="32edfc8c-e21c-4e50-85a5-6ec79ba9c919"/>
    <d v="2026-03-13T00:00:00"/>
    <x v="2"/>
  </r>
  <r>
    <s v="COB-203767"/>
    <s v="Faturado"/>
    <n v="35350610"/>
    <n v="34476175864"/>
    <s v="RONALDO ALVES RIBEIRO"/>
    <s v="R PRF JOAO JUBRAN 493  Residencial São Conrado Tatuí SP 18272-490"/>
    <s v="ADE-15401-B6T9P1"/>
    <d v="2025-12-01T00:00:00"/>
    <n v="202512"/>
    <n v="202.34626"/>
    <m/>
    <n v="202.35"/>
    <m/>
    <n v="90461748"/>
    <d v="2026-01-26T00:00:00"/>
    <d v="2026-02-05T00:00:00"/>
    <m/>
    <n v="68"/>
    <s v="2 - CPF"/>
    <s v="Em aberto - Vencido"/>
    <s v="Em aberto - Vencido"/>
    <s v="0A7ZL6L"/>
    <n v="6"/>
    <s v="false"/>
    <n v="6"/>
    <s v="Em aberto - Vencido"/>
    <s v="ASSOCIAÇÃO SP-L6"/>
    <s v="35.686.965/0001-64 - ALEXANDRIA TECH"/>
    <s v="Estimado"/>
    <m/>
    <s v="61 a 120 dias"/>
    <s v="4cc61380-8dbe-45eb-a6c5-2725b87abbda"/>
    <d v="2026-03-13T00:00:00"/>
    <x v="2"/>
  </r>
  <r>
    <s v="COB-203765"/>
    <s v="Faturado"/>
    <n v="46730885"/>
    <n v="46840495825"/>
    <s v="ELIVELTON DE CAMPOS MARTINS"/>
    <s v="R JOAQUIM FIRMINO 352  JARDIM TROPICAL II Mogi Mirim SP 13800-000"/>
    <s v="ADE-15397-R8K4L4"/>
    <d v="2025-12-01T00:00:00"/>
    <n v="202512"/>
    <n v="1603.26179"/>
    <m/>
    <n v="1603.26"/>
    <m/>
    <n v="90461657"/>
    <d v="2026-01-26T00:00:00"/>
    <d v="2026-02-05T00:00:00"/>
    <m/>
    <n v="68"/>
    <s v="2 - CPF"/>
    <s v="Em aberto - Vencido"/>
    <s v="Em aberto - Vencido"/>
    <s v="JPRBR5U"/>
    <n v="6"/>
    <s v="false"/>
    <n v="6"/>
    <s v="Em aberto - Vencido"/>
    <s v="ASSOCIAÇÃO SP-L6"/>
    <s v="35.686.965/0001-64 - ALEXANDRIA TECH"/>
    <s v="Estimado"/>
    <m/>
    <s v="61 a 120 dias"/>
    <s v="abbc8784-66c5-4627-ad7b-fc8f3fdae266"/>
    <d v="2026-03-13T00:00:00"/>
    <x v="2"/>
  </r>
  <r>
    <s v="COB-203664"/>
    <s v="Faturado"/>
    <n v="39271579"/>
    <n v="35552325842"/>
    <s v="FELIPE WECKE TOSTA"/>
    <s v="Avenida Presidente Kennedy 14053 LOJA 03 Caiçara Praia Grande SP 11706-000"/>
    <s v="ADE-14820-F4F4F4"/>
    <d v="2025-12-01T00:00:00"/>
    <n v="202512"/>
    <n v="310.16579999999999"/>
    <m/>
    <n v="310.17"/>
    <m/>
    <n v="90461691"/>
    <d v="2026-01-26T00:00:00"/>
    <d v="2026-02-05T00:00:00"/>
    <m/>
    <n v="68"/>
    <s v="2 - CPF"/>
    <s v="Em aberto - Vencido"/>
    <s v="Em aberto - Vencido"/>
    <s v="3M00I1H"/>
    <n v="6"/>
    <s v="false"/>
    <n v="6"/>
    <s v="Em aberto - Vencido"/>
    <s v="ASSOCIAÇÃO SP-L6"/>
    <s v="35.686.965/0001-64 - ALEXANDRIA TECH"/>
    <s v="Estimado"/>
    <m/>
    <s v="61 a 120 dias"/>
    <s v="cb4549a3-9b3b-4c58-972b-164ca0d635e0"/>
    <d v="2026-01-13T00:00:00"/>
    <x v="1"/>
  </r>
  <r>
    <s v="COB-203663"/>
    <s v="Faturado"/>
    <n v="18019773"/>
    <n v="96342340706"/>
    <s v="ANTONIO CARLOS SALES TAVARES JUNIOR"/>
    <s v="Rua Rússia 156  Jardim Europa Itapeva SP 18406-360"/>
    <s v="ADE-14818-L8Z9P0"/>
    <d v="2025-12-01T00:00:00"/>
    <n v="202512"/>
    <n v="426.84721999999999"/>
    <m/>
    <n v="426.85"/>
    <m/>
    <n v="90461630"/>
    <d v="2026-01-26T00:00:00"/>
    <d v="2026-02-05T00:00:00"/>
    <m/>
    <n v="68"/>
    <s v="2 - CPF"/>
    <s v="Em aberto - Vencido"/>
    <s v="Em aberto - Vencido"/>
    <s v="C844K66"/>
    <n v="6"/>
    <s v="false"/>
    <n v="6"/>
    <s v="Em aberto - Vencido"/>
    <s v="ASSOCIAÇÃO SP-L6"/>
    <s v="35.686.965/0001-64 - ALEXANDRIA TECH"/>
    <s v="Estimado"/>
    <m/>
    <s v="61 a 120 dias"/>
    <s v="63725cf8-b249-4d30-b2ac-c102b21fe7ce"/>
    <d v="2026-03-13T00:00:00"/>
    <x v="2"/>
  </r>
  <r>
    <s v="COB-187667"/>
    <s v="Faturado"/>
    <n v="160179765"/>
    <n v="10510440738"/>
    <s v="PRICILA LIMA RIBEIRO MIRANDA DE FREITAS"/>
    <s v="Rua Regina Piassarolo,37/Agostinho Simonato,Cachoeiro de Itapemirim 37 caixa 01 AGOSTINHO SIMONATO Vitória ES 29056-310"/>
    <s v="ADE-14427-B7W6D4"/>
    <d v="2025-10-01T00:00:00"/>
    <n v="202510"/>
    <n v="215.376"/>
    <m/>
    <n v="215.38"/>
    <m/>
    <n v="90431730"/>
    <d v="2025-12-16T00:00:00"/>
    <d v="2026-02-06T00:00:00"/>
    <m/>
    <n v="67"/>
    <s v="2 - CPF"/>
    <s v="Em aberto - Vencido"/>
    <s v="Em aberto - Vencido"/>
    <s v="95XKE6B"/>
    <n v="6"/>
    <s v="false"/>
    <n v="6"/>
    <s v="Em aberto - Vencido"/>
    <s v="ASSOCIAÇÃO ES-L1"/>
    <s v="35.686.965/0001-64 - ALEXANDRIA TECH"/>
    <s v="Estimado"/>
    <m/>
    <s v="61 a 120 dias"/>
    <s v="27b48e25-af8e-403e-896f-9c88ba17b647"/>
    <d v="2026-02-01T00:00:00"/>
    <x v="3"/>
  </r>
  <r>
    <s v="COB-203659"/>
    <s v="Faturado"/>
    <n v="9404112"/>
    <n v="16075825894"/>
    <s v="ADRIANA ALVES DA VINHA GIORGINI"/>
    <s v="Rua João Guilherme 306  Cidade Jardim Limeira SP 13480-276"/>
    <s v="ADE-14809-B0L9Q2"/>
    <d v="2025-12-01T00:00:00"/>
    <n v="202512"/>
    <n v="2417.8162600000001"/>
    <m/>
    <n v="2417.8200000000002"/>
    <m/>
    <n v="90461319"/>
    <d v="2026-01-26T00:00:00"/>
    <d v="2026-02-05T00:00:00"/>
    <m/>
    <n v="68"/>
    <s v="2 - CPF"/>
    <s v="Em aberto - Vencido"/>
    <s v="Em aberto - Vencido"/>
    <s v="DZ4UY3E"/>
    <n v="6"/>
    <s v="false"/>
    <n v="6"/>
    <s v="Em aberto - Vencido"/>
    <s v="ASSOCIAÇÃO SP-L6"/>
    <s v="35.686.965/0001-64 - ALEXANDRIA TECH"/>
    <s v="Estimado"/>
    <m/>
    <s v="61 a 120 dias"/>
    <s v="e722caca-e6a8-4cc7-bae2-18c56fa561b7"/>
    <d v="2026-02-12T00:00:00"/>
    <x v="3"/>
  </r>
  <r>
    <s v="COB-203642"/>
    <s v="Faturado"/>
    <n v="38936682"/>
    <n v="42752677880"/>
    <s v="LETICIA DE OLIVEIRA ALVES"/>
    <s v="Rua Giovanni Muglia 110  Conjunto Habitacional Pedro Gimenez Urânia SP 15761-308"/>
    <s v="ADE-14760-B9C8D3"/>
    <d v="2025-12-01T00:00:00"/>
    <n v="202512"/>
    <n v="214.90058999999999"/>
    <m/>
    <n v="214.9"/>
    <m/>
    <n v="90461209"/>
    <d v="2026-01-26T00:00:00"/>
    <d v="2026-02-05T00:00:00"/>
    <m/>
    <n v="68"/>
    <s v="2 - CPF"/>
    <s v="Em aberto - Vencido"/>
    <s v="Em aberto - Vencido"/>
    <s v="AS6QLUS"/>
    <n v="6"/>
    <s v="false"/>
    <n v="6"/>
    <s v="Em aberto - Vencido"/>
    <s v="ASSOCIAÇÃO SP-L6"/>
    <s v="35.686.965/0001-64 - ALEXANDRIA TECH"/>
    <s v="Estimado"/>
    <m/>
    <s v="61 a 120 dias"/>
    <s v="2d0b308c-abc9-495f-bee1-43a38acadc5f"/>
    <d v="2026-03-13T00:00:00"/>
    <x v="2"/>
  </r>
  <r>
    <s v="COB-203641"/>
    <s v="Faturado"/>
    <n v="35598727"/>
    <n v="30046706828"/>
    <s v="Andreia CRISTINA BELTRAN DE ATAIDE"/>
    <s v="Rua Adhemar de Barros 95 sala 09 centro Arujá SP 07401-290"/>
    <s v="ADE-14758-C6N2Y9"/>
    <d v="2025-12-01T00:00:00"/>
    <n v="202512"/>
    <n v="354.47519999999997"/>
    <m/>
    <n v="354.48"/>
    <m/>
    <n v="90461172"/>
    <d v="2026-01-26T00:00:00"/>
    <d v="2026-02-05T00:00:00"/>
    <m/>
    <n v="68"/>
    <s v="2 - CPF"/>
    <s v="Em aberto - Vencido"/>
    <s v="Em aberto - Vencido"/>
    <s v="HIZRNBB"/>
    <n v="6"/>
    <s v="false"/>
    <n v="6"/>
    <s v="Em aberto - Vencido"/>
    <s v="ASSOCIAÇÃO SP-L6"/>
    <s v="35.686.965/0001-64 - ALEXANDRIA TECH"/>
    <s v="Estimado"/>
    <m/>
    <s v="61 a 120 dias"/>
    <s v="594c8bdf-70f9-458d-b59f-7cec58992358"/>
    <d v="2026-02-09T00:00:00"/>
    <x v="3"/>
  </r>
  <r>
    <s v="COB-203640"/>
    <s v="Faturado"/>
    <n v="28854810"/>
    <n v="27076217813"/>
    <s v="LILIAN RAMOS DOS SANTOS DE SANTANA"/>
    <s v="AL RICARDO JOSE L CASTELO BLANCO 220  BAL. PONTA DA PRAIA Ilha Comprida SP 11925000"/>
    <s v="ADE-14757-D2T5C1"/>
    <d v="2025-12-01T00:00:00"/>
    <n v="202512"/>
    <n v="319.02767999999998"/>
    <m/>
    <n v="319.02999999999997"/>
    <m/>
    <n v="90461378"/>
    <d v="2026-01-26T00:00:00"/>
    <d v="2026-02-05T00:00:00"/>
    <m/>
    <n v="68"/>
    <s v="2 - CPF"/>
    <s v="Em aberto - Vencido"/>
    <s v="Em aberto - Vencido"/>
    <s v="SYKJTDX"/>
    <n v="6"/>
    <s v="false"/>
    <n v="6"/>
    <s v="Em aberto - Vencido"/>
    <s v="ASSOCIAÇÃO SP-L6"/>
    <s v="35.686.965/0001-64 - ALEXANDRIA TECH"/>
    <s v="Estimado"/>
    <m/>
    <s v="61 a 120 dias"/>
    <s v="72acdea7-6e5f-484c-8ab9-2b3e64a4289e"/>
    <d v="2026-01-26T00:00:00"/>
    <x v="3"/>
  </r>
  <r>
    <s v="COB-187669"/>
    <s v="Faturado"/>
    <n v="160227735"/>
    <n v="73201570710"/>
    <s v="JOEL LOUREIRO LOPES"/>
    <s v="RUA STA CATARINA 37 TORRE 03 AP 406 RESID MOCHUARA CLUBE RIO BRANCO Cariacica ES 29147-900"/>
    <s v="ADE-14434-N9M9B0"/>
    <d v="2025-10-01T00:00:00"/>
    <n v="202510"/>
    <n v="261.69342"/>
    <m/>
    <n v="261.69"/>
    <m/>
    <n v="90431702"/>
    <d v="2025-12-16T00:00:00"/>
    <d v="2026-02-06T00:00:00"/>
    <m/>
    <n v="67"/>
    <s v="2 - CPF"/>
    <s v="Em aberto - Vencido"/>
    <s v="Em aberto - Vencido"/>
    <s v="9B84L1P"/>
    <n v="6"/>
    <s v="false"/>
    <n v="6"/>
    <s v="Em aberto - Vencido"/>
    <s v="ASSOCIAÇÃO ES-L1"/>
    <s v="35.686.965/0001-64 - ALEXANDRIA TECH"/>
    <s v="Estimado"/>
    <m/>
    <s v="61 a 120 dias"/>
    <s v="7083a728-e0b7-4f4f-9919-f954b94f7b36"/>
    <d v="2026-02-01T00:00:00"/>
    <x v="3"/>
  </r>
  <r>
    <s v="COB-203639"/>
    <s v="Faturado"/>
    <n v="39969258"/>
    <n v="36749554822"/>
    <s v="JOAO BATISTA DOS SANTOS"/>
    <s v="AV ELIAS JORGE DANIEL, 54 - CASA 2 - VL APARECIDA CAPAO BONITO 54 CASA 02 Vila Aparecida Capão Bonito SP 18303000"/>
    <s v="ADE-14754-Y5D9B9"/>
    <d v="2025-12-01T00:00:00"/>
    <n v="202512"/>
    <n v="343.39785000000001"/>
    <m/>
    <n v="343.4"/>
    <m/>
    <n v="90461500"/>
    <d v="2026-01-26T00:00:00"/>
    <d v="2026-02-05T00:00:00"/>
    <m/>
    <n v="68"/>
    <s v="2 - CPF"/>
    <s v="Em aberto - Vencido"/>
    <s v="Em aberto - Vencido"/>
    <s v="DEPP607"/>
    <n v="6"/>
    <s v="false"/>
    <n v="6"/>
    <s v="Em aberto - Vencido"/>
    <s v="ASSOCIAÇÃO SP-L6"/>
    <s v="35.686.965/0001-64 - ALEXANDRIA TECH"/>
    <s v="Estimado"/>
    <m/>
    <s v="61 a 120 dias"/>
    <s v="6a781eb1-492d-49c6-bd40-e4536b6cd118"/>
    <d v="2026-01-21T00:00:00"/>
    <x v="3"/>
  </r>
  <r>
    <s v="COB-166471"/>
    <s v="Faturado"/>
    <n v="294270"/>
    <n v="73190276749"/>
    <s v="DELBA REGINA DE OLIVEIRA RODRIGUES"/>
    <s v="RUA HONORIO MACHADO DE SOUZA 319 CAIXA 02 NOSSA SENHORA DA CONCEICAO / GUARAPARI - ES CEP: 29213-070"/>
    <s v="ADE-14440-H3N6S1"/>
    <d v="2025-10-01T00:00:00"/>
    <n v="202510"/>
    <n v="299.99232000000001"/>
    <m/>
    <n v="299.99"/>
    <m/>
    <n v="90408105"/>
    <d v="2025-11-19T00:00:00"/>
    <d v="2025-12-01T00:00:00"/>
    <m/>
    <n v="134"/>
    <s v="2 - CPF"/>
    <s v="Em aberto - Vencido"/>
    <s v="Em aberto - Vencido"/>
    <s v="44JNJEI"/>
    <n v="6"/>
    <s v="false"/>
    <n v="6"/>
    <s v="Em aberto - Vencido"/>
    <s v="ASSOCIAÇÃO ES-L1"/>
    <s v="35.686.965/0001-64 - ALEXANDRIA TECH"/>
    <m/>
    <m/>
    <s v="121 a 170 dias"/>
    <s v="d8440954-065a-4134-80f0-df4726006ba2"/>
    <d v="2025-11-03T00:00:00"/>
    <x v="1"/>
  </r>
  <r>
    <s v="COB-220169"/>
    <s v="Faturado"/>
    <n v="41190254"/>
    <n v="42623636869"/>
    <s v="ELIANE PINHEIRO DE OLIVEIRA"/>
    <s v="R ANTONIO MORETTI 840  JARDIM SAO LUIZ Joanópolis SP 12980-000"/>
    <s v="ADE-14452-J0R6Y0"/>
    <d v="2025-12-01T00:00:00"/>
    <n v="202512"/>
    <n v="978.49924999999996"/>
    <m/>
    <n v="978.5"/>
    <m/>
    <n v="90486399"/>
    <d v="2026-02-10T00:00:00"/>
    <d v="2026-02-20T00:00:00"/>
    <m/>
    <n v="53"/>
    <s v="2 - CPF"/>
    <s v="Em aberto - Vencido"/>
    <s v="Em aberto - Vencido"/>
    <s v="N2R80O4"/>
    <n v="6"/>
    <s v="false"/>
    <n v="6"/>
    <s v="Em aberto - Vencido"/>
    <s v="ASSOCIAÇÃO SP-L6"/>
    <s v="35.686.965/0001-64 - ALEXANDRIA TECH"/>
    <s v="Estimado"/>
    <m/>
    <s v="31 a 60 dias"/>
    <s v="d2f896ed-54ab-4704-a903-2de0c825fac1"/>
    <d v="2026-01-15T00:00:00"/>
    <x v="3"/>
  </r>
  <r>
    <s v="COB-166911"/>
    <s v="Faturado"/>
    <n v="986949"/>
    <n v="15420483700"/>
    <s v="LOHAYNE GIOVANELI LUPARELI DOS SANTOS"/>
    <s v="RUA CIRCULAR 165 CAIXA 02 ILHA DAS FLORES / VILA VELHA - ES CEP: 29115-621"/>
    <s v="ADE-14443-Z4W1W5"/>
    <d v="2025-10-01T00:00:00"/>
    <n v="202510"/>
    <n v="235.95975000000001"/>
    <m/>
    <n v="235.96"/>
    <m/>
    <n v="90407872"/>
    <d v="2025-11-19T00:00:00"/>
    <d v="2025-12-01T00:00:00"/>
    <m/>
    <n v="134"/>
    <s v="2 - CPF"/>
    <s v="Em aberto - Vencido"/>
    <s v="Em aberto - Vencido"/>
    <s v="R7ERSNB"/>
    <n v="6"/>
    <s v="false"/>
    <n v="6"/>
    <s v="Em aberto - Vencido"/>
    <s v="ASSOCIAÇÃO ES-L1"/>
    <s v="35.686.965/0001-64 - ALEXANDRIA TECH"/>
    <m/>
    <m/>
    <s v="121 a 170 dias"/>
    <s v="8dfdccc0-65d4-4f67-883f-507d54373992"/>
    <d v="2025-11-12T00:00:00"/>
    <x v="1"/>
  </r>
  <r>
    <s v="COB-220166"/>
    <s v="Faturado"/>
    <n v="12899798"/>
    <n v="24299395840"/>
    <s v="MD KAMRUZZAMAN KHAN MURAD"/>
    <s v="AV CORONEL FIRMO VIEIRA DE CAMARGO 268 A CENTRO Tatuí SP 18270-770"/>
    <s v="ADE-14449-S1N0K1"/>
    <d v="2025-12-01T00:00:00"/>
    <n v="202512"/>
    <n v="355.95218"/>
    <m/>
    <n v="355.95"/>
    <m/>
    <n v="90486423"/>
    <d v="2026-02-10T00:00:00"/>
    <d v="2026-02-20T00:00:00"/>
    <m/>
    <n v="53"/>
    <s v="2 - CPF"/>
    <s v="Em aberto - Vencido"/>
    <s v="Em aberto - Vencido"/>
    <s v="QCEAYXX"/>
    <s v=""/>
    <s v=""/>
    <n v="6"/>
    <s v="Em aberto - Vencido"/>
    <s v="ASSOCIAÇÃO SP-L6"/>
    <s v="35.686.965/0001-64 - ALEXANDRIA TECH"/>
    <s v="Estimado"/>
    <m/>
    <s v="31 a 60 dias"/>
    <s v="07d5120e-6b62-4a25-855d-6c50097c351b"/>
    <d v="2026-03-13T00:00:00"/>
    <x v="2"/>
  </r>
  <r>
    <s v="COB-220165"/>
    <s v="Faturado"/>
    <n v="35091886"/>
    <n v="6031364190"/>
    <s v="LUCAS MATEUS GONÇALVES"/>
    <s v="Rua Oswaldo Tavares 198  Jardim Planalto Tatuí SP 18278-703"/>
    <s v="ADE-14438-Z9K8F6"/>
    <d v="2025-12-01T00:00:00"/>
    <n v="202512"/>
    <n v="226.91582"/>
    <m/>
    <n v="226.92"/>
    <m/>
    <n v="90486422"/>
    <d v="2026-02-10T00:00:00"/>
    <d v="2026-02-20T00:00:00"/>
    <m/>
    <n v="53"/>
    <s v="2 - CPF"/>
    <s v="Em aberto - Vencido"/>
    <s v="Em aberto - Vencido"/>
    <s v="WFGWH1P"/>
    <n v="6"/>
    <s v="false"/>
    <n v="6"/>
    <s v="Em aberto - Vencido"/>
    <s v="ASSOCIAÇÃO SP-L6"/>
    <s v="35.686.965/0001-64 - ALEXANDRIA TECH"/>
    <s v="Estimado"/>
    <m/>
    <s v="31 a 60 dias"/>
    <s v="75632229-afd4-4ddb-923c-58340fb30129"/>
    <d v="2026-03-13T00:00:00"/>
    <x v="2"/>
  </r>
  <r>
    <s v="COB-220157"/>
    <s v="Faturado"/>
    <n v="2289415"/>
    <n v="72335580868"/>
    <s v="WILMA FEOLA DA SILVA"/>
    <s v="BL PROX COLINA VERDE 3371  CHA S GUILHERME RURAL Limeira SP 13480-000"/>
    <s v="ADE-14402-G5T8K7"/>
    <d v="2025-12-01T00:00:00"/>
    <n v="202512"/>
    <n v="343.39785000000001"/>
    <m/>
    <n v="343.4"/>
    <m/>
    <n v="90486401"/>
    <d v="2026-02-10T00:00:00"/>
    <d v="2026-02-20T00:00:00"/>
    <m/>
    <n v="53"/>
    <s v="2 - CPF"/>
    <s v="Em aberto - Vencido"/>
    <s v="Em aberto - Vencido"/>
    <s v="C3SPNA1"/>
    <n v="6"/>
    <s v="false"/>
    <n v="6"/>
    <s v="Em aberto - Vencido"/>
    <s v="ASSOCIAÇÃO SP-L6"/>
    <s v="35.686.965/0001-64 - ALEXANDRIA TECH"/>
    <s v="Estimado"/>
    <m/>
    <s v="31 a 60 dias"/>
    <s v="df50bfdc-9293-4756-9df5-148a9b11a72d"/>
    <d v="2026-01-13T00:00:00"/>
    <x v="1"/>
  </r>
  <r>
    <s v="COB-203531"/>
    <s v="Faturado"/>
    <n v="34432388"/>
    <n v="26385477860"/>
    <s v="GEISON GONCALVES SOARES"/>
    <s v="Avenida Juscelino Kubitschek de Oli 1111 apto 15 Caiçara Praia Grande SP 11706-440"/>
    <s v="ADE-14399-Q6W4R3"/>
    <d v="2025-12-01T00:00:00"/>
    <n v="202512"/>
    <n v="314.77814999999998"/>
    <n v="7.76"/>
    <n v="322.54000000000002"/>
    <m/>
    <n v="90461259"/>
    <d v="2026-01-26T00:00:00"/>
    <d v="2026-02-05T00:00:00"/>
    <m/>
    <n v="68"/>
    <s v="2 - CPF"/>
    <s v="Em aberto - Vencido"/>
    <s v="Em aberto - Vencido"/>
    <s v="RJTYK6R"/>
    <n v="6"/>
    <s v="false"/>
    <n v="6"/>
    <s v="Em aberto - Vencido"/>
    <s v="ASSOCIAÇÃO SP-L6"/>
    <s v="35.686.965/0001-64 - ALEXANDRIA TECH"/>
    <s v="Estimado"/>
    <m/>
    <s v="61 a 120 dias"/>
    <s v="3c1b6194-8032-44ff-920d-a5b288f18e46"/>
    <d v="2026-01-13T00:00:00"/>
    <x v="1"/>
  </r>
  <r>
    <s v="COB-220153"/>
    <s v="Faturado"/>
    <n v="44066287"/>
    <n v="40272078824"/>
    <s v="RODRIGO DE SOUZA FELIX"/>
    <s v="Avenida Washington Luiz 330 B CASA - JD PROGRESSO Jardim Progresso Franco da Rocha SP 07852-170"/>
    <s v="ADE-14327-F7D2F7"/>
    <d v="2025-12-01T00:00:00"/>
    <n v="202512"/>
    <n v="1475.5030200000001"/>
    <m/>
    <n v="1475.5"/>
    <m/>
    <n v="90486412"/>
    <d v="2026-02-10T00:00:00"/>
    <d v="2026-02-20T00:00:00"/>
    <m/>
    <n v="53"/>
    <s v="2 - CPF"/>
    <s v="Em aberto - Vencido"/>
    <s v="Em aberto - Vencido"/>
    <s v="A5XWQMR"/>
    <n v="6"/>
    <s v="false"/>
    <n v="6"/>
    <s v="Em aberto - Vencido"/>
    <s v="ASSOCIAÇÃO SP-L6"/>
    <s v="35.686.965/0001-64 - ALEXANDRIA TECH"/>
    <s v="Estimado"/>
    <m/>
    <s v="31 a 60 dias"/>
    <s v="657346f3-15d7-4056-bf1d-7a0e62e61cb7"/>
    <d v="2026-01-21T00:00:00"/>
    <x v="3"/>
  </r>
  <r>
    <s v="COB-220152"/>
    <s v="Faturado"/>
    <n v="7361394"/>
    <n v="61033847887"/>
    <s v="ANA MARIA APARECIDA BARBOSA PEREIRA"/>
    <s v="R ALFERES FRANCO 820  CENTRO Limeira SP 13480-050"/>
    <s v="ADE-14294-H6W3L0"/>
    <d v="2025-12-01T00:00:00"/>
    <n v="202512"/>
    <n v="234.83982"/>
    <m/>
    <n v="234.84"/>
    <m/>
    <n v="90486421"/>
    <d v="2026-02-10T00:00:00"/>
    <d v="2026-02-20T00:00:00"/>
    <m/>
    <n v="53"/>
    <s v="2 - CPF"/>
    <s v="Em aberto - Vencido"/>
    <s v="Em aberto - Vencido"/>
    <s v="J1VMN8P"/>
    <n v="6"/>
    <s v="false"/>
    <n v="6"/>
    <s v="Em aberto - Vencido"/>
    <s v="ASSOCIAÇÃO SP-L6"/>
    <s v="35.686.965/0001-64 - ALEXANDRIA TECH"/>
    <s v="Estimado"/>
    <m/>
    <s v="31 a 60 dias"/>
    <s v="bfe08e63-aaa4-4888-a25f-a936a24f63a5"/>
    <d v="2026-03-13T00:00:00"/>
    <x v="2"/>
  </r>
  <r>
    <s v="COB-199759"/>
    <s v="Faturado"/>
    <n v="14753294"/>
    <n v="40272078824"/>
    <s v="RODRIGO DE SOUZA FELIX"/>
    <s v="RUA  FRANCISCO NUNES FILHO 171  Vila dos Comerciários Franco da Rocha SP 07865-180"/>
    <s v="ADE-14289-D1W3V7"/>
    <d v="2025-12-01T00:00:00"/>
    <n v="202512"/>
    <n v="1219.56801"/>
    <m/>
    <n v="1219.57"/>
    <m/>
    <n v="90461598"/>
    <d v="2026-01-26T00:00:00"/>
    <d v="2026-02-05T00:00:00"/>
    <m/>
    <n v="68"/>
    <s v="2 - CPF"/>
    <s v="Em aberto - Vencido"/>
    <s v="Em aberto - Vencido"/>
    <s v="96TYC92"/>
    <n v="6"/>
    <s v="false"/>
    <n v="6"/>
    <s v="Em aberto - Vencido"/>
    <s v="ASSOCIAÇÃO SP-L6"/>
    <s v="35.686.965/0001-64 - ALEXANDRIA TECH"/>
    <s v="Estimado"/>
    <m/>
    <s v="61 a 120 dias"/>
    <s v="79b7aa7e-f5e9-4509-ba8b-f042d970b4c1"/>
    <d v="2026-02-20T00:00:00"/>
    <x v="2"/>
  </r>
  <r>
    <s v="COB-199385"/>
    <s v="Faturado"/>
    <n v="1320157"/>
    <n v="18765813871"/>
    <s v="LEONICE DIAS DE SOUZA"/>
    <s v="Rua Treze de Maio 186  CENTRO Mogi Mirim SP 13800-051"/>
    <s v="ADE-14271-M6J4Q9"/>
    <d v="2025-12-01T00:00:00"/>
    <n v="202512"/>
    <n v="296.13449000000003"/>
    <m/>
    <n v="296.13"/>
    <m/>
    <n v="90461425"/>
    <d v="2026-01-26T00:00:00"/>
    <d v="2026-02-05T00:00:00"/>
    <m/>
    <n v="68"/>
    <s v="2 - CPF"/>
    <s v="Em aberto - Vencido"/>
    <s v="Em aberto - Vencido"/>
    <s v="EIHOSCG"/>
    <n v="6"/>
    <s v="false"/>
    <n v="6"/>
    <s v="Em aberto - Vencido"/>
    <s v="ASSOCIAÇÃO SP-L6"/>
    <s v="35.686.965/0001-64 - ALEXANDRIA TECH"/>
    <s v="Estimado"/>
    <m/>
    <s v="61 a 120 dias"/>
    <s v="5f8ecb2e-c15a-4afc-b8bb-5afb3ce0d665"/>
    <d v="2026-01-22T00:00:00"/>
    <x v="3"/>
  </r>
  <r>
    <s v="COB-203476"/>
    <s v="Faturado"/>
    <n v="34264426"/>
    <n v="2698262893"/>
    <s v="LUIZ EDUARDO FLORENTINO CARDOSO"/>
    <s v="R Eudoxio Xavier da Silva 32  Residencial Atlanta Tatuí SP 18278-716"/>
    <s v="ADE-14268-Y4D7S8"/>
    <d v="2025-12-01T00:00:00"/>
    <n v="202512"/>
    <n v="184.6225"/>
    <m/>
    <n v="184.62"/>
    <m/>
    <n v="90461628"/>
    <d v="2026-01-26T00:00:00"/>
    <d v="2026-02-05T00:00:00"/>
    <m/>
    <n v="68"/>
    <s v="2 - CPF"/>
    <s v="Em aberto - Vencido"/>
    <s v="Em aberto - Vencido"/>
    <s v="MYM5SW4"/>
    <n v="6"/>
    <s v="false"/>
    <n v="6"/>
    <s v="Em aberto - Vencido"/>
    <s v="ASSOCIAÇÃO SP-L6"/>
    <s v="35.686.965/0001-64 - ALEXANDRIA TECH"/>
    <s v="Estimado"/>
    <m/>
    <s v="61 a 120 dias"/>
    <s v="7e47fe54-5497-4fcc-8ed2-c427ccc876e9"/>
    <d v="2026-03-13T00:00:00"/>
    <x v="2"/>
  </r>
  <r>
    <s v="COB-203473"/>
    <s v="Faturado"/>
    <n v="30527651"/>
    <n v="26031754835"/>
    <s v="MARIA LUIZA PEREIRA DA SILVA"/>
    <s v=": R Arthur Juliani 551 LOTE 18 Jardim Lago Mogi Mirim SP 13802-043"/>
    <s v="ADE-14265-T4P6M5"/>
    <d v="2025-12-01T00:00:00"/>
    <n v="202512"/>
    <n v="244.44019"/>
    <m/>
    <n v="244.44"/>
    <m/>
    <n v="90461694"/>
    <d v="2026-01-26T00:00:00"/>
    <d v="2026-02-05T00:00:00"/>
    <m/>
    <n v="68"/>
    <s v="2 - CPF"/>
    <s v="Em aberto - Vencido"/>
    <s v="Em aberto - Vencido"/>
    <s v="U0Q1GKA"/>
    <n v="6"/>
    <s v="false"/>
    <n v="6"/>
    <s v="Em aberto - Vencido"/>
    <s v="ASSOCIAÇÃO SP-L6"/>
    <s v="35.686.965/0001-64 - ALEXANDRIA TECH"/>
    <s v="Estimado"/>
    <m/>
    <s v="61 a 120 dias"/>
    <s v="feadf158-84f3-4e0b-b46b-ef24d0e1a550"/>
    <d v="2026-01-21T00:00:00"/>
    <x v="3"/>
  </r>
  <r>
    <s v="COB-203472"/>
    <s v="Faturado"/>
    <n v="40200590"/>
    <n v="33695348860"/>
    <s v="MAILA MATIAZO DA SILVEIRA LEME"/>
    <s v="R DOS JACARANDAS 185 LOT VALEVERDE CABREUVA Cabreúva SP 13315-000"/>
    <s v="ADE-14262-H6Q1N4"/>
    <d v="2025-12-01T00:00:00"/>
    <n v="202512"/>
    <n v="150.03048000000001"/>
    <n v="4.2"/>
    <n v="154.22999999999999"/>
    <m/>
    <n v="90461476"/>
    <d v="2026-01-26T00:00:00"/>
    <d v="2026-02-05T00:00:00"/>
    <m/>
    <n v="68"/>
    <s v="2 - CPF"/>
    <s v="Em aberto - Vencido"/>
    <s v="Em aberto - Vencido"/>
    <s v="CHUGRRE"/>
    <n v="6"/>
    <s v="false"/>
    <n v="6"/>
    <s v="Em aberto - Vencido"/>
    <s v="ASSOCIAÇÃO SP-L6"/>
    <s v="35.686.965/0001-64 - ALEXANDRIA TECH"/>
    <s v="Estimado"/>
    <m/>
    <s v="61 a 120 dias"/>
    <s v="f6d61fa7-319f-4269-a95d-679e999aa0ef"/>
    <d v="2026-03-05T00:00:00"/>
    <x v="2"/>
  </r>
  <r>
    <s v="COB-203464"/>
    <s v="Faturado"/>
    <n v="30676606"/>
    <n v="90131762591"/>
    <s v="SONIA OLIVEIRA DOS REIS"/>
    <s v="RUA NATAL 142  BAL GAIVOTA Itanhaém SP 11740-000"/>
    <s v="ADE-14220-G0L1H4"/>
    <d v="2025-12-01T00:00:00"/>
    <n v="202512"/>
    <n v="189.79193000000001"/>
    <m/>
    <n v="189.79"/>
    <m/>
    <n v="90461407"/>
    <d v="2026-01-26T00:00:00"/>
    <d v="2026-02-05T00:00:00"/>
    <m/>
    <n v="68"/>
    <s v="2 - CPF"/>
    <s v="Em aberto - Vencido"/>
    <s v="Em aberto - Vencido"/>
    <s v="PDO63JQ"/>
    <n v="6"/>
    <s v="false"/>
    <n v="6"/>
    <s v="Em aberto - Vencido"/>
    <s v="ASSOCIAÇÃO SP-L6"/>
    <s v="35.686.965/0001-64 - ALEXANDRIA TECH"/>
    <s v="Estimado"/>
    <m/>
    <s v="61 a 120 dias"/>
    <s v="68399440-dcc8-43f1-aa40-3f7f7714e226"/>
    <d v="2026-03-13T00:00:00"/>
    <x v="2"/>
  </r>
  <r>
    <s v="COB-198899"/>
    <s v="Faturado"/>
    <n v="10817204"/>
    <n v="86629174615"/>
    <s v="LUCIENE GOMES MATIAS BARRETO"/>
    <s v="BRO GUARANA 8783 16 BRO GUARANA Quadra SP 18255-000"/>
    <s v="ADE-14217-B2X0P2"/>
    <d v="2025-12-01T00:00:00"/>
    <n v="202512"/>
    <n v="692.70362"/>
    <m/>
    <n v="692.7"/>
    <m/>
    <n v="90461621"/>
    <d v="2026-01-26T00:00:00"/>
    <d v="2026-02-05T00:00:00"/>
    <m/>
    <n v="68"/>
    <s v="2 - CPF"/>
    <s v="Em aberto - Vencido"/>
    <s v="Em aberto - Vencido"/>
    <s v="6YCZI54"/>
    <n v="6"/>
    <s v="false"/>
    <n v="6"/>
    <s v="Em aberto - Vencido"/>
    <s v="ASSOCIAÇÃO SP-L6"/>
    <s v="35.686.965/0001-64 - ALEXANDRIA TECH"/>
    <s v="Estimado"/>
    <m/>
    <s v="61 a 120 dias"/>
    <s v="52e9e8d0-dda6-4527-835b-4c6cfd2db413"/>
    <d v="2026-01-21T00:00:00"/>
    <x v="3"/>
  </r>
  <r>
    <s v="COB-168706"/>
    <s v="Faturado"/>
    <n v="160629112"/>
    <n v="11791717721"/>
    <s v="EDINEIA GONCALVES DO NASCIMENTO"/>
    <s v="ROD DO SOL 44 BTZERO ELZA NADER / GUARAPARI - ES CEP: 29216-705"/>
    <s v="ADE-14904-W1B2C5"/>
    <d v="2025-10-01T00:00:00"/>
    <n v="202510"/>
    <n v="108.90534"/>
    <m/>
    <n v="108.91"/>
    <m/>
    <n v="90432818"/>
    <d v="2025-12-26T00:00:00"/>
    <d v="2026-01-05T00:00:00"/>
    <m/>
    <n v="99"/>
    <s v="2 - CPF"/>
    <s v="Em aberto - Vencido"/>
    <s v="Em aberto - Vencido"/>
    <s v="DUVD9FN"/>
    <n v="6"/>
    <s v="false"/>
    <n v="6"/>
    <s v="Em aberto - Vencido"/>
    <s v="ASSOCIAÇÃO ES-L1"/>
    <s v="35.686.965/0001-64 - ALEXANDRIA TECH"/>
    <m/>
    <m/>
    <s v="61 a 120 dias"/>
    <s v="4b45449a-1266-4175-a279-825a59913969"/>
    <d v="2025-10-30T00:00:00"/>
    <x v="1"/>
  </r>
  <r>
    <s v="COB-203462"/>
    <s v="Faturado"/>
    <n v="586692"/>
    <n v="6031364190"/>
    <s v="LUCAS MATEUS GONÇALVES"/>
    <s v="PCA CESARIO MOTA 103  CENTRO Tatuí SP 18270-040"/>
    <s v="ADE-14215-Q8H7L4"/>
    <d v="2025-12-01T00:00:00"/>
    <n v="202512"/>
    <n v="852.95595000000003"/>
    <m/>
    <n v="852.96"/>
    <m/>
    <n v="90461186"/>
    <d v="2026-01-26T00:00:00"/>
    <d v="2026-02-05T00:00:00"/>
    <m/>
    <n v="68"/>
    <s v="2 - CPF"/>
    <s v="Em aberto - Vencido"/>
    <s v="Em aberto - Vencido"/>
    <s v="7XJOWWL"/>
    <n v="6"/>
    <s v="false"/>
    <n v="6"/>
    <s v="Em aberto - Vencido"/>
    <s v="ASSOCIAÇÃO SP-L6"/>
    <s v="35.686.965/0001-64 - ALEXANDRIA TECH"/>
    <s v="Estimado"/>
    <m/>
    <s v="61 a 120 dias"/>
    <s v="31108847-3ff4-4193-8d64-2ef172f56636"/>
    <d v="2026-02-24T00:00:00"/>
    <x v="2"/>
  </r>
  <r>
    <s v="COB-219838"/>
    <s v="Faturado"/>
    <n v="10802266"/>
    <n v="34803964882"/>
    <s v="TONI RAMOS"/>
    <s v="R SAO JOAO, 466 - VL JUREMA TATUI - SP - CEP 18273-115"/>
    <s v="ADE-14205-G9T7Z9"/>
    <d v="2025-12-01T00:00:00"/>
    <n v="202512"/>
    <n v="258.46145000000001"/>
    <m/>
    <n v="258.45999999999998"/>
    <m/>
    <n v="90486435"/>
    <d v="2026-02-10T00:00:00"/>
    <d v="2026-02-20T00:00:00"/>
    <m/>
    <n v="53"/>
    <s v="2 - CPF"/>
    <s v="Em aberto - Vencido"/>
    <s v="Em aberto - Vencido"/>
    <s v="3TQOUAI"/>
    <n v="6"/>
    <s v="false"/>
    <n v="6"/>
    <s v="Em aberto - Vencido"/>
    <s v="ASSOCIAÇÃO SP-L6"/>
    <s v="35.686.965/0001-64 - ALEXANDRIA TECH"/>
    <m/>
    <m/>
    <s v="31 a 60 dias"/>
    <s v="47f1c7f8-c82b-4ebd-9e22-4b13266ace74"/>
    <d v="2026-01-28T00:00:00"/>
    <x v="3"/>
  </r>
  <r>
    <s v="COB-199757"/>
    <s v="Faturado"/>
    <n v="1467891"/>
    <n v="29228775000109"/>
    <s v="HOTEL RESERVA SANTO ANTONIO DO PINHAL LTDA"/>
    <s v="R DR LOURENCO DE SA, 1060 SANTO ANTONIO DO PINHAL 1060  CENTRO Santo Antônio do Pinhal SP 12450-000"/>
    <s v="ADE-14143-Y1T7C6"/>
    <d v="2025-12-01T00:00:00"/>
    <n v="202512"/>
    <n v="1914.16608"/>
    <m/>
    <n v="1914.17"/>
    <m/>
    <n v="90461210"/>
    <d v="2026-01-26T00:00:00"/>
    <d v="2026-02-05T00:00:00"/>
    <m/>
    <n v="68"/>
    <s v="1 - CNPJ"/>
    <s v="Em aberto - Vencido"/>
    <s v="Em aberto - Vencido"/>
    <s v="7716D3T"/>
    <n v="6"/>
    <s v="false"/>
    <n v="6"/>
    <s v="Em aberto - Vencido"/>
    <s v="ASSOCIAÇÃO SP-L6"/>
    <s v="35.686.965/0001-64 - ALEXANDRIA TECH"/>
    <s v="Estimado"/>
    <m/>
    <s v="61 a 120 dias"/>
    <s v="fec61142-8621-4bdb-b6e6-dc19d2617a1f"/>
    <d v="2026-02-09T00:00:00"/>
    <x v="3"/>
  </r>
  <r>
    <s v="COB-203398"/>
    <s v="Faturado"/>
    <n v="40044076"/>
    <n v="33862648168"/>
    <s v="GILSOMAR FERREIRA DE SOUZA"/>
    <s v="VEL 3 - RES SETSUL 125  Lot. Res setsul Três Lagoas MS 79610-362"/>
    <s v="ADE-14021-N5B2J2"/>
    <d v="2025-12-01T00:00:00"/>
    <n v="202512"/>
    <n v="270.28733999999997"/>
    <m/>
    <n v="270.29000000000002"/>
    <m/>
    <n v="90461693"/>
    <d v="2026-01-26T00:00:00"/>
    <d v="2026-02-05T00:00:00"/>
    <m/>
    <n v="68"/>
    <s v="2 - CPF"/>
    <s v="Em aberto - Vencido"/>
    <s v="Em aberto - Vencido"/>
    <s v="BPHI5RT"/>
    <n v="6"/>
    <s v="false"/>
    <n v="6"/>
    <s v="Em aberto - Vencido"/>
    <s v="ASSOCIAÇÃO SP-L6"/>
    <s v="35.686.965/0001-64 - ALEXANDRIA TECH"/>
    <s v="Estimado"/>
    <m/>
    <s v="61 a 120 dias"/>
    <s v="d6887c86-5186-4ca8-b249-b9f31ce7bf51"/>
    <d v="2026-01-13T00:00:00"/>
    <x v="1"/>
  </r>
  <r>
    <s v="COB-187415"/>
    <s v="Faturado"/>
    <n v="8848270"/>
    <n v="40550649859"/>
    <s v="LAIS REGINA SIMOES DA SILVA ALMEIDA"/>
    <s v="R MANOEL CIRIACO RAMOS NOGUEIRA 890  JARDIM  BELA VISTA Angatuba SP 18240-000"/>
    <s v="ADE-12484-V8L5K2"/>
    <d v="2025-10-01T00:00:00"/>
    <n v="202510"/>
    <n v="608.84888999999998"/>
    <m/>
    <n v="608.85"/>
    <m/>
    <n v="90431392"/>
    <d v="2025-12-16T00:00:00"/>
    <d v="2026-02-06T00:00:00"/>
    <m/>
    <n v="67"/>
    <s v="2 - CPF"/>
    <s v="Em aberto - Vencido"/>
    <s v="Em aberto - Vencido"/>
    <s v="WV4JS2R"/>
    <n v="6"/>
    <s v="false"/>
    <n v="6"/>
    <s v="Em aberto - Vencido"/>
    <s v="ASSOCIAÇÃO SP-L6"/>
    <s v="35.686.965/0001-64 - ALEXANDRIA TECH"/>
    <s v="Estimado"/>
    <m/>
    <s v="61 a 120 dias"/>
    <s v="544be0a4-60af-420e-a17e-0f1f5d9689a1"/>
    <d v="2026-02-01T00:00:00"/>
    <x v="3"/>
  </r>
  <r>
    <s v="COB-187423"/>
    <s v="Faturado"/>
    <n v="8835756"/>
    <n v="51261935896"/>
    <s v="VITORIA IZABEL MARTINS CAMARGO"/>
    <s v="AV AMAZONAS 841  Vila Bela Vista Capão Bonito SP 18301-095"/>
    <s v="ADE-12503-B5B6G8"/>
    <d v="2025-10-01T00:00:00"/>
    <n v="202510"/>
    <n v="482.89398999999997"/>
    <m/>
    <n v="482.89"/>
    <m/>
    <n v="90431637"/>
    <d v="2025-12-16T00:00:00"/>
    <d v="2025-12-26T00:00:00"/>
    <m/>
    <n v="109"/>
    <s v="2 - CPF"/>
    <s v="Em aberto - Vencido"/>
    <s v="Em aberto - Vencido"/>
    <s v="I2OKEAI"/>
    <n v="6"/>
    <s v="false"/>
    <n v="6"/>
    <s v="Em aberto - Vencido"/>
    <s v="ASSOCIAÇÃO SP-L6"/>
    <s v="35.686.965/0001-64 - ALEXANDRIA TECH"/>
    <s v="Estimado"/>
    <m/>
    <s v="61 a 120 dias"/>
    <s v="4fab441e-3dac-4a58-ae78-a115ea2e9387"/>
    <d v="2025-12-29T00:00:00"/>
    <x v="1"/>
  </r>
  <r>
    <s v="COB-187424"/>
    <s v="Faturado"/>
    <n v="12041726"/>
    <n v="58434488604"/>
    <s v="ALEXANDRE FERRAREZ DE ANDRADE"/>
    <s v="AV MARGINAL RODOVIA 1691  BALN LARANJEIRAS Itanhaém SP 11740-000"/>
    <s v="ADE-12504-B3M0Q0"/>
    <d v="2025-10-01T00:00:00"/>
    <n v="202510"/>
    <n v="326.72883999999999"/>
    <m/>
    <n v="326.73"/>
    <m/>
    <n v="90431448"/>
    <d v="2025-12-16T00:00:00"/>
    <d v="2026-02-06T00:00:00"/>
    <m/>
    <n v="67"/>
    <s v="2 - CPF"/>
    <s v="Em aberto - Vencido"/>
    <s v="Em aberto - Vencido"/>
    <s v="BNKSAOC"/>
    <n v="6"/>
    <s v="false"/>
    <n v="6"/>
    <s v="Em aberto - Vencido"/>
    <s v="ASSOCIAÇÃO SP-L6"/>
    <s v="35.686.965/0001-64 - ALEXANDRIA TECH"/>
    <s v="Estimado"/>
    <m/>
    <s v="61 a 120 dias"/>
    <s v="100f18f3-f648-4006-bf04-4b998d4f3ca6"/>
    <d v="2026-02-01T00:00:00"/>
    <x v="3"/>
  </r>
  <r>
    <s v="COB-203396"/>
    <s v="Faturado"/>
    <n v="4598717"/>
    <n v="19996563855"/>
    <s v="ELIANA CARDOSO MACHADO"/>
    <s v="R LAURINDO MARQUES 465  Vila Americana Tatuí SP 18272-135"/>
    <s v="ADE-14014-T1K8Z9"/>
    <d v="2025-12-01T00:00:00"/>
    <n v="202512"/>
    <n v="218.59304"/>
    <m/>
    <n v="218.59"/>
    <m/>
    <n v="90461526"/>
    <d v="2026-01-26T00:00:00"/>
    <d v="2026-02-05T00:00:00"/>
    <m/>
    <n v="68"/>
    <s v="2 - CPF"/>
    <s v="Em aberto - Vencido"/>
    <s v="Em aberto - Vencido"/>
    <s v="J8UZTGG"/>
    <n v="6"/>
    <s v="false"/>
    <n v="6"/>
    <s v="Em aberto - Vencido"/>
    <s v="ASSOCIAÇÃO SP-L6"/>
    <s v="35.686.965/0001-64 - ALEXANDRIA TECH"/>
    <s v="Estimado"/>
    <m/>
    <s v="61 a 120 dias"/>
    <s v="32e8fff5-5398-4f47-a0ad-9f91fe8f7461"/>
    <d v="2026-02-09T00:00:00"/>
    <x v="3"/>
  </r>
  <r>
    <s v="COB-203393"/>
    <s v="Faturado"/>
    <n v="37909444"/>
    <n v="22184880"/>
    <s v="CELIA FERREIRA MENDES"/>
    <s v="RUA ARGENTINA 1206  JD DAS PALMEIRAS III Dracena SP 17900-000"/>
    <s v="ADE-14003-D2P3J5"/>
    <d v="2025-12-01T00:00:00"/>
    <n v="202512"/>
    <n v="246.65566000000001"/>
    <m/>
    <n v="246.66"/>
    <m/>
    <n v="90461665"/>
    <d v="2026-01-26T00:00:00"/>
    <d v="2026-02-05T00:00:00"/>
    <m/>
    <n v="68"/>
    <s v="2 - CPF"/>
    <s v="Em aberto - Vencido"/>
    <s v="Em aberto - Vencido"/>
    <s v="VGBZH76"/>
    <n v="6"/>
    <s v="false"/>
    <n v="6"/>
    <s v="Em aberto - Vencido"/>
    <s v="ASSOCIAÇÃO SP-L6"/>
    <s v="35.686.965/0001-64 - ALEXANDRIA TECH"/>
    <s v="Estimado"/>
    <m/>
    <s v="61 a 120 dias"/>
    <s v="2a367fe1-d530-4be0-8561-8e3ce3e30780"/>
    <d v="2026-02-09T00:00:00"/>
    <x v="3"/>
  </r>
  <r>
    <s v="COB-203357"/>
    <s v="Faturado"/>
    <n v="6699464"/>
    <n v="14489304803"/>
    <s v="MARIA ONDINA CARDOSO RIBEIRO"/>
    <s v="R NHO NHO DA BOTICA 920  CENTRO Tatuí SP 18275020"/>
    <s v="ADE-13950-X3H2K6"/>
    <d v="2025-12-01T00:00:00"/>
    <n v="202512"/>
    <n v="273.24130000000002"/>
    <m/>
    <n v="273.24"/>
    <m/>
    <n v="90461450"/>
    <d v="2026-01-26T00:00:00"/>
    <d v="2026-02-05T00:00:00"/>
    <m/>
    <n v="68"/>
    <s v="2 - CPF"/>
    <s v="Em aberto - Vencido"/>
    <s v="Em aberto - Vencido"/>
    <s v="932UZBE"/>
    <n v="6"/>
    <s v="false"/>
    <n v="6"/>
    <s v="Em aberto - Vencido"/>
    <s v="ASSOCIAÇÃO SP-L6"/>
    <s v="35.686.965/0001-64 - ALEXANDRIA TECH"/>
    <s v="Estimado"/>
    <m/>
    <s v="61 a 120 dias"/>
    <s v="e39a1798-5b92-405b-b148-f17d356bc311"/>
    <d v="2026-03-13T00:00:00"/>
    <x v="2"/>
  </r>
  <r>
    <s v="COB-203354"/>
    <s v="Faturado"/>
    <n v="2249529"/>
    <n v="3206205573"/>
    <s v="JUCILENE SANTOS SOUZA"/>
    <s v="R PASCHOAL PINTO FERRAZ 771  PQ STHALBERG LIMEIRA Limeira SP 13482-379"/>
    <s v="ADE-13946-M6K5P6"/>
    <d v="2025-12-01T00:00:00"/>
    <n v="202512"/>
    <n v="377.36838999999998"/>
    <m/>
    <n v="377.37"/>
    <m/>
    <n v="90461562"/>
    <d v="2026-01-26T00:00:00"/>
    <d v="2026-02-05T00:00:00"/>
    <m/>
    <n v="68"/>
    <s v="2 - CPF"/>
    <s v="Em aberto - Vencido"/>
    <s v="Em aberto - Vencido"/>
    <s v="W1EDA99"/>
    <n v="6"/>
    <s v="false"/>
    <n v="6"/>
    <s v="Em aberto - Vencido"/>
    <s v="ASSOCIAÇÃO SP-L6"/>
    <s v="35.686.965/0001-64 - ALEXANDRIA TECH"/>
    <s v="Estimado"/>
    <m/>
    <s v="61 a 120 dias"/>
    <s v="c792176d-d483-4d60-b077-a0511b233dcc"/>
    <d v="2026-01-21T00:00:00"/>
    <x v="3"/>
  </r>
  <r>
    <s v="COB-199365"/>
    <s v="Faturado"/>
    <n v="13291386"/>
    <n v="26904287845"/>
    <s v="MARCELO NOGUEIRA MARQUES"/>
    <s v="AV FRANCISCO JALLES 1856  JD MONTEREY Jales SP 15700-022"/>
    <s v="ADE-13943-M7Q5T4"/>
    <d v="2025-12-01T00:00:00"/>
    <n v="202512"/>
    <n v="1100.3501000000001"/>
    <m/>
    <n v="1100.3499999999999"/>
    <m/>
    <n v="90461278"/>
    <d v="2026-01-26T00:00:00"/>
    <d v="2026-02-05T00:00:00"/>
    <m/>
    <n v="68"/>
    <s v="2 - CPF"/>
    <s v="Em aberto - Vencido"/>
    <s v="Em aberto - Vencido"/>
    <s v="DBRV52H"/>
    <n v="6"/>
    <s v="false"/>
    <n v="6"/>
    <s v="Em aberto - Vencido"/>
    <s v="ASSOCIAÇÃO SP-L6"/>
    <s v="35.686.965/0001-64 - ALEXANDRIA TECH"/>
    <s v="Estimado"/>
    <m/>
    <s v="61 a 120 dias"/>
    <s v="9bae7c02-9ae2-47b6-ba79-3f5375e2c689"/>
    <d v="2026-03-13T00:00:00"/>
    <x v="2"/>
  </r>
  <r>
    <s v="COB-203046"/>
    <s v="Faturado"/>
    <n v="34212230"/>
    <n v="30414569822"/>
    <s v="FABRICIO ALEXANDRE CASTILHO"/>
    <s v="R CEL JOSE PROCOPIO 540 A Perpétuo Socorro São João da Boa Vista SP 13870-730"/>
    <s v="ADE-13102-Y5G2Y0"/>
    <d v="2025-12-01T00:00:00"/>
    <n v="202512"/>
    <n v="1427.9652000000001"/>
    <m/>
    <n v="1427.97"/>
    <m/>
    <n v="90461611"/>
    <d v="2026-01-26T00:00:00"/>
    <d v="2026-02-05T00:00:00"/>
    <m/>
    <n v="68"/>
    <s v="2 - CPF"/>
    <s v="Em aberto - Vencido"/>
    <s v="Em aberto - Vencido"/>
    <s v="BZEK882"/>
    <n v="6"/>
    <s v="false"/>
    <n v="6"/>
    <s v="Em aberto - Vencido"/>
    <s v="ASSOCIAÇÃO SP-L6"/>
    <s v="35.686.965/0001-64 - ALEXANDRIA TECH"/>
    <s v="Estimado"/>
    <m/>
    <s v="61 a 120 dias"/>
    <s v="52ad7462-7125-4f5e-8914-d04b301015c0"/>
    <d v="2026-02-12T00:00:00"/>
    <x v="3"/>
  </r>
  <r>
    <s v="COB-203014"/>
    <s v="Faturado"/>
    <n v="36230030"/>
    <n v="97890006349"/>
    <s v="FRANCISCA ELIVANDINEI PINHEIRO ALVES"/>
    <s v="Rua Bem-te-vi 132 CASA 2 Jardim Santa Thereza Santa Cruz das Palmeiras SP 13657-402"/>
    <s v="ADE-13013-L1D8Z5"/>
    <d v="2025-12-01T00:00:00"/>
    <n v="202512"/>
    <n v="224.02565999999999"/>
    <m/>
    <n v="224.03"/>
    <m/>
    <n v="90461377"/>
    <d v="2026-01-26T00:00:00"/>
    <d v="2026-02-05T00:00:00"/>
    <m/>
    <n v="68"/>
    <s v="2 - CPF"/>
    <s v="Em aberto - Vencido"/>
    <s v="Em aberto - Vencido"/>
    <s v="36OGFYC"/>
    <n v="6"/>
    <s v="false"/>
    <n v="6"/>
    <s v="Em aberto - Vencido"/>
    <s v="ASSOCIAÇÃO SP-L6"/>
    <s v="35.686.965/0001-64 - ALEXANDRIA TECH"/>
    <s v="Estimado"/>
    <m/>
    <s v="61 a 120 dias"/>
    <s v="b9541caa-949d-4673-a1a8-975117396d11"/>
    <d v="2026-03-10T00:00:00"/>
    <x v="2"/>
  </r>
  <r>
    <s v="COB-187432"/>
    <s v="Faturado"/>
    <n v="36687669"/>
    <n v="42884294805"/>
    <s v="BRUNO DE PROENCA FREITAS"/>
    <s v="AV ELIAS JORGE DANIEL 505  Vila Aparecida Capão Bonito SP 18303-000"/>
    <s v="ADE-12515-T2M2G2"/>
    <d v="2025-10-01T00:00:00"/>
    <n v="202510"/>
    <n v="1021.78761"/>
    <m/>
    <n v="1021.79"/>
    <m/>
    <n v="90431475"/>
    <d v="2025-12-16T00:00:00"/>
    <d v="2026-02-06T00:00:00"/>
    <m/>
    <n v="67"/>
    <s v="2 - CPF"/>
    <s v="Em aberto - Vencido"/>
    <s v="Em aberto - Vencido"/>
    <s v="62LRPU5"/>
    <n v="6"/>
    <s v="false"/>
    <n v="6"/>
    <s v="Em aberto - Vencido"/>
    <s v="ASSOCIAÇÃO SP-L6"/>
    <s v="35.686.965/0001-64 - ALEXANDRIA TECH"/>
    <s v="Estimado"/>
    <m/>
    <s v="61 a 120 dias"/>
    <s v="8b0e7a87-ca9f-4e86-81c7-8669f2690f2a"/>
    <d v="2026-04-07T00:00:00"/>
    <x v="0"/>
  </r>
  <r>
    <s v="COB-203003"/>
    <s v="Faturado"/>
    <n v="40395618"/>
    <n v="24291611000102"/>
    <s v="ANA CLAUDIA MENDONCA RODRIGUES GUAZZELLI"/>
    <s v="AV GUARANI 663 LOJA 3 ITAGUA Ubatuba SP 11680-000"/>
    <s v="ADE-12991-Z1R7J7"/>
    <d v="2025-12-01T00:00:00"/>
    <n v="202512"/>
    <n v="685.92190000000005"/>
    <m/>
    <n v="685.92"/>
    <m/>
    <n v="90461683"/>
    <d v="2026-01-26T00:00:00"/>
    <d v="2026-02-05T00:00:00"/>
    <m/>
    <n v="68"/>
    <s v="1 - CNPJ"/>
    <s v="Em aberto - Vencido"/>
    <s v="Em aberto - Vencido"/>
    <s v="WJCU0QN"/>
    <s v=""/>
    <s v=""/>
    <n v="6"/>
    <s v="Em aberto - Vencido"/>
    <s v="ASSOCIAÇÃO SP-L6"/>
    <s v="35.686.965/0001-64 - ALEXANDRIA TECH"/>
    <s v="Estimado"/>
    <m/>
    <s v="61 a 120 dias"/>
    <s v="c5007ed9-4979-45ef-8b69-704dbe1c7685"/>
    <d v="2026-03-10T00:00:00"/>
    <x v="2"/>
  </r>
  <r>
    <s v="COB-203000"/>
    <s v="Faturado"/>
    <n v="7799896"/>
    <n v="28240787827"/>
    <s v="MARCIO JOSE DE CAMARGO"/>
    <s v="R JOSE GENTINA 1361 097/087-90 Jd Cananeia Pilar do Sul SP 18185-000"/>
    <s v="ADE-12982-L6T6Y7"/>
    <d v="2025-12-01T00:00:00"/>
    <n v="202512"/>
    <n v="352.23149999999998"/>
    <m/>
    <n v="352.23"/>
    <m/>
    <n v="90461516"/>
    <d v="2026-01-26T00:00:00"/>
    <d v="2026-02-05T00:00:00"/>
    <m/>
    <n v="68"/>
    <s v="2 - CPF"/>
    <s v="Em aberto - Vencido"/>
    <s v="Em aberto - Vencido"/>
    <s v="MP8HI7Y"/>
    <n v="6"/>
    <s v="false"/>
    <n v="6"/>
    <s v="Em aberto - Vencido"/>
    <s v="ASSOCIAÇÃO SP-L6"/>
    <s v="35.686.965/0001-64 - ALEXANDRIA TECH"/>
    <s v="Estimado"/>
    <m/>
    <s v="61 a 120 dias"/>
    <s v="dfdc9b9e-954e-4e3a-a59f-aad321c52c74"/>
    <d v="2026-01-14T00:00:00"/>
    <x v="1"/>
  </r>
  <r>
    <s v="COB-202985"/>
    <s v="Faturado"/>
    <n v="40448541"/>
    <n v="42142645844"/>
    <s v="MARCOS VINICIUS RIBEIRO"/>
    <s v="BRO TERRA PRETA 1045 SERRARIA Terra Preta Joanópolis SP 12980-000"/>
    <s v="ADE-12937-X0D0F9"/>
    <d v="2025-12-01T00:00:00"/>
    <n v="202512"/>
    <n v="2409.4411399999999"/>
    <m/>
    <n v="2409.44"/>
    <m/>
    <n v="90461197"/>
    <d v="2026-01-26T00:00:00"/>
    <d v="2026-02-05T00:00:00"/>
    <m/>
    <n v="68"/>
    <s v="2 - CPF"/>
    <s v="Em aberto - Vencido"/>
    <s v="Em aberto - Vencido"/>
    <s v="3TVVZBW"/>
    <n v="6"/>
    <s v="false"/>
    <n v="6"/>
    <s v="Em aberto - Vencido"/>
    <s v="ASSOCIAÇÃO SP-L6"/>
    <s v="35.686.965/0001-64 - ALEXANDRIA TECH"/>
    <s v="Estimado"/>
    <m/>
    <s v="61 a 120 dias"/>
    <s v="67c8f552-21ca-4f21-91fa-6607bc85a8d4"/>
    <d v="2026-01-21T00:00:00"/>
    <x v="3"/>
  </r>
  <r>
    <s v="COB-202965"/>
    <s v="Faturado"/>
    <n v="17413222"/>
    <n v="6951793905"/>
    <s v="PEDRO MORENO DA SILVA"/>
    <s v="R SEBASTIAO DE ANDRADE 119  Pq. Tereza São João da Boa Vista SP 13876509"/>
    <s v="ADE-12882-R3F4G0"/>
    <d v="2025-12-01T00:00:00"/>
    <n v="202512"/>
    <n v="267.13871999999998"/>
    <m/>
    <n v="267.14"/>
    <m/>
    <n v="90461231"/>
    <d v="2026-01-26T00:00:00"/>
    <d v="2026-02-05T00:00:00"/>
    <m/>
    <n v="68"/>
    <s v="2 - CPF"/>
    <s v="Em aberto - Vencido"/>
    <s v="Em aberto - Vencido"/>
    <s v="MG15O8T"/>
    <n v="6"/>
    <s v="false"/>
    <n v="6"/>
    <s v="Em aberto - Vencido"/>
    <s v="ASSOCIAÇÃO SP-L6"/>
    <s v="35.686.965/0001-64 - ALEXANDRIA TECH"/>
    <s v="Estimado"/>
    <m/>
    <s v="61 a 120 dias"/>
    <s v="0a7c170c-8dec-4923-981f-a2d968ff2256"/>
    <d v="2026-01-14T00:00:00"/>
    <x v="1"/>
  </r>
  <r>
    <s v="COB-202958"/>
    <s v="Faturado"/>
    <n v="33538344"/>
    <n v="42623636869"/>
    <s v="ELIANE PINHEIRO DE OLIVEIRA"/>
    <s v="BRO BONIFACIOS 0  Bonifácio Joanópolis SP 12980-000"/>
    <s v="ADE-12864-X7T5Y1"/>
    <d v="2025-12-01T00:00:00"/>
    <n v="202512"/>
    <n v="225.7646"/>
    <m/>
    <n v="225.76"/>
    <m/>
    <n v="90461416"/>
    <d v="2026-01-26T00:00:00"/>
    <d v="2026-02-05T00:00:00"/>
    <m/>
    <n v="68"/>
    <s v="2 - CPF"/>
    <s v="Em aberto - Vencido"/>
    <s v="Em aberto - Vencido"/>
    <s v="KIU7EFS"/>
    <s v=""/>
    <s v=""/>
    <n v="6"/>
    <s v="Em aberto - Vencido"/>
    <s v="ASSOCIAÇÃO SP-L6"/>
    <s v="35.686.965/0001-64 - ALEXANDRIA TECH"/>
    <s v="Estimado"/>
    <m/>
    <s v="61 a 120 dias"/>
    <s v="c9face6f-255d-4594-83b2-66c029871cd0"/>
    <d v="2026-01-21T00:00:00"/>
    <x v="3"/>
  </r>
  <r>
    <s v="COB-202953"/>
    <s v="Faturado"/>
    <n v="2528223"/>
    <n v="19936778871"/>
    <s v="JORGE GUIMARAES DOS SANTOS"/>
    <s v="RUA LUIZ PEREIRA DE CAMPOS 1559  CENTRO Bertioga SP 11250-000"/>
    <s v="ADE-12855-F8G9V4"/>
    <d v="2025-12-01T00:00:00"/>
    <n v="202512"/>
    <n v="319.71064000000001"/>
    <n v="6.61"/>
    <n v="326.32"/>
    <m/>
    <n v="90461615"/>
    <d v="2026-01-26T00:00:00"/>
    <d v="2026-02-05T00:00:00"/>
    <m/>
    <n v="68"/>
    <s v="2 - CPF"/>
    <s v="Em aberto - Vencido"/>
    <s v="Em aberto - Vencido"/>
    <s v="OYACVRR"/>
    <n v="6"/>
    <s v="false"/>
    <n v="6"/>
    <s v="Em aberto - Vencido"/>
    <s v="ASSOCIAÇÃO SP-L6"/>
    <s v="35.686.965/0001-64 - ALEXANDRIA TECH"/>
    <s v="Estimado"/>
    <m/>
    <s v="61 a 120 dias"/>
    <s v="eb8cf52d-4a73-47c4-b446-2297f6b18a66"/>
    <d v="2026-03-26T00:00:00"/>
    <x v="0"/>
  </r>
  <r>
    <s v="COB-202858"/>
    <s v="Faturado"/>
    <n v="4509234"/>
    <n v="4131692864"/>
    <s v="ANTONIO PASCOAL CORDEIRO PENHA"/>
    <s v="AV 19 DE MAIO 551 Baixo Bar Albatróz Bertioga SP 11250-734"/>
    <s v="ADE-12563-L6W3N3"/>
    <d v="2025-12-01T00:00:00"/>
    <n v="202512"/>
    <n v="1857.3023499999999"/>
    <m/>
    <n v="1857.3"/>
    <m/>
    <n v="90461734"/>
    <d v="2026-01-26T00:00:00"/>
    <d v="2026-02-05T00:00:00"/>
    <m/>
    <n v="68"/>
    <s v="2 - CPF"/>
    <s v="Em aberto - Vencido"/>
    <s v="Em aberto - Vencido"/>
    <s v="E18MLYE"/>
    <n v="6"/>
    <s v="false"/>
    <n v="6"/>
    <s v="Em aberto - Vencido"/>
    <s v="ASSOCIAÇÃO SP-L6"/>
    <s v="35.686.965/0001-64 - ALEXANDRIA TECH"/>
    <s v="Estimado"/>
    <m/>
    <s v="61 a 120 dias"/>
    <s v="aa93b85f-bcc4-44f0-b77e-ad667fb5aed3"/>
    <d v="2026-03-05T00:00:00"/>
    <x v="2"/>
  </r>
  <r>
    <s v="COB-199315"/>
    <s v="Faturado"/>
    <n v="12041726"/>
    <n v="58434488604"/>
    <s v="ALEXANDRE FERRAREZ DE ANDRADE"/>
    <s v="AV MARGINAL RODOVIA 1691  BALN LARANJEIRAS Itanhaém SP 11740-000"/>
    <s v="ADE-12504-B3M0Q0"/>
    <d v="2025-12-01T00:00:00"/>
    <n v="202512"/>
    <n v="323.27436"/>
    <m/>
    <n v="323.27"/>
    <m/>
    <n v="90460927"/>
    <d v="2026-01-26T00:00:00"/>
    <d v="2026-02-05T00:00:00"/>
    <m/>
    <n v="68"/>
    <s v="2 - CPF"/>
    <s v="Em aberto - Vencido"/>
    <s v="Em aberto - Vencido"/>
    <s v="BNKSAOC"/>
    <n v="6"/>
    <s v="false"/>
    <n v="6"/>
    <s v="Em aberto - Vencido"/>
    <s v="ASSOCIAÇÃO SP-L6"/>
    <s v="35.686.965/0001-64 - ALEXANDRIA TECH"/>
    <s v="Estimado"/>
    <m/>
    <s v="61 a 120 dias"/>
    <s v="f885599c-c914-426e-bd35-8cd55fb46151"/>
    <d v="2026-03-05T00:00:00"/>
    <x v="2"/>
  </r>
  <r>
    <s v="COB-221100"/>
    <s v="Faturado"/>
    <n v="1422199"/>
    <n v="2024711790"/>
    <s v="ANDREIA DA CUNHA LACERDA"/>
    <s v="Rua Diogenes Malacarne 110 Caixa 2 Praia da Costa Vila Velha ES 29101-210"/>
    <s v="ADE-16430-Z2P6R8"/>
    <d v="2025-12-01T00:00:00"/>
    <n v="202512"/>
    <n v="898.14148"/>
    <m/>
    <n v="898.14"/>
    <m/>
    <n v="90486596"/>
    <d v="2026-02-10T00:00:00"/>
    <d v="2026-02-20T00:00:00"/>
    <m/>
    <n v="53"/>
    <s v="2 - CPF"/>
    <s v="Em aberto - Vencido"/>
    <s v="Em aberto - Vencido"/>
    <s v="FDKDJTA"/>
    <n v="6"/>
    <s v="false"/>
    <n v="6"/>
    <s v="Em aberto - Vencido"/>
    <s v="ASSOCIAÇÃO ES-L1"/>
    <s v="35.686.965/0001-64 - ALEXANDRIA TECH"/>
    <s v="Estimado"/>
    <m/>
    <s v="31 a 60 dias"/>
    <s v="70a4c509-2828-430a-a5a2-408350b01680"/>
    <d v="2026-03-05T00:00:00"/>
    <x v="2"/>
  </r>
  <r>
    <s v="COB-221086"/>
    <s v="Faturado"/>
    <n v="503849"/>
    <n v="13052147730"/>
    <s v="MICHELE FERREIRA DE LIMA"/>
    <s v="RUA JOAQUIM FLORINDO SOBRINHO 56  CENTRO Iúna ES 29390-000"/>
    <s v="ADE-16265-H2K3H5"/>
    <d v="2025-12-01T00:00:00"/>
    <n v="202512"/>
    <n v="148.25368"/>
    <m/>
    <n v="148.25"/>
    <m/>
    <n v="90486584"/>
    <d v="2026-02-10T00:00:00"/>
    <d v="2026-02-20T00:00:00"/>
    <m/>
    <n v="53"/>
    <s v="2 - CPF"/>
    <s v="Em aberto - Vencido"/>
    <s v="Em aberto - Vencido"/>
    <s v="M40ZH5O"/>
    <n v="6"/>
    <s v="false"/>
    <n v="6"/>
    <s v="Em aberto - Vencido"/>
    <s v="ASSOCIAÇÃO ES-L1"/>
    <s v="35.686.965/0001-64 - ALEXANDRIA TECH"/>
    <s v="Estimado"/>
    <m/>
    <s v="31 a 60 dias"/>
    <s v="6a318a3e-de61-4409-8924-467cc16e4e0d"/>
    <d v="2026-03-05T00:00:00"/>
    <x v="2"/>
  </r>
  <r>
    <s v="COB-187490"/>
    <s v="Faturado"/>
    <n v="10371907"/>
    <n v="43932361814"/>
    <s v="IGOR MANOEL BARBOSA DE ARAUJO"/>
    <s v="R CEL PENTEADO 225  CENTRO Santa Cruz das Palmeiras SP 13650-009"/>
    <s v="ADE-12885-C7Q2S9"/>
    <d v="2025-10-01T00:00:00"/>
    <n v="202510"/>
    <n v="2190.2005800000002"/>
    <m/>
    <n v="2190.1999999999998"/>
    <m/>
    <n v="90431658"/>
    <d v="2025-12-16T00:00:00"/>
    <d v="2026-02-06T00:00:00"/>
    <m/>
    <n v="67"/>
    <s v="2 - CPF"/>
    <s v="Em aberto - Vencido"/>
    <s v="Em aberto - Vencido"/>
    <s v="9P8VL4P"/>
    <n v="6"/>
    <s v="false"/>
    <n v="6"/>
    <s v="Em aberto - Vencido"/>
    <s v="ASSOCIAÇÃO SP-L6"/>
    <s v="35.686.965/0001-64 - ALEXANDRIA TECH"/>
    <s v="Estimado"/>
    <m/>
    <s v="61 a 120 dias"/>
    <s v="cee2b433-9dab-4ec6-8c98-bbad36432e8a"/>
    <d v="2026-04-07T00:00:00"/>
    <x v="0"/>
  </r>
  <r>
    <s v="COB-221084"/>
    <s v="Faturado"/>
    <n v="160421177"/>
    <n v="9309620790"/>
    <s v="FRANCIS ROBERT MELLO"/>
    <s v="AV PARIS 1 345  Praia do Morro Guarapari ES 29216-570"/>
    <s v="ADE-16262-D7Z1B1"/>
    <d v="2025-12-01T00:00:00"/>
    <n v="202512"/>
    <n v="631.80201999999997"/>
    <m/>
    <n v="631.79999999999995"/>
    <m/>
    <n v="90486583"/>
    <d v="2026-02-10T00:00:00"/>
    <d v="2026-02-20T00:00:00"/>
    <m/>
    <n v="53"/>
    <s v="2 - CPF"/>
    <s v="Em aberto - Vencido"/>
    <s v="Em aberto - Vencido"/>
    <s v="BNY5YI5"/>
    <n v="6"/>
    <s v="false"/>
    <n v="6"/>
    <s v="Em aberto - Vencido"/>
    <s v="ASSOCIAÇÃO ES-L1"/>
    <s v="35.686.965/0001-64 - ALEXANDRIA TECH"/>
    <s v="Estimado"/>
    <m/>
    <s v="31 a 60 dias"/>
    <s v="1fc48380-3885-49a4-b259-f6a083736280"/>
    <d v="2026-03-05T00:00:00"/>
    <x v="2"/>
  </r>
  <r>
    <s v="COB-220216"/>
    <s v="Faturado"/>
    <n v="714510"/>
    <n v="94789495787"/>
    <s v="RENILDO RAMOS NOGUEIRA"/>
    <s v="AV FREDERICO GRULKER 1500  CENTRO Santa Maria de Jetibá ES 29645-000"/>
    <s v="ADE-16258-F9P9X3"/>
    <d v="2025-12-01T00:00:00"/>
    <n v="202512"/>
    <n v="690.41394000000003"/>
    <m/>
    <n v="690.41"/>
    <m/>
    <n v="90486603"/>
    <d v="2026-02-10T00:00:00"/>
    <d v="2026-02-20T00:00:00"/>
    <m/>
    <n v="53"/>
    <s v="2 - CPF"/>
    <s v="Em aberto - Vencido"/>
    <s v="Em aberto - Vencido"/>
    <s v="YYYKMBH"/>
    <n v="6"/>
    <s v="false"/>
    <n v="6"/>
    <s v="Em aberto - Vencido"/>
    <s v="ASSOCIAÇÃO ES-L1"/>
    <s v="35.686.965/0001-64 - ALEXANDRIA TECH"/>
    <s v="Estimado"/>
    <m/>
    <s v="31 a 60 dias"/>
    <s v="78cb5245-2d0b-4087-a85d-85db1dbc8bb8"/>
    <d v="2026-03-05T00:00:00"/>
    <x v="2"/>
  </r>
  <r>
    <s v="COB-221076"/>
    <s v="Faturado"/>
    <n v="364443"/>
    <n v="9140584798"/>
    <s v="ELIANA SEVERO LOPES"/>
    <s v="RUA DOMINGOS BELIZARIO 322 CS CX01 Santa Cruz Linhares ES 29908-360"/>
    <s v="ADE-16184-L6B5W1"/>
    <d v="2025-12-01T00:00:00"/>
    <n v="202512"/>
    <n v="253.41036"/>
    <m/>
    <n v="253.41"/>
    <m/>
    <n v="90486660"/>
    <d v="2026-02-10T00:00:00"/>
    <d v="2026-02-20T00:00:00"/>
    <m/>
    <n v="53"/>
    <s v="2 - CPF"/>
    <s v="Em aberto - Vencido"/>
    <s v="Em aberto - Vencido"/>
    <s v="N16L9ZX"/>
    <s v=""/>
    <s v=""/>
    <n v="6"/>
    <s v="Em aberto - Vencido"/>
    <s v="ASSOCIAÇÃO ES-L1"/>
    <s v="35.686.965/0001-64 - ALEXANDRIA TECH"/>
    <s v="Estimado"/>
    <m/>
    <s v="31 a 60 dias"/>
    <s v="8be01040-b4b9-4cee-b2ef-0beb49d0a569"/>
    <d v="2026-03-05T00:00:00"/>
    <x v="2"/>
  </r>
  <r>
    <s v="COB-187509"/>
    <s v="Faturado"/>
    <n v="7799896"/>
    <n v="28240787827"/>
    <s v="MARCIO JOSE DE CAMARGO"/>
    <s v="R JOSE GENTINA 1361 097/087-90 Jd Cananeia Pilar do Sul SP 18185-000"/>
    <s v="ADE-12982-L6T6Y7"/>
    <d v="2025-10-01T00:00:00"/>
    <n v="202510"/>
    <n v="352.23149999999998"/>
    <m/>
    <n v="352.23"/>
    <m/>
    <n v="90431531"/>
    <d v="2025-12-16T00:00:00"/>
    <d v="2026-02-06T00:00:00"/>
    <m/>
    <n v="67"/>
    <s v="2 - CPF"/>
    <s v="Em aberto - Vencido"/>
    <s v="Em aberto - Vencido"/>
    <s v="MP8HI7Y"/>
    <n v="6"/>
    <s v="false"/>
    <n v="6"/>
    <s v="Em aberto - Vencido"/>
    <s v="ASSOCIAÇÃO SP-L6"/>
    <s v="35.686.965/0001-64 - ALEXANDRIA TECH"/>
    <s v="Estimado"/>
    <m/>
    <s v="61 a 120 dias"/>
    <s v="25ce528d-f9fa-48ea-88af-09140ecc61ca"/>
    <d v="2026-02-01T00:00:00"/>
    <x v="3"/>
  </r>
  <r>
    <s v="COB-203877"/>
    <s v="Faturado"/>
    <n v="161056710"/>
    <n v="12341420745"/>
    <s v="CAMILA BELZHOFF MOROZINI"/>
    <s v="RUA SAGITARIO S/N CX 01 Santa Mônica Guarapari ES 29221-670"/>
    <s v="ADE-15714-F6W7M7"/>
    <d v="2025-12-01T00:00:00"/>
    <n v="202512"/>
    <n v="142.2201"/>
    <m/>
    <n v="142.22"/>
    <m/>
    <n v="90461316"/>
    <d v="2026-01-26T00:00:00"/>
    <d v="2026-02-05T00:00:00"/>
    <m/>
    <n v="68"/>
    <s v="2 - CPF"/>
    <s v="Em aberto - Vencido"/>
    <s v="Em aberto - Vencido"/>
    <s v="R68TFRA"/>
    <n v="6"/>
    <s v="false"/>
    <n v="6"/>
    <s v="Em aberto - Vencido"/>
    <s v="ASSOCIAÇÃO ES-L1"/>
    <s v="35.686.965/0001-64 - ALEXANDRIA TECH"/>
    <s v="Estimado"/>
    <m/>
    <s v="61 a 120 dias"/>
    <s v="2ffd6727-300d-4964-a823-f837f2114a25"/>
    <d v="2026-03-05T00:00:00"/>
    <x v="2"/>
  </r>
  <r>
    <s v="COB-203871"/>
    <s v="Faturado"/>
    <n v="160796394"/>
    <n v="24717843649"/>
    <s v="ELIANA CLAUDIA RODRIGUES"/>
    <s v="RUA SOLAR 90, SANTA MONICA, GUARAPARI - ES GUARAPARI 90  Santa Mônica Guarapari ES 29221-430"/>
    <s v="ADE-15696-W1B8V0"/>
    <d v="2025-12-01T00:00:00"/>
    <n v="202512"/>
    <n v="182.73128"/>
    <m/>
    <n v="182.73"/>
    <m/>
    <n v="90461145"/>
    <d v="2026-01-26T00:00:00"/>
    <d v="2026-02-05T00:00:00"/>
    <m/>
    <n v="68"/>
    <s v="2 - CPF"/>
    <s v="Em aberto - Vencido"/>
    <s v="Em aberto - Vencido"/>
    <s v="V41PJ3Q"/>
    <n v="6"/>
    <s v="false"/>
    <n v="6"/>
    <s v="Em aberto - Vencido"/>
    <s v="ASSOCIAÇÃO ES-L1"/>
    <s v="35.686.965/0001-64 - ALEXANDRIA TECH"/>
    <s v="Estimado"/>
    <m/>
    <s v="61 a 120 dias"/>
    <s v="e3888cf7-8e41-4bfc-8e35-a36b2450d931"/>
    <d v="2026-03-12T00:00:00"/>
    <x v="2"/>
  </r>
  <r>
    <s v="COB-203870"/>
    <s v="Faturado"/>
    <n v="160323147"/>
    <n v="7547116760"/>
    <s v="VALDINEI DE LIMA"/>
    <s v="RUA JURITI 1 LT 4 QD 26 FE E RACA Cachoeiro de Itapemirim ES 29311-212"/>
    <s v="ADE-15694-X2Z1R6"/>
    <d v="2025-12-01T00:00:00"/>
    <n v="202512"/>
    <n v="171.52606"/>
    <m/>
    <n v="171.53"/>
    <m/>
    <n v="90461157"/>
    <d v="2026-01-26T00:00:00"/>
    <d v="2026-02-05T00:00:00"/>
    <m/>
    <n v="68"/>
    <s v="2 - CPF"/>
    <s v="Em aberto - Vencido"/>
    <s v="Em aberto - Vencido"/>
    <s v="3UN9NKX"/>
    <n v="6"/>
    <s v="false"/>
    <n v="6"/>
    <s v="Em aberto - Vencido"/>
    <s v="ASSOCIAÇÃO ES-L1"/>
    <s v="35.686.965/0001-64 - ALEXANDRIA TECH"/>
    <s v="Estimado"/>
    <m/>
    <s v="61 a 120 dias"/>
    <s v="18d60f8d-24a4-4945-afde-a379aff48835"/>
    <d v="2026-03-05T00:00:00"/>
    <x v="2"/>
  </r>
  <r>
    <s v="COB-187525"/>
    <s v="Faturado"/>
    <n v="36230030"/>
    <n v="97890006349"/>
    <s v="FRANCISCA ELIVANDINEI PINHEIRO ALVES"/>
    <s v="Rua Bem-te-vi 132 CASA 2 Jardim Santa Thereza Santa Cruz das Palmeiras SP 13657-402"/>
    <s v="ADE-13013-L1D8Z5"/>
    <d v="2025-10-01T00:00:00"/>
    <n v="202510"/>
    <n v="224.02413000000001"/>
    <m/>
    <n v="224.02"/>
    <m/>
    <n v="90431465"/>
    <d v="2025-12-16T00:00:00"/>
    <d v="2026-02-06T00:00:00"/>
    <m/>
    <n v="67"/>
    <s v="2 - CPF"/>
    <s v="Em aberto - Vencido"/>
    <s v="Em aberto - Vencido"/>
    <s v="36OGFYC"/>
    <n v="6"/>
    <s v="false"/>
    <n v="6"/>
    <s v="Em aberto - Vencido"/>
    <s v="ASSOCIAÇÃO SP-L6"/>
    <s v="35.686.965/0001-64 - ALEXANDRIA TECH"/>
    <s v="Estimado"/>
    <m/>
    <s v="61 a 120 dias"/>
    <s v="679814a0-a3df-4f32-9a4b-20cbeac86ea6"/>
    <d v="2025-12-09T00:00:00"/>
    <x v="1"/>
  </r>
  <r>
    <s v="COB-200316"/>
    <s v="Faturado"/>
    <n v="1322659"/>
    <n v="22396293710"/>
    <s v="JENIFER MATOS PEREIRA"/>
    <s v="VLA DO CAFE S/N CAFE / ALEGRE - ES CEP: 29500-000"/>
    <s v="ADE-15691-L5D1M8"/>
    <d v="2025-12-01T00:00:00"/>
    <n v="202512"/>
    <n v="42.663890000000002"/>
    <m/>
    <n v="42.66"/>
    <m/>
    <n v="90456003"/>
    <d v="2026-01-21T00:00:00"/>
    <d v="2026-02-02T00:00:00"/>
    <m/>
    <n v="71"/>
    <s v="2 - CPF"/>
    <s v="Em aberto - Vencido"/>
    <s v="Em aberto - Vencido"/>
    <s v="4UGXQPM"/>
    <n v="6"/>
    <s v="false"/>
    <n v="6"/>
    <s v="Em aberto - Vencido"/>
    <s v="ASSOCIAÇÃO ES-L1"/>
    <s v="35.686.965/0001-64 - ALEXANDRIA TECH"/>
    <m/>
    <m/>
    <s v="61 a 120 dias"/>
    <s v="8472618a-9fb0-4f56-a798-3c14944dc8ef"/>
    <d v="2026-01-22T00:00:00"/>
    <x v="3"/>
  </r>
  <r>
    <s v="COB-199412"/>
    <s v="Faturado"/>
    <n v="1294774"/>
    <n v="95707751149"/>
    <s v="Marciel Clodoaldo de Freitas"/>
    <s v="Rua Maranguape 211  Glória Vila Velha ES 29122-180"/>
    <s v="ADE-15646-V5Z0R2"/>
    <d v="2025-12-01T00:00:00"/>
    <n v="202512"/>
    <n v="150.83949999999999"/>
    <m/>
    <n v="150.84"/>
    <m/>
    <n v="90461489"/>
    <d v="2026-01-26T00:00:00"/>
    <d v="2026-02-05T00:00:00"/>
    <m/>
    <n v="68"/>
    <s v="2 - CPF"/>
    <s v="Em aberto - Vencido"/>
    <s v="Em aberto - Vencido"/>
    <s v="LN26RQH"/>
    <n v="6"/>
    <s v="false"/>
    <n v="6"/>
    <s v="Em aberto - Vencido"/>
    <s v="ASSOCIAÇÃO ES-L1"/>
    <s v="35.686.965/0001-64 - ALEXANDRIA TECH"/>
    <s v="Estimado"/>
    <m/>
    <s v="61 a 120 dias"/>
    <s v="c68c9a2d-6228-4bca-8590-266464fa46da"/>
    <d v="2026-03-05T00:00:00"/>
    <x v="2"/>
  </r>
  <r>
    <s v="COB-203856"/>
    <s v="Faturado"/>
    <n v="499785"/>
    <n v="31191010600"/>
    <s v="JORGE FRANCISCO DA CUNHA"/>
    <s v="ROD DO SOL S/N SANTA MONICA / GUARAPARI - ES GUARAPARI S/N  Santa Mônica Guarapari ES 29221-305"/>
    <s v="ADE-15638-N6T6S7"/>
    <d v="2025-12-01T00:00:00"/>
    <n v="202512"/>
    <n v="172.38800000000001"/>
    <m/>
    <n v="172.39"/>
    <m/>
    <n v="90461741"/>
    <d v="2026-01-26T00:00:00"/>
    <d v="2026-02-05T00:00:00"/>
    <m/>
    <n v="68"/>
    <s v="2 - CPF"/>
    <s v="Em aberto - Vencido"/>
    <s v="Em aberto - Vencido"/>
    <s v="7UJ0Y0U"/>
    <n v="6"/>
    <s v="false"/>
    <n v="6"/>
    <s v="Em aberto - Vencido"/>
    <s v="ASSOCIAÇÃO ES-L1"/>
    <s v="35.686.965/0001-64 - ALEXANDRIA TECH"/>
    <s v="Estimado"/>
    <m/>
    <s v="61 a 120 dias"/>
    <s v="e4ebd50e-b07c-4f74-b55d-a34e3d6bc181"/>
    <d v="2026-03-09T00:00:00"/>
    <x v="2"/>
  </r>
  <r>
    <s v="COB-203855"/>
    <s v="Faturado"/>
    <n v="500113"/>
    <n v="4604080704"/>
    <s v="MARIA ZELIA SILVA DOS SANTOS"/>
    <s v="AV MAURICIO DE NASSAU S/N GUARAPARI S/N  Santa Mônica Guarapari ES 29221-320"/>
    <s v="ADE-15634-N0T0P5"/>
    <d v="2025-12-01T00:00:00"/>
    <n v="202512"/>
    <n v="196.52232000000001"/>
    <m/>
    <n v="196.52"/>
    <m/>
    <n v="90461661"/>
    <d v="2026-01-26T00:00:00"/>
    <d v="2026-02-05T00:00:00"/>
    <m/>
    <n v="68"/>
    <s v="2 - CPF"/>
    <s v="Em aberto - Vencido"/>
    <s v="Em aberto - Vencido"/>
    <s v="GCJTHVG"/>
    <n v="6"/>
    <s v="false"/>
    <n v="6"/>
    <s v="Em aberto - Vencido"/>
    <s v="ASSOCIAÇÃO ES-L1"/>
    <s v="35.686.965/0001-64 - ALEXANDRIA TECH"/>
    <s v="Estimado"/>
    <m/>
    <s v="61 a 120 dias"/>
    <s v="b4a4f5a5-bfd6-4034-b9b8-b1173d71528b"/>
    <d v="2026-03-13T00:00:00"/>
    <x v="2"/>
  </r>
  <r>
    <s v="COB-220181"/>
    <s v="Faturado"/>
    <n v="160396429"/>
    <n v="539390771"/>
    <s v="CARLA MARIA CALMON VINTENA"/>
    <s v="Rua Sagitário 1  Santa Mônica Guarapari ES 29221-670"/>
    <s v="ADE-15168-B9B2R8"/>
    <d v="2025-12-01T00:00:00"/>
    <n v="202512"/>
    <n v="455.10431999999997"/>
    <m/>
    <n v="455.1"/>
    <m/>
    <n v="90486506"/>
    <d v="2026-02-10T00:00:00"/>
    <d v="2026-02-20T00:00:00"/>
    <m/>
    <n v="53"/>
    <s v="2 - CPF"/>
    <s v="Em aberto - Vencido"/>
    <s v="Em aberto - Vencido"/>
    <s v="6F2SNJB"/>
    <s v=""/>
    <s v=""/>
    <n v="6"/>
    <s v="Em aberto - Vencido"/>
    <s v="ASSOCIAÇÃO ES-L1"/>
    <s v="35.686.965/0001-64 - ALEXANDRIA TECH"/>
    <s v="Estimado"/>
    <m/>
    <s v="31 a 60 dias"/>
    <s v="d11e28b5-c781-4e13-8b24-b82dcb206040"/>
    <d v="2026-03-13T00:00:00"/>
    <x v="2"/>
  </r>
  <r>
    <s v="COB-220170"/>
    <s v="Faturado"/>
    <n v="160629112"/>
    <n v="11791717721"/>
    <s v="EDINEIA GONCALVES DO NASCIMENTO"/>
    <s v="ROD DO SOL 44 BTZERO GUARAPARI 44  Elza Nader Guarapari ES 29216705"/>
    <s v="ADE-14904-W1B2C5"/>
    <d v="2025-12-01T00:00:00"/>
    <n v="202512"/>
    <n v="108.90604999999999"/>
    <m/>
    <n v="108.91"/>
    <m/>
    <n v="90486415"/>
    <d v="2026-02-10T00:00:00"/>
    <d v="2026-02-20T00:00:00"/>
    <m/>
    <n v="53"/>
    <s v="2 - CPF"/>
    <s v="Em aberto - Vencido"/>
    <s v="Em aberto - Vencido"/>
    <s v="DUVD9FN"/>
    <n v="6"/>
    <s v="false"/>
    <n v="6"/>
    <s v="Em aberto - Vencido"/>
    <s v="ASSOCIAÇÃO ES-L1"/>
    <s v="35.686.965/0001-64 - ALEXANDRIA TECH"/>
    <s v="Estimado"/>
    <m/>
    <s v="31 a 60 dias"/>
    <s v="2b4b459b-cd37-4bd0-91dd-7e500631d64e"/>
    <d v="2026-02-04T00:00:00"/>
    <x v="3"/>
  </r>
  <r>
    <s v="COB-203636"/>
    <s v="Faturado"/>
    <n v="668220"/>
    <n v="2013965729"/>
    <s v="MARIA APARECIDA REINOSO"/>
    <s v="RUA ANISIO FIGUEIREDO 45 CAIXA 03 CACHOEIRO DE ITAPEMIRIM 45  Parque das Laranjeiras Cachoeiro de Itapemirim ES 29317005"/>
    <s v="ADE-14746-R2Y1D6"/>
    <d v="2025-12-01T00:00:00"/>
    <n v="202512"/>
    <n v="187.90291999999999"/>
    <m/>
    <n v="187.9"/>
    <m/>
    <n v="90461418"/>
    <d v="2026-01-26T00:00:00"/>
    <d v="2026-02-05T00:00:00"/>
    <m/>
    <n v="68"/>
    <s v="2 - CPF"/>
    <s v="Em aberto - Vencido"/>
    <s v="Em aberto - Vencido"/>
    <s v="Z9NB3C5"/>
    <n v="6"/>
    <s v="false"/>
    <n v="6"/>
    <s v="Em aberto - Vencido"/>
    <s v="ASSOCIAÇÃO ES-L1"/>
    <s v="35.686.965/0001-64 - ALEXANDRIA TECH"/>
    <s v="Estimado"/>
    <m/>
    <s v="61 a 120 dias"/>
    <s v="9f167858-1ed8-4f14-969f-40f17795dc89"/>
    <d v="2026-03-05T00:00:00"/>
    <x v="2"/>
  </r>
  <r>
    <s v="COB-203543"/>
    <s v="Faturado"/>
    <n v="986949"/>
    <n v="15420483700"/>
    <s v="LOHAYNE GIOVANELI LUPARELI DOS SANTOS"/>
    <s v="RUA CIRCULAR 165 CAIXA 2 ILHA DAS FLORES Vila Velha ES 29115-621"/>
    <s v="ADE-14443-Z4W1W5"/>
    <d v="2025-12-01T00:00:00"/>
    <n v="202512"/>
    <n v="235.96"/>
    <m/>
    <n v="235.96"/>
    <m/>
    <n v="90461137"/>
    <d v="2026-01-26T00:00:00"/>
    <d v="2026-02-05T00:00:00"/>
    <m/>
    <n v="68"/>
    <s v="2 - CPF"/>
    <s v="Em aberto - Vencido"/>
    <s v="Em aberto - Vencido"/>
    <s v="R7ERSNB"/>
    <n v="6"/>
    <s v="false"/>
    <n v="6"/>
    <s v="Em aberto - Vencido"/>
    <s v="ASSOCIAÇÃO ES-L1"/>
    <s v="35.686.965/0001-64 - ALEXANDRIA TECH"/>
    <s v="Estimado"/>
    <m/>
    <s v="61 a 120 dias"/>
    <s v="1be68db0-3ce0-4766-9bd0-92a3fe4ee8ac"/>
    <d v="2026-03-05T00:00:00"/>
    <x v="2"/>
  </r>
  <r>
    <s v="COB-187560"/>
    <s v="Faturado"/>
    <n v="34212230"/>
    <n v="30414569822"/>
    <s v="FABRICIO ALEXANDRE CASTILHO"/>
    <s v="R CEL JOSE PROCOPIO 540 A Perpétuo Socorro São João da Boa Vista SP 13870-730"/>
    <s v="ADE-13102-Y5G2Y0"/>
    <d v="2025-10-01T00:00:00"/>
    <n v="202510"/>
    <n v="1427.9602199999999"/>
    <m/>
    <n v="1427.96"/>
    <m/>
    <n v="90431537"/>
    <d v="2025-12-16T00:00:00"/>
    <d v="2025-12-26T00:00:00"/>
    <m/>
    <n v="109"/>
    <s v="2 - CPF"/>
    <s v="Em aberto - Vencido"/>
    <s v="Em aberto - Vencido"/>
    <s v="BZEK882"/>
    <n v="6"/>
    <s v="false"/>
    <n v="6"/>
    <s v="Em aberto - Vencido"/>
    <s v="ASSOCIAÇÃO SP-L6"/>
    <s v="35.686.965/0001-64 - ALEXANDRIA TECH"/>
    <s v="Estimado"/>
    <m/>
    <s v="61 a 120 dias"/>
    <s v="b50311c8-8e91-4d5f-8a90-136dcff4e1ed"/>
    <d v="2025-12-08T00:00:00"/>
    <x v="1"/>
  </r>
  <r>
    <s v="COB-203542"/>
    <s v="Faturado"/>
    <n v="294270"/>
    <n v="73190276749"/>
    <s v="DELBA REGINA DE OLIVEIRA RODRIGUES"/>
    <s v="Rua Honório Machado de Souza 110 CAIXA 02 Nossa Senhora da Conceição Guarapari ES 29213-070"/>
    <s v="ADE-14440-H3N6S1"/>
    <d v="2025-12-01T00:00:00"/>
    <n v="202512"/>
    <n v="299.99360000000001"/>
    <m/>
    <n v="299.99"/>
    <m/>
    <n v="90461149"/>
    <d v="2026-01-26T00:00:00"/>
    <d v="2026-02-05T00:00:00"/>
    <m/>
    <n v="68"/>
    <s v="2 - CPF"/>
    <s v="Em aberto - Vencido"/>
    <s v="Em aberto - Vencido"/>
    <s v="44JNJEI"/>
    <n v="6"/>
    <s v="false"/>
    <n v="6"/>
    <s v="Em aberto - Vencido"/>
    <s v="ASSOCIAÇÃO ES-L1"/>
    <s v="35.686.965/0001-64 - ALEXANDRIA TECH"/>
    <s v="Estimado"/>
    <m/>
    <s v="61 a 120 dias"/>
    <s v="42ae0f49-302a-419e-847e-460b10876889"/>
    <d v="2026-03-17T00:00:00"/>
    <x v="0"/>
  </r>
  <r>
    <s v="COB-186879"/>
    <s v="Faturado"/>
    <n v="28666062"/>
    <n v="7040950928"/>
    <s v="ERIC FARKAS FERNANDES"/>
    <s v="R Montreal, 180 - Canada 180  Canada Maringá PR 87080-076"/>
    <s v="ADE-11192-T0B9B2"/>
    <d v="2025-10-01T00:00:00"/>
    <n v="202510"/>
    <n v="105.389"/>
    <m/>
    <n v="105.39"/>
    <m/>
    <n v="90430957"/>
    <d v="2025-12-16T00:00:00"/>
    <d v="2026-02-06T00:00:00"/>
    <m/>
    <n v="67"/>
    <s v="2 - CPF"/>
    <s v="Em aberto - Vencido"/>
    <s v="Em aberto - Vencido"/>
    <s v="F2UIK6B"/>
    <n v="6"/>
    <s v="false"/>
    <n v="6"/>
    <s v="Em aberto - Vencido"/>
    <s v="ASSOCIAÇÃO PR-L1"/>
    <s v="35.686.965/0001-64 - ALEXANDRIA TECH"/>
    <s v="Estimado"/>
    <m/>
    <s v="61 a 120 dias"/>
    <s v="e3dd8776-8fc6-45d4-8cca-c79a27633229"/>
    <d v="2026-02-09T00:00:00"/>
    <x v="3"/>
  </r>
  <r>
    <s v="COB-186880"/>
    <s v="Faturado"/>
    <n v="100342132"/>
    <n v="3336752906"/>
    <s v="FERNANDO RICARDO BERLANDA"/>
    <s v="R Nicanor Santos Silva 4983  Zona I Umuarama PR 87501-120"/>
    <s v="ADE-11193-N8C2J3"/>
    <d v="2025-10-01T00:00:00"/>
    <n v="202510"/>
    <n v="222.79125999999999"/>
    <m/>
    <n v="222.79"/>
    <m/>
    <n v="90431010"/>
    <d v="2025-12-16T00:00:00"/>
    <d v="2026-02-06T00:00:00"/>
    <m/>
    <n v="67"/>
    <s v="2 - CPF"/>
    <s v="Em aberto - Vencido"/>
    <s v="Em aberto - Vencido"/>
    <s v="OPBBZPX"/>
    <n v="6"/>
    <s v="false"/>
    <n v="6"/>
    <s v="Em aberto - Vencido"/>
    <s v="ASSOCIAÇÃO PR-L1"/>
    <s v="35.686.965/0001-64 - ALEXANDRIA TECH"/>
    <s v="Estimado"/>
    <m/>
    <s v="61 a 120 dias"/>
    <s v="cbedf972-4820-4090-88c7-0eb5e37f7f8d"/>
    <d v="2026-02-09T00:00:00"/>
    <x v="3"/>
  </r>
  <r>
    <s v="COB-220163"/>
    <s v="Faturado"/>
    <n v="160227735"/>
    <n v="73201570710"/>
    <s v="JOEL LOUREIRO LOPES"/>
    <s v="RUA STA CATARINA 37 TORRE 03 AP 406 RESID MOCHUARA CLUBE RIO BRANCO Cariacica ES 29147-900"/>
    <s v="ADE-14434-N9M9B0"/>
    <d v="2025-12-01T00:00:00"/>
    <n v="202512"/>
    <n v="261.69443999999999"/>
    <m/>
    <n v="261.69"/>
    <m/>
    <n v="90486437"/>
    <d v="2026-02-10T00:00:00"/>
    <d v="2026-02-20T00:00:00"/>
    <m/>
    <n v="53"/>
    <s v="2 - CPF"/>
    <s v="Em aberto - Vencido"/>
    <s v="Em aberto - Vencido"/>
    <s v="9B84L1P"/>
    <n v="6"/>
    <s v="false"/>
    <n v="6"/>
    <s v="Em aberto - Vencido"/>
    <s v="ASSOCIAÇÃO ES-L1"/>
    <s v="35.686.965/0001-64 - ALEXANDRIA TECH"/>
    <s v="Estimado"/>
    <m/>
    <s v="31 a 60 dias"/>
    <s v="e851b4f4-24d9-4710-bcf2-9cde49d74789"/>
    <d v="2026-03-18T00:00:00"/>
    <x v="0"/>
  </r>
  <r>
    <s v="COB-197950"/>
    <s v="Faturado"/>
    <n v="160179765"/>
    <n v="10510440738"/>
    <s v="PRICILA LIMA RIBEIRO MIRANDA DE FREITAS"/>
    <s v="RUA REGINA PIASSAROLO 37 CX 01 AGOSTINHO SIMONATO / CACHOEIRO DE ITAPEMIRIM - ES CEP: 29311-756"/>
    <s v="ADE-14427-B7W6D4"/>
    <d v="2025-12-01T00:00:00"/>
    <n v="202512"/>
    <n v="283.92755"/>
    <m/>
    <n v="283.93"/>
    <m/>
    <n v="90453331"/>
    <d v="2026-01-15T00:00:00"/>
    <d v="2026-01-26T00:00:00"/>
    <m/>
    <n v="78"/>
    <s v="2 - CPF"/>
    <s v="Em aberto - Vencido"/>
    <s v="Em aberto - Vencido"/>
    <s v="95XKE6B"/>
    <n v="6"/>
    <s v="false"/>
    <n v="6"/>
    <s v="Em aberto - Vencido"/>
    <s v="ASSOCIAÇÃO ES-L1"/>
    <s v="35.686.965/0001-64 - ALEXANDRIA TECH"/>
    <m/>
    <m/>
    <s v="61 a 120 dias"/>
    <s v="f0bacd74-ed17-43d5-bd51-5d0a86578a44"/>
    <d v="2026-01-22T00:00:00"/>
    <x v="3"/>
  </r>
  <r>
    <s v="COB-220162"/>
    <s v="Faturado"/>
    <n v="188566205475"/>
    <n v="13307390783"/>
    <s v="ANTONIO PEREIRA DE SOUZA"/>
    <s v="RUA GIL BERNARDES DA SILVEIRA 36 Cx1 Santos Dumont Vila Velha ES 29109-420"/>
    <s v="ADE-14424-Z6Q8R6"/>
    <d v="2025-12-01T00:00:00"/>
    <n v="202512"/>
    <n v="2933.98389"/>
    <m/>
    <n v="2933.98"/>
    <m/>
    <n v="90514267"/>
    <d v="2026-03-12T00:00:00"/>
    <d v="2026-03-23T00:00:00"/>
    <m/>
    <n v="22"/>
    <s v="2 - CPF"/>
    <s v="Em aberto - Vencido"/>
    <s v="Em aberto - Vencido"/>
    <s v="7ZE6KMN"/>
    <n v="6"/>
    <s v="false"/>
    <n v="6"/>
    <s v="Em aberto - Vencido"/>
    <s v="ASSOCIAÇÃO ES-L1"/>
    <s v="35.686.965/0001-64 - ALEXANDRIA TECH"/>
    <s v="Estimado"/>
    <m/>
    <s v="1 a 30 dias"/>
    <s v="72779149-d3b6-4146-874c-02dee24bbaed"/>
    <d v="2026-03-26T00:00:00"/>
    <x v="0"/>
  </r>
  <r>
    <s v="COB-186883"/>
    <s v="Faturado"/>
    <n v="72846240"/>
    <n v="3860691902"/>
    <s v="CRISTIANE APARECIDA ANGELO CAMPOS"/>
    <s v="Av Dep Anibal Khury 7363 Loja Praia de leste Pontal do Paraná PR 83255-000"/>
    <s v="ADE-11197-Q2H5Y2"/>
    <d v="2025-10-01T00:00:00"/>
    <n v="202510"/>
    <n v="1720.6256100000001"/>
    <m/>
    <n v="1720.63"/>
    <m/>
    <n v="90430997"/>
    <d v="2025-12-16T00:00:00"/>
    <d v="2026-02-06T00:00:00"/>
    <m/>
    <n v="67"/>
    <s v="2 - CPF"/>
    <s v="Em aberto - Vencido"/>
    <s v="Em aberto - Vencido"/>
    <s v="0I1FJRS"/>
    <n v="6"/>
    <s v="false"/>
    <n v="6"/>
    <s v="Em aberto - Vencido"/>
    <s v="ASSOCIAÇÃO PR-L1"/>
    <s v="35.686.965/0001-64 - ALEXANDRIA TECH"/>
    <s v="Estimado"/>
    <m/>
    <s v="61 a 120 dias"/>
    <s v="8e2999f9-06a4-42e8-8479-077b313c46de"/>
    <d v="2026-02-03T00:00:00"/>
    <x v="3"/>
  </r>
  <r>
    <s v="COB-186884"/>
    <s v="Faturado"/>
    <n v="73321907"/>
    <n v="598788948"/>
    <s v="JUSANDRO ELIZEU FELISETTI MATTJE"/>
    <s v="Av Parana 1886  Tropical Matelândia PR 85887-000"/>
    <s v="ADE-11198-D0D9J4"/>
    <d v="2025-10-01T00:00:00"/>
    <n v="202510"/>
    <n v="102.65872"/>
    <m/>
    <n v="102.66"/>
    <m/>
    <n v="90430982"/>
    <d v="2025-12-16T00:00:00"/>
    <d v="2026-02-06T00:00:00"/>
    <m/>
    <n v="67"/>
    <s v="2 - CPF"/>
    <s v="Em aberto - Vencido"/>
    <s v="Em aberto - Vencido"/>
    <s v="1VSDMGG"/>
    <n v="6"/>
    <s v="false"/>
    <n v="6"/>
    <s v="Em aberto - Vencido"/>
    <s v="ASSOCIAÇÃO PR-L1"/>
    <s v="35.686.965/0001-64 - ALEXANDRIA TECH"/>
    <s v="Estimado"/>
    <m/>
    <s v="61 a 120 dias"/>
    <s v="d20ababd-6d9a-4df1-8d46-7742f2ebb9a7"/>
    <d v="2026-02-03T00:00:00"/>
    <x v="3"/>
  </r>
  <r>
    <s v="COB-220149"/>
    <s v="Faturado"/>
    <n v="901087"/>
    <n v="8611770706"/>
    <s v="MARIA PEREIRA DE SOUZA JESUS"/>
    <s v="RUA DEP NILTON GOMES 12 CX 01 RETIRO DO CONGO Vila Velha ES 29100-001"/>
    <s v="ADE-13468-P9K9P5"/>
    <d v="2025-12-01T00:00:00"/>
    <n v="202512"/>
    <n v="343.74"/>
    <m/>
    <n v="343.74"/>
    <m/>
    <n v="90486398"/>
    <d v="2026-02-10T00:00:00"/>
    <d v="2026-02-20T00:00:00"/>
    <m/>
    <n v="53"/>
    <s v="2 - CPF"/>
    <s v="Em aberto - Vencido"/>
    <s v="Em aberto - Vencido"/>
    <s v="08I9NDT"/>
    <s v=""/>
    <s v=""/>
    <n v="6"/>
    <s v="Em aberto - Vencido"/>
    <s v="ASSOCIAÇÃO ES-L1"/>
    <s v="35.686.965/0001-64 - ALEXANDRIA TECH"/>
    <s v="Estimado"/>
    <m/>
    <s v="31 a 60 dias"/>
    <s v="c4c5a5f0-167d-4af3-8920-ff0155814f96"/>
    <d v="2026-03-27T00:00:00"/>
    <x v="0"/>
  </r>
  <r>
    <s v="COB-202900"/>
    <s v="Faturado"/>
    <n v="268917"/>
    <n v="56629273753"/>
    <s v="ELCIO PINTO RIBEIRO"/>
    <s v="RUA ANTONIO FRANCISCO 82  ROSARIO DE FATIMA Serra ES 29161-111"/>
    <s v="ADE-12696-K1P4M6"/>
    <d v="2025-12-01T00:00:00"/>
    <n v="202512"/>
    <n v="405.95679000000001"/>
    <m/>
    <n v="405.96"/>
    <m/>
    <n v="90461751"/>
    <d v="2026-01-26T00:00:00"/>
    <d v="2026-02-05T00:00:00"/>
    <m/>
    <n v="68"/>
    <s v="2 - CPF"/>
    <s v="Em aberto - Vencido"/>
    <s v="Em aberto - Vencido"/>
    <s v="T4C5RCZ"/>
    <n v="6"/>
    <s v="false"/>
    <n v="6"/>
    <s v="Em aberto - Vencido"/>
    <s v="ASSOCIAÇÃO ES-L1"/>
    <s v="35.686.965/0001-64 - ALEXANDRIA TECH"/>
    <s v="Estimado"/>
    <m/>
    <s v="61 a 120 dias"/>
    <s v="863d0efb-555e-4cbf-abc6-d293d99ed5df"/>
    <d v="2026-03-05T00:00:00"/>
    <x v="2"/>
  </r>
  <r>
    <s v="COB-202709"/>
    <s v="Faturado"/>
    <n v="764335"/>
    <n v="42110629720"/>
    <s v="PAULO ROBERTO DOS SANTOS"/>
    <s v="RUA ADELIPE CINELLI 15  ULISSES GUIMARAES Vila Velha ES 29131-105"/>
    <s v="ADE-12215-H8P7M8"/>
    <d v="2025-12-01T00:00:00"/>
    <n v="202512"/>
    <n v="115.01792"/>
    <m/>
    <n v="115.02"/>
    <m/>
    <n v="90460732"/>
    <d v="2026-01-26T00:00:00"/>
    <d v="2026-02-05T00:00:00"/>
    <m/>
    <n v="68"/>
    <s v="2 - CPF"/>
    <s v="Em aberto - Vencido"/>
    <s v="Em aberto - Vencido"/>
    <s v="UBLI1FM"/>
    <n v="6"/>
    <s v="false"/>
    <n v="6"/>
    <s v="Em aberto - Vencido"/>
    <s v="ASSOCIAÇÃO ES-L1"/>
    <s v="35.686.965/0001-64 - ALEXANDRIA TECH"/>
    <s v="Estimado"/>
    <m/>
    <s v="61 a 120 dias"/>
    <s v="71930bd5-ce8b-47da-b408-2e5b39ea131f"/>
    <d v="2026-02-21T00:00:00"/>
    <x v="2"/>
  </r>
  <r>
    <s v="COB-202684"/>
    <s v="Faturado"/>
    <n v="160745442"/>
    <n v="13783577799"/>
    <s v="MIRELLA SA BARROSO CALHEIROS"/>
    <s v="ROD DO SOL 1  INTERLAGOS Vila Velha ES 29102-023"/>
    <s v="ADE-12129-M5H1G6"/>
    <d v="2025-12-01T00:00:00"/>
    <n v="202512"/>
    <n v="500.63404000000003"/>
    <m/>
    <n v="500.63"/>
    <m/>
    <n v="90460776"/>
    <d v="2026-01-26T00:00:00"/>
    <d v="2026-02-05T00:00:00"/>
    <m/>
    <n v="68"/>
    <s v="2 - CPF"/>
    <s v="Em aberto - Vencido"/>
    <s v="Em aberto - Vencido"/>
    <s v="2NMXBDR"/>
    <n v="6"/>
    <s v="false"/>
    <n v="6"/>
    <s v="Em aberto - Vencido"/>
    <s v="ASSOCIAÇÃO ES-L1"/>
    <s v="35.686.965/0001-64 - ALEXANDRIA TECH"/>
    <s v="Estimado"/>
    <m/>
    <s v="61 a 120 dias"/>
    <s v="b1d2661e-a379-4ef8-800e-5603923c7529"/>
    <d v="2026-03-13T00:00:00"/>
    <x v="2"/>
  </r>
  <r>
    <s v="COB-199300"/>
    <s v="Faturado"/>
    <n v="1359707"/>
    <n v="67666892500"/>
    <s v="ENOQUE BISPO DA SILVA JUNIOR"/>
    <s v="RUA LUDWIK MACAL 221 AP 204 ED RAVENA JARDIM DA PENHA Vitória ES 29060-030"/>
    <s v="ADE-12122-M9M9T5"/>
    <d v="2025-12-01T00:00:00"/>
    <n v="202512"/>
    <n v="250.40306000000001"/>
    <m/>
    <n v="250.4"/>
    <m/>
    <n v="90460816"/>
    <d v="2026-01-26T00:00:00"/>
    <d v="2026-02-05T00:00:00"/>
    <m/>
    <n v="68"/>
    <s v="2 - CPF"/>
    <s v="Em aberto - Vencido"/>
    <s v="Em aberto - Vencido"/>
    <s v="7Q740DW"/>
    <n v="6"/>
    <s v="false"/>
    <n v="6"/>
    <s v="Em aberto - Vencido"/>
    <s v="ASSOCIAÇÃO ES-L1"/>
    <s v="35.686.965/0001-64 - ALEXANDRIA TECH"/>
    <s v="Estimado"/>
    <m/>
    <s v="61 a 120 dias"/>
    <s v="549ebf59-57eb-406f-8eca-8ef377914140"/>
    <d v="2026-03-05T00:00:00"/>
    <x v="2"/>
  </r>
  <r>
    <s v="COB-202680"/>
    <s v="Faturado"/>
    <n v="160337759"/>
    <n v="7817293783"/>
    <s v="Luciano BRAVIN"/>
    <s v="RUA CAJUEIRO 6  BOULEVARD LAGOA Serra ES 29167-317"/>
    <s v="ADE-12113-B9P4K9"/>
    <d v="2025-12-01T00:00:00"/>
    <n v="202512"/>
    <n v="579.3338"/>
    <m/>
    <n v="579.33000000000004"/>
    <m/>
    <n v="90460843"/>
    <d v="2026-01-26T00:00:00"/>
    <d v="2026-02-05T00:00:00"/>
    <m/>
    <n v="68"/>
    <s v="2 - CPF"/>
    <s v="Em aberto - Vencido"/>
    <s v="Em aberto - Vencido"/>
    <s v="PNZB249"/>
    <n v="6"/>
    <s v="false"/>
    <n v="6"/>
    <s v="Em aberto - Vencido"/>
    <s v="ASSOCIAÇÃO ES-L1"/>
    <s v="35.686.965/0001-64 - ALEXANDRIA TECH"/>
    <s v="Estimado"/>
    <m/>
    <s v="61 a 120 dias"/>
    <s v="3a6277f0-ea71-46b9-9a9f-bd5a9900ab33"/>
    <d v="2026-03-05T00:00:00"/>
    <x v="2"/>
  </r>
  <r>
    <s v="COB-186889"/>
    <s v="Faturado"/>
    <n v="86734490"/>
    <n v="11584189908"/>
    <s v="MATHEUS HENRIQUE TERRA DE OLIVEIRA"/>
    <s v="Av Joao Paulino Vieira Filho 672  Novo centro Maringá PR 87020-015"/>
    <s v="ADE-11205-K1X8K8"/>
    <d v="2025-10-01T00:00:00"/>
    <n v="202510"/>
    <n v="194.94235"/>
    <m/>
    <n v="194.94"/>
    <m/>
    <n v="90431009"/>
    <d v="2025-12-16T00:00:00"/>
    <d v="2026-02-06T00:00:00"/>
    <m/>
    <n v="67"/>
    <s v="2 - CPF"/>
    <s v="Em aberto - Vencido"/>
    <s v="Em aberto - Vencido"/>
    <s v="XI6O3ZJ"/>
    <n v="6"/>
    <s v="false"/>
    <n v="6"/>
    <s v="Em aberto - Vencido"/>
    <s v="ASSOCIAÇÃO PR-L1"/>
    <s v="35.686.965/0001-64 - ALEXANDRIA TECH"/>
    <s v="Estimado"/>
    <m/>
    <s v="61 a 120 dias"/>
    <s v="ae85dc8c-79c1-446e-83e1-9b2edca95369"/>
    <d v="2026-01-20T00:00:00"/>
    <x v="3"/>
  </r>
  <r>
    <s v="COB-202679"/>
    <s v="Faturado"/>
    <n v="927479"/>
    <n v="1725504758"/>
    <s v="CRISTIANE CUNHA GONCALVES"/>
    <s v="RUA DOMINGOS MARTINS 652 B GLORIA Vila Velha ES 29122-080"/>
    <s v="ADE-12111-V6T8D5"/>
    <d v="2025-12-01T00:00:00"/>
    <n v="202512"/>
    <n v="78.206959999999995"/>
    <m/>
    <n v="78.209999999999994"/>
    <m/>
    <n v="90460471"/>
    <d v="2026-01-26T00:00:00"/>
    <d v="2026-02-05T00:00:00"/>
    <m/>
    <n v="68"/>
    <s v="2 - CPF"/>
    <s v="Em aberto - Vencido"/>
    <s v="Em aberto - Vencido"/>
    <s v="RQV0OD1"/>
    <n v="6"/>
    <s v="false"/>
    <n v="6"/>
    <s v="Em aberto - Vencido"/>
    <s v="ASSOCIAÇÃO ES-L1"/>
    <s v="35.686.965/0001-64 - ALEXANDRIA TECH"/>
    <s v="Estimado"/>
    <m/>
    <s v="61 a 120 dias"/>
    <s v="103e8cee-8d35-4fd7-91b4-f63d738dc509"/>
    <d v="2026-03-05T00:00:00"/>
    <x v="2"/>
  </r>
  <r>
    <s v="COB-202676"/>
    <s v="Faturado"/>
    <n v="160824376"/>
    <n v="25222775615"/>
    <s v="ELSON DE JESUS"/>
    <s v="RUA DEP NILTON GOMES 12 CX 3 RETIRO DO CONGO Vila Velha ES 29100-001"/>
    <s v="ADE-12106-B4D6C9"/>
    <d v="2025-12-01T00:00:00"/>
    <n v="202512"/>
    <n v="152.10353000000001"/>
    <n v="8.34"/>
    <n v="160.44"/>
    <m/>
    <n v="90460954"/>
    <d v="2026-01-26T00:00:00"/>
    <d v="2026-02-05T00:00:00"/>
    <m/>
    <n v="68"/>
    <s v="2 - CPF"/>
    <s v="Em aberto - Vencido"/>
    <s v="Em aberto - Vencido"/>
    <s v="AOQVV9G"/>
    <n v="6"/>
    <s v="false"/>
    <n v="6"/>
    <s v="Em aberto - Vencido"/>
    <s v="ASSOCIAÇÃO ES-L1"/>
    <s v="35.686.965/0001-64 - ALEXANDRIA TECH"/>
    <s v="Estimado"/>
    <m/>
    <s v="61 a 120 dias"/>
    <s v="ca681291-8d0a-49ab-ba46-c7aa91e83460"/>
    <d v="2026-03-25T00:00:00"/>
    <x v="0"/>
  </r>
  <r>
    <s v="COB-202673"/>
    <s v="Faturado"/>
    <n v="160521993"/>
    <n v="10137260733"/>
    <s v="MARIA EMILIA JUSTINA DA SILVA LOUBACK"/>
    <s v="RUA PRINCIPAL S/N  FLEXAL I Cariacica ES 29140-000"/>
    <s v="ADE-12101-G2G0P9"/>
    <d v="2025-12-01T00:00:00"/>
    <n v="202512"/>
    <n v="287.44589000000002"/>
    <m/>
    <n v="287.45"/>
    <m/>
    <n v="90460432"/>
    <d v="2026-01-26T00:00:00"/>
    <d v="2026-02-05T00:00:00"/>
    <m/>
    <n v="68"/>
    <s v="2 - CPF"/>
    <s v="Em aberto - Vencido"/>
    <s v="Em aberto - Vencido"/>
    <s v="2OKUNZT"/>
    <n v="6"/>
    <s v="false"/>
    <n v="6"/>
    <s v="Em aberto - Vencido"/>
    <s v="ASSOCIAÇÃO ES-L1"/>
    <s v="35.686.965/0001-64 - ALEXANDRIA TECH"/>
    <s v="Estimado"/>
    <m/>
    <s v="61 a 120 dias"/>
    <s v="6db4b85e-4277-4367-bc0f-7637b5fb427d"/>
    <d v="2026-03-24T00:00:00"/>
    <x v="0"/>
  </r>
  <r>
    <s v="COB-202672"/>
    <s v="Faturado"/>
    <n v="650562"/>
    <n v="4101465606"/>
    <s v="BRUNO RODRIGUES VIANA"/>
    <s v="AV ANTONIO GIL VELOSO 2110 AP 602 ED PALM BEACH Praia da Costa Vila Velha ES 29101-022"/>
    <s v="ADE-12099-Y9N5R7"/>
    <d v="2025-12-01T00:00:00"/>
    <n v="202512"/>
    <n v="313.67606999999998"/>
    <m/>
    <n v="313.68"/>
    <m/>
    <n v="90460658"/>
    <d v="2026-01-26T00:00:00"/>
    <d v="2026-02-05T00:00:00"/>
    <m/>
    <n v="68"/>
    <s v="2 - CPF"/>
    <s v="Em aberto - Vencido"/>
    <s v="Em aberto - Vencido"/>
    <s v="GPTC6W6"/>
    <n v="6"/>
    <s v="false"/>
    <n v="6"/>
    <s v="Em aberto - Vencido"/>
    <s v="ASSOCIAÇÃO ES-L1"/>
    <s v="35.686.965/0001-64 - ALEXANDRIA TECH"/>
    <s v="Estimado"/>
    <m/>
    <s v="61 a 120 dias"/>
    <s v="5c0ea03e-58ca-48b6-8d9e-ab2a0e45ff29"/>
    <d v="2026-03-05T00:00:00"/>
    <x v="2"/>
  </r>
  <r>
    <s v="COB-202670"/>
    <s v="Faturado"/>
    <n v="186898"/>
    <n v="83854487720"/>
    <s v="MARCIO DE OLIVEIRA GOMES"/>
    <s v="RUA S LUIZ 17 CAIXA 01 Boa sorte Cariacica ES 29141-210"/>
    <s v="ADE-12094-X2V2J5"/>
    <d v="2025-12-01T00:00:00"/>
    <n v="202512"/>
    <n v="385.80295000000001"/>
    <m/>
    <n v="385.8"/>
    <m/>
    <n v="90460741"/>
    <d v="2026-01-26T00:00:00"/>
    <d v="2026-02-05T00:00:00"/>
    <m/>
    <n v="68"/>
    <s v="2 - CPF"/>
    <s v="Em aberto - Vencido"/>
    <s v="Em aberto - Vencido"/>
    <s v="N8Z1P41"/>
    <n v="6"/>
    <s v="false"/>
    <n v="6"/>
    <s v="Em aberto - Vencido"/>
    <s v="ASSOCIAÇÃO ES-L1"/>
    <s v="35.686.965/0001-64 - ALEXANDRIA TECH"/>
    <s v="Estimado"/>
    <m/>
    <s v="61 a 120 dias"/>
    <s v="6be23ba2-5baf-45dc-b652-c9eb2b9e72d0"/>
    <d v="2026-03-24T00:00:00"/>
    <x v="0"/>
  </r>
  <r>
    <s v="COB-202664"/>
    <s v="Faturado"/>
    <n v="160697298"/>
    <n v="7420596778"/>
    <s v="ELIAS FERREIRA QUINDELER"/>
    <s v="RUA CINCO 11 LT11QD07 AP 101 Ataíde Vila Velha ES 29119-460"/>
    <s v="ADE-12081-R7T6H2"/>
    <d v="2025-12-01T00:00:00"/>
    <n v="202512"/>
    <n v="276.02800999999999"/>
    <m/>
    <n v="276.02999999999997"/>
    <m/>
    <n v="90461081"/>
    <d v="2026-01-26T00:00:00"/>
    <d v="2026-02-05T00:00:00"/>
    <m/>
    <n v="68"/>
    <s v="2 - CPF"/>
    <s v="Em aberto - Vencido"/>
    <s v="Em aberto - Vencido"/>
    <s v="4ON3JJ0"/>
    <n v="6"/>
    <s v="false"/>
    <n v="6"/>
    <s v="Em aberto - Vencido"/>
    <s v="ASSOCIAÇÃO ES-L1"/>
    <s v="35.686.965/0001-64 - ALEXANDRIA TECH"/>
    <s v="Estimado"/>
    <m/>
    <s v="61 a 120 dias"/>
    <s v="edbed504-882f-4ebb-93ea-4056070ae236"/>
    <d v="2026-03-12T00:00:00"/>
    <x v="2"/>
  </r>
  <r>
    <s v="COB-186895"/>
    <s v="Faturado"/>
    <n v="111242967"/>
    <n v="3352795975"/>
    <s v="ROSA ANGELA BORGES"/>
    <s v="R Alecrim 271  Walde Rosi Galvao Pinhais PR 83328-250"/>
    <s v="ADE-11212-C3M9V3"/>
    <d v="2025-10-01T00:00:00"/>
    <n v="202510"/>
    <n v="119.58647999999999"/>
    <m/>
    <n v="119.59"/>
    <m/>
    <n v="90430977"/>
    <d v="2025-12-16T00:00:00"/>
    <d v="2026-02-06T00:00:00"/>
    <m/>
    <n v="67"/>
    <s v="2 - CPF"/>
    <s v="Em aberto - Vencido"/>
    <s v="Em aberto - Vencido"/>
    <s v="PGZT1FD"/>
    <n v="6"/>
    <s v="false"/>
    <n v="6"/>
    <s v="Em aberto - Vencido"/>
    <s v="ASSOCIAÇÃO PR-L1"/>
    <s v="35.686.965/0001-64 - ALEXANDRIA TECH"/>
    <s v="Estimado"/>
    <m/>
    <s v="61 a 120 dias"/>
    <s v="fbfe7454-ee61-497e-bc42-b1ba3b0d1d50"/>
    <d v="2026-02-09T00:00:00"/>
    <x v="3"/>
  </r>
  <r>
    <s v="COB-202663"/>
    <s v="Faturado"/>
    <n v="161095965"/>
    <n v="14308001781"/>
    <s v="JOHNWAINE BRANDAO NUNES"/>
    <s v="RUA PREF EPAMINONDAS DE ALMEIDA 339  Parque da Areia Preta Guarapari ES 29200-740"/>
    <s v="ADE-12078-C4N6J6"/>
    <d v="2025-12-01T00:00:00"/>
    <n v="202512"/>
    <n v="349.98912000000001"/>
    <n v="7.47"/>
    <n v="357.46"/>
    <m/>
    <n v="90460497"/>
    <d v="2026-01-26T00:00:00"/>
    <d v="2026-02-05T00:00:00"/>
    <m/>
    <n v="68"/>
    <s v="2 - CPF"/>
    <s v="Em aberto - Vencido"/>
    <s v="Em aberto - Vencido"/>
    <s v="JB9UP00"/>
    <n v="6"/>
    <s v="false"/>
    <n v="6"/>
    <s v="Em aberto - Vencido"/>
    <s v="ASSOCIAÇÃO ES-L1"/>
    <s v="35.686.965/0001-64 - ALEXANDRIA TECH"/>
    <s v="Estimado"/>
    <m/>
    <s v="61 a 120 dias"/>
    <s v="00c541af-609c-46cd-8e0e-90d014aec71d"/>
    <d v="2026-03-13T00:00:00"/>
    <x v="2"/>
  </r>
  <r>
    <s v="COB-202657"/>
    <s v="Faturado"/>
    <n v="27900"/>
    <n v="5413565771"/>
    <s v="ALMIR RIBEIRO GAZZONI"/>
    <s v="PCA DR AUGUSTO DE BARROS S/N  CENTRO Guaçuí ES 29560-000"/>
    <s v="ADE-12058-Q0J9D3"/>
    <d v="2025-12-01T00:00:00"/>
    <n v="202512"/>
    <n v="739.53768000000002"/>
    <m/>
    <n v="739.54"/>
    <m/>
    <n v="90461024"/>
    <d v="2026-01-26T00:00:00"/>
    <d v="2026-02-05T00:00:00"/>
    <m/>
    <n v="68"/>
    <s v="2 - CPF"/>
    <s v="Em aberto - Vencido"/>
    <s v="Em aberto - Vencido"/>
    <s v="4RUO7NN"/>
    <n v="6"/>
    <s v="false"/>
    <n v="6"/>
    <s v="Em aberto - Vencido"/>
    <s v="ASSOCIAÇÃO ES-L1"/>
    <s v="35.686.965/0001-64 - ALEXANDRIA TECH"/>
    <s v="Estimado"/>
    <m/>
    <s v="61 a 120 dias"/>
    <s v="de97ff3f-2bbf-4b70-a63a-bfe9f399445e"/>
    <d v="2026-03-18T00:00:00"/>
    <x v="0"/>
  </r>
  <r>
    <s v="COB-202656"/>
    <s v="Faturado"/>
    <n v="160218637"/>
    <n v="12264553790"/>
    <s v="JEAN CARLOS XAVIER DE SOUZA"/>
    <s v="AV ANISIO FERNANDES COELHO 661  DOURADA Vitória ES 29060-670"/>
    <s v="ADE-12057-C1S8C8"/>
    <d v="2025-12-01T00:00:00"/>
    <n v="202512"/>
    <n v="794.71222999999998"/>
    <m/>
    <n v="794.71"/>
    <m/>
    <n v="90460444"/>
    <d v="2026-01-26T00:00:00"/>
    <d v="2026-02-05T00:00:00"/>
    <m/>
    <n v="68"/>
    <s v="2 - CPF"/>
    <s v="Em aberto - Vencido"/>
    <s v="Em aberto - Vencido"/>
    <s v="9N9JT9D"/>
    <n v="6"/>
    <s v="false"/>
    <n v="6"/>
    <s v="Em aberto - Vencido"/>
    <s v="ASSOCIAÇÃO ES-L1"/>
    <s v="35.686.965/0001-64 - ALEXANDRIA TECH"/>
    <s v="Estimado"/>
    <m/>
    <s v="61 a 120 dias"/>
    <s v="b3508f48-cdcf-4d31-9a22-655ac033ffd5"/>
    <d v="2026-03-19T00:00:00"/>
    <x v="0"/>
  </r>
  <r>
    <s v="COB-202655"/>
    <s v="Faturado"/>
    <n v="843841"/>
    <n v="15874764798"/>
    <s v="SARHA MONTEIRO ITALO UCHOA"/>
    <s v="AV ESTD JOSE JULIO DE SOUZA 1742 AP 504 VINA DEL MAR praia de itaparica Vila Velha ES 29102-010"/>
    <s v="ADE-12055-R7B9T1"/>
    <d v="2025-12-01T00:00:00"/>
    <n v="202512"/>
    <n v="233.83297999999999"/>
    <m/>
    <n v="233.83"/>
    <m/>
    <n v="90460590"/>
    <d v="2026-01-26T00:00:00"/>
    <d v="2026-02-05T00:00:00"/>
    <m/>
    <n v="68"/>
    <s v="2 - CPF"/>
    <s v="Em aberto - Vencido"/>
    <s v="Em aberto - Vencido"/>
    <s v="J1ZBFEJ"/>
    <n v="6"/>
    <s v="false"/>
    <n v="6"/>
    <s v="Em aberto - Vencido"/>
    <s v="ASSOCIAÇÃO ES-L1"/>
    <s v="35.686.965/0001-64 - ALEXANDRIA TECH"/>
    <s v="Estimado"/>
    <m/>
    <s v="61 a 120 dias"/>
    <s v="0eeb49fc-d3a2-4071-a852-1a5b1be103c7"/>
    <d v="2026-03-05T00:00:00"/>
    <x v="2"/>
  </r>
  <r>
    <s v="COB-202653"/>
    <s v="Faturado"/>
    <n v="1749729"/>
    <n v="7203528782"/>
    <s v="RAFAEL DE OLIVEIRA BREDER"/>
    <s v="AV ANTONIO BORGES 402  MATA DA PRAIA Vitória ES 29065-250"/>
    <s v="ADE-12050-T9F5N2"/>
    <d v="2025-12-01T00:00:00"/>
    <n v="202512"/>
    <n v="798.14148999999998"/>
    <m/>
    <n v="798.14"/>
    <m/>
    <n v="90460647"/>
    <d v="2026-01-26T00:00:00"/>
    <d v="2026-02-05T00:00:00"/>
    <m/>
    <n v="68"/>
    <s v="2 - CPF"/>
    <s v="Em aberto - Vencido"/>
    <s v="Em aberto - Vencido"/>
    <s v="SBZ2VUZ"/>
    <n v="6"/>
    <s v="false"/>
    <n v="6"/>
    <s v="Em aberto - Vencido"/>
    <s v="ASSOCIAÇÃO ES-L1"/>
    <s v="35.686.965/0001-64 - ALEXANDRIA TECH"/>
    <s v="Estimado"/>
    <m/>
    <s v="61 a 120 dias"/>
    <s v="c7638da1-350c-403f-ae39-ac3458c592bb"/>
    <d v="2026-03-05T00:00:00"/>
    <x v="2"/>
  </r>
  <r>
    <s v="COB-199295"/>
    <s v="Faturado"/>
    <n v="1422697"/>
    <n v="39566625553"/>
    <s v="JOSE ALVES DE MACEDO"/>
    <s v="AV MIN SALGADO FILHO 1450  SOTECO Vila Velha ES 29106-010"/>
    <s v="ADE-12047-F5X4B1"/>
    <d v="2025-12-01T00:00:00"/>
    <n v="202512"/>
    <n v="1098.923"/>
    <n v="26.95"/>
    <n v="1125.8699999999999"/>
    <m/>
    <n v="90461087"/>
    <d v="2026-01-26T00:00:00"/>
    <d v="2026-02-05T00:00:00"/>
    <m/>
    <n v="68"/>
    <s v="2 - CPF"/>
    <s v="Em aberto - Vencido"/>
    <s v="Em aberto - Vencido"/>
    <s v="6JM853I"/>
    <s v=""/>
    <s v=""/>
    <n v="6"/>
    <s v="Em aberto - Vencido"/>
    <s v="ASSOCIAÇÃO ES-L1"/>
    <s v="35.686.965/0001-64 - ALEXANDRIA TECH"/>
    <s v="Estimado"/>
    <m/>
    <s v="61 a 120 dias"/>
    <s v="1e91f31a-d2bf-4cd5-89aa-c6d221c57f6d"/>
    <d v="2026-03-09T00:00:00"/>
    <x v="2"/>
  </r>
  <r>
    <s v="COB-199963"/>
    <s v="Faturado"/>
    <n v="160101145"/>
    <n v="12000105742"/>
    <s v="KEITH JAMILE FERREIRA DE SOUZA"/>
    <s v="AV S PAULO 2255 LJ 12  ED COSTA AZUL ITAPUA Vila Velha ES 29101-715"/>
    <s v="ADE-12042-N5Y3G5"/>
    <d v="2025-12-01T00:00:00"/>
    <n v="202512"/>
    <n v="275.95371"/>
    <m/>
    <n v="275.95"/>
    <m/>
    <n v="90460835"/>
    <d v="2026-01-26T00:00:00"/>
    <d v="2026-02-05T00:00:00"/>
    <m/>
    <n v="68"/>
    <s v="2 - CPF"/>
    <s v="Em aberto - Vencido"/>
    <s v="Em aberto - Vencido"/>
    <s v="P4P25ZC"/>
    <n v="6"/>
    <s v="false"/>
    <n v="6"/>
    <s v="Em aberto - Vencido"/>
    <s v="ASSOCIAÇÃO ES-L1"/>
    <s v="35.686.965/0001-64 - ALEXANDRIA TECH"/>
    <s v="Estimado"/>
    <m/>
    <s v="61 a 120 dias"/>
    <s v="af71a42b-4ea1-464d-8dfe-ba19f47121db"/>
    <d v="2026-03-27T00:00:00"/>
    <x v="0"/>
  </r>
  <r>
    <s v="COB-198829"/>
    <s v="Faturado"/>
    <n v="1111784"/>
    <n v="5585911759"/>
    <s v="ADILA CRISTINA MENDES VIANA"/>
    <s v="RUA DOS METALURGICOS S/N  Operario Cariacica ES 29147-665"/>
    <s v="ADE-12036-J1T1P2"/>
    <d v="2025-12-01T00:00:00"/>
    <n v="202512"/>
    <n v="485.56283999999999"/>
    <m/>
    <n v="485.56"/>
    <m/>
    <n v="90460713"/>
    <d v="2026-01-26T00:00:00"/>
    <d v="2026-02-05T00:00:00"/>
    <m/>
    <n v="68"/>
    <s v="2 - CPF"/>
    <s v="Em aberto - Vencido"/>
    <s v="Em aberto - Vencido"/>
    <s v="2EP1KWU"/>
    <n v="6"/>
    <s v="false"/>
    <n v="6"/>
    <s v="Em aberto - Vencido"/>
    <s v="ASSOCIAÇÃO ES-L1"/>
    <s v="35.686.965/0001-64 - ALEXANDRIA TECH"/>
    <s v="Estimado"/>
    <m/>
    <s v="61 a 120 dias"/>
    <s v="a7bcd091-83b8-4f13-90a4-708f732dd02a"/>
    <d v="2026-03-05T00:00:00"/>
    <x v="2"/>
  </r>
  <r>
    <s v="COB-166416"/>
    <s v="Faturado"/>
    <n v="67714722"/>
    <n v="4838055994"/>
    <s v="DEISY PRISCILA AONO RUZENE SANTOS"/>
    <s v="R Sol Poente, 247 - Qd94 Lt06 - Imperial Jd CEP 87023-106 , Maringa - PR"/>
    <s v="ADE-11221-G5B5K7"/>
    <d v="2025-10-01T00:00:00"/>
    <n v="202510"/>
    <n v="159.91827000000001"/>
    <m/>
    <n v="159.91999999999999"/>
    <m/>
    <n v="90405618"/>
    <d v="2025-11-17T00:00:00"/>
    <d v="2025-11-25T00:00:00"/>
    <m/>
    <n v="140"/>
    <s v="2 - CPF"/>
    <s v="Em aberto - Vencido"/>
    <s v="Em aberto - Vencido"/>
    <s v="EH64DJT"/>
    <n v="6"/>
    <s v="false"/>
    <n v="6"/>
    <s v="Em aberto - Vencido"/>
    <s v="ASSOCIAÇÃO PR-L1"/>
    <s v="35.686.965/0001-64 - ALEXANDRIA TECH"/>
    <m/>
    <m/>
    <s v="121 a 170 dias"/>
    <s v="c2418b10-d78f-41be-a01a-ccf05bf47938"/>
    <d v="2025-11-18T00:00:00"/>
    <x v="1"/>
  </r>
  <r>
    <s v="COB-199294"/>
    <s v="Faturado"/>
    <n v="1449995"/>
    <n v="7817293783"/>
    <s v="Luciano BRAVIN"/>
    <s v="RUA JOSE ALEXANDRE BUAIZ 160 SL 403 LT A - QD RC4 ,ED LONDON OFFICE TOWER ENSEADA DO SUA Vitória ES 29050-545"/>
    <s v="ADE-12026-P4T8J6"/>
    <d v="2025-12-01T00:00:00"/>
    <n v="202512"/>
    <n v="136.01853"/>
    <m/>
    <n v="136.02000000000001"/>
    <m/>
    <n v="90460725"/>
    <d v="2026-01-26T00:00:00"/>
    <d v="2026-02-05T00:00:00"/>
    <m/>
    <n v="68"/>
    <s v="2 - CPF"/>
    <s v="Em aberto - Vencido"/>
    <s v="Em aberto - Vencido"/>
    <s v="VJ7ZC9P"/>
    <n v="6"/>
    <s v="false"/>
    <n v="6"/>
    <s v="Em aberto - Vencido"/>
    <s v="ASSOCIAÇÃO ES-L1"/>
    <s v="35.686.965/0001-64 - ALEXANDRIA TECH"/>
    <s v="Estimado"/>
    <m/>
    <s v="61 a 120 dias"/>
    <s v="d17cf89e-82c1-46a3-a471-caa2f48ff837"/>
    <d v="2026-03-05T00:00:00"/>
    <x v="2"/>
  </r>
  <r>
    <s v="COB-197908"/>
    <s v="Faturado"/>
    <n v="6418309"/>
    <n v="55856667891"/>
    <s v="LUIZ FRANCISCO"/>
    <s v="R MARINO CASADEI, 386 NOVA MARILIA MARILIA - SP 17522-410"/>
    <s v="ADE-13769-V3H3V5"/>
    <d v="2025-12-01T00:00:00"/>
    <n v="202512"/>
    <n v="166.85721000000001"/>
    <n v="3.28"/>
    <n v="170.14"/>
    <m/>
    <n v="90453058"/>
    <d v="2026-01-15T00:00:00"/>
    <d v="2026-01-26T00:00:00"/>
    <m/>
    <n v="78"/>
    <s v="2 - CPF"/>
    <s v="Em aberto - Vencido"/>
    <s v="Em aberto - Vencido"/>
    <s v="D59G23S"/>
    <n v="6"/>
    <s v="false"/>
    <n v="6"/>
    <s v="Em aberto - Vencido"/>
    <s v="ASSOCIACAO SP-L2"/>
    <s v="35.686.965/0001-64 - ALEXANDRIA TECH"/>
    <m/>
    <m/>
    <s v="61 a 120 dias"/>
    <s v="41b8fcab-6a80-49b1-9029-d06b64b70e50"/>
    <d v="2026-01-17T00:00:00"/>
    <x v="3"/>
  </r>
  <r>
    <s v="COB-203296"/>
    <s v="Faturado"/>
    <n v="4003187554"/>
    <n v="12054926825"/>
    <s v="FABIO PAULINO"/>
    <s v="AV JAIME PINHEIRO UCHOA CINTRA 2091  Jardim Bom Retiro (Nova Veneza) Sumaré SP 13181-701"/>
    <s v="ADE-13768-K2M1R6"/>
    <d v="2025-12-01T00:00:00"/>
    <n v="202512"/>
    <n v="9372.2139999999999"/>
    <m/>
    <n v="9372.2099999999991"/>
    <m/>
    <n v="90462119"/>
    <d v="2026-01-27T00:00:00"/>
    <d v="2026-02-06T00:00:00"/>
    <m/>
    <n v="67"/>
    <s v="2 - CPF"/>
    <s v="Em aberto - Vencido"/>
    <s v="Em aberto - Vencido"/>
    <s v="7CF9QZG"/>
    <n v="6"/>
    <s v="false"/>
    <n v="6"/>
    <s v="Em aberto - Vencido"/>
    <s v="ASSOCIACAO SP-L2"/>
    <s v="35.686.965/0001-64 - ALEXANDRIA TECH"/>
    <s v="Estimado"/>
    <m/>
    <s v="61 a 120 dias"/>
    <s v="ea9d05ae-2b0f-4771-995d-b67bd4f82ea6"/>
    <d v="2026-03-18T00:00:00"/>
    <x v="0"/>
  </r>
  <r>
    <s v="COB-199355"/>
    <s v="Faturado"/>
    <n v="13073117"/>
    <n v="49377571804"/>
    <s v="BRUNA SILVA DE SOUZA"/>
    <s v="AV EMILIO BOSCO 2020  VL SAN MARTIN Sumaré SP 13170-000"/>
    <s v="ADE-13765-G2V6Y2"/>
    <d v="2025-12-01T00:00:00"/>
    <n v="202512"/>
    <n v="14636.77246"/>
    <m/>
    <n v="14636.77"/>
    <m/>
    <n v="90461517"/>
    <d v="2026-01-26T00:00:00"/>
    <d v="2026-02-05T00:00:00"/>
    <m/>
    <n v="68"/>
    <s v="2 - CPF"/>
    <s v="Em aberto - Vencido"/>
    <s v="Em aberto - Vencido"/>
    <s v="IYWKI28"/>
    <n v="6"/>
    <s v="false"/>
    <n v="6"/>
    <s v="Em aberto - Vencido"/>
    <s v="ASSOCIACAO SP-L2"/>
    <s v="35.686.965/0001-64 - ALEXANDRIA TECH"/>
    <s v="Estimado"/>
    <m/>
    <s v="61 a 120 dias"/>
    <s v="e9f4aff9-ed74-4cda-b84b-83e62b43e506"/>
    <d v="2026-03-23T00:00:00"/>
    <x v="0"/>
  </r>
  <r>
    <s v="COB-203166"/>
    <s v="Faturado"/>
    <n v="4003776399"/>
    <n v="49377571804"/>
    <s v="BRUNA SILVA DE SOUZA"/>
    <s v="R IBRANTINA CARDONA 8 SA 1 Dic V (Conjunto Habitacional Chico Campinas SP 13054-513"/>
    <s v="ADE-13476-S0X1X2"/>
    <d v="2025-12-01T00:00:00"/>
    <n v="202512"/>
    <n v="1886.3697"/>
    <m/>
    <n v="1886.37"/>
    <m/>
    <n v="90461585"/>
    <d v="2026-01-26T00:00:00"/>
    <d v="2026-02-05T00:00:00"/>
    <m/>
    <n v="68"/>
    <s v="2 - CPF"/>
    <s v="Em aberto - Vencido"/>
    <s v="Em aberto - Vencido"/>
    <s v="LF6EQ0F"/>
    <s v=""/>
    <s v=""/>
    <n v="6"/>
    <s v="Em aberto - Vencido"/>
    <s v="ASSOCIACAO SP-L2"/>
    <s v="35.686.965/0001-64 - ALEXANDRIA TECH"/>
    <s v="Estimado"/>
    <m/>
    <s v="61 a 120 dias"/>
    <s v="8e374001-e69d-477b-b21a-599ff888826b"/>
    <d v="2026-02-24T00:00:00"/>
    <x v="2"/>
  </r>
  <r>
    <s v="COB-197869"/>
    <s v="Faturado"/>
    <n v="4001242562"/>
    <n v="33558405803"/>
    <s v="PEDRO EDUARDO RAMIRO LOPES"/>
    <s v="R JOSE VILLAGELIN JUNIOR, 203 AP 32 CAMBUI CAMPINAS - SP 13024-120"/>
    <s v="ADE-13472-Y1Z1T8"/>
    <d v="2025-12-01T00:00:00"/>
    <n v="202512"/>
    <n v="219.80391"/>
    <n v="1.94"/>
    <n v="221.74"/>
    <m/>
    <n v="90452970"/>
    <d v="2026-01-15T00:00:00"/>
    <d v="2026-01-26T00:00:00"/>
    <m/>
    <n v="78"/>
    <s v="2 - CPF"/>
    <s v="Em aberto - Vencido"/>
    <s v="Em aberto - Vencido"/>
    <s v="EVCS7H4"/>
    <n v="6"/>
    <s v="false"/>
    <n v="6"/>
    <s v="Em aberto - Vencido"/>
    <s v="ASSOCIACAO SP-L2"/>
    <s v="35.686.965/0001-64 - ALEXANDRIA TECH"/>
    <m/>
    <m/>
    <s v="61 a 120 dias"/>
    <s v="52564894-eac3-44d8-9121-b127027bf606"/>
    <d v="2026-01-15T00:00:00"/>
    <x v="3"/>
  </r>
  <r>
    <s v="COB-203161"/>
    <s v="Faturado"/>
    <n v="23307510"/>
    <n v="36181255850"/>
    <s v="GIOVANNI SOUZA DE MELO"/>
    <s v="R S SEBASTIAO 19-073  CENTRO Mirassol SP 15130-071"/>
    <s v="ADE-13458-F3Z7T3"/>
    <d v="2025-12-01T00:00:00"/>
    <n v="202512"/>
    <n v="89.423460000000006"/>
    <m/>
    <n v="89.42"/>
    <m/>
    <n v="90461328"/>
    <d v="2026-01-26T00:00:00"/>
    <d v="2026-02-05T00:00:00"/>
    <m/>
    <n v="68"/>
    <s v="2 - CPF"/>
    <s v="Em aberto - Vencido"/>
    <s v="Em aberto - Vencido"/>
    <s v="Q3Z5JLK"/>
    <n v="6"/>
    <s v="false"/>
    <n v="6"/>
    <s v="Em aberto - Vencido"/>
    <s v="ASSOCIACAO SP-L2"/>
    <s v="35.686.965/0001-64 - ALEXANDRIA TECH"/>
    <s v="Estimado"/>
    <m/>
    <s v="61 a 120 dias"/>
    <s v="cfd98630-3ae5-4c8f-9eef-5fe20b56bfee"/>
    <d v="2026-03-26T00:00:00"/>
    <x v="0"/>
  </r>
  <r>
    <s v="COB-197863"/>
    <s v="Faturado"/>
    <n v="17156769"/>
    <n v="8159911858"/>
    <s v="APARECIDA DE JESUS DE MARCO"/>
    <s v="R VER ANTONIO NOGUEIRA DE OLIVEIRA, 376 PQ R PRETO RIBEIRAO PRETO - SP 14031-250"/>
    <s v="ADE-13450-B5V1M3"/>
    <d v="2025-12-01T00:00:00"/>
    <n v="202512"/>
    <n v="292.46519000000001"/>
    <m/>
    <n v="292.47000000000003"/>
    <m/>
    <n v="90452980"/>
    <d v="2026-01-15T00:00:00"/>
    <d v="2026-01-26T00:00:00"/>
    <m/>
    <n v="78"/>
    <s v="2 - CPF"/>
    <s v="Em aberto - Vencido"/>
    <s v="Em aberto - Vencido"/>
    <s v="HFEDNFH"/>
    <n v="6"/>
    <s v="false"/>
    <n v="6"/>
    <s v="Em aberto - Vencido"/>
    <s v="ASSOCIACAO SP-L2"/>
    <s v="35.686.965/0001-64 - ALEXANDRIA TECH"/>
    <m/>
    <m/>
    <s v="61 a 120 dias"/>
    <s v="403b3c28-a668-44df-837a-c6cae2051f4c"/>
    <d v="2026-01-16T00:00:00"/>
    <x v="3"/>
  </r>
  <r>
    <s v="COB-199738"/>
    <s v="Faturado"/>
    <n v="14966328"/>
    <n v="32717679634"/>
    <s v="ADÃO PAULINO RIBEIRO"/>
    <s v="Avenida Independência 1110  ALTO Piracicaba SP 13419-155"/>
    <s v="ADE-13449-H6M2Y8"/>
    <d v="2025-12-01T00:00:00"/>
    <n v="202512"/>
    <n v="550.54409999999996"/>
    <m/>
    <n v="550.54"/>
    <m/>
    <n v="90461346"/>
    <d v="2026-01-26T00:00:00"/>
    <d v="2026-02-05T00:00:00"/>
    <m/>
    <n v="68"/>
    <s v="2 - CPF"/>
    <s v="Em aberto - Vencido"/>
    <s v="Em aberto - Vencido"/>
    <s v="CX6XJYV"/>
    <n v="6"/>
    <s v="false"/>
    <n v="6"/>
    <s v="Em aberto - Vencido"/>
    <s v="ASSOCIACAO SP-L2"/>
    <s v="35.686.965/0001-64 - ALEXANDRIA TECH"/>
    <s v="Estimado"/>
    <m/>
    <s v="61 a 120 dias"/>
    <s v="71007201-1a7e-4593-877c-a54c96c1bc09"/>
    <d v="2026-03-19T00:00:00"/>
    <x v="0"/>
  </r>
  <r>
    <s v="COB-198037"/>
    <s v="Faturado"/>
    <n v="4001249173"/>
    <n v="49377571804"/>
    <s v="BRUNA SILVA DE SOUZA"/>
    <s v="R JOAO BARRETO DA SILVA, 515 SA 2 NVA HORTOLANDIA HORTOLANDIA - SP 13183-542"/>
    <s v="ADE-13435-C3N8G7"/>
    <d v="2025-12-01T00:00:00"/>
    <n v="202512"/>
    <n v="6299.1724199999999"/>
    <m/>
    <n v="6299.17"/>
    <m/>
    <n v="90453047"/>
    <d v="2026-01-15T00:00:00"/>
    <d v="2026-01-26T00:00:00"/>
    <m/>
    <n v="78"/>
    <s v="2 - CPF"/>
    <s v="Em aberto - Vencido"/>
    <s v="Em aberto - Vencido"/>
    <s v="UBXOPHQ"/>
    <n v="6"/>
    <s v="false"/>
    <n v="6"/>
    <s v="Em aberto - Vencido"/>
    <s v="ASSOCIACAO SP-L2"/>
    <s v="35.686.965/0001-64 - ALEXANDRIA TECH"/>
    <m/>
    <m/>
    <s v="61 a 120 dias"/>
    <s v="3511547b-f519-4800-9163-d83ab380e5af"/>
    <d v="2026-01-16T00:00:00"/>
    <x v="3"/>
  </r>
  <r>
    <s v="COB-166365"/>
    <s v="Faturado"/>
    <n v="92224822"/>
    <n v="1043896996"/>
    <s v="DEBORA CRISTINA VERRUCK"/>
    <s v="R dos Sabias, 658 - Casa - Planalto CEP 85509-220 , Pato Branco - PR"/>
    <s v="ADE-11233-R2W1J6"/>
    <d v="2025-10-01T00:00:00"/>
    <n v="202510"/>
    <n v="141.33243999999999"/>
    <m/>
    <n v="141.33000000000001"/>
    <m/>
    <n v="90405581"/>
    <d v="2025-11-17T00:00:00"/>
    <d v="2025-11-25T00:00:00"/>
    <m/>
    <n v="140"/>
    <s v="2 - CPF"/>
    <s v="Em aberto - Vencido"/>
    <s v="Em aberto - Vencido"/>
    <s v="IQSNVX3"/>
    <n v="6"/>
    <s v="false"/>
    <n v="6"/>
    <s v="Em aberto - Vencido"/>
    <s v="ASSOCIAÇÃO PR-L1"/>
    <s v="35.686.965/0001-64 - ALEXANDRIA TECH"/>
    <m/>
    <m/>
    <s v="121 a 170 dias"/>
    <s v="3bcec5c7-89c6-4cfb-bec6-5ea828482b7f"/>
    <d v="2025-11-14T00:00:00"/>
    <x v="1"/>
  </r>
  <r>
    <s v="COB-186913"/>
    <s v="Faturado"/>
    <n v="81858655"/>
    <n v="85554863949"/>
    <s v="GIRLEI EDUARDO DE LIMA"/>
    <s v="R Nossa Senhora de Fatima 40  Piraquara Piraquara PR 83301-640"/>
    <s v="ADE-11234-M5N4T9"/>
    <d v="2025-10-01T00:00:00"/>
    <n v="202510"/>
    <n v="174.73823999999999"/>
    <m/>
    <n v="174.74"/>
    <m/>
    <n v="90431021"/>
    <d v="2025-12-16T00:00:00"/>
    <d v="2026-02-06T00:00:00"/>
    <m/>
    <n v="67"/>
    <s v="2 - CPF"/>
    <s v="Em aberto - Vencido"/>
    <s v="Em aberto - Vencido"/>
    <s v="0WUA31A"/>
    <n v="6"/>
    <s v="false"/>
    <n v="6"/>
    <s v="Em aberto - Vencido"/>
    <s v="ASSOCIAÇÃO PR-L1"/>
    <s v="35.686.965/0001-64 - ALEXANDRIA TECH"/>
    <s v="Estimado"/>
    <m/>
    <s v="61 a 120 dias"/>
    <s v="68bae0ce-6685-4882-aa59-6f92b44358a1"/>
    <d v="2026-02-09T00:00:00"/>
    <x v="3"/>
  </r>
  <r>
    <s v="COB-186914"/>
    <s v="Faturado"/>
    <n v="106999206"/>
    <n v="5225014941"/>
    <s v="MARCIA CRISTINA GARCIA"/>
    <s v="R Maria Luiza Bazzani Natal 381 Res001 Uberaba Curitiba PR 81540-540"/>
    <s v="ADE-11235-Y9V2N0"/>
    <d v="2025-10-01T00:00:00"/>
    <n v="202510"/>
    <n v="410.63486"/>
    <m/>
    <n v="410.63"/>
    <m/>
    <n v="90431019"/>
    <d v="2025-12-16T00:00:00"/>
    <d v="2026-02-06T00:00:00"/>
    <m/>
    <n v="67"/>
    <s v="2 - CPF"/>
    <s v="Em aberto - Vencido"/>
    <s v="Em aberto - Vencido"/>
    <s v="M8C43LC"/>
    <n v="6"/>
    <s v="false"/>
    <n v="6"/>
    <s v="Em aberto - Vencido"/>
    <s v="ASSOCIAÇÃO PR-L1"/>
    <s v="35.686.965/0001-64 - ALEXANDRIA TECH"/>
    <s v="Estimado"/>
    <m/>
    <s v="61 a 120 dias"/>
    <s v="8c08ac89-ec9f-4805-86df-21667070b008"/>
    <d v="2026-02-03T00:00:00"/>
    <x v="3"/>
  </r>
  <r>
    <s v="COB-198082"/>
    <s v="Faturado"/>
    <n v="4002697723"/>
    <n v="35354212847"/>
    <s v="MAYARA VIEIRA GIMENES"/>
    <s v="R JOAO E GUIOMAR SOEIRA, 155 BL 66 AP 102 RES R REAL RIBEIRAO PRETO - SP 14094-645"/>
    <s v="ADE-13396-G5H2X2"/>
    <d v="2025-12-01T00:00:00"/>
    <n v="202512"/>
    <n v="59.229799999999997"/>
    <m/>
    <n v="59.23"/>
    <m/>
    <n v="90453052"/>
    <d v="2026-01-15T00:00:00"/>
    <d v="2026-01-26T00:00:00"/>
    <m/>
    <n v="78"/>
    <s v="2 - CPF"/>
    <s v="Em aberto - Vencido"/>
    <s v="Em aberto - Vencido"/>
    <s v="D590QVA"/>
    <n v="6"/>
    <s v="false"/>
    <n v="6"/>
    <s v="Em aberto - Vencido"/>
    <s v="ASSOCIACAO SP-L2"/>
    <s v="35.686.965/0001-64 - ALEXANDRIA TECH"/>
    <m/>
    <m/>
    <s v="61 a 120 dias"/>
    <s v="006c8c5f-fdf4-46fb-b2be-cca6701750a3"/>
    <d v="2026-01-30T00:00:00"/>
    <x v="3"/>
  </r>
  <r>
    <s v="COB-197825"/>
    <s v="Faturado"/>
    <n v="4000782312"/>
    <n v="34717976886"/>
    <s v="DAIANA MONTENEGRO LOPES"/>
    <s v="AV SILVANO FARIA, 936 CENTRO PROMISSAO - SP 16370-000"/>
    <s v="ADE-13395-G1C6M0"/>
    <d v="2025-12-01T00:00:00"/>
    <n v="202512"/>
    <n v="25.101189999999999"/>
    <m/>
    <n v="25.1"/>
    <m/>
    <n v="90453197"/>
    <d v="2026-01-15T00:00:00"/>
    <d v="2026-01-26T00:00:00"/>
    <m/>
    <n v="78"/>
    <s v="2 - CPF"/>
    <s v="Em aberto - Vencido"/>
    <s v="Em aberto - Vencido"/>
    <s v="31MUNEX"/>
    <n v="6"/>
    <s v="false"/>
    <n v="6"/>
    <s v="Em aberto - Vencido"/>
    <s v="ASSOCIACAO SP-L2"/>
    <s v="35.686.965/0001-64 - ALEXANDRIA TECH"/>
    <m/>
    <m/>
    <s v="61 a 120 dias"/>
    <s v="dc60f943-beb8-453d-96aa-a2f7019dfc32"/>
    <d v="2026-01-26T00:00:00"/>
    <x v="3"/>
  </r>
  <r>
    <s v="COB-198071"/>
    <s v="Faturado"/>
    <n v="5820367"/>
    <n v="33370716860"/>
    <s v="CAMILA BARBOSA SANDOVAL"/>
    <s v="R CEL AMELIO, 205 CENTRO PARDINHO - SP 18640-000"/>
    <s v="ADE-13338-G7L2L5"/>
    <d v="2025-12-01T00:00:00"/>
    <n v="202512"/>
    <n v="412.55183"/>
    <m/>
    <n v="412.55"/>
    <m/>
    <n v="90453193"/>
    <d v="2026-01-15T00:00:00"/>
    <d v="2026-01-26T00:00:00"/>
    <m/>
    <n v="78"/>
    <s v="2 - CPF"/>
    <s v="Em aberto - Vencido"/>
    <s v="Em aberto - Vencido"/>
    <s v="WXRLXLA"/>
    <n v="6"/>
    <s v="false"/>
    <n v="6"/>
    <s v="Em aberto - Vencido"/>
    <s v="ASSOCIACAO SP-L2"/>
    <s v="35.686.965/0001-64 - ALEXANDRIA TECH"/>
    <m/>
    <m/>
    <s v="61 a 120 dias"/>
    <s v="6dffe89e-1879-4405-b8bb-0e855bf7bdb1"/>
    <d v="2026-02-18T00:00:00"/>
    <x v="2"/>
  </r>
  <r>
    <s v="COB-198032"/>
    <s v="Faturado"/>
    <n v="4003185940"/>
    <n v="55334277838"/>
    <s v="LEANDRO DE JESUS SOUSA"/>
    <s v="R QUATRO, 90 JD CONCEICAO NOVA ODESSA - SP 13380-001"/>
    <s v="ADE-13321-Y6X4X2"/>
    <d v="2025-12-01T00:00:00"/>
    <n v="202512"/>
    <n v="1511.77991"/>
    <m/>
    <n v="1511.78"/>
    <m/>
    <n v="90453194"/>
    <d v="2026-01-15T00:00:00"/>
    <d v="2026-01-26T00:00:00"/>
    <m/>
    <n v="78"/>
    <s v="2 - CPF"/>
    <s v="Em aberto - Vencido"/>
    <s v="Em aberto - Vencido"/>
    <s v="HGZM0O1"/>
    <n v="6"/>
    <s v="false"/>
    <n v="6"/>
    <s v="Em aberto - Vencido"/>
    <s v="ASSOCIACAO SP-L2"/>
    <s v="35.686.965/0001-64 - ALEXANDRIA TECH"/>
    <m/>
    <m/>
    <s v="61 a 120 dias"/>
    <s v="c57f6df6-ce3a-4dbc-906f-c245db7a1d3c"/>
    <d v="2026-01-16T00:00:00"/>
    <x v="3"/>
  </r>
  <r>
    <s v="COB-198066"/>
    <s v="Faturado"/>
    <n v="11484128"/>
    <n v="8327625802"/>
    <s v="RICARDO SOARES"/>
    <s v="R ANHANGUERA, 1334 NOVA AMERICANA AMERICANA - SP 13466-060"/>
    <s v="ADE-13319-M9M1M9"/>
    <d v="2025-12-01T00:00:00"/>
    <n v="202512"/>
    <n v="405.60912000000002"/>
    <m/>
    <n v="405.61"/>
    <m/>
    <n v="90453001"/>
    <d v="2026-01-15T00:00:00"/>
    <d v="2026-01-26T00:00:00"/>
    <m/>
    <n v="78"/>
    <s v="2 - CPF"/>
    <s v="Em aberto - Vencido"/>
    <s v="Em aberto - Vencido"/>
    <s v="HYVNM77"/>
    <n v="6"/>
    <s v="false"/>
    <n v="6"/>
    <s v="Em aberto - Vencido"/>
    <s v="ASSOCIACAO SP-L2"/>
    <s v="35.686.965/0001-64 - ALEXANDRIA TECH"/>
    <m/>
    <m/>
    <s v="61 a 120 dias"/>
    <s v="2fcdee0c-a23c-4b08-8cff-579dc60a1352"/>
    <d v="2026-02-24T00:00:00"/>
    <x v="2"/>
  </r>
  <r>
    <s v="COB-197857"/>
    <s v="Faturado"/>
    <n v="5360617"/>
    <n v="30880062827"/>
    <s v="FERNANDA APARECIDA JACOB"/>
    <s v="R ANCHIETA, 9 CENTRO PIRATININGA - SP 17490-000"/>
    <s v="ADE-13315-X4B1G9"/>
    <d v="2025-12-01T00:00:00"/>
    <n v="202512"/>
    <n v="230.82517000000001"/>
    <m/>
    <n v="230.83"/>
    <m/>
    <n v="90453202"/>
    <d v="2026-01-15T00:00:00"/>
    <d v="2026-01-26T00:00:00"/>
    <m/>
    <n v="78"/>
    <s v="2 - CPF"/>
    <s v="Em aberto - Vencido"/>
    <s v="Em aberto - Vencido"/>
    <s v="HKWC26A"/>
    <n v="6"/>
    <s v="false"/>
    <n v="6"/>
    <s v="Em aberto - Vencido"/>
    <s v="ASSOCIACAO SP-L2"/>
    <s v="35.686.965/0001-64 - ALEXANDRIA TECH"/>
    <m/>
    <m/>
    <s v="61 a 120 dias"/>
    <s v="b9e41dea-d7d5-4a2c-b15b-eaa3de10c321"/>
    <d v="2026-01-17T00:00:00"/>
    <x v="3"/>
  </r>
  <r>
    <s v="COB-197304"/>
    <s v="Faturado"/>
    <n v="29404541"/>
    <n v="22926204809"/>
    <s v="GISLAINE CRISTINA RODRIGUES RABELO DE ASSIS"/>
    <s v="R DAS PEREIRAS, 31 VAL D NOGUEIRAS AMERICANA - SP 13474-351"/>
    <s v="ADE-13304-Q2T5D3"/>
    <d v="2025-12-01T00:00:00"/>
    <n v="202512"/>
    <n v="497.73403000000002"/>
    <n v="23.36"/>
    <n v="521.09"/>
    <m/>
    <n v="90453075"/>
    <d v="2026-01-15T00:00:00"/>
    <d v="2026-01-26T00:00:00"/>
    <m/>
    <n v="78"/>
    <s v="2 - CPF"/>
    <s v="Em aberto - Vencido"/>
    <s v="Em aberto - Vencido"/>
    <s v="FS3UW64"/>
    <n v="6"/>
    <s v="false"/>
    <n v="6"/>
    <s v="Em aberto - Vencido"/>
    <s v="ASSOCIACAO SP-L2"/>
    <s v="35.686.965/0001-64 - ALEXANDRIA TECH"/>
    <m/>
    <m/>
    <s v="61 a 120 dias"/>
    <s v="0dce1239-370a-48bb-94ff-3988c0691ca2"/>
    <d v="2026-01-26T00:00:00"/>
    <x v="3"/>
  </r>
  <r>
    <s v="COB-197560"/>
    <s v="Faturado"/>
    <n v="11899247"/>
    <n v="32967922870"/>
    <s v="JONATAS PEREIRA DE GODOI"/>
    <s v="R PEDRO DE FAVERI, 271 JD DO SOL COSMOPOLIS - SP 13155-480"/>
    <s v="ADE-13302-X1K1J1"/>
    <d v="2025-12-01T00:00:00"/>
    <n v="202512"/>
    <n v="492.83533999999997"/>
    <m/>
    <n v="492.84"/>
    <m/>
    <n v="90453004"/>
    <d v="2026-01-15T00:00:00"/>
    <d v="2026-01-26T00:00:00"/>
    <m/>
    <n v="78"/>
    <s v="2 - CPF"/>
    <s v="Em aberto - Vencido"/>
    <s v="Em aberto - Vencido"/>
    <s v="XRF8T56"/>
    <n v="6"/>
    <s v="false"/>
    <n v="6"/>
    <s v="Em aberto - Vencido"/>
    <s v="ASSOCIACAO SP-L2"/>
    <s v="35.686.965/0001-64 - ALEXANDRIA TECH"/>
    <m/>
    <m/>
    <s v="61 a 120 dias"/>
    <s v="0a634ab8-3a07-40b2-a4e8-767c9c0cc1ef"/>
    <d v="2026-01-16T00:00:00"/>
    <x v="3"/>
  </r>
  <r>
    <s v="COB-197514"/>
    <s v="Faturado"/>
    <n v="10462082"/>
    <n v="12028459832"/>
    <s v="RAIMUNDA PERCILIANA DE SOUZA"/>
    <s v="PAS DA LIBERDADE, 233 NUC J N MORADA CAMPINAS - SP 13060-264"/>
    <s v="ADE-13297-L1D3Q9"/>
    <d v="2025-12-01T00:00:00"/>
    <n v="202512"/>
    <n v="319.77309000000002"/>
    <n v="5.25"/>
    <n v="325.02"/>
    <m/>
    <n v="90453217"/>
    <d v="2026-01-15T00:00:00"/>
    <d v="2026-01-26T00:00:00"/>
    <m/>
    <n v="78"/>
    <s v="2 - CPF"/>
    <s v="Em aberto - Vencido"/>
    <s v="Em aberto - Vencido"/>
    <s v="QS698TQ"/>
    <s v=""/>
    <s v=""/>
    <n v="6"/>
    <s v="Em aberto - Vencido"/>
    <s v="ASSOCIACAO SP-L2"/>
    <s v="35.686.965/0001-64 - ALEXANDRIA TECH"/>
    <m/>
    <m/>
    <s v="61 a 120 dias"/>
    <s v="c093222b-6efb-44cf-8831-9d54336009fe"/>
    <d v="2026-01-16T00:00:00"/>
    <x v="3"/>
  </r>
  <r>
    <s v="COB-197754"/>
    <s v="Faturado"/>
    <n v="28591437"/>
    <n v="96806010806"/>
    <s v="MATILDE GOMES PEREIRA"/>
    <s v="R DR JOAO WILSON LAFRATA, 48 RCT DO SOL HORTOLANDIA - SP 13183-405"/>
    <s v="ADE-13292-W5Z7S5"/>
    <d v="2025-12-01T00:00:00"/>
    <n v="202512"/>
    <n v="278.55308000000002"/>
    <m/>
    <n v="278.55"/>
    <m/>
    <n v="90453084"/>
    <d v="2026-01-15T00:00:00"/>
    <d v="2026-01-26T00:00:00"/>
    <m/>
    <n v="78"/>
    <s v="2 - CPF"/>
    <s v="Em aberto - Vencido"/>
    <s v="Em aberto - Vencido"/>
    <s v="X7CYEUB"/>
    <n v="6"/>
    <s v="false"/>
    <n v="6"/>
    <s v="Em aberto - Vencido"/>
    <s v="ASSOCIACAO SP-L2"/>
    <s v="35.686.965/0001-64 - ALEXANDRIA TECH"/>
    <m/>
    <m/>
    <s v="61 a 120 dias"/>
    <s v="996e807b-ed93-4d56-aac4-c41ddd79a0a6"/>
    <d v="2026-01-23T00:00:00"/>
    <x v="3"/>
  </r>
  <r>
    <s v="COB-198143"/>
    <s v="Faturado"/>
    <n v="10552804"/>
    <n v="21567615821"/>
    <s v="ANDRE ANDERSON DA SILVEIRA"/>
    <s v="R OTAVIO AUGUSTO DE MELO, 109 PQ RES VL UNIAO CAMPINAS - SP 13060-728"/>
    <s v="ADE-13271-B4V1Q2"/>
    <d v="2025-12-01T00:00:00"/>
    <n v="202512"/>
    <n v="229.39968999999999"/>
    <m/>
    <n v="229.4"/>
    <m/>
    <n v="90452984"/>
    <d v="2026-01-15T00:00:00"/>
    <d v="2026-01-26T00:00:00"/>
    <m/>
    <n v="78"/>
    <s v="2 - CPF"/>
    <s v="Em aberto - Vencido"/>
    <s v="Em aberto - Vencido"/>
    <s v="NX981Q6"/>
    <n v="6"/>
    <s v="false"/>
    <n v="6"/>
    <s v="Em aberto - Vencido"/>
    <s v="ASSOCIACAO SP-L2"/>
    <s v="35.686.965/0001-64 - ALEXANDRIA TECH"/>
    <m/>
    <m/>
    <s v="61 a 120 dias"/>
    <s v="ed6231a1-01c6-4899-8582-a719667412c5"/>
    <d v="2026-01-26T00:00:00"/>
    <x v="3"/>
  </r>
  <r>
    <s v="COB-197987"/>
    <s v="Faturado"/>
    <n v="9995234"/>
    <n v="37971823843"/>
    <s v="JULIANA DE LIMA DO NASCIMENTO TORRES"/>
    <s v="R ARMANDO FREDERICO RENGANESCHI, 82 JD CRISTINA CAMPINAS - SP 13054-000"/>
    <s v="ADE-13267-V2T7C7"/>
    <d v="2025-12-01T00:00:00"/>
    <n v="202512"/>
    <n v="1115.0839599999999"/>
    <m/>
    <n v="1115.08"/>
    <m/>
    <n v="90453076"/>
    <d v="2026-01-15T00:00:00"/>
    <d v="2026-01-26T00:00:00"/>
    <m/>
    <n v="78"/>
    <s v="2 - CPF"/>
    <s v="Em aberto - Vencido"/>
    <s v="Em aberto - Vencido"/>
    <s v="9OFDXYM"/>
    <s v=""/>
    <s v=""/>
    <n v="6"/>
    <s v="Em aberto - Vencido"/>
    <s v="ASSOCIACAO SP-L2"/>
    <s v="35.686.965/0001-64 - ALEXANDRIA TECH"/>
    <m/>
    <m/>
    <s v="61 a 120 dias"/>
    <s v="c7513da0-eea0-4588-b483-96985ef728ac"/>
    <d v="2026-01-16T00:00:00"/>
    <x v="3"/>
  </r>
  <r>
    <s v="COB-186925"/>
    <s v="Faturado"/>
    <n v="54199107"/>
    <n v="2839824973"/>
    <s v="ERLANA COSTA GREGOROVICZ"/>
    <s v="R Rio Grande do Sul 76  Tangua Almirante Tamandaré PR 83508-493"/>
    <s v="ADE-11248-H9H0J3"/>
    <d v="2025-10-01T00:00:00"/>
    <n v="202510"/>
    <n v="1243.91785"/>
    <m/>
    <n v="1243.92"/>
    <m/>
    <n v="90430989"/>
    <d v="2025-12-16T00:00:00"/>
    <d v="2026-02-06T00:00:00"/>
    <m/>
    <n v="67"/>
    <s v="2 - CPF"/>
    <s v="Em aberto - Vencido"/>
    <s v="Em aberto - Vencido"/>
    <s v="LG3EBTH"/>
    <n v="6"/>
    <s v="false"/>
    <n v="6"/>
    <s v="Em aberto - Vencido"/>
    <s v="ASSOCIAÇÃO PR-L1"/>
    <s v="35.686.965/0001-64 - ALEXANDRIA TECH"/>
    <s v="Estimado"/>
    <m/>
    <s v="61 a 120 dias"/>
    <s v="7171c3a2-0e25-409f-b51e-e70e78fb89c2"/>
    <d v="2026-02-09T00:00:00"/>
    <x v="3"/>
  </r>
  <r>
    <s v="COB-197625"/>
    <s v="Faturado"/>
    <n v="21063923"/>
    <n v="9814470821"/>
    <s v="JOSEFINA SOLAR CORTEZA"/>
    <s v="R CANDIDO BRASIL ESTRELA, 446 JD NAZARETH SAO JOSE DO RIO PRETO - SP 15054-220"/>
    <s v="ADE-13250-P8Q6F1"/>
    <d v="2025-12-01T00:00:00"/>
    <n v="202512"/>
    <n v="221.84224"/>
    <m/>
    <n v="221.84"/>
    <m/>
    <n v="90453199"/>
    <d v="2026-01-15T00:00:00"/>
    <d v="2026-01-26T00:00:00"/>
    <m/>
    <n v="78"/>
    <s v="2 - CPF"/>
    <s v="Em aberto - Vencido"/>
    <s v="Em aberto - Vencido"/>
    <s v="HL78RNN"/>
    <n v="6"/>
    <s v="false"/>
    <n v="6"/>
    <s v="Em aberto - Vencido"/>
    <s v="ASSOCIACAO SP-L2"/>
    <s v="35.686.965/0001-64 - ALEXANDRIA TECH"/>
    <m/>
    <m/>
    <s v="61 a 120 dias"/>
    <s v="000b7de5-68e0-465c-9af7-670b4a2a9d79"/>
    <d v="2026-01-21T00:00:00"/>
    <x v="3"/>
  </r>
  <r>
    <s v="COB-198021"/>
    <s v="Faturado"/>
    <n v="42484570"/>
    <n v="36962968809"/>
    <s v="DOUGLAS PAZNEAUSKI"/>
    <s v="AV MINAS GERAIS, 697 CENTRO PROMISSAO - SP 16370-000"/>
    <s v="ADE-13221-H1B9K6"/>
    <d v="2025-12-01T00:00:00"/>
    <n v="202512"/>
    <n v="4834.2505799999999"/>
    <m/>
    <n v="4834.25"/>
    <m/>
    <n v="90453180"/>
    <d v="2026-01-15T00:00:00"/>
    <d v="2026-01-26T00:00:00"/>
    <m/>
    <n v="78"/>
    <s v="2 - CPF"/>
    <s v="Em aberto - Vencido"/>
    <s v="Em aberto - Vencido"/>
    <s v="F1TY7RG"/>
    <s v=""/>
    <s v=""/>
    <n v="6"/>
    <s v="Em aberto - Vencido"/>
    <s v="ASSOCIACAO SP-L2"/>
    <s v="35.686.965/0001-64 - ALEXANDRIA TECH"/>
    <m/>
    <m/>
    <s v="61 a 120 dias"/>
    <s v="d43edce6-0a93-49f8-bd74-93d2d7da54b1"/>
    <d v="2026-01-23T00:00:00"/>
    <x v="3"/>
  </r>
  <r>
    <s v="COB-186928"/>
    <s v="Faturado"/>
    <n v="108273253"/>
    <n v="5721703946"/>
    <s v="ELCO DOS SANTOS RIBEIRO"/>
    <s v="R Ns da Conceicao 34  Santa Terezinha Fazenda Rio Grande PR 83829-052"/>
    <s v="ADE-11251-P7D3S5"/>
    <d v="2025-10-01T00:00:00"/>
    <n v="202510"/>
    <n v="983.44866000000002"/>
    <m/>
    <n v="983.45"/>
    <m/>
    <n v="90430965"/>
    <d v="2025-12-16T00:00:00"/>
    <d v="2026-02-06T00:00:00"/>
    <m/>
    <n v="67"/>
    <s v="2 - CPF"/>
    <s v="Em aberto - Vencido"/>
    <s v="Em aberto - Vencido"/>
    <s v="IC9HTT1"/>
    <n v="6"/>
    <s v="false"/>
    <n v="6"/>
    <s v="Em aberto - Vencido"/>
    <s v="ASSOCIAÇÃO PR-L1"/>
    <s v="35.686.965/0001-64 - ALEXANDRIA TECH"/>
    <s v="Estimado"/>
    <m/>
    <s v="61 a 120 dias"/>
    <s v="d0f1407d-2b08-4c90-9930-c41d034e4276"/>
    <d v="2026-02-03T00:00:00"/>
    <x v="3"/>
  </r>
  <r>
    <s v="COB-198022"/>
    <s v="Faturado"/>
    <n v="1267817"/>
    <n v="580102890"/>
    <s v="SONIA APARECIDA VIDOTTI"/>
    <s v="R STO ANDRE, 275 NOVA JABOTICABA JABOTICABAL - SP 14887-030"/>
    <s v="ADE-13219-G9L9R9"/>
    <d v="2025-12-01T00:00:00"/>
    <n v="202512"/>
    <n v="489.39542"/>
    <m/>
    <n v="489.4"/>
    <m/>
    <n v="90453191"/>
    <d v="2026-01-15T00:00:00"/>
    <d v="2026-01-26T00:00:00"/>
    <m/>
    <n v="78"/>
    <s v="2 - CPF"/>
    <s v="Em aberto - Vencido"/>
    <s v="Em aberto - Vencido"/>
    <s v="2CESIXD"/>
    <n v="6"/>
    <s v="false"/>
    <n v="6"/>
    <s v="Em aberto - Vencido"/>
    <s v="ASSOCIACAO SP-L2"/>
    <s v="35.686.965/0001-64 - ALEXANDRIA TECH"/>
    <m/>
    <m/>
    <s v="61 a 120 dias"/>
    <s v="174f47ac-878b-4853-971e-e40dc4304033"/>
    <d v="2026-01-23T00:00:00"/>
    <x v="3"/>
  </r>
  <r>
    <s v="COB-197533"/>
    <s v="Faturado"/>
    <n v="4000304093"/>
    <n v="23087613851"/>
    <s v="KENIA NAYARA DE SOUSA ROSSI"/>
    <s v="R PRIMO PIZZO, 2855 RES PALERMO FRANCA - SP 14408-062"/>
    <s v="ADE-13218-D2Z5D5"/>
    <d v="2025-12-01T00:00:00"/>
    <n v="202512"/>
    <n v="213.19881000000001"/>
    <m/>
    <n v="213.2"/>
    <m/>
    <n v="90453219"/>
    <d v="2026-01-15T00:00:00"/>
    <d v="2026-01-26T00:00:00"/>
    <m/>
    <n v="78"/>
    <s v="2 - CPF"/>
    <s v="Em aberto - Vencido"/>
    <s v="Em aberto - Vencido"/>
    <s v="33VTP8U"/>
    <n v="6"/>
    <s v="false"/>
    <n v="6"/>
    <s v="Em aberto - Vencido"/>
    <s v="ASSOCIACAO SP-L2"/>
    <s v="35.686.965/0001-64 - ALEXANDRIA TECH"/>
    <m/>
    <m/>
    <s v="61 a 120 dias"/>
    <s v="be1e5802-0555-4be5-b8b1-46ded4714234"/>
    <d v="2026-01-17T00:00:00"/>
    <x v="3"/>
  </r>
  <r>
    <s v="COB-197993"/>
    <s v="Faturado"/>
    <n v="4000169334"/>
    <n v="30773803823"/>
    <s v="SILMARA PATRICIA DE SOUZA SILVA"/>
    <s v="R DA FELICIDADE, 185 LT 8 QD F STA T D AVILA CAPIVARI - SP 13360-000"/>
    <s v="ADE-13098-N5F6C9"/>
    <d v="2025-12-01T00:00:00"/>
    <n v="202512"/>
    <n v="326.59401000000003"/>
    <n v="8.41"/>
    <n v="335"/>
    <m/>
    <n v="90453185"/>
    <d v="2026-01-15T00:00:00"/>
    <d v="2026-01-26T00:00:00"/>
    <m/>
    <n v="78"/>
    <s v="2 - CPF"/>
    <s v="Em aberto - Vencido"/>
    <s v="Em aberto - Vencido"/>
    <s v="HAF5H7O"/>
    <n v="6"/>
    <s v="false"/>
    <n v="6"/>
    <s v="Em aberto - Vencido"/>
    <s v="ASSOCIACAO SP-L2"/>
    <s v="35.686.965/0001-64 - ALEXANDRIA TECH"/>
    <m/>
    <m/>
    <s v="61 a 120 dias"/>
    <s v="017c0d10-2314-4dd7-941c-621a02291862"/>
    <d v="2026-01-16T00:00:00"/>
    <x v="3"/>
  </r>
  <r>
    <s v="COB-197764"/>
    <s v="Faturado"/>
    <n v="4001953882"/>
    <n v="10856981818"/>
    <s v="MARIO BANDEIRA"/>
    <s v="R PROF DORIVAL ALVES, 274 CA B VL XAVIER ARARAQUARA - SP 14810-210"/>
    <s v="ADE-13067-V3Y2G5"/>
    <d v="2025-12-01T00:00:00"/>
    <n v="202512"/>
    <n v="273.34893"/>
    <n v="8.08"/>
    <n v="281.43"/>
    <m/>
    <n v="90453186"/>
    <d v="2026-01-15T00:00:00"/>
    <d v="2026-01-26T00:00:00"/>
    <m/>
    <n v="78"/>
    <s v="2 - CPF"/>
    <s v="Em aberto - Vencido"/>
    <s v="Em aberto - Vencido"/>
    <s v="4BX29Q4"/>
    <n v="6"/>
    <s v="false"/>
    <n v="6"/>
    <s v="Em aberto - Vencido"/>
    <s v="ASSOCIACAO SP-L2"/>
    <s v="35.686.965/0001-64 - ALEXANDRIA TECH"/>
    <m/>
    <m/>
    <s v="61 a 120 dias"/>
    <s v="930cc81a-d636-44a1-8589-59d4e86ede9f"/>
    <d v="2026-01-21T00:00:00"/>
    <x v="3"/>
  </r>
  <r>
    <s v="COB-203032"/>
    <s v="Faturado"/>
    <n v="6631487"/>
    <n v="9418986876"/>
    <s v="SERGIO LEITE"/>
    <s v="AV JOAO RAMALHO 2610  Nucleo Hab. Nova Marilia Marília SP 17522-363"/>
    <s v="ADE-13062-C4B5J5"/>
    <d v="2025-12-01T00:00:00"/>
    <n v="202512"/>
    <n v="1529.7719400000001"/>
    <m/>
    <n v="1529.77"/>
    <m/>
    <n v="90461242"/>
    <d v="2026-01-26T00:00:00"/>
    <d v="2026-02-05T00:00:00"/>
    <m/>
    <n v="68"/>
    <s v="2 - CPF"/>
    <s v="Em aberto - Vencido"/>
    <s v="Em aberto - Vencido"/>
    <s v="D2T3GX3"/>
    <n v="6"/>
    <s v="false"/>
    <n v="6"/>
    <s v="Em aberto - Vencido"/>
    <s v="ASSOCIACAO SP-L2"/>
    <s v="35.686.965/0001-64 - ALEXANDRIA TECH"/>
    <s v="Estimado"/>
    <m/>
    <s v="61 a 120 dias"/>
    <s v="694331df-8aa8-4395-8098-9ff1ded92ed6"/>
    <d v="2026-02-05T00:00:00"/>
    <x v="3"/>
  </r>
  <r>
    <s v="COB-199727"/>
    <s v="Faturado"/>
    <n v="15452824"/>
    <n v="41323766804"/>
    <s v="GUILHERME PEREIRA REGO"/>
    <s v="Rua XV de Novembro 648  Centro Capivari SP 13360-023"/>
    <s v="ADE-13061-M3Q1N8"/>
    <d v="2025-12-01T00:00:00"/>
    <n v="202512"/>
    <n v="623.11945000000003"/>
    <m/>
    <n v="623.12"/>
    <m/>
    <n v="90461493"/>
    <d v="2026-01-26T00:00:00"/>
    <d v="2026-02-05T00:00:00"/>
    <m/>
    <n v="68"/>
    <s v="2 - CPF"/>
    <s v="Em aberto - Vencido"/>
    <s v="Em aberto - Vencido"/>
    <s v="YBRI8FR"/>
    <n v="6"/>
    <s v="false"/>
    <n v="6"/>
    <s v="Em aberto - Vencido"/>
    <s v="ASSOCIACAO SP-L2"/>
    <s v="35.686.965/0001-64 - ALEXANDRIA TECH"/>
    <s v="Estimado"/>
    <m/>
    <s v="61 a 120 dias"/>
    <s v="f196f40c-b160-4826-bbef-c12aceddef00"/>
    <d v="2026-03-13T00:00:00"/>
    <x v="2"/>
  </r>
  <r>
    <s v="COB-198015"/>
    <s v="Faturado"/>
    <n v="4000070128"/>
    <n v="213585839"/>
    <s v="OSVALDO ALVES DA SILVA"/>
    <s v="R PT CLAUDIO ALMEIDA, 1334 JD D OLIVEIRAS NOVA ODESSA - SP 13386-132"/>
    <s v="ADE-13035-D3B8L9"/>
    <d v="2025-12-01T00:00:00"/>
    <n v="202512"/>
    <n v="108.04503"/>
    <m/>
    <n v="108.05"/>
    <m/>
    <n v="90453206"/>
    <d v="2026-01-15T00:00:00"/>
    <d v="2026-01-26T00:00:00"/>
    <m/>
    <n v="78"/>
    <s v="2 - CPF"/>
    <s v="Em aberto - Vencido"/>
    <s v="Em aberto - Vencido"/>
    <s v="5BZ4KDL"/>
    <n v="6"/>
    <s v="false"/>
    <n v="6"/>
    <s v="Em aberto - Vencido"/>
    <s v="ASSOCIACAO SP-L2"/>
    <s v="35.686.965/0001-64 - ALEXANDRIA TECH"/>
    <m/>
    <m/>
    <s v="61 a 120 dias"/>
    <s v="e6cc1a00-6ab7-463b-bb76-da37344760b2"/>
    <d v="2026-01-21T00:00:00"/>
    <x v="3"/>
  </r>
  <r>
    <s v="COB-198058"/>
    <s v="Faturado"/>
    <n v="4000689112"/>
    <n v="32595568850"/>
    <s v="PRISCILA JUSTINO GRECCO"/>
    <s v="SA 2 CJH DEOCLECIANO SAO JOSE DO RIO PRETO - SP 15057-150"/>
    <s v="ADE-12978-R0D4D7"/>
    <d v="2025-12-01T00:00:00"/>
    <n v="202512"/>
    <n v="290.33134999999999"/>
    <n v="5.63"/>
    <n v="295.95999999999998"/>
    <m/>
    <n v="90453218"/>
    <d v="2026-01-15T00:00:00"/>
    <d v="2026-01-26T00:00:00"/>
    <m/>
    <n v="78"/>
    <s v="2 - CPF"/>
    <s v="Em aberto - Vencido"/>
    <s v="Em aberto - Vencido"/>
    <s v="TSPZZPK"/>
    <n v="6"/>
    <s v="false"/>
    <n v="6"/>
    <s v="Em aberto - Vencido"/>
    <s v="ASSOCIACAO SP-L2"/>
    <s v="35.686.965/0001-64 - ALEXANDRIA TECH"/>
    <m/>
    <m/>
    <s v="61 a 120 dias"/>
    <s v="cb2cb5a3-92d7-43ed-9b7f-f970a3fe581e"/>
    <d v="2026-01-16T00:00:00"/>
    <x v="3"/>
  </r>
  <r>
    <s v="COB-186937"/>
    <s v="Faturado"/>
    <n v="314226"/>
    <n v="80718850963"/>
    <s v="JEFFERSANDRO DE OLIVEIRA"/>
    <s v="R Vicente Genaroso 801  Boa vista Curitiba PR 82560-270"/>
    <s v="ADE-11263-G3S8L1"/>
    <d v="2025-10-01T00:00:00"/>
    <n v="202510"/>
    <n v="216.78462999999999"/>
    <m/>
    <n v="216.78"/>
    <m/>
    <n v="90430968"/>
    <d v="2025-12-16T00:00:00"/>
    <d v="2026-02-06T00:00:00"/>
    <m/>
    <n v="67"/>
    <s v="2 - CPF"/>
    <s v="Em aberto - Vencido"/>
    <s v="Em aberto - Vencido"/>
    <s v="WBG205E"/>
    <n v="6"/>
    <s v="false"/>
    <n v="6"/>
    <s v="Em aberto - Vencido"/>
    <s v="ASSOCIAÇÃO PR-L1"/>
    <s v="35.686.965/0001-64 - ALEXANDRIA TECH"/>
    <s v="Estimado"/>
    <m/>
    <s v="61 a 120 dias"/>
    <s v="eb2a8b57-f7f5-42bd-a368-e881ff838147"/>
    <d v="2026-02-03T00:00:00"/>
    <x v="3"/>
  </r>
  <r>
    <s v="COB-197592"/>
    <s v="Faturado"/>
    <n v="6321798"/>
    <n v="29512761840"/>
    <s v="CARLOS ROBERTO GONCALVES"/>
    <s v="R NOVE DE JULHO, 565 CASCATA MARILIA - SP 17509-110"/>
    <s v="ADE-12936-C9V2L3"/>
    <d v="2025-12-01T00:00:00"/>
    <n v="202512"/>
    <n v="302.17876999999999"/>
    <m/>
    <n v="302.18"/>
    <m/>
    <n v="90453151"/>
    <d v="2026-01-15T00:00:00"/>
    <d v="2026-01-26T00:00:00"/>
    <m/>
    <n v="78"/>
    <s v="2 - CPF"/>
    <s v="Em aberto - Vencido"/>
    <s v="Em aberto - Vencido"/>
    <s v="LNIY7OY"/>
    <n v="6"/>
    <s v="false"/>
    <n v="6"/>
    <s v="Em aberto - Vencido"/>
    <s v="ASSOCIACAO SP-L2"/>
    <s v="35.686.965/0001-64 - ALEXANDRIA TECH"/>
    <m/>
    <m/>
    <s v="61 a 120 dias"/>
    <s v="69e92d2c-f418-4fd6-ab0c-a0be97a87510"/>
    <d v="2026-01-26T00:00:00"/>
    <x v="3"/>
  </r>
  <r>
    <s v="COB-197476"/>
    <s v="Faturado"/>
    <n v="4000998005"/>
    <n v="42423089813"/>
    <s v="ANDERSON BARBOZA DOS SANTOS"/>
    <s v="AV ERNESTO SPROGIS, 1363 JD DO EDEN NOVA ODESSA - SP 13382-020"/>
    <s v="ADE-12934-Z8M3Y5"/>
    <d v="2025-12-01T00:00:00"/>
    <n v="202512"/>
    <n v="98.715130000000002"/>
    <m/>
    <n v="98.72"/>
    <m/>
    <n v="90453170"/>
    <d v="2026-01-15T00:00:00"/>
    <d v="2026-01-26T00:00:00"/>
    <m/>
    <n v="78"/>
    <s v="2 - CPF"/>
    <s v="Em aberto - Vencido"/>
    <s v="Em aberto - Vencido"/>
    <s v="OSNJKNS"/>
    <n v="6"/>
    <s v="false"/>
    <n v="6"/>
    <s v="Em aberto - Vencido"/>
    <s v="ASSOCIACAO SP-L2"/>
    <s v="35.686.965/0001-64 - ALEXANDRIA TECH"/>
    <m/>
    <m/>
    <s v="61 a 120 dias"/>
    <s v="f5142663-f9f2-45a7-a2aa-f2949fa437f5"/>
    <d v="2026-01-21T00:00:00"/>
    <x v="3"/>
  </r>
  <r>
    <s v="COB-198161"/>
    <s v="Faturado"/>
    <n v="11827394"/>
    <n v="33741899895"/>
    <s v="JULIANA ROMAGNOLO DE ALMEIDA"/>
    <s v="R CHAFI MASSUD, 80 PQ R ROSAMELIA COSMOPOLIS - SP 13152-240"/>
    <s v="ADE-12891-Z9T2Q7"/>
    <d v="2025-12-01T00:00:00"/>
    <n v="202512"/>
    <n v="345.66167999999999"/>
    <n v="6.88"/>
    <n v="352.54"/>
    <m/>
    <n v="90453153"/>
    <d v="2026-01-15T00:00:00"/>
    <d v="2026-01-26T00:00:00"/>
    <m/>
    <n v="78"/>
    <s v="2 - CPF"/>
    <s v="Em aberto - Vencido"/>
    <s v="Em aberto - Vencido"/>
    <s v="LEQ0L9J"/>
    <n v="6"/>
    <s v="false"/>
    <n v="6"/>
    <s v="Em aberto - Vencido"/>
    <s v="ASSOCIACAO SP-L2"/>
    <s v="35.686.965/0001-64 - ALEXANDRIA TECH"/>
    <m/>
    <m/>
    <s v="61 a 120 dias"/>
    <s v="4a00f78f-e43b-4fa2-9959-433539390224"/>
    <d v="2026-01-16T00:00:00"/>
    <x v="3"/>
  </r>
  <r>
    <s v="COB-202910"/>
    <s v="Faturado"/>
    <n v="22619836"/>
    <n v="40666992860"/>
    <s v="WALESKA CANASSA"/>
    <s v="R SANTOS DUMONT 1006  CENTRO Birigui SP 16200-095"/>
    <s v="ADE-12740-V8Z7R7"/>
    <d v="2025-12-01T00:00:00"/>
    <n v="202512"/>
    <n v="565.09739999999999"/>
    <m/>
    <n v="565.1"/>
    <m/>
    <n v="90461344"/>
    <d v="2026-01-26T00:00:00"/>
    <d v="2026-02-05T00:00:00"/>
    <m/>
    <n v="68"/>
    <s v="2 - CPF"/>
    <s v="Em aberto - Vencido"/>
    <s v="Em aberto - Vencido"/>
    <s v="FL0RBNH"/>
    <n v="6"/>
    <s v="false"/>
    <n v="6"/>
    <s v="Em aberto - Vencido"/>
    <s v="ASSOCIACAO SP-L2"/>
    <s v="35.686.965/0001-64 - ALEXANDRIA TECH"/>
    <s v="Estimado"/>
    <m/>
    <s v="61 a 120 dias"/>
    <s v="1aa34371-7b4f-469a-882f-f3ba7541eca5"/>
    <d v="2026-03-20T00:00:00"/>
    <x v="0"/>
  </r>
  <r>
    <s v="COB-186942"/>
    <s v="Faturado"/>
    <n v="101040709"/>
    <n v="9645999960"/>
    <s v="Luciano FERREIRA DE OLIVEIRA"/>
    <s v="R. Joaquim Simões 1218  Guarituba Piraquara PR 83314010"/>
    <s v="ADE-11270-Q9P3V9"/>
    <d v="2025-10-01T00:00:00"/>
    <n v="202510"/>
    <n v="571.17561999999998"/>
    <m/>
    <n v="571.17999999999995"/>
    <m/>
    <n v="90430996"/>
    <d v="2025-12-16T00:00:00"/>
    <d v="2026-02-06T00:00:00"/>
    <m/>
    <n v="67"/>
    <s v="2 - CPF"/>
    <s v="Em aberto - Vencido"/>
    <s v="Em aberto - Vencido"/>
    <s v="4CENKNX"/>
    <n v="6"/>
    <s v="false"/>
    <n v="6"/>
    <s v="Em aberto - Vencido"/>
    <s v="ASSOCIAÇÃO PR-L1"/>
    <s v="35.686.965/0001-64 - ALEXANDRIA TECH"/>
    <s v="Estimado"/>
    <m/>
    <s v="61 a 120 dias"/>
    <s v="80a92ac0-0a80-4afa-a271-6be86a150806"/>
    <d v="2026-02-09T00:00:00"/>
    <x v="3"/>
  </r>
  <r>
    <s v="COB-197829"/>
    <s v="Faturado"/>
    <n v="11739517"/>
    <n v="72481315804"/>
    <s v="JERONIMO ORLANDINI"/>
    <s v="R DA SOLIDARIEDADE, 92 JD DA PAZ AMERICANA - SP 13470-460"/>
    <s v="ADE-12737-F1P0X3"/>
    <d v="2025-12-01T00:00:00"/>
    <n v="202512"/>
    <n v="232.03407000000001"/>
    <m/>
    <n v="232.03"/>
    <m/>
    <n v="90453060"/>
    <d v="2026-01-15T00:00:00"/>
    <d v="2026-01-26T00:00:00"/>
    <m/>
    <n v="78"/>
    <s v="2 - CPF"/>
    <s v="Em aberto - Vencido"/>
    <s v="Em aberto - Vencido"/>
    <s v="B42G54I"/>
    <n v="6"/>
    <s v="false"/>
    <n v="6"/>
    <s v="Em aberto - Vencido"/>
    <s v="ASSOCIACAO SP-L2"/>
    <s v="35.686.965/0001-64 - ALEXANDRIA TECH"/>
    <m/>
    <m/>
    <s v="61 a 120 dias"/>
    <s v="63bd73f6-9517-4a32-a5b7-a223490f072e"/>
    <d v="2026-01-26T00:00:00"/>
    <x v="3"/>
  </r>
  <r>
    <s v="COB-186944"/>
    <s v="Faturado"/>
    <n v="9434402"/>
    <n v="51742446949"/>
    <s v="MARIA NEUSA DUARTE DE ALENCAR"/>
    <s v="Al Catarina de Nadal Singh 87 QD02 LT5 Polo Centro Foz do Iguaçu PR 85863-716"/>
    <s v="ADE-11272-S8P7D5"/>
    <d v="2025-10-01T00:00:00"/>
    <n v="202510"/>
    <n v="523.12261000000001"/>
    <m/>
    <n v="523.12"/>
    <m/>
    <n v="90430986"/>
    <d v="2025-12-16T00:00:00"/>
    <d v="2026-02-06T00:00:00"/>
    <m/>
    <n v="67"/>
    <s v="2 - CPF"/>
    <s v="Em aberto - Vencido"/>
    <s v="Em aberto - Vencido"/>
    <s v="PE1FVR5"/>
    <n v="6"/>
    <s v="true"/>
    <n v="6"/>
    <s v="Em aberto - Vencido"/>
    <s v="ASSOCIAÇÃO PR-L1"/>
    <s v="35.686.965/0001-64 - ALEXANDRIA TECH"/>
    <s v="Estimado"/>
    <m/>
    <s v="61 a 120 dias"/>
    <s v="e3a9138f-4b3d-46d5-8e36-f3528d4dcd45"/>
    <d v="2026-02-09T00:00:00"/>
    <x v="3"/>
  </r>
  <r>
    <s v="COB-202909"/>
    <s v="Faturado"/>
    <n v="4003114318"/>
    <n v="19222367804"/>
    <s v="CLEITON DE SA SANTOS"/>
    <s v="R ANTONIO FERNANDES LEITE 975  JD STA IZABEL Hortolândia SP 13185-230"/>
    <s v="ADE-12736-P2Y7L8"/>
    <d v="2025-12-01T00:00:00"/>
    <n v="202512"/>
    <n v="215.24644000000001"/>
    <m/>
    <n v="215.25"/>
    <m/>
    <n v="90461321"/>
    <d v="2026-01-26T00:00:00"/>
    <d v="2026-02-05T00:00:00"/>
    <m/>
    <n v="68"/>
    <s v="2 - CPF"/>
    <s v="Em aberto - Vencido"/>
    <s v="Em aberto - Vencido"/>
    <s v="D0I4MUK"/>
    <n v="6"/>
    <s v="false"/>
    <n v="6"/>
    <s v="Em aberto - Vencido"/>
    <s v="ASSOCIACAO SP-L2"/>
    <s v="35.686.965/0001-64 - ALEXANDRIA TECH"/>
    <s v="Estimado"/>
    <m/>
    <s v="61 a 120 dias"/>
    <s v="21690a27-35de-4453-b42b-28cc0daf17d4"/>
    <d v="2026-03-13T00:00:00"/>
    <x v="2"/>
  </r>
  <r>
    <s v="COB-186946"/>
    <s v="Faturado"/>
    <n v="76954900"/>
    <n v="2595149938"/>
    <s v="ADILSON DIRLEY GONCALVES"/>
    <s v="R MEXICO 325  Centro Nova Santa Rosa PR 85930000"/>
    <s v="ADE-11275-N7M7S7"/>
    <d v="2025-10-01T00:00:00"/>
    <n v="202510"/>
    <n v="88.46123"/>
    <m/>
    <n v="88.46"/>
    <m/>
    <n v="90430990"/>
    <d v="2025-12-16T00:00:00"/>
    <d v="2026-02-06T00:00:00"/>
    <m/>
    <n v="67"/>
    <s v="2 - CPF"/>
    <s v="Em aberto - Vencido"/>
    <s v="Em aberto - Vencido"/>
    <s v="UX4ME0T"/>
    <n v="6"/>
    <s v="false"/>
    <n v="6"/>
    <s v="Em aberto - Vencido"/>
    <s v="ASSOCIAÇÃO PR-L1"/>
    <s v="35.686.965/0001-64 - ALEXANDRIA TECH"/>
    <s v="Estimado"/>
    <m/>
    <s v="61 a 120 dias"/>
    <s v="28951fb3-16bf-412b-90d6-1cb84223680a"/>
    <d v="2026-02-03T00:00:00"/>
    <x v="3"/>
  </r>
  <r>
    <s v="COB-202907"/>
    <s v="Faturado"/>
    <n v="9031553"/>
    <n v="38125916857"/>
    <s v="FERNANDO PEREIRA DO NASCIMENTO"/>
    <s v="R ENG CARLOS STEVENSON 79  NOVA CAMPINAS Campinas SP 13092-132"/>
    <s v="ADE-12732-Q4M4H0"/>
    <d v="2025-12-01T00:00:00"/>
    <n v="202512"/>
    <n v="2871.8591999999999"/>
    <m/>
    <n v="2871.86"/>
    <m/>
    <n v="90461789"/>
    <d v="2026-01-26T00:00:00"/>
    <d v="2026-02-05T00:00:00"/>
    <m/>
    <n v="68"/>
    <s v="2 - CPF"/>
    <s v="Em aberto - Vencido"/>
    <s v="Em aberto - Vencido"/>
    <s v="0DE5FIT"/>
    <s v=""/>
    <s v=""/>
    <n v="6"/>
    <s v="Em aberto - Vencido"/>
    <s v="ASSOCIACAO SP-L2"/>
    <s v="35.686.965/0001-64 - ALEXANDRIA TECH"/>
    <s v="Estimado"/>
    <m/>
    <s v="61 a 120 dias"/>
    <s v="cf1a1b53-e2b3-4385-a804-e3c858ac8511"/>
    <d v="2026-01-26T00:00:00"/>
    <x v="3"/>
  </r>
  <r>
    <s v="COB-197648"/>
    <s v="Faturado"/>
    <n v="4000622418"/>
    <n v="34882354837"/>
    <s v="MARCUS VINICIUS DE CARVALHO"/>
    <s v="HARMONIA AP 403 PQ GABRIEL HORTOLANDIA - SP 13186-623"/>
    <s v="ADE-12724-Z2W7P5"/>
    <d v="2025-12-01T00:00:00"/>
    <n v="202512"/>
    <n v="186.86206000000001"/>
    <m/>
    <n v="186.86"/>
    <m/>
    <n v="90452973"/>
    <d v="2026-01-15T00:00:00"/>
    <d v="2026-01-26T00:00:00"/>
    <m/>
    <n v="78"/>
    <s v="2 - CPF"/>
    <s v="Em aberto - Vencido"/>
    <s v="Em aberto - Vencido"/>
    <s v="EVC2YN8"/>
    <n v="6"/>
    <s v="false"/>
    <n v="6"/>
    <s v="Em aberto - Vencido"/>
    <s v="ASSOCIACAO SP-L2"/>
    <s v="35.686.965/0001-64 - ALEXANDRIA TECH"/>
    <m/>
    <m/>
    <s v="61 a 120 dias"/>
    <s v="8a621304-0ba5-4421-a98c-99cff4c7d9c7"/>
    <d v="2026-02-03T00:00:00"/>
    <x v="3"/>
  </r>
  <r>
    <s v="COB-199328"/>
    <s v="Faturado"/>
    <n v="12726869"/>
    <n v="27502503820"/>
    <s v="LEONARDO TARGINO DA SILVA"/>
    <s v="R ARGOLINO DE MORAES 46  VL S FRANCISCO Hortolândia SP 13184-230"/>
    <s v="ADE-12722-F0N9Z7"/>
    <d v="2025-12-01T00:00:00"/>
    <n v="202512"/>
    <n v="203.24315999999999"/>
    <m/>
    <n v="203.24"/>
    <m/>
    <n v="90461462"/>
    <d v="2026-01-26T00:00:00"/>
    <d v="2026-02-05T00:00:00"/>
    <m/>
    <n v="68"/>
    <s v="2 - CPF"/>
    <s v="Em aberto - Vencido"/>
    <s v="Em aberto - Vencido"/>
    <s v="VQAF1SH"/>
    <n v="6"/>
    <s v="false"/>
    <n v="6"/>
    <s v="Em aberto - Vencido"/>
    <s v="ASSOCIACAO SP-L2"/>
    <s v="35.686.965/0001-64 - ALEXANDRIA TECH"/>
    <s v="Estimado"/>
    <m/>
    <s v="61 a 120 dias"/>
    <s v="cfcbdd74-6ea0-4b44-aa65-ef213d23879d"/>
    <d v="2026-03-03T00:00:00"/>
    <x v="2"/>
  </r>
  <r>
    <s v="COB-197952"/>
    <s v="Faturado"/>
    <n v="24359483"/>
    <n v="4624881877"/>
    <s v="OTAVIO ANTONIO DOS SANTOS"/>
    <s v="R FRANCISCO R PORTELA, 142 NOVA PROMISSAO PROMISSAO - SP 16370-000"/>
    <s v="ADE-12679-J6B7S2"/>
    <d v="2025-12-01T00:00:00"/>
    <n v="202512"/>
    <n v="298.16129999999998"/>
    <m/>
    <n v="298.16000000000003"/>
    <m/>
    <n v="90453008"/>
    <d v="2026-01-15T00:00:00"/>
    <d v="2026-01-26T00:00:00"/>
    <m/>
    <n v="78"/>
    <s v="2 - CPF"/>
    <s v="Em aberto - Vencido"/>
    <s v="Em aberto - Vencido"/>
    <s v="2E60W22"/>
    <n v="6"/>
    <s v="false"/>
    <n v="6"/>
    <s v="Em aberto - Vencido"/>
    <s v="ASSOCIACAO SP-L2"/>
    <s v="35.686.965/0001-64 - ALEXANDRIA TECH"/>
    <m/>
    <m/>
    <s v="61 a 120 dias"/>
    <s v="b84b1942-58cf-4b40-aca1-a10e769d2efa"/>
    <d v="2026-01-15T00:00:00"/>
    <x v="3"/>
  </r>
  <r>
    <s v="COB-202893"/>
    <s v="Faturado"/>
    <n v="4000230049"/>
    <n v="17762806873"/>
    <s v="KATIA ALVES BATALHA"/>
    <s v="R JOSE DE ALENCAR 644  CENTRO Americana SP 13465-450"/>
    <s v="ADE-12675-Q7X1P1"/>
    <d v="2025-12-01T00:00:00"/>
    <n v="202512"/>
    <n v="2093.99577"/>
    <n v="44.67"/>
    <n v="2138.67"/>
    <m/>
    <n v="90461214"/>
    <d v="2026-01-26T00:00:00"/>
    <d v="2026-02-05T00:00:00"/>
    <m/>
    <n v="68"/>
    <s v="2 - CPF"/>
    <s v="Em aberto - Vencido"/>
    <s v="Em aberto - Vencido"/>
    <s v="69AA882"/>
    <n v="6"/>
    <s v="false"/>
    <n v="6"/>
    <s v="Em aberto - Vencido"/>
    <s v="ASSOCIACAO SP-L2"/>
    <s v="35.686.965/0001-64 - ALEXANDRIA TECH"/>
    <s v="Estimado"/>
    <m/>
    <s v="61 a 120 dias"/>
    <s v="3e23ec9d-57e9-4a34-af67-d84eface58ab"/>
    <d v="2026-03-13T00:00:00"/>
    <x v="2"/>
  </r>
  <r>
    <s v="COB-186951"/>
    <s v="Faturado"/>
    <n v="113969635"/>
    <n v="10987074946"/>
    <s v="LETICIA GOMES EUFRAUZINO MESSAGI"/>
    <s v="Av. Eng. Francisco Beltrão 1177 BL01 APTO 22 TÉRREO CENTRO Ibiporã PR 86200-000"/>
    <s v="ADE-11282-G8L7N5"/>
    <d v="2025-10-01T00:00:00"/>
    <n v="202510"/>
    <n v="93.375749999999996"/>
    <m/>
    <n v="93.38"/>
    <m/>
    <n v="90431108"/>
    <d v="2025-12-16T00:00:00"/>
    <d v="2026-02-06T00:00:00"/>
    <m/>
    <n v="67"/>
    <s v="2 - CPF"/>
    <s v="Em aberto - Vencido"/>
    <s v="Em aberto - Vencido"/>
    <s v="0K7TAW7"/>
    <n v="6"/>
    <s v="false"/>
    <n v="6"/>
    <s v="Em aberto - Vencido"/>
    <s v="ASSOCIAÇÃO PR-L1"/>
    <s v="35.686.965/0001-64 - ALEXANDRIA TECH"/>
    <s v="Estimado"/>
    <m/>
    <s v="61 a 120 dias"/>
    <s v="88bb5cfc-6919-4c9e-b789-43294fec7f47"/>
    <d v="2026-02-09T00:00:00"/>
    <x v="3"/>
  </r>
  <r>
    <s v="COB-197367"/>
    <s v="Faturado"/>
    <n v="37506560"/>
    <n v="85654540882"/>
    <s v="ADAILDE PEREIRA DOS SANTOS"/>
    <s v="R ANGELINA FRANCISCANGELIS PICONI, 481 PQ F L IGLESIAS NOVA ODESSA - SP 13385-512"/>
    <s v="ADE-12674-D2C3B7"/>
    <d v="2025-12-01T00:00:00"/>
    <n v="202512"/>
    <n v="813.76552000000004"/>
    <m/>
    <n v="813.77"/>
    <m/>
    <n v="90453109"/>
    <d v="2026-01-15T00:00:00"/>
    <d v="2026-01-26T00:00:00"/>
    <m/>
    <n v="78"/>
    <s v="2 - CPF"/>
    <s v="Em aberto - Vencido"/>
    <s v="Em aberto - Vencido"/>
    <s v="LCJ2JUA"/>
    <n v="6"/>
    <s v="false"/>
    <n v="6"/>
    <s v="Em aberto - Vencido"/>
    <s v="ASSOCIACAO SP-L2"/>
    <s v="35.686.965/0001-64 - ALEXANDRIA TECH"/>
    <m/>
    <m/>
    <s v="61 a 120 dias"/>
    <s v="101c63ca-5cb2-4af8-aedf-12a1865b3802"/>
    <d v="2026-01-16T00:00:00"/>
    <x v="3"/>
  </r>
  <r>
    <s v="COB-186953"/>
    <s v="Faturado"/>
    <n v="69088756"/>
    <n v="2482218926"/>
    <s v="SOLENIR DE FATIMA MORAIS"/>
    <s v="Av Araucaria 1589  Vila Residencial A Foz do Iguaçu PR 85860-000"/>
    <s v="ADE-11284-W3W5F6"/>
    <d v="2025-10-01T00:00:00"/>
    <n v="202510"/>
    <n v="94.102000000000004"/>
    <m/>
    <n v="94.1"/>
    <m/>
    <n v="90431123"/>
    <d v="2025-12-16T00:00:00"/>
    <d v="2026-02-06T00:00:00"/>
    <m/>
    <n v="67"/>
    <s v="2 - CPF"/>
    <s v="Em aberto - Vencido"/>
    <s v="Em aberto - Vencido"/>
    <s v="LA83NMI"/>
    <n v="6"/>
    <s v="false"/>
    <n v="6"/>
    <s v="Em aberto - Vencido"/>
    <s v="ASSOCIAÇÃO PR-L1"/>
    <s v="35.686.965/0001-64 - ALEXANDRIA TECH"/>
    <s v="Estimado"/>
    <m/>
    <s v="61 a 120 dias"/>
    <s v="c3dcedd2-a976-4579-b2e6-2ce72b9a38c6"/>
    <d v="2026-02-03T00:00:00"/>
    <x v="3"/>
  </r>
  <r>
    <s v="COB-186954"/>
    <s v="Faturado"/>
    <n v="49199137"/>
    <n v="43412190900"/>
    <s v="JOSE DE OLIVEIRA SILVA"/>
    <s v="Av xavante 185  Centro Curitiba PR 80610-000"/>
    <s v="ADE-11285-K2D5J4"/>
    <d v="2025-10-01T00:00:00"/>
    <n v="202510"/>
    <n v="93.921800000000005"/>
    <m/>
    <n v="93.92"/>
    <m/>
    <n v="90431104"/>
    <d v="2025-12-16T00:00:00"/>
    <d v="2026-02-06T00:00:00"/>
    <m/>
    <n v="67"/>
    <s v="2 - CPF"/>
    <s v="Em aberto - Vencido"/>
    <s v="Em aberto - Vencido"/>
    <s v="29QINI0"/>
    <n v="6"/>
    <s v="false"/>
    <n v="6"/>
    <s v="Em aberto - Vencido"/>
    <s v="ASSOCIAÇÃO PR-L1"/>
    <s v="35.686.965/0001-64 - ALEXANDRIA TECH"/>
    <s v="Estimado"/>
    <m/>
    <s v="61 a 120 dias"/>
    <s v="6538f2e7-7899-4c67-9d40-280a5a1f8ec0"/>
    <d v="2026-01-20T00:00:00"/>
    <x v="3"/>
  </r>
  <r>
    <s v="COB-197463"/>
    <s v="Faturado"/>
    <n v="37215698"/>
    <n v="6694523866"/>
    <s v="JANICE PIMENTA RODRIGUES"/>
    <s v="R SERINGUEIRAS, 279 JD SANTANA HORTOLANDIA - SP 13184-546"/>
    <s v="ADE-12671-Z4Z9B3"/>
    <d v="2025-12-01T00:00:00"/>
    <n v="202512"/>
    <n v="275.45936999999998"/>
    <m/>
    <n v="275.45999999999998"/>
    <m/>
    <n v="90453035"/>
    <d v="2026-01-15T00:00:00"/>
    <d v="2026-01-26T00:00:00"/>
    <m/>
    <n v="78"/>
    <s v="2 - CPF"/>
    <s v="Em aberto - Vencido"/>
    <s v="Em aberto - Vencido"/>
    <s v="I0AUQRC"/>
    <n v="6"/>
    <s v="false"/>
    <n v="6"/>
    <s v="Em aberto - Vencido"/>
    <s v="ASSOCIACAO SP-L2"/>
    <s v="35.686.965/0001-64 - ALEXANDRIA TECH"/>
    <m/>
    <m/>
    <s v="61 a 120 dias"/>
    <s v="864c17ca-bd21-43db-b6d1-4895b31803e5"/>
    <d v="2026-02-03T00:00:00"/>
    <x v="3"/>
  </r>
  <r>
    <s v="COB-198158"/>
    <s v="Faturado"/>
    <n v="4000037095"/>
    <n v="29056839888"/>
    <s v="EDUARDO APARECIDO CASONATO PERES"/>
    <s v="R ALCEU NUNES, 20 JD EULINA CAMPINAS - SP 13063-221"/>
    <s v="ADE-12670-Y8Q2K8"/>
    <d v="2025-12-01T00:00:00"/>
    <n v="202512"/>
    <n v="209.39521999999999"/>
    <m/>
    <n v="209.4"/>
    <m/>
    <n v="90453154"/>
    <d v="2026-01-15T00:00:00"/>
    <d v="2026-01-26T00:00:00"/>
    <m/>
    <n v="78"/>
    <s v="2 - CPF"/>
    <s v="Em aberto - Vencido"/>
    <s v="Em aberto - Vencido"/>
    <s v="AVP5RPT"/>
    <n v="6"/>
    <s v="false"/>
    <n v="6"/>
    <s v="Em aberto - Vencido"/>
    <s v="ASSOCIACAO SP-L2"/>
    <s v="35.686.965/0001-64 - ALEXANDRIA TECH"/>
    <m/>
    <m/>
    <s v="61 a 120 dias"/>
    <s v="29ae045a-f961-48e3-89d3-46396e78fa2f"/>
    <d v="2026-01-16T00:00:00"/>
    <x v="3"/>
  </r>
  <r>
    <s v="COB-202891"/>
    <s v="Faturado"/>
    <n v="4000854026"/>
    <n v="17762806873"/>
    <s v="KATIA ALVES BATALHA"/>
    <s v="Rua Vereador Doutor Sebastião Adail 430  Jardim Souza Queiroz Santa Bárbara d'Oeste SP 13456-646"/>
    <s v="ADE-12667-Y4B2B2"/>
    <d v="2025-12-01T00:00:00"/>
    <n v="202512"/>
    <n v="92.187799999999996"/>
    <m/>
    <n v="92.19"/>
    <m/>
    <n v="90461376"/>
    <d v="2026-01-26T00:00:00"/>
    <d v="2026-02-05T00:00:00"/>
    <m/>
    <n v="68"/>
    <s v="2 - CPF"/>
    <s v="Em aberto - Vencido"/>
    <s v="Em aberto - Vencido"/>
    <s v="2HHMQE1"/>
    <n v="6"/>
    <s v="false"/>
    <n v="6"/>
    <s v="Em aberto - Vencido"/>
    <s v="ASSOCIACAO SP-L2"/>
    <s v="35.686.965/0001-64 - ALEXANDRIA TECH"/>
    <s v="Estimado"/>
    <m/>
    <s v="61 a 120 dias"/>
    <s v="15c71117-01f1-48a7-ae0d-c06213d6aef7"/>
    <d v="2026-03-13T00:00:00"/>
    <x v="2"/>
  </r>
  <r>
    <s v="COB-199326"/>
    <s v="Faturado"/>
    <n v="13021478"/>
    <n v="21513222899"/>
    <s v="MARIA DE LOURDES DOS SANTOS"/>
    <s v="Washington Luis 1117  Jd Amanda Hortolândia SP 13188-100"/>
    <s v="ADE-12662-N1V1P8"/>
    <d v="2025-12-01T00:00:00"/>
    <n v="202512"/>
    <n v="67.713359999999994"/>
    <m/>
    <n v="67.709999999999994"/>
    <m/>
    <n v="90461522"/>
    <d v="2026-01-26T00:00:00"/>
    <d v="2026-02-05T00:00:00"/>
    <m/>
    <n v="68"/>
    <s v="2 - CPF"/>
    <s v="Em aberto - Vencido"/>
    <s v="Em aberto - Vencido"/>
    <s v="QFRE6TE"/>
    <n v="6"/>
    <s v="false"/>
    <n v="6"/>
    <s v="Em aberto - Vencido"/>
    <s v="ASSOCIACAO SP-L2"/>
    <s v="35.686.965/0001-64 - ALEXANDRIA TECH"/>
    <s v="Estimado"/>
    <m/>
    <s v="61 a 120 dias"/>
    <s v="66cb7161-4772-4636-b5b7-25471cdfd703"/>
    <d v="2026-03-15T00:00:00"/>
    <x v="2"/>
  </r>
  <r>
    <s v="COB-186959"/>
    <s v="Faturado"/>
    <n v="10660437"/>
    <n v="56577486034"/>
    <s v="IVANE MARIA PINHEIRO GREGOLIN"/>
    <s v="R das Garcas 40  Planalto Pato Branco PR 85509-000"/>
    <s v="ADE-11291-M1X8X1"/>
    <d v="2025-10-01T00:00:00"/>
    <n v="202510"/>
    <n v="129.33107999999999"/>
    <m/>
    <n v="129.33000000000001"/>
    <m/>
    <n v="90431078"/>
    <d v="2025-12-16T00:00:00"/>
    <d v="2026-02-06T00:00:00"/>
    <m/>
    <n v="67"/>
    <s v="2 - CPF"/>
    <s v="Em aberto - Vencido"/>
    <s v="Em aberto - Vencido"/>
    <s v="17W76NN"/>
    <n v="6"/>
    <s v="false"/>
    <n v="6"/>
    <s v="Em aberto - Vencido"/>
    <s v="ASSOCIAÇÃO PR-L1"/>
    <s v="35.686.965/0001-64 - ALEXANDRIA TECH"/>
    <s v="Estimado"/>
    <m/>
    <s v="61 a 120 dias"/>
    <s v="11f040ec-0649-4b8e-80ab-965366d4ad1d"/>
    <d v="2026-01-20T00:00:00"/>
    <x v="3"/>
  </r>
  <r>
    <s v="COB-189198"/>
    <s v="Faturado"/>
    <n v="23934786"/>
    <n v="4365319841"/>
    <s v="MAURICIO DE MELLO"/>
    <s v="R TREZE DE MAIO, 30 CENTRO LINS - SP 16400-045"/>
    <s v="ADE-12660-K6X3S8"/>
    <d v="2025-12-01T00:00:00"/>
    <n v="202512"/>
    <n v="1599.2783999999999"/>
    <m/>
    <n v="1599.28"/>
    <m/>
    <n v="90452119"/>
    <d v="2026-01-12T00:00:00"/>
    <d v="2026-01-26T00:00:00"/>
    <m/>
    <n v="78"/>
    <s v="2 - CPF"/>
    <s v="Em aberto - Vencido"/>
    <s v="Em aberto - Vencido"/>
    <s v="SQKDO2A"/>
    <n v="6"/>
    <s v="false"/>
    <n v="6"/>
    <s v="Em aberto - Vencido"/>
    <s v="ASSOCIACAO SP-L2"/>
    <s v="35.686.965/0001-64 - ALEXANDRIA TECH"/>
    <m/>
    <m/>
    <s v="61 a 120 dias"/>
    <s v="1bb571b4-ebb7-4be2-a72e-f3561a4fb480"/>
    <d v="2026-01-16T00:00:00"/>
    <x v="3"/>
  </r>
  <r>
    <s v="COB-197945"/>
    <s v="Faturado"/>
    <n v="4002265554"/>
    <n v="5896289847"/>
    <s v="VANDERLEI RODRIGUES"/>
    <s v="R JOAO CICHETTO, 355 JD JACARANDA ARARAQUARA - SP 14811-670"/>
    <s v="ADE-12659-M4M0L8"/>
    <d v="2025-12-01T00:00:00"/>
    <n v="202512"/>
    <n v="175.89155"/>
    <m/>
    <n v="175.89"/>
    <m/>
    <n v="90453066"/>
    <d v="2026-01-15T00:00:00"/>
    <d v="2026-01-26T00:00:00"/>
    <m/>
    <n v="78"/>
    <s v="2 - CPF"/>
    <s v="Em aberto - Vencido"/>
    <s v="Em aberto - Vencido"/>
    <s v="7S6XHEC"/>
    <n v="6"/>
    <s v="false"/>
    <n v="6"/>
    <s v="Em aberto - Vencido"/>
    <s v="ASSOCIACAO SP-L2"/>
    <s v="35.686.965/0001-64 - ALEXANDRIA TECH"/>
    <m/>
    <m/>
    <s v="61 a 120 dias"/>
    <s v="20f4e918-e944-4cbb-bf1b-5648a441607a"/>
    <d v="2026-01-21T00:00:00"/>
    <x v="3"/>
  </r>
  <r>
    <s v="COB-198008"/>
    <s v="Faturado"/>
    <n v="14916266"/>
    <n v="4207129847"/>
    <s v="MARIA REGINA DA SILVA BRUNHERA"/>
    <s v="R SILVA JARDIM, 568 BL COPACAB AP 174 CD ALTA PIRACICABA - SP 13419-140"/>
    <s v="ADE-12653-X5R7X0"/>
    <d v="2025-12-01T00:00:00"/>
    <n v="202512"/>
    <n v="304.48275000000001"/>
    <m/>
    <n v="304.48"/>
    <m/>
    <n v="90453094"/>
    <d v="2026-01-15T00:00:00"/>
    <d v="2026-01-26T00:00:00"/>
    <m/>
    <n v="78"/>
    <s v="2 - CPF"/>
    <s v="Em aberto - Vencido"/>
    <s v="Em aberto - Vencido"/>
    <s v="TA7N5HX"/>
    <n v="6"/>
    <s v="false"/>
    <n v="6"/>
    <s v="Em aberto - Vencido"/>
    <s v="ASSOCIACAO SP-L2"/>
    <s v="35.686.965/0001-64 - ALEXANDRIA TECH"/>
    <m/>
    <m/>
    <s v="61 a 120 dias"/>
    <s v="09bd7053-1876-4b95-a307-ca3c14860235"/>
    <d v="2026-01-16T00:00:00"/>
    <x v="3"/>
  </r>
  <r>
    <s v="COB-202868"/>
    <s v="Faturado"/>
    <n v="39242110"/>
    <n v="17060658840"/>
    <s v="SANDRO PEREIRA DUTRA"/>
    <s v="R HECTOR LEGRU 428  CENTRO Promissão SP 16370-000"/>
    <s v="ADE-12605-V4D7P8"/>
    <d v="2025-12-01T00:00:00"/>
    <n v="202512"/>
    <n v="1460.5110099999999"/>
    <m/>
    <n v="1460.51"/>
    <m/>
    <n v="90461165"/>
    <d v="2026-01-26T00:00:00"/>
    <d v="2026-02-05T00:00:00"/>
    <m/>
    <n v="68"/>
    <s v="2 - CPF"/>
    <s v="Em aberto - Vencido"/>
    <s v="Em aberto - Vencido"/>
    <s v="5QU7MUL"/>
    <n v="6"/>
    <s v="false"/>
    <n v="6"/>
    <s v="Em aberto - Vencido"/>
    <s v="ASSOCIACAO SP-L2"/>
    <s v="35.686.965/0001-64 - ALEXANDRIA TECH"/>
    <s v="Estimado"/>
    <m/>
    <s v="61 a 120 dias"/>
    <s v="218a49a2-4b25-46e5-b1cc-7f8b7a01cc9c"/>
    <d v="2026-03-19T00:00:00"/>
    <x v="0"/>
  </r>
  <r>
    <s v="COB-197733"/>
    <s v="Faturado"/>
    <n v="33835799"/>
    <n v="16802198800"/>
    <s v="EDIVALDO DZIURKOVSKI DA FONSECA"/>
    <s v="R DO POLYESTER, 49 LOT ABDO NAJAR AMERICANA - SP 13474-764"/>
    <s v="ADE-12590-R3H7S9"/>
    <d v="2025-12-01T00:00:00"/>
    <n v="202512"/>
    <n v="3235.7805800000001"/>
    <m/>
    <n v="3235.78"/>
    <m/>
    <n v="90453065"/>
    <d v="2026-01-15T00:00:00"/>
    <d v="2026-01-26T00:00:00"/>
    <m/>
    <n v="78"/>
    <s v="2 - CPF"/>
    <s v="Em aberto - Vencido"/>
    <s v="Em aberto - Vencido"/>
    <s v="R2E815R"/>
    <n v="6"/>
    <s v="false"/>
    <n v="6"/>
    <s v="Em aberto - Vencido"/>
    <s v="ASSOCIACAO SP-L2"/>
    <s v="35.686.965/0001-64 - ALEXANDRIA TECH"/>
    <m/>
    <m/>
    <s v="61 a 120 dias"/>
    <s v="e39c00ae-0dd7-4de0-80a7-523107c5fb56"/>
    <d v="2026-01-15T00:00:00"/>
    <x v="3"/>
  </r>
  <r>
    <s v="COB-198000"/>
    <s v="Faturado"/>
    <n v="4000828297"/>
    <n v="96854537134"/>
    <s v="BEATRIZ DE OLIVEIRA SANTOS CONDE"/>
    <s v="R BELCHIOR MOREIRA, 351 CENTRO VALPARAISO - SP 16880-000"/>
    <s v="ADE-12571-Q5C9S3"/>
    <d v="2025-12-01T00:00:00"/>
    <n v="202512"/>
    <n v="339.91176999999999"/>
    <m/>
    <n v="339.91"/>
    <m/>
    <n v="90453150"/>
    <d v="2026-01-15T00:00:00"/>
    <d v="2026-01-26T00:00:00"/>
    <m/>
    <n v="78"/>
    <s v="2 - CPF"/>
    <s v="Em aberto - Vencido"/>
    <s v="Em aberto - Vencido"/>
    <s v="MCAZJFM"/>
    <n v="6"/>
    <s v="false"/>
    <n v="6"/>
    <s v="Em aberto - Vencido"/>
    <s v="ASSOCIACAO SP-L2"/>
    <s v="35.686.965/0001-64 - ALEXANDRIA TECH"/>
    <m/>
    <m/>
    <s v="61 a 120 dias"/>
    <s v="163e8471-21f4-4ea2-96d1-a35a123a1e57"/>
    <d v="2026-02-02T00:00:00"/>
    <x v="3"/>
  </r>
  <r>
    <s v="COB-202859"/>
    <s v="Faturado"/>
    <n v="26099942"/>
    <n v="12427002852"/>
    <s v="FRANCISCO ALVES PEREIRA"/>
    <s v="R MARIA HELENA ENGLER 6  JD ALVORADA Monte Mor SP 13190-000"/>
    <s v="ADE-12568-D5K5H8"/>
    <d v="2025-12-01T00:00:00"/>
    <n v="202512"/>
    <n v="300.53384999999997"/>
    <m/>
    <n v="300.52999999999997"/>
    <m/>
    <n v="90461429"/>
    <d v="2026-01-26T00:00:00"/>
    <d v="2026-02-05T00:00:00"/>
    <m/>
    <n v="68"/>
    <s v="2 - CPF"/>
    <s v="Em aberto - Vencido"/>
    <s v="Em aberto - Vencido"/>
    <s v="4XQ2HE6"/>
    <n v="6"/>
    <s v="false"/>
    <n v="6"/>
    <s v="Em aberto - Vencido"/>
    <s v="ASSOCIACAO SP-L2"/>
    <s v="35.686.965/0001-64 - ALEXANDRIA TECH"/>
    <s v="Estimado"/>
    <m/>
    <s v="61 a 120 dias"/>
    <s v="a11d7a4e-84b7-43f8-aee3-b745270176c2"/>
    <d v="2026-03-18T00:00:00"/>
    <x v="0"/>
  </r>
  <r>
    <s v="COB-199319"/>
    <s v="Faturado"/>
    <n v="11645610"/>
    <n v="32534755811"/>
    <s v="SERGIO MANOEL DA SILVA"/>
    <s v="R MARANHAO 625  PR AZUL Americana SP 13476-735"/>
    <s v="ADE-12567-K4R6R7"/>
    <d v="2025-12-01T00:00:00"/>
    <n v="202512"/>
    <n v="1048.5899099999999"/>
    <m/>
    <n v="1048.5899999999999"/>
    <m/>
    <n v="90460636"/>
    <d v="2026-01-26T00:00:00"/>
    <d v="2026-02-05T00:00:00"/>
    <m/>
    <n v="68"/>
    <s v="2 - CPF"/>
    <s v="Em aberto - Vencido"/>
    <s v="Em aberto - Vencido"/>
    <s v="PJSO6FX"/>
    <n v="6"/>
    <s v="false"/>
    <n v="6"/>
    <s v="Em aberto - Vencido"/>
    <s v="ASSOCIACAO SP-L2"/>
    <s v="35.686.965/0001-64 - ALEXANDRIA TECH"/>
    <s v="Estimado"/>
    <m/>
    <s v="61 a 120 dias"/>
    <s v="524654e7-2baa-4182-ab6f-99b8075a36db"/>
    <d v="2026-03-15T00:00:00"/>
    <x v="2"/>
  </r>
  <r>
    <s v="COB-202851"/>
    <s v="Faturado"/>
    <n v="30069017"/>
    <n v="5351927381"/>
    <s v="BRUNO ROCHA RODRIGUES"/>
    <s v="Avenida Carlos Botelho 300  Centro Nova Odessa SP 13380-001"/>
    <s v="ADE-12552-S4B0M8"/>
    <d v="2025-12-01T00:00:00"/>
    <n v="202512"/>
    <n v="395.77058"/>
    <n v="38.03"/>
    <n v="433.8"/>
    <m/>
    <n v="90460734"/>
    <d v="2026-01-26T00:00:00"/>
    <d v="2026-02-05T00:00:00"/>
    <m/>
    <n v="68"/>
    <s v="2 - CPF"/>
    <s v="Em aberto - Vencido"/>
    <s v="Em aberto - Vencido"/>
    <s v="81PO0HB"/>
    <n v="6"/>
    <s v="true"/>
    <n v="6"/>
    <s v="Em aberto - Vencido"/>
    <s v="ASSOCIACAO SP-L2"/>
    <s v="35.686.965/0001-64 - ALEXANDRIA TECH"/>
    <s v="Estimado"/>
    <m/>
    <s v="61 a 120 dias"/>
    <s v="522f4134-5e1a-4baf-8e55-ececa7aad5e0"/>
    <d v="2026-03-05T00:00:00"/>
    <x v="2"/>
  </r>
  <r>
    <s v="COB-166502"/>
    <s v="Faturado"/>
    <n v="109249852"/>
    <n v="4434095951"/>
    <s v="Andreia DE FATIMA ROSA"/>
    <s v="R Ranulpho Costa Pinto, 540 - Ap 110 - Sao Basilio Magno CEP 84600-502 , Uniao da Vitoria - PR"/>
    <s v="ADE-11301-F6Z2H7"/>
    <d v="2025-10-01T00:00:00"/>
    <n v="202510"/>
    <n v="177.31285"/>
    <m/>
    <n v="177.31"/>
    <m/>
    <n v="90405656"/>
    <d v="2025-11-17T00:00:00"/>
    <d v="2025-11-25T00:00:00"/>
    <m/>
    <n v="140"/>
    <s v="2 - CPF"/>
    <s v="Em aberto - Vencido"/>
    <s v="Em aberto - Vencido"/>
    <s v="FU7XY5W"/>
    <n v="6"/>
    <s v="false"/>
    <n v="6"/>
    <s v="Em aberto - Vencido"/>
    <s v="ASSOCIAÇÃO PR-L1"/>
    <s v="35.686.965/0001-64 - ALEXANDRIA TECH"/>
    <m/>
    <m/>
    <s v="121 a 170 dias"/>
    <s v="8f34a9c2-520a-4c28-80bf-779e5ec8c932"/>
    <d v="2025-12-10T00:00:00"/>
    <x v="1"/>
  </r>
  <r>
    <s v="COB-186968"/>
    <s v="Faturado"/>
    <n v="51184516"/>
    <n v="25461577873"/>
    <s v="FABIO ROBERTO DE OLIVEIRA"/>
    <s v="R Cap Joao Busse 28  Cajuru Curitiba PR 82900-130"/>
    <s v="ADE-11302-V9D5W8"/>
    <d v="2025-10-01T00:00:00"/>
    <n v="202510"/>
    <n v="288.86415"/>
    <m/>
    <n v="288.86"/>
    <m/>
    <n v="90431096"/>
    <d v="2025-12-16T00:00:00"/>
    <d v="2026-02-06T00:00:00"/>
    <m/>
    <n v="67"/>
    <s v="2 - CPF"/>
    <s v="Em aberto - Vencido"/>
    <s v="Em aberto - Vencido"/>
    <s v="AROUA0H"/>
    <n v="6"/>
    <s v="false"/>
    <n v="6"/>
    <s v="Em aberto - Vencido"/>
    <s v="ASSOCIAÇÃO PR-L1"/>
    <s v="35.686.965/0001-64 - ALEXANDRIA TECH"/>
    <s v="Estimado"/>
    <m/>
    <s v="61 a 120 dias"/>
    <s v="b431afee-447e-40a5-98ea-4bd3ef38bc46"/>
    <d v="2026-02-03T00:00:00"/>
    <x v="3"/>
  </r>
  <r>
    <s v="COB-186969"/>
    <s v="Faturado"/>
    <n v="77259831"/>
    <n v="19131320724"/>
    <s v="MARCO ANTONIO DOS SANTOS GUEDES"/>
    <s v="Av Juscelino Kubitschek 3917  Portes Foz do Iguaçu PR 85865-000"/>
    <s v="ADE-11303-V4T6H5"/>
    <d v="2025-10-01T00:00:00"/>
    <n v="202510"/>
    <n v="282.31146999999999"/>
    <m/>
    <n v="282.31"/>
    <m/>
    <n v="90431075"/>
    <d v="2025-12-16T00:00:00"/>
    <d v="2026-02-06T00:00:00"/>
    <m/>
    <n v="67"/>
    <s v="2 - CPF"/>
    <s v="Em aberto - Vencido"/>
    <s v="Em aberto - Vencido"/>
    <s v="SE52JEF"/>
    <n v="6"/>
    <s v="false"/>
    <n v="6"/>
    <s v="Em aberto - Vencido"/>
    <s v="ASSOCIAÇÃO PR-L1"/>
    <s v="35.686.965/0001-64 - ALEXANDRIA TECH"/>
    <s v="Estimado"/>
    <m/>
    <s v="61 a 120 dias"/>
    <s v="c1743984-0bc3-463f-8982-881ab7fd82f3"/>
    <d v="2026-02-09T00:00:00"/>
    <x v="3"/>
  </r>
  <r>
    <s v="COB-202791"/>
    <s v="Faturado"/>
    <n v="29662516"/>
    <n v="41323766804"/>
    <s v="GUILHERME PEREIRA REGO"/>
    <s v="Rua XV de Novembro 660  Centro Capivari SP 13360-023"/>
    <s v="ADE-12393-X8H7V8"/>
    <d v="2025-12-01T00:00:00"/>
    <n v="202512"/>
    <n v="1366.92311"/>
    <m/>
    <n v="1366.92"/>
    <m/>
    <n v="90460800"/>
    <d v="2026-01-26T00:00:00"/>
    <d v="2026-02-05T00:00:00"/>
    <m/>
    <n v="68"/>
    <s v="2 - CPF"/>
    <s v="Em aberto - Vencido"/>
    <s v="Em aberto - Vencido"/>
    <s v="F3NI6OE"/>
    <n v="6"/>
    <s v="false"/>
    <n v="6"/>
    <s v="Em aberto - Vencido"/>
    <s v="ASSOCIACAO SP-L2"/>
    <s v="35.686.965/0001-64 - ALEXANDRIA TECH"/>
    <s v="Estimado"/>
    <m/>
    <s v="61 a 120 dias"/>
    <s v="eb22d1e6-1fca-42df-a90c-2c9e5ee17056"/>
    <d v="2026-03-13T00:00:00"/>
    <x v="2"/>
  </r>
  <r>
    <s v="COB-198081"/>
    <s v="Faturado"/>
    <n v="19732350"/>
    <n v="15976648800"/>
    <s v="SANDRA QUEIROZ DE SOUZA SIMPLICIO"/>
    <s v="R BELA VISTA, 402 VL DEIENNO SAO JOAQUIM DA BARRA - SP 14600-000"/>
    <s v="ADE-12392-X2M3D6"/>
    <d v="2025-12-01T00:00:00"/>
    <n v="202512"/>
    <n v="172.59114"/>
    <m/>
    <n v="172.59"/>
    <m/>
    <n v="90453171"/>
    <d v="2026-01-15T00:00:00"/>
    <d v="2026-01-26T00:00:00"/>
    <m/>
    <n v="78"/>
    <s v="2 - CPF"/>
    <s v="Em aberto - Vencido"/>
    <s v="Em aberto - Vencido"/>
    <s v="AZH0ZJY"/>
    <n v="6"/>
    <s v="false"/>
    <n v="6"/>
    <s v="Em aberto - Vencido"/>
    <s v="ASSOCIACAO SP-L2"/>
    <s v="35.686.965/0001-64 - ALEXANDRIA TECH"/>
    <m/>
    <m/>
    <s v="61 a 120 dias"/>
    <s v="f28b2f8b-530a-46b2-9769-9df19f43ddf5"/>
    <d v="2026-01-26T00:00:00"/>
    <x v="3"/>
  </r>
  <r>
    <s v="COB-198146"/>
    <s v="Faturado"/>
    <n v="11938838"/>
    <n v="55377033868"/>
    <s v="CARLOS ALBERTO LEME"/>
    <s v="R TREZE DE MAIO, 332 CENTRO NOVA ODESSA - SP 13380-029"/>
    <s v="ADE-12260-G9N1S2"/>
    <d v="2025-12-01T00:00:00"/>
    <n v="202512"/>
    <n v="209.916"/>
    <n v="5.74"/>
    <n v="215.66"/>
    <m/>
    <n v="90453105"/>
    <d v="2026-01-15T00:00:00"/>
    <d v="2026-01-26T00:00:00"/>
    <m/>
    <n v="78"/>
    <s v="2 - CPF"/>
    <s v="Em aberto - Vencido"/>
    <s v="Em aberto - Vencido"/>
    <s v="XKEZDTB"/>
    <n v="6"/>
    <s v="false"/>
    <n v="6"/>
    <s v="Em aberto - Vencido"/>
    <s v="ASSOCIACAO SP-L2"/>
    <s v="35.686.965/0001-64 - ALEXANDRIA TECH"/>
    <m/>
    <m/>
    <s v="61 a 120 dias"/>
    <s v="0ff5ae6e-623d-44bc-a48c-e18246ccdc27"/>
    <d v="2026-01-16T00:00:00"/>
    <x v="3"/>
  </r>
  <r>
    <s v="COB-186972"/>
    <s v="Faturado"/>
    <n v="59578068"/>
    <n v="1696334977"/>
    <s v="ANTONIO MARCOS RODRIGUES GONCALVES"/>
    <s v="R Haiti 181  Centro Pinhais PR 83320-160"/>
    <s v="ADE-11307-J3Q0H7"/>
    <d v="2025-10-01T00:00:00"/>
    <n v="202510"/>
    <n v="98.072320000000005"/>
    <m/>
    <n v="98.07"/>
    <m/>
    <n v="90431050"/>
    <d v="2025-12-16T00:00:00"/>
    <d v="2026-02-06T00:00:00"/>
    <m/>
    <n v="67"/>
    <s v="2 - CPF"/>
    <s v="Em aberto - Vencido"/>
    <s v="Em aberto - Vencido"/>
    <s v="MB87AS5"/>
    <n v="6"/>
    <s v="false"/>
    <n v="6"/>
    <s v="Em aberto - Vencido"/>
    <s v="ASSOCIAÇÃO PR-L1"/>
    <s v="35.686.965/0001-64 - ALEXANDRIA TECH"/>
    <s v="Estimado"/>
    <m/>
    <s v="61 a 120 dias"/>
    <s v="dd49b5dd-a9f2-478f-bba9-20e74c4008ed"/>
    <d v="2026-02-01T00:00:00"/>
    <x v="3"/>
  </r>
  <r>
    <s v="COB-197748"/>
    <s v="Faturado"/>
    <n v="21630640"/>
    <n v="4225751430"/>
    <s v="JANILSON ANDRADE DA SILVA"/>
    <s v="R JACINTO D PEREIRA, 34 JD ALVORADA GUAPIACU - SP 15110-000"/>
    <s v="ADE-12247-Q7T4B8"/>
    <d v="2025-12-01T00:00:00"/>
    <n v="202512"/>
    <n v="291.86498"/>
    <n v="15.24"/>
    <n v="307.10000000000002"/>
    <m/>
    <n v="90453167"/>
    <d v="2026-01-15T00:00:00"/>
    <d v="2026-01-26T00:00:00"/>
    <m/>
    <n v="78"/>
    <s v="2 - CPF"/>
    <s v="Em aberto - Vencido"/>
    <s v="Em aberto - Vencido"/>
    <s v="MOWX8ZV"/>
    <n v="6"/>
    <s v="false"/>
    <n v="6"/>
    <s v="Em aberto - Vencido"/>
    <s v="ASSOCIACAO SP-L2"/>
    <s v="35.686.965/0001-64 - ALEXANDRIA TECH"/>
    <m/>
    <m/>
    <s v="61 a 120 dias"/>
    <s v="30a71f4b-505a-45af-a500-7313d66c6c48"/>
    <d v="2026-01-16T00:00:00"/>
    <x v="3"/>
  </r>
  <r>
    <s v="COB-197586"/>
    <s v="Faturado"/>
    <n v="35234210"/>
    <n v="41323766804"/>
    <s v="GUILHERME PEREIRA REGO"/>
    <s v="R REG FEIJO, 72 BR A CENTRO CAPIVARI - SP 13360-000"/>
    <s v="ADE-12153-F4Z3P8"/>
    <d v="2025-12-01T00:00:00"/>
    <n v="202512"/>
    <n v="247.40701000000001"/>
    <m/>
    <n v="247.41"/>
    <m/>
    <n v="90453169"/>
    <d v="2026-01-15T00:00:00"/>
    <d v="2026-01-26T00:00:00"/>
    <m/>
    <n v="78"/>
    <s v="2 - CPF"/>
    <s v="Em aberto - Vencido"/>
    <s v="Em aberto - Vencido"/>
    <s v="9LGTI4T"/>
    <n v="6"/>
    <s v="false"/>
    <n v="6"/>
    <s v="Em aberto - Vencido"/>
    <s v="ASSOCIACAO SP-L2"/>
    <s v="35.686.965/0001-64 - ALEXANDRIA TECH"/>
    <m/>
    <m/>
    <s v="61 a 120 dias"/>
    <s v="e4fea964-27a0-4382-b6a7-f1ef3b7230cd"/>
    <d v="2026-01-05T00:00:00"/>
    <x v="1"/>
  </r>
  <r>
    <s v="COB-202686"/>
    <s v="Faturado"/>
    <n v="4003784941"/>
    <n v="28082395800"/>
    <s v="PAULA DE CARVALHO PELICANO"/>
    <s v="R SETE 350  Centro Bady Bassitt SP 15115-000"/>
    <s v="ADE-12135-C8H6P4"/>
    <d v="2025-12-01T00:00:00"/>
    <n v="202512"/>
    <n v="135.03576000000001"/>
    <m/>
    <n v="135.04"/>
    <m/>
    <n v="90460651"/>
    <d v="2026-01-26T00:00:00"/>
    <d v="2026-02-05T00:00:00"/>
    <m/>
    <n v="68"/>
    <s v="2 - CPF"/>
    <s v="Em aberto - Vencido"/>
    <s v="Em aberto - Vencido"/>
    <s v="34X88HY"/>
    <n v="6"/>
    <s v="false"/>
    <n v="6"/>
    <s v="Em aberto - Vencido"/>
    <s v="ASSOCIACAO SP-L2"/>
    <s v="35.686.965/0001-64 - ALEXANDRIA TECH"/>
    <s v="Estimado"/>
    <m/>
    <s v="61 a 120 dias"/>
    <s v="0c6b2df9-b06e-4d8e-8221-d1aeb6a1cdd1"/>
    <d v="2026-03-28T00:00:00"/>
    <x v="0"/>
  </r>
  <r>
    <s v="COB-197462"/>
    <s v="Faturado"/>
    <n v="4001398055"/>
    <n v="21837142807"/>
    <s v="JEFFERSON WILLIAN DE FARIA"/>
    <s v="R ROSANA ADELIA MARCHETTI A CASTRO, 135 PQ RES KLAVIN NOVA ODESSA - SP 13380-001"/>
    <s v="ADE-12127-Q9Q7C7"/>
    <d v="2025-12-01T00:00:00"/>
    <n v="202512"/>
    <n v="234.12159"/>
    <n v="8.58"/>
    <n v="242.7"/>
    <m/>
    <n v="90453162"/>
    <d v="2026-01-15T00:00:00"/>
    <d v="2026-01-26T00:00:00"/>
    <m/>
    <n v="78"/>
    <s v="2 - CPF"/>
    <s v="Em aberto - Vencido"/>
    <s v="Em aberto - Vencido"/>
    <s v="SKUMWT4"/>
    <n v="6"/>
    <s v="false"/>
    <n v="6"/>
    <s v="Em aberto - Vencido"/>
    <s v="ASSOCIACAO SP-L2"/>
    <s v="35.686.965/0001-64 - ALEXANDRIA TECH"/>
    <m/>
    <m/>
    <s v="61 a 120 dias"/>
    <s v="d18810d3-936c-447f-9cef-4da9b606436c"/>
    <d v="2026-02-06T00:00:00"/>
    <x v="3"/>
  </r>
  <r>
    <s v="COB-202561"/>
    <s v="Faturado"/>
    <n v="4002217374"/>
    <n v="39908136844"/>
    <s v="GRACE KELLY LISBOA SANTOS"/>
    <s v="R DR OSWALDO ADIB ABIB 473  RES C D VENTOS Campinas SP 13044-491"/>
    <s v="ADE-11803-Y0M9C7"/>
    <d v="2025-12-01T00:00:00"/>
    <n v="202512"/>
    <n v="215.92491999999999"/>
    <m/>
    <n v="215.92"/>
    <m/>
    <n v="90460918"/>
    <d v="2026-01-26T00:00:00"/>
    <d v="2026-02-05T00:00:00"/>
    <m/>
    <n v="68"/>
    <s v="2 - CPF"/>
    <s v="Em aberto - Vencido"/>
    <s v="Em aberto - Vencido"/>
    <s v="PKEK6HW"/>
    <n v="6"/>
    <s v="false"/>
    <n v="6"/>
    <s v="Em aberto - Vencido"/>
    <s v="ASSOCIACAO SP-L2"/>
    <s v="35.686.965/0001-64 - ALEXANDRIA TECH"/>
    <s v="Estimado"/>
    <m/>
    <s v="61 a 120 dias"/>
    <s v="95c97efe-4ee2-4c0a-bdac-781263893244"/>
    <d v="2026-03-13T00:00:00"/>
    <x v="2"/>
  </r>
  <r>
    <s v="COB-197689"/>
    <s v="Faturado"/>
    <n v="4001819836"/>
    <n v="37550060819"/>
    <s v="ANGÉLICA APARECIDA DE OLIVEIRA"/>
    <s v="R LEONELO GIANINI, 32 CA 34 LOT I PARK ITATIBA - SP 13255-711"/>
    <s v="ADE-11802-M9N1M6"/>
    <d v="2025-12-01T00:00:00"/>
    <n v="202512"/>
    <n v="68.278220000000005"/>
    <m/>
    <n v="68.28"/>
    <m/>
    <n v="90453134"/>
    <d v="2026-01-15T00:00:00"/>
    <d v="2026-01-26T00:00:00"/>
    <m/>
    <n v="78"/>
    <s v="2 - CPF"/>
    <s v="Em aberto - Vencido"/>
    <s v="Em aberto - Vencido"/>
    <s v="LDQRLWY"/>
    <n v="6"/>
    <s v="false"/>
    <n v="6"/>
    <s v="Em aberto - Vencido"/>
    <s v="ASSOCIACAO SP-L2"/>
    <s v="35.686.965/0001-64 - ALEXANDRIA TECH"/>
    <m/>
    <m/>
    <s v="61 a 120 dias"/>
    <s v="7524b89d-55cb-46e7-abbc-070bd8aa8182"/>
    <d v="2026-01-21T00:00:00"/>
    <x v="3"/>
  </r>
  <r>
    <s v="COB-197676"/>
    <s v="Faturado"/>
    <n v="4002036843"/>
    <n v="43476828832"/>
    <s v="TASSIANA CAMARGO MARCHI"/>
    <s v="AV JOAQUIM DE SOUZA PINHEIRO, 488 NICE ARARAQUARA - SP 14802-020"/>
    <s v="ADE-11793-G2X0G0"/>
    <d v="2025-12-01T00:00:00"/>
    <n v="202512"/>
    <n v="202.99779000000001"/>
    <m/>
    <n v="203"/>
    <m/>
    <n v="90453139"/>
    <d v="2026-01-15T00:00:00"/>
    <d v="2026-01-26T00:00:00"/>
    <m/>
    <n v="78"/>
    <s v="2 - CPF"/>
    <s v="Em aberto - Vencido"/>
    <s v="Em aberto - Vencido"/>
    <s v="D3HL0KA"/>
    <n v="6"/>
    <s v="false"/>
    <n v="6"/>
    <s v="Em aberto - Vencido"/>
    <s v="ASSOCIACAO SP-L2"/>
    <s v="35.686.965/0001-64 - ALEXANDRIA TECH"/>
    <m/>
    <m/>
    <s v="61 a 120 dias"/>
    <s v="6b76cab5-9f1f-42a4-bd3e-08925316dad5"/>
    <d v="2026-01-19T00:00:00"/>
    <x v="3"/>
  </r>
  <r>
    <s v="COB-197643"/>
    <s v="Faturado"/>
    <n v="4003840727"/>
    <n v="48621017806"/>
    <s v="JONATHAN NICESIO MARQUES"/>
    <s v="R PT JOSE FERREIRA DE FREITAS, 394 RES VENTUROLLI ARACATUBA - SP 16000-000"/>
    <s v="ADE-11792-Y9C0H0"/>
    <d v="2025-12-01T00:00:00"/>
    <n v="202512"/>
    <n v="298.40384"/>
    <m/>
    <n v="298.39999999999998"/>
    <m/>
    <n v="90453147"/>
    <d v="2026-01-15T00:00:00"/>
    <d v="2026-01-26T00:00:00"/>
    <m/>
    <n v="78"/>
    <s v="2 - CPF"/>
    <s v="Em aberto - Vencido"/>
    <s v="Em aberto - Vencido"/>
    <s v="A6IFWCF"/>
    <n v="6"/>
    <s v="false"/>
    <n v="6"/>
    <s v="Em aberto - Vencido"/>
    <s v="ASSOCIACAO SP-L2"/>
    <s v="35.686.965/0001-64 - ALEXANDRIA TECH"/>
    <m/>
    <m/>
    <s v="61 a 120 dias"/>
    <s v="37bb483a-0045-4c55-8257-f13cf6c82abf"/>
    <d v="2026-01-19T00:00:00"/>
    <x v="3"/>
  </r>
  <r>
    <s v="COB-202558"/>
    <s v="Faturado"/>
    <n v="4002706568"/>
    <n v="44554262804"/>
    <s v="THAIS SABRINA LIMA DA SILVA"/>
    <s v="R TITO BONAGAMBA 350  VALENTINA FIGUE Ribeirão Preto SP 14061-660"/>
    <s v="ADE-11791-R0J6K8"/>
    <d v="2025-12-01T00:00:00"/>
    <n v="202512"/>
    <n v="216.97492"/>
    <m/>
    <n v="216.97"/>
    <m/>
    <n v="90460951"/>
    <d v="2026-01-26T00:00:00"/>
    <d v="2026-02-05T00:00:00"/>
    <m/>
    <n v="68"/>
    <s v="2 - CPF"/>
    <s v="Em aberto - Vencido"/>
    <s v="Em aberto - Vencido"/>
    <s v="3CE5F45"/>
    <n v="6"/>
    <s v="false"/>
    <n v="6"/>
    <s v="Em aberto - Vencido"/>
    <s v="ASSOCIACAO SP-L2"/>
    <s v="35.686.965/0001-64 - ALEXANDRIA TECH"/>
    <s v="Estimado"/>
    <m/>
    <s v="61 a 120 dias"/>
    <s v="31e58281-555c-462b-9829-86b771daef55"/>
    <d v="2026-03-13T00:00:00"/>
    <x v="2"/>
  </r>
  <r>
    <s v="COB-202556"/>
    <s v="Faturado"/>
    <n v="32127146"/>
    <n v="28283543857"/>
    <s v="PAULO HENRIQUE RAO"/>
    <s v="R BR DO RIO BRANCO 2054  CENTRO Sertãozinho SP 14160-570"/>
    <s v="ADE-11786-Y4V8W7"/>
    <d v="2025-12-01T00:00:00"/>
    <n v="202512"/>
    <n v="407.55563999999998"/>
    <m/>
    <n v="407.56"/>
    <m/>
    <n v="90461079"/>
    <d v="2026-01-26T00:00:00"/>
    <d v="2026-02-05T00:00:00"/>
    <m/>
    <n v="68"/>
    <s v="2 - CPF"/>
    <s v="Em aberto - Vencido"/>
    <s v="Em aberto - Vencido"/>
    <s v="QUVQWY6"/>
    <n v="6"/>
    <s v="false"/>
    <n v="6"/>
    <s v="Em aberto - Vencido"/>
    <s v="ASSOCIACAO SP-L2"/>
    <s v="35.686.965/0001-64 - ALEXANDRIA TECH"/>
    <s v="Estimado"/>
    <m/>
    <s v="61 a 120 dias"/>
    <s v="fae3d989-a863-4206-a99e-404b40ad44c2"/>
    <d v="2026-03-19T00:00:00"/>
    <x v="0"/>
  </r>
  <r>
    <s v="COB-197521"/>
    <s v="Faturado"/>
    <n v="35631112"/>
    <n v="47564992875"/>
    <s v="EMELY TAUANI FONSECA BONFOCHI"/>
    <s v="R JOSE BATISTA, 101 JD ARROYO SAO JOSE DO RIO PRETO - SP 15047-248"/>
    <s v="ADE-11770-H1R3F5"/>
    <d v="2025-12-01T00:00:00"/>
    <n v="202512"/>
    <n v="187.39829"/>
    <m/>
    <n v="187.4"/>
    <m/>
    <n v="90453149"/>
    <d v="2026-01-15T00:00:00"/>
    <d v="2026-01-26T00:00:00"/>
    <m/>
    <n v="78"/>
    <s v="2 - CPF"/>
    <s v="Em aberto - Vencido"/>
    <s v="Em aberto - Vencido"/>
    <s v="Z5Q24CZ"/>
    <n v="6"/>
    <s v="false"/>
    <n v="6"/>
    <s v="Em aberto - Vencido"/>
    <s v="ASSOCIACAO SP-L2"/>
    <s v="35.686.965/0001-64 - ALEXANDRIA TECH"/>
    <m/>
    <m/>
    <s v="61 a 120 dias"/>
    <s v="b8c9d2ef-9f8f-467d-8d53-e447db4eff18"/>
    <d v="2026-01-15T00:00:00"/>
    <x v="3"/>
  </r>
  <r>
    <s v="COB-197423"/>
    <s v="Faturado"/>
    <n v="15093824"/>
    <n v="33468103808"/>
    <s v="SERGIO RODRIGUES VIEIRA"/>
    <s v="R ANTONIO PINO, 59 IPANEMA PIRACICABA - SP 13402-286"/>
    <s v="ADE-11766-S7R1L3"/>
    <d v="2025-12-01T00:00:00"/>
    <n v="202512"/>
    <n v="89.112570000000005"/>
    <m/>
    <n v="89.11"/>
    <m/>
    <n v="90453137"/>
    <d v="2026-01-15T00:00:00"/>
    <d v="2026-01-26T00:00:00"/>
    <m/>
    <n v="78"/>
    <s v="2 - CPF"/>
    <s v="Em aberto - Vencido"/>
    <s v="Em aberto - Vencido"/>
    <s v="EDWEMOS"/>
    <n v="6"/>
    <s v="false"/>
    <n v="6"/>
    <s v="Em aberto - Vencido"/>
    <s v="ASSOCIACAO SP-L2"/>
    <s v="35.686.965/0001-64 - ALEXANDRIA TECH"/>
    <m/>
    <m/>
    <s v="61 a 120 dias"/>
    <s v="15b916fa-44d3-42b8-a476-6e00a7a518cf"/>
    <d v="2026-01-19T00:00:00"/>
    <x v="3"/>
  </r>
  <r>
    <s v="COB-197919"/>
    <s v="Faturado"/>
    <n v="4001297919"/>
    <n v="38026700864"/>
    <s v="FELIPE DE PAULA REIS"/>
    <s v="R LUIZ CARLOS LORENCATTO, 112 RES JD VAUGHAN SUMARE - SP 13172-731"/>
    <s v="ADE-11762-P9M4X2"/>
    <d v="2025-12-01T00:00:00"/>
    <n v="202512"/>
    <n v="285.47602999999998"/>
    <m/>
    <n v="285.48"/>
    <m/>
    <n v="90453136"/>
    <d v="2026-01-15T00:00:00"/>
    <d v="2026-01-26T00:00:00"/>
    <m/>
    <n v="78"/>
    <s v="2 - CPF"/>
    <s v="Em aberto - Vencido"/>
    <s v="Em aberto - Vencido"/>
    <s v="V7PTBK2"/>
    <n v="6"/>
    <s v="false"/>
    <n v="6"/>
    <s v="Em aberto - Vencido"/>
    <s v="ASSOCIACAO SP-L2"/>
    <s v="35.686.965/0001-64 - ALEXANDRIA TECH"/>
    <m/>
    <m/>
    <s v="61 a 120 dias"/>
    <s v="ff6f7631-82d1-4288-abfb-1afc81e7123c"/>
    <d v="2026-02-11T00:00:00"/>
    <x v="3"/>
  </r>
  <r>
    <s v="COB-166516"/>
    <s v="Faturado"/>
    <n v="64467295"/>
    <n v="38592817803"/>
    <s v="BRUNO RIBEIRO NOVAES"/>
    <s v="R Sao Francisco, 200 - Ap 302 - Centro CEP 80020-190 , Curitiba - PR"/>
    <s v="ADE-11321-R2V6K9"/>
    <d v="2025-10-01T00:00:00"/>
    <n v="202510"/>
    <n v="422.22674999999998"/>
    <m/>
    <n v="422.23"/>
    <m/>
    <n v="90405680"/>
    <d v="2025-11-17T00:00:00"/>
    <d v="2025-11-25T00:00:00"/>
    <m/>
    <n v="140"/>
    <s v="2 - CPF"/>
    <s v="Em aberto - Vencido"/>
    <s v="Em aberto - Vencido"/>
    <s v="MK8GAMW"/>
    <n v="6"/>
    <s v="false"/>
    <n v="6"/>
    <s v="Em aberto - Vencido"/>
    <s v="ASSOCIAÇÃO PR-L1"/>
    <s v="35.686.965/0001-64 - ALEXANDRIA TECH"/>
    <m/>
    <m/>
    <s v="121 a 170 dias"/>
    <s v="b91e497b-ffb4-4f0d-bc0d-c033bd50f69c"/>
    <d v="2025-11-23T00:00:00"/>
    <x v="1"/>
  </r>
  <r>
    <s v="COB-202549"/>
    <s v="Faturado"/>
    <n v="4002732297"/>
    <n v="42982540894"/>
    <s v="DEMIS RICARDI FRANCISCO JUNIOR"/>
    <s v="R DOS JACARANDAS 71 BL B AP 83 JD D PALMEIRAS Nova Odessa SP 13382-432"/>
    <s v="ADE-11761-S5V9K9"/>
    <d v="2025-12-01T00:00:00"/>
    <n v="202512"/>
    <n v="73.669439999999994"/>
    <m/>
    <n v="73.67"/>
    <m/>
    <n v="90460812"/>
    <d v="2026-01-26T00:00:00"/>
    <d v="2026-02-05T00:00:00"/>
    <m/>
    <n v="68"/>
    <s v="2 - CPF"/>
    <s v="Em aberto - Vencido"/>
    <s v="Em aberto - Vencido"/>
    <s v="QSLYPME"/>
    <n v="6"/>
    <s v="false"/>
    <n v="6"/>
    <s v="Em aberto - Vencido"/>
    <s v="ASSOCIACAO SP-L2"/>
    <s v="35.686.965/0001-64 - ALEXANDRIA TECH"/>
    <s v="Estimado"/>
    <m/>
    <s v="61 a 120 dias"/>
    <s v="c434f3e3-83f8-4738-9dd7-9246813dca9c"/>
    <d v="2026-03-13T00:00:00"/>
    <x v="2"/>
  </r>
  <r>
    <s v="COB-186985"/>
    <s v="Faturado"/>
    <n v="109927214"/>
    <n v="7537981906"/>
    <s v="JAIME STRESSER"/>
    <s v="R Barbara Machoski Wosch 90 Md 01 Jd Pedro Wosch Rio Branco do Sul PR 83540-000"/>
    <s v="ADE-11323-J2B5H9"/>
    <d v="2025-10-01T00:00:00"/>
    <n v="202510"/>
    <n v="165.49475000000001"/>
    <m/>
    <n v="165.49"/>
    <m/>
    <n v="90431100"/>
    <d v="2025-12-16T00:00:00"/>
    <d v="2026-02-06T00:00:00"/>
    <m/>
    <n v="67"/>
    <s v="2 - CPF"/>
    <s v="Em aberto - Vencido"/>
    <s v="Em aberto - Vencido"/>
    <s v="XXCC99U"/>
    <n v="6"/>
    <s v="false"/>
    <n v="6"/>
    <s v="Em aberto - Vencido"/>
    <s v="ASSOCIAÇÃO PR-L1"/>
    <s v="35.686.965/0001-64 - ALEXANDRIA TECH"/>
    <s v="Estimado"/>
    <m/>
    <s v="61 a 120 dias"/>
    <s v="a66ec88e-05e5-49a9-81f5-5f9d96b50aa0"/>
    <d v="2026-02-03T00:00:00"/>
    <x v="3"/>
  </r>
  <r>
    <s v="COB-186987"/>
    <s v="Faturado"/>
    <n v="68729294"/>
    <n v="4757578903"/>
    <s v="CLOVIS DE ASSIS MARTOS GUAZELLI"/>
    <s v="R Assai 560  Zona 27 Maringá PR 87005-110"/>
    <s v="ADE-11324-W7M1R0"/>
    <d v="2025-10-01T00:00:00"/>
    <n v="202510"/>
    <n v="240.26508000000001"/>
    <m/>
    <n v="240.27"/>
    <m/>
    <n v="90431106"/>
    <d v="2025-12-16T00:00:00"/>
    <d v="2026-02-06T00:00:00"/>
    <m/>
    <n v="67"/>
    <s v="2 - CPF"/>
    <s v="Em aberto - Vencido"/>
    <s v="Em aberto - Vencido"/>
    <s v="LTNTT6X"/>
    <n v="6"/>
    <s v="false"/>
    <n v="6"/>
    <s v="Em aberto - Vencido"/>
    <s v="ASSOCIAÇÃO PR-L1"/>
    <s v="35.686.965/0001-64 - ALEXANDRIA TECH"/>
    <s v="Estimado"/>
    <m/>
    <s v="61 a 120 dias"/>
    <s v="93ac9e99-0007-4378-829a-bbfb386953be"/>
    <d v="2026-02-03T00:00:00"/>
    <x v="3"/>
  </r>
  <r>
    <s v="COB-197397"/>
    <s v="Faturado"/>
    <n v="7183909"/>
    <n v="3035893616"/>
    <s v="EULER TOMELINO SANTOS"/>
    <s v="R DOIS, 57 CONCHA DE OURO JAHU - SP 17203-508"/>
    <s v="ADE-11756-T7H5H2"/>
    <d v="2025-12-01T00:00:00"/>
    <n v="202512"/>
    <n v="244.31181000000001"/>
    <m/>
    <n v="244.31"/>
    <m/>
    <n v="90453038"/>
    <d v="2026-01-15T00:00:00"/>
    <d v="2026-01-26T00:00:00"/>
    <m/>
    <n v="78"/>
    <s v="2 - CPF"/>
    <s v="Em aberto - Vencido"/>
    <s v="Em aberto - Vencido"/>
    <s v="6ODQ4C5"/>
    <n v="6"/>
    <s v="false"/>
    <n v="6"/>
    <s v="Em aberto - Vencido"/>
    <s v="ASSOCIACAO SP-L2"/>
    <s v="35.686.965/0001-64 - ALEXANDRIA TECH"/>
    <m/>
    <m/>
    <s v="61 a 120 dias"/>
    <s v="93ab46d7-3854-48e7-af7f-caa093b2b79c"/>
    <d v="2026-01-21T00:00:00"/>
    <x v="3"/>
  </r>
  <r>
    <s v="COB-197302"/>
    <s v="Faturado"/>
    <n v="3018067"/>
    <n v="42240379987"/>
    <s v="ROSMARI DE FATIMA GRAEFF GERHARDT"/>
    <s v="TR VINTE E DOIS, 220 CENTRO BARRETOS - SP 14783-239"/>
    <s v="ADE-11753-Q0T8D4"/>
    <d v="2025-12-01T00:00:00"/>
    <n v="202512"/>
    <n v="221.22658000000001"/>
    <m/>
    <n v="221.23"/>
    <m/>
    <n v="90453126"/>
    <d v="2026-01-15T00:00:00"/>
    <d v="2026-01-26T00:00:00"/>
    <m/>
    <n v="78"/>
    <s v="2 - CPF"/>
    <s v="Em aberto - Vencido"/>
    <s v="Em aberto - Vencido"/>
    <s v="ITJOWR1"/>
    <n v="6"/>
    <s v="false"/>
    <n v="6"/>
    <s v="Em aberto - Vencido"/>
    <s v="ASSOCIACAO SP-L2"/>
    <s v="35.686.965/0001-64 - ALEXANDRIA TECH"/>
    <m/>
    <m/>
    <s v="61 a 120 dias"/>
    <s v="101fb250-4298-4e00-83db-8f7264d32959"/>
    <d v="2026-01-23T00:00:00"/>
    <x v="3"/>
  </r>
  <r>
    <s v="COB-202547"/>
    <s v="Faturado"/>
    <n v="4003440518"/>
    <n v="39118809871"/>
    <s v="AMANDA HOLANDA DE OLIVEIRA VASCONCELOS"/>
    <s v="R EVARISTO BAPTISTA DA FREIRIA 110 FD JD ARROYO São José do Rio Preto SP 15047-265"/>
    <s v="ADE-11752-N0B6H5"/>
    <d v="2025-12-01T00:00:00"/>
    <n v="202512"/>
    <n v="90.314779999999999"/>
    <m/>
    <n v="90.31"/>
    <m/>
    <n v="90461117"/>
    <d v="2026-01-26T00:00:00"/>
    <d v="2026-02-05T00:00:00"/>
    <m/>
    <n v="68"/>
    <s v="2 - CPF"/>
    <s v="Em aberto - Vencido"/>
    <s v="Em aberto - Vencido"/>
    <s v="RW93E7T"/>
    <n v="6"/>
    <s v="false"/>
    <n v="6"/>
    <s v="Em aberto - Vencido"/>
    <s v="ASSOCIACAO SP-L2"/>
    <s v="35.686.965/0001-64 - ALEXANDRIA TECH"/>
    <s v="Estimado"/>
    <m/>
    <s v="61 a 120 dias"/>
    <s v="3e88bfef-c55d-46eb-8548-69f21c4778ad"/>
    <d v="2026-03-13T00:00:00"/>
    <x v="2"/>
  </r>
  <r>
    <s v="COB-186990"/>
    <s v="Faturado"/>
    <n v="33168504"/>
    <n v="5153500950"/>
    <s v="FABIANO TEIXEIRA POCAS"/>
    <s v="R Del Leopoldo Belczak 1080  Capão da Imbuia Curitiba PR 82800-220"/>
    <s v="ADE-11328-P1N8S8"/>
    <d v="2025-10-01T00:00:00"/>
    <n v="202510"/>
    <n v="230.98211000000001"/>
    <m/>
    <n v="230.98"/>
    <m/>
    <n v="90431111"/>
    <d v="2025-12-16T00:00:00"/>
    <d v="2026-02-06T00:00:00"/>
    <m/>
    <n v="67"/>
    <s v="2 - CPF"/>
    <s v="Em aberto - Vencido"/>
    <s v="Em aberto - Vencido"/>
    <s v="CB8UDSQ"/>
    <n v="6"/>
    <s v="false"/>
    <n v="6"/>
    <s v="Em aberto - Vencido"/>
    <s v="ASSOCIAÇÃO PR-L1"/>
    <s v="35.686.965/0001-64 - ALEXANDRIA TECH"/>
    <s v="Estimado"/>
    <m/>
    <s v="61 a 120 dias"/>
    <s v="ef825851-4917-4c58-baf7-8e536f182950"/>
    <d v="2026-02-03T00:00:00"/>
    <x v="3"/>
  </r>
  <r>
    <s v="COB-197451"/>
    <s v="Faturado"/>
    <n v="4004008461"/>
    <n v="31440058865"/>
    <s v="REGINA MARIA SCHIAVOLIN VAZ"/>
    <s v="R RICARDO FRACASSI, 360 FD FD DT INDUSTRIAL I SANTA BARBARA D OESTE - SP 13457-209"/>
    <s v="ADE-11714-F2C4W9"/>
    <d v="2025-12-01T00:00:00"/>
    <n v="202512"/>
    <n v="647.58876999999995"/>
    <m/>
    <n v="647.59"/>
    <m/>
    <n v="90453135"/>
    <d v="2026-01-15T00:00:00"/>
    <d v="2026-01-26T00:00:00"/>
    <m/>
    <n v="78"/>
    <s v="2 - CPF"/>
    <s v="Em aberto - Vencido"/>
    <s v="Em aberto - Vencido"/>
    <s v="K7PJRK4"/>
    <n v="6"/>
    <s v="false"/>
    <n v="6"/>
    <s v="Em aberto - Vencido"/>
    <s v="ASSOCIACAO SP-L2"/>
    <s v="35.686.965/0001-64 - ALEXANDRIA TECH"/>
    <m/>
    <m/>
    <s v="61 a 120 dias"/>
    <s v="3285bd6e-d704-4a25-9c7f-51e4a7048458"/>
    <d v="2026-01-16T00:00:00"/>
    <x v="3"/>
  </r>
  <r>
    <s v="COB-202525"/>
    <s v="Faturado"/>
    <n v="41148495"/>
    <n v="49390923808"/>
    <s v="VITOR LEANDRO BARBOSA"/>
    <s v="R MANUEL DE CAMARGO 04-040  VL ENGLER Bauru SP 17047-100"/>
    <s v="ADE-11704-G2N6J9"/>
    <d v="2025-12-01T00:00:00"/>
    <n v="202512"/>
    <n v="115.46720000000001"/>
    <m/>
    <n v="115.47"/>
    <m/>
    <n v="90460437"/>
    <d v="2026-01-26T00:00:00"/>
    <d v="2026-02-05T00:00:00"/>
    <m/>
    <n v="68"/>
    <s v="2 - CPF"/>
    <s v="Em aberto - Vencido"/>
    <s v="Em aberto - Vencido"/>
    <s v="XEIR3ZU"/>
    <n v="6"/>
    <s v="false"/>
    <n v="6"/>
    <s v="Em aberto - Vencido"/>
    <s v="ASSOCIACAO SP-L2"/>
    <s v="35.686.965/0001-64 - ALEXANDRIA TECH"/>
    <s v="Estimado"/>
    <m/>
    <s v="61 a 120 dias"/>
    <s v="e3fdf72d-2ac4-4af8-bfc4-c539ae90f06c"/>
    <d v="2026-03-13T00:00:00"/>
    <x v="2"/>
  </r>
  <r>
    <s v="COB-197951"/>
    <s v="Faturado"/>
    <n v="35069988"/>
    <n v="19573511878"/>
    <s v="ROGERIO RIBEIRO ZAQUEO"/>
    <s v="R JOSE MARCELINO TEODORO, 35 CENTRO TANABI - SP 15170-000"/>
    <s v="ADE-11699-M8Y6D0"/>
    <d v="2025-12-01T00:00:00"/>
    <n v="202512"/>
    <n v="142.04142999999999"/>
    <m/>
    <n v="142.04"/>
    <m/>
    <n v="90453130"/>
    <d v="2026-01-15T00:00:00"/>
    <d v="2026-01-26T00:00:00"/>
    <m/>
    <n v="78"/>
    <s v="2 - CPF"/>
    <s v="Em aberto - Vencido"/>
    <s v="Em aberto - Vencido"/>
    <s v="CHGZ05L"/>
    <n v="6"/>
    <s v="false"/>
    <n v="6"/>
    <s v="Em aberto - Vencido"/>
    <s v="ASSOCIACAO SP-L2"/>
    <s v="35.686.965/0001-64 - ALEXANDRIA TECH"/>
    <m/>
    <m/>
    <s v="61 a 120 dias"/>
    <s v="3bf52618-899c-44b8-a81e-8a88e7213ddf"/>
    <d v="2026-01-26T00:00:00"/>
    <x v="3"/>
  </r>
  <r>
    <s v="COB-202523"/>
    <s v="Faturado"/>
    <n v="7918704"/>
    <n v="19772190800"/>
    <s v="DEMERVAL JOSE DOS SANTOS"/>
    <s v="R IBSEN DA COSTA MANSO 520  Centro Campinas SP 13070-104"/>
    <s v="ADE-11698-R2D0Y8"/>
    <d v="2025-12-01T00:00:00"/>
    <n v="202512"/>
    <n v="56.515689999999999"/>
    <m/>
    <n v="56.52"/>
    <m/>
    <n v="90460827"/>
    <d v="2026-01-26T00:00:00"/>
    <d v="2026-02-05T00:00:00"/>
    <m/>
    <n v="68"/>
    <s v="2 - CPF"/>
    <s v="Em aberto - Vencido"/>
    <s v="Em aberto - Vencido"/>
    <s v="5V5GZKK"/>
    <n v="6"/>
    <s v="false"/>
    <n v="6"/>
    <s v="Em aberto - Vencido"/>
    <s v="ASSOCIACAO SP-L2"/>
    <s v="35.686.965/0001-64 - ALEXANDRIA TECH"/>
    <s v="Estimado"/>
    <m/>
    <s v="61 a 120 dias"/>
    <s v="378642eb-371b-4f3d-9729-417bd22227f4"/>
    <d v="2026-03-13T00:00:00"/>
    <x v="2"/>
  </r>
  <r>
    <s v="COB-197897"/>
    <s v="Faturado"/>
    <n v="26742578"/>
    <n v="58882383415"/>
    <s v="GLAUCIR LUIZ DE SOUSA"/>
    <s v="AV COACIARA, 1251 BL 5 AP 12 PQ DOM PEDRO II CAMPINAS - SP 13056-430"/>
    <s v="ADE-11697-C7B4V4"/>
    <d v="2025-12-01T00:00:00"/>
    <n v="202512"/>
    <n v="183.9212"/>
    <m/>
    <n v="183.92"/>
    <m/>
    <n v="90452985"/>
    <d v="2026-01-15T00:00:00"/>
    <d v="2026-01-26T00:00:00"/>
    <m/>
    <n v="78"/>
    <s v="2 - CPF"/>
    <s v="Em aberto - Vencido"/>
    <s v="Em aberto - Vencido"/>
    <s v="22U8VRB"/>
    <n v="6"/>
    <s v="false"/>
    <n v="6"/>
    <s v="Em aberto - Vencido"/>
    <s v="ASSOCIACAO SP-L2"/>
    <s v="35.686.965/0001-64 - ALEXANDRIA TECH"/>
    <m/>
    <m/>
    <s v="61 a 120 dias"/>
    <s v="a9acd717-2788-4812-a26f-bf5a4a650e80"/>
    <d v="2026-01-21T00:00:00"/>
    <x v="3"/>
  </r>
  <r>
    <s v="COB-186996"/>
    <s v="Faturado"/>
    <n v="5450055"/>
    <n v="92185991949"/>
    <s v="DAVINA BERNARDO DO NASCIMENTO"/>
    <s v="Av Thiago Peixoto 2953  Batel Antonina PR 83370-000"/>
    <s v="ADE-11334-X3H1V2"/>
    <d v="2025-10-01T00:00:00"/>
    <n v="202510"/>
    <n v="222.24520000000001"/>
    <m/>
    <n v="222.25"/>
    <m/>
    <n v="90431051"/>
    <d v="2025-12-16T00:00:00"/>
    <d v="2026-02-06T00:00:00"/>
    <m/>
    <n v="67"/>
    <s v="2 - CPF"/>
    <s v="Em aberto - Vencido"/>
    <s v="Em aberto - Vencido"/>
    <s v="5IX0V68"/>
    <n v="6"/>
    <s v="false"/>
    <n v="6"/>
    <s v="Em aberto - Vencido"/>
    <s v="ASSOCIAÇÃO PR-L1"/>
    <s v="35.686.965/0001-64 - ALEXANDRIA TECH"/>
    <s v="Estimado"/>
    <m/>
    <s v="61 a 120 dias"/>
    <s v="ea97c381-9dba-470c-b04d-97de6a126a14"/>
    <d v="2026-02-09T00:00:00"/>
    <x v="3"/>
  </r>
  <r>
    <s v="COB-199279"/>
    <s v="Faturado"/>
    <n v="13015010"/>
    <n v="31890550841"/>
    <s v="SANDRA ROSENO BENICIO"/>
    <s v="R PAULO ROBERTO SOARES 226  JD ADELAIDE Hortolândia SP 13185-352"/>
    <s v="ADE-11696-C2T6F6"/>
    <d v="2025-12-01T00:00:00"/>
    <n v="202512"/>
    <n v="109.62869999999999"/>
    <m/>
    <n v="109.63"/>
    <m/>
    <n v="90460707"/>
    <d v="2026-01-26T00:00:00"/>
    <d v="2026-02-05T00:00:00"/>
    <m/>
    <n v="68"/>
    <s v="2 - CPF"/>
    <s v="Em aberto - Vencido"/>
    <s v="Em aberto - Vencido"/>
    <s v="YHGA1GQ"/>
    <n v="6"/>
    <s v="false"/>
    <n v="6"/>
    <s v="Em aberto - Vencido"/>
    <s v="ASSOCIACAO SP-L2"/>
    <s v="35.686.965/0001-64 - ALEXANDRIA TECH"/>
    <s v="Estimado"/>
    <m/>
    <s v="61 a 120 dias"/>
    <s v="f06cf9d2-85e2-4545-b04d-aa0edad7e7e7"/>
    <d v="2026-03-18T00:00:00"/>
    <x v="0"/>
  </r>
  <r>
    <s v="COB-197489"/>
    <s v="Faturado"/>
    <n v="4003221635"/>
    <n v="27582913809"/>
    <s v="MARCIO JOSE MARQUES DE MORAIS"/>
    <s v="R CENTO E VINTE E QUATRO, 124 CA CASA NINHO VERDE PARDINHO - SP 18640-000"/>
    <s v="ADE-11682-G8L4N2"/>
    <d v="2025-12-01T00:00:00"/>
    <n v="202512"/>
    <n v="151.91614999999999"/>
    <m/>
    <n v="151.91999999999999"/>
    <m/>
    <n v="90453127"/>
    <d v="2026-01-15T00:00:00"/>
    <d v="2026-01-26T00:00:00"/>
    <m/>
    <n v="78"/>
    <s v="2 - CPF"/>
    <s v="Em aberto - Vencido"/>
    <s v="Em aberto - Vencido"/>
    <s v="ZQUP7LE"/>
    <n v="6"/>
    <s v="false"/>
    <n v="6"/>
    <s v="Em aberto - Vencido"/>
    <s v="ASSOCIACAO SP-L2"/>
    <s v="35.686.965/0001-64 - ALEXANDRIA TECH"/>
    <m/>
    <m/>
    <s v="61 a 120 dias"/>
    <s v="e7b4e0b7-d79e-4b51-830a-2bb07682dee4"/>
    <d v="2026-01-17T00:00:00"/>
    <x v="3"/>
  </r>
  <r>
    <s v="COB-202518"/>
    <s v="Faturado"/>
    <n v="4002935089"/>
    <n v="33549046820"/>
    <s v="RODRIGO FRANCA VIANA"/>
    <s v="R MARGARIDA MACHADO DO NASCIMENTO 109  RES R P SUMARE Sumaré SP 13178-558"/>
    <s v="ADE-11680-F2X3R3"/>
    <d v="2025-12-01T00:00:00"/>
    <n v="202512"/>
    <n v="451.11579999999998"/>
    <m/>
    <n v="451.12"/>
    <m/>
    <n v="90460645"/>
    <d v="2026-01-26T00:00:00"/>
    <d v="2026-02-05T00:00:00"/>
    <m/>
    <n v="68"/>
    <s v="2 - CPF"/>
    <s v="Em aberto - Vencido"/>
    <s v="Em aberto - Vencido"/>
    <s v="Z4Z0OO0"/>
    <n v="6"/>
    <s v="false"/>
    <n v="6"/>
    <s v="Em aberto - Vencido"/>
    <s v="ASSOCIACAO SP-L2"/>
    <s v="35.686.965/0001-64 - ALEXANDRIA TECH"/>
    <s v="Estimado"/>
    <m/>
    <s v="61 a 120 dias"/>
    <s v="83b47776-6a08-4839-944b-c95358f5a694"/>
    <d v="2026-03-13T00:00:00"/>
    <x v="2"/>
  </r>
  <r>
    <s v="COB-202516"/>
    <s v="Faturado"/>
    <n v="4001072467"/>
    <n v="47850680278"/>
    <s v="ADEMOELTE PACHECO DE MORAIS"/>
    <s v="R JOAO SOARES ROSA 185  MODULO 05 Marília SP 17512-806"/>
    <s v="ADE-11676-K8R7Z7"/>
    <d v="2025-12-01T00:00:00"/>
    <n v="202512"/>
    <n v="736.47072000000003"/>
    <m/>
    <n v="736.47"/>
    <m/>
    <n v="90460988"/>
    <d v="2026-01-26T00:00:00"/>
    <d v="2026-02-05T00:00:00"/>
    <m/>
    <n v="68"/>
    <s v="2 - CPF"/>
    <s v="Em aberto - Vencido"/>
    <s v="Em aberto - Vencido"/>
    <s v="5HINV7V"/>
    <n v="6"/>
    <s v="false"/>
    <n v="6"/>
    <s v="Em aberto - Vencido"/>
    <s v="ASSOCIACAO SP-L2"/>
    <s v="35.686.965/0001-64 - ALEXANDRIA TECH"/>
    <s v="Estimado"/>
    <m/>
    <s v="61 a 120 dias"/>
    <s v="a74019ff-4643-4e75-91b5-f5505d2bdc4b"/>
    <d v="2026-03-13T00:00:00"/>
    <x v="2"/>
  </r>
  <r>
    <s v="COB-187001"/>
    <s v="Faturado"/>
    <n v="80099459"/>
    <n v="95357548900"/>
    <s v="IVONE ROSSETTI ALVES PEREIRA"/>
    <s v="R Bacurau Barrado 201  Residencial Araucárias Arapongas PR 86710024"/>
    <s v="ADE-11340-D8V2D3"/>
    <d v="2025-10-01T00:00:00"/>
    <n v="202510"/>
    <n v="213.50828999999999"/>
    <m/>
    <n v="213.51"/>
    <m/>
    <n v="90431059"/>
    <d v="2025-12-16T00:00:00"/>
    <d v="2026-02-06T00:00:00"/>
    <m/>
    <n v="67"/>
    <s v="2 - CPF"/>
    <s v="Em aberto - Vencido"/>
    <s v="Em aberto - Vencido"/>
    <s v="HI6C47I"/>
    <n v="6"/>
    <s v="false"/>
    <n v="6"/>
    <s v="Em aberto - Vencido"/>
    <s v="ASSOCIAÇÃO PR-L1"/>
    <s v="35.686.965/0001-64 - ALEXANDRIA TECH"/>
    <s v="Estimado"/>
    <m/>
    <s v="61 a 120 dias"/>
    <s v="6174d6e5-77dc-4ecc-8594-3a26f6d70846"/>
    <d v="2026-02-09T00:00:00"/>
    <x v="3"/>
  </r>
  <r>
    <s v="COB-197315"/>
    <s v="Faturado"/>
    <n v="34212752"/>
    <n v="42437217851"/>
    <s v="MIGUEL EDUARDO SAIA"/>
    <s v="R ERNESTO BENEDITO TUONO, 225 CS 03 HORTO FLORESTAL SAO PEDRO - SP 13520-000"/>
    <s v="ADE-11674-T7W0K7"/>
    <d v="2025-12-01T00:00:00"/>
    <n v="202512"/>
    <n v="269.37635"/>
    <m/>
    <n v="269.38"/>
    <m/>
    <n v="90453132"/>
    <d v="2026-01-15T00:00:00"/>
    <d v="2026-01-26T00:00:00"/>
    <m/>
    <n v="78"/>
    <s v="2 - CPF"/>
    <s v="Em aberto - Vencido"/>
    <s v="Em aberto - Vencido"/>
    <s v="3OH9MQ7"/>
    <s v=""/>
    <s v=""/>
    <n v="6"/>
    <s v="Em aberto - Vencido"/>
    <s v="ASSOCIACAO SP-L2"/>
    <s v="35.686.965/0001-64 - ALEXANDRIA TECH"/>
    <m/>
    <m/>
    <s v="61 a 120 dias"/>
    <s v="74d6706e-b1dc-45b6-a7c2-30c74bf22d93"/>
    <d v="2026-01-19T00:00:00"/>
    <x v="3"/>
  </r>
  <r>
    <s v="COB-197868"/>
    <s v="Faturado"/>
    <n v="37630636"/>
    <n v="376041986"/>
    <s v="ALEX SANDRO MIRANDA DE JESUS"/>
    <s v="R MANOEL RIBAS, 85 NOSSO TETO PROMISSAO - SP 16370-000"/>
    <s v="ADE-11673-K1L8Y8"/>
    <d v="2025-12-01T00:00:00"/>
    <n v="202512"/>
    <n v="1203.94247"/>
    <m/>
    <n v="1203.94"/>
    <m/>
    <n v="90453128"/>
    <d v="2026-01-15T00:00:00"/>
    <d v="2026-01-26T00:00:00"/>
    <m/>
    <n v="78"/>
    <s v="2 - CPF"/>
    <s v="Em aberto - Vencido"/>
    <s v="Em aberto - Vencido"/>
    <s v="A4ASJ7B"/>
    <n v="6"/>
    <s v="false"/>
    <n v="6"/>
    <s v="Em aberto - Vencido"/>
    <s v="ASSOCIACAO SP-L2"/>
    <s v="35.686.965/0001-64 - ALEXANDRIA TECH"/>
    <m/>
    <m/>
    <s v="61 a 120 dias"/>
    <s v="25eddb65-22b3-4182-a5be-88cc1a861eb3"/>
    <d v="2026-02-07T00:00:00"/>
    <x v="3"/>
  </r>
  <r>
    <s v="COB-187004"/>
    <s v="Faturado"/>
    <n v="109947541"/>
    <n v="10688251978"/>
    <s v="EDUARDO HENRIQUE VASQUES"/>
    <s v="R Olympio Theodoro 1055  Colinas Londrina PR 86056-670"/>
    <s v="ADE-11343-R0R5Y6"/>
    <d v="2025-10-01T00:00:00"/>
    <n v="202510"/>
    <n v="110.84957"/>
    <m/>
    <n v="110.85"/>
    <m/>
    <n v="90431073"/>
    <d v="2025-12-16T00:00:00"/>
    <d v="2026-02-06T00:00:00"/>
    <m/>
    <n v="67"/>
    <s v="2 - CPF"/>
    <s v="Em aberto - Vencido"/>
    <s v="Em aberto - Vencido"/>
    <s v="NJ39F8M"/>
    <n v="6"/>
    <s v="false"/>
    <n v="6"/>
    <s v="Em aberto - Vencido"/>
    <s v="ASSOCIAÇÃO PR-L1"/>
    <s v="35.686.965/0001-64 - ALEXANDRIA TECH"/>
    <s v="Estimado"/>
    <m/>
    <s v="61 a 120 dias"/>
    <s v="367d5f91-40fb-4097-b771-c487f701f06a"/>
    <d v="2026-02-09T00:00:00"/>
    <x v="3"/>
  </r>
  <r>
    <s v="COB-197944"/>
    <s v="Faturado"/>
    <n v="4003002645"/>
    <n v="7479366841"/>
    <s v="LUCIMAR PEREIRA DE MORAIS FONTES"/>
    <s v="R JOAO RAMPONI, 450 JD M LUIZA IV LENCOIS PAULISTA - SP 18684-552"/>
    <s v="ADE-11667-Y1X1M5"/>
    <d v="2025-12-01T00:00:00"/>
    <n v="202512"/>
    <n v="167.53451999999999"/>
    <m/>
    <n v="167.53"/>
    <m/>
    <n v="90453122"/>
    <d v="2026-01-15T00:00:00"/>
    <d v="2026-01-26T00:00:00"/>
    <m/>
    <n v="78"/>
    <s v="2 - CPF"/>
    <s v="Em aberto - Vencido"/>
    <s v="Em aberto - Vencido"/>
    <s v="M46ELD5"/>
    <n v="6"/>
    <s v="false"/>
    <n v="6"/>
    <s v="Em aberto - Vencido"/>
    <s v="ASSOCIACAO SP-L2"/>
    <s v="35.686.965/0001-64 - ALEXANDRIA TECH"/>
    <m/>
    <m/>
    <s v="61 a 120 dias"/>
    <s v="8bd5e55f-0e0e-4dc8-9f37-ae73cf767e9d"/>
    <d v="2026-01-16T00:00:00"/>
    <x v="3"/>
  </r>
  <r>
    <s v="COB-197574"/>
    <s v="Faturado"/>
    <n v="13415808"/>
    <n v="38167813819"/>
    <s v="AKITA BARBARA TEIXEIRA OSORIO"/>
    <s v="R BARBARA BLUMER, 71 VL SANTANA SUMARE - SP 13170-575"/>
    <s v="ADE-11663-W4L8K6"/>
    <d v="2025-12-01T00:00:00"/>
    <n v="202512"/>
    <n v="533.75756999999999"/>
    <m/>
    <n v="533.76"/>
    <m/>
    <n v="90453013"/>
    <d v="2026-01-15T00:00:00"/>
    <d v="2026-01-26T00:00:00"/>
    <m/>
    <n v="78"/>
    <s v="2 - CPF"/>
    <s v="Em aberto - Vencido"/>
    <s v="Em aberto - Vencido"/>
    <s v="B6MES9E"/>
    <n v="6"/>
    <s v="false"/>
    <n v="6"/>
    <s v="Em aberto - Vencido"/>
    <s v="ASSOCIACAO SP-L2"/>
    <s v="35.686.965/0001-64 - ALEXANDRIA TECH"/>
    <m/>
    <m/>
    <s v="61 a 120 dias"/>
    <s v="c68d7c9a-c0a2-4fa7-bc12-a3e072ae6c51"/>
    <d v="2026-01-19T00:00:00"/>
    <x v="3"/>
  </r>
  <r>
    <s v="COB-202919"/>
    <s v="Faturado"/>
    <n v="3074008667"/>
    <n v="6682703813"/>
    <s v="SIDNEI ALVES DE BRITO"/>
    <s v="R. Pernambuco 887  Vila Santa Rosa Mococa SP 13730-000"/>
    <s v="ADE-12753-V3S1F5"/>
    <d v="2025-12-01T00:00:00"/>
    <n v="202512"/>
    <n v="476.59735000000001"/>
    <m/>
    <n v="476.6"/>
    <m/>
    <n v="90461791"/>
    <d v="2026-01-26T00:00:00"/>
    <d v="2026-02-05T00:00:00"/>
    <m/>
    <n v="68"/>
    <s v="2 - CPF"/>
    <s v="Em aberto - Vencido"/>
    <s v="Em aberto - Vencido"/>
    <s v="HKE4V24"/>
    <n v="6"/>
    <s v="false"/>
    <n v="6"/>
    <s v="Em aberto - Vencido"/>
    <s v="ASSOCIAÇÃO SP-L5"/>
    <s v="35.686.965/0001-64 - ALEXANDRIA TECH"/>
    <s v="Estimado"/>
    <m/>
    <s v="61 a 120 dias"/>
    <s v="9413fd1f-2a7b-4b8c-be42-dd99c4d37c57"/>
    <d v="2026-03-05T00:00:00"/>
    <x v="2"/>
  </r>
  <r>
    <s v="COB-202734"/>
    <s v="Faturado"/>
    <n v="3060009626"/>
    <n v="28422154862"/>
    <s v="ARMANDO GELAIN JUNIOR"/>
    <s v="R JOSE FRAZATO 340  LOT STO ANTONIO Jaguariúna SP 13912-490"/>
    <s v="ADE-12275-B7B1Q8"/>
    <d v="2025-12-01T00:00:00"/>
    <n v="202512"/>
    <n v="234.78623999999999"/>
    <m/>
    <n v="234.79"/>
    <m/>
    <n v="90461020"/>
    <d v="2026-01-26T00:00:00"/>
    <d v="2026-02-05T00:00:00"/>
    <m/>
    <n v="68"/>
    <s v="2 - CPF"/>
    <s v="Em aberto - Vencido"/>
    <s v="Em aberto - Vencido"/>
    <s v="CZR5QZE"/>
    <n v="6"/>
    <s v="false"/>
    <n v="6"/>
    <s v="Em aberto - Vencido"/>
    <s v="ASSOCIAÇÃO SP-L5"/>
    <s v="35.686.965/0001-64 - ALEXANDRIA TECH"/>
    <s v="Estimado"/>
    <m/>
    <s v="61 a 120 dias"/>
    <s v="c7e47b3f-1fc2-40fb-bb00-c16516ca0d6b"/>
    <d v="2026-03-13T00:00:00"/>
    <x v="2"/>
  </r>
  <r>
    <s v="COB-203150"/>
    <s v="Faturado"/>
    <n v="78530997"/>
    <n v="12953218000140"/>
    <s v="PADARIA RESTAURANTE PRAIA DAS PALMEIRAS LTDA"/>
    <s v="Avenida José Herculano 4.700  Jardim Britânia Caraguatatuba SP 11666-000"/>
    <s v="ADE-13428-V8R9W5"/>
    <d v="2025-12-01T00:00:00"/>
    <n v="202512"/>
    <n v="6090.9672300000002"/>
    <m/>
    <n v="6090.97"/>
    <m/>
    <n v="90461580"/>
    <d v="2026-01-26T00:00:00"/>
    <d v="2026-02-05T00:00:00"/>
    <m/>
    <n v="68"/>
    <s v="1 - CNPJ"/>
    <s v="Em aberto - Vencido"/>
    <s v="Em aberto - Vencido"/>
    <s v="V3MSU0S"/>
    <n v="6"/>
    <s v="false"/>
    <n v="6"/>
    <s v="Em aberto - Vencido"/>
    <s v="ASSOCIAÇÃO SP-L3"/>
    <s v="35.686.965/0001-64 - ALEXANDRIA TECH"/>
    <s v="Estimado"/>
    <m/>
    <s v="61 a 120 dias"/>
    <s v="852d583a-acc2-4630-8524-c7367b2659e3"/>
    <d v="2026-03-05T00:00:00"/>
    <x v="2"/>
  </r>
  <r>
    <s v="COB-202945"/>
    <s v="Faturado"/>
    <n v="94029504"/>
    <n v="14356118880"/>
    <s v="ENOQUE MOISES NASCIMENTO"/>
    <s v="RUA REV JOSE MANOEL DA CONCEIÇÃO 54  JARDIM MARCATO Suzano SP 08865-080"/>
    <s v="ADE-12805-J9F8L4"/>
    <d v="2025-12-01T00:00:00"/>
    <n v="202512"/>
    <n v="303.47638999999998"/>
    <n v="4.09"/>
    <n v="307.57"/>
    <m/>
    <n v="90461333"/>
    <d v="2026-01-26T00:00:00"/>
    <d v="2026-02-05T00:00:00"/>
    <m/>
    <n v="68"/>
    <s v="2 - CPF"/>
    <s v="Em aberto - Vencido"/>
    <s v="Em aberto - Vencido"/>
    <s v="YB91S3N"/>
    <s v=""/>
    <s v=""/>
    <n v="6"/>
    <s v="Em aberto - Vencido"/>
    <s v="ASSOCIAÇÃO SP-L3"/>
    <s v="35.686.965/0001-64 - ALEXANDRIA TECH"/>
    <s v="Estimado"/>
    <m/>
    <s v="61 a 120 dias"/>
    <s v="8e67e748-dadf-403f-9670-4f885c19aadb"/>
    <d v="2026-03-05T00:00:00"/>
    <x v="2"/>
  </r>
  <r>
    <s v="COB-202894"/>
    <s v="Faturado"/>
    <n v="33441197"/>
    <n v="18570130856"/>
    <s v="DANIELLA ANDRADE REIS SOARES"/>
    <s v="AV PAUL HARRIS 581  Jardim das Colinas São José dos Campos SP 12242-170"/>
    <s v="ADE-12676-Q9M4X8"/>
    <d v="2025-12-01T00:00:00"/>
    <n v="202512"/>
    <n v="390.08098000000001"/>
    <n v="5.72"/>
    <n v="395.8"/>
    <m/>
    <n v="90461478"/>
    <d v="2026-01-26T00:00:00"/>
    <d v="2026-02-05T00:00:00"/>
    <m/>
    <n v="68"/>
    <s v="2 - CPF"/>
    <s v="Em aberto - Vencido"/>
    <s v="Em aberto - Vencido"/>
    <s v="U4WB60G"/>
    <n v="6"/>
    <s v="false"/>
    <n v="6"/>
    <s v="Em aberto - Vencido"/>
    <s v="ASSOCIAÇÃO SP-L3"/>
    <s v="35.686.965/0001-64 - ALEXANDRIA TECH"/>
    <s v="Estimado"/>
    <m/>
    <s v="61 a 120 dias"/>
    <s v="0eba2f44-8a36-4b2d-bed8-099f29f6cb0b"/>
    <d v="2026-03-05T00:00:00"/>
    <x v="2"/>
  </r>
  <r>
    <s v="COB-202861"/>
    <s v="Faturado"/>
    <n v="38250608"/>
    <n v="18761821802"/>
    <s v="PEDRO FERNANDES"/>
    <s v="AV AMERICO T ROSARIO 445  Rio do Ouro Caraguatatuba SP 11675-670"/>
    <s v="ADE-12584-R7M7Q0"/>
    <d v="2025-12-01T00:00:00"/>
    <n v="202512"/>
    <n v="645.58208000000002"/>
    <n v="13.77"/>
    <n v="659.35"/>
    <m/>
    <n v="90460424"/>
    <d v="2026-01-26T00:00:00"/>
    <d v="2026-02-05T00:00:00"/>
    <m/>
    <n v="68"/>
    <s v="2 - CPF"/>
    <s v="Em aberto - Vencido"/>
    <s v="Em aberto - Vencido"/>
    <s v="QKOY01T"/>
    <n v="6"/>
    <s v="false"/>
    <n v="6"/>
    <s v="Em aberto - Vencido"/>
    <s v="ASSOCIAÇÃO SP-L3"/>
    <s v="35.686.965/0001-64 - ALEXANDRIA TECH"/>
    <s v="Estimado"/>
    <m/>
    <s v="61 a 120 dias"/>
    <s v="100702d2-b2c2-476c-a4c0-ade01f51d339"/>
    <d v="2026-03-12T00:00:00"/>
    <x v="2"/>
  </r>
  <r>
    <s v="COB-199707"/>
    <s v="Faturado"/>
    <n v="150549192"/>
    <n v="59065184953"/>
    <s v="ZILMA ROSSI ZOMER"/>
    <s v="RUA DEMERVAL LOBAO 404  Jardim Fatima Guarulhos SP 07177-040"/>
    <s v="ADE-12562-H8Y8C5"/>
    <d v="2025-12-01T00:00:00"/>
    <n v="202512"/>
    <n v="1124.91858"/>
    <m/>
    <n v="1124.92"/>
    <m/>
    <n v="90460989"/>
    <d v="2026-01-26T00:00:00"/>
    <d v="2026-02-05T00:00:00"/>
    <m/>
    <n v="68"/>
    <s v="2 - CPF"/>
    <s v="Em aberto - Vencido"/>
    <s v="Em aberto - Vencido"/>
    <s v="5DQDVAX"/>
    <n v="6"/>
    <s v="false"/>
    <n v="6"/>
    <s v="Em aberto - Vencido"/>
    <s v="ASSOCIAÇÃO SP-L3"/>
    <s v="35.686.965/0001-64 - ALEXANDRIA TECH"/>
    <s v="Estimado"/>
    <m/>
    <s v="61 a 120 dias"/>
    <s v="e57e7191-7d12-45cc-9110-bc525a860955"/>
    <d v="2026-03-05T00:00:00"/>
    <x v="2"/>
  </r>
  <r>
    <s v="COB-202857"/>
    <s v="Faturado"/>
    <n v="41442334"/>
    <n v="57047243704"/>
    <s v="JOSE NAEL RODRIGUES"/>
    <s v="RUA RYOITI YASSUDA 390  Crispim Pindamonhangaba SP 12402-530"/>
    <s v="ADE-12561-X7T2R5"/>
    <d v="2025-12-01T00:00:00"/>
    <n v="202512"/>
    <n v="248.82968"/>
    <n v="17.75"/>
    <n v="266.58"/>
    <m/>
    <n v="90460454"/>
    <d v="2026-01-26T00:00:00"/>
    <d v="2026-02-05T00:00:00"/>
    <m/>
    <n v="68"/>
    <s v="2 - CPF"/>
    <s v="Em aberto - Vencido"/>
    <s v="Em aberto - Vencido"/>
    <s v="HINT4J7"/>
    <n v="6"/>
    <s v="false"/>
    <n v="6"/>
    <s v="Em aberto - Vencido"/>
    <s v="ASSOCIAÇÃO SP-L3"/>
    <s v="35.686.965/0001-64 - ALEXANDRIA TECH"/>
    <s v="Estimado"/>
    <m/>
    <s v="61 a 120 dias"/>
    <s v="78440e58-441e-4ff3-a161-9d03922f8a85"/>
    <d v="2026-03-05T00:00:00"/>
    <x v="2"/>
  </r>
  <r>
    <s v="COB-202856"/>
    <s v="Faturado"/>
    <n v="74764560"/>
    <n v="7545962737"/>
    <s v="HUELINTON JOSE DA CONCEICAO"/>
    <s v="RUA JOAO VICENTE DE MORAES 20  Centro Caraguatatuba SP 11660-460"/>
    <s v="ADE-12560-H3Y7D7"/>
    <d v="2025-12-01T00:00:00"/>
    <n v="202512"/>
    <n v="215.00919999999999"/>
    <m/>
    <n v="215.01"/>
    <m/>
    <n v="90461112"/>
    <d v="2026-01-26T00:00:00"/>
    <d v="2026-02-05T00:00:00"/>
    <m/>
    <n v="68"/>
    <s v="2 - CPF"/>
    <s v="Em aberto - Vencido"/>
    <s v="Em aberto - Vencido"/>
    <s v="T62OL1T"/>
    <n v="6"/>
    <s v="false"/>
    <n v="6"/>
    <s v="Em aberto - Vencido"/>
    <s v="ASSOCIAÇÃO SP-L3"/>
    <s v="35.686.965/0001-64 - ALEXANDRIA TECH"/>
    <s v="Estimado"/>
    <m/>
    <s v="61 a 120 dias"/>
    <s v="ca4c05a5-659f-45b9-9ed0-b3d167ffb69c"/>
    <d v="2026-03-05T00:00:00"/>
    <x v="2"/>
  </r>
  <r>
    <s v="COB-220146"/>
    <s v="Faturado"/>
    <n v="150869759"/>
    <n v="1256241660"/>
    <s v="WAGNER GONCALVEZ VALENTE"/>
    <s v="RUA ANTONIO VERGACAS 200  Socorro Mogi das Cruzes SP 08780-740"/>
    <s v="ADE-12435-H2Q8X9"/>
    <d v="2025-12-01T00:00:00"/>
    <n v="202512"/>
    <n v="380.05799000000002"/>
    <m/>
    <n v="380.06"/>
    <m/>
    <n v="90486429"/>
    <d v="2026-02-10T00:00:00"/>
    <d v="2026-02-20T00:00:00"/>
    <m/>
    <n v="53"/>
    <s v="2 - CPF"/>
    <s v="Em aberto - Vencido"/>
    <s v="Em aberto - Vencido"/>
    <s v="G2VAKNC"/>
    <s v=""/>
    <s v=""/>
    <n v="6"/>
    <s v="Em aberto - Vencido"/>
    <s v="ASSOCIAÇÃO SP-L3"/>
    <s v="35.686.965/0001-64 - ALEXANDRIA TECH"/>
    <s v="Estimado"/>
    <m/>
    <s v="31 a 60 dias"/>
    <s v="a623d0cc-aa5d-4367-95df-7bf60da3cd98"/>
    <d v="2026-03-05T00:00:00"/>
    <x v="2"/>
  </r>
  <r>
    <s v="COB-166382"/>
    <s v="Faturado"/>
    <n v="113130660"/>
    <n v="79909825953"/>
    <s v="ADEMIR DREYER"/>
    <s v="Av Dambros e Piva, 1660 - Apto 07 - Centro CEP 85614-020 , Marmeleiro - PR"/>
    <s v="ADE-11356-J9J9J9"/>
    <d v="2025-10-01T00:00:00"/>
    <n v="202510"/>
    <n v="50.142000000000003"/>
    <m/>
    <n v="50.14"/>
    <m/>
    <n v="90405712"/>
    <d v="2025-11-17T00:00:00"/>
    <d v="2025-11-25T00:00:00"/>
    <m/>
    <n v="140"/>
    <s v="2 - CPF"/>
    <s v="Em aberto - Vencido"/>
    <s v="Em aberto - Vencido"/>
    <s v="1A96CLP"/>
    <n v="6"/>
    <s v="false"/>
    <n v="6"/>
    <s v="Em aberto - Vencido"/>
    <s v="ASSOCIAÇÃO PR-L1"/>
    <s v="35.686.965/0001-64 - ALEXANDRIA TECH"/>
    <m/>
    <m/>
    <s v="121 a 170 dias"/>
    <s v="c644d9ce-ae7b-4f8d-98d6-fd58d41efd07"/>
    <d v="2025-11-14T00:00:00"/>
    <x v="1"/>
  </r>
  <r>
    <s v="COB-220145"/>
    <s v="Faturado"/>
    <n v="150510436"/>
    <n v="28277909802"/>
    <s v="MARCIO MALLACHINI"/>
    <s v="Rua Antonio Pinto Guedes 195 Bl 16 apto 13 Morada do Sol Mogi das Cruzes SP 08820-430"/>
    <s v="ADE-12434-N4N4S5"/>
    <d v="2025-12-01T00:00:00"/>
    <n v="202512"/>
    <n v="416.10399000000001"/>
    <m/>
    <n v="416.1"/>
    <m/>
    <n v="90486385"/>
    <d v="2026-02-10T00:00:00"/>
    <d v="2026-02-20T00:00:00"/>
    <m/>
    <n v="53"/>
    <s v="2 - CPF"/>
    <s v="Em aberto - Vencido"/>
    <s v="Em aberto - Vencido"/>
    <s v="3YW5WLU"/>
    <n v="6"/>
    <s v="false"/>
    <n v="6"/>
    <s v="Em aberto - Vencido"/>
    <s v="ASSOCIAÇÃO SP-L3"/>
    <s v="35.686.965/0001-64 - ALEXANDRIA TECH"/>
    <s v="Estimado"/>
    <m/>
    <s v="31 a 60 dias"/>
    <s v="f81c5f35-a80a-4f92-9bc7-539861cd0627"/>
    <d v="2026-03-05T00:00:00"/>
    <x v="2"/>
  </r>
  <r>
    <s v="COB-187016"/>
    <s v="Faturado"/>
    <n v="46679804"/>
    <n v="43136907949"/>
    <s v="JOSE MACHADO DE OLIVEIRA"/>
    <s v="R MARIA IZABEL TOSIN 486  Monza Colombo PR 83406-330"/>
    <s v="ADE-11358-W0Z0G0"/>
    <d v="2025-10-01T00:00:00"/>
    <n v="202510"/>
    <n v="194.94235"/>
    <m/>
    <n v="194.94"/>
    <m/>
    <n v="90431034"/>
    <d v="2025-12-16T00:00:00"/>
    <d v="2026-02-06T00:00:00"/>
    <m/>
    <n v="67"/>
    <s v="2 - CPF"/>
    <s v="Em aberto - Vencido"/>
    <s v="Em aberto - Vencido"/>
    <s v="LU4Y380"/>
    <n v="6"/>
    <s v="false"/>
    <n v="6"/>
    <s v="Em aberto - Vencido"/>
    <s v="ASSOCIAÇÃO PR-L1"/>
    <s v="35.686.965/0001-64 - ALEXANDRIA TECH"/>
    <s v="Estimado"/>
    <m/>
    <s v="61 a 120 dias"/>
    <s v="737715b4-272e-476b-a869-40ed1a2e7a08"/>
    <d v="2026-02-03T00:00:00"/>
    <x v="3"/>
  </r>
  <r>
    <s v="COB-187017"/>
    <s v="Faturado"/>
    <n v="3342778"/>
    <n v="83284320997"/>
    <s v="BEATA SCHNER MOSCALESKI"/>
    <s v="R Germania 344  Cajuru Curitiba PR 82900-050"/>
    <s v="ADE-11359-D0P9G5"/>
    <d v="2025-10-01T00:00:00"/>
    <n v="202510"/>
    <n v="114.67197"/>
    <m/>
    <n v="114.67"/>
    <m/>
    <n v="90431054"/>
    <d v="2025-12-16T00:00:00"/>
    <d v="2026-02-06T00:00:00"/>
    <m/>
    <n v="67"/>
    <s v="2 - CPF"/>
    <s v="Em aberto - Vencido"/>
    <s v="Em aberto - Vencido"/>
    <s v="W2T99IL"/>
    <n v="6"/>
    <s v="false"/>
    <n v="6"/>
    <s v="Em aberto - Vencido"/>
    <s v="ASSOCIAÇÃO PR-L1"/>
    <s v="35.686.965/0001-64 - ALEXANDRIA TECH"/>
    <s v="Estimado"/>
    <m/>
    <s v="61 a 120 dias"/>
    <s v="c6752085-73d5-4f19-8096-8e1fda4a8b73"/>
    <d v="2026-02-03T00:00:00"/>
    <x v="3"/>
  </r>
  <r>
    <s v="COB-220144"/>
    <s v="Faturado"/>
    <n v="38159104"/>
    <n v="27605536801"/>
    <s v="SONIA JOSELI DA SILVA DE OLIVEIRA"/>
    <s v="RUA ITALIA 125  Jardim Europa Itaquaquecetuba SP 08572-210"/>
    <s v="ADE-12433-T0K0R7"/>
    <d v="2025-12-01T00:00:00"/>
    <n v="202512"/>
    <n v="220.80638999999999"/>
    <m/>
    <n v="220.81"/>
    <m/>
    <n v="90486396"/>
    <d v="2026-02-10T00:00:00"/>
    <d v="2026-02-20T00:00:00"/>
    <m/>
    <n v="53"/>
    <s v="2 - CPF"/>
    <s v="Em aberto - Vencido"/>
    <s v="Em aberto - Vencido"/>
    <s v="A4DYXY0"/>
    <n v="6"/>
    <s v="false"/>
    <n v="6"/>
    <s v="Em aberto - Vencido"/>
    <s v="ASSOCIAÇÃO SP-L3"/>
    <s v="35.686.965/0001-64 - ALEXANDRIA TECH"/>
    <s v="Estimado"/>
    <m/>
    <s v="31 a 60 dias"/>
    <s v="38fc85a7-f906-4636-a6ea-bbb3a0a3f38e"/>
    <d v="2026-03-05T00:00:00"/>
    <x v="2"/>
  </r>
  <r>
    <s v="COB-220143"/>
    <s v="Faturado"/>
    <n v="37556584"/>
    <n v="22155219881"/>
    <s v="RODRIGO GUARIZO CASTRO DE MELLO"/>
    <s v="AV ANTONIO MARQUES FIGUEIRA 1670  Vila Figueira Suzano SP 08676-000"/>
    <s v="ADE-12430-C4W7B9"/>
    <d v="2025-12-01T00:00:00"/>
    <n v="202512"/>
    <n v="1781.57151"/>
    <m/>
    <n v="1781.57"/>
    <m/>
    <n v="90486390"/>
    <d v="2026-02-10T00:00:00"/>
    <d v="2026-02-20T00:00:00"/>
    <m/>
    <n v="53"/>
    <s v="2 - CPF"/>
    <s v="Em aberto - Vencido"/>
    <s v="Em aberto - Vencido"/>
    <s v="0UQ8X7R"/>
    <s v=""/>
    <s v=""/>
    <n v="6"/>
    <s v="Em aberto - Vencido"/>
    <s v="ASSOCIAÇÃO SP-L3"/>
    <s v="35.686.965/0001-64 - ALEXANDRIA TECH"/>
    <s v="Estimado"/>
    <m/>
    <s v="31 a 60 dias"/>
    <s v="6e2bd40d-c717-4873-acd5-701c4ecd9eda"/>
    <d v="2026-03-05T00:00:00"/>
    <x v="2"/>
  </r>
  <r>
    <s v="COB-187020"/>
    <s v="Faturado"/>
    <n v="104291257"/>
    <n v="6157425997"/>
    <s v="GILSEANE DE MELO RICARDO"/>
    <s v="R Juarez de Oliveira 745  rural Paranavaí PR 87711-647"/>
    <s v="ADE-11362-C1F8X8"/>
    <d v="2025-10-01T00:00:00"/>
    <n v="202510"/>
    <n v="115.76408000000001"/>
    <m/>
    <n v="115.76"/>
    <m/>
    <n v="90431068"/>
    <d v="2025-12-16T00:00:00"/>
    <d v="2026-02-06T00:00:00"/>
    <m/>
    <n v="67"/>
    <s v="2 - CPF"/>
    <s v="Em aberto - Vencido"/>
    <s v="Em aberto - Vencido"/>
    <s v="4PRI37Y"/>
    <n v="6"/>
    <s v="false"/>
    <n v="6"/>
    <s v="Em aberto - Vencido"/>
    <s v="ASSOCIAÇÃO PR-L1"/>
    <s v="35.686.965/0001-64 - ALEXANDRIA TECH"/>
    <s v="Estimado"/>
    <m/>
    <s v="61 a 120 dias"/>
    <s v="d5eac320-03e4-43d8-8ed3-dd1c166c6c3a"/>
    <d v="2026-02-03T00:00:00"/>
    <x v="3"/>
  </r>
  <r>
    <s v="COB-220142"/>
    <s v="Faturado"/>
    <n v="89054270"/>
    <n v="27690837832"/>
    <s v="FABIO DO CARMO TOQUEIRO"/>
    <s v="RUA MARIO SCARPELLI 96  Parque Buenos Aires Suzano SP 08640-695"/>
    <s v="ADE-12428-Q1P9V5"/>
    <d v="2025-12-01T00:00:00"/>
    <n v="202512"/>
    <n v="278.10554999999999"/>
    <m/>
    <n v="278.11"/>
    <m/>
    <n v="90486392"/>
    <d v="2026-02-10T00:00:00"/>
    <d v="2026-02-20T00:00:00"/>
    <m/>
    <n v="53"/>
    <s v="2 - CPF"/>
    <s v="Em aberto - Vencido"/>
    <s v="Em aberto - Vencido"/>
    <s v="J1T0ELP"/>
    <n v="6"/>
    <s v="false"/>
    <n v="6"/>
    <s v="Em aberto - Vencido"/>
    <s v="ASSOCIAÇÃO SP-L3"/>
    <s v="35.686.965/0001-64 - ALEXANDRIA TECH"/>
    <s v="Estimado"/>
    <m/>
    <s v="31 a 60 dias"/>
    <s v="739b6ccb-1b65-4794-b45a-26480585599f"/>
    <d v="2026-03-05T00:00:00"/>
    <x v="2"/>
  </r>
  <r>
    <s v="COB-187022"/>
    <s v="Faturado"/>
    <n v="55505902"/>
    <n v="71089560982"/>
    <s v="VANILDE BERGI BERTO"/>
    <s v="R Fernao Dias Paes Lemes 312  Novo Bandeirantes Cambé PR 86187-070"/>
    <s v="ADE-11364-D1R2B5"/>
    <d v="2025-10-01T00:00:00"/>
    <n v="202510"/>
    <n v="129.96156999999999"/>
    <m/>
    <n v="129.96"/>
    <m/>
    <n v="90431129"/>
    <d v="2025-12-16T00:00:00"/>
    <d v="2026-02-06T00:00:00"/>
    <m/>
    <n v="67"/>
    <s v="2 - CPF"/>
    <s v="Em aberto - Vencido"/>
    <s v="Em aberto - Vencido"/>
    <s v="B51HRP8"/>
    <n v="6"/>
    <s v="false"/>
    <n v="6"/>
    <s v="Em aberto - Vencido"/>
    <s v="ASSOCIAÇÃO PR-L1"/>
    <s v="35.686.965/0001-64 - ALEXANDRIA TECH"/>
    <s v="Estimado"/>
    <m/>
    <s v="61 a 120 dias"/>
    <s v="c64919e1-0468-45c0-8c36-8bacd5b29a6e"/>
    <d v="2026-02-09T00:00:00"/>
    <x v="3"/>
  </r>
  <r>
    <s v="COB-220139"/>
    <s v="Faturado"/>
    <n v="92899013"/>
    <n v="12305971826"/>
    <s v="Antonio CALIXTO DA SILVA"/>
    <s v="RUA MONTE SIAO 23  Jardim Paraiso Guarulhos SP 07143-730"/>
    <s v="ADE-12421-N1L9B5"/>
    <d v="2025-12-01T00:00:00"/>
    <n v="202512"/>
    <n v="249.25802999999999"/>
    <n v="22.51"/>
    <n v="271.77"/>
    <m/>
    <n v="90486374"/>
    <d v="2026-02-10T00:00:00"/>
    <d v="2026-02-20T00:00:00"/>
    <m/>
    <n v="53"/>
    <s v="2 - CPF"/>
    <s v="Em aberto - Vencido"/>
    <s v="Em aberto - Vencido"/>
    <s v="LAB2UAO"/>
    <n v="6"/>
    <s v="false"/>
    <n v="6"/>
    <s v="Em aberto - Vencido"/>
    <s v="ASSOCIAÇÃO SP-L3"/>
    <s v="35.686.965/0001-64 - ALEXANDRIA TECH"/>
    <s v="Estimado"/>
    <m/>
    <s v="31 a 60 dias"/>
    <s v="088c903e-6e2b-4e48-bf63-9478ecc2985b"/>
    <d v="2026-03-05T00:00:00"/>
    <x v="2"/>
  </r>
  <r>
    <s v="COB-220135"/>
    <s v="Faturado"/>
    <n v="79133282"/>
    <n v="47613263878"/>
    <s v="BIANCA BOLONHA DE FREITAS"/>
    <s v="Rua José Lopes 157  Morro do Algodão Caraguatatuba SP 11671-550"/>
    <s v="ADE-12413-R1K2Z8"/>
    <d v="2025-12-01T00:00:00"/>
    <n v="202512"/>
    <n v="367.79556000000002"/>
    <m/>
    <n v="367.8"/>
    <m/>
    <n v="90486386"/>
    <d v="2026-02-10T00:00:00"/>
    <d v="2026-02-20T00:00:00"/>
    <m/>
    <n v="53"/>
    <s v="2 - CPF"/>
    <s v="Em aberto - Vencido"/>
    <s v="Em aberto - Vencido"/>
    <s v="VTRKQEP"/>
    <n v="6"/>
    <s v="false"/>
    <n v="6"/>
    <s v="Em aberto - Vencido"/>
    <s v="ASSOCIAÇÃO SP-L3"/>
    <s v="35.686.965/0001-64 - ALEXANDRIA TECH"/>
    <s v="Estimado"/>
    <m/>
    <s v="31 a 60 dias"/>
    <s v="9c800a87-aa0d-4314-8ffc-382b94860a92"/>
    <d v="2026-03-05T00:00:00"/>
    <x v="2"/>
  </r>
  <r>
    <s v="COB-166381"/>
    <s v="Faturado"/>
    <n v="97573310"/>
    <n v="81734697253"/>
    <s v="GRICIA MARIA LIMA FURTADO"/>
    <s v="R Hiram Augusto Maia, 1927 - Md 02 - Jardim Independencia CEP 83050-510 , Sao Jose dos Pinhais - PR"/>
    <s v="ADE-11367-W1P4L6"/>
    <d v="2025-10-01T00:00:00"/>
    <n v="202510"/>
    <n v="239.26874000000001"/>
    <m/>
    <n v="239.27"/>
    <m/>
    <n v="90405595"/>
    <d v="2025-11-17T00:00:00"/>
    <d v="2025-11-25T00:00:00"/>
    <m/>
    <n v="140"/>
    <s v="2 - CPF"/>
    <s v="Em aberto - Vencido"/>
    <s v="Em aberto - Vencido"/>
    <s v="4M15RX7"/>
    <n v="6"/>
    <s v="false"/>
    <n v="6"/>
    <s v="Em aberto - Vencido"/>
    <s v="ASSOCIAÇÃO PR-L1"/>
    <s v="35.686.965/0001-64 - ALEXANDRIA TECH"/>
    <m/>
    <m/>
    <s v="121 a 170 dias"/>
    <s v="911bc419-0cec-4923-b4e0-b31b5e716fff"/>
    <d v="2025-11-19T00:00:00"/>
    <x v="1"/>
  </r>
  <r>
    <s v="COB-220131"/>
    <s v="Faturado"/>
    <n v="151275486"/>
    <n v="9513757684"/>
    <s v="Fernanda MARIA RIBEIRO CAETANO"/>
    <s v="Avenida Minas Gerais 779  Retiro da Mantiqueira Cruzeiro SP 12712-010"/>
    <s v="ADE-12407-W0Z9N9"/>
    <d v="2025-12-01T00:00:00"/>
    <n v="202512"/>
    <n v="31.14528"/>
    <m/>
    <n v="31.15"/>
    <m/>
    <n v="90486380"/>
    <d v="2026-02-10T00:00:00"/>
    <d v="2026-02-20T00:00:00"/>
    <m/>
    <n v="53"/>
    <s v="2 - CPF"/>
    <s v="Em aberto - Vencido"/>
    <s v="Em aberto - Vencido"/>
    <s v="9PH0IK3"/>
    <n v="6"/>
    <s v="false"/>
    <n v="6"/>
    <s v="Em aberto - Vencido"/>
    <s v="ASSOCIAÇÃO SP-L3"/>
    <s v="35.686.965/0001-64 - ALEXANDRIA TECH"/>
    <s v="Estimado"/>
    <m/>
    <s v="31 a 60 dias"/>
    <s v="fe2db5ce-4531-4a2d-9e96-a62dc51d8d8c"/>
    <d v="2026-03-11T00:00:00"/>
    <x v="2"/>
  </r>
  <r>
    <s v="COB-187026"/>
    <s v="Faturado"/>
    <n v="88621014"/>
    <n v="31644678934"/>
    <s v="MARLENE SOARES SILVA"/>
    <s v="R Av Armin Buhrer 275  Uberaba Curitiba PR 81560-540"/>
    <s v="ADE-11369-C2P9J1"/>
    <d v="2025-10-01T00:00:00"/>
    <n v="202510"/>
    <n v="116.8562"/>
    <m/>
    <n v="116.86"/>
    <m/>
    <n v="90431084"/>
    <d v="2025-12-16T00:00:00"/>
    <d v="2026-02-06T00:00:00"/>
    <m/>
    <n v="67"/>
    <s v="2 - CPF"/>
    <s v="Em aberto - Vencido"/>
    <s v="Em aberto - Vencido"/>
    <s v="DI6YGP1"/>
    <n v="6"/>
    <s v="false"/>
    <n v="6"/>
    <s v="Em aberto - Vencido"/>
    <s v="ASSOCIAÇÃO PR-L1"/>
    <s v="35.686.965/0001-64 - ALEXANDRIA TECH"/>
    <s v="Estimado"/>
    <m/>
    <s v="61 a 120 dias"/>
    <s v="286501f7-ab1d-4915-a744-4ae4134d5aed"/>
    <d v="2026-02-09T00:00:00"/>
    <x v="3"/>
  </r>
  <r>
    <s v="COB-187027"/>
    <s v="Faturado"/>
    <n v="8970270"/>
    <n v="3608770607"/>
    <s v="VIVIANE CRISTINA DE JESUS MONTEIRO"/>
    <s v="R Pedro Pacheco Sobrinho 67  Centro Clevelândia PR 85530-000"/>
    <s v="ADE-11370-S7S7G7"/>
    <d v="2025-10-01T00:00:00"/>
    <n v="202510"/>
    <n v="117.40226"/>
    <m/>
    <n v="117.4"/>
    <m/>
    <n v="90431041"/>
    <d v="2025-12-16T00:00:00"/>
    <d v="2026-02-06T00:00:00"/>
    <m/>
    <n v="67"/>
    <s v="2 - CPF"/>
    <s v="Em aberto - Vencido"/>
    <s v="Em aberto - Vencido"/>
    <s v="BWRHJAU"/>
    <n v="6"/>
    <s v="false"/>
    <n v="6"/>
    <s v="Em aberto - Vencido"/>
    <s v="ASSOCIAÇÃO PR-L1"/>
    <s v="35.686.965/0001-64 - ALEXANDRIA TECH"/>
    <s v="Estimado"/>
    <m/>
    <s v="61 a 120 dias"/>
    <s v="2c5b7d81-8866-4f00-9b3d-ad112935eca5"/>
    <d v="2026-02-03T00:00:00"/>
    <x v="3"/>
  </r>
  <r>
    <s v="COB-220128"/>
    <s v="Faturado"/>
    <n v="151321069"/>
    <n v="9513757684"/>
    <s v="Fernanda MARIA RIBEIRO CAETANO"/>
    <s v="Avenida Minas Gerais 769  Retiro da Mantiqueira Cruzeiro SP 12712-010"/>
    <s v="ADE-12401-X3H1L6"/>
    <d v="2025-12-01T00:00:00"/>
    <n v="202512"/>
    <n v="2067.1041599999999"/>
    <m/>
    <n v="2067.1"/>
    <m/>
    <n v="90486391"/>
    <d v="2026-02-10T00:00:00"/>
    <d v="2026-02-20T00:00:00"/>
    <m/>
    <n v="53"/>
    <s v="2 - CPF"/>
    <s v="Em aberto - Vencido"/>
    <s v="Em aberto - Vencido"/>
    <s v="SUZ1X0M"/>
    <n v="6"/>
    <s v="false"/>
    <n v="6"/>
    <s v="Em aberto - Vencido"/>
    <s v="ASSOCIAÇÃO SP-L3"/>
    <s v="35.686.965/0001-64 - ALEXANDRIA TECH"/>
    <s v="Estimado"/>
    <m/>
    <s v="31 a 60 dias"/>
    <s v="c8d2ec5a-29f5-4436-a9e2-830a2597b179"/>
    <d v="2026-03-17T00:00:00"/>
    <x v="0"/>
  </r>
  <r>
    <s v="COB-202789"/>
    <s v="Faturado"/>
    <n v="36821551"/>
    <n v="24946587802"/>
    <s v="EROZILDE APARECIDA DE MORAIS"/>
    <s v="RUA JOSE CASSUTA PANTALEAO 151  Jardim Sao Jose Caçapava SP 12280-091"/>
    <s v="ADE-12390-J6Z6J6"/>
    <d v="2025-12-01T00:00:00"/>
    <n v="202512"/>
    <n v="246.02519000000001"/>
    <m/>
    <n v="246.03"/>
    <m/>
    <n v="90460644"/>
    <d v="2026-01-26T00:00:00"/>
    <d v="2026-02-05T00:00:00"/>
    <m/>
    <n v="68"/>
    <s v="2 - CPF"/>
    <s v="Em aberto - Vencido"/>
    <s v="Em aberto - Vencido"/>
    <s v="E03ODSB"/>
    <n v="6"/>
    <s v="false"/>
    <n v="6"/>
    <s v="Em aberto - Vencido"/>
    <s v="ASSOCIAÇÃO SP-L3"/>
    <s v="35.686.965/0001-64 - ALEXANDRIA TECH"/>
    <s v="Estimado"/>
    <m/>
    <s v="61 a 120 dias"/>
    <s v="143bc238-ce40-430b-a822-d7cffdce1ecf"/>
    <d v="2026-03-05T00:00:00"/>
    <x v="2"/>
  </r>
  <r>
    <s v="COB-199698"/>
    <s v="Faturado"/>
    <n v="151256125"/>
    <n v="10317871862"/>
    <s v="SERGIO LUIZ GOLINELLI GAVIOLI"/>
    <s v="AV DR MANOEL HIPOLITO DO REGO 253  Toque Toque Pequeno São Sebastião SP 11615-600"/>
    <s v="ADE-12384-R7C7J4"/>
    <d v="2025-12-01T00:00:00"/>
    <n v="202512"/>
    <n v="316.96415999999999"/>
    <m/>
    <n v="316.95999999999998"/>
    <m/>
    <n v="90460577"/>
    <d v="2026-01-26T00:00:00"/>
    <d v="2026-02-05T00:00:00"/>
    <m/>
    <n v="68"/>
    <s v="2 - CPF"/>
    <s v="Em aberto - Vencido"/>
    <s v="Em aberto - Vencido"/>
    <s v="GRVOU32"/>
    <n v="6"/>
    <s v="false"/>
    <n v="6"/>
    <s v="Em aberto - Vencido"/>
    <s v="ASSOCIAÇÃO SP-L3"/>
    <s v="35.686.965/0001-64 - ALEXANDRIA TECH"/>
    <s v="Estimado"/>
    <m/>
    <s v="61 a 120 dias"/>
    <s v="1a74ec40-4d29-4927-acac-299af82fe101"/>
    <d v="2026-04-03T00:00:00"/>
    <x v="0"/>
  </r>
  <r>
    <s v="COB-202750"/>
    <s v="Faturado"/>
    <n v="83005285"/>
    <n v="34606483687"/>
    <s v="JOSE PURCINO DA SILVA"/>
    <s v="RUA JOAO MANOEL RAMIRO 330  Res. Sitio Santo Antonio Taubaté SP 12072-120"/>
    <s v="ADE-12308-F3C7K1"/>
    <d v="2025-12-01T00:00:00"/>
    <n v="202512"/>
    <n v="270.72536000000002"/>
    <n v="12.78"/>
    <n v="283.51"/>
    <m/>
    <n v="90460836"/>
    <d v="2026-01-26T00:00:00"/>
    <d v="2026-02-05T00:00:00"/>
    <m/>
    <n v="68"/>
    <s v="2 - CPF"/>
    <s v="Em aberto - Vencido"/>
    <s v="Em aberto - Vencido"/>
    <s v="B7H6HF0"/>
    <n v="6"/>
    <s v="false"/>
    <n v="6"/>
    <s v="Em aberto - Vencido"/>
    <s v="ASSOCIAÇÃO SP-L3"/>
    <s v="35.686.965/0001-64 - ALEXANDRIA TECH"/>
    <s v="Estimado"/>
    <m/>
    <s v="61 a 120 dias"/>
    <s v="0b972e0f-3541-4ace-be35-8c1797a06f1e"/>
    <d v="2026-03-05T00:00:00"/>
    <x v="2"/>
  </r>
  <r>
    <s v="COB-202749"/>
    <s v="Faturado"/>
    <n v="40446204"/>
    <n v="33845173858"/>
    <s v="IVANI VIEIRA MORGADO"/>
    <s v="RUA JUCA ESTEVES 264  Centro Taubaté SP 12030-330"/>
    <s v="ADE-12306-V8S7M3"/>
    <d v="2025-12-01T00:00:00"/>
    <n v="202512"/>
    <n v="275.65071999999998"/>
    <m/>
    <n v="275.64999999999998"/>
    <m/>
    <n v="90461059"/>
    <d v="2026-01-26T00:00:00"/>
    <d v="2026-02-05T00:00:00"/>
    <m/>
    <n v="68"/>
    <s v="2 - CPF"/>
    <s v="Em aberto - Vencido"/>
    <s v="Em aberto - Vencido"/>
    <s v="NFG0IBX"/>
    <n v="6"/>
    <s v="false"/>
    <n v="6"/>
    <s v="Em aberto - Vencido"/>
    <s v="ASSOCIAÇÃO SP-L3"/>
    <s v="35.686.965/0001-64 - ALEXANDRIA TECH"/>
    <s v="Estimado"/>
    <m/>
    <s v="61 a 120 dias"/>
    <s v="aaaf3dec-c868-4626-925c-7d1a5f565951"/>
    <d v="2026-03-05T00:00:00"/>
    <x v="2"/>
  </r>
  <r>
    <s v="COB-202748"/>
    <s v="Faturado"/>
    <n v="93588976"/>
    <n v="80270131949"/>
    <s v="ADRIANO RODRIGUES DE CARVALHO"/>
    <s v="RUA POCOS DE CALDAS 756  Parque das Fontes Tremembé SP 12120-150"/>
    <s v="ADE-12304-T0Z2M7"/>
    <d v="2025-12-01T00:00:00"/>
    <n v="202512"/>
    <n v="370.64559000000003"/>
    <n v="4.26"/>
    <n v="374.91"/>
    <m/>
    <n v="90460435"/>
    <d v="2026-01-26T00:00:00"/>
    <d v="2026-02-05T00:00:00"/>
    <m/>
    <n v="68"/>
    <s v="2 - CPF"/>
    <s v="Em aberto - Vencido"/>
    <s v="Em aberto - Vencido"/>
    <s v="6V7MCM8"/>
    <s v=""/>
    <s v=""/>
    <n v="6"/>
    <s v="Em aberto - Vencido"/>
    <s v="ASSOCIAÇÃO SP-L3"/>
    <s v="35.686.965/0001-64 - ALEXANDRIA TECH"/>
    <s v="Estimado"/>
    <m/>
    <s v="61 a 120 dias"/>
    <s v="7534c90b-3b09-40a7-99a7-01377c30f782"/>
    <d v="2026-03-05T00:00:00"/>
    <x v="2"/>
  </r>
  <r>
    <s v="COB-202745"/>
    <s v="Faturado"/>
    <n v="81684967"/>
    <n v="32868002870"/>
    <s v="CHARLES WASHINGTON DE ALMEIDA DA COSTA"/>
    <s v="AV JAPAO 2591  Vila Brasileira Mogi das Cruzes SP 08738-010"/>
    <s v="ADE-12298-F2D4B0"/>
    <d v="2025-12-01T00:00:00"/>
    <n v="202512"/>
    <n v="530.24185"/>
    <m/>
    <n v="530.24"/>
    <m/>
    <n v="90460953"/>
    <d v="2026-01-26T00:00:00"/>
    <d v="2026-02-05T00:00:00"/>
    <m/>
    <n v="68"/>
    <s v="2 - CPF"/>
    <s v="Em aberto - Vencido"/>
    <s v="Em aberto - Vencido"/>
    <s v="F23BYR7"/>
    <n v="6"/>
    <s v="false"/>
    <n v="6"/>
    <s v="Em aberto - Vencido"/>
    <s v="ASSOCIAÇÃO SP-L3"/>
    <s v="35.686.965/0001-64 - ALEXANDRIA TECH"/>
    <s v="Estimado"/>
    <m/>
    <s v="61 a 120 dias"/>
    <s v="7bb59a55-386f-487f-97e0-8ccf11339f4c"/>
    <d v="2026-03-05T00:00:00"/>
    <x v="2"/>
  </r>
  <r>
    <s v="COB-199688"/>
    <s v="Faturado"/>
    <n v="151290114"/>
    <n v="35766076843"/>
    <s v="DANIEL ORTIZ DE SOUZA"/>
    <s v="RUA BENEDITO TEOFILO DE PAULA 169  Chácaras Catagua Taubaté SP 12010-000"/>
    <s v="ADE-12294-H6F2M8"/>
    <d v="2025-12-01T00:00:00"/>
    <n v="202512"/>
    <n v="447.51366000000002"/>
    <m/>
    <n v="447.51"/>
    <m/>
    <n v="90460839"/>
    <d v="2026-01-26T00:00:00"/>
    <d v="2026-02-05T00:00:00"/>
    <m/>
    <n v="68"/>
    <s v="2 - CPF"/>
    <s v="Em aberto - Vencido"/>
    <s v="Em aberto - Vencido"/>
    <s v="K2FW2HR"/>
    <n v="6"/>
    <s v="false"/>
    <n v="6"/>
    <s v="Em aberto - Vencido"/>
    <s v="ASSOCIAÇÃO SP-L3"/>
    <s v="35.686.965/0001-64 - ALEXANDRIA TECH"/>
    <s v="Estimado"/>
    <m/>
    <s v="61 a 120 dias"/>
    <s v="1efc93a5-b8b7-47da-b7a9-087c82f75cff"/>
    <d v="2026-03-05T00:00:00"/>
    <x v="2"/>
  </r>
  <r>
    <s v="COB-202741"/>
    <s v="Faturado"/>
    <n v="89679989"/>
    <n v="15911575876"/>
    <s v="DINA TEREZA DO AMPARO DE OLIVEIRA"/>
    <s v="AV MAURICIO BENEDITO FAUSTINO 1043 CS 02 JUQUEHY São Sebastião SP 11600-000"/>
    <s v="ADE-12290-C5V7B8"/>
    <d v="2025-12-01T00:00:00"/>
    <n v="202512"/>
    <n v="675.95767999999998"/>
    <m/>
    <n v="675.96"/>
    <m/>
    <n v="90460474"/>
    <d v="2026-01-26T00:00:00"/>
    <d v="2026-02-05T00:00:00"/>
    <m/>
    <n v="68"/>
    <s v="2 - CPF"/>
    <s v="Em aberto - Vencido"/>
    <s v="Em aberto - Vencido"/>
    <s v="1SNUTTN"/>
    <n v="6"/>
    <s v="false"/>
    <n v="6"/>
    <s v="Em aberto - Vencido"/>
    <s v="ASSOCIAÇÃO SP-L3"/>
    <s v="35.686.965/0001-64 - ALEXANDRIA TECH"/>
    <s v="Estimado"/>
    <m/>
    <s v="61 a 120 dias"/>
    <s v="835fa3ae-8490-4b40-88fc-b502208bf019"/>
    <d v="2026-03-05T00:00:00"/>
    <x v="2"/>
  </r>
  <r>
    <s v="COB-202738"/>
    <s v="Faturado"/>
    <n v="33521395"/>
    <n v="29557943840"/>
    <s v="CINTIA LUCIANA KLIMAN BENEDITO CORREA PINTO"/>
    <s v="AV BARBER GREENE 664  Jardim Santa Clara Guarulhos SP 07120-260"/>
    <s v="ADE-12285-B8G1L9"/>
    <d v="2025-12-01T00:00:00"/>
    <n v="202512"/>
    <n v="585.76038000000005"/>
    <m/>
    <n v="585.76"/>
    <m/>
    <n v="90460611"/>
    <d v="2026-01-26T00:00:00"/>
    <d v="2026-02-05T00:00:00"/>
    <m/>
    <n v="68"/>
    <s v="2 - CPF"/>
    <s v="Em aberto - Vencido"/>
    <s v="Em aberto - Vencido"/>
    <s v="2XDMZ3I"/>
    <n v="6"/>
    <s v="false"/>
    <n v="6"/>
    <s v="Em aberto - Vencido"/>
    <s v="ASSOCIAÇÃO SP-L3"/>
    <s v="35.686.965/0001-64 - ALEXANDRIA TECH"/>
    <s v="Estimado"/>
    <m/>
    <s v="61 a 120 dias"/>
    <s v="5eba4156-f222-4156-b723-05a41fb38f2f"/>
    <d v="2026-03-05T00:00:00"/>
    <x v="2"/>
  </r>
  <r>
    <s v="COB-202733"/>
    <s v="Faturado"/>
    <n v="38161371"/>
    <n v="36342317852"/>
    <s v="CARLOS VINICIUS DE OLIVEIRA"/>
    <s v="RUA ESPANHA 14  Jardim Europa Itaquaquecetuba SP 08572-240"/>
    <s v="ADE-12273-Z1Q3C3"/>
    <d v="2025-12-01T00:00:00"/>
    <n v="202512"/>
    <n v="287.87446999999997"/>
    <m/>
    <n v="287.87"/>
    <m/>
    <n v="90460557"/>
    <d v="2026-01-26T00:00:00"/>
    <d v="2026-02-05T00:00:00"/>
    <m/>
    <n v="68"/>
    <s v="2 - CPF"/>
    <s v="Em aberto - Vencido"/>
    <s v="Em aberto - Vencido"/>
    <s v="M3M8HKQ"/>
    <n v="6"/>
    <s v="false"/>
    <n v="6"/>
    <s v="Em aberto - Vencido"/>
    <s v="ASSOCIAÇÃO SP-L3"/>
    <s v="35.686.965/0001-64 - ALEXANDRIA TECH"/>
    <s v="Estimado"/>
    <m/>
    <s v="61 a 120 dias"/>
    <s v="c35a3882-aa23-47df-9a75-a4fee7be1ed7"/>
    <d v="2026-03-09T00:00:00"/>
    <x v="2"/>
  </r>
  <r>
    <s v="COB-187039"/>
    <s v="Faturado"/>
    <n v="50133322"/>
    <n v="91352398915"/>
    <s v="ANDRE JONAS DE FREITAS"/>
    <s v="R Rudolf Russ 109  Coopagro Toledo PR 85903-590"/>
    <s v="ADE-11383-Y5S2Y8"/>
    <d v="2025-10-01T00:00:00"/>
    <n v="202510"/>
    <n v="104.82642"/>
    <m/>
    <n v="104.83"/>
    <m/>
    <n v="90431031"/>
    <d v="2025-12-16T00:00:00"/>
    <d v="2026-02-06T00:00:00"/>
    <m/>
    <n v="67"/>
    <s v="2 - CPF"/>
    <s v="Em aberto - Vencido"/>
    <s v="Em aberto - Vencido"/>
    <s v="SX3RQY6"/>
    <n v="6"/>
    <s v="false"/>
    <n v="6"/>
    <s v="Em aberto - Vencido"/>
    <s v="ASSOCIAÇÃO PR-L1"/>
    <s v="35.686.965/0001-64 - ALEXANDRIA TECH"/>
    <s v="Estimado"/>
    <m/>
    <s v="61 a 120 dias"/>
    <s v="7d825183-4ab0-4a6e-965a-fc992ac5e2a8"/>
    <d v="2026-02-03T00:00:00"/>
    <x v="3"/>
  </r>
  <r>
    <s v="COB-199680"/>
    <s v="Faturado"/>
    <n v="150673294"/>
    <n v="4257827513"/>
    <s v="ALINE DE JESUS COSTA ALVES"/>
    <s v="RUA DOS DANTAS 289  Caputera Guarulhos SP 07152-250"/>
    <s v="ADE-12268-T7F5F8"/>
    <d v="2025-12-01T00:00:00"/>
    <n v="202512"/>
    <n v="323.62902000000003"/>
    <m/>
    <n v="323.63"/>
    <m/>
    <n v="90460650"/>
    <d v="2026-01-26T00:00:00"/>
    <d v="2026-02-05T00:00:00"/>
    <m/>
    <n v="68"/>
    <s v="2 - CPF"/>
    <s v="Em aberto - Vencido"/>
    <s v="Em aberto - Vencido"/>
    <s v="ZITXOTP"/>
    <n v="6"/>
    <s v="false"/>
    <n v="6"/>
    <s v="Em aberto - Vencido"/>
    <s v="ASSOCIAÇÃO SP-L3"/>
    <s v="35.686.965/0001-64 - ALEXANDRIA TECH"/>
    <s v="Estimado"/>
    <m/>
    <s v="61 a 120 dias"/>
    <s v="e0a65616-602d-4df3-9552-be48d5739e67"/>
    <d v="2026-03-09T00:00:00"/>
    <x v="2"/>
  </r>
  <r>
    <s v="COB-199677"/>
    <s v="Faturado"/>
    <n v="150757688"/>
    <n v="29504691838"/>
    <s v="RODRIGO RAMOS PORTELLA"/>
    <s v="RUA MAMBORE 45 BL A - AP 33A PARQUE DAS FONTES Tremembé SP 12120-000"/>
    <s v="ADE-12234-N7R8J8"/>
    <d v="2025-12-01T00:00:00"/>
    <n v="202512"/>
    <n v="409.26916999999997"/>
    <m/>
    <n v="409.27"/>
    <m/>
    <n v="90460690"/>
    <d v="2026-01-26T00:00:00"/>
    <d v="2026-02-05T00:00:00"/>
    <m/>
    <n v="68"/>
    <s v="2 - CPF"/>
    <s v="Em aberto - Vencido"/>
    <s v="Em aberto - Vencido"/>
    <s v="ISOBNSO"/>
    <n v="6"/>
    <s v="true"/>
    <n v="6"/>
    <s v="Em aberto - Vencido"/>
    <s v="ASSOCIAÇÃO SP-L3"/>
    <s v="35.686.965/0001-64 - ALEXANDRIA TECH"/>
    <s v="Estimado"/>
    <m/>
    <s v="61 a 120 dias"/>
    <s v="b521b888-99be-44a6-9dd3-baba423b37f7"/>
    <d v="2026-03-05T00:00:00"/>
    <x v="2"/>
  </r>
  <r>
    <s v="COB-199676"/>
    <s v="Faturado"/>
    <n v="150542935"/>
    <n v="31485300800"/>
    <s v="RAIMUNDO Santos Silva"/>
    <s v="RUA JOSE DE SOUZA ABRANTES 272  Jardim Alamo Guarulhos SP 07176-710"/>
    <s v="ADE-12233-X7P7D6"/>
    <d v="2025-12-01T00:00:00"/>
    <n v="202512"/>
    <n v="572.27961000000005"/>
    <m/>
    <n v="572.28"/>
    <m/>
    <n v="90460552"/>
    <d v="2026-01-26T00:00:00"/>
    <d v="2026-02-05T00:00:00"/>
    <m/>
    <n v="68"/>
    <s v="2 - CPF"/>
    <s v="Em aberto - Vencido"/>
    <s v="Em aberto - Vencido"/>
    <s v="RXJZ3FJ"/>
    <n v="6"/>
    <s v="false"/>
    <n v="6"/>
    <s v="Em aberto - Vencido"/>
    <s v="ASSOCIAÇÃO SP-L3"/>
    <s v="35.686.965/0001-64 - ALEXANDRIA TECH"/>
    <s v="Estimado"/>
    <m/>
    <s v="61 a 120 dias"/>
    <s v="6214862d-71c2-4009-9ca6-ed2cdd9c6140"/>
    <d v="2026-03-05T00:00:00"/>
    <x v="2"/>
  </r>
  <r>
    <s v="COB-221090"/>
    <s v="Faturado"/>
    <n v="54900646"/>
    <n v="154550094"/>
    <s v="DAIANE DA SILVEIRA PEREIRA"/>
    <s v="Rua Caetano Gotuzzo 281  Fragata Pelotas RS 96045-470"/>
    <s v="ADE-16320-T3S1P2"/>
    <d v="2025-12-01T00:00:00"/>
    <n v="202512"/>
    <n v="801.70135000000005"/>
    <m/>
    <n v="801.7"/>
    <m/>
    <n v="90486592"/>
    <d v="2026-02-10T00:00:00"/>
    <d v="2026-02-20T00:00:00"/>
    <m/>
    <n v="53"/>
    <s v="2 - CPF"/>
    <s v="Em aberto - Vencido"/>
    <s v="Em aberto - Vencido"/>
    <s v="5MSNOMP"/>
    <n v="6"/>
    <s v="false"/>
    <n v="6"/>
    <s v="Em aberto - Vencido"/>
    <s v="ASSOCIAÇÃO RS-L1"/>
    <s v="35.686.965/0001-64 - ALEXANDRIA TECH"/>
    <s v="Estimado"/>
    <m/>
    <s v="31 a 60 dias"/>
    <s v="db60f9f9-b0c4-4fb4-a77a-ca63f368fbcf"/>
    <d v="2026-04-01T00:00:00"/>
    <x v="0"/>
  </r>
  <r>
    <s v="COB-220215"/>
    <s v="Faturado"/>
    <n v="1007555758"/>
    <n v="2796718069"/>
    <s v="JOSEANE CURVELLO HERREIRA"/>
    <s v="AV LEOPOLDO BROD 7118  Três Vendas Pelotas RS 96070-370"/>
    <s v="ADE-15723-D2J7J5"/>
    <d v="2025-12-01T00:00:00"/>
    <n v="202512"/>
    <n v="224.79866999999999"/>
    <m/>
    <n v="224.8"/>
    <m/>
    <n v="90486485"/>
    <d v="2026-02-10T00:00:00"/>
    <d v="2026-02-20T00:00:00"/>
    <m/>
    <n v="53"/>
    <s v="2 - CPF"/>
    <s v="Em aberto - Vencido"/>
    <s v="Em aberto - Vencido"/>
    <s v="Q91XDDX"/>
    <n v="6"/>
    <s v="false"/>
    <n v="6"/>
    <s v="Em aberto - Vencido"/>
    <s v="ASSOCIAÇÃO RS-L1"/>
    <s v="35.686.965/0001-64 - ALEXANDRIA TECH"/>
    <s v="Estimado"/>
    <m/>
    <s v="31 a 60 dias"/>
    <s v="6b971666-e1ed-43f2-91bd-3d108791691f"/>
    <d v="2026-02-24T00:00:00"/>
    <x v="2"/>
  </r>
  <r>
    <s v="COB-187045"/>
    <s v="Faturado"/>
    <n v="81125291"/>
    <n v="70567247953"/>
    <s v="ENEI HUMBERTO PINTO"/>
    <s v="R Eng Costa Barros 79  Cajuru Curitiba PR 82950-420"/>
    <s v="ADE-11389-Q3M9R7"/>
    <d v="2025-10-01T00:00:00"/>
    <n v="202510"/>
    <n v="193.30418"/>
    <m/>
    <n v="193.3"/>
    <m/>
    <n v="90431038"/>
    <d v="2025-12-16T00:00:00"/>
    <d v="2026-02-06T00:00:00"/>
    <m/>
    <n v="67"/>
    <s v="2 - CPF"/>
    <s v="Em aberto - Vencido"/>
    <s v="Em aberto - Vencido"/>
    <s v="T0YJGCM"/>
    <n v="6"/>
    <s v="false"/>
    <n v="6"/>
    <s v="Em aberto - Vencido"/>
    <s v="ASSOCIAÇÃO PR-L1"/>
    <s v="35.686.965/0001-64 - ALEXANDRIA TECH"/>
    <s v="Estimado"/>
    <m/>
    <s v="61 a 120 dias"/>
    <s v="c6c1dc85-58e0-4ba7-abcc-1f573c9f0778"/>
    <d v="2026-02-09T00:00:00"/>
    <x v="3"/>
  </r>
  <r>
    <s v="COB-220213"/>
    <s v="Faturado"/>
    <n v="64073416"/>
    <n v="69486719004"/>
    <s v="ALEXSANDRO DOS SANTOS"/>
    <s v="RUA FRANCISCO BORGES DE LIMA, 748 - AP 00001 PORTO ALEGRE 748 APTO 01 BOM PRINCIPIO Santo Antônio da Patrulha RS 95500000"/>
    <s v="ADE-15718-J5R5T8"/>
    <d v="2025-12-01T00:00:00"/>
    <n v="202512"/>
    <n v="2178.6939200000002"/>
    <m/>
    <n v="2178.69"/>
    <m/>
    <n v="90486448"/>
    <d v="2026-02-10T00:00:00"/>
    <d v="2026-02-20T00:00:00"/>
    <m/>
    <n v="53"/>
    <s v="2 - CPF"/>
    <s v="Em aberto - Vencido"/>
    <s v="Em aberto - Vencido"/>
    <s v="M3ANX5Q"/>
    <n v="6"/>
    <s v="false"/>
    <n v="6"/>
    <s v="Em aberto - Vencido"/>
    <s v="ASSOCIAÇÃO RS-L1"/>
    <s v="35.686.965/0001-64 - ALEXANDRIA TECH"/>
    <s v="Estimado"/>
    <m/>
    <s v="31 a 60 dias"/>
    <s v="7f304914-d872-40db-801c-701882d6beee"/>
    <d v="2026-01-13T00:00:00"/>
    <x v="1"/>
  </r>
  <r>
    <s v="COB-220211"/>
    <s v="Faturado"/>
    <n v="25049917"/>
    <n v="3185499050"/>
    <s v="PEDRO LEONARDO DE SOUZA MUNIZ"/>
    <s v="RUA FRANCISCO BORGES DE LIMA 475  BOM PRINCIPIO Santo Antônio da Patrulha RS 95500000"/>
    <s v="ADE-15689-V2T5M4"/>
    <d v="2025-12-01T00:00:00"/>
    <n v="202512"/>
    <n v="2293.1075799999999"/>
    <m/>
    <n v="2293.11"/>
    <m/>
    <n v="90486462"/>
    <d v="2026-02-10T00:00:00"/>
    <d v="2026-02-20T00:00:00"/>
    <m/>
    <n v="53"/>
    <s v="2 - CPF"/>
    <s v="Em aberto - Vencido"/>
    <s v="Em aberto - Vencido"/>
    <s v="RVUETQW"/>
    <n v="6"/>
    <s v="false"/>
    <n v="6"/>
    <s v="Em aberto - Vencido"/>
    <s v="ASSOCIAÇÃO RS-L1"/>
    <s v="35.686.965/0001-64 - ALEXANDRIA TECH"/>
    <s v="Estimado"/>
    <m/>
    <s v="31 a 60 dias"/>
    <s v="f4f98104-7af1-4644-8d8f-26a8fa458d9f"/>
    <d v="2026-03-05T00:00:00"/>
    <x v="2"/>
  </r>
  <r>
    <s v="COB-220210"/>
    <s v="Faturado"/>
    <n v="6248748"/>
    <n v="30255309015"/>
    <s v="ROBERTO CARRICONDE"/>
    <s v="RUA GENERAL NETO 414  CENTRO Pelotas RS 96015-280"/>
    <s v="ADE-15681-Z9M3B1"/>
    <d v="2025-12-01T00:00:00"/>
    <n v="202512"/>
    <n v="364.18995999999999"/>
    <m/>
    <n v="364.19"/>
    <m/>
    <n v="90486490"/>
    <d v="2026-02-10T00:00:00"/>
    <d v="2026-02-20T00:00:00"/>
    <m/>
    <n v="53"/>
    <s v="2 - CPF"/>
    <s v="Em aberto - Vencido"/>
    <s v="Em aberto - Vencido"/>
    <s v="A09CWTS"/>
    <n v="6"/>
    <s v="false"/>
    <n v="6"/>
    <s v="Em aberto - Vencido"/>
    <s v="ASSOCIAÇÃO RS-L1"/>
    <s v="35.686.965/0001-64 - ALEXANDRIA TECH"/>
    <s v="Estimado"/>
    <m/>
    <s v="31 a 60 dias"/>
    <s v="44f4592e-7110-4e76-a6c6-27ca058664c9"/>
    <d v="2026-01-13T00:00:00"/>
    <x v="1"/>
  </r>
  <r>
    <s v="COB-187048"/>
    <s v="Faturado"/>
    <n v="53100263"/>
    <n v="94918929753"/>
    <s v="TALES HENRIQUE DA CUNHA CRUZ FILHO"/>
    <s v="R Lerina Maciel Ribas 464 Qd01 Lt69 Barreirinha Curitiba PR 82710-080"/>
    <s v="ADE-11393-P4Q5W1"/>
    <d v="2025-10-01T00:00:00"/>
    <n v="202510"/>
    <n v="98.836320000000001"/>
    <m/>
    <n v="98.84"/>
    <m/>
    <n v="90431080"/>
    <d v="2025-12-16T00:00:00"/>
    <d v="2026-02-06T00:00:00"/>
    <m/>
    <n v="67"/>
    <s v="2 - CPF"/>
    <s v="Em aberto - Vencido"/>
    <s v="Em aberto - Vencido"/>
    <s v="6KI5R18"/>
    <n v="6"/>
    <s v="false"/>
    <n v="6"/>
    <s v="Em aberto - Vencido"/>
    <s v="ASSOCIAÇÃO PR-L1"/>
    <s v="35.686.965/0001-64 - ALEXANDRIA TECH"/>
    <s v="Estimado"/>
    <m/>
    <s v="61 a 120 dias"/>
    <s v="d52417a5-c83a-46d5-a8ed-fb78412f1789"/>
    <d v="2026-02-09T00:00:00"/>
    <x v="3"/>
  </r>
  <r>
    <s v="COB-187049"/>
    <s v="Faturado"/>
    <n v="108256880"/>
    <n v="5496387922"/>
    <s v="ELIELTON LUCAS BARBOSA"/>
    <s v="R Eucaliptos 896  Maracana Colombo PR 83408-485"/>
    <s v="ADE-11394-Q8B3J4"/>
    <d v="2025-10-01T00:00:00"/>
    <n v="202510"/>
    <n v="129.41551000000001"/>
    <m/>
    <n v="129.41999999999999"/>
    <m/>
    <n v="90431077"/>
    <d v="2025-12-16T00:00:00"/>
    <d v="2026-02-06T00:00:00"/>
    <m/>
    <n v="67"/>
    <s v="2 - CPF"/>
    <s v="Em aberto - Vencido"/>
    <s v="Em aberto - Vencido"/>
    <s v="JNU63JO"/>
    <n v="6"/>
    <s v="false"/>
    <n v="6"/>
    <s v="Em aberto - Vencido"/>
    <s v="ASSOCIAÇÃO PR-L1"/>
    <s v="35.686.965/0001-64 - ALEXANDRIA TECH"/>
    <s v="Estimado"/>
    <m/>
    <s v="61 a 120 dias"/>
    <s v="168f1d5b-affe-49e4-9fba-dfe184fe0a33"/>
    <d v="2026-02-09T00:00:00"/>
    <x v="3"/>
  </r>
  <r>
    <s v="COB-220208"/>
    <s v="Faturado"/>
    <n v="1007366611"/>
    <n v="3117084045"/>
    <s v="JOAO HENRIQUE STREB DA SILVA"/>
    <s v="AV PRES GETULIO VARGAS 2180 AP 00003 Bela Vista Alvorada RS 94810-001"/>
    <s v="ADE-15677-P6M2N5"/>
    <d v="2025-12-01T00:00:00"/>
    <n v="202512"/>
    <n v="1912.8030200000001"/>
    <m/>
    <n v="1912.8"/>
    <m/>
    <n v="90486511"/>
    <d v="2026-02-10T00:00:00"/>
    <d v="2026-02-20T00:00:00"/>
    <m/>
    <n v="53"/>
    <s v="2 - CPF"/>
    <s v="Em aberto - Vencido"/>
    <s v="Em aberto - Vencido"/>
    <s v="PHIPV9M"/>
    <n v="6"/>
    <s v="false"/>
    <n v="6"/>
    <s v="Em aberto - Vencido"/>
    <s v="ASSOCIAÇÃO RS-L1"/>
    <s v="35.686.965/0001-64 - ALEXANDRIA TECH"/>
    <s v="Estimado"/>
    <m/>
    <s v="31 a 60 dias"/>
    <s v="c3921556-3fdc-4ef7-9472-3046165b1134"/>
    <d v="2026-03-05T00:00:00"/>
    <x v="2"/>
  </r>
  <r>
    <s v="COB-220206"/>
    <s v="Faturado"/>
    <n v="34783989"/>
    <n v="24318418049"/>
    <s v="ALFREDO SILVEIRA VILLAR"/>
    <s v="João Goulart 240  4 Gaucha Bagé RS 96400-000"/>
    <s v="ADE-15670-D9Y7T7"/>
    <d v="2025-12-01T00:00:00"/>
    <n v="202512"/>
    <n v="380.30455999999998"/>
    <m/>
    <n v="380.3"/>
    <m/>
    <n v="90486449"/>
    <d v="2026-02-10T00:00:00"/>
    <d v="2026-02-20T00:00:00"/>
    <m/>
    <n v="53"/>
    <s v="2 - CPF"/>
    <s v="Em aberto - Vencido"/>
    <s v="Em aberto - Vencido"/>
    <s v="9F0Y3FM"/>
    <n v="6"/>
    <s v="false"/>
    <n v="6"/>
    <s v="Em aberto - Vencido"/>
    <s v="ASSOCIAÇÃO RS-L1"/>
    <s v="35.686.965/0001-64 - ALEXANDRIA TECH"/>
    <s v="Estimado"/>
    <m/>
    <s v="31 a 60 dias"/>
    <s v="326a4469-5a62-49d8-94bc-f25589df2b80"/>
    <d v="2026-03-20T00:00:00"/>
    <x v="0"/>
  </r>
  <r>
    <s v="COB-220195"/>
    <s v="Faturado"/>
    <n v="51642042"/>
    <n v="71252924020"/>
    <s v="DANIELA GOULARTE DA ROSA"/>
    <s v="RUA JARBAS MARTINS, 102 DOM PEDRITO 102  Vila das Pereiras Dom Pedrito RS 96450-000"/>
    <s v="ADE-15637-T5C9D4"/>
    <d v="2025-12-01T00:00:00"/>
    <n v="202512"/>
    <n v="285.22842000000003"/>
    <m/>
    <n v="285.23"/>
    <m/>
    <n v="90486531"/>
    <d v="2026-02-10T00:00:00"/>
    <d v="2026-02-20T00:00:00"/>
    <m/>
    <n v="53"/>
    <s v="2 - CPF"/>
    <s v="Em aberto - Vencido"/>
    <s v="Em aberto - Vencido"/>
    <s v="JDNTWIZ"/>
    <n v="6"/>
    <s v="false"/>
    <n v="6"/>
    <s v="Em aberto - Vencido"/>
    <s v="ASSOCIAÇÃO RS-L1"/>
    <s v="35.686.965/0001-64 - ALEXANDRIA TECH"/>
    <s v="Estimado"/>
    <m/>
    <s v="31 a 60 dias"/>
    <s v="1b045958-ce70-4246-92ef-78aac40a2856"/>
    <d v="2026-03-05T00:00:00"/>
    <x v="2"/>
  </r>
  <r>
    <s v="COB-220192"/>
    <s v="Faturado"/>
    <n v="46138820"/>
    <n v="4908419027"/>
    <s v="LUCAS DE OLIVEIRA SINNOTT"/>
    <s v="Rua Sao Jorge 403  Três Vendas Pelotas RS 96065-500"/>
    <s v="ADE-15599-Y0R4S8"/>
    <d v="2025-12-01T00:00:00"/>
    <n v="202512"/>
    <n v="223.18720999999999"/>
    <m/>
    <n v="223.19"/>
    <m/>
    <n v="90486491"/>
    <d v="2026-02-10T00:00:00"/>
    <d v="2026-02-20T00:00:00"/>
    <m/>
    <n v="53"/>
    <s v="2 - CPF"/>
    <s v="Em aberto - Vencido"/>
    <s v="Em aberto - Vencido"/>
    <s v="LF4SZ9L"/>
    <n v="6"/>
    <s v="false"/>
    <n v="6"/>
    <s v="Em aberto - Vencido"/>
    <s v="ASSOCIAÇÃO RS-L1"/>
    <s v="35.686.965/0001-64 - ALEXANDRIA TECH"/>
    <s v="Estimado"/>
    <m/>
    <s v="31 a 60 dias"/>
    <s v="dd1ee481-afa5-4b17-8936-4d50fb45dc9a"/>
    <d v="2026-01-13T00:00:00"/>
    <x v="1"/>
  </r>
  <r>
    <s v="COB-220191"/>
    <s v="Faturado"/>
    <n v="13603001"/>
    <n v="85398128000"/>
    <s v="RAFAELA FONTES DOS SANTOS"/>
    <s v="ROD TAPIR ROCHA, 6000 - AP 00004 VIAMAO 6000 APTO 04 FAIXA VIAMAO PORTO ALEGRE Viamão RS 94450-000"/>
    <s v="ADE-15597-D5V0Y4"/>
    <d v="2025-12-01T00:00:00"/>
    <n v="202512"/>
    <n v="268.30808999999999"/>
    <m/>
    <n v="268.31"/>
    <m/>
    <n v="90486509"/>
    <d v="2026-02-10T00:00:00"/>
    <d v="2026-02-20T00:00:00"/>
    <m/>
    <n v="53"/>
    <s v="2 - CPF"/>
    <s v="Em aberto - Vencido"/>
    <s v="Em aberto - Vencido"/>
    <s v="GXIAUH0"/>
    <s v=""/>
    <s v=""/>
    <n v="6"/>
    <s v="Em aberto - Vencido"/>
    <s v="ASSOCIAÇÃO RS-L1"/>
    <s v="35.686.965/0001-64 - ALEXANDRIA TECH"/>
    <s v="Estimado"/>
    <m/>
    <s v="31 a 60 dias"/>
    <s v="8ee63aaa-ee2b-49c1-aac7-824bd1d83ba7"/>
    <d v="2026-02-25T00:00:00"/>
    <x v="2"/>
  </r>
  <r>
    <s v="COB-203842"/>
    <s v="Faturado"/>
    <n v="44071680"/>
    <n v="3440942007"/>
    <s v="INGRID AIRES PADILHA"/>
    <s v="RUA GENERAL NETO 884  CENTRO Pelotas RS 96015-280"/>
    <s v="ADE-15592-G8L3R3"/>
    <d v="2025-12-01T00:00:00"/>
    <n v="202512"/>
    <n v="274.75393000000003"/>
    <m/>
    <n v="274.75"/>
    <m/>
    <n v="90461383"/>
    <d v="2026-01-26T00:00:00"/>
    <d v="2026-02-05T00:00:00"/>
    <m/>
    <n v="68"/>
    <s v="2 - CPF"/>
    <s v="Em aberto - Vencido"/>
    <s v="Em aberto - Vencido"/>
    <s v="MTXG8LV"/>
    <n v="6"/>
    <s v="false"/>
    <n v="6"/>
    <s v="Em aberto - Vencido"/>
    <s v="ASSOCIAÇÃO RS-L1"/>
    <s v="35.686.965/0001-64 - ALEXANDRIA TECH"/>
    <s v="Estimado"/>
    <m/>
    <s v="61 a 120 dias"/>
    <s v="65dcbab2-d194-42b7-8471-dd56eb84c2a7"/>
    <d v="2026-02-24T00:00:00"/>
    <x v="2"/>
  </r>
  <r>
    <s v="COB-198936"/>
    <s v="Faturado"/>
    <n v="1008168154"/>
    <n v="93393970020"/>
    <s v="ELISARA MONKES TEIXEIRA"/>
    <s v="AV UM LOT CIDADE ALTA, 355 - AP 00038 PELOTAS 355 AP 38 Três Vendas Pelotas RS 96070-147"/>
    <s v="ADE-15582-F6V7S3"/>
    <d v="2025-12-01T00:00:00"/>
    <n v="202512"/>
    <n v="253.80494999999999"/>
    <m/>
    <n v="253.8"/>
    <m/>
    <n v="90461398"/>
    <d v="2026-01-26T00:00:00"/>
    <d v="2026-02-05T00:00:00"/>
    <m/>
    <n v="68"/>
    <s v="2 - CPF"/>
    <s v="Em aberto - Vencido"/>
    <s v="Em aberto - Vencido"/>
    <s v="0IL9EMB"/>
    <n v="6"/>
    <s v="false"/>
    <n v="6"/>
    <s v="Em aberto - Vencido"/>
    <s v="ASSOCIAÇÃO RS-L1"/>
    <s v="35.686.965/0001-64 - ALEXANDRIA TECH"/>
    <s v="Estimado"/>
    <m/>
    <s v="61 a 120 dias"/>
    <s v="2a7feb72-4396-4e7f-a30e-ad02209b910e"/>
    <d v="2026-01-13T00:00:00"/>
    <x v="1"/>
  </r>
  <r>
    <s v="COB-203837"/>
    <s v="Faturado"/>
    <n v="70744301"/>
    <n v="99260522072"/>
    <s v="SANDRO SODRE SOARES"/>
    <s v="Rua Marechal Deodoro 1195 BL A Vila Nova Canguçu Canguçu RS 96600-000"/>
    <s v="ADE-15561-W8W7H1"/>
    <d v="2025-12-01T00:00:00"/>
    <n v="202512"/>
    <n v="164.36892"/>
    <m/>
    <n v="164.37"/>
    <m/>
    <n v="90461746"/>
    <d v="2026-01-26T00:00:00"/>
    <d v="2026-02-05T00:00:00"/>
    <m/>
    <n v="68"/>
    <s v="2 - CPF"/>
    <s v="Em aberto - Vencido"/>
    <s v="Em aberto - Vencido"/>
    <s v="E1L249F"/>
    <s v=""/>
    <s v=""/>
    <n v="6"/>
    <s v="NA"/>
    <s v="ASSOCIAÇÃO RS-L1"/>
    <s v="35.686.965/0001-64 - ALEXANDRIA TECH"/>
    <s v="Estimado"/>
    <m/>
    <s v="61 a 120 dias"/>
    <s v="ff882456-7d62-4c08-83b5-cbe235010cbc"/>
    <d v="2026-03-13T00:00:00"/>
    <x v="2"/>
  </r>
  <r>
    <s v="COB-203835"/>
    <s v="Faturado"/>
    <n v="69328684"/>
    <n v="1524246018"/>
    <s v="CARLA PATRICIA TEIXEIRA PINTO"/>
    <s v="RUA CALDAS JUNIOR 428  3 Mascarenhas de moraes Bagé RS 96407-080"/>
    <s v="ADE-15556-K6Z4J1"/>
    <d v="2025-12-01T00:00:00"/>
    <n v="202512"/>
    <n v="725.96272999999997"/>
    <m/>
    <n v="725.96"/>
    <m/>
    <n v="90461626"/>
    <d v="2026-01-26T00:00:00"/>
    <d v="2026-02-05T00:00:00"/>
    <m/>
    <n v="68"/>
    <s v="2 - CPF"/>
    <s v="Em aberto - Vencido"/>
    <s v="Em aberto - Vencido"/>
    <s v="AK3CC8P"/>
    <n v="6"/>
    <s v="false"/>
    <n v="6"/>
    <s v="Em aberto - Vencido"/>
    <s v="ASSOCIAÇÃO RS-L1"/>
    <s v="35.686.965/0001-64 - ALEXANDRIA TECH"/>
    <s v="Estimado"/>
    <m/>
    <s v="61 a 120 dias"/>
    <s v="6ac32681-75a3-4348-bc85-bd6e34755074"/>
    <d v="2026-03-20T00:00:00"/>
    <x v="0"/>
  </r>
  <r>
    <s v="COB-202947"/>
    <s v="Faturado"/>
    <n v="62645901"/>
    <n v="55011373053"/>
    <s v="CRISTIANO ANDREATTA HEINZ"/>
    <s v="Rua Cabral 1400  Rio Branco Porto Alegre RS 90440-090"/>
    <s v="ADE-12807-V0M0N3"/>
    <d v="2025-12-01T00:00:00"/>
    <n v="202512"/>
    <n v="2145.6589899999999"/>
    <m/>
    <n v="2145.66"/>
    <m/>
    <n v="90461507"/>
    <d v="2026-01-26T00:00:00"/>
    <d v="2026-02-05T00:00:00"/>
    <m/>
    <n v="68"/>
    <s v="2 - CPF"/>
    <s v="Em aberto - Vencido"/>
    <s v="Em aberto - Vencido"/>
    <s v="COLGDGI"/>
    <n v="6"/>
    <s v="false"/>
    <n v="6"/>
    <s v="Em aberto - Vencido"/>
    <s v="ASSOCIAÇÃO RS-L1"/>
    <s v="35.686.965/0001-64 - ALEXANDRIA TECH"/>
    <s v="Estimado"/>
    <m/>
    <s v="61 a 120 dias"/>
    <s v="3bb17403-067b-41dc-89db-ab0dc52c317b"/>
    <d v="2026-03-11T00:00:00"/>
    <x v="2"/>
  </r>
  <r>
    <s v="COB-198845"/>
    <s v="Faturado"/>
    <n v="1005198711"/>
    <n v="23882082000140"/>
    <s v="CONDOMINIO RESIDENCIAL PORTO BAHAMAS"/>
    <s v="RUA NORBERTO FRANCISCO RAUCH 575  JARDIM CARVALHO Porto Alegre RS 91450-147"/>
    <s v="ADE-12802-F7D3D6"/>
    <d v="2025-12-01T00:00:00"/>
    <n v="202512"/>
    <n v="2054.24802"/>
    <m/>
    <n v="2054.25"/>
    <m/>
    <n v="90461313"/>
    <d v="2026-01-26T00:00:00"/>
    <d v="2026-02-05T00:00:00"/>
    <m/>
    <n v="68"/>
    <s v="1 - CNPJ"/>
    <s v="Em aberto - Vencido"/>
    <s v="Em aberto - Vencido"/>
    <s v="C1Y2700"/>
    <n v="6"/>
    <s v="false"/>
    <n v="6"/>
    <s v="Em aberto - Vencido"/>
    <s v="ASSOCIAÇÃO RS-L1"/>
    <s v="35.686.965/0001-64 - ALEXANDRIA TECH"/>
    <s v="Estimado"/>
    <m/>
    <s v="61 a 120 dias"/>
    <s v="689a0e6b-2b10-44b7-b380-c60d1fcbeb79"/>
    <d v="2026-03-17T00:00:00"/>
    <x v="0"/>
  </r>
  <r>
    <s v="COB-202587"/>
    <s v="Faturado"/>
    <n v="71988718"/>
    <n v="24856156000137"/>
    <s v="CONDOMINIO EDIFICIO PEDRA BONITA"/>
    <s v="Avenida da Cavalhada 5980  Cavalhada Porto Alegre RS 91751-831"/>
    <s v="ADE-11871-P8H3H5"/>
    <d v="2025-12-01T00:00:00"/>
    <n v="202512"/>
    <n v="209.96433999999999"/>
    <m/>
    <n v="209.96"/>
    <m/>
    <n v="90460668"/>
    <d v="2026-01-26T00:00:00"/>
    <d v="2026-02-05T00:00:00"/>
    <m/>
    <n v="68"/>
    <s v="1 - CNPJ"/>
    <s v="Em aberto - Vencido"/>
    <s v="Em aberto - Vencido"/>
    <s v="W8Z40GF"/>
    <s v=""/>
    <s v=""/>
    <n v="6"/>
    <s v="Em aberto - Vencido"/>
    <s v="ASSOCIAÇÃO RS-L1"/>
    <s v="35.686.965/0001-64 - ALEXANDRIA TECH"/>
    <s v="Estimado"/>
    <m/>
    <s v="61 a 120 dias"/>
    <s v="b7456fb8-a787-4508-94d0-b7a055dd13a2"/>
    <d v="2026-03-12T00:00:00"/>
    <x v="2"/>
  </r>
  <r>
    <s v="COB-202566"/>
    <s v="Faturado"/>
    <n v="71988700"/>
    <n v="24856156000137"/>
    <s v="CONDOMINIO EDIFICIO PEDRA BONITA"/>
    <s v="Avenida da Cavalhada 5980 BL F Cavalhada Porto Alegre RS 91751-831"/>
    <s v="ADE-11808-R0V2D7"/>
    <d v="2025-12-01T00:00:00"/>
    <n v="202512"/>
    <n v="554.82110999999998"/>
    <m/>
    <n v="554.82000000000005"/>
    <m/>
    <n v="90460814"/>
    <d v="2026-01-26T00:00:00"/>
    <d v="2026-02-05T00:00:00"/>
    <m/>
    <n v="68"/>
    <s v="1 - CNPJ"/>
    <s v="Em aberto - Vencido"/>
    <s v="Em aberto - Vencido"/>
    <s v="LV9SE20"/>
    <n v="6"/>
    <s v="false"/>
    <n v="6"/>
    <s v="Em aberto - Vencido"/>
    <s v="ASSOCIAÇÃO RS-L1"/>
    <s v="35.686.965/0001-64 - ALEXANDRIA TECH"/>
    <s v="Estimado"/>
    <m/>
    <s v="61 a 120 dias"/>
    <s v="3d1021d1-e8c2-4adc-b615-561782f45f71"/>
    <d v="2026-03-02T00:00:00"/>
    <x v="2"/>
  </r>
  <r>
    <s v="COB-202564"/>
    <s v="Faturado"/>
    <n v="71988726"/>
    <n v="24856156000137"/>
    <s v="CONDOMINIO EDIFICIO PEDRA BONITA"/>
    <s v="Avenida da Cavalhada 5980  Cavalhada Porto Alegre RS 91751-831"/>
    <s v="ADE-11806-J9Q6G1"/>
    <d v="2025-12-01T00:00:00"/>
    <n v="202512"/>
    <n v="2978.2323500000002"/>
    <m/>
    <n v="2978.23"/>
    <m/>
    <n v="90460830"/>
    <d v="2026-01-26T00:00:00"/>
    <d v="2026-02-05T00:00:00"/>
    <m/>
    <n v="68"/>
    <s v="1 - CNPJ"/>
    <s v="Em aberto - Vencido"/>
    <s v="Em aberto - Vencido"/>
    <s v="HK99N06"/>
    <n v="6"/>
    <s v="false"/>
    <n v="6"/>
    <s v="Em aberto - Vencido"/>
    <s v="ASSOCIAÇÃO RS-L1"/>
    <s v="35.686.965/0001-64 - ALEXANDRIA TECH"/>
    <s v="Estimado"/>
    <m/>
    <s v="61 a 120 dias"/>
    <s v="3f7f32c4-c2b6-4c88-9173-4b3270fde826"/>
    <d v="2026-01-13T00:00:00"/>
    <x v="1"/>
  </r>
  <r>
    <s v="COB-202563"/>
    <s v="Faturado"/>
    <n v="52483207"/>
    <n v="9016337000161"/>
    <s v="TIAGO OLIVEIRA PANIFICACAO"/>
    <s v="AV ARTHUR DE SOUZA COSTA 29  NAVEGANTES Pelotas RS 96075-520"/>
    <s v="ADE-11805-Y3N0M8"/>
    <d v="2025-12-01T00:00:00"/>
    <n v="202512"/>
    <n v="6091.3262800000002"/>
    <n v="196.95"/>
    <n v="6288.28"/>
    <m/>
    <n v="90462105"/>
    <d v="2026-01-27T00:00:00"/>
    <d v="2026-02-06T00:00:00"/>
    <m/>
    <n v="67"/>
    <s v="1 - CNPJ"/>
    <s v="Em aberto - Vencido"/>
    <s v="Em aberto - Vencido"/>
    <s v="RCRWYX7"/>
    <n v="6"/>
    <s v="false"/>
    <n v="6"/>
    <s v="Em aberto - Vencido"/>
    <s v="ASSOCIAÇÃO RS-L1"/>
    <s v="35.686.965/0001-64 - ALEXANDRIA TECH"/>
    <s v="Estimado"/>
    <m/>
    <s v="61 a 120 dias"/>
    <s v="46a804cc-b24b-41c6-8dcf-62a6e4ab9726"/>
    <d v="2026-03-17T00:00:00"/>
    <x v="0"/>
  </r>
  <r>
    <s v="COB-198812"/>
    <s v="Faturado"/>
    <n v="1006518981"/>
    <n v="76416534053"/>
    <s v="PATRICIA RAMOS DE RAMOS"/>
    <s v="RUA JOSE LAMAISON PORTO 309  VILA NOVA SANTA ROSA Porto Alegre RS 91160-150"/>
    <s v="ADE-11783-F0H2K9"/>
    <d v="2025-12-01T00:00:00"/>
    <n v="202512"/>
    <n v="1940.19784"/>
    <m/>
    <n v="1940.2"/>
    <m/>
    <n v="90460979"/>
    <d v="2026-01-26T00:00:00"/>
    <d v="2026-02-05T00:00:00"/>
    <m/>
    <n v="68"/>
    <s v="2 - CPF"/>
    <s v="Em aberto - Vencido"/>
    <s v="Em aberto - Vencido"/>
    <s v="ZYF5BCW"/>
    <n v="6"/>
    <s v="false"/>
    <n v="6"/>
    <s v="Em aberto - Vencido"/>
    <s v="ASSOCIAÇÃO RS-L1"/>
    <s v="35.686.965/0001-64 - ALEXANDRIA TECH"/>
    <s v="Estimado"/>
    <m/>
    <s v="61 a 120 dias"/>
    <s v="5b89be7f-8d23-476a-b60c-bd9afdfde9dc"/>
    <d v="2026-02-09T00:00:00"/>
    <x v="3"/>
  </r>
  <r>
    <s v="COB-202545"/>
    <s v="Faturado"/>
    <n v="62562282"/>
    <n v="15129050894"/>
    <s v="JANETE OLIVERIO FRAPORTI"/>
    <s v="RUA ROMEU SAMARANI FERREIRA 40  VIL NOVA-DEMHAB Porto Alegre RS 91750-740"/>
    <s v="ADE-11746-R8K8S5"/>
    <d v="2025-12-01T00:00:00"/>
    <n v="202512"/>
    <n v="1393.6752799999999"/>
    <m/>
    <n v="1393.68"/>
    <m/>
    <n v="90460640"/>
    <d v="2026-01-26T00:00:00"/>
    <d v="2026-02-05T00:00:00"/>
    <m/>
    <n v="68"/>
    <s v="2 - CPF"/>
    <s v="Em aberto - Vencido"/>
    <s v="Em aberto - Vencido"/>
    <s v="5NUA3M7"/>
    <n v="6"/>
    <s v="false"/>
    <n v="6"/>
    <s v="Em aberto - Vencido"/>
    <s v="ASSOCIAÇÃO RS-L1"/>
    <s v="35.686.965/0001-64 - ALEXANDRIA TECH"/>
    <s v="Estimado"/>
    <m/>
    <s v="61 a 120 dias"/>
    <s v="37310907-705d-4b60-a1b2-4da370f58ae0"/>
    <d v="2026-03-17T00:00:00"/>
    <x v="0"/>
  </r>
  <r>
    <s v="COB-220126"/>
    <s v="Faturado"/>
    <n v="64190455"/>
    <n v="85047040097"/>
    <s v="RAPHAEL GARCIA DE OLIVEIRA"/>
    <s v="RUA GEN JOAO MANOEL 201  CENTRO Porto Alegre RS 90010-030"/>
    <s v="ADE-11670-Y4T5K2"/>
    <d v="2025-12-01T00:00:00"/>
    <n v="202512"/>
    <n v="2447.5315900000001"/>
    <m/>
    <n v="2447.5300000000002"/>
    <m/>
    <n v="90486395"/>
    <d v="2026-02-10T00:00:00"/>
    <d v="2026-02-20T00:00:00"/>
    <m/>
    <n v="53"/>
    <s v="2 - CPF"/>
    <s v="Em aberto - Vencido"/>
    <s v="Em aberto - Vencido"/>
    <s v="M2ALLS7"/>
    <n v="6"/>
    <s v="false"/>
    <n v="6"/>
    <s v="Em aberto - Vencido"/>
    <s v="ASSOCIAÇÃO RS-L1"/>
    <s v="35.686.965/0001-64 - ALEXANDRIA TECH"/>
    <s v="Estimado"/>
    <m/>
    <s v="31 a 60 dias"/>
    <s v="fd49850f-6aaa-4587-a977-32169c17a180"/>
    <d v="2026-03-17T00:00:00"/>
    <x v="0"/>
  </r>
  <r>
    <s v="COB-220118"/>
    <s v="Faturado"/>
    <n v="49128108"/>
    <n v="554303094"/>
    <s v="ELIANE VARGAS DE SOUZA"/>
    <s v="AV ULYSSES SILVEIRA GUIMARAES 1283  Jardim Europa Pelotas RS 96081-150"/>
    <s v="ADE-11612-N7C1D4"/>
    <d v="2025-12-01T00:00:00"/>
    <n v="202512"/>
    <n v="1909.5800999999999"/>
    <m/>
    <n v="1909.58"/>
    <m/>
    <n v="90486366"/>
    <d v="2026-02-10T00:00:00"/>
    <d v="2026-02-20T00:00:00"/>
    <m/>
    <n v="53"/>
    <s v="2 - CPF"/>
    <s v="Em aberto - Vencido"/>
    <s v="Em aberto - Vencido"/>
    <s v="Y87QQ61"/>
    <n v="6"/>
    <s v="false"/>
    <n v="6"/>
    <s v="Em aberto - Vencido"/>
    <s v="ASSOCIAÇÃO RS-L1"/>
    <s v="35.686.965/0001-64 - ALEXANDRIA TECH"/>
    <s v="Estimado"/>
    <m/>
    <s v="31 a 60 dias"/>
    <s v="3be80da1-e7a8-4815-bd76-f5567b9c442a"/>
    <d v="2026-03-20T00:00:00"/>
    <x v="0"/>
  </r>
  <r>
    <s v="COB-198859"/>
    <s v="Faturado"/>
    <n v="1005511664"/>
    <n v="27214330000136"/>
    <s v="KLEIN &amp; RAMALHO LTDA"/>
    <s v="RUA DOS ANDRADAS 1121  CENTRO Porto Alegre RS 90020-007"/>
    <s v="ADE-13065-W9T5L8"/>
    <d v="2025-12-01T00:00:00"/>
    <n v="202512"/>
    <n v="749.32889999999998"/>
    <m/>
    <n v="749.33"/>
    <m/>
    <n v="90461312"/>
    <d v="2026-01-26T00:00:00"/>
    <d v="2026-02-05T00:00:00"/>
    <m/>
    <n v="68"/>
    <s v="1 - CNPJ"/>
    <s v="Em aberto - Vencido"/>
    <s v="Em aberto - Vencido"/>
    <s v="UKUT3U9"/>
    <n v="6"/>
    <s v="false"/>
    <n v="6"/>
    <s v="Em aberto - Vencido"/>
    <s v="CONSORCIO RS-L1"/>
    <s v="35.686.965/0001-64 - ALEXANDRIA TECH"/>
    <s v="Estimado"/>
    <m/>
    <s v="61 a 120 dias"/>
    <s v="ba0424a9-bd93-4e6f-801d-d67185ce7c48"/>
    <d v="2026-03-11T00:00:00"/>
    <x v="2"/>
  </r>
  <r>
    <s v="COB-202557"/>
    <s v="Faturado"/>
    <n v="72212519"/>
    <n v="24856156000137"/>
    <s v="CONDOMINIO EDIFICIO PEDRA BONITA"/>
    <s v="Avenida da Cavalhada 5980 BL D Cavalhada Porto Alegre RS 91751-831"/>
    <s v="ADE-11790-D7M1K4"/>
    <d v="2025-12-01T00:00:00"/>
    <n v="202512"/>
    <n v="566.79769999999996"/>
    <m/>
    <n v="566.79999999999995"/>
    <m/>
    <n v="90460525"/>
    <d v="2026-01-26T00:00:00"/>
    <d v="2026-02-05T00:00:00"/>
    <m/>
    <n v="68"/>
    <s v="1 - CNPJ"/>
    <s v="Em aberto - Vencido"/>
    <s v="Em aberto - Vencido"/>
    <s v="ND5B8KI"/>
    <n v="6"/>
    <s v="false"/>
    <n v="6"/>
    <s v="Em aberto - Vencido"/>
    <s v="CONSORCIO RS-L1"/>
    <s v="35.686.965/0001-64 - ALEXANDRIA TECH"/>
    <s v="Estimado"/>
    <m/>
    <s v="61 a 120 dias"/>
    <s v="edb9b70d-56ac-4e22-8aa2-8bcc532cfc22"/>
    <d v="2026-03-17T00:00:00"/>
    <x v="0"/>
  </r>
  <r>
    <s v="COB-202554"/>
    <s v="Faturado"/>
    <n v="71988661"/>
    <n v="24856156000137"/>
    <s v="CONDOMINIO EDIFICIO PEDRA BONITA"/>
    <s v="Avenida da Cavalhada 5980 BL C Cavalhada Porto Alegre RS 91751-831"/>
    <s v="ADE-11784-R3Q3Y6"/>
    <d v="2025-12-01T00:00:00"/>
    <n v="202512"/>
    <n v="1232.7669000000001"/>
    <m/>
    <n v="1232.77"/>
    <m/>
    <n v="90461055"/>
    <d v="2026-01-26T00:00:00"/>
    <d v="2026-02-05T00:00:00"/>
    <m/>
    <n v="68"/>
    <s v="1 - CNPJ"/>
    <s v="Em aberto - Vencido"/>
    <s v="Em aberto - Vencido"/>
    <s v="VM2YN3L"/>
    <n v="6"/>
    <s v="false"/>
    <n v="6"/>
    <s v="Em aberto - Vencido"/>
    <s v="CONSORCIO RS-L1"/>
    <s v="35.686.965/0001-64 - ALEXANDRIA TECH"/>
    <s v="Estimado"/>
    <m/>
    <s v="61 a 120 dias"/>
    <s v="21546c55-a806-44bd-8e9e-96ea8e5f8048"/>
    <d v="2026-03-11T00:00:00"/>
    <x v="2"/>
  </r>
  <r>
    <s v="COB-202548"/>
    <s v="Faturado"/>
    <n v="71988645"/>
    <n v="24856156000137"/>
    <s v="CONDOMINIO EDIFICIO PEDRA BONITA"/>
    <s v="AV DA CAVALHADA 5980  CAVALHADA Porto Alegre RS 91751-831"/>
    <s v="ADE-11754-N5V0T5"/>
    <d v="2025-12-01T00:00:00"/>
    <n v="202512"/>
    <n v="290.16644000000002"/>
    <m/>
    <n v="290.17"/>
    <m/>
    <n v="90460726"/>
    <d v="2026-01-26T00:00:00"/>
    <d v="2026-02-05T00:00:00"/>
    <m/>
    <n v="68"/>
    <s v="1 - CNPJ"/>
    <s v="Em aberto - Vencido"/>
    <s v="Em aberto - Vencido"/>
    <s v="66MBD12"/>
    <n v="6"/>
    <s v="false"/>
    <n v="6"/>
    <s v="Em aberto - Vencido"/>
    <s v="CONSORCIO RS-L1"/>
    <s v="35.686.965/0001-64 - ALEXANDRIA TECH"/>
    <s v="Estimado"/>
    <m/>
    <s v="61 a 120 dias"/>
    <s v="0bd4a940-5179-4e4d-ade4-3c2c63a67ae4"/>
    <d v="2026-03-12T00:00:00"/>
    <x v="2"/>
  </r>
  <r>
    <s v="COB-202544"/>
    <s v="Faturado"/>
    <n v="71988670"/>
    <n v="24856156000137"/>
    <s v="CONDOMINIO EDIFICIO PEDRA BONITA"/>
    <s v="Avenida da Cavalhada 5980 BL A Cavalhada Porto Alegre RS 91751-831"/>
    <s v="ADE-11745-Z0B3S6"/>
    <d v="2025-12-01T00:00:00"/>
    <n v="202512"/>
    <n v="470.29572000000002"/>
    <m/>
    <n v="470.3"/>
    <m/>
    <n v="90460447"/>
    <d v="2026-01-26T00:00:00"/>
    <d v="2026-02-05T00:00:00"/>
    <m/>
    <n v="68"/>
    <s v="1 - CNPJ"/>
    <s v="Em aberto - Vencido"/>
    <s v="Em aberto - Vencido"/>
    <s v="JLENF8J"/>
    <n v="6"/>
    <s v="false"/>
    <n v="6"/>
    <s v="Em aberto - Vencido"/>
    <s v="CONSORCIO RS-L1"/>
    <s v="35.686.965/0001-64 - ALEXANDRIA TECH"/>
    <s v="Estimado"/>
    <m/>
    <s v="61 a 120 dias"/>
    <s v="744dcfed-37bf-45da-aaa4-bc6877bc6c16"/>
    <d v="2026-01-13T00:00:00"/>
    <x v="1"/>
  </r>
  <r>
    <s v="COB-187071"/>
    <s v="Faturado"/>
    <n v="65958136"/>
    <n v="2512323951"/>
    <s v="ELORIA KÄFER BECKERS"/>
    <s v="AV GETULIO VARGAS 620  Centro Cívico Foz do Iguaçu PR 85863-360"/>
    <s v="ADE-11421-M6L5K6"/>
    <d v="2025-10-01T00:00:00"/>
    <n v="202510"/>
    <n v="249.00199000000001"/>
    <m/>
    <n v="249"/>
    <m/>
    <n v="90431294"/>
    <d v="2025-12-16T00:00:00"/>
    <d v="2026-02-06T00:00:00"/>
    <m/>
    <n v="67"/>
    <s v="2 - CPF"/>
    <s v="Em aberto - Vencido"/>
    <s v="Em aberto - Vencido"/>
    <s v="WZAYHE0"/>
    <n v="6"/>
    <s v="false"/>
    <n v="6"/>
    <s v="Em aberto - Vencido"/>
    <s v="ASSOCIAÇÃO PR-L1"/>
    <s v="35.686.965/0001-64 - ALEXANDRIA TECH"/>
    <s v="Estimado"/>
    <m/>
    <s v="61 a 120 dias"/>
    <s v="ec38c7d3-814a-4a91-abe3-7f2df685cc25"/>
    <d v="2026-02-03T00:00:00"/>
    <x v="3"/>
  </r>
  <r>
    <s v="COB-202543"/>
    <s v="Faturado"/>
    <n v="78656800078"/>
    <n v="24856156000137"/>
    <s v="CONDOMINIO EDIFICIO PEDRA BONITA"/>
    <s v="Avenida da Cavalhada 5980 BL G Cavalhada Porto Alegre RS 91751-831"/>
    <s v="ADE-11744-R8J2X5"/>
    <d v="2025-12-01T00:00:00"/>
    <n v="202512"/>
    <n v="659.89287000000002"/>
    <m/>
    <n v="659.89"/>
    <m/>
    <n v="90461071"/>
    <d v="2026-01-26T00:00:00"/>
    <d v="2026-02-05T00:00:00"/>
    <m/>
    <n v="68"/>
    <s v="1 - CNPJ"/>
    <s v="Em aberto - Vencido"/>
    <s v="Em aberto - Vencido"/>
    <s v="BCGROXN"/>
    <n v="6"/>
    <s v="false"/>
    <n v="6"/>
    <s v="Em aberto - Vencido"/>
    <s v="CONSORCIO RS-L1"/>
    <s v="35.686.965/0001-64 - ALEXANDRIA TECH"/>
    <s v="Estimado"/>
    <m/>
    <s v="61 a 120 dias"/>
    <s v="edb9b70d-56ac-4e22-8aa2-8bcc532cfc22"/>
    <d v="2026-03-17T00:00:00"/>
    <x v="0"/>
  </r>
  <r>
    <s v="COB-202537"/>
    <s v="Faturado"/>
    <n v="28723619"/>
    <n v="11650514000109"/>
    <s v="JONATAS DAVI DOS SANTOS"/>
    <s v="AV PARANA 1488  NAVEGANTES / SAO GERALDO Porto Alegre RS 90240-601"/>
    <s v="ADE-11737-Q6R9J1"/>
    <d v="2025-12-01T00:00:00"/>
    <n v="202512"/>
    <n v="1205.9841799999999"/>
    <m/>
    <n v="1205.98"/>
    <m/>
    <n v="90460571"/>
    <d v="2026-01-26T00:00:00"/>
    <d v="2026-02-05T00:00:00"/>
    <m/>
    <n v="68"/>
    <s v="1 - CNPJ"/>
    <s v="Em aberto - Vencido"/>
    <s v="Em aberto - Vencido"/>
    <s v="RGSD1VZ"/>
    <n v="6"/>
    <s v="false"/>
    <n v="6"/>
    <s v="Em aberto - Vencido"/>
    <s v="CONSORCIO RS-L1"/>
    <s v="35.686.965/0001-64 - ALEXANDRIA TECH"/>
    <s v="Estimado"/>
    <m/>
    <s v="61 a 120 dias"/>
    <s v="94432f04-1ca6-42eb-8c1a-28e8740e6266"/>
    <d v="2026-03-02T00:00:00"/>
    <x v="2"/>
  </r>
  <r>
    <s v="COB-202533"/>
    <s v="Faturado"/>
    <n v="5196060"/>
    <n v="92956408000150"/>
    <s v="LANCHERIA RODOBAR LTDA"/>
    <s v="LRG VESPASIANO JULIO VEPPO 5  CENTRO Porto Alegre RS 90035-040"/>
    <s v="ADE-11728-R0C4L6"/>
    <d v="2025-12-01T00:00:00"/>
    <n v="202512"/>
    <n v="1950.58536"/>
    <n v="59.82"/>
    <n v="2010.41"/>
    <m/>
    <n v="90461098"/>
    <d v="2026-01-26T00:00:00"/>
    <d v="2026-02-05T00:00:00"/>
    <m/>
    <n v="68"/>
    <s v="1 - CNPJ"/>
    <s v="Em aberto - Vencido"/>
    <s v="Em aberto - Vencido"/>
    <s v="Z5HOVUE"/>
    <n v="6"/>
    <s v="false"/>
    <n v="6"/>
    <s v="Em aberto - Vencido"/>
    <s v="CONSORCIO RS-L1"/>
    <s v="35.686.965/0001-64 - ALEXANDRIA TECH"/>
    <s v="Estimado"/>
    <m/>
    <s v="61 a 120 dias"/>
    <s v="18c4fc49-1fd2-45c5-b60e-08ab22a10d66"/>
    <d v="2026-03-26T00:00:00"/>
    <x v="0"/>
  </r>
  <r>
    <s v="COB-198805"/>
    <s v="Faturado"/>
    <n v="102180636"/>
    <n v="1446997022"/>
    <s v="WILLIAM FIGUEIREDO CATELAN"/>
    <s v="Rua dos Maias 746  RUBEM BERTA Porto Alegre RS 91170-200"/>
    <s v="ADE-11656-N8F8Z5"/>
    <d v="2025-12-01T00:00:00"/>
    <n v="202512"/>
    <n v="3224.7122599999998"/>
    <m/>
    <n v="3224.71"/>
    <m/>
    <n v="90461116"/>
    <d v="2026-01-26T00:00:00"/>
    <d v="2026-02-05T00:00:00"/>
    <m/>
    <n v="68"/>
    <s v="2 - CPF"/>
    <s v="Em aberto - Vencido"/>
    <s v="Em aberto - Vencido"/>
    <s v="F0M8H8O"/>
    <n v="6"/>
    <s v="false"/>
    <n v="6"/>
    <s v="Em aberto - Vencido"/>
    <s v="CONSORCIO RS-L1"/>
    <s v="35.686.965/0001-64 - ALEXANDRIA TECH"/>
    <s v="Estimado"/>
    <m/>
    <s v="61 a 120 dias"/>
    <s v="8fa14b3c-86d0-4e03-993b-7430d49b67bf"/>
    <d v="2026-01-13T00:00:00"/>
    <x v="1"/>
  </r>
  <r>
    <s v="COB-202510"/>
    <s v="Faturado"/>
    <n v="66272815"/>
    <n v="1277713014"/>
    <s v="ISRAEL SILVA PIRES"/>
    <s v="AV SAO PEDRO 818  SAO GERALDO Porto Alegre RS 90230-122"/>
    <s v="ADE-11651-H8F1C8"/>
    <d v="2025-12-01T00:00:00"/>
    <n v="202512"/>
    <n v="5424.17436"/>
    <m/>
    <n v="5424.17"/>
    <m/>
    <n v="90460527"/>
    <d v="2026-01-26T00:00:00"/>
    <d v="2026-02-05T00:00:00"/>
    <m/>
    <n v="68"/>
    <s v="2 - CPF"/>
    <s v="Em aberto - Vencido"/>
    <s v="Em aberto - Vencido"/>
    <s v="KS4KR7L"/>
    <n v="6"/>
    <s v="false"/>
    <n v="6"/>
    <s v="Em aberto - Vencido"/>
    <s v="CONSORCIO RS-L1"/>
    <s v="35.686.965/0001-64 - ALEXANDRIA TECH"/>
    <s v="Estimado"/>
    <m/>
    <s v="61 a 120 dias"/>
    <s v="eab7dcc1-0928-46f0-b35d-253570aee34b"/>
    <d v="2026-03-11T00:00:00"/>
    <x v="2"/>
  </r>
  <r>
    <s v="COB-202495"/>
    <s v="Faturado"/>
    <n v="996200207"/>
    <n v="551032006"/>
    <s v="AGUINALDO SILVA BAUER"/>
    <s v="AV PARAGUASSU 2850 AP 00001 CENTRO Capão da Canoa RS 95555-000"/>
    <s v="ADE-11611-L3W8K9"/>
    <d v="2025-12-01T00:00:00"/>
    <n v="202512"/>
    <n v="2285.6203999999998"/>
    <m/>
    <n v="2285.62"/>
    <m/>
    <n v="90460439"/>
    <d v="2026-01-26T00:00:00"/>
    <d v="2026-02-05T00:00:00"/>
    <m/>
    <n v="68"/>
    <s v="2 - CPF"/>
    <s v="Em aberto - Vencido"/>
    <s v="Em aberto - Vencido"/>
    <s v="ML8D786"/>
    <n v="6"/>
    <s v="false"/>
    <n v="6"/>
    <s v="Em aberto - Vencido"/>
    <s v="CONSORCIO RS-L1"/>
    <s v="35.686.965/0001-64 - ALEXANDRIA TECH"/>
    <s v="Estimado"/>
    <m/>
    <s v="61 a 120 dias"/>
    <s v="2ba84560-6e32-4a0b-b783-d61e1402cc36"/>
    <d v="2026-01-26T00:00:00"/>
    <x v="3"/>
  </r>
  <r>
    <s v="COB-202493"/>
    <s v="Faturado"/>
    <n v="53006232"/>
    <n v="88593711715"/>
    <s v="OSMAR GIACOMOLLI"/>
    <s v="RUA DO PARQUE 508  SAO GERALDO Porto Alegre RS 90230-200"/>
    <s v="ADE-11609-F7N4Y3"/>
    <d v="2025-12-01T00:00:00"/>
    <n v="202512"/>
    <n v="3853.1523999999999"/>
    <m/>
    <n v="3853.15"/>
    <m/>
    <n v="90460791"/>
    <d v="2026-01-26T00:00:00"/>
    <d v="2026-02-05T00:00:00"/>
    <m/>
    <n v="68"/>
    <s v="2 - CPF"/>
    <s v="Em aberto - Vencido"/>
    <s v="Em aberto - Vencido"/>
    <s v="JI3QHA8"/>
    <n v="6"/>
    <s v="false"/>
    <n v="6"/>
    <s v="Em aberto - Vencido"/>
    <s v="CONSORCIO RS-L1"/>
    <s v="35.686.965/0001-64 - ALEXANDRIA TECH"/>
    <s v="Estimado"/>
    <m/>
    <s v="61 a 120 dias"/>
    <s v="a31cc9d6-734a-41a1-974c-0cec92bad24a"/>
    <d v="2026-03-17T00:00:00"/>
    <x v="0"/>
  </r>
  <r>
    <s v="COB-187078"/>
    <s v="Faturado"/>
    <n v="86359002"/>
    <n v="564279056"/>
    <s v="ANA PAULA DA SILVA"/>
    <s v="R Sete de Setembro 141  Centro Clevelândia PR 85530-000"/>
    <s v="ADE-11429-Z7T5Z2"/>
    <d v="2025-10-01T00:00:00"/>
    <n v="202510"/>
    <n v="325.46848999999997"/>
    <m/>
    <n v="325.47000000000003"/>
    <m/>
    <n v="90431249"/>
    <d v="2025-12-16T00:00:00"/>
    <d v="2026-02-06T00:00:00"/>
    <m/>
    <n v="67"/>
    <s v="2 - CPF"/>
    <s v="Em aberto - Vencido"/>
    <s v="Em aberto - Vencido"/>
    <s v="U3INAVV"/>
    <n v="6"/>
    <s v="false"/>
    <n v="6"/>
    <s v="Em aberto - Vencido"/>
    <s v="ASSOCIAÇÃO PR-L1"/>
    <s v="35.686.965/0001-64 - ALEXANDRIA TECH"/>
    <s v="Estimado"/>
    <m/>
    <s v="61 a 120 dias"/>
    <s v="2377fc74-0909-4c23-a5e4-ee47a190fbf0"/>
    <d v="2026-02-03T00:00:00"/>
    <x v="3"/>
  </r>
  <r>
    <s v="COB-202936"/>
    <s v="Faturado"/>
    <n v="420862089"/>
    <n v="11359127771"/>
    <s v="PAULA DA CRUZ SILVA TRINDADE FONSECA"/>
    <s v="AV ADALGISA COLOMBO 1290  JACAREPAGUA Rio de Janeiro RJ 22775-027"/>
    <s v="ADE-12789-M5H2N8"/>
    <d v="2025-12-01T00:00:00"/>
    <n v="202512"/>
    <n v="11530.4733"/>
    <m/>
    <n v="11530.47"/>
    <m/>
    <n v="90461480"/>
    <d v="2026-01-26T00:00:00"/>
    <d v="2026-02-05T00:00:00"/>
    <m/>
    <n v="68"/>
    <s v="2 - CPF"/>
    <s v="Em aberto - Vencido"/>
    <s v="Em aberto - Vencido"/>
    <s v="XW77C0Z"/>
    <n v="6"/>
    <s v="false"/>
    <n v="6"/>
    <s v="Em aberto - Vencido"/>
    <s v="CONSORCIO RJ-L1"/>
    <s v="35.686.965/0001-64 - ALEXANDRIA TECH"/>
    <s v="Estimado"/>
    <m/>
    <s v="61 a 120 dias"/>
    <s v="3b01f991-e330-459a-bd10-f9cc68c97aa3"/>
    <d v="2026-03-13T00:00:00"/>
    <x v="2"/>
  </r>
  <r>
    <s v="COB-202737"/>
    <s v="Faturado"/>
    <n v="410362754"/>
    <n v="12594561703"/>
    <s v="RENATO SIQUEIRA REIS"/>
    <s v="R OUVIDOR 189 CS1 CENTRO Rio de Janeiro RJ 20040-031"/>
    <s v="ADE-12284-S1Y3D9"/>
    <d v="2025-12-01T00:00:00"/>
    <n v="202512"/>
    <n v="11895.903"/>
    <m/>
    <n v="11895.9"/>
    <m/>
    <n v="90460883"/>
    <d v="2026-01-26T00:00:00"/>
    <d v="2026-02-05T00:00:00"/>
    <m/>
    <n v="68"/>
    <s v="2 - CPF"/>
    <s v="Em aberto - Vencido"/>
    <s v="Em aberto - Vencido"/>
    <s v="DUUY2ZD"/>
    <s v=""/>
    <s v=""/>
    <n v="6"/>
    <s v="Em aberto - Vencido"/>
    <s v="CONSORCIO RJ-L1"/>
    <s v="35.686.965/0001-64 - ALEXANDRIA TECH"/>
    <s v="Estimado"/>
    <m/>
    <s v="61 a 120 dias"/>
    <s v="cfc2b97d-eb69-4de7-8157-850f8635ce29"/>
    <d v="2026-03-11T00:00:00"/>
    <x v="2"/>
  </r>
  <r>
    <s v="COB-181148"/>
    <s v="Faturado"/>
    <n v="2960206065"/>
    <n v="77619510125"/>
    <s v="PAULO CEZAR DA SILVA"/>
    <s v="RUA SEM NOME, Q. 10, L. 2, S/N, - MR 16 SETOR NORTE CEP: 75000000 PLANALTINA GO BRASIL"/>
    <s v="ADE-14692-D5P4J2"/>
    <d v="2025-11-01T00:00:00"/>
    <n v="202511"/>
    <n v="211.60892000000001"/>
    <m/>
    <n v="211.61"/>
    <m/>
    <n v="90423851"/>
    <d v="2025-12-02T00:00:00"/>
    <d v="2025-12-26T00:00:00"/>
    <m/>
    <n v="109"/>
    <s v="2 - CPF"/>
    <s v="Em aberto - Vencido"/>
    <s v="Em aberto - Vencido"/>
    <s v="C6VXDV9"/>
    <n v="6"/>
    <s v="false"/>
    <n v="6"/>
    <s v="Em aberto - Vencido"/>
    <s v="ASSOCIAÇÃO GO-L1"/>
    <s v="35.686.965/0001-64 - ALEXANDRIA TECH"/>
    <m/>
    <m/>
    <s v="61 a 120 dias"/>
    <s v="4ac267fc-5b29-4778-8302-33e0caf8688d"/>
    <d v="2025-12-22T00:00:00"/>
    <x v="1"/>
  </r>
  <r>
    <s v="COB-178162"/>
    <s v="Faturado"/>
    <n v="10028367683"/>
    <n v="94843775134"/>
    <s v="SANDRA REGINA EUGENIA PACHECO"/>
    <s v="RUA DOS MAGISTRADOS, Q. 355, L. 1, S/N, APART - 304, BLOCO - 8, - RESID BURITI SERENO I JARDIM BURITI SERENO CEP: 74942504 APARECIDA DE GOIANIA GO BRASIL"/>
    <s v="ADE-14688-C5S2N1"/>
    <d v="2025-11-01T00:00:00"/>
    <n v="202511"/>
    <n v="236.24250000000001"/>
    <m/>
    <n v="236.24"/>
    <m/>
    <n v="90414992"/>
    <d v="2025-12-01T00:00:00"/>
    <d v="2025-12-26T00:00:00"/>
    <m/>
    <n v="109"/>
    <s v="2 - CPF"/>
    <s v="Em aberto - Vencido"/>
    <s v="Em aberto - Vencido"/>
    <s v="JTPPW4K"/>
    <n v="6"/>
    <s v="false"/>
    <n v="6"/>
    <s v="Em aberto - Vencido"/>
    <s v="ASSOCIAÇÃO GO-L1"/>
    <s v="35.686.965/0001-64 - ALEXANDRIA TECH"/>
    <m/>
    <m/>
    <s v="61 a 120 dias"/>
    <s v="4fcbd061-6290-4e4a-b2cd-8ecba49aa441"/>
    <d v="2025-12-22T00:00:00"/>
    <x v="1"/>
  </r>
  <r>
    <s v="COB-187083"/>
    <s v="Faturado"/>
    <n v="35307668"/>
    <n v="27405508987"/>
    <s v="SEBASTIAO Alves da Costa"/>
    <s v="R Lodovico Kaminski 2750  Cidade Industrial Curitiba PR 81260-282"/>
    <s v="ADE-11434-G7N8D1"/>
    <d v="2025-10-01T00:00:00"/>
    <n v="202510"/>
    <n v="139.24454"/>
    <m/>
    <n v="139.24"/>
    <m/>
    <n v="90431216"/>
    <d v="2025-12-16T00:00:00"/>
    <d v="2026-02-06T00:00:00"/>
    <m/>
    <n v="67"/>
    <s v="2 - CPF"/>
    <s v="Em aberto - Vencido"/>
    <s v="Em aberto - Vencido"/>
    <s v="7E7XICR"/>
    <n v="6"/>
    <s v="false"/>
    <n v="6"/>
    <s v="Em aberto - Vencido"/>
    <s v="ASSOCIAÇÃO PR-L1"/>
    <s v="35.686.965/0001-64 - ALEXANDRIA TECH"/>
    <s v="Estimado"/>
    <m/>
    <s v="61 a 120 dias"/>
    <s v="0e93e1e8-cfe9-48ce-8484-d5f6e8680d64"/>
    <d v="2026-02-03T00:00:00"/>
    <x v="3"/>
  </r>
  <r>
    <s v="COB-183136"/>
    <s v="Faturado"/>
    <n v="10017302356"/>
    <n v="90083962115"/>
    <s v="VANESSA ATAIDE DE ALMEIDA"/>
    <s v="RUA C-59, Q. 102, L. 25, S/N, - SOBRADO-01, CASA - 2 SETOR SUDOESTE CEP: 74305380 GOIANIA GO BRASIL"/>
    <s v="ADE-14673-P1L1H1"/>
    <d v="2025-11-01T00:00:00"/>
    <n v="202511"/>
    <n v="156.80269999999999"/>
    <m/>
    <n v="156.80000000000001"/>
    <m/>
    <n v="90427937"/>
    <d v="2025-12-08T00:00:00"/>
    <d v="2025-12-26T00:00:00"/>
    <m/>
    <n v="109"/>
    <s v="2 - CPF"/>
    <s v="Em aberto - Vencido"/>
    <s v="Em aberto - Vencido"/>
    <s v="UWQNUZK"/>
    <n v="6"/>
    <s v="false"/>
    <n v="6"/>
    <s v="Em aberto - Vencido"/>
    <s v="ASSOCIAÇÃO GO-L1"/>
    <s v="35.686.965/0001-64 - ALEXANDRIA TECH"/>
    <m/>
    <m/>
    <s v="61 a 120 dias"/>
    <s v="8a056ac6-3ade-413e-9a48-ef42278088e7"/>
    <d v="2026-01-16T00:00:00"/>
    <x v="3"/>
  </r>
  <r>
    <s v="COB-185233"/>
    <s v="Faturado"/>
    <n v="690293112"/>
    <n v="16840305104"/>
    <s v="ILDO ALVES BORGES"/>
    <s v="RUA DO BRAZ, Q. 9, L. 20, N. 963 BAIRRO DOM BOSCO CEP: 75533780 ITUMBIARA GO BRASIL"/>
    <s v="ADE-14667-P5R1W8"/>
    <d v="2025-11-01T00:00:00"/>
    <n v="202511"/>
    <n v="230.43046000000001"/>
    <m/>
    <n v="230.43"/>
    <m/>
    <n v="90429736"/>
    <d v="2025-12-15T00:00:00"/>
    <d v="2025-12-26T00:00:00"/>
    <m/>
    <n v="109"/>
    <s v="2 - CPF"/>
    <s v="Em aberto - Vencido"/>
    <s v="Em aberto - Vencido"/>
    <s v="3WA2IYY"/>
    <n v="6"/>
    <s v="false"/>
    <n v="6"/>
    <s v="Em aberto - Vencido"/>
    <s v="ASSOCIAÇÃO GO-L1"/>
    <s v="35.686.965/0001-64 - ALEXANDRIA TECH"/>
    <m/>
    <m/>
    <s v="61 a 120 dias"/>
    <s v="71f8ab8b-b330-4566-83a4-fac3a8590acc"/>
    <d v="2025-12-19T00:00:00"/>
    <x v="1"/>
  </r>
  <r>
    <s v="COB-181842"/>
    <s v="Faturado"/>
    <n v="10018509680"/>
    <n v="89228669187"/>
    <s v="MOGYANE SANARA DE SOUZA MACHADO"/>
    <s v="AVENIDA JOSE RODRIGUES, Q. 38, L. 1, S/N, APART - 901, - ED CORELLI PARQUE AMAZONIA CEP: 74840080 GOIANIA GO BRASIL"/>
    <s v="ADE-14661-Y2R1R7"/>
    <d v="2025-11-01T00:00:00"/>
    <n v="202511"/>
    <n v="182.93861999999999"/>
    <m/>
    <n v="182.94"/>
    <m/>
    <n v="90427536"/>
    <d v="2025-12-05T00:00:00"/>
    <d v="2025-12-26T00:00:00"/>
    <m/>
    <n v="109"/>
    <s v="2 - CPF"/>
    <s v="Em aberto - Vencido"/>
    <s v="Em aberto - Vencido"/>
    <s v="6JURUJI"/>
    <n v="6"/>
    <s v="false"/>
    <n v="6"/>
    <s v="Em aberto - Vencido"/>
    <s v="ASSOCIAÇÃO GO-L1"/>
    <s v="35.686.965/0001-64 - ALEXANDRIA TECH"/>
    <m/>
    <m/>
    <s v="61 a 120 dias"/>
    <s v="4c29d4c8-7583-4020-a416-32b15ce8ea04"/>
    <d v="2026-02-01T00:00:00"/>
    <x v="3"/>
  </r>
  <r>
    <s v="COB-187085"/>
    <s v="Faturado"/>
    <n v="106916327"/>
    <n v="14343389910"/>
    <s v="MARIA EDUARDA PEREIRA CARDOSO"/>
    <s v="Rua Latife Osman 205 Md 04 Panorama Foz do Iguaçu PR 85856-676"/>
    <s v="ADE-11438-L2V1P6"/>
    <d v="2025-10-01T00:00:00"/>
    <n v="202510"/>
    <n v="176.92247"/>
    <m/>
    <n v="176.92"/>
    <m/>
    <n v="90431289"/>
    <d v="2025-12-16T00:00:00"/>
    <d v="2026-02-06T00:00:00"/>
    <m/>
    <n v="67"/>
    <s v="2 - CPF"/>
    <s v="Em aberto - Vencido"/>
    <s v="Em aberto - Vencido"/>
    <s v="VGHIKZR"/>
    <n v="6"/>
    <s v="false"/>
    <n v="6"/>
    <s v="Em aberto - Vencido"/>
    <s v="ASSOCIAÇÃO PR-L1"/>
    <s v="35.686.965/0001-64 - ALEXANDRIA TECH"/>
    <s v="Estimado"/>
    <m/>
    <s v="61 a 120 dias"/>
    <s v="41944ff5-7868-4273-9b51-1e803195d765"/>
    <d v="2026-02-03T00:00:00"/>
    <x v="3"/>
  </r>
  <r>
    <s v="COB-178000"/>
    <s v="Faturado"/>
    <n v="200011390"/>
    <n v="461939100"/>
    <s v="ALEX DIAS MUNIZ"/>
    <s v="RUA 1 DE MAIO, Q. 48, L. 1, S/N CIDADE LIVRE CEP: 74970280 APARECIDA DE GOIANIA GO BRASIL"/>
    <s v="ADE-14658-T8C9H4"/>
    <d v="2025-11-01T00:00:00"/>
    <n v="202511"/>
    <n v="226.15512000000001"/>
    <m/>
    <n v="226.16"/>
    <m/>
    <n v="90414950"/>
    <d v="2025-12-01T00:00:00"/>
    <d v="2025-12-26T00:00:00"/>
    <m/>
    <n v="109"/>
    <s v="2 - CPF"/>
    <s v="Em aberto - Vencido"/>
    <s v="Em aberto - Vencido"/>
    <s v="FJQXI96"/>
    <n v="6"/>
    <s v="false"/>
    <n v="6"/>
    <s v="Em aberto - Vencido"/>
    <s v="ASSOCIAÇÃO GO-L1"/>
    <s v="35.686.965/0001-64 - ALEXANDRIA TECH"/>
    <m/>
    <m/>
    <s v="61 a 120 dias"/>
    <s v="f7930d84-7869-4642-aa80-c0e753c358dc"/>
    <d v="2025-12-22T00:00:00"/>
    <x v="1"/>
  </r>
  <r>
    <s v="COB-188955"/>
    <s v="Faturado"/>
    <n v="10010930807"/>
    <n v="93980779149"/>
    <s v="NEUZA LIMA DOS SANTOS"/>
    <s v="AVENIDA RUI BARBOSA, Q. 66, L. 2, S/N JARDIM MARISTA CEP: 75383498 TRINDADE GO BRASIL"/>
    <s v="ADE-14657-K9V0L2"/>
    <d v="2025-11-01T00:00:00"/>
    <n v="202511"/>
    <n v="144.73580000000001"/>
    <m/>
    <n v="144.74"/>
    <m/>
    <n v="90432370"/>
    <d v="2025-12-22T00:00:00"/>
    <d v="2026-01-02T00:00:00"/>
    <m/>
    <n v="102"/>
    <s v="2 - CPF"/>
    <s v="Em aberto - Vencido"/>
    <s v="Em aberto - Vencido"/>
    <s v="FSKP18P"/>
    <s v=""/>
    <s v=""/>
    <n v="6"/>
    <s v="Em aberto - Vencido"/>
    <s v="ASSOCIAÇÃO GO-L1"/>
    <s v="35.686.965/0001-64 - ALEXANDRIA TECH"/>
    <m/>
    <m/>
    <s v="61 a 120 dias"/>
    <s v="b916f1f9-d38a-4c1f-a551-318bd5f40aad"/>
    <d v="2026-01-15T00:00:00"/>
    <x v="3"/>
  </r>
  <r>
    <s v="COB-180090"/>
    <s v="Faturado"/>
    <n v="20337887"/>
    <n v="39422208734"/>
    <s v="ALDEMIRO ALVES DUARTE"/>
    <s v="RUA 07, Q. 11, L. 15, S/N BAIRRO FREI EUSTAQUIO CEP: 75044110 ANAPOLIS GO BRASIL"/>
    <s v="ADE-14655-G8W0Y8"/>
    <d v="2025-11-01T00:00:00"/>
    <n v="202511"/>
    <n v="214.34119999999999"/>
    <m/>
    <n v="214.34"/>
    <m/>
    <n v="90414788"/>
    <d v="2025-12-01T00:00:00"/>
    <d v="2025-12-26T00:00:00"/>
    <m/>
    <n v="109"/>
    <s v="2 - CPF"/>
    <s v="Em aberto - Vencido"/>
    <s v="Em aberto - Vencido"/>
    <s v="UIOCGPT"/>
    <n v="6"/>
    <s v="false"/>
    <n v="6"/>
    <s v="Em aberto - Vencido"/>
    <s v="ASSOCIAÇÃO GO-L1"/>
    <s v="35.686.965/0001-64 - ALEXANDRIA TECH"/>
    <m/>
    <m/>
    <s v="61 a 120 dias"/>
    <s v="d10ec668-061b-45b2-87fa-a6da1405f67d"/>
    <d v="2025-12-22T00:00:00"/>
    <x v="1"/>
  </r>
  <r>
    <s v="COB-180765"/>
    <s v="Faturado"/>
    <n v="10006285102"/>
    <n v="5510099771"/>
    <s v="LEONARDO CORREIA SANTOS"/>
    <s v="RUA 12, Q. 58A, L. 1/26, S/N, APART - 1501 D VILA BRASILIA CEP: 74911110 APARECIDA DE GOIANIA GO BRASIL"/>
    <s v="ADE-14654-H2S0Z2"/>
    <d v="2025-11-01T00:00:00"/>
    <n v="202511"/>
    <n v="298.06031999999999"/>
    <m/>
    <n v="298.06"/>
    <m/>
    <n v="90414689"/>
    <d v="2025-12-01T00:00:00"/>
    <d v="2025-12-26T00:00:00"/>
    <m/>
    <n v="109"/>
    <s v="2 - CPF"/>
    <s v="Em aberto - Vencido"/>
    <s v="Em aberto - Vencido"/>
    <s v="2BAVWX2"/>
    <s v=""/>
    <s v=""/>
    <n v="6"/>
    <s v="Em aberto - Vencido"/>
    <s v="ASSOCIAÇÃO GO-L1"/>
    <s v="35.686.965/0001-64 - ALEXANDRIA TECH"/>
    <m/>
    <m/>
    <s v="61 a 120 dias"/>
    <s v="32d6ed84-c20f-4074-b64b-836f687f2fb6"/>
    <d v="2025-12-22T00:00:00"/>
    <x v="1"/>
  </r>
  <r>
    <s v="COB-187089"/>
    <s v="Faturado"/>
    <n v="101047061"/>
    <n v="3751396993"/>
    <s v="MARCIA APARECIDA MACHADO"/>
    <s v="R Cloves Oliveira 1533  Ibirapuera Umuarama PR 87510-652"/>
    <s v="ADE-11446-R5R5R9"/>
    <d v="2025-10-01T00:00:00"/>
    <n v="202510"/>
    <n v="206.9556"/>
    <m/>
    <n v="206.96"/>
    <m/>
    <n v="90431269"/>
    <d v="2025-12-16T00:00:00"/>
    <d v="2026-02-06T00:00:00"/>
    <m/>
    <n v="67"/>
    <s v="2 - CPF"/>
    <s v="Em aberto - Vencido"/>
    <s v="Em aberto - Vencido"/>
    <s v="DSSAVKS"/>
    <n v="6"/>
    <s v="false"/>
    <n v="6"/>
    <s v="Em aberto - Vencido"/>
    <s v="ASSOCIAÇÃO PR-L1"/>
    <s v="35.686.965/0001-64 - ALEXANDRIA TECH"/>
    <s v="Estimado"/>
    <m/>
    <s v="61 a 120 dias"/>
    <s v="22ca3420-b3a9-4895-a554-930f02115b42"/>
    <d v="2026-01-20T00:00:00"/>
    <x v="3"/>
  </r>
  <r>
    <s v="COB-184044"/>
    <s v="Faturado"/>
    <n v="2960004950"/>
    <n v="81929552149"/>
    <s v="MARIA JOSE OLIVEIRA DE MATOS CRUZ"/>
    <s v="RUA C, Q. 1 MR2, L. 27, S/N SETOR NORTE CEP: 73751010 PLANALTINA GO BRASIL"/>
    <s v="ADE-14653-V0P7Y6"/>
    <d v="2025-11-01T00:00:00"/>
    <n v="202511"/>
    <n v="147.60709"/>
    <m/>
    <n v="147.61000000000001"/>
    <m/>
    <n v="90429888"/>
    <d v="2025-12-15T00:00:00"/>
    <d v="2025-12-26T00:00:00"/>
    <m/>
    <n v="109"/>
    <s v="2 - CPF"/>
    <s v="Em aberto - Vencido"/>
    <s v="Em aberto - Vencido"/>
    <s v="F3ENMGI"/>
    <s v=""/>
    <s v=""/>
    <n v="6"/>
    <s v="Em aberto - Vencido"/>
    <s v="ASSOCIAÇÃO GO-L1"/>
    <s v="35.686.965/0001-64 - ALEXANDRIA TECH"/>
    <m/>
    <m/>
    <s v="61 a 120 dias"/>
    <s v="cfaa96dc-f0d4-4a0e-adea-7c392e52adc4"/>
    <d v="2026-01-19T00:00:00"/>
    <x v="3"/>
  </r>
  <r>
    <s v="COB-187903"/>
    <s v="Faturado"/>
    <n v="1570004186"/>
    <n v="22055142100"/>
    <s v="ANA MARIA DA CONCEICAO CASTRO"/>
    <s v="RUA JOSE MOREIRA DOS SANTOS, Q. 19, L. 6, S/N SETOR CENTRAL CEP: 73970000 MAMBAI GO BRASIL"/>
    <s v="ADE-14614-P6T5T8"/>
    <d v="2025-11-01T00:00:00"/>
    <n v="202511"/>
    <n v="219.00613999999999"/>
    <m/>
    <n v="219.01"/>
    <m/>
    <n v="90432374"/>
    <d v="2025-12-22T00:00:00"/>
    <d v="2026-01-02T00:00:00"/>
    <m/>
    <n v="102"/>
    <s v="2 - CPF"/>
    <s v="Em aberto - Vencido"/>
    <s v="Em aberto - Vencido"/>
    <s v="RAN3ZSX"/>
    <n v="6"/>
    <s v="false"/>
    <n v="6"/>
    <s v="Em aberto - Vencido"/>
    <s v="ASSOCIAÇÃO GO-L1"/>
    <s v="35.686.965/0001-64 - ALEXANDRIA TECH"/>
    <m/>
    <m/>
    <s v="61 a 120 dias"/>
    <s v="500a425a-2dbe-4929-be4b-44f7709b5e1c"/>
    <d v="2026-01-09T00:00:00"/>
    <x v="1"/>
  </r>
  <r>
    <s v="COB-180821"/>
    <s v="Faturado"/>
    <n v="10010731413"/>
    <n v="51552809153"/>
    <s v="DEOANA CALIXTO DE CASTRO MACHADO MAIA LIMA"/>
    <s v="ALA DOS CEDROS, Q. 5, L. 20, S/N JARDIM FLORENCA CEP: 74351012 GOIANIA GO BRASIL"/>
    <s v="ADE-14417-F3B2Q8"/>
    <d v="2025-11-01T00:00:00"/>
    <n v="202511"/>
    <n v="345.1891"/>
    <m/>
    <n v="345.19"/>
    <m/>
    <n v="90414964"/>
    <d v="2025-12-01T00:00:00"/>
    <d v="2025-12-26T00:00:00"/>
    <m/>
    <n v="109"/>
    <s v="2 - CPF"/>
    <s v="Em aberto - Vencido"/>
    <s v="Em aberto - Vencido"/>
    <s v="7BQIGN1"/>
    <s v=""/>
    <s v=""/>
    <n v="6"/>
    <s v="Em aberto - Vencido"/>
    <s v="ASSOCIAÇÃO GO-L1"/>
    <s v="35.686.965/0001-64 - ALEXANDRIA TECH"/>
    <m/>
    <m/>
    <s v="61 a 120 dias"/>
    <s v="0de5c5e0-501d-4647-b9bd-ffbe98605f71"/>
    <d v="2025-12-22T00:00:00"/>
    <x v="1"/>
  </r>
  <r>
    <s v="COB-181678"/>
    <s v="Faturado"/>
    <n v="15369067"/>
    <n v="98936778153"/>
    <s v="ALESSANDRA ROSA DA SILVA LAPOT"/>
    <s v="RUA MANTIQUEIRA, Q. 68, L. 2, S/N JARDIM PETROPOLIS CEP: 74460370 GOIANIA GO BRASIL"/>
    <s v="ADE-14259-Z8B6T5"/>
    <d v="2025-11-01T00:00:00"/>
    <n v="202511"/>
    <n v="575.53976999999998"/>
    <m/>
    <n v="575.54"/>
    <m/>
    <n v="90426893"/>
    <d v="2025-12-04T00:00:00"/>
    <d v="2025-12-26T00:00:00"/>
    <m/>
    <n v="109"/>
    <s v="2 - CPF"/>
    <s v="Em aberto - Vencido"/>
    <s v="Em aberto - Vencido"/>
    <s v="ILPLB5U"/>
    <n v="6"/>
    <s v="false"/>
    <n v="6"/>
    <s v="Em aberto - Vencido"/>
    <s v="ASSOCIAÇÃO GO-L1"/>
    <s v="35.686.965/0001-64 - ALEXANDRIA TECH"/>
    <m/>
    <m/>
    <s v="61 a 120 dias"/>
    <s v="6878e0cf-e818-4307-8823-a0278e0bdc63"/>
    <d v="2025-12-22T00:00:00"/>
    <x v="1"/>
  </r>
  <r>
    <s v="COB-177372"/>
    <s v="Faturado"/>
    <n v="200110822"/>
    <n v="48643904104"/>
    <s v="IVANILDE PEREIRA DOS SANTOS"/>
    <s v="RUA 33, Q. 16, L. 6, S/N, - CASA 1 JARDIM TIRADENTES CEP: 74961250 APARECIDA DE GOIANIA GO BRASIL"/>
    <s v="ADE-14195-Y7M8G0"/>
    <d v="2025-11-01T00:00:00"/>
    <n v="202511"/>
    <n v="236.09242"/>
    <m/>
    <n v="236.09"/>
    <m/>
    <n v="90415788"/>
    <d v="2025-12-01T00:00:00"/>
    <d v="2025-12-26T00:00:00"/>
    <m/>
    <n v="109"/>
    <s v="2 - CPF"/>
    <s v="Em aberto - Vencido"/>
    <s v="Em aberto - Vencido"/>
    <s v="5VVBCEG"/>
    <n v="6"/>
    <s v="false"/>
    <n v="6"/>
    <s v="Em aberto - Vencido"/>
    <s v="ASSOCIAÇÃO GO-L1"/>
    <s v="35.686.965/0001-64 - ALEXANDRIA TECH"/>
    <m/>
    <m/>
    <s v="61 a 120 dias"/>
    <s v="912d5ad4-beae-41fa-9e6c-8de12a246f11"/>
    <d v="2025-12-22T00:00:00"/>
    <x v="1"/>
  </r>
  <r>
    <s v="COB-186070"/>
    <s v="Faturado"/>
    <n v="1550014710"/>
    <n v="5679392194"/>
    <s v="KAROLLYNE SILVA DE SANTANA"/>
    <s v="AVENIDA SANTANA, Q. 69, L. 0, S/N, OUTROS - UC 1550014710 SETOR CENTRAL CEP: 73920000 IACIARA GO BRASIL"/>
    <s v="ADE-14194-P2P4R1"/>
    <d v="2025-11-01T00:00:00"/>
    <n v="202511"/>
    <n v="279.00736999999998"/>
    <m/>
    <n v="279.01"/>
    <m/>
    <n v="90431816"/>
    <d v="2025-12-16T00:00:00"/>
    <d v="2025-12-26T00:00:00"/>
    <m/>
    <n v="109"/>
    <s v="2 - CPF"/>
    <s v="Em aberto - Vencido"/>
    <s v="Em aberto - Vencido"/>
    <s v="XZK0VQH"/>
    <n v="6"/>
    <s v="false"/>
    <n v="6"/>
    <s v="Em aberto - Vencido"/>
    <s v="ASSOCIAÇÃO GO-L1"/>
    <s v="35.686.965/0001-64 - ALEXANDRIA TECH"/>
    <m/>
    <m/>
    <s v="61 a 120 dias"/>
    <s v="a4096209-a676-4613-b307-b81821c86c0d"/>
    <d v="2026-01-09T00:00:00"/>
    <x v="1"/>
  </r>
  <r>
    <s v="COB-182936"/>
    <s v="Faturado"/>
    <n v="10035303563"/>
    <n v="2531671161"/>
    <s v="GABRIEL APARECIDO LUIZ PERES"/>
    <s v="AVENIDA BR DO RIO BRANCO, Q. 27, L. 19, N. 2 JARDIM LUZ CEP: 74915025 APARECIDA DE GOIANIA GO BRASIL"/>
    <s v="ADE-13938-N8S6S1"/>
    <d v="2025-11-01T00:00:00"/>
    <n v="202511"/>
    <n v="2089.6774500000001"/>
    <m/>
    <n v="2089.6799999999998"/>
    <m/>
    <n v="90427931"/>
    <d v="2025-12-08T00:00:00"/>
    <d v="2025-12-26T00:00:00"/>
    <m/>
    <n v="109"/>
    <s v="2 - CPF"/>
    <s v="Em aberto - Vencido"/>
    <s v="Em aberto - Vencido"/>
    <s v="FJ5XGZ9"/>
    <n v="6"/>
    <s v="false"/>
    <n v="6"/>
    <s v="Em aberto - Vencido"/>
    <s v="ASSOCIAÇÃO GO-L1"/>
    <s v="35.686.965/0001-64 - ALEXANDRIA TECH"/>
    <m/>
    <m/>
    <s v="61 a 120 dias"/>
    <s v="48810720-6362-4b07-a2b3-3bd7ada726f9"/>
    <d v="2025-12-17T00:00:00"/>
    <x v="1"/>
  </r>
  <r>
    <s v="COB-187095"/>
    <s v="Faturado"/>
    <n v="26435012"/>
    <n v="5765500943"/>
    <s v="MARCIA DE FATIMA PAZ DE SIQUEIRA"/>
    <s v="R Affonso Muhlmann 448 N 31 Alto Taruma Pinhais PR 83326-520"/>
    <s v="ADE-11454-P0G9D2"/>
    <d v="2025-10-01T00:00:00"/>
    <n v="202510"/>
    <n v="212.71204"/>
    <m/>
    <n v="212.71"/>
    <m/>
    <n v="90431323"/>
    <d v="2025-12-16T00:00:00"/>
    <d v="2026-02-06T00:00:00"/>
    <m/>
    <n v="67"/>
    <s v="2 - CPF"/>
    <s v="Em aberto - Vencido"/>
    <s v="Em aberto - Vencido"/>
    <s v="43CBC43"/>
    <n v="6"/>
    <s v="false"/>
    <n v="6"/>
    <s v="Em aberto - Vencido"/>
    <s v="ASSOCIAÇÃO PR-L1"/>
    <s v="35.686.965/0001-64 - ALEXANDRIA TECH"/>
    <s v="Estimado"/>
    <m/>
    <s v="61 a 120 dias"/>
    <s v="2b5c9281-d800-4416-97bc-b79120196ae1"/>
    <d v="2026-02-03T00:00:00"/>
    <x v="3"/>
  </r>
  <r>
    <s v="COB-179691"/>
    <s v="Faturado"/>
    <n v="3350079347"/>
    <n v="21539817865"/>
    <s v="NEILA MARIA FREITAS DA SILVA"/>
    <s v="AVENIDA RIO BRANCO, Q. 76, L. 2 A, S/N INATIVO - JARDIM CEU AZUL CEP: 72871033 CEU AZUL, VALPARAISO DE GOIAS GO BRASIL"/>
    <s v="ADE-13933-R9Y9Z4"/>
    <d v="2025-11-01T00:00:00"/>
    <n v="202511"/>
    <n v="296.66735999999997"/>
    <m/>
    <n v="296.67"/>
    <m/>
    <n v="90415766"/>
    <d v="2025-12-01T00:00:00"/>
    <d v="2025-12-26T00:00:00"/>
    <m/>
    <n v="109"/>
    <s v="2 - CPF"/>
    <s v="Em aberto - Vencido"/>
    <s v="Em aberto - Vencido"/>
    <s v="E3W84O4"/>
    <n v="6"/>
    <s v="false"/>
    <n v="6"/>
    <s v="Em aberto - Vencido"/>
    <s v="ASSOCIAÇÃO GO-L1"/>
    <s v="35.686.965/0001-64 - ALEXANDRIA TECH"/>
    <m/>
    <m/>
    <s v="61 a 120 dias"/>
    <s v="b314657d-02ca-44aa-98aa-81d7a4d8f203"/>
    <d v="2025-12-22T00:00:00"/>
    <x v="1"/>
  </r>
  <r>
    <s v="COB-178678"/>
    <s v="Faturado"/>
    <n v="20186605"/>
    <n v="89812050191"/>
    <s v="DIEGO DOS SANTOS CALIXTO"/>
    <s v="RUA SEN. CANEDO, Q. 1, L. 12, S/N JUNDIAI CEP: 75110820 ANAPOLIS GO BRASIL"/>
    <s v="ADE-13899-P6Y9D4"/>
    <d v="2025-11-01T00:00:00"/>
    <n v="202511"/>
    <n v="541.35328000000004"/>
    <m/>
    <n v="541.35"/>
    <m/>
    <n v="90414652"/>
    <d v="2025-12-01T00:00:00"/>
    <d v="2025-12-26T00:00:00"/>
    <m/>
    <n v="109"/>
    <s v="2 - CPF"/>
    <s v="Em aberto - Vencido"/>
    <s v="Em aberto - Vencido"/>
    <s v="B1ZBTSP"/>
    <s v=""/>
    <s v=""/>
    <n v="6"/>
    <s v="Em aberto - Vencido"/>
    <s v="ASSOCIAÇÃO GO-L1"/>
    <s v="35.686.965/0001-64 - ALEXANDRIA TECH"/>
    <m/>
    <m/>
    <s v="61 a 120 dias"/>
    <s v="ef776bd8-e536-4d51-80bf-b71c70a876f7"/>
    <d v="2025-12-22T00:00:00"/>
    <x v="1"/>
  </r>
  <r>
    <s v="COB-187097"/>
    <s v="Faturado"/>
    <n v="35842946"/>
    <n v="85587621200"/>
    <s v="JESSE DOS SANTOS"/>
    <s v="Rua Conselheiro Laurindo 721 Ap 301 Centro Curitiba PR 80060-100"/>
    <s v="ADE-11457-V7Y8D9"/>
    <d v="2025-10-01T00:00:00"/>
    <n v="202510"/>
    <n v="278.92797000000002"/>
    <m/>
    <n v="278.93"/>
    <m/>
    <n v="90431199"/>
    <d v="2025-12-16T00:00:00"/>
    <d v="2026-02-06T00:00:00"/>
    <m/>
    <n v="67"/>
    <s v="2 - CPF"/>
    <s v="Em aberto - Vencido"/>
    <s v="Em aberto - Vencido"/>
    <s v="V6GQ5JE"/>
    <n v="6"/>
    <s v="false"/>
    <n v="6"/>
    <s v="Em aberto - Vencido"/>
    <s v="ASSOCIAÇÃO PR-L1"/>
    <s v="35.686.965/0001-64 - ALEXANDRIA TECH"/>
    <s v="Estimado"/>
    <m/>
    <s v="61 a 120 dias"/>
    <s v="ddf18282-5203-4724-9787-2614e90584b3"/>
    <d v="2026-02-03T00:00:00"/>
    <x v="3"/>
  </r>
  <r>
    <s v="COB-181815"/>
    <s v="Faturado"/>
    <n v="8680015601"/>
    <n v="886537142"/>
    <s v="IZAIAS PAULO SERRACENA"/>
    <s v="RUA E-1, Q. 9, L. 8, S/N SETOR AEROPORTO CEP: 73860000 SAO DOMINGOS GO BRASIL"/>
    <s v="ADE-13825-G8X9Y1"/>
    <d v="2025-11-01T00:00:00"/>
    <n v="202511"/>
    <n v="314.15163999999999"/>
    <m/>
    <n v="314.14999999999998"/>
    <m/>
    <n v="90427897"/>
    <d v="2025-12-08T00:00:00"/>
    <d v="2025-12-26T00:00:00"/>
    <m/>
    <n v="109"/>
    <s v="2 - CPF"/>
    <s v="Em aberto - Vencido"/>
    <s v="Em aberto - Vencido"/>
    <s v="NWYN8YK"/>
    <n v="6"/>
    <s v="true"/>
    <n v="6"/>
    <s v="Em aberto - Vencido"/>
    <s v="ASSOCIAÇÃO GO-L1"/>
    <s v="35.686.965/0001-64 - ALEXANDRIA TECH"/>
    <m/>
    <m/>
    <s v="61 a 120 dias"/>
    <s v="b1311ff1-35f9-41be-bd00-f81498c05955"/>
    <d v="2025-12-16T00:00:00"/>
    <x v="1"/>
  </r>
  <r>
    <s v="COB-183281"/>
    <s v="Faturado"/>
    <n v="10025722989"/>
    <n v="2372999176"/>
    <s v="WELBER JOSE SANTANA"/>
    <s v="RUA SR-45, Q. 62, L. 15, N. 5, SALA - 7 RECANTO DAS MINAS GERAIS CEP: 74785170 GOIANIA GO BRASIL"/>
    <s v="ADE-13782-P4C5F8"/>
    <d v="2025-11-01T00:00:00"/>
    <n v="202511"/>
    <n v="338.04037"/>
    <m/>
    <n v="338.04"/>
    <m/>
    <n v="90429852"/>
    <d v="2025-12-15T00:00:00"/>
    <d v="2025-12-26T00:00:00"/>
    <m/>
    <n v="109"/>
    <s v="2 - CPF"/>
    <s v="Em aberto - Vencido"/>
    <s v="Em aberto - Vencido"/>
    <s v="7XUVB2C"/>
    <n v="6"/>
    <s v="false"/>
    <n v="6"/>
    <s v="Em aberto - Vencido"/>
    <s v="ASSOCIAÇÃO GO-L1"/>
    <s v="35.686.965/0001-64 - ALEXANDRIA TECH"/>
    <m/>
    <m/>
    <s v="61 a 120 dias"/>
    <s v="21227941-b43d-4f88-b7e1-c974b1dd487d"/>
    <d v="2026-01-02T00:00:00"/>
    <x v="1"/>
  </r>
  <r>
    <s v="COB-182246"/>
    <s v="Faturado"/>
    <n v="14165090"/>
    <n v="33623210110"/>
    <s v="JEFFERSON ARAUJO DE SOUZA"/>
    <s v="AVENIDA ATLANTICA, Q. 129, L. 29, S/N JARDIM BURITI SERENO CEP: 74944090 APARECIDA DE GOIANIA GO BRASIL"/>
    <s v="ADE-13704-X6F8F5"/>
    <d v="2025-11-01T00:00:00"/>
    <n v="202511"/>
    <n v="202.49166"/>
    <m/>
    <n v="202.49"/>
    <m/>
    <n v="90427877"/>
    <d v="2025-12-08T00:00:00"/>
    <d v="2025-12-26T00:00:00"/>
    <m/>
    <n v="109"/>
    <s v="2 - CPF"/>
    <s v="Em aberto - Vencido"/>
    <s v="Em aberto - Vencido"/>
    <s v="ZTJHR62"/>
    <n v="6"/>
    <s v="false"/>
    <n v="6"/>
    <s v="Em aberto - Vencido"/>
    <s v="ASSOCIAÇÃO GO-L1"/>
    <s v="35.686.965/0001-64 - ALEXANDRIA TECH"/>
    <m/>
    <m/>
    <s v="61 a 120 dias"/>
    <s v="d555d0ba-ae2e-4232-b6b8-0fa372d41c4e"/>
    <d v="2025-12-16T00:00:00"/>
    <x v="1"/>
  </r>
  <r>
    <s v="COB-185216"/>
    <s v="Faturado"/>
    <n v="20170385"/>
    <n v="55804900110"/>
    <s v="LEOMAR TOMAZ RAMOS"/>
    <s v="RUA LUIZ SCHINOR, N. 720 CENTRO CEP: 75043080 ANAPOLIS GO BRASIL"/>
    <s v="ADE-13700-X2K2R3"/>
    <d v="2025-11-01T00:00:00"/>
    <n v="202511"/>
    <n v="228.36745999999999"/>
    <m/>
    <n v="228.37"/>
    <m/>
    <n v="90429734"/>
    <d v="2025-12-15T00:00:00"/>
    <d v="2025-12-26T00:00:00"/>
    <m/>
    <n v="109"/>
    <s v="2 - CPF"/>
    <s v="Em aberto - Vencido"/>
    <s v="Em aberto - Vencido"/>
    <s v="Z9Z41EP"/>
    <n v="6"/>
    <s v="false"/>
    <n v="6"/>
    <s v="Em aberto - Vencido"/>
    <s v="ASSOCIAÇÃO GO-L1"/>
    <s v="35.686.965/0001-64 - ALEXANDRIA TECH"/>
    <m/>
    <m/>
    <s v="61 a 120 dias"/>
    <s v="60a9dd7b-3414-497a-8ada-bdf78580fafe"/>
    <d v="2026-01-06T00:00:00"/>
    <x v="1"/>
  </r>
  <r>
    <s v="COB-178806"/>
    <s v="Faturado"/>
    <n v="21315073"/>
    <n v="76377318715"/>
    <s v="ANTONIO CLARET DA ROCHA JUNIOR"/>
    <s v="RUA L-10, Q. 33, L. 26, S/N JARDIM EUROPA CEP: 75094650 ANAPOLIS GO BRASIL"/>
    <s v="ADE-13699-M4M6Q4"/>
    <d v="2025-11-01T00:00:00"/>
    <n v="202511"/>
    <n v="308.28654999999998"/>
    <m/>
    <n v="308.29000000000002"/>
    <m/>
    <n v="90414913"/>
    <d v="2025-12-01T00:00:00"/>
    <d v="2025-12-26T00:00:00"/>
    <m/>
    <n v="109"/>
    <s v="2 - CPF"/>
    <s v="Em aberto - Vencido"/>
    <s v="Em aberto - Vencido"/>
    <s v="YMC51WV"/>
    <n v="6"/>
    <s v="false"/>
    <n v="6"/>
    <s v="Em aberto - Vencido"/>
    <s v="ASSOCIAÇÃO GO-L1"/>
    <s v="35.686.965/0001-64 - ALEXANDRIA TECH"/>
    <m/>
    <m/>
    <s v="61 a 120 dias"/>
    <s v="6784f153-9912-4a07-8868-54d046514641"/>
    <d v="2025-12-22T00:00:00"/>
    <x v="1"/>
  </r>
  <r>
    <s v="COB-187103"/>
    <s v="Faturado"/>
    <n v="79820425"/>
    <n v="85587621200"/>
    <s v="JESSE DOS SANTOS"/>
    <s v="R Andre de Barros 832  Centro Curitiba PR 80010-080"/>
    <s v="ADE-11463-K2D2J5"/>
    <d v="2025-10-01T00:00:00"/>
    <n v="202510"/>
    <n v="184.02121"/>
    <m/>
    <n v="184.02"/>
    <m/>
    <n v="90431293"/>
    <d v="2025-12-16T00:00:00"/>
    <d v="2026-02-06T00:00:00"/>
    <m/>
    <n v="67"/>
    <s v="2 - CPF"/>
    <s v="Em aberto - Vencido"/>
    <s v="Em aberto - Vencido"/>
    <s v="K7GPCCF"/>
    <n v="6"/>
    <s v="false"/>
    <n v="6"/>
    <s v="Em aberto - Vencido"/>
    <s v="ASSOCIAÇÃO PR-L1"/>
    <s v="35.686.965/0001-64 - ALEXANDRIA TECH"/>
    <s v="Estimado"/>
    <m/>
    <s v="61 a 120 dias"/>
    <s v="80093d4e-fc8e-47e3-9fdc-0a5f18a8f528"/>
    <d v="2026-02-03T00:00:00"/>
    <x v="3"/>
  </r>
  <r>
    <s v="COB-177778"/>
    <s v="Faturado"/>
    <n v="250007903"/>
    <n v="96032820149"/>
    <s v="ONOFRA SANTANA DA SILVA"/>
    <s v="RUA MATUTINA, Q. R, L. 9, S/N VILA MORATO CEP: 75430000 CATURAI GO BRASIL"/>
    <s v="ADE-13692-H5S1Y2"/>
    <d v="2025-11-01T00:00:00"/>
    <n v="202511"/>
    <n v="470.47615999999999"/>
    <m/>
    <n v="470.48"/>
    <m/>
    <n v="90415566"/>
    <d v="2025-12-01T00:00:00"/>
    <d v="2025-12-26T00:00:00"/>
    <m/>
    <n v="109"/>
    <s v="2 - CPF"/>
    <s v="Em aberto - Vencido"/>
    <s v="Em aberto - Vencido"/>
    <s v="OT4JHTA"/>
    <n v="6"/>
    <s v="false"/>
    <n v="6"/>
    <s v="Em aberto - Vencido"/>
    <s v="ASSOCIAÇÃO GO-L1"/>
    <s v="35.686.965/0001-64 - ALEXANDRIA TECH"/>
    <m/>
    <m/>
    <s v="61 a 120 dias"/>
    <s v="61b05481-7e62-49eb-80f4-e304312391cf"/>
    <d v="2025-12-22T00:00:00"/>
    <x v="1"/>
  </r>
  <r>
    <s v="COB-187104"/>
    <s v="Faturado"/>
    <n v="3259048"/>
    <n v="15295905829"/>
    <s v="GERMANO RAGUAZZI GUIMARAES"/>
    <s v="R Angelo Pianaro 1966  Butiatuvinha Curitiba PR 82320-570"/>
    <s v="ADE-11465-L5W9H6"/>
    <d v="2025-10-01T00:00:00"/>
    <n v="202510"/>
    <n v="157.53959"/>
    <m/>
    <n v="157.54"/>
    <m/>
    <n v="90431306"/>
    <d v="2025-12-16T00:00:00"/>
    <d v="2026-02-06T00:00:00"/>
    <m/>
    <n v="67"/>
    <s v="2 - CPF"/>
    <s v="Em aberto - Vencido"/>
    <s v="Em aberto - Vencido"/>
    <s v="SP3JSEW"/>
    <n v="6"/>
    <s v="false"/>
    <n v="6"/>
    <s v="Em aberto - Vencido"/>
    <s v="ASSOCIAÇÃO PR-L1"/>
    <s v="35.686.965/0001-64 - ALEXANDRIA TECH"/>
    <s v="Estimado"/>
    <m/>
    <s v="61 a 120 dias"/>
    <s v="19919f1c-0735-4cad-9737-443d70b54854"/>
    <d v="2026-02-23T00:00:00"/>
    <x v="2"/>
  </r>
  <r>
    <s v="COB-177133"/>
    <s v="Faturado"/>
    <n v="10035884159"/>
    <n v="5442270180"/>
    <s v="BRUNO MACIEL MARTINS DE FREITAS"/>
    <s v="RUA UNIAO, Q. 1, L. 2-H, S/N SETOR SANTA RITA CEP: 75620000 PONTALINA GO BRASIL"/>
    <s v="ADE-13690-Z3S5V2"/>
    <d v="2025-11-01T00:00:00"/>
    <n v="202511"/>
    <n v="352.56473999999997"/>
    <m/>
    <n v="352.56"/>
    <m/>
    <n v="90414721"/>
    <d v="2025-12-01T00:00:00"/>
    <d v="2025-12-26T00:00:00"/>
    <m/>
    <n v="109"/>
    <s v="2 - CPF"/>
    <s v="Em aberto - Vencido"/>
    <s v="Em aberto - Vencido"/>
    <s v="3D1UZC8"/>
    <n v="6"/>
    <s v="false"/>
    <n v="6"/>
    <s v="Em aberto - Vencido"/>
    <s v="ASSOCIAÇÃO GO-L1"/>
    <s v="35.686.965/0001-64 - ALEXANDRIA TECH"/>
    <m/>
    <m/>
    <s v="61 a 120 dias"/>
    <s v="a29443bb-bf56-4e70-bcb0-bdd51bab88ef"/>
    <d v="2025-12-17T00:00:00"/>
    <x v="1"/>
  </r>
  <r>
    <s v="COB-180767"/>
    <s v="Faturado"/>
    <n v="10013812732"/>
    <n v="4561846190"/>
    <s v="LUCAS NOGUEIRA DE FREITAS"/>
    <s v="RUA LEOPOLDO NONATO OLIVEIRA, Q. 67, L. 4, N. 68 BAIRRO DOM ABEL CEP: 75800000 JATAI GO BRASIL"/>
    <s v="ADE-13680-X3F2N3"/>
    <d v="2025-11-01T00:00:00"/>
    <n v="202511"/>
    <n v="1011.78804"/>
    <m/>
    <n v="1011.79"/>
    <m/>
    <n v="90415787"/>
    <d v="2025-12-01T00:00:00"/>
    <d v="2025-12-26T00:00:00"/>
    <m/>
    <n v="109"/>
    <s v="2 - CPF"/>
    <s v="Em aberto - Vencido"/>
    <s v="Em aberto - Vencido"/>
    <s v="6PJWLKL"/>
    <n v="6"/>
    <s v="false"/>
    <n v="6"/>
    <s v="Em aberto - Vencido"/>
    <s v="ASSOCIAÇÃO GO-L1"/>
    <s v="35.686.965/0001-64 - ALEXANDRIA TECH"/>
    <m/>
    <m/>
    <s v="61 a 120 dias"/>
    <s v="d7f44a0d-31a8-4e29-b7f0-856c62b558e1"/>
    <d v="2025-12-22T00:00:00"/>
    <x v="1"/>
  </r>
  <r>
    <s v="COB-187106"/>
    <s v="Faturado"/>
    <n v="110576527"/>
    <n v="7738051922"/>
    <s v="STEPHARNY CECILIA DE SOUZA"/>
    <s v="R Des Clotario Portugal 1000 Blg Ap 104 Centro Ibiporã PR 86200-000"/>
    <s v="ADE-11468-C9F3T5"/>
    <d v="2025-10-01T00:00:00"/>
    <n v="202510"/>
    <n v="144.70510999999999"/>
    <m/>
    <n v="144.71"/>
    <n v="0"/>
    <n v="90431267"/>
    <d v="2025-12-16T00:00:00"/>
    <d v="2026-02-06T00:00:00"/>
    <m/>
    <n v="67"/>
    <s v="2 - CPF"/>
    <s v="Em aberto - Vencido"/>
    <s v="Em aberto - Vencido"/>
    <s v="IC0QU2Q"/>
    <n v="6"/>
    <s v="false"/>
    <n v="6"/>
    <s v="Em aberto - Vencido"/>
    <s v="ASSOCIAÇÃO PR-L1"/>
    <s v="35.686.965/0001-64 - ALEXANDRIA TECH"/>
    <s v="Estimado"/>
    <m/>
    <s v="61 a 120 dias"/>
    <s v="e4b7673b-5c70-4357-8ea8-e8760756c34c"/>
    <d v="2026-02-03T00:00:00"/>
    <x v="3"/>
  </r>
  <r>
    <s v="COB-172398"/>
    <s v="Faturado"/>
    <n v="13348462"/>
    <n v="1773235150"/>
    <s v="FELIPE AFONSO SIQUEIRA"/>
    <s v="RUA 17-A, Q. 30 A, L. 1, S/N, - SALA 3 SETOR AEROPORTO CEP: 74070100 GOIANIA GO BRASIL"/>
    <s v="ADE-13189-P9V7Z6"/>
    <d v="2025-11-01T00:00:00"/>
    <n v="202511"/>
    <n v="284.64006999999998"/>
    <n v="4.87"/>
    <n v="289.51"/>
    <m/>
    <n v="90415455"/>
    <d v="2025-12-01T00:00:00"/>
    <d v="2025-12-26T00:00:00"/>
    <m/>
    <n v="109"/>
    <s v="2 - CPF"/>
    <s v="Em aberto - Vencido"/>
    <s v="Em aberto - Vencido"/>
    <s v="H34P39C"/>
    <n v="6"/>
    <s v="false"/>
    <n v="6"/>
    <s v="Em aberto - Vencido"/>
    <s v="ASSOCIAÇÃO GO-L1"/>
    <s v="35.686.965/0001-64 - ALEXANDRIA TECH"/>
    <m/>
    <m/>
    <s v="61 a 120 dias"/>
    <s v="727ed3ab-1c7a-495c-b41a-c2e209801401"/>
    <d v="2025-12-10T00:00:00"/>
    <x v="1"/>
  </r>
  <r>
    <s v="COB-167860"/>
    <s v="Faturado"/>
    <n v="13345928"/>
    <n v="1773235150"/>
    <s v="FELIPE AFONSO SIQUEIRA"/>
    <s v="RUA 17-A, Q. 30 A, L. 1, S/N, - SALA 1 SETOR AEROPORTO CEP: 74070100 GOIANIA GO BRASIL"/>
    <s v="ADE-13188-B3F2G8"/>
    <d v="2025-11-01T00:00:00"/>
    <n v="202511"/>
    <n v="306.99543999999997"/>
    <m/>
    <n v="307"/>
    <m/>
    <n v="90414608"/>
    <d v="2025-12-01T00:00:00"/>
    <d v="2025-12-26T00:00:00"/>
    <m/>
    <n v="109"/>
    <s v="2 - CPF"/>
    <s v="Em aberto - Vencido"/>
    <s v="Em aberto - Vencido"/>
    <s v="42LPFHC"/>
    <n v="6"/>
    <s v="false"/>
    <n v="6"/>
    <s v="Em aberto - Vencido"/>
    <s v="ASSOCIAÇÃO GO-L1"/>
    <s v="35.686.965/0001-64 - ALEXANDRIA TECH"/>
    <m/>
    <m/>
    <s v="61 a 120 dias"/>
    <s v="1c1acd32-73b8-4e14-af29-d92e8176427d"/>
    <d v="2025-12-22T00:00:00"/>
    <x v="1"/>
  </r>
  <r>
    <s v="COB-179400"/>
    <s v="Faturado"/>
    <n v="11276538"/>
    <n v="66015219220"/>
    <s v="LEANDRA MACHADO BORGES"/>
    <s v="RUA C-143, Q. 337, L. 11, S/N JARDIM AMERICA CEP: 74250100 GOIANIA GO BRASIL"/>
    <s v="ADE-13184-B4K0R9"/>
    <d v="2025-11-01T00:00:00"/>
    <n v="202511"/>
    <n v="591.33875"/>
    <m/>
    <n v="591.34"/>
    <m/>
    <n v="90415479"/>
    <d v="2025-12-01T00:00:00"/>
    <d v="2025-12-26T00:00:00"/>
    <m/>
    <n v="109"/>
    <s v="2 - CPF"/>
    <s v="Em aberto - Vencido"/>
    <s v="Em aberto - Vencido"/>
    <s v="S8HK17V"/>
    <n v="6"/>
    <s v="false"/>
    <n v="6"/>
    <s v="Em aberto - Vencido"/>
    <s v="ASSOCIAÇÃO GO-L1"/>
    <s v="35.686.965/0001-64 - ALEXANDRIA TECH"/>
    <m/>
    <m/>
    <s v="61 a 120 dias"/>
    <s v="1baa59d4-01e2-40d1-acfd-ee26069e671a"/>
    <d v="2025-12-22T00:00:00"/>
    <x v="1"/>
  </r>
  <r>
    <s v="COB-179349"/>
    <s v="Faturado"/>
    <n v="760123676"/>
    <n v="57646325104"/>
    <s v="MEIRE MARIA DE CASTRO NUNES DA SILVA"/>
    <s v="RUA DA FELICIDADE, Q. 5, L. 6, S/N, - - 1 BAIRRO POPULAR CEP: 75681634 CALDAS NOVAS GO BRASIL"/>
    <s v="ADE-13183-D6J8K0"/>
    <d v="2025-11-01T00:00:00"/>
    <n v="202511"/>
    <n v="487.91305"/>
    <m/>
    <n v="487.91"/>
    <m/>
    <n v="90415651"/>
    <d v="2025-12-01T00:00:00"/>
    <d v="2025-12-26T00:00:00"/>
    <m/>
    <n v="109"/>
    <s v="2 - CPF"/>
    <s v="Em aberto - Vencido"/>
    <s v="Em aberto - Vencido"/>
    <s v="GWRLXFO"/>
    <n v="6"/>
    <s v="false"/>
    <n v="6"/>
    <s v="Em aberto - Vencido"/>
    <s v="ASSOCIAÇÃO GO-L1"/>
    <s v="35.686.965/0001-64 - ALEXANDRIA TECH"/>
    <m/>
    <m/>
    <s v="61 a 120 dias"/>
    <s v="eec3348c-37c9-4496-9621-94c21bd79f46"/>
    <d v="2025-12-08T00:00:00"/>
    <x v="1"/>
  </r>
  <r>
    <s v="COB-177818"/>
    <s v="Faturado"/>
    <n v="10020427687"/>
    <n v="2978305118"/>
    <s v="VILMAR DA SILVA ARAUJO"/>
    <s v="RUA LEONOR A POVOA, Q. 50, L. 1, S/N, CASA - 2 JARDIM DOM BOSCO II CEP: 74963310 APARECIDA DE GOIANIA GO BRASIL"/>
    <s v="ADE-13181-Z1R9Y6"/>
    <d v="2025-11-01T00:00:00"/>
    <n v="202511"/>
    <n v="281.59163999999998"/>
    <m/>
    <n v="281.58999999999997"/>
    <m/>
    <n v="90414706"/>
    <d v="2025-12-01T00:00:00"/>
    <d v="2025-12-26T00:00:00"/>
    <m/>
    <n v="109"/>
    <s v="2 - CPF"/>
    <s v="Em aberto - Vencido"/>
    <s v="Em aberto - Vencido"/>
    <s v="5W5IDF6"/>
    <n v="6"/>
    <s v="false"/>
    <n v="6"/>
    <s v="Em aberto - Vencido"/>
    <s v="ASSOCIAÇÃO GO-L1"/>
    <s v="35.686.965/0001-64 - ALEXANDRIA TECH"/>
    <m/>
    <m/>
    <s v="61 a 120 dias"/>
    <s v="226c8f77-afc5-45e0-8a02-dd058dcc4e63"/>
    <d v="2025-12-10T00:00:00"/>
    <x v="1"/>
  </r>
  <r>
    <s v="COB-187112"/>
    <s v="Faturado"/>
    <n v="80521991"/>
    <n v="93943288749"/>
    <s v="ANTONIO CARLOS DE OLIVEIRA AMARAL"/>
    <s v="R Piaui, 1722 - Ap 1722  Guaira Curitiba PR 80630-300"/>
    <s v="ADE-11474-G1F7J2"/>
    <d v="2025-10-01T00:00:00"/>
    <n v="202510"/>
    <n v="166.54739000000001"/>
    <m/>
    <n v="166.55"/>
    <m/>
    <n v="90431335"/>
    <d v="2025-12-16T00:00:00"/>
    <d v="2026-02-06T00:00:00"/>
    <m/>
    <n v="67"/>
    <s v="2 - CPF"/>
    <s v="Em aberto - Vencido"/>
    <s v="Em aberto - Vencido"/>
    <s v="I7DYNHK"/>
    <n v="6"/>
    <s v="false"/>
    <n v="6"/>
    <s v="Em aberto - Vencido"/>
    <s v="ASSOCIAÇÃO PR-L1"/>
    <s v="35.686.965/0001-64 - ALEXANDRIA TECH"/>
    <s v="Estimado"/>
    <m/>
    <s v="61 a 120 dias"/>
    <s v="35c5768d-67f9-4918-8484-455136afbeab"/>
    <d v="2026-02-03T00:00:00"/>
    <x v="3"/>
  </r>
  <r>
    <s v="COB-182974"/>
    <s v="Faturado"/>
    <n v="10030007567"/>
    <n v="87622000107"/>
    <s v="PREMIUM SUPERMERCADO LTDA"/>
    <s v="AVENIDA ANTONIO FIDELIS, Q. 65, L. 6, S/N, SALA - 2 PARQUE AMAZONIA CEP: 74840090 GOIANIA GO BRASIL"/>
    <s v="ADE-11927-M8Q7D7"/>
    <d v="2025-11-01T00:00:00"/>
    <n v="202511"/>
    <n v="1324.96839"/>
    <m/>
    <n v="1324.97"/>
    <m/>
    <n v="90427942"/>
    <d v="2025-12-08T00:00:00"/>
    <d v="2025-12-26T00:00:00"/>
    <m/>
    <n v="109"/>
    <s v="1 - CNPJ"/>
    <s v="Em aberto - Vencido"/>
    <s v="Em aberto - Vencido"/>
    <s v="EFFRC9O"/>
    <n v="6"/>
    <s v="false"/>
    <n v="6"/>
    <s v="Em aberto - Vencido"/>
    <s v="ASSOCIAÇÃO GO-L1"/>
    <s v="35.686.965/0001-64 - ALEXANDRIA TECH"/>
    <m/>
    <m/>
    <s v="61 a 120 dias"/>
    <s v="dc7c56e5-a2dd-4520-86a3-d357b1ce13f5"/>
    <d v="2026-04-12T00:00:00"/>
    <x v="0"/>
  </r>
  <r>
    <s v="COB-183270"/>
    <s v="Faturado"/>
    <n v="10021867419"/>
    <n v="1346204373"/>
    <s v="MARIA DE JESUS PEREIRA DE SOUSA"/>
    <s v="RUA SEM NOME, Q. 19, L. 05, N. AP201 JARDIM SANTA LUCIA CEP: 72910000 AGUAS LINDAS DE GOIAS GO BRASIL"/>
    <s v="ADE-11821-P3Y0C4"/>
    <d v="2025-11-01T00:00:00"/>
    <n v="202511"/>
    <n v="384.72802999999999"/>
    <m/>
    <n v="384.73"/>
    <m/>
    <n v="90429837"/>
    <d v="2025-12-15T00:00:00"/>
    <d v="2025-12-26T00:00:00"/>
    <m/>
    <n v="109"/>
    <s v="2 - CPF"/>
    <s v="Em aberto - Vencido"/>
    <s v="Em aberto - Vencido"/>
    <s v="ER7WP13"/>
    <n v="6"/>
    <s v="false"/>
    <n v="6"/>
    <s v="Em aberto - Vencido"/>
    <s v="ASSOCIAÇÃO GO-L1"/>
    <s v="35.686.965/0001-64 - ALEXANDRIA TECH"/>
    <m/>
    <m/>
    <s v="61 a 120 dias"/>
    <s v="bc1bff3c-febd-406c-8647-5659d6bf925f"/>
    <d v="2025-12-15T00:00:00"/>
    <x v="1"/>
  </r>
  <r>
    <s v="COB-187115"/>
    <s v="Faturado"/>
    <n v="89600991"/>
    <n v="2459346263"/>
    <s v="NAZARE MOREIRA VIEGAS"/>
    <s v="R Henrique Bim 80  Indaia Jd Maringá PR 87070-750"/>
    <s v="ADE-11477-J7B5R3"/>
    <d v="2025-10-01T00:00:00"/>
    <n v="202510"/>
    <n v="145.79722000000001"/>
    <m/>
    <n v="145.80000000000001"/>
    <m/>
    <n v="90431264"/>
    <d v="2025-12-16T00:00:00"/>
    <d v="2026-02-06T00:00:00"/>
    <m/>
    <n v="67"/>
    <s v="2 - CPF"/>
    <s v="Em aberto - Vencido"/>
    <s v="Em aberto - Vencido"/>
    <s v="KFBZ0QJ"/>
    <n v="6"/>
    <s v="false"/>
    <n v="6"/>
    <s v="Em aberto - Vencido"/>
    <s v="ASSOCIAÇÃO PR-L1"/>
    <s v="35.686.965/0001-64 - ALEXANDRIA TECH"/>
    <s v="Estimado"/>
    <m/>
    <s v="61 a 120 dias"/>
    <s v="ac527b42-918a-40fb-b849-07eae4b2ab50"/>
    <d v="2026-02-03T00:00:00"/>
    <x v="3"/>
  </r>
  <r>
    <s v="COB-187114"/>
    <s v="Faturado"/>
    <n v="101195729"/>
    <n v="52853870944"/>
    <s v="Zilda MICHELAN"/>
    <s v="R Pno Nilso Costa 449  Tres Lagoas Jd Maringá PR 87075-850"/>
    <s v="ADE-11478-W7K9K5"/>
    <d v="2025-10-01T00:00:00"/>
    <n v="202510"/>
    <n v="163.81710000000001"/>
    <m/>
    <n v="163.82"/>
    <m/>
    <n v="90431277"/>
    <d v="2025-12-16T00:00:00"/>
    <d v="2026-02-06T00:00:00"/>
    <m/>
    <n v="67"/>
    <s v="2 - CPF"/>
    <s v="Em aberto - Vencido"/>
    <s v="Em aberto - Vencido"/>
    <s v="LEZX9TN"/>
    <n v="6"/>
    <s v="false"/>
    <n v="6"/>
    <s v="Em aberto - Vencido"/>
    <s v="ASSOCIAÇÃO PR-L1"/>
    <s v="35.686.965/0001-64 - ALEXANDRIA TECH"/>
    <s v="Estimado"/>
    <m/>
    <s v="61 a 120 dias"/>
    <s v="cb7e8714-7f4d-4feb-915f-fa57cc8acac9"/>
    <d v="2026-02-09T00:00:00"/>
    <x v="3"/>
  </r>
  <r>
    <s v="COB-187116"/>
    <s v="Faturado"/>
    <n v="100887171"/>
    <n v="60265612934"/>
    <s v="FRANCISCO FIAIS"/>
    <s v="AV LUIZ CURIONI 997 QD18 LT08 CASA 01 Centro Paraíso do Norte PR 87780000"/>
    <s v="ADE-11480-X2M5P5"/>
    <d v="2025-10-01T00:00:00"/>
    <n v="202510"/>
    <n v="146.34327999999999"/>
    <m/>
    <n v="146.34"/>
    <m/>
    <n v="90431279"/>
    <d v="2025-12-16T00:00:00"/>
    <d v="2026-02-06T00:00:00"/>
    <m/>
    <n v="67"/>
    <s v="2 - CPF"/>
    <s v="Em aberto - Vencido"/>
    <s v="Em aberto - Vencido"/>
    <s v="0CETRPS"/>
    <n v="6"/>
    <s v="false"/>
    <n v="6"/>
    <s v="Em aberto - Vencido"/>
    <s v="ASSOCIAÇÃO PR-L1"/>
    <s v="35.686.965/0001-64 - ALEXANDRIA TECH"/>
    <s v="Estimado"/>
    <m/>
    <s v="61 a 120 dias"/>
    <s v="a9d5fe26-614f-4855-9d39-ab2d1a532867"/>
    <d v="2026-02-09T00:00:00"/>
    <x v="3"/>
  </r>
  <r>
    <s v="COB-178885"/>
    <s v="Faturado"/>
    <n v="10004439510"/>
    <n v="95294643120"/>
    <s v="ROSEVANIA CONCEICAO DE SOUZA"/>
    <s v="AVENIDA FERROVIARIA E, N. 1361 SETOR NORDESTE CEP: 73807330 FORMOSA GO BRASIL"/>
    <s v="ADE-11730-Q6H2K4"/>
    <d v="2025-11-01T00:00:00"/>
    <n v="202511"/>
    <n v="224.10608999999999"/>
    <m/>
    <n v="224.11"/>
    <m/>
    <n v="90415723"/>
    <d v="2025-12-01T00:00:00"/>
    <d v="2025-12-26T00:00:00"/>
    <m/>
    <n v="109"/>
    <s v="2 - CPF"/>
    <s v="Em aberto - Vencido"/>
    <s v="Em aberto - Vencido"/>
    <s v="NZKLMFL"/>
    <n v="6"/>
    <s v="false"/>
    <n v="6"/>
    <s v="Em aberto - Vencido"/>
    <s v="ASSOCIAÇÃO GO-L1"/>
    <s v="35.686.965/0001-64 - ALEXANDRIA TECH"/>
    <m/>
    <m/>
    <s v="61 a 120 dias"/>
    <s v="8bd7d260-3e78-4c7b-8017-a3360893849e"/>
    <d v="2025-12-10T00:00:00"/>
    <x v="1"/>
  </r>
  <r>
    <s v="COB-181844"/>
    <s v="Faturado"/>
    <n v="10729320"/>
    <n v="57633770104"/>
    <s v="RENATO CLAUDIO DE OLIVEIRA"/>
    <s v="RUA C-181, Q. 441, L. 12, S/N, - CASA 1 JARDIM AMERICA CEP: 74275200 GOIANIA GO BRASIL"/>
    <s v="ADE-11444-T4R3S8"/>
    <d v="2025-11-01T00:00:00"/>
    <n v="202511"/>
    <n v="291.98165999999998"/>
    <m/>
    <n v="291.98"/>
    <m/>
    <n v="90427896"/>
    <d v="2025-12-08T00:00:00"/>
    <d v="2025-12-26T00:00:00"/>
    <m/>
    <n v="109"/>
    <s v="2 - CPF"/>
    <s v="Em aberto - Vencido"/>
    <s v="Em aberto - Vencido"/>
    <s v="F8HTYRZ"/>
    <n v="6"/>
    <s v="false"/>
    <n v="6"/>
    <s v="Em aberto - Vencido"/>
    <s v="ASSOCIAÇÃO GO-L1"/>
    <s v="35.686.965/0001-64 - ALEXANDRIA TECH"/>
    <m/>
    <m/>
    <s v="61 a 120 dias"/>
    <s v="04d5115a-e209-4520-80dd-8649abcf42af"/>
    <d v="2026-01-02T00:00:00"/>
    <x v="1"/>
  </r>
  <r>
    <s v="COB-181561"/>
    <s v="Faturado"/>
    <n v="10037258760"/>
    <n v="70717282163"/>
    <s v="ANNA BEATRIZ DIAS DE OLIVEIRA SILVA"/>
    <s v="RUA RB-1, N. 403, APART - 403, CHAC - 4 FAZENDA CAVEIRAS CEP: 74445-351 GOIANIA GO BRASIL"/>
    <s v="ADE-11265-Z8N6H1"/>
    <d v="2025-11-01T00:00:00"/>
    <n v="202511"/>
    <n v="201.57574"/>
    <m/>
    <n v="201.58"/>
    <m/>
    <n v="90426078"/>
    <d v="2025-12-03T00:00:00"/>
    <d v="2025-12-26T00:00:00"/>
    <m/>
    <n v="109"/>
    <s v="2 - CPF"/>
    <s v="Em aberto - Vencido"/>
    <s v="Em aberto - Vencido"/>
    <s v="R5WW0MA"/>
    <n v="6"/>
    <s v="false"/>
    <n v="6"/>
    <s v="Em aberto - Vencido"/>
    <s v="ASSOCIAÇÃO GO-L1"/>
    <s v="35.686.965/0001-64 - ALEXANDRIA TECH"/>
    <m/>
    <m/>
    <s v="61 a 120 dias"/>
    <s v="e63e2151-ab2f-4eec-b46a-3cfb35c3120d"/>
    <d v="2025-12-17T00:00:00"/>
    <x v="1"/>
  </r>
  <r>
    <s v="COB-183256"/>
    <s v="Faturado"/>
    <n v="10006139262"/>
    <n v="82646295120"/>
    <s v="LEONARDO NEVES DE ALMEIDA"/>
    <s v="RUA JOSE PEIXOTO DE OLIVEIRA, Q. 02, L. 10, S/N SETOR SOL NASCENTE CEP: 76360000 ITAPACI GO BRASIL"/>
    <s v="ADE-11257-R4T5P3"/>
    <d v="2025-11-01T00:00:00"/>
    <n v="202511"/>
    <n v="415.16696000000002"/>
    <m/>
    <n v="415.17"/>
    <m/>
    <n v="90429846"/>
    <d v="2025-12-15T00:00:00"/>
    <d v="2025-12-26T00:00:00"/>
    <m/>
    <n v="109"/>
    <s v="2 - CPF"/>
    <s v="Em aberto - Vencido"/>
    <s v="Em aberto - Vencido"/>
    <s v="0ZRY7I7"/>
    <n v="6"/>
    <s v="false"/>
    <n v="6"/>
    <s v="Em aberto - Vencido"/>
    <s v="ASSOCIAÇÃO GO-L1"/>
    <s v="35.686.965/0001-64 - ALEXANDRIA TECH"/>
    <m/>
    <m/>
    <s v="61 a 120 dias"/>
    <s v="cf7cf7f6-9a0d-4e92-bb16-ef50fd09d76a"/>
    <d v="2026-03-05T00:00:00"/>
    <x v="2"/>
  </r>
  <r>
    <s v="COB-183267"/>
    <s v="Faturado"/>
    <n v="10035867637"/>
    <n v="72504447191"/>
    <s v="CAIQUE PRADO NUNES"/>
    <s v="RUA SR-57, Q. 82, L. 12, S/N, CASA - 1 RECANTO DAS MINAS GERAIS CEP: 74000000 GOIANIA GO BRASIL"/>
    <s v="ADE-11187-G3M6M1"/>
    <d v="2025-11-01T00:00:00"/>
    <n v="202511"/>
    <n v="634.18850999999995"/>
    <m/>
    <n v="634.19000000000005"/>
    <m/>
    <n v="90429735"/>
    <d v="2025-12-15T00:00:00"/>
    <d v="2025-12-26T00:00:00"/>
    <m/>
    <n v="109"/>
    <s v="2 - CPF"/>
    <s v="Em aberto - Vencido"/>
    <s v="Em aberto - Vencido"/>
    <s v="M1F44NC"/>
    <n v="6"/>
    <s v="false"/>
    <n v="6"/>
    <s v="Em aberto - Vencido"/>
    <s v="ASSOCIAÇÃO GO-L1"/>
    <s v="35.686.965/0001-64 - ALEXANDRIA TECH"/>
    <m/>
    <m/>
    <s v="61 a 120 dias"/>
    <s v="b3d19fec-c5eb-4fa1-8ea1-d52e842dfe2a"/>
    <d v="2025-12-15T00:00:00"/>
    <x v="1"/>
  </r>
  <r>
    <s v="COB-187122"/>
    <s v="Faturado"/>
    <n v="61017175"/>
    <n v="27054200888"/>
    <s v="LOURDES DO CARMO LEONEL DE OLIVEIRA"/>
    <s v="Tereza Buzzi Bernardi 262 S JD SANTA ANGELINA Campina Grande do Sul PR 83430-000"/>
    <s v="ADE-11486-Y4V6G4"/>
    <d v="2025-10-01T00:00:00"/>
    <n v="202510"/>
    <n v="161.08681999999999"/>
    <m/>
    <n v="161.09"/>
    <m/>
    <n v="90431265"/>
    <d v="2025-12-16T00:00:00"/>
    <d v="2026-02-06T00:00:00"/>
    <m/>
    <n v="67"/>
    <s v="2 - CPF"/>
    <s v="Em aberto - Vencido"/>
    <s v="Em aberto - Vencido"/>
    <s v="SP9I1C6"/>
    <n v="6"/>
    <s v="false"/>
    <n v="6"/>
    <s v="Em aberto - Vencido"/>
    <s v="ASSOCIAÇÃO PR-L1"/>
    <s v="35.686.965/0001-64 - ALEXANDRIA TECH"/>
    <s v="Estimado"/>
    <m/>
    <s v="61 a 120 dias"/>
    <s v="3a3ab8a4-ee7c-43d5-bb67-65ca9274a74e"/>
    <d v="2026-02-09T00:00:00"/>
    <x v="3"/>
  </r>
  <r>
    <s v="COB-182251"/>
    <s v="Faturado"/>
    <n v="13641396"/>
    <n v="29490120197"/>
    <s v="DARI VICENTE LUIZ"/>
    <s v="RUA DA IMPRENSA, Q. 157, L. 12, S/N JARDIM BURITI SERENO CEP: 74943240 APARECIDA DE GOIANIA GO BRASIL"/>
    <s v="ADE-11183-L8S8J3"/>
    <d v="2025-11-01T00:00:00"/>
    <n v="202511"/>
    <n v="278.19276000000002"/>
    <m/>
    <n v="278.19"/>
    <m/>
    <n v="90427892"/>
    <d v="2025-12-08T00:00:00"/>
    <d v="2025-12-26T00:00:00"/>
    <m/>
    <n v="109"/>
    <s v="2 - CPF"/>
    <s v="Em aberto - Vencido"/>
    <s v="Em aberto - Vencido"/>
    <s v="Z1U11ZB"/>
    <n v="6"/>
    <s v="false"/>
    <n v="6"/>
    <s v="Em aberto - Vencido"/>
    <s v="ASSOCIAÇÃO GO-L1"/>
    <s v="35.686.965/0001-64 - ALEXANDRIA TECH"/>
    <m/>
    <m/>
    <s v="61 a 120 dias"/>
    <s v="a2cf216c-7b65-46c1-bcc8-6c44d59a604d"/>
    <d v="2025-12-17T00:00:00"/>
    <x v="1"/>
  </r>
  <r>
    <s v="COB-187123"/>
    <s v="Faturado"/>
    <n v="81023995"/>
    <n v="7609519936"/>
    <s v="CECELIA PRAMIO"/>
    <s v="R. Margarida de Araujo Franco 1460  Centro São José dos Pinhais PR 83005-070"/>
    <s v="ADE-11489-N2K1B4"/>
    <d v="2025-10-01T00:00:00"/>
    <n v="202510"/>
    <n v="160.54076000000001"/>
    <m/>
    <n v="160.54"/>
    <m/>
    <n v="90431254"/>
    <d v="2025-12-16T00:00:00"/>
    <d v="2026-02-06T00:00:00"/>
    <m/>
    <n v="67"/>
    <s v="2 - CPF"/>
    <s v="Em aberto - Vencido"/>
    <s v="Em aberto - Vencido"/>
    <s v="VKI6I6R"/>
    <n v="6"/>
    <s v="false"/>
    <n v="6"/>
    <s v="Em aberto - Vencido"/>
    <s v="ASSOCIAÇÃO PR-L1"/>
    <s v="35.686.965/0001-64 - ALEXANDRIA TECH"/>
    <s v="Estimado"/>
    <m/>
    <s v="61 a 120 dias"/>
    <s v="52e4134b-c832-418e-8728-d6e7ef54cc43"/>
    <d v="2026-02-09T00:00:00"/>
    <x v="3"/>
  </r>
  <r>
    <s v="COB-183273"/>
    <s v="Faturado"/>
    <n v="10019114220"/>
    <n v="96948450415"/>
    <s v="JOSE MARIANO DE FREITAS FILHO"/>
    <s v="AVENIDA ARY RIBEIRO VALADAO, Q. 13, L. 17, S/N, SALA - PIZZARIA CERRADO VERDE SETOR CENTRAL CEP: 73770000 ALTO PARAISO DE GOIAS GO BRASIL"/>
    <s v="ADE-11178-L3B7D8"/>
    <d v="2025-11-01T00:00:00"/>
    <n v="202511"/>
    <n v="1107.48254"/>
    <m/>
    <n v="1107.48"/>
    <m/>
    <n v="90429752"/>
    <d v="2025-12-15T00:00:00"/>
    <d v="2025-12-26T00:00:00"/>
    <m/>
    <n v="109"/>
    <s v="2 - CPF"/>
    <s v="Em aberto - Vencido"/>
    <s v="Em aberto - Vencido"/>
    <s v="EN2UYUT"/>
    <n v="6"/>
    <s v="false"/>
    <n v="6"/>
    <s v="Em aberto - Vencido"/>
    <s v="ASSOCIAÇÃO GO-L1"/>
    <s v="35.686.965/0001-64 - ALEXANDRIA TECH"/>
    <m/>
    <m/>
    <s v="61 a 120 dias"/>
    <s v="11b73c74-8ec7-4019-9508-ba017d42439a"/>
    <d v="2025-12-17T00:00:00"/>
    <x v="1"/>
  </r>
  <r>
    <s v="COB-179403"/>
    <s v="Faturado"/>
    <n v="10021707268"/>
    <n v="87691949120"/>
    <s v="MARIANA Rezende Bernardes"/>
    <s v="RUA VC-10, Q. 4, L. 01, S/N RESIDENCIAL VANIA CRUZ CEP: 76100000 SAO LUIS DE MONTES BELOS GO BRASIL"/>
    <s v="ADE-11172-L5Z8Z4"/>
    <d v="2025-11-01T00:00:00"/>
    <n v="202511"/>
    <n v="907.14688000000001"/>
    <m/>
    <n v="907.15"/>
    <m/>
    <n v="90415786"/>
    <d v="2025-12-01T00:00:00"/>
    <d v="2025-12-26T00:00:00"/>
    <m/>
    <n v="109"/>
    <s v="2 - CPF"/>
    <s v="Em aberto - Vencido"/>
    <s v="Em aberto - Vencido"/>
    <s v="9VXAA05"/>
    <n v="6"/>
    <s v="false"/>
    <n v="6"/>
    <s v="Em aberto - Vencido"/>
    <s v="ASSOCIAÇÃO GO-L1"/>
    <s v="35.686.965/0001-64 - ALEXANDRIA TECH"/>
    <m/>
    <m/>
    <s v="61 a 120 dias"/>
    <s v="fe1de632-e477-4d99-9156-a8db94d64ddb"/>
    <d v="2025-12-22T00:00:00"/>
    <x v="1"/>
  </r>
  <r>
    <s v="COB-177085"/>
    <s v="Faturado"/>
    <n v="10018813559"/>
    <n v="2718283157"/>
    <s v="JENIFFER DAYANNA COELHO MENDANHA"/>
    <s v="RUA QUILOMBO, Q. 5, L. 13, S/N RESIDENCIAL MONTE ALEGRE CEP: 75401054 INHUMAS GO BRASIL"/>
    <s v="ADE-11171-S5G9T6"/>
    <d v="2025-11-01T00:00:00"/>
    <n v="202511"/>
    <n v="1014.37873"/>
    <m/>
    <n v="1014.38"/>
    <m/>
    <n v="90414751"/>
    <d v="2025-12-01T00:00:00"/>
    <d v="2025-12-26T00:00:00"/>
    <m/>
    <n v="109"/>
    <s v="2 - CPF"/>
    <s v="Em aberto - Vencido"/>
    <s v="Em aberto - Vencido"/>
    <s v="U2UC4KP"/>
    <n v="6"/>
    <s v="false"/>
    <n v="6"/>
    <s v="Em aberto - Vencido"/>
    <s v="ASSOCIAÇÃO GO-L1"/>
    <s v="35.686.965/0001-64 - ALEXANDRIA TECH"/>
    <m/>
    <m/>
    <s v="61 a 120 dias"/>
    <s v="a80235f9-e858-4228-bb61-39ab119528aa"/>
    <d v="2025-12-22T00:00:00"/>
    <x v="1"/>
  </r>
  <r>
    <s v="COB-181742"/>
    <s v="Faturado"/>
    <n v="10028996656"/>
    <n v="73382256134"/>
    <s v="BARBARA CANDIDA RODRIGUES PORTILHO"/>
    <s v="AVENIDA PL-3, Q. H-5, L. 1/12, S/N, APART - 704, - COND ED IBIRAPUERA, - TORRE A PARK LOZANDES CEP: 74884115 GOIANIA GO BRASIL"/>
    <s v="ADE-11170-C4N3G0"/>
    <d v="2025-11-01T00:00:00"/>
    <n v="202511"/>
    <n v="538.10956999999996"/>
    <m/>
    <n v="538.11"/>
    <m/>
    <n v="90427862"/>
    <d v="2025-12-08T00:00:00"/>
    <d v="2025-12-26T00:00:00"/>
    <m/>
    <n v="109"/>
    <s v="2 - CPF"/>
    <s v="Em aberto - Vencido"/>
    <s v="Em aberto - Vencido"/>
    <s v="IR0WHBN"/>
    <n v="6"/>
    <s v="false"/>
    <n v="6"/>
    <s v="Em aberto - Vencido"/>
    <s v="ASSOCIAÇÃO GO-L1"/>
    <s v="35.686.965/0001-64 - ALEXANDRIA TECH"/>
    <m/>
    <m/>
    <s v="61 a 120 dias"/>
    <s v="adedb33b-2a5e-43c3-b535-9ba65acf2efc"/>
    <d v="2026-02-01T00:00:00"/>
    <x v="3"/>
  </r>
  <r>
    <s v="COB-177514"/>
    <s v="Faturado"/>
    <n v="13055290"/>
    <n v="54822270149"/>
    <s v="REGINA DIVINA MARINHO"/>
    <s v="RUA JC-19, Q. 14, L. 13, S/N, CASA - 02 JARDIM CURITIBA IV CEP: 74480550 GOIANIA GO BRASIL"/>
    <s v="ADE-11161-G4K0V0"/>
    <d v="2025-11-01T00:00:00"/>
    <n v="202511"/>
    <n v="143.41651999999999"/>
    <m/>
    <n v="143.41999999999999"/>
    <m/>
    <n v="90415224"/>
    <d v="2025-12-01T00:00:00"/>
    <d v="2025-12-26T00:00:00"/>
    <m/>
    <n v="109"/>
    <s v="2 - CPF"/>
    <s v="Em aberto - Vencido"/>
    <s v="Em aberto - Vencido"/>
    <s v="7XYNQ7K"/>
    <n v="6"/>
    <s v="false"/>
    <n v="6"/>
    <s v="Em aberto - Vencido"/>
    <s v="ASSOCIAÇÃO GO-L1"/>
    <s v="35.686.965/0001-64 - ALEXANDRIA TECH"/>
    <m/>
    <m/>
    <s v="61 a 120 dias"/>
    <s v="a57fa7ea-58e3-4cbe-832f-cac449eab1e1"/>
    <d v="2025-12-22T00:00:00"/>
    <x v="1"/>
  </r>
  <r>
    <s v="COB-180462"/>
    <s v="Faturado"/>
    <n v="14921297"/>
    <n v="81485603153"/>
    <s v="MARCUS VINICIUS MACEDO E SILVA"/>
    <s v="AVENIDA W-2, Q. 4, L. 1, S/N, - CASA 1 VILA NOSSA SENHORA DE LOURDES CEP: 74968970 APARECIDA DE GOIANIA GO BRASIL"/>
    <s v="ADE-11157-D9M0K6"/>
    <d v="2025-11-01T00:00:00"/>
    <n v="202511"/>
    <n v="463.73426000000001"/>
    <m/>
    <n v="463.73"/>
    <m/>
    <n v="90414868"/>
    <d v="2025-12-01T00:00:00"/>
    <d v="2025-12-26T00:00:00"/>
    <m/>
    <n v="109"/>
    <s v="2 - CPF"/>
    <s v="Em aberto - Vencido"/>
    <s v="Em aberto - Vencido"/>
    <s v="B41CYHF"/>
    <n v="6"/>
    <s v="false"/>
    <n v="6"/>
    <s v="Em aberto - Vencido"/>
    <s v="ASSOCIAÇÃO GO-L1"/>
    <s v="35.686.965/0001-64 - ALEXANDRIA TECH"/>
    <m/>
    <m/>
    <s v="61 a 120 dias"/>
    <s v="f111c97c-ebdd-4c19-9796-0568c9383991"/>
    <d v="2025-12-22T00:00:00"/>
    <x v="1"/>
  </r>
  <r>
    <s v="COB-177010"/>
    <s v="Faturado"/>
    <n v="200104159"/>
    <n v="90613414187"/>
    <s v="ANA SILVIA DO CARMO SILVA"/>
    <s v="RUA 19, Q. 41, L. 29, S/N JARDIM TIRADENTES CEP: 74961160 APARECIDA DE GOIANIA GO BRASIL"/>
    <s v="ADE-11153-P6C9T9"/>
    <d v="2025-11-01T00:00:00"/>
    <n v="202511"/>
    <n v="169.50394"/>
    <m/>
    <n v="169.5"/>
    <m/>
    <n v="90414656"/>
    <d v="2025-12-01T00:00:00"/>
    <d v="2025-12-26T00:00:00"/>
    <m/>
    <n v="109"/>
    <s v="2 - CPF"/>
    <s v="Em aberto - Vencido"/>
    <s v="Em aberto - Vencido"/>
    <s v="VH5N7GE"/>
    <n v="6"/>
    <s v="false"/>
    <n v="6"/>
    <s v="Em aberto - Vencido"/>
    <s v="ASSOCIAÇÃO GO-L1"/>
    <s v="35.686.965/0001-64 - ALEXANDRIA TECH"/>
    <m/>
    <m/>
    <s v="61 a 120 dias"/>
    <s v="932e25a8-1741-4195-95f2-a4891a7b58b7"/>
    <d v="2025-12-22T00:00:00"/>
    <x v="1"/>
  </r>
  <r>
    <s v="COB-183284"/>
    <s v="Faturado"/>
    <n v="10007812076"/>
    <n v="11668251833"/>
    <s v="ANDERSON PARISATO"/>
    <s v="RUA ENG EURICO VIANA, N. 30, APART - 301-C, ED - RESIDENCIAL OPERAS RESIDENCE, - TORRE CARMEM ALTO DA GLORIA CEP: 74815725 GOIANIA GO BRASIL"/>
    <s v="ADE-11150-K6P4X6"/>
    <d v="2025-11-01T00:00:00"/>
    <n v="202511"/>
    <n v="231.39102"/>
    <m/>
    <n v="231.39"/>
    <m/>
    <n v="90429808"/>
    <d v="2025-12-15T00:00:00"/>
    <d v="2025-12-26T00:00:00"/>
    <m/>
    <n v="109"/>
    <s v="2 - CPF"/>
    <s v="Em aberto - Vencido"/>
    <s v="Em aberto - Vencido"/>
    <s v="1M71T95"/>
    <n v="6"/>
    <s v="false"/>
    <n v="6"/>
    <s v="Em aberto - Vencido"/>
    <s v="ASSOCIAÇÃO GO-L1"/>
    <s v="35.686.965/0001-64 - ALEXANDRIA TECH"/>
    <m/>
    <m/>
    <s v="61 a 120 dias"/>
    <s v="a445c328-ba75-4593-a429-8ef385e829ff"/>
    <d v="2025-12-17T00:00:00"/>
    <x v="1"/>
  </r>
  <r>
    <s v="COB-178100"/>
    <s v="Faturado"/>
    <n v="10036597838"/>
    <n v="70546301142"/>
    <s v="GUSTAVO ITALO DIAS DOS SANTOS"/>
    <s v="RUA VIRGILIO ROSA SILVA, Q. 6, L. 3, S/N, APART - 102, - COND RESID EDIFICIO MARTINS PARQUE RESIDENCIAL ANDER - II ETAPA CEP: 75095430 ANAPOLIS GO BRASIL"/>
    <s v="ADE-11143-Y1M9P7"/>
    <d v="2025-11-01T00:00:00"/>
    <n v="202511"/>
    <n v="179.75720000000001"/>
    <m/>
    <n v="179.76"/>
    <m/>
    <n v="90414864"/>
    <d v="2025-12-01T00:00:00"/>
    <d v="2025-12-26T00:00:00"/>
    <m/>
    <n v="109"/>
    <s v="2 - CPF"/>
    <s v="Em aberto - Vencido"/>
    <s v="Em aberto - Vencido"/>
    <s v="4MURN78"/>
    <n v="6"/>
    <s v="false"/>
    <n v="6"/>
    <s v="Em aberto - Vencido"/>
    <s v="ASSOCIAÇÃO GO-L1"/>
    <s v="35.686.965/0001-64 - ALEXANDRIA TECH"/>
    <m/>
    <m/>
    <s v="61 a 120 dias"/>
    <s v="ce0b1c7f-7c4c-46c5-8ed9-b9686459d48f"/>
    <d v="2025-12-22T00:00:00"/>
    <x v="1"/>
  </r>
  <r>
    <s v="COB-182815"/>
    <s v="Faturado"/>
    <n v="610255680"/>
    <n v="89418336120"/>
    <s v="VINICIUS GONCALVES LIMA"/>
    <s v="RUA 06, Q. 6, L. 32, S/N SETOR BOSQUE II CEP: 73802230 FORMOSA GO BRASIL"/>
    <s v="ADE-11142-M4L3B7"/>
    <d v="2025-11-01T00:00:00"/>
    <n v="202511"/>
    <n v="244.87825000000001"/>
    <m/>
    <n v="244.88"/>
    <m/>
    <n v="90427903"/>
    <d v="2025-12-08T00:00:00"/>
    <d v="2025-12-26T00:00:00"/>
    <m/>
    <n v="109"/>
    <s v="2 - CPF"/>
    <s v="Em aberto - Vencido"/>
    <s v="Em aberto - Vencido"/>
    <s v="SK199T9"/>
    <n v="6"/>
    <s v="false"/>
    <n v="6"/>
    <s v="Em aberto - Vencido"/>
    <s v="ASSOCIAÇÃO GO-L1"/>
    <s v="35.686.965/0001-64 - ALEXANDRIA TECH"/>
    <m/>
    <m/>
    <s v="61 a 120 dias"/>
    <s v="04b94728-a2a0-435c-9f76-9caef18c753f"/>
    <d v="2025-12-18T00:00:00"/>
    <x v="1"/>
  </r>
  <r>
    <s v="COB-181850"/>
    <s v="Faturado"/>
    <n v="4830068797"/>
    <n v="35959193353"/>
    <s v="RAIMUNDO NONATO SOBRINHO"/>
    <s v="RUA SEM NOME, Q. 0, L. 77, S/N MANSOES CENTROESTE CEP: 72910001 AGUAS LINDAS DE GOIAS GO BRASIL"/>
    <s v="ADE-11133-M1M4B2"/>
    <d v="2025-11-01T00:00:00"/>
    <n v="202511"/>
    <n v="1129.8933199999999"/>
    <m/>
    <n v="1129.8900000000001"/>
    <m/>
    <n v="90427933"/>
    <d v="2025-12-08T00:00:00"/>
    <d v="2025-12-26T00:00:00"/>
    <m/>
    <n v="109"/>
    <s v="2 - CPF"/>
    <s v="Em aberto - Vencido"/>
    <s v="Em aberto - Vencido"/>
    <s v="AHUL4Y2"/>
    <n v="6"/>
    <s v="false"/>
    <n v="6"/>
    <s v="Em aberto - Vencido"/>
    <s v="ASSOCIAÇÃO GO-L1"/>
    <s v="35.686.965/0001-64 - ALEXANDRIA TECH"/>
    <m/>
    <m/>
    <s v="61 a 120 dias"/>
    <s v="f35ff48b-f0dc-4efc-8e8b-9f91aa87b774"/>
    <d v="2026-03-13T00:00:00"/>
    <x v="2"/>
  </r>
  <r>
    <s v="COB-179675"/>
    <s v="Faturado"/>
    <n v="120195665"/>
    <n v="54655978104"/>
    <s v="ROMILDA DA COSTA MEIRELES LINHARES"/>
    <s v="RUA VISC DE ARAGUAIA, Q. 51, L. 6, S/N PARQUE ESTRELA DALVA CEP: 72804130 LUZIANIA GO BRASIL"/>
    <s v="ADE-11132-S0Z6V0"/>
    <d v="2025-11-01T00:00:00"/>
    <n v="202511"/>
    <n v="260.65042999999997"/>
    <m/>
    <n v="260.64999999999998"/>
    <m/>
    <n v="90415612"/>
    <d v="2025-12-01T00:00:00"/>
    <d v="2025-12-26T00:00:00"/>
    <m/>
    <n v="109"/>
    <s v="2 - CPF"/>
    <s v="Em aberto - Vencido"/>
    <s v="Em aberto - Vencido"/>
    <s v="XL6U59B"/>
    <n v="6"/>
    <s v="false"/>
    <n v="6"/>
    <s v="Em aberto - Vencido"/>
    <s v="ASSOCIAÇÃO GO-L1"/>
    <s v="35.686.965/0001-64 - ALEXANDRIA TECH"/>
    <m/>
    <m/>
    <s v="61 a 120 dias"/>
    <s v="af9bcf5f-f52a-48bd-ac5e-14110126f68f"/>
    <d v="2025-12-22T00:00:00"/>
    <x v="1"/>
  </r>
  <r>
    <s v="COB-185322"/>
    <s v="Faturado"/>
    <n v="760215029"/>
    <n v="71035559153"/>
    <s v="RODOLPHO DE JESUS MACHADO"/>
    <s v="RUA 07, Q. 17, L. 8, N. 96 BANDEIRANTE CEP: 75680142 CALDAS NOVAS GO BRASIL"/>
    <s v="ADE-11130-R7F3Q8"/>
    <d v="2025-11-01T00:00:00"/>
    <n v="202511"/>
    <n v="291.38391000000001"/>
    <m/>
    <n v="291.38"/>
    <m/>
    <n v="90429741"/>
    <d v="2025-12-15T00:00:00"/>
    <d v="2025-12-26T00:00:00"/>
    <m/>
    <n v="109"/>
    <s v="2 - CPF"/>
    <s v="Em aberto - Vencido"/>
    <s v="Em aberto - Vencido"/>
    <s v="ZQMGHJ4"/>
    <n v="6"/>
    <s v="false"/>
    <n v="6"/>
    <s v="Em aberto - Vencido"/>
    <s v="ASSOCIAÇÃO GO-L1"/>
    <s v="35.686.965/0001-64 - ALEXANDRIA TECH"/>
    <m/>
    <m/>
    <s v="61 a 120 dias"/>
    <s v="d6216b0f-0574-45c9-ad7d-19ba543a395b"/>
    <d v="2025-12-22T00:00:00"/>
    <x v="1"/>
  </r>
  <r>
    <s v="COB-187135"/>
    <s v="Faturado"/>
    <n v="5021936"/>
    <n v="44210280968"/>
    <s v="LAZARO BENEDITO CAMARGO"/>
    <s v="R da Amizade 598  Carnascialli Pelotas RS 96077050"/>
    <s v="ADE-11504-X4F3H6"/>
    <d v="2025-10-01T00:00:00"/>
    <n v="202510"/>
    <n v="117.94831000000001"/>
    <m/>
    <n v="117.95"/>
    <m/>
    <n v="90431154"/>
    <d v="2025-12-16T00:00:00"/>
    <d v="2026-02-06T00:00:00"/>
    <m/>
    <n v="67"/>
    <s v="2 - CPF"/>
    <s v="Em aberto - Vencido"/>
    <s v="Em aberto - Vencido"/>
    <s v="VF8C980"/>
    <n v="6"/>
    <s v="false"/>
    <n v="6"/>
    <s v="Em aberto - Vencido"/>
    <s v="ASSOCIAÇÃO PR-L1"/>
    <s v="35.686.965/0001-64 - ALEXANDRIA TECH"/>
    <s v="Estimado"/>
    <m/>
    <s v="61 a 120 dias"/>
    <s v="6e35ba31-2e37-4aee-aa69-0d345a5a896f"/>
    <d v="2026-02-03T00:00:00"/>
    <x v="3"/>
  </r>
  <r>
    <s v="COB-180451"/>
    <s v="Faturado"/>
    <n v="10016331158"/>
    <n v="60433370106"/>
    <s v="NOEMI LEITE MORAIS GUIMARAES"/>
    <s v="RUA C-87, Q. 20, L. 1/4, S/N, APART - 102, - COND RESINDE MIRAGE, - TORRE B VILA DOS ALPES CEP: 74310280 GOIANIA GO BRASIL"/>
    <s v="ADE-11123-C2K0V8"/>
    <d v="2025-11-01T00:00:00"/>
    <n v="202511"/>
    <n v="142.80641"/>
    <m/>
    <n v="142.81"/>
    <m/>
    <n v="90415744"/>
    <d v="2025-12-01T00:00:00"/>
    <d v="2025-12-26T00:00:00"/>
    <m/>
    <n v="109"/>
    <s v="2 - CPF"/>
    <s v="Em aberto - Vencido"/>
    <s v="Em aberto - Vencido"/>
    <s v="7E1XUTR"/>
    <n v="6"/>
    <s v="false"/>
    <n v="6"/>
    <s v="Em aberto - Vencido"/>
    <s v="ASSOCIAÇÃO GO-L1"/>
    <s v="35.686.965/0001-64 - ALEXANDRIA TECH"/>
    <m/>
    <m/>
    <s v="61 a 120 dias"/>
    <s v="5292e84e-4d7f-4113-9ebb-7dca5c46a80e"/>
    <d v="2025-12-22T00:00:00"/>
    <x v="1"/>
  </r>
  <r>
    <s v="COB-178457"/>
    <s v="Faturado"/>
    <n v="10025814310"/>
    <n v="51270706187"/>
    <s v="ADENILDO ALVES PEREIRA"/>
    <s v="RUA MR-6, Q. 4, L. 24, N. LOJA-1 SETOR NORTE CEP: 73750000 PLANALTINA GO BRASIL"/>
    <s v="ADE-11120-N1Y1X2"/>
    <d v="2025-11-01T00:00:00"/>
    <n v="202511"/>
    <n v="160.89912000000001"/>
    <m/>
    <n v="160.9"/>
    <m/>
    <n v="90415074"/>
    <d v="2025-12-01T00:00:00"/>
    <d v="2025-12-26T00:00:00"/>
    <m/>
    <n v="109"/>
    <s v="2 - CPF"/>
    <s v="Em aberto - Vencido"/>
    <s v="Em aberto - Vencido"/>
    <s v="GKYK99F"/>
    <n v="6"/>
    <s v="false"/>
    <n v="6"/>
    <s v="Em aberto - Vencido"/>
    <s v="ASSOCIAÇÃO GO-L1"/>
    <s v="35.686.965/0001-64 - ALEXANDRIA TECH"/>
    <m/>
    <m/>
    <s v="61 a 120 dias"/>
    <s v="2910c7da-cf3e-48c0-85e9-bfdc359fe8e4"/>
    <d v="2025-12-22T00:00:00"/>
    <x v="1"/>
  </r>
  <r>
    <s v="COB-178488"/>
    <s v="Faturado"/>
    <n v="10025813291"/>
    <n v="51270706187"/>
    <s v="ADENILDO ALVES PEREIRA"/>
    <s v="RUA MR-6, Q. 4, L. 24, N. APART-101 SETOR NORTE CEP: 73750000 PLANALTINA GO BRASIL"/>
    <s v="ADE-11117-Y0M3K3"/>
    <d v="2025-11-01T00:00:00"/>
    <n v="202511"/>
    <n v="184.15073000000001"/>
    <m/>
    <n v="184.15"/>
    <m/>
    <n v="90414895"/>
    <d v="2025-12-01T00:00:00"/>
    <d v="2025-12-26T00:00:00"/>
    <m/>
    <n v="109"/>
    <s v="2 - CPF"/>
    <s v="Em aberto - Vencido"/>
    <s v="Em aberto - Vencido"/>
    <s v="G69IMWD"/>
    <n v="6"/>
    <s v="false"/>
    <n v="6"/>
    <s v="Em aberto - Vencido"/>
    <s v="ASSOCIAÇÃO GO-L1"/>
    <s v="35.686.965/0001-64 - ALEXANDRIA TECH"/>
    <m/>
    <m/>
    <s v="61 a 120 dias"/>
    <s v="e86cf425-bf3e-41ba-b3d6-9a68b27c57a3"/>
    <d v="2025-12-22T00:00:00"/>
    <x v="1"/>
  </r>
  <r>
    <s v="COB-197913"/>
    <s v="Faturado"/>
    <n v="78850096"/>
    <n v="2981118021"/>
    <s v="GABRIEL DE MORAES GODOY"/>
    <s v="Av Sta Bernadethe, 506 - Cs7 - Lindoia CEP 81010-200 , Curitiba - PR"/>
    <s v="ADE-13193-F8H7P6"/>
    <d v="2025-11-01T00:00:00"/>
    <n v="202511"/>
    <n v="143.66216"/>
    <m/>
    <n v="143.66"/>
    <m/>
    <n v="90514125"/>
    <d v="2026-03-11T00:00:00"/>
    <d v="2026-03-23T00:00:00"/>
    <m/>
    <n v="22"/>
    <s v="2 - CPF"/>
    <s v="Em aberto - Vencido"/>
    <s v="Em aberto - Vencido"/>
    <s v="CYUZC67"/>
    <n v="6"/>
    <s v="false"/>
    <n v="6"/>
    <s v="Em aberto - Vencido"/>
    <s v="ASSOCIAÇÃO PR-L1"/>
    <s v="35.686.965/0001-64 - ALEXANDRIA TECH"/>
    <m/>
    <m/>
    <s v="1 a 30 dias"/>
    <s v="45157ed7-0088-4212-a0ba-57f5c527f4a2"/>
    <d v="2025-12-22T00:00:00"/>
    <x v="1"/>
  </r>
  <r>
    <s v="COB-197633"/>
    <s v="Faturado"/>
    <n v="97394580"/>
    <n v="26091530828"/>
    <s v="ELIAS PEREIRA DOS SANTOS"/>
    <s v="R Francisco de Almeida, 382 - Nova Alianca CEP 87111-650 , Sarandi - PR"/>
    <s v="ADE-13011-R3P1C2"/>
    <d v="2025-11-01T00:00:00"/>
    <n v="202511"/>
    <n v="875.39202"/>
    <m/>
    <n v="875.39"/>
    <m/>
    <n v="90514043"/>
    <d v="2026-03-11T00:00:00"/>
    <d v="2026-03-23T00:00:00"/>
    <m/>
    <n v="22"/>
    <s v="2 - CPF"/>
    <s v="Em aberto - Vencido"/>
    <s v="Em aberto - Vencido"/>
    <s v="IYAHBW5"/>
    <n v="8"/>
    <s v="false"/>
    <n v="6"/>
    <n v="8"/>
    <s v="ASSOCIAÇÃO PR-L1"/>
    <s v="35.686.965/0001-64 - ALEXANDRIA TECH"/>
    <m/>
    <m/>
    <s v="1 a 30 dias"/>
    <s v="fa6061a1-fb26-4848-b775-a0412123f7a8"/>
    <d v="2025-12-10T00:00:00"/>
    <x v="1"/>
  </r>
  <r>
    <s v="COB-197429"/>
    <s v="Faturado"/>
    <n v="83580077"/>
    <n v="29781427825"/>
    <s v="HERALDO RIBEIRO ALVES"/>
    <s v="Av Kakogawa, 1433 - Sala 1 e 2 - Palmeiras Pq Das CEP 87023-729 , Maringa - PR"/>
    <s v="ADE-13003-N4B3M9"/>
    <d v="2025-11-01T00:00:00"/>
    <n v="202511"/>
    <n v="279.72834"/>
    <m/>
    <n v="279.73"/>
    <m/>
    <n v="90514038"/>
    <d v="2026-03-11T00:00:00"/>
    <d v="2026-03-23T00:00:00"/>
    <m/>
    <n v="22"/>
    <s v="2 - CPF"/>
    <s v="Em aberto - Vencido"/>
    <s v="Em aberto - Vencido"/>
    <s v="1S1QOHQ"/>
    <n v="6"/>
    <s v="false"/>
    <n v="6"/>
    <s v="Em aberto - Vencido"/>
    <s v="ASSOCIAÇÃO PR-L1"/>
    <s v="35.686.965/0001-64 - ALEXANDRIA TECH"/>
    <m/>
    <m/>
    <s v="1 a 30 dias"/>
    <s v="fe9e3d01-0c08-41aa-8bbc-718aa25b4dcd"/>
    <d v="2025-12-10T00:00:00"/>
    <x v="1"/>
  </r>
  <r>
    <s v="COB-197866"/>
    <s v="Faturado"/>
    <n v="77671368"/>
    <n v="5341226984"/>
    <s v="VITORIA HORNELA ALVES LIMA"/>
    <s v="R Piaui, 1264 - Centro CEP 86020-390 , Londrina - PR"/>
    <s v="ADE-12888-W3S5X3"/>
    <d v="2025-11-01T00:00:00"/>
    <n v="202511"/>
    <n v="611.75230999999997"/>
    <m/>
    <n v="611.75"/>
    <m/>
    <n v="90486737"/>
    <d v="2026-02-10T00:00:00"/>
    <d v="2026-02-20T00:00:00"/>
    <m/>
    <n v="53"/>
    <s v="2 - CPF"/>
    <s v="Em aberto - Vencido"/>
    <s v="Em aberto - Vencido"/>
    <s v="WZZIWIU"/>
    <n v="6"/>
    <s v="false"/>
    <n v="6"/>
    <s v="Em aberto - Vencido"/>
    <s v="ASSOCIAÇÃO PR-L1"/>
    <s v="35.686.965/0001-64 - ALEXANDRIA TECH"/>
    <m/>
    <m/>
    <s v="31 a 60 dias"/>
    <s v="e6a980a3-41e5-43c9-a164-8cdcdc0f7a2b"/>
    <d v="2025-12-22T00:00:00"/>
    <x v="1"/>
  </r>
  <r>
    <s v="COB-197819"/>
    <s v="Faturado"/>
    <n v="63271532"/>
    <n v="60109866991"/>
    <s v="ANGELA Maria Men Kluppel"/>
    <s v="Av Telemaco Carneiro, 723 - Centro CEP 84990-000 , Arapoti - PR"/>
    <s v="ADE-12218-H8J0K0"/>
    <d v="2025-11-01T00:00:00"/>
    <n v="202511"/>
    <n v="360.31288000000001"/>
    <m/>
    <n v="360.31"/>
    <m/>
    <n v="90513951"/>
    <d v="2026-03-11T00:00:00"/>
    <d v="2026-03-23T00:00:00"/>
    <m/>
    <n v="22"/>
    <s v="2 - CPF"/>
    <s v="Em aberto - Vencido"/>
    <s v="Em aberto - Vencido"/>
    <s v="JQR8HGL"/>
    <n v="6"/>
    <s v="false"/>
    <n v="6"/>
    <s v="Em aberto - Vencido"/>
    <s v="ASSOCIAÇÃO PR-L1"/>
    <s v="35.686.965/0001-64 - ALEXANDRIA TECH"/>
    <m/>
    <m/>
    <s v="1 a 30 dias"/>
    <s v="4ba75e46-350c-470a-8ff1-6a5d3d7407c2"/>
    <d v="2025-12-10T00:00:00"/>
    <x v="1"/>
  </r>
  <r>
    <s v="COB-197605"/>
    <s v="Faturado"/>
    <n v="37287486"/>
    <n v="5796810928"/>
    <s v="ROSALINA CRISTINA DE OLIVEIRA"/>
    <s v="R Dra Ana Maria Mansur Mader Gisi, 296 - Cp01 Cs35 Pos09 - Ganchinho CEP 81935-476 , Curitiba - PR"/>
    <s v="ADE-11933-X5K4N6"/>
    <d v="2025-11-01T00:00:00"/>
    <n v="202511"/>
    <n v="110.38262"/>
    <m/>
    <n v="110.38"/>
    <m/>
    <n v="90513904"/>
    <d v="2026-03-11T00:00:00"/>
    <d v="2026-03-23T00:00:00"/>
    <m/>
    <n v="22"/>
    <s v="2 - CPF"/>
    <s v="Em aberto - Vencido"/>
    <s v="Em aberto - Vencido"/>
    <s v="KQNR7CF"/>
    <n v="6"/>
    <s v="false"/>
    <n v="6"/>
    <s v="Em aberto - Vencido"/>
    <s v="ASSOCIAÇÃO PR-L1"/>
    <s v="35.686.965/0001-64 - ALEXANDRIA TECH"/>
    <m/>
    <m/>
    <s v="1 a 30 dias"/>
    <s v="f6e36a68-da34-471f-83bb-693d732ef62a"/>
    <d v="2026-01-13T00:00:00"/>
    <x v="1"/>
  </r>
  <r>
    <s v="COB-197705"/>
    <s v="Faturado"/>
    <n v="85911500"/>
    <n v="33918499839"/>
    <s v="ADRIANA CAMPIDELI RODRIGUES COLACO"/>
    <s v="R Elias Moyses Schelela, 508 - Md 03 - Uberaba CEP 81570-330 , Curitiba - PR"/>
    <s v="ADE-11916-M8L0T9"/>
    <d v="2025-11-01T00:00:00"/>
    <n v="202511"/>
    <n v="158.25045"/>
    <m/>
    <n v="158.25"/>
    <m/>
    <n v="90513958"/>
    <d v="2026-03-11T00:00:00"/>
    <d v="2026-03-23T00:00:00"/>
    <m/>
    <n v="22"/>
    <s v="2 - CPF"/>
    <s v="Em aberto - Vencido"/>
    <s v="Em aberto - Vencido"/>
    <s v="6FZNTC5"/>
    <n v="6"/>
    <s v="false"/>
    <n v="6"/>
    <s v="Em aberto - Vencido"/>
    <s v="ASSOCIAÇÃO PR-L1"/>
    <s v="35.686.965/0001-64 - ALEXANDRIA TECH"/>
    <m/>
    <m/>
    <s v="1 a 30 dias"/>
    <s v="b83a4b16-9aab-4c16-b10c-a8cd4343483a"/>
    <d v="2025-12-17T00:00:00"/>
    <x v="1"/>
  </r>
  <r>
    <s v="COB-197749"/>
    <s v="Faturado"/>
    <n v="111659906"/>
    <n v="55685017000111"/>
    <s v="ASTON SOLUCOES ENERGETICAS LTDA"/>
    <s v="R Sta Catarina, 593 - Sl04 Cm1 - Centro CEP 85801-040 , Cascavel - PR"/>
    <s v="ADE-11911-L0V5P6"/>
    <d v="2025-11-01T00:00:00"/>
    <n v="202511"/>
    <n v="184.51746"/>
    <m/>
    <n v="184.52"/>
    <m/>
    <n v="90513975"/>
    <d v="2026-03-11T00:00:00"/>
    <d v="2026-03-23T00:00:00"/>
    <m/>
    <n v="22"/>
    <s v="1 - CNPJ"/>
    <s v="Em aberto - Vencido"/>
    <s v="Em aberto - Vencido"/>
    <s v="URDGTVY"/>
    <n v="6"/>
    <s v="false"/>
    <n v="6"/>
    <s v="Em aberto - Vencido"/>
    <s v="ASSOCIAÇÃO PR-L1"/>
    <s v="35.686.965/0001-64 - ALEXANDRIA TECH"/>
    <m/>
    <m/>
    <s v="1 a 30 dias"/>
    <s v="115dea8c-a868-465a-8034-cb607a61b688"/>
    <d v="2025-12-10T00:00:00"/>
    <x v="1"/>
  </r>
  <r>
    <s v="COB-197973"/>
    <s v="Faturado"/>
    <n v="107147939"/>
    <n v="48790958934"/>
    <s v="ZILMA DE PAULA CAMPOS"/>
    <s v="Av Pno Antonio Ruiz Saldanha, 1847 - Tr01 Ap107 And02 - Estacoes Jd Das CEP 87065-303 , Maringa - PR"/>
    <s v="ADE-11681-W0D7R7"/>
    <d v="2025-11-01T00:00:00"/>
    <n v="202511"/>
    <n v="272.70067999999998"/>
    <n v="7.73"/>
    <n v="280.43"/>
    <m/>
    <n v="90513918"/>
    <d v="2026-03-11T00:00:00"/>
    <d v="2026-03-23T00:00:00"/>
    <m/>
    <n v="22"/>
    <s v="2 - CPF"/>
    <s v="Em aberto - Vencido"/>
    <s v="Em aberto - Vencido"/>
    <s v="CY5X6QC"/>
    <n v="6"/>
    <s v="false"/>
    <n v="6"/>
    <s v="Em aberto - Vencido"/>
    <s v="ASSOCIAÇÃO PR-L1"/>
    <s v="35.686.965/0001-64 - ALEXANDRIA TECH"/>
    <m/>
    <m/>
    <s v="1 a 30 dias"/>
    <s v="f6a8d6a7-d3e1-4f89-9725-0847756f2e8f"/>
    <d v="2025-12-11T00:00:00"/>
    <x v="1"/>
  </r>
  <r>
    <s v="COB-198169"/>
    <s v="Faturado"/>
    <n v="109680553"/>
    <n v="44369405000177"/>
    <s v="ERVATEIRA PINHAOMATE LTDA"/>
    <s v="R dos Ipes - Pq Industrial CEP 85170-000 , Pinhao - PR"/>
    <s v="ADE-11594-Y8K5C3"/>
    <d v="2025-11-01T00:00:00"/>
    <n v="202511"/>
    <n v="842.70118000000002"/>
    <m/>
    <n v="842.7"/>
    <m/>
    <n v="90486726"/>
    <d v="2026-02-10T00:00:00"/>
    <d v="2026-02-20T00:00:00"/>
    <m/>
    <n v="53"/>
    <s v="1 - CNPJ"/>
    <s v="Em aberto - Vencido"/>
    <s v="Em aberto - Vencido"/>
    <s v="SMYZPZJ"/>
    <n v="6"/>
    <s v="false"/>
    <n v="6"/>
    <s v="Em aberto - Vencido"/>
    <s v="ASSOCIAÇÃO PR-L1"/>
    <s v="35.686.965/0001-64 - ALEXANDRIA TECH"/>
    <m/>
    <m/>
    <s v="31 a 60 dias"/>
    <s v="0f4749a1-82b8-4b13-8e0e-95c2329e703c"/>
    <d v="2025-12-11T00:00:00"/>
    <x v="1"/>
  </r>
  <r>
    <s v="COB-187149"/>
    <s v="Faturado"/>
    <n v="97638137"/>
    <n v="4191559966"/>
    <s v="FABIO JUNIOR DE SOUZA"/>
    <s v="R Maria Francisca 271  Centro Wenceslau Braz PR 84950-000"/>
    <s v="ADE-11525-H6G0N6"/>
    <d v="2025-10-01T00:00:00"/>
    <n v="202510"/>
    <n v="159.99469999999999"/>
    <m/>
    <n v="159.99"/>
    <m/>
    <n v="90431230"/>
    <d v="2025-12-16T00:00:00"/>
    <d v="2026-02-06T00:00:00"/>
    <m/>
    <n v="67"/>
    <s v="2 - CPF"/>
    <s v="Em aberto - Vencido"/>
    <s v="Em aberto - Vencido"/>
    <s v="XDH5KNV"/>
    <n v="6"/>
    <s v="false"/>
    <n v="6"/>
    <s v="Em aberto - Vencido"/>
    <s v="ASSOCIAÇÃO PR-L1"/>
    <s v="35.686.965/0001-64 - ALEXANDRIA TECH"/>
    <s v="Estimado"/>
    <m/>
    <s v="61 a 120 dias"/>
    <s v="4e346def-7a22-42dc-8dd8-64a6892dc4f3"/>
    <d v="2026-02-19T00:00:00"/>
    <x v="2"/>
  </r>
  <r>
    <s v="COB-172340"/>
    <s v="Faturado"/>
    <n v="92996957"/>
    <n v="12179776861"/>
    <s v="LUIZ CARLOS DE SOUZA"/>
    <s v="R Dr Vicente Machado, 559 - Sao Jorge Jd CEP 87710-230 , Paranavai - PR"/>
    <s v="ADE-11538-N9V8L6"/>
    <d v="2025-11-01T00:00:00"/>
    <n v="202511"/>
    <n v="90.49512"/>
    <m/>
    <n v="90.5"/>
    <m/>
    <n v="90414673"/>
    <d v="2025-12-01T00:00:00"/>
    <d v="2025-12-26T00:00:00"/>
    <m/>
    <n v="109"/>
    <s v="2 - CPF"/>
    <s v="Em aberto - Vencido"/>
    <s v="Em aberto - Vencido"/>
    <s v="RG3J383"/>
    <n v="6"/>
    <s v="false"/>
    <n v="6"/>
    <s v="Em aberto - Vencido"/>
    <s v="ASSOCIAÇÃO PR-L1"/>
    <s v="35.686.965/0001-64 - ALEXANDRIA TECH"/>
    <m/>
    <m/>
    <s v="61 a 120 dias"/>
    <s v="5fdf76ea-ad8a-43ac-8958-4bc71d056820"/>
    <d v="2025-12-10T00:00:00"/>
    <x v="1"/>
  </r>
  <r>
    <s v="COB-187151"/>
    <s v="Faturado"/>
    <n v="13429957"/>
    <n v="2562671970"/>
    <s v="ABIGAIL DE PAULA"/>
    <s v="R Beija Flor 103  Cj. habitacional Milton Luiz Pereira Campo Mourão PR 87306220"/>
    <s v="ADE-11527-S0C8G4"/>
    <d v="2025-10-01T00:00:00"/>
    <n v="202510"/>
    <n v="237.20585"/>
    <m/>
    <n v="237.21"/>
    <m/>
    <n v="90431180"/>
    <d v="2025-12-16T00:00:00"/>
    <d v="2026-02-06T00:00:00"/>
    <m/>
    <n v="67"/>
    <s v="2 - CPF"/>
    <s v="Em aberto - Vencido"/>
    <s v="Em aberto - Vencido"/>
    <s v="P5MLZW9"/>
    <n v="6"/>
    <s v="false"/>
    <n v="6"/>
    <s v="Em aberto - Vencido"/>
    <s v="ASSOCIAÇÃO PR-L1"/>
    <s v="35.686.965/0001-64 - ALEXANDRIA TECH"/>
    <s v="Estimado"/>
    <m/>
    <s v="61 a 120 dias"/>
    <s v="b43e7864-f471-4b1b-8e42-aa283235ec68"/>
    <d v="2026-01-20T00:00:00"/>
    <x v="3"/>
  </r>
  <r>
    <s v="COB-197410"/>
    <s v="Faturado"/>
    <n v="37365320"/>
    <n v="24203548349"/>
    <s v="JAQUELINE ALBUQUERQUE"/>
    <s v="Av Brasilia, 110 - Tangua CEP 83508-504 , Almirante Tamandare - PR"/>
    <s v="ADE-11530-N7J5Q9"/>
    <d v="2025-11-01T00:00:00"/>
    <n v="202511"/>
    <n v="119.14661"/>
    <m/>
    <n v="119.15"/>
    <m/>
    <n v="90513910"/>
    <d v="2026-03-11T00:00:00"/>
    <d v="2026-03-23T00:00:00"/>
    <m/>
    <n v="22"/>
    <s v="2 - CPF"/>
    <s v="Em aberto - Vencido"/>
    <s v="Em aberto - Vencido"/>
    <s v="2ZKVM6O"/>
    <n v="6"/>
    <s v="false"/>
    <n v="6"/>
    <s v="Em aberto - Vencido"/>
    <s v="ASSOCIAÇÃO PR-L1"/>
    <s v="35.686.965/0001-64 - ALEXANDRIA TECH"/>
    <m/>
    <m/>
    <s v="1 a 30 dias"/>
    <s v="88191946-b840-4e65-8de0-632729db5901"/>
    <d v="2025-12-29T00:00:00"/>
    <x v="1"/>
  </r>
  <r>
    <s v="COB-198024"/>
    <s v="Faturado"/>
    <n v="61017175"/>
    <n v="27054200888"/>
    <s v="LOURDES DO CARMO LEONEL DE OLIVEIRA"/>
    <s v="R Tereza Buzzi Bernardi, 262 - S Angelina - Jd Santa Angelina CEP 83430-000 , Campina Grande do Sul - PR"/>
    <s v="ADE-11486-Y4V6G4"/>
    <d v="2025-11-01T00:00:00"/>
    <n v="202511"/>
    <n v="183.93353999999999"/>
    <m/>
    <n v="183.93"/>
    <m/>
    <n v="90513940"/>
    <d v="2026-03-11T00:00:00"/>
    <d v="2026-03-23T00:00:00"/>
    <m/>
    <n v="22"/>
    <s v="2 - CPF"/>
    <s v="Em aberto - Vencido"/>
    <s v="Em aberto - Vencido"/>
    <s v="SP9I1C6"/>
    <n v="6"/>
    <s v="false"/>
    <n v="6"/>
    <s v="Em aberto - Vencido"/>
    <s v="ASSOCIAÇÃO PR-L1"/>
    <s v="35.686.965/0001-64 - ALEXANDRIA TECH"/>
    <m/>
    <m/>
    <s v="1 a 30 dias"/>
    <s v="d5f36b30-e52c-4483-b3d8-1dbb0e5ece88"/>
    <d v="2025-12-29T00:00:00"/>
    <x v="1"/>
  </r>
  <r>
    <s v="COB-187154"/>
    <s v="Faturado"/>
    <n v="37365320"/>
    <n v="24203548349"/>
    <s v="JAQUELINE ALBUQUERQUE"/>
    <s v="Av: Brasilia a/n  Tangua Almirante Tamandaré PR 83508-504"/>
    <s v="ADE-11530-N7J5Q9"/>
    <d v="2025-10-01T00:00:00"/>
    <n v="202510"/>
    <n v="140.33664999999999"/>
    <m/>
    <n v="140.34"/>
    <m/>
    <n v="90431145"/>
    <d v="2025-12-16T00:00:00"/>
    <d v="2026-02-06T00:00:00"/>
    <m/>
    <n v="67"/>
    <s v="2 - CPF"/>
    <s v="Em aberto - Vencido"/>
    <s v="Em aberto - Vencido"/>
    <s v="2ZKVM6O"/>
    <n v="6"/>
    <s v="false"/>
    <n v="6"/>
    <s v="Em aberto - Vencido"/>
    <s v="ASSOCIAÇÃO PR-L1"/>
    <s v="35.686.965/0001-64 - ALEXANDRIA TECH"/>
    <s v="Estimado"/>
    <m/>
    <s v="61 a 120 dias"/>
    <s v="e4d91e69-e9b0-431e-9e2b-358b5df258db"/>
    <d v="2026-02-09T00:00:00"/>
    <x v="3"/>
  </r>
  <r>
    <s v="COB-197641"/>
    <s v="Faturado"/>
    <n v="35307668"/>
    <n v="27405508987"/>
    <s v="SEBASTIAO Alves da Costa"/>
    <s v="R Lodovico Kaminski, 2750 - Cidade Industrial CEP 81260-282 , Curitiba - PR"/>
    <s v="ADE-11434-G7N8D1"/>
    <d v="2025-11-01T00:00:00"/>
    <n v="202511"/>
    <n v="126.69686"/>
    <m/>
    <n v="126.7"/>
    <m/>
    <n v="90513912"/>
    <d v="2026-03-11T00:00:00"/>
    <d v="2026-03-23T00:00:00"/>
    <m/>
    <n v="22"/>
    <s v="2 - CPF"/>
    <s v="Em aberto - Vencido"/>
    <s v="Em aberto - Vencido"/>
    <s v="7E7XICR"/>
    <n v="6"/>
    <s v="false"/>
    <n v="6"/>
    <s v="Em aberto - Vencido"/>
    <s v="ASSOCIAÇÃO PR-L1"/>
    <s v="35.686.965/0001-64 - ALEXANDRIA TECH"/>
    <m/>
    <m/>
    <s v="1 a 30 dias"/>
    <s v="05761a28-69e3-4198-8975-8ee10c63d07a"/>
    <d v="2025-12-10T00:00:00"/>
    <x v="1"/>
  </r>
  <r>
    <s v="COB-187155"/>
    <s v="Faturado"/>
    <n v="44235232"/>
    <n v="6281548957"/>
    <s v="SAULO PETERS SOUZA"/>
    <s v="Av dos s/n  Centro Catanduvas PR 85470-000"/>
    <s v="ADE-11532-F7W1K8"/>
    <d v="2025-10-01T00:00:00"/>
    <n v="202510"/>
    <n v="135.96818999999999"/>
    <m/>
    <n v="135.97"/>
    <m/>
    <n v="90431176"/>
    <d v="2025-12-16T00:00:00"/>
    <d v="2026-02-06T00:00:00"/>
    <m/>
    <n v="67"/>
    <s v="2 - CPF"/>
    <s v="Em aberto - Vencido"/>
    <s v="Em aberto - Vencido"/>
    <s v="X9RIPYX"/>
    <n v="6"/>
    <s v="false"/>
    <n v="6"/>
    <s v="Em aberto - Vencido"/>
    <s v="ASSOCIAÇÃO PR-L1"/>
    <s v="35.686.965/0001-64 - ALEXANDRIA TECH"/>
    <s v="Estimado"/>
    <m/>
    <s v="61 a 120 dias"/>
    <s v="2863e998-d7a8-4848-941e-1c53a386ad30"/>
    <d v="2026-01-20T00:00:00"/>
    <x v="3"/>
  </r>
  <r>
    <s v="COB-197321"/>
    <s v="Faturado"/>
    <n v="108256880"/>
    <n v="5496387922"/>
    <s v="ELIELTON LUCAS BARBOSA"/>
    <s v="R Eucaliptos, 896 - Maracana CEP 83408-485 , Colombo - PR"/>
    <s v="ADE-11394-Q8B3J4"/>
    <d v="2025-11-01T00:00:00"/>
    <n v="202511"/>
    <n v="194.46666999999999"/>
    <m/>
    <n v="194.47"/>
    <m/>
    <n v="90513857"/>
    <d v="2026-03-11T00:00:00"/>
    <d v="2026-03-23T00:00:00"/>
    <m/>
    <n v="22"/>
    <s v="2 - CPF"/>
    <s v="Em aberto - Vencido"/>
    <s v="Em aberto - Vencido"/>
    <s v="JNU63JO"/>
    <n v="6"/>
    <s v="false"/>
    <n v="6"/>
    <s v="Em aberto - Vencido"/>
    <s v="ASSOCIAÇÃO PR-L1"/>
    <s v="35.686.965/0001-64 - ALEXANDRIA TECH"/>
    <m/>
    <m/>
    <s v="1 a 30 dias"/>
    <s v="ec972ddf-7232-4ba7-8f5b-500dbe5e3b16"/>
    <d v="2025-12-11T00:00:00"/>
    <x v="1"/>
  </r>
  <r>
    <s v="COB-197509"/>
    <s v="Faturado"/>
    <n v="81125291"/>
    <n v="70567247953"/>
    <s v="ENEI HUMBERTO PINTO"/>
    <s v="R Eng Costa Barros, 79 - Cajuru CEP 82950-420 , Curitiba - PR"/>
    <s v="ADE-11389-Q3M9R7"/>
    <d v="2025-11-01T00:00:00"/>
    <n v="202511"/>
    <n v="250.52914000000001"/>
    <m/>
    <n v="250.53"/>
    <m/>
    <n v="90513821"/>
    <d v="2026-03-11T00:00:00"/>
    <d v="2026-03-23T00:00:00"/>
    <m/>
    <n v="22"/>
    <s v="2 - CPF"/>
    <s v="Em aberto - Vencido"/>
    <s v="Em aberto - Vencido"/>
    <s v="T0YJGCM"/>
    <n v="6"/>
    <s v="false"/>
    <n v="6"/>
    <s v="Em aberto - Vencido"/>
    <s v="ASSOCIAÇÃO PR-L1"/>
    <s v="35.686.965/0001-64 - ALEXANDRIA TECH"/>
    <m/>
    <m/>
    <s v="1 a 30 dias"/>
    <s v="056fd07f-2347-470d-b17b-42182f4281c8"/>
    <d v="2025-12-27T00:00:00"/>
    <x v="1"/>
  </r>
  <r>
    <s v="COB-166374"/>
    <s v="Faturado"/>
    <n v="105648663"/>
    <n v="8698645992"/>
    <s v="CHRISTIANE MIRIAM SCHNEIDER DA SILVA"/>
    <s v="R Cassiano Ricardo, 560 - Bl5 1 Ap1102 - Vargem Grande CEP 83321-090 , Pinhais - PR"/>
    <s v="ADE-11535-R7V6M2"/>
    <d v="2025-10-01T00:00:00"/>
    <n v="202510"/>
    <n v="158.97757999999999"/>
    <m/>
    <n v="158.97999999999999"/>
    <m/>
    <n v="90405696"/>
    <d v="2025-11-17T00:00:00"/>
    <d v="2025-11-25T00:00:00"/>
    <m/>
    <n v="140"/>
    <s v="2 - CPF"/>
    <s v="Em aberto - Vencido"/>
    <s v="Em aberto - Vencido"/>
    <s v="ITSWYSE"/>
    <n v="6"/>
    <s v="false"/>
    <n v="6"/>
    <s v="Em aberto - Vencido"/>
    <s v="ASSOCIAÇÃO PR-L1"/>
    <s v="35.686.965/0001-64 - ALEXANDRIA TECH"/>
    <m/>
    <m/>
    <s v="121 a 170 dias"/>
    <s v="5ed22497-e41f-4940-8516-c51f11ad4656"/>
    <d v="2025-12-10T00:00:00"/>
    <x v="1"/>
  </r>
  <r>
    <s v="COB-187157"/>
    <s v="Faturado"/>
    <n v="48834769"/>
    <n v="56120745904"/>
    <s v="Natal Rossa"/>
    <s v="Rua Rio Tietê 279 MD 01 Bairro Alto Curitiba PR 82840-350"/>
    <s v="ADE-11536-F3Q9S5"/>
    <d v="2025-10-01T00:00:00"/>
    <n v="202510"/>
    <n v="123.40888"/>
    <m/>
    <n v="123.41"/>
    <m/>
    <n v="90431208"/>
    <d v="2025-12-16T00:00:00"/>
    <d v="2026-02-06T00:00:00"/>
    <m/>
    <n v="67"/>
    <s v="2 - CPF"/>
    <s v="Em aberto - Vencido"/>
    <s v="Em aberto - Vencido"/>
    <s v="1UL038F"/>
    <n v="6"/>
    <s v="false"/>
    <n v="6"/>
    <s v="Em aberto - Vencido"/>
    <s v="ASSOCIAÇÃO PR-L1"/>
    <s v="35.686.965/0001-64 - ALEXANDRIA TECH"/>
    <s v="Estimado"/>
    <m/>
    <s v="61 a 120 dias"/>
    <s v="19484907-c30a-40e1-80c3-009a8caed267"/>
    <d v="2026-02-03T00:00:00"/>
    <x v="3"/>
  </r>
  <r>
    <s v="COB-166444"/>
    <s v="Faturado"/>
    <n v="92996957"/>
    <n v="12179776861"/>
    <s v="LUIZ CARLOS DE SOUZA"/>
    <s v="R Dr Vicente Machado, 559 - Sao Jorge Jd CEP 87710-230 , Paranavai - PR"/>
    <s v="ADE-11538-N9V8L6"/>
    <d v="2025-10-01T00:00:00"/>
    <n v="202510"/>
    <n v="93.48124"/>
    <m/>
    <n v="93.48"/>
    <m/>
    <n v="90405736"/>
    <d v="2025-11-17T00:00:00"/>
    <d v="2025-11-25T00:00:00"/>
    <m/>
    <n v="140"/>
    <s v="2 - CPF"/>
    <s v="Em aberto - Vencido"/>
    <s v="Em aberto - Vencido"/>
    <s v="RG3J383"/>
    <n v="6"/>
    <s v="false"/>
    <n v="6"/>
    <s v="Em aberto - Vencido"/>
    <s v="ASSOCIAÇÃO PR-L1"/>
    <s v="35.686.965/0001-64 - ALEXANDRIA TECH"/>
    <m/>
    <m/>
    <s v="121 a 170 dias"/>
    <s v="8623210e-9ab5-47a0-9200-46824e27fa8f"/>
    <d v="2025-11-14T00:00:00"/>
    <x v="1"/>
  </r>
  <r>
    <s v="COB-197768"/>
    <s v="Faturado"/>
    <n v="50133322"/>
    <n v="91352398915"/>
    <s v="ANDRE JONAS DE FREITAS"/>
    <s v="R Rudolf Russ, 109 - Coopagro CEP 85903-690 , Toledo - PR"/>
    <s v="ADE-11383-Y5S2Y8"/>
    <d v="2025-11-01T00:00:00"/>
    <n v="202511"/>
    <n v="98.100740000000002"/>
    <m/>
    <n v="98.1"/>
    <m/>
    <n v="90513875"/>
    <d v="2026-03-11T00:00:00"/>
    <d v="2026-03-23T00:00:00"/>
    <m/>
    <n v="22"/>
    <s v="2 - CPF"/>
    <s v="Em aberto - Vencido"/>
    <s v="Em aberto - Vencido"/>
    <s v="SX3RQY6"/>
    <n v="6"/>
    <s v="false"/>
    <n v="6"/>
    <s v="Em aberto - Vencido"/>
    <s v="ASSOCIAÇÃO PR-L1"/>
    <s v="35.686.965/0001-64 - ALEXANDRIA TECH"/>
    <m/>
    <m/>
    <s v="1 a 30 dias"/>
    <s v="6311bb9a-ce48-4ecb-83b2-124a3e074c75"/>
    <d v="2025-12-12T00:00:00"/>
    <x v="1"/>
  </r>
  <r>
    <s v="COB-197494"/>
    <s v="Faturado"/>
    <n v="88621014"/>
    <n v="31644678934"/>
    <s v="MARLENE SOARES SILVA"/>
    <s v="R Av Armin Buhrer, 275 - Md1 - Uberaba CEP 81560-540 , Curitiba - PR"/>
    <s v="ADE-11369-C2P9J1"/>
    <d v="2025-11-01T00:00:00"/>
    <n v="202511"/>
    <n v="200.87588"/>
    <m/>
    <n v="200.88"/>
    <m/>
    <n v="90513855"/>
    <d v="2026-03-11T00:00:00"/>
    <d v="2026-03-23T00:00:00"/>
    <m/>
    <n v="22"/>
    <s v="2 - CPF"/>
    <s v="Em aberto - Vencido"/>
    <s v="Em aberto - Vencido"/>
    <s v="DI6YGP1"/>
    <n v="6"/>
    <s v="false"/>
    <n v="6"/>
    <s v="Em aberto - Vencido"/>
    <s v="ASSOCIAÇÃO PR-L1"/>
    <s v="35.686.965/0001-64 - ALEXANDRIA TECH"/>
    <m/>
    <m/>
    <s v="1 a 30 dias"/>
    <s v="7e63dd2f-07f2-4b5a-8700-3eba5ab58f85"/>
    <d v="2025-12-11T00:00:00"/>
    <x v="1"/>
  </r>
  <r>
    <s v="COB-197841"/>
    <s v="Faturado"/>
    <n v="55505902"/>
    <n v="71089560982"/>
    <s v="VANILDE BERGI BERTO"/>
    <s v="R Fernao Dias Paes Lemes, 312 - Frente - Novo Bandeirantes CEP 86187-070 , Cambe - PR"/>
    <s v="ADE-11364-D1R2B5"/>
    <d v="2025-11-01T00:00:00"/>
    <n v="202511"/>
    <n v="126.15707"/>
    <m/>
    <n v="126.16"/>
    <m/>
    <n v="90513841"/>
    <d v="2026-03-11T00:00:00"/>
    <d v="2026-03-23T00:00:00"/>
    <m/>
    <n v="22"/>
    <s v="2 - CPF"/>
    <s v="Em aberto - Vencido"/>
    <s v="Em aberto - Vencido"/>
    <s v="B51HRP8"/>
    <n v="6"/>
    <s v="false"/>
    <n v="6"/>
    <s v="Em aberto - Vencido"/>
    <s v="ASSOCIAÇÃO PR-L1"/>
    <s v="35.686.965/0001-64 - ALEXANDRIA TECH"/>
    <m/>
    <m/>
    <s v="1 a 30 dias"/>
    <s v="c20bea3e-0a11-4579-9b61-914f377a4787"/>
    <d v="2026-01-08T00:00:00"/>
    <x v="1"/>
  </r>
  <r>
    <s v="COB-197935"/>
    <s v="Faturado"/>
    <n v="113130660"/>
    <n v="79909825953"/>
    <s v="ADEMIR DREYER"/>
    <s v="Av Dambros e Piva, 1660 - Apto 07 - Centro CEP 85614-020 , Marmeleiro - PR"/>
    <s v="ADE-11356-J9J9J9"/>
    <d v="2025-11-01T00:00:00"/>
    <n v="202511"/>
    <n v="85.833150000000003"/>
    <m/>
    <n v="85.83"/>
    <m/>
    <n v="90513876"/>
    <d v="2026-03-11T00:00:00"/>
    <d v="2026-03-23T00:00:00"/>
    <m/>
    <n v="22"/>
    <s v="2 - CPF"/>
    <s v="Em aberto - Vencido"/>
    <s v="Em aberto - Vencido"/>
    <s v="1A96CLP"/>
    <n v="6"/>
    <s v="false"/>
    <n v="6"/>
    <s v="Em aberto - Vencido"/>
    <s v="ASSOCIAÇÃO PR-L1"/>
    <s v="35.686.965/0001-64 - ALEXANDRIA TECH"/>
    <m/>
    <m/>
    <s v="1 a 30 dias"/>
    <s v="9d89dcb2-b957-4922-96ef-e485b67bf3b3"/>
    <d v="2025-12-11T00:00:00"/>
    <x v="1"/>
  </r>
  <r>
    <s v="COB-197364"/>
    <s v="Faturado"/>
    <n v="109947541"/>
    <n v="10688251978"/>
    <s v="EDUARDO HENRIQUE VASQUES"/>
    <s v="R Olympio Theodoro, 1055 - Ap201 Bl09 Terreo - Universidade CEP 86056-670 , Londrina - PR"/>
    <s v="ADE-11343-R0R5Y6"/>
    <d v="2025-11-01T00:00:00"/>
    <n v="202511"/>
    <n v="54.289169999999999"/>
    <m/>
    <n v="54.29"/>
    <m/>
    <n v="90513825"/>
    <d v="2026-03-11T00:00:00"/>
    <d v="2026-03-23T00:00:00"/>
    <m/>
    <n v="22"/>
    <s v="2 - CPF"/>
    <s v="Em aberto - Vencido"/>
    <s v="Em aberto - Vencido"/>
    <s v="NJ39F8M"/>
    <n v="6"/>
    <s v="false"/>
    <n v="6"/>
    <s v="Em aberto - Vencido"/>
    <s v="ASSOCIAÇÃO PR-L1"/>
    <s v="35.686.965/0001-64 - ALEXANDRIA TECH"/>
    <m/>
    <m/>
    <s v="1 a 30 dias"/>
    <s v="2e893696-0e34-4415-9047-13a527ae5366"/>
    <d v="2026-01-08T00:00:00"/>
    <x v="1"/>
  </r>
  <r>
    <s v="COB-172339"/>
    <s v="Faturado"/>
    <n v="59578068"/>
    <n v="1696334977"/>
    <s v="ANTONIO MARCOS RODRIGUES GONCALVES"/>
    <s v="R Haiti, 181 - Centro CEP 83320-160 , Pinhais - PR"/>
    <s v="ADE-11307-J3Q0H7"/>
    <d v="2025-11-01T00:00:00"/>
    <n v="202511"/>
    <n v="94.010480000000001"/>
    <m/>
    <n v="94.01"/>
    <m/>
    <n v="90426087"/>
    <d v="2025-12-03T00:00:00"/>
    <d v="2025-12-26T00:00:00"/>
    <m/>
    <n v="109"/>
    <s v="2 - CPF"/>
    <s v="Em aberto - Vencido"/>
    <s v="Em aberto - Vencido"/>
    <s v="MB87AS5"/>
    <n v="6"/>
    <s v="false"/>
    <n v="6"/>
    <s v="Em aberto - Vencido"/>
    <s v="ASSOCIAÇÃO PR-L1"/>
    <s v="35.686.965/0001-64 - ALEXANDRIA TECH"/>
    <m/>
    <m/>
    <s v="61 a 120 dias"/>
    <s v="4622bfba-6acb-4468-a63a-1bfc65576456"/>
    <d v="2025-12-22T00:00:00"/>
    <x v="1"/>
  </r>
  <r>
    <s v="COB-197846"/>
    <s v="Faturado"/>
    <n v="77259831"/>
    <n v="19131320724"/>
    <s v="MARCO ANTONIO DOS SANTOS GUEDES"/>
    <s v="Av Juscelino Kubitschek, 3917 - Ap 0002 83216 01023 541803 - Portes CEP 85865-000 , Foz do Iguacu - PR"/>
    <s v="ADE-11303-V4T6H5"/>
    <d v="2025-11-01T00:00:00"/>
    <n v="202511"/>
    <n v="257.53320000000002"/>
    <m/>
    <n v="257.52999999999997"/>
    <m/>
    <n v="90513862"/>
    <d v="2026-03-11T00:00:00"/>
    <d v="2026-03-23T00:00:00"/>
    <m/>
    <n v="22"/>
    <s v="2 - CPF"/>
    <s v="Em aberto - Vencido"/>
    <s v="Em aberto - Vencido"/>
    <s v="SE52JEF"/>
    <n v="6"/>
    <s v="false"/>
    <n v="6"/>
    <s v="Em aberto - Vencido"/>
    <s v="ASSOCIAÇÃO PR-L1"/>
    <s v="35.686.965/0001-64 - ALEXANDRIA TECH"/>
    <m/>
    <m/>
    <s v="1 a 30 dias"/>
    <s v="7f4c2c9b-71d7-461d-924a-86eae53666e5"/>
    <d v="2025-12-10T00:00:00"/>
    <x v="1"/>
  </r>
  <r>
    <s v="COB-197756"/>
    <s v="Faturado"/>
    <n v="51184516"/>
    <n v="25461577873"/>
    <s v="FABIO ROBERTO DE OLIVEIRA"/>
    <s v="R Cap Joao Busse, 28 - Sbf - Cajuru CEP 82900-130 , Curitiba - PR"/>
    <s v="ADE-11302-V9D5W8"/>
    <d v="2025-11-01T00:00:00"/>
    <n v="202511"/>
    <n v="206.14335"/>
    <m/>
    <n v="206.14"/>
    <m/>
    <n v="90513835"/>
    <d v="2026-03-11T00:00:00"/>
    <d v="2026-03-23T00:00:00"/>
    <m/>
    <n v="22"/>
    <s v="2 - CPF"/>
    <s v="Em aberto - Vencido"/>
    <s v="Em aberto - Vencido"/>
    <s v="AROUA0H"/>
    <n v="6"/>
    <s v="false"/>
    <n v="6"/>
    <s v="Em aberto - Vencido"/>
    <s v="ASSOCIAÇÃO PR-L1"/>
    <s v="35.686.965/0001-64 - ALEXANDRIA TECH"/>
    <m/>
    <m/>
    <s v="1 a 30 dias"/>
    <s v="4a52beaf-46f3-46a8-8469-08bbecd07303"/>
    <d v="2025-12-22T00:00:00"/>
    <x v="1"/>
  </r>
  <r>
    <s v="COB-187165"/>
    <s v="Faturado"/>
    <n v="92945562"/>
    <n v="6561652940"/>
    <s v="MARIA DE FATIMA ZABOT"/>
    <s v="R Ademar Rosa 179 Fundos Res 02 Qd1150 Lt25 Aeroporto Pato Branco PR 85503-170"/>
    <s v="ADE-11548-M8J8W0"/>
    <d v="2025-10-01T00:00:00"/>
    <n v="202510"/>
    <n v="135.42214000000001"/>
    <m/>
    <n v="135.41999999999999"/>
    <m/>
    <n v="90431170"/>
    <d v="2025-12-16T00:00:00"/>
    <d v="2026-02-06T00:00:00"/>
    <m/>
    <n v="67"/>
    <s v="2 - CPF"/>
    <s v="Em aberto - Vencido"/>
    <s v="Em aberto - Vencido"/>
    <s v="YLC0MDP"/>
    <n v="6"/>
    <s v="false"/>
    <n v="6"/>
    <s v="Em aberto - Vencido"/>
    <s v="ASSOCIAÇÃO PR-L1"/>
    <s v="35.686.965/0001-64 - ALEXANDRIA TECH"/>
    <s v="Estimado"/>
    <m/>
    <s v="61 a 120 dias"/>
    <s v="050f3b06-6d93-41ce-8ae3-9b044d0a3cc0"/>
    <d v="2026-02-09T00:00:00"/>
    <x v="3"/>
  </r>
  <r>
    <s v="COB-197828"/>
    <s v="Faturado"/>
    <n v="109249852"/>
    <n v="4434095951"/>
    <s v="Andreia DE FATIMA ROSA"/>
    <s v="R Ranulpho Costa Pinto, 540 - Ap 110 - Sao Basilio Magno CEP 84600-502 , Uniao da Vitoria - PR"/>
    <s v="ADE-11301-F6Z2H7"/>
    <d v="2025-11-01T00:00:00"/>
    <n v="202511"/>
    <n v="61.912219999999998"/>
    <m/>
    <n v="61.91"/>
    <m/>
    <n v="90513839"/>
    <d v="2026-03-11T00:00:00"/>
    <d v="2026-03-23T00:00:00"/>
    <m/>
    <n v="22"/>
    <s v="2 - CPF"/>
    <s v="Em aberto - Vencido"/>
    <s v="Em aberto - Vencido"/>
    <s v="FU7XY5W"/>
    <n v="6"/>
    <s v="false"/>
    <n v="6"/>
    <s v="Em aberto - Vencido"/>
    <s v="ASSOCIAÇÃO PR-L1"/>
    <s v="35.686.965/0001-64 - ALEXANDRIA TECH"/>
    <m/>
    <m/>
    <s v="1 a 30 dias"/>
    <s v="ec5303ae-79f4-4baa-a21d-a9164f669e8a"/>
    <d v="2025-12-10T00:00:00"/>
    <x v="1"/>
  </r>
  <r>
    <s v="COB-197376"/>
    <s v="Faturado"/>
    <n v="62669311"/>
    <n v="55705600925"/>
    <s v="ELTON JOSE SCHMATZ"/>
    <s v="R Titanita, 158 - Q151 L8 - Santa Helena Jd CEP 87083-340 , Maringa - PR"/>
    <s v="ADE-11297-F3B7F7"/>
    <d v="2025-11-01T00:00:00"/>
    <n v="202511"/>
    <n v="228.90506999999999"/>
    <m/>
    <n v="228.91"/>
    <m/>
    <n v="90513845"/>
    <d v="2026-03-11T00:00:00"/>
    <d v="2026-03-23T00:00:00"/>
    <m/>
    <n v="22"/>
    <s v="2 - CPF"/>
    <s v="Em aberto - Vencido"/>
    <s v="Em aberto - Vencido"/>
    <s v="V76KQLA"/>
    <s v=""/>
    <s v=""/>
    <n v="6"/>
    <s v="Em aberto - Vencido"/>
    <s v="ASSOCIAÇÃO PR-L1"/>
    <s v="35.686.965/0001-64 - ALEXANDRIA TECH"/>
    <m/>
    <m/>
    <s v="1 a 30 dias"/>
    <s v="3b9f1eb6-1ea2-4dd1-a429-57c2a0258d44"/>
    <d v="2025-12-10T00:00:00"/>
    <x v="1"/>
  </r>
  <r>
    <s v="COB-197914"/>
    <s v="Faturado"/>
    <n v="54199107"/>
    <n v="2839824973"/>
    <s v="ERLANA COSTA GREGOROVICZ"/>
    <s v="R Rio Grande do Sul, 76 - Md 2 - Tangua CEP 83508-493 , Almirante Tamandare - PR"/>
    <s v="ADE-11248-H9H0J3"/>
    <d v="2025-11-01T00:00:00"/>
    <n v="202511"/>
    <n v="783.70653000000004"/>
    <m/>
    <n v="783.71"/>
    <m/>
    <n v="90513809"/>
    <d v="2026-03-11T00:00:00"/>
    <d v="2026-03-23T00:00:00"/>
    <m/>
    <n v="22"/>
    <s v="2 - CPF"/>
    <s v="Em aberto - Vencido"/>
    <s v="Em aberto - Vencido"/>
    <s v="LG3EBTH"/>
    <n v="6"/>
    <s v="false"/>
    <n v="6"/>
    <s v="Em aberto - Vencido"/>
    <s v="ASSOCIAÇÃO PR-L1"/>
    <s v="35.686.965/0001-64 - ALEXANDRIA TECH"/>
    <m/>
    <m/>
    <s v="1 a 30 dias"/>
    <s v="765c5e19-8a8a-4ff2-8259-a478770b95d7"/>
    <d v="2025-12-12T00:00:00"/>
    <x v="1"/>
  </r>
  <r>
    <s v="COB-198134"/>
    <s v="Faturado"/>
    <n v="92224822"/>
    <n v="1043896996"/>
    <s v="DEBORA CRISTINA VERRUCK"/>
    <s v="R dos Sabias, 658 - Casa - Planalto CEP 85509-220 , Pato Branco - PR"/>
    <s v="ADE-11233-R2W1J6"/>
    <d v="2025-11-01T00:00:00"/>
    <n v="202511"/>
    <n v="185.08789999999999"/>
    <m/>
    <n v="185.09"/>
    <m/>
    <n v="90513810"/>
    <d v="2026-03-11T00:00:00"/>
    <d v="2026-03-23T00:00:00"/>
    <m/>
    <n v="22"/>
    <s v="2 - CPF"/>
    <s v="Em aberto - Vencido"/>
    <s v="Em aberto - Vencido"/>
    <s v="IQSNVX3"/>
    <n v="6"/>
    <s v="false"/>
    <n v="6"/>
    <s v="Em aberto - Vencido"/>
    <s v="ASSOCIAÇÃO PR-L1"/>
    <s v="35.686.965/0001-64 - ALEXANDRIA TECH"/>
    <m/>
    <m/>
    <s v="1 a 30 dias"/>
    <s v="a1b9c33c-8ac5-4709-8b99-f3f47b5a188a"/>
    <d v="2025-12-10T00:00:00"/>
    <x v="1"/>
  </r>
  <r>
    <s v="COB-197325"/>
    <s v="Faturado"/>
    <n v="111242967"/>
    <n v="3352795975"/>
    <s v="ROSA ANGELA BORGES"/>
    <s v="R Alecrim, 271 - B - Walde Rosi Galvao CEP 83328-250 , Pinhais - PR"/>
    <s v="ADE-11212-C3M9V3"/>
    <d v="2025-11-01T00:00:00"/>
    <n v="202511"/>
    <n v="43.783499999999997"/>
    <m/>
    <n v="43.78"/>
    <m/>
    <n v="90513805"/>
    <d v="2026-03-11T00:00:00"/>
    <d v="2026-03-23T00:00:00"/>
    <m/>
    <n v="22"/>
    <s v="2 - CPF"/>
    <s v="Em aberto - Vencido"/>
    <s v="Em aberto - Vencido"/>
    <s v="PGZT1FD"/>
    <n v="6"/>
    <s v="false"/>
    <n v="6"/>
    <s v="Em aberto - Vencido"/>
    <s v="ASSOCIAÇÃO PR-L1"/>
    <s v="35.686.965/0001-64 - ALEXANDRIA TECH"/>
    <m/>
    <m/>
    <s v="1 a 30 dias"/>
    <s v="b35b2374-9147-4ead-bf24-65ea5d0c18d2"/>
    <d v="2026-01-08T00:00:00"/>
    <x v="1"/>
  </r>
  <r>
    <s v="COB-197548"/>
    <s v="Faturado"/>
    <n v="72846240"/>
    <n v="3860691902"/>
    <s v="CRISTIANE APARECIDA ANGELO CAMPOS"/>
    <s v="Av Dep Anibal Khury, 7363 - Loja - Praia de Leste CEP 83255-000 , Pontal do Parana - PR"/>
    <s v="ADE-11197-Q2H5Y2"/>
    <d v="2025-11-01T00:00:00"/>
    <n v="202511"/>
    <n v="1504.92677"/>
    <m/>
    <n v="1504.93"/>
    <m/>
    <n v="90486719"/>
    <d v="2026-02-10T00:00:00"/>
    <d v="2026-02-20T00:00:00"/>
    <m/>
    <n v="53"/>
    <s v="2 - CPF"/>
    <s v="Em aberto - Vencido"/>
    <s v="Em aberto - Vencido"/>
    <s v="0I1FJRS"/>
    <n v="6"/>
    <s v="false"/>
    <n v="6"/>
    <s v="Em aberto - Vencido"/>
    <s v="ASSOCIAÇÃO PR-L1"/>
    <s v="35.686.965/0001-64 - ALEXANDRIA TECH"/>
    <m/>
    <m/>
    <s v="31 a 60 dias"/>
    <s v="ded965fb-7ce5-4f42-ace0-a362bca1f650"/>
    <d v="2025-12-16T00:00:00"/>
    <x v="1"/>
  </r>
  <r>
    <s v="COB-180900"/>
    <s v="Faturado"/>
    <n v="14753294"/>
    <n v="40272078824"/>
    <s v="RODRIGO DE SOUZA FELIX"/>
    <s v="R FRANCISCO NUNES FILHO, 171 - VL DOS COMERCIARIOS FRANCO DA ROCHA - SP - CEP 07865-180"/>
    <s v="ADE-14289-D1W3V7"/>
    <d v="2025-11-01T00:00:00"/>
    <n v="202511"/>
    <n v="1219.5695800000001"/>
    <m/>
    <n v="1219.57"/>
    <m/>
    <n v="90426098"/>
    <d v="2025-12-03T00:00:00"/>
    <d v="2025-12-26T00:00:00"/>
    <m/>
    <n v="109"/>
    <s v="2 - CPF"/>
    <s v="Em aberto - Vencido"/>
    <s v="Em aberto - Vencido"/>
    <s v="96TYC92"/>
    <n v="6"/>
    <s v="false"/>
    <n v="6"/>
    <s v="Em aberto - Vencido"/>
    <s v="ASSOCIAÇÃO SP-L6"/>
    <s v="35.686.965/0001-64 - ALEXANDRIA TECH"/>
    <m/>
    <m/>
    <s v="61 a 120 dias"/>
    <s v="07d2e94d-e519-4ad6-b0a1-ba9137039e9e"/>
    <d v="2025-12-22T00:00:00"/>
    <x v="1"/>
  </r>
  <r>
    <s v="COB-180883"/>
    <s v="Faturado"/>
    <n v="33538344"/>
    <n v="42623636869"/>
    <s v="ELIANE PINHEIRO DE OLIVEIRA"/>
    <s v="BRO BONIFACIOS, 0 - ESTRADA DA CACHOEIRA DOS PRETOS KM 5 BRO DOS BONIFACIOS JOANOPOLIS - SP - CEP 12980-000"/>
    <s v="ADE-12864-X7T5Y1"/>
    <d v="2025-11-01T00:00:00"/>
    <n v="202511"/>
    <n v="237.07634999999999"/>
    <m/>
    <n v="237.08"/>
    <m/>
    <n v="90426114"/>
    <d v="2025-12-03T00:00:00"/>
    <d v="2025-12-26T00:00:00"/>
    <m/>
    <n v="109"/>
    <s v="2 - CPF"/>
    <s v="Em aberto - Vencido"/>
    <s v="Em aberto - Vencido"/>
    <s v="KIU7EFS"/>
    <s v=""/>
    <s v=""/>
    <n v="6"/>
    <s v="Em aberto - Vencido"/>
    <s v="ASSOCIAÇÃO SP-L6"/>
    <s v="35.686.965/0001-64 - ALEXANDRIA TECH"/>
    <m/>
    <m/>
    <s v="61 a 120 dias"/>
    <s v="43d43049-a099-4a76-ad55-c1c40dbed24b"/>
    <d v="2026-01-13T00:00:00"/>
    <x v="1"/>
  </r>
  <r>
    <s v="COB-180877"/>
    <s v="Faturado"/>
    <n v="12041726"/>
    <n v="58434488604"/>
    <s v="ALEXANDRE FERRAREZ DE ANDRADE"/>
    <s v="AV MARGINAL RODOVIA, 1691 - BALN LARANJEIRAS ITANHAEM - SP - CEP 11742-752"/>
    <s v="ADE-12504-B3M0Q0"/>
    <d v="2025-11-01T00:00:00"/>
    <n v="202511"/>
    <n v="310.92320000000001"/>
    <m/>
    <n v="310.92"/>
    <m/>
    <n v="90426125"/>
    <d v="2025-12-03T00:00:00"/>
    <d v="2025-12-26T00:00:00"/>
    <m/>
    <n v="109"/>
    <s v="2 - CPF"/>
    <s v="Em aberto - Vencido"/>
    <s v="Em aberto - Vencido"/>
    <s v="BNKSAOC"/>
    <n v="6"/>
    <s v="false"/>
    <n v="6"/>
    <s v="Em aberto - Vencido"/>
    <s v="ASSOCIAÇÃO SP-L6"/>
    <s v="35.686.965/0001-64 - ALEXANDRIA TECH"/>
    <m/>
    <m/>
    <s v="61 a 120 dias"/>
    <s v="c8d67a4e-a2b8-4eaa-8cdb-5e4c532c5ac6"/>
    <d v="2025-12-22T00:00:00"/>
    <x v="1"/>
  </r>
  <r>
    <s v="COB-166608"/>
    <s v="Faturado"/>
    <n v="64260267"/>
    <n v="27381131000112"/>
    <s v="MARK ESCOLA DE IDIOMAS LTDA"/>
    <s v="Av Humaita, 520 - Zona 04 CEP 87014-200 , Maringa - PR"/>
    <s v="ADE-11566-B0P2V2"/>
    <d v="2025-10-01T00:00:00"/>
    <n v="202510"/>
    <n v="613.50926000000004"/>
    <m/>
    <n v="613.51"/>
    <m/>
    <n v="90405528"/>
    <d v="2025-11-17T00:00:00"/>
    <d v="2025-11-25T00:00:00"/>
    <m/>
    <n v="140"/>
    <s v="1 - CNPJ"/>
    <s v="Em aberto - Vencido"/>
    <s v="Em aberto - Vencido"/>
    <s v="R4LV76X"/>
    <n v="6"/>
    <s v="false"/>
    <n v="6"/>
    <s v="Em aberto - Vencido"/>
    <s v="ASSOCIAÇÃO PR-L1"/>
    <s v="35.686.965/0001-64 - ALEXANDRIA TECH"/>
    <m/>
    <m/>
    <s v="121 a 170 dias"/>
    <s v="92a74e0d-0d23-4a78-b827-36109a25f725"/>
    <d v="2025-11-14T00:00:00"/>
    <x v="1"/>
  </r>
  <r>
    <s v="COB-197818"/>
    <s v="Faturado"/>
    <n v="74774905442"/>
    <n v="15420483700"/>
    <s v="LOHAYNE GIOVANELI LUPARELI DOS SANTOS"/>
    <s v="RUA CIRCULAR 165 CAIXA 02 ILHA DAS FLORES / VILA VELHA - ES CEP: 29115-621"/>
    <s v="ADE-14443-Z4W1W5"/>
    <d v="2025-11-01T00:00:00"/>
    <n v="202511"/>
    <n v="220.32919000000001"/>
    <m/>
    <n v="220.33"/>
    <m/>
    <n v="90514006"/>
    <d v="2026-03-11T00:00:00"/>
    <d v="2026-03-23T00:00:00"/>
    <m/>
    <n v="22"/>
    <s v="2 - CPF"/>
    <s v="Em aberto - Vencido"/>
    <s v="Em aberto - Vencido"/>
    <s v="R7ERSNB"/>
    <n v="6"/>
    <s v="false"/>
    <n v="6"/>
    <s v="Em aberto - Vencido"/>
    <s v="ASSOCIAÇÃO ES-L1"/>
    <s v="35.686.965/0001-64 - ALEXANDRIA TECH"/>
    <m/>
    <m/>
    <s v="1 a 30 dias"/>
    <s v="df19138e-b611-4a18-b52a-5956c04632c1"/>
    <d v="2025-12-10T00:00:00"/>
    <x v="1"/>
  </r>
  <r>
    <s v="COB-197997"/>
    <s v="Faturado"/>
    <n v="21195905407"/>
    <n v="73190276749"/>
    <s v="DELBA REGINA DE OLIVEIRA RODRIGUES"/>
    <s v="RUA HONORIO MACHADO DE SOUZA 110 CAIXA 02 NOSSA SENHORA DA CONCEICAO / GUARAPARI - ES CEP: 29213-070"/>
    <s v="ADE-14440-H3N6S1"/>
    <d v="2025-11-01T00:00:00"/>
    <n v="202511"/>
    <n v="275.14771000000002"/>
    <m/>
    <n v="275.14999999999998"/>
    <m/>
    <n v="90514092"/>
    <d v="2026-03-11T00:00:00"/>
    <d v="2026-03-23T00:00:00"/>
    <m/>
    <n v="22"/>
    <s v="2 - CPF"/>
    <s v="Em aberto - Vencido"/>
    <s v="Em aberto - Vencido"/>
    <s v="44JNJEI"/>
    <n v="6"/>
    <s v="false"/>
    <n v="6"/>
    <s v="Em aberto - Vencido"/>
    <s v="ASSOCIAÇÃO ES-L1"/>
    <s v="35.686.965/0001-64 - ALEXANDRIA TECH"/>
    <m/>
    <m/>
    <s v="1 a 30 dias"/>
    <s v="ab04f4e1-a5ed-454f-b5cf-60b612f8836d"/>
    <d v="2025-12-09T00:00:00"/>
    <x v="1"/>
  </r>
  <r>
    <s v="COB-198104"/>
    <s v="Faturado"/>
    <n v="151587805428"/>
    <n v="10510440738"/>
    <s v="PRICILA LIMA RIBEIRO MIRANDA DE FREITAS"/>
    <s v="RUA REGINA PIASSAROLO 37 CX 01 AGOSTINHO SIMONATO / CACHOEIRO DE ITAPEMIRIM - ES CEP: 29311-756"/>
    <s v="ADE-14427-B7W6D4"/>
    <d v="2025-11-01T00:00:00"/>
    <n v="202511"/>
    <n v="285.21418"/>
    <m/>
    <n v="285.20999999999998"/>
    <m/>
    <n v="90514018"/>
    <d v="2026-03-11T00:00:00"/>
    <d v="2026-03-23T00:00:00"/>
    <m/>
    <n v="22"/>
    <s v="2 - CPF"/>
    <s v="Em aberto - Vencido"/>
    <s v="Em aberto - Vencido"/>
    <s v="95XKE6B"/>
    <n v="6"/>
    <s v="false"/>
    <n v="6"/>
    <s v="Em aberto - Vencido"/>
    <s v="ASSOCIAÇÃO ES-L1"/>
    <s v="35.686.965/0001-64 - ALEXANDRIA TECH"/>
    <m/>
    <m/>
    <s v="1 a 30 dias"/>
    <s v="b00e5f91-ee78-472e-9ca7-cf1f66dd6002"/>
    <d v="2026-01-06T00:00:00"/>
    <x v="1"/>
  </r>
  <r>
    <s v="COB-198100"/>
    <s v="Faturado"/>
    <n v="54663405486"/>
    <n v="31802416000157"/>
    <s v="CONDOMINIO DO ED VAN GOGH"/>
    <s v="AV AFONSO PENA 404 CONDOMINIO , ED VAN GOGH PRAIA DA COSTA / VILA VELHA - ES CEP: 29101-442"/>
    <s v="ADE-12090-Q5C4B4"/>
    <d v="2025-11-01T00:00:00"/>
    <n v="202511"/>
    <n v="1528.9775299999999"/>
    <m/>
    <n v="1528.98"/>
    <m/>
    <n v="90513914"/>
    <d v="2026-03-11T00:00:00"/>
    <d v="2026-03-23T00:00:00"/>
    <m/>
    <n v="22"/>
    <s v="1 - CNPJ"/>
    <s v="Em aberto - Vencido"/>
    <s v="Em aberto - Vencido"/>
    <s v="PW3740Q"/>
    <n v="6"/>
    <s v="false"/>
    <n v="6"/>
    <s v="Em aberto - Vencido"/>
    <s v="ASSOCIAÇÃO ES-L1"/>
    <s v="35.686.965/0001-64 - ALEXANDRIA TECH"/>
    <m/>
    <m/>
    <s v="1 a 30 dias"/>
    <s v="26eba038-c5f7-4750-a010-1813f5e789bf"/>
    <d v="2025-12-09T00:00:00"/>
    <x v="1"/>
  </r>
  <r>
    <s v="COB-198083"/>
    <s v="Faturado"/>
    <n v="6418309"/>
    <n v="55856667891"/>
    <s v="LUIZ FRANCISCO"/>
    <s v="R MARINO CASADEI, 386 NOVA MARILIA MARILIA - SP 17522-410"/>
    <s v="ADE-13769-V3H3V5"/>
    <d v="2025-11-01T00:00:00"/>
    <n v="202511"/>
    <n v="13.06406"/>
    <m/>
    <n v="13.06"/>
    <m/>
    <n v="90514062"/>
    <d v="2026-03-11T00:00:00"/>
    <d v="2026-03-23T00:00:00"/>
    <m/>
    <n v="22"/>
    <s v="2 - CPF"/>
    <s v="Em aberto - Vencido"/>
    <s v="Em aberto - Vencido"/>
    <s v="D59G23S"/>
    <n v="6"/>
    <s v="false"/>
    <n v="6"/>
    <s v="Em aberto - Vencido"/>
    <s v="ASSOCIACAO SP-L2"/>
    <s v="35.686.965/0001-64 - ALEXANDRIA TECH"/>
    <m/>
    <m/>
    <s v="1 a 30 dias"/>
    <s v="dc5bba57-cab0-4be3-96df-609f0b83aa21"/>
    <d v="2025-12-04T00:00:00"/>
    <x v="1"/>
  </r>
  <r>
    <s v="COB-180966"/>
    <s v="Faturado"/>
    <n v="13073117"/>
    <n v="49377571804"/>
    <s v="BRUNA SILVA DE SOUZA"/>
    <s v="AV EMILIO BOSCO, 2020 CA 1 VL SAN MARTIN SUMARE - SP 13170-000"/>
    <s v="ADE-13765-G2V6Y2"/>
    <d v="2025-11-01T00:00:00"/>
    <n v="202511"/>
    <n v="13549.1211"/>
    <m/>
    <n v="13549.12"/>
    <m/>
    <n v="90423915"/>
    <d v="2025-12-02T00:00:00"/>
    <d v="2025-12-26T00:00:00"/>
    <m/>
    <n v="109"/>
    <s v="2 - CPF"/>
    <s v="Em aberto - Vencido"/>
    <s v="Em aberto - Vencido"/>
    <s v="IYWKI28"/>
    <n v="6"/>
    <s v="false"/>
    <n v="6"/>
    <s v="Em aberto - Vencido"/>
    <s v="ASSOCIACAO SP-L2"/>
    <s v="35.686.965/0001-64 - ALEXANDRIA TECH"/>
    <m/>
    <m/>
    <s v="61 a 120 dias"/>
    <s v="85102c3b-3f65-46a8-9b29-d1cdc8e83f33"/>
    <d v="2025-12-21T00:00:00"/>
    <x v="1"/>
  </r>
  <r>
    <s v="COB-180997"/>
    <s v="Faturado"/>
    <n v="17156769"/>
    <n v="8159911858"/>
    <s v="APARECIDA DE JESUS DE MARCO"/>
    <s v="R VER ANTONIO NOGUEIRA DE OLIVEIRA, 376 PQ R PRETO RIBEIRAO PRETO - SP 14031-250"/>
    <s v="ADE-13450-B5V1M3"/>
    <d v="2025-11-01T00:00:00"/>
    <n v="202511"/>
    <n v="413.69781999999998"/>
    <m/>
    <n v="413.7"/>
    <m/>
    <n v="90423740"/>
    <d v="2025-12-02T00:00:00"/>
    <d v="2025-12-26T00:00:00"/>
    <m/>
    <n v="109"/>
    <s v="2 - CPF"/>
    <s v="Em aberto - Vencido"/>
    <s v="Em aberto - Vencido"/>
    <s v="HFEDNFH"/>
    <n v="6"/>
    <s v="false"/>
    <n v="6"/>
    <s v="Em aberto - Vencido"/>
    <s v="ASSOCIACAO SP-L2"/>
    <s v="35.686.965/0001-64 - ALEXANDRIA TECH"/>
    <m/>
    <m/>
    <s v="61 a 120 dias"/>
    <s v="310aab5e-5912-4d84-aa26-6b21d17c6665"/>
    <d v="2025-12-13T00:00:00"/>
    <x v="1"/>
  </r>
  <r>
    <s v="COB-197550"/>
    <s v="Faturado"/>
    <n v="14966328"/>
    <n v="32717679634"/>
    <s v="ADÃO PAULINO RIBEIRO"/>
    <s v="AV INDEPENDENCIA, 1110 ALTO PIRACICABA - SP 13419-155"/>
    <s v="ADE-13449-H6M2Y8"/>
    <d v="2025-11-01T00:00:00"/>
    <n v="202511"/>
    <n v="4.4541500000000003"/>
    <n v="11.56"/>
    <n v="16.010000000000002"/>
    <m/>
    <n v="90514111"/>
    <d v="2026-03-11T00:00:00"/>
    <d v="2026-03-23T00:00:00"/>
    <m/>
    <n v="22"/>
    <s v="2 - CPF"/>
    <s v="Em aberto - Vencido"/>
    <s v="Em aberto - Vencido"/>
    <s v="CX6XJYV"/>
    <n v="6"/>
    <s v="false"/>
    <n v="6"/>
    <s v="Em aberto - Vencido"/>
    <s v="ASSOCIACAO SP-L2"/>
    <s v="35.686.965/0001-64 - ALEXANDRIA TECH"/>
    <m/>
    <m/>
    <s v="1 a 30 dias"/>
    <s v="74f16458-a018-45d1-97e7-3a6b7b969174"/>
    <d v="2025-12-04T00:00:00"/>
    <x v="1"/>
  </r>
  <r>
    <s v="COB-180968"/>
    <s v="Faturado"/>
    <n v="4001249173"/>
    <n v="49377571804"/>
    <s v="BRUNA SILVA DE SOUZA"/>
    <s v="R JOAO BARRETO DA SILVA, 515 SA 2 NVA HORTOLANDIA HORTOLANDIA - SP 13183-542"/>
    <s v="ADE-13435-C3N8G7"/>
    <d v="2025-11-01T00:00:00"/>
    <n v="202511"/>
    <n v="7481.4804899999999"/>
    <m/>
    <n v="7481.48"/>
    <m/>
    <n v="90423711"/>
    <d v="2025-12-02T00:00:00"/>
    <d v="2025-12-26T00:00:00"/>
    <m/>
    <n v="109"/>
    <s v="2 - CPF"/>
    <s v="Em aberto - Vencido"/>
    <s v="Em aberto - Vencido"/>
    <s v="UBXOPHQ"/>
    <n v="6"/>
    <s v="false"/>
    <n v="6"/>
    <s v="Em aberto - Vencido"/>
    <s v="ASSOCIACAO SP-L2"/>
    <s v="35.686.965/0001-64 - ALEXANDRIA TECH"/>
    <m/>
    <m/>
    <s v="61 a 120 dias"/>
    <s v="3b47d38d-d408-4aee-b3a0-2fdab6dea66d"/>
    <d v="2025-12-09T00:00:00"/>
    <x v="1"/>
  </r>
  <r>
    <s v="COB-187185"/>
    <s v="Faturado"/>
    <n v="109680553"/>
    <n v="44369405000177"/>
    <s v="ERVATEIRA PINHAOMATE LTDA"/>
    <s v="R dos Ipes S/N  Pq Industrial Pinhão PR 85170-000"/>
    <s v="ADE-11594-Y8K5C3"/>
    <d v="2025-10-01T00:00:00"/>
    <n v="202510"/>
    <n v="997.64613999999995"/>
    <m/>
    <n v="997.65"/>
    <m/>
    <n v="90431319"/>
    <d v="2025-12-16T00:00:00"/>
    <d v="2026-02-06T00:00:00"/>
    <m/>
    <n v="67"/>
    <s v="1 - CNPJ"/>
    <s v="Em aberto - Vencido"/>
    <s v="Em aberto - Vencido"/>
    <s v="SMYZPZJ"/>
    <n v="6"/>
    <s v="false"/>
    <n v="6"/>
    <s v="Em aberto - Vencido"/>
    <s v="ASSOCIAÇÃO PR-L1"/>
    <s v="35.686.965/0001-64 - ALEXANDRIA TECH"/>
    <s v="Estimado"/>
    <m/>
    <s v="61 a 120 dias"/>
    <s v="c2d20d22-81c2-4183-94f7-2e52fac8af49"/>
    <d v="2026-02-03T00:00:00"/>
    <x v="3"/>
  </r>
  <r>
    <s v="COB-182262"/>
    <s v="Faturado"/>
    <n v="4002697723"/>
    <n v="35354212847"/>
    <s v="MAYARA VIEIRA GIMENES"/>
    <s v="R JOAO E GUIOMAR SOEIRA, 155 BL 66 AP 102 RES R REAL RIBEIRAO PRETO - SP 14094-645"/>
    <s v="ADE-13396-G5H2X2"/>
    <d v="2025-11-01T00:00:00"/>
    <n v="202511"/>
    <n v="159.93656999999999"/>
    <m/>
    <n v="159.94"/>
    <m/>
    <n v="90427531"/>
    <d v="2025-12-05T00:00:00"/>
    <d v="2025-12-26T00:00:00"/>
    <m/>
    <n v="109"/>
    <s v="2 - CPF"/>
    <s v="Em aberto - Vencido"/>
    <s v="Em aberto - Vencido"/>
    <s v="D590QVA"/>
    <n v="6"/>
    <s v="false"/>
    <n v="6"/>
    <s v="Em aberto - Vencido"/>
    <s v="ASSOCIACAO SP-L2"/>
    <s v="35.686.965/0001-64 - ALEXANDRIA TECH"/>
    <m/>
    <m/>
    <s v="61 a 120 dias"/>
    <s v="5a107a59-5945-4600-87b6-c185a60ddc99"/>
    <d v="2026-01-14T00:00:00"/>
    <x v="1"/>
  </r>
  <r>
    <s v="COB-182277"/>
    <s v="Faturado"/>
    <n v="4000782312"/>
    <n v="34717976886"/>
    <s v="DAIANA MONTENEGRO LOPES"/>
    <s v="AV SILVANO FARIA, 936 CENTRO PROMISSAO - SP 16370-000"/>
    <s v="ADE-13395-G1C6M0"/>
    <d v="2025-11-01T00:00:00"/>
    <n v="202511"/>
    <n v="54.888919999999999"/>
    <m/>
    <n v="54.89"/>
    <m/>
    <n v="90427552"/>
    <d v="2025-12-05T00:00:00"/>
    <d v="2025-12-26T00:00:00"/>
    <m/>
    <n v="109"/>
    <s v="2 - CPF"/>
    <s v="Em aberto - Vencido"/>
    <s v="Em aberto - Vencido"/>
    <s v="31MUNEX"/>
    <n v="6"/>
    <s v="false"/>
    <n v="6"/>
    <s v="Em aberto - Vencido"/>
    <s v="ASSOCIACAO SP-L2"/>
    <s v="35.686.965/0001-64 - ALEXANDRIA TECH"/>
    <m/>
    <m/>
    <s v="61 a 120 dias"/>
    <s v="e88a97c5-770f-41f3-bbb0-e16e6f4c54bd"/>
    <d v="2025-12-27T00:00:00"/>
    <x v="1"/>
  </r>
  <r>
    <s v="COB-182302"/>
    <s v="Faturado"/>
    <n v="5820367"/>
    <n v="33370716860"/>
    <s v="CAMILA BARBOSA SANDOVAL"/>
    <s v="R CEL AMELIO, 205 CENTRO PARDINHO - SP 18640-000"/>
    <s v="ADE-13338-G7L2L5"/>
    <d v="2025-11-01T00:00:00"/>
    <n v="202511"/>
    <n v="363.22084000000001"/>
    <m/>
    <n v="363.22"/>
    <m/>
    <n v="90427554"/>
    <d v="2025-12-05T00:00:00"/>
    <d v="2025-12-26T00:00:00"/>
    <m/>
    <n v="109"/>
    <s v="2 - CPF"/>
    <s v="Em aberto - Vencido"/>
    <s v="Em aberto - Vencido"/>
    <s v="WXRLXLA"/>
    <n v="6"/>
    <s v="false"/>
    <n v="6"/>
    <s v="Em aberto - Vencido"/>
    <s v="ASSOCIACAO SP-L2"/>
    <s v="35.686.965/0001-64 - ALEXANDRIA TECH"/>
    <m/>
    <m/>
    <s v="61 a 120 dias"/>
    <s v="e6e40267-9fea-47fc-96fb-e9427356bf77"/>
    <d v="2026-01-28T00:00:00"/>
    <x v="3"/>
  </r>
  <r>
    <s v="COB-197645"/>
    <s v="Faturado"/>
    <n v="5360617"/>
    <n v="30880062827"/>
    <s v="FERNANDA APARECIDA JACOB"/>
    <s v="R ANCHIETA, 9 CENTRO PIRATININGA - SP 17490-000"/>
    <s v="ADE-13315-X4B1G9"/>
    <d v="2025-11-01T00:00:00"/>
    <n v="202511"/>
    <n v="243.08333999999999"/>
    <m/>
    <n v="243.08"/>
    <m/>
    <n v="90514135"/>
    <d v="2026-03-11T00:00:00"/>
    <d v="2026-03-23T00:00:00"/>
    <m/>
    <n v="22"/>
    <s v="2 - CPF"/>
    <s v="Em aberto - Vencido"/>
    <s v="Em aberto - Vencido"/>
    <s v="HKWC26A"/>
    <n v="6"/>
    <s v="false"/>
    <n v="6"/>
    <s v="Em aberto - Vencido"/>
    <s v="ASSOCIACAO SP-L2"/>
    <s v="35.686.965/0001-64 - ALEXANDRIA TECH"/>
    <m/>
    <m/>
    <s v="1 a 30 dias"/>
    <s v="9126f6b3-f8c7-4147-8ba1-f5d59001557e"/>
    <d v="2025-12-16T00:00:00"/>
    <x v="1"/>
  </r>
  <r>
    <s v="COB-181040"/>
    <s v="Faturado"/>
    <n v="11899247"/>
    <n v="32967922870"/>
    <s v="JONATAS PEREIRA DE GODOI"/>
    <s v="R PEDRO DE FAVERI, 271 JD DO SOL COSMOPOLIS - SP 13155-480"/>
    <s v="ADE-13302-X1K1J1"/>
    <d v="2025-11-01T00:00:00"/>
    <n v="202511"/>
    <n v="344.7688"/>
    <m/>
    <n v="344.77"/>
    <m/>
    <n v="90423780"/>
    <d v="2025-12-02T00:00:00"/>
    <d v="2025-12-26T00:00:00"/>
    <m/>
    <n v="109"/>
    <s v="2 - CPF"/>
    <s v="Em aberto - Vencido"/>
    <s v="Em aberto - Vencido"/>
    <s v="XRF8T56"/>
    <n v="6"/>
    <s v="false"/>
    <n v="6"/>
    <s v="Em aberto - Vencido"/>
    <s v="ASSOCIACAO SP-L2"/>
    <s v="35.686.965/0001-64 - ALEXANDRIA TECH"/>
    <m/>
    <m/>
    <s v="61 a 120 dias"/>
    <s v="aea72e1b-f4eb-4a42-84dc-cb67dd4355e3"/>
    <d v="2025-12-29T00:00:00"/>
    <x v="1"/>
  </r>
  <r>
    <s v="COB-182304"/>
    <s v="Faturado"/>
    <n v="28591437"/>
    <n v="96806010806"/>
    <s v="MATILDE GOMES PEREIRA"/>
    <s v="R DR JOAO WILSON LAFRATA, 48 RCT DO SOL HORTOLANDIA - SP 13183-405"/>
    <s v="ADE-13292-W5Z7S5"/>
    <d v="2025-11-01T00:00:00"/>
    <n v="202511"/>
    <n v="242.41032000000001"/>
    <m/>
    <n v="242.41"/>
    <m/>
    <n v="90427507"/>
    <d v="2025-12-05T00:00:00"/>
    <d v="2025-12-26T00:00:00"/>
    <m/>
    <n v="109"/>
    <s v="2 - CPF"/>
    <s v="Em aberto - Vencido"/>
    <s v="Em aberto - Vencido"/>
    <s v="X7CYEUB"/>
    <n v="6"/>
    <s v="false"/>
    <n v="6"/>
    <s v="Em aberto - Vencido"/>
    <s v="ASSOCIACAO SP-L2"/>
    <s v="35.686.965/0001-64 - ALEXANDRIA TECH"/>
    <m/>
    <m/>
    <s v="61 a 120 dias"/>
    <s v="8b8222b2-9a54-483a-8bc6-5f3732fe561c"/>
    <d v="2026-01-02T00:00:00"/>
    <x v="1"/>
  </r>
  <r>
    <s v="COB-181031"/>
    <s v="Faturado"/>
    <n v="11891807"/>
    <n v="83634363487"/>
    <s v="ROSENILDO JOAO DA SILVA"/>
    <s v="R S PAULO, 428 JD DE FAVERI COSMOPOLIS - SP 13157-122"/>
    <s v="ADE-13291-Z5V5J3"/>
    <d v="2025-11-01T00:00:00"/>
    <n v="202511"/>
    <n v="658.97046"/>
    <n v="13.47"/>
    <n v="672.44"/>
    <m/>
    <n v="90423824"/>
    <d v="2025-12-02T00:00:00"/>
    <d v="2025-12-26T00:00:00"/>
    <m/>
    <n v="109"/>
    <s v="2 - CPF"/>
    <s v="Em aberto - Vencido"/>
    <s v="Em aberto - Vencido"/>
    <s v="0LFLIN9"/>
    <n v="6"/>
    <s v="false"/>
    <n v="6"/>
    <s v="Em aberto - Vencido"/>
    <s v="ASSOCIACAO SP-L2"/>
    <s v="35.686.965/0001-64 - ALEXANDRIA TECH"/>
    <m/>
    <m/>
    <s v="61 a 120 dias"/>
    <s v="c594ffb9-ec52-4495-94fe-af86cce2a8c0"/>
    <d v="2025-12-29T00:00:00"/>
    <x v="1"/>
  </r>
  <r>
    <s v="COB-181041"/>
    <s v="Faturado"/>
    <n v="10552804"/>
    <n v="21567615821"/>
    <s v="ANDRE ANDERSON DA SILVEIRA"/>
    <s v="R OTAVIO AUGUSTO DE MELO, 109 PQ RES VL UNIAO CAMPINAS - SP 13060-728"/>
    <s v="ADE-13271-B4V1Q2"/>
    <d v="2025-11-01T00:00:00"/>
    <n v="202511"/>
    <n v="217.49295000000001"/>
    <m/>
    <n v="217.49"/>
    <m/>
    <n v="90423775"/>
    <d v="2025-12-02T00:00:00"/>
    <d v="2025-12-26T00:00:00"/>
    <m/>
    <n v="109"/>
    <s v="2 - CPF"/>
    <s v="Em aberto - Vencido"/>
    <s v="Em aberto - Vencido"/>
    <s v="NX981Q6"/>
    <n v="6"/>
    <s v="false"/>
    <n v="6"/>
    <s v="Em aberto - Vencido"/>
    <s v="ASSOCIACAO SP-L2"/>
    <s v="35.686.965/0001-64 - ALEXANDRIA TECH"/>
    <m/>
    <m/>
    <s v="61 a 120 dias"/>
    <s v="1f067bd4-560d-4ccd-9883-3e6e6a787dbc"/>
    <d v="2025-12-27T00:00:00"/>
    <x v="1"/>
  </r>
  <r>
    <s v="COB-181007"/>
    <s v="Faturado"/>
    <n v="21063923"/>
    <n v="9814470821"/>
    <s v="JOSEFINA SOLAR CORTEZA"/>
    <s v="R CANDIDO BRASIL ESTRELA, 446 JD NAZARETH SAO JOSE DO RIO PRETO - SP 15054-220"/>
    <s v="ADE-13250-P8Q6F1"/>
    <d v="2025-11-01T00:00:00"/>
    <n v="202511"/>
    <n v="228.88983999999999"/>
    <m/>
    <n v="228.89"/>
    <m/>
    <n v="90423782"/>
    <d v="2025-12-02T00:00:00"/>
    <d v="2025-12-26T00:00:00"/>
    <m/>
    <n v="109"/>
    <s v="2 - CPF"/>
    <s v="Em aberto - Vencido"/>
    <s v="Em aberto - Vencido"/>
    <s v="HL78RNN"/>
    <n v="6"/>
    <s v="false"/>
    <n v="6"/>
    <s v="Em aberto - Vencido"/>
    <s v="ASSOCIACAO SP-L2"/>
    <s v="35.686.965/0001-64 - ALEXANDRIA TECH"/>
    <m/>
    <m/>
    <s v="61 a 120 dias"/>
    <s v="1fd1c83a-be07-485a-abcf-1105d3de9627"/>
    <d v="2025-12-19T00:00:00"/>
    <x v="1"/>
  </r>
  <r>
    <s v="COB-181057"/>
    <s v="Faturado"/>
    <n v="1267817"/>
    <n v="580102890"/>
    <s v="SONIA APARECIDA VIDOTTI"/>
    <s v="R STO ANDRE, 275 NOVA JABOTICABA JABOTICABAL - SP 14887-030"/>
    <s v="ADE-13219-G9L9R9"/>
    <d v="2025-11-01T00:00:00"/>
    <n v="202511"/>
    <n v="322.72045000000003"/>
    <m/>
    <n v="322.72000000000003"/>
    <m/>
    <n v="90423954"/>
    <d v="2025-12-02T00:00:00"/>
    <d v="2025-12-26T00:00:00"/>
    <m/>
    <n v="109"/>
    <s v="2 - CPF"/>
    <s v="Em aberto - Vencido"/>
    <s v="Em aberto - Vencido"/>
    <s v="2CESIXD"/>
    <n v="6"/>
    <s v="false"/>
    <n v="6"/>
    <s v="Em aberto - Vencido"/>
    <s v="ASSOCIACAO SP-L2"/>
    <s v="35.686.965/0001-64 - ALEXANDRIA TECH"/>
    <m/>
    <m/>
    <s v="61 a 120 dias"/>
    <s v="9b3c6a6f-5d5e-4ded-b96a-3950d9560c2e"/>
    <d v="2025-12-29T00:00:00"/>
    <x v="1"/>
  </r>
  <r>
    <s v="COB-197630"/>
    <s v="Faturado"/>
    <n v="4000304093"/>
    <n v="23087613851"/>
    <s v="KENIA NAYARA DE SOUSA ROSSI"/>
    <s v="R PRIMO PIZZO, 2855 RES PALERMO FRANCA - SP 14408-062"/>
    <s v="ADE-13218-D2Z5D5"/>
    <d v="2025-11-01T00:00:00"/>
    <n v="202511"/>
    <n v="134.12134"/>
    <m/>
    <n v="134.12"/>
    <m/>
    <n v="90514127"/>
    <d v="2026-03-11T00:00:00"/>
    <d v="2026-03-23T00:00:00"/>
    <m/>
    <n v="22"/>
    <s v="2 - CPF"/>
    <s v="Em aberto - Vencido"/>
    <s v="Em aberto - Vencido"/>
    <s v="33VTP8U"/>
    <n v="6"/>
    <s v="false"/>
    <n v="6"/>
    <s v="Em aberto - Vencido"/>
    <s v="ASSOCIACAO SP-L2"/>
    <s v="35.686.965/0001-64 - ALEXANDRIA TECH"/>
    <m/>
    <m/>
    <s v="1 a 30 dias"/>
    <s v="7a58c3cd-98b2-4ece-9d77-4b828573b9e4"/>
    <d v="2025-12-18T00:00:00"/>
    <x v="1"/>
  </r>
  <r>
    <s v="COB-180946"/>
    <s v="Faturado"/>
    <n v="3476294"/>
    <n v="4991794803"/>
    <s v="LILIANE TERESINHA DE BRITO FORNACIARI"/>
    <s v="R S PAULO, 142 VL ELIZABET BEBEDOURO - SP 14706-066"/>
    <s v="ADE-13026-Z5Y9B7"/>
    <d v="2025-11-01T00:00:00"/>
    <n v="202511"/>
    <n v="181.25719000000001"/>
    <m/>
    <n v="181.26"/>
    <m/>
    <n v="90423854"/>
    <d v="2025-12-02T00:00:00"/>
    <d v="2025-12-26T00:00:00"/>
    <m/>
    <n v="109"/>
    <s v="2 - CPF"/>
    <s v="Em aberto - Vencido"/>
    <s v="Em aberto - Vencido"/>
    <s v="PJ85CLI"/>
    <n v="6"/>
    <s v="false"/>
    <n v="6"/>
    <s v="Em aberto - Vencido"/>
    <s v="ASSOCIACAO SP-L2"/>
    <s v="35.686.965/0001-64 - ALEXANDRIA TECH"/>
    <m/>
    <m/>
    <s v="61 a 120 dias"/>
    <s v="076c1282-04a1-43b6-bb37-e5c8d5d042b8"/>
    <d v="2025-12-22T00:00:00"/>
    <x v="1"/>
  </r>
  <r>
    <s v="COB-180967"/>
    <s v="Faturado"/>
    <n v="4000689112"/>
    <n v="32595568850"/>
    <s v="PRISCILA JUSTINO GRECCO"/>
    <s v="SA 2 CJH DEOCLECIANO SAO JOSE DO RIO PRETO - SP 15057-150"/>
    <s v="ADE-12978-R0D4D7"/>
    <d v="2025-11-01T00:00:00"/>
    <n v="202511"/>
    <n v="233.84325999999999"/>
    <m/>
    <n v="233.84"/>
    <m/>
    <n v="90423862"/>
    <d v="2025-12-02T00:00:00"/>
    <d v="2025-12-26T00:00:00"/>
    <m/>
    <n v="109"/>
    <s v="2 - CPF"/>
    <s v="Em aberto - Vencido"/>
    <s v="Em aberto - Vencido"/>
    <s v="TSPZZPK"/>
    <n v="6"/>
    <s v="false"/>
    <n v="6"/>
    <s v="Em aberto - Vencido"/>
    <s v="ASSOCIACAO SP-L2"/>
    <s v="35.686.965/0001-64 - ALEXANDRIA TECH"/>
    <m/>
    <m/>
    <s v="61 a 120 dias"/>
    <s v="c5f31116-feb0-499d-a32d-40ea4173adfb"/>
    <d v="2025-12-11T00:00:00"/>
    <x v="1"/>
  </r>
  <r>
    <s v="COB-197691"/>
    <s v="Faturado"/>
    <n v="6321798"/>
    <n v="29512761840"/>
    <s v="CARLOS ROBERTO GONCALVES"/>
    <s v="R NOVE DE JULHO, 565 CASCATA MARILIA - SP 17509-110"/>
    <s v="ADE-12936-C9V2L3"/>
    <d v="2025-11-01T00:00:00"/>
    <n v="202511"/>
    <n v="294.27285999999998"/>
    <m/>
    <n v="294.27"/>
    <m/>
    <n v="90514124"/>
    <d v="2026-03-11T00:00:00"/>
    <d v="2026-03-23T00:00:00"/>
    <m/>
    <n v="22"/>
    <s v="2 - CPF"/>
    <s v="Em aberto - Vencido"/>
    <s v="Em aberto - Vencido"/>
    <s v="LNIY7OY"/>
    <n v="6"/>
    <s v="false"/>
    <n v="6"/>
    <s v="Em aberto - Vencido"/>
    <s v="ASSOCIACAO SP-L2"/>
    <s v="35.686.965/0001-64 - ALEXANDRIA TECH"/>
    <m/>
    <m/>
    <s v="1 a 30 dias"/>
    <s v="557a1ea0-4fac-4f5f-a33a-8b36b24f74b2"/>
    <d v="2025-12-22T00:00:00"/>
    <x v="1"/>
  </r>
  <r>
    <s v="COB-180972"/>
    <s v="Faturado"/>
    <n v="4000998005"/>
    <n v="42423089813"/>
    <s v="ANDERSON BARBOZA DOS SANTOS"/>
    <s v="AV ERNESTO SPROGIS, 1363 JD DO EDEN NOVA ODESSA - SP 13382-020"/>
    <s v="ADE-12934-Z8M3Y5"/>
    <d v="2025-11-01T00:00:00"/>
    <n v="202511"/>
    <n v="289.57053999999999"/>
    <m/>
    <n v="289.57"/>
    <m/>
    <n v="90423675"/>
    <d v="2025-12-02T00:00:00"/>
    <d v="2025-12-26T00:00:00"/>
    <m/>
    <n v="109"/>
    <s v="2 - CPF"/>
    <s v="Em aberto - Vencido"/>
    <s v="Em aberto - Vencido"/>
    <s v="OSNJKNS"/>
    <n v="6"/>
    <s v="false"/>
    <n v="6"/>
    <s v="Em aberto - Vencido"/>
    <s v="ASSOCIACAO SP-L2"/>
    <s v="35.686.965/0001-64 - ALEXANDRIA TECH"/>
    <m/>
    <m/>
    <s v="61 a 120 dias"/>
    <s v="3ea62d4b-01f8-4c08-b8f3-59fdbca4d81f"/>
    <d v="2025-12-21T00:00:00"/>
    <x v="1"/>
  </r>
  <r>
    <s v="COB-166590"/>
    <s v="Faturado"/>
    <n v="107147939"/>
    <n v="48790958934"/>
    <s v="ZILMA DE PAULA CAMPOS"/>
    <s v="Av Pno Antonio Ruiz Saldanha, 1847 - Tr01 Ap107 And02 - Estacoes Jd Das CEP 87065-303 , Maringa - PR"/>
    <s v="ADE-11681-W0D7R7"/>
    <d v="2025-10-01T00:00:00"/>
    <n v="202510"/>
    <n v="248.72075000000001"/>
    <m/>
    <n v="248.72"/>
    <m/>
    <n v="90405679"/>
    <d v="2025-11-17T00:00:00"/>
    <d v="2025-11-25T00:00:00"/>
    <m/>
    <n v="140"/>
    <s v="2 - CPF"/>
    <s v="Em aberto - Vencido"/>
    <s v="Em aberto - Vencido"/>
    <s v="CY5X6QC"/>
    <n v="6"/>
    <s v="false"/>
    <n v="6"/>
    <s v="Em aberto - Vencido"/>
    <s v="ASSOCIAÇÃO PR-L1"/>
    <s v="35.686.965/0001-64 - ALEXANDRIA TECH"/>
    <m/>
    <m/>
    <s v="121 a 170 dias"/>
    <s v="b9878927-2d8c-4ed2-accb-ec78d58b940c"/>
    <d v="2025-12-10T00:00:00"/>
    <x v="1"/>
  </r>
  <r>
    <s v="COB-182303"/>
    <s v="Faturado"/>
    <n v="11827394"/>
    <n v="33741899895"/>
    <s v="JULIANA ROMAGNOLO DE ALMEIDA"/>
    <s v="R CHAFI MASSUD, 80 PQ R ROSAMELIA COSMOPOLIS - SP 13152-240"/>
    <s v="ADE-12891-Z9T2Q7"/>
    <d v="2025-11-01T00:00:00"/>
    <n v="202511"/>
    <n v="311.33960000000002"/>
    <m/>
    <n v="311.33999999999997"/>
    <m/>
    <n v="90427514"/>
    <d v="2025-12-05T00:00:00"/>
    <d v="2025-12-26T00:00:00"/>
    <m/>
    <n v="109"/>
    <s v="2 - CPF"/>
    <s v="Em aberto - Vencido"/>
    <s v="Em aberto - Vencido"/>
    <s v="LEQ0L9J"/>
    <n v="6"/>
    <s v="false"/>
    <n v="6"/>
    <s v="Em aberto - Vencido"/>
    <s v="ASSOCIACAO SP-L2"/>
    <s v="35.686.965/0001-64 - ALEXANDRIA TECH"/>
    <m/>
    <m/>
    <s v="61 a 120 dias"/>
    <s v="e4b4ec5c-1dfe-432d-998c-a001f0895c4e"/>
    <d v="2025-12-17T00:00:00"/>
    <x v="1"/>
  </r>
  <r>
    <s v="COB-197588"/>
    <s v="Faturado"/>
    <n v="22619836"/>
    <n v="40666992860"/>
    <s v="WALESKA CANASSA"/>
    <s v="R SANTOS DUMONT, 1006 CENTRO BIRIGUI - SP 16200-095"/>
    <s v="ADE-12740-V8Z7R7"/>
    <d v="2025-11-01T00:00:00"/>
    <n v="202511"/>
    <n v="479.08190000000002"/>
    <n v="23.84"/>
    <n v="502.92"/>
    <m/>
    <n v="90514005"/>
    <d v="2026-03-11T00:00:00"/>
    <d v="2026-03-23T00:00:00"/>
    <m/>
    <n v="22"/>
    <s v="2 - CPF"/>
    <s v="Em aberto - Vencido"/>
    <s v="Em aberto - Vencido"/>
    <s v="FL0RBNH"/>
    <n v="6"/>
    <s v="false"/>
    <n v="6"/>
    <s v="Em aberto - Vencido"/>
    <s v="ASSOCIACAO SP-L2"/>
    <s v="35.686.965/0001-64 - ALEXANDRIA TECH"/>
    <m/>
    <m/>
    <s v="1 a 30 dias"/>
    <s v="3ecf5424-18c0-43ad-a7f7-7fd3c8f97416"/>
    <d v="2025-12-04T00:00:00"/>
    <x v="1"/>
  </r>
  <r>
    <s v="COB-181054"/>
    <s v="Faturado"/>
    <n v="11739517"/>
    <n v="72481315804"/>
    <s v="JERONIMO ORLANDINI"/>
    <s v="R DA SOLIDARIEDADE, 92 JD DA PAZ AMERICANA - SP 13470-460"/>
    <s v="ADE-12737-F1P0X3"/>
    <d v="2025-11-01T00:00:00"/>
    <n v="202511"/>
    <n v="170.60112000000001"/>
    <m/>
    <n v="170.6"/>
    <m/>
    <n v="90423847"/>
    <d v="2025-12-02T00:00:00"/>
    <d v="2025-12-26T00:00:00"/>
    <m/>
    <n v="109"/>
    <s v="2 - CPF"/>
    <s v="Em aberto - Vencido"/>
    <s v="Em aberto - Vencido"/>
    <s v="B42G54I"/>
    <n v="6"/>
    <s v="false"/>
    <n v="6"/>
    <s v="Em aberto - Vencido"/>
    <s v="ASSOCIACAO SP-L2"/>
    <s v="35.686.965/0001-64 - ALEXANDRIA TECH"/>
    <m/>
    <m/>
    <s v="61 a 120 dias"/>
    <s v="9bd8b7bf-b8c1-439e-8983-0a2ad31b31b7"/>
    <d v="2026-01-07T00:00:00"/>
    <x v="1"/>
  </r>
  <r>
    <s v="COB-197479"/>
    <s v="Faturado"/>
    <n v="4003114318"/>
    <n v="19222367804"/>
    <s v="CLEITON DE SA SANTOS"/>
    <s v="R ANTONIO FERNANDES LEITE, 975 LJ 28 JD STA IZABEL HORTOLANDIA - SP 13185-230"/>
    <s v="ADE-12736-P2Y7L8"/>
    <d v="2025-11-01T00:00:00"/>
    <n v="202511"/>
    <n v="196.1866"/>
    <m/>
    <n v="196.19"/>
    <m/>
    <n v="90514032"/>
    <d v="2026-03-11T00:00:00"/>
    <d v="2026-03-23T00:00:00"/>
    <m/>
    <n v="22"/>
    <s v="2 - CPF"/>
    <s v="Em aberto - Vencido"/>
    <s v="Em aberto - Vencido"/>
    <s v="D0I4MUK"/>
    <n v="6"/>
    <s v="false"/>
    <n v="6"/>
    <s v="Em aberto - Vencido"/>
    <s v="ASSOCIACAO SP-L2"/>
    <s v="35.686.965/0001-64 - ALEXANDRIA TECH"/>
    <m/>
    <m/>
    <s v="1 a 30 dias"/>
    <s v="0f5cabb2-b172-48d1-8825-8796d8a7da80"/>
    <d v="2025-12-13T00:00:00"/>
    <x v="1"/>
  </r>
  <r>
    <s v="COB-180959"/>
    <s v="Faturado"/>
    <n v="4000622418"/>
    <n v="34882354837"/>
    <s v="MARCUS VINICIUS DE CARVALHO"/>
    <s v="HARMONIA AP 403 PQ GABRIEL HORTOLANDIA - SP 13186-623"/>
    <s v="ADE-12724-Z2W7P5"/>
    <d v="2025-11-01T00:00:00"/>
    <n v="202511"/>
    <n v="226.75190000000001"/>
    <m/>
    <n v="226.75"/>
    <m/>
    <n v="90423830"/>
    <d v="2025-12-02T00:00:00"/>
    <d v="2025-12-26T00:00:00"/>
    <m/>
    <n v="109"/>
    <s v="2 - CPF"/>
    <s v="Em aberto - Vencido"/>
    <s v="Em aberto - Vencido"/>
    <s v="EVC2YN8"/>
    <n v="6"/>
    <s v="false"/>
    <n v="6"/>
    <s v="Em aberto - Vencido"/>
    <s v="ASSOCIACAO SP-L2"/>
    <s v="35.686.965/0001-64 - ALEXANDRIA TECH"/>
    <m/>
    <m/>
    <s v="61 a 120 dias"/>
    <s v="a5feeb70-0955-4c34-b990-8a891be0da53"/>
    <d v="2026-01-13T00:00:00"/>
    <x v="1"/>
  </r>
  <r>
    <s v="COB-180988"/>
    <s v="Faturado"/>
    <n v="4001051144"/>
    <n v="39690806491"/>
    <s v="ROBERTO DOS SANTOS"/>
    <s v="R TEODORO GUEDES DE CAMPOS, 760 CA 3 PQ STA BARBARA CAMPINAS - SP 13064-590"/>
    <s v="ADE-12680-H5Z7Z2"/>
    <d v="2025-11-01T00:00:00"/>
    <n v="202511"/>
    <n v="111.84448999999999"/>
    <m/>
    <n v="111.84"/>
    <m/>
    <n v="90423774"/>
    <d v="2025-12-02T00:00:00"/>
    <d v="2025-12-26T00:00:00"/>
    <m/>
    <n v="109"/>
    <s v="2 - CPF"/>
    <s v="Em aberto - Vencido"/>
    <s v="Em aberto - Vencido"/>
    <s v="9W6OHM5"/>
    <n v="6"/>
    <s v="false"/>
    <n v="6"/>
    <s v="Em aberto - Vencido"/>
    <s v="ASSOCIACAO SP-L2"/>
    <s v="35.686.965/0001-64 - ALEXANDRIA TECH"/>
    <m/>
    <m/>
    <s v="61 a 120 dias"/>
    <s v="d90a4ea0-3a6e-42ad-b1f9-a26438bb5321"/>
    <d v="2025-12-13T00:00:00"/>
    <x v="1"/>
  </r>
  <r>
    <s v="COB-181083"/>
    <s v="Faturado"/>
    <n v="24359483"/>
    <n v="4624881877"/>
    <s v="OTAVIO ANTONIO DOS SANTOS"/>
    <s v="R FRANCISCO R PORTELA, 142 NOVA PROMISSAO PROMISSAO - SP 16370-000"/>
    <s v="ADE-12679-J6B7S2"/>
    <d v="2025-11-01T00:00:00"/>
    <n v="202511"/>
    <n v="224.59526"/>
    <n v="4.5199999999999996"/>
    <n v="229.12"/>
    <m/>
    <n v="90423832"/>
    <d v="2025-12-02T00:00:00"/>
    <d v="2025-12-26T00:00:00"/>
    <m/>
    <n v="109"/>
    <s v="2 - CPF"/>
    <s v="Em aberto - Vencido"/>
    <s v="Em aberto - Vencido"/>
    <s v="2E60W22"/>
    <n v="6"/>
    <s v="false"/>
    <n v="6"/>
    <s v="Em aberto - Vencido"/>
    <s v="ASSOCIACAO SP-L2"/>
    <s v="35.686.965/0001-64 - ALEXANDRIA TECH"/>
    <m/>
    <m/>
    <s v="61 a 120 dias"/>
    <s v="8bbd4ca9-2864-4688-bce1-c66a14ba7e72"/>
    <d v="2025-12-22T00:00:00"/>
    <x v="1"/>
  </r>
  <r>
    <s v="COB-181069"/>
    <s v="Faturado"/>
    <n v="37506560"/>
    <n v="85654540882"/>
    <s v="ADAILDE PEREIRA DOS SANTOS"/>
    <s v="R ANGELINA FRANCISCANGELIS PICONI, 481 PQ F L IGLESIAS NOVA ODESSA - SP 13385-512"/>
    <s v="ADE-12674-D2C3B7"/>
    <d v="2025-11-01T00:00:00"/>
    <n v="202511"/>
    <n v="596.36455999999998"/>
    <m/>
    <n v="596.36"/>
    <m/>
    <n v="90423867"/>
    <d v="2025-12-02T00:00:00"/>
    <d v="2025-12-26T00:00:00"/>
    <m/>
    <n v="109"/>
    <s v="2 - CPF"/>
    <s v="Em aberto - Vencido"/>
    <s v="Em aberto - Vencido"/>
    <s v="LCJ2JUA"/>
    <n v="6"/>
    <s v="false"/>
    <n v="6"/>
    <s v="Em aberto - Vencido"/>
    <s v="ASSOCIACAO SP-L2"/>
    <s v="35.686.965/0001-64 - ALEXANDRIA TECH"/>
    <m/>
    <m/>
    <s v="61 a 120 dias"/>
    <s v="17dc83dd-b01d-4cb8-a461-154501b8dad3"/>
    <d v="2025-12-10T00:00:00"/>
    <x v="1"/>
  </r>
  <r>
    <s v="COB-181071"/>
    <s v="Faturado"/>
    <n v="37215698"/>
    <n v="6694523866"/>
    <s v="JANICE PIMENTA RODRIGUES"/>
    <s v="R SERINGUEIRAS, 279 JD SANTANA HORTOLANDIA - SP 13184-546"/>
    <s v="ADE-12671-Z4Z9B3"/>
    <d v="2025-11-01T00:00:00"/>
    <n v="202511"/>
    <n v="241.69069999999999"/>
    <m/>
    <n v="241.69"/>
    <m/>
    <n v="90423802"/>
    <d v="2025-12-02T00:00:00"/>
    <d v="2025-12-26T00:00:00"/>
    <m/>
    <n v="109"/>
    <s v="2 - CPF"/>
    <s v="Em aberto - Vencido"/>
    <s v="Em aberto - Vencido"/>
    <s v="I0AUQRC"/>
    <n v="6"/>
    <s v="false"/>
    <n v="6"/>
    <s v="Em aberto - Vencido"/>
    <s v="ASSOCIACAO SP-L2"/>
    <s v="35.686.965/0001-64 - ALEXANDRIA TECH"/>
    <m/>
    <m/>
    <s v="61 a 120 dias"/>
    <s v="755b5e88-43c1-443b-863d-d6bceeee4a66"/>
    <d v="2025-12-10T00:00:00"/>
    <x v="1"/>
  </r>
  <r>
    <s v="COB-197569"/>
    <s v="Faturado"/>
    <n v="4000037095"/>
    <n v="29056839888"/>
    <s v="EDUARDO APARECIDO CASONATO PERES"/>
    <s v="R ALCEU NUNES, 20 JD EULINA CAMPINAS - SP 13063-221"/>
    <s v="ADE-12670-Y8Q2K8"/>
    <d v="2025-11-01T00:00:00"/>
    <n v="202511"/>
    <n v="177.32817"/>
    <m/>
    <n v="177.33"/>
    <m/>
    <n v="90514064"/>
    <d v="2026-03-11T00:00:00"/>
    <d v="2026-03-23T00:00:00"/>
    <m/>
    <n v="22"/>
    <s v="2 - CPF"/>
    <s v="Em aberto - Vencido"/>
    <s v="Em aberto - Vencido"/>
    <s v="AVP5RPT"/>
    <n v="6"/>
    <s v="false"/>
    <n v="6"/>
    <s v="Em aberto - Vencido"/>
    <s v="ASSOCIACAO SP-L2"/>
    <s v="35.686.965/0001-64 - ALEXANDRIA TECH"/>
    <m/>
    <m/>
    <s v="1 a 30 dias"/>
    <s v="b2cf8098-bbea-4b9f-8682-76b34891929a"/>
    <d v="2025-12-16T00:00:00"/>
    <x v="1"/>
  </r>
  <r>
    <s v="COB-180978"/>
    <s v="Faturado"/>
    <n v="13021478"/>
    <n v="21513222899"/>
    <s v="MARIA DE LOURDES DOS SANTOS"/>
    <s v="R WASHINGTON LUIS, 1117 JD AMANDA HORTOLANDIA - SP 13188-100"/>
    <s v="ADE-12662-N1V1P8"/>
    <d v="2025-11-01T00:00:00"/>
    <n v="202511"/>
    <n v="66.550340000000006"/>
    <m/>
    <n v="66.55"/>
    <m/>
    <n v="90423926"/>
    <d v="2025-12-02T00:00:00"/>
    <d v="2025-12-26T00:00:00"/>
    <m/>
    <n v="109"/>
    <s v="2 - CPF"/>
    <s v="Em aberto - Vencido"/>
    <s v="Em aberto - Vencido"/>
    <s v="QFRE6TE"/>
    <n v="6"/>
    <s v="false"/>
    <n v="6"/>
    <s v="Em aberto - Vencido"/>
    <s v="ASSOCIACAO SP-L2"/>
    <s v="35.686.965/0001-64 - ALEXANDRIA TECH"/>
    <m/>
    <m/>
    <s v="61 a 120 dias"/>
    <s v="328b21d5-4811-4224-9776-0ef5ce2a43f6"/>
    <d v="2025-12-29T00:00:00"/>
    <x v="1"/>
  </r>
  <r>
    <s v="COB-180729"/>
    <s v="Faturado"/>
    <n v="23934786"/>
    <n v="4365319841"/>
    <s v="MAURICIO DE MELLO"/>
    <s v="R TREZE DE MAIO, 30 CENTRO LINS - SP 16400-045"/>
    <s v="ADE-12660-K6X3S8"/>
    <d v="2025-11-01T00:00:00"/>
    <n v="202511"/>
    <n v="1221.20508"/>
    <m/>
    <n v="1221.21"/>
    <m/>
    <n v="90415250"/>
    <d v="2025-12-01T00:00:00"/>
    <d v="2025-12-26T00:00:00"/>
    <m/>
    <n v="109"/>
    <s v="2 - CPF"/>
    <s v="Em aberto - Vencido"/>
    <s v="Em aberto - Vencido"/>
    <s v="SQKDO2A"/>
    <n v="6"/>
    <s v="false"/>
    <n v="6"/>
    <s v="Em aberto - Vencido"/>
    <s v="ASSOCIACAO SP-L2"/>
    <s v="35.686.965/0001-64 - ALEXANDRIA TECH"/>
    <m/>
    <m/>
    <s v="61 a 120 dias"/>
    <s v="6a4a12e9-0a06-4077-a90e-e38f7b777f55"/>
    <d v="2025-12-09T00:00:00"/>
    <x v="1"/>
  </r>
  <r>
    <s v="COB-166338"/>
    <s v="Faturado"/>
    <n v="17559839"/>
    <n v="85163902920"/>
    <s v="MARLI MARTINS RIBEIRO"/>
    <s v="R Santo Antonio, 506 - Sala 6 - Centro CEP 84430-000 , Imbituva - PR"/>
    <s v="ADE-11811-T4J1J0"/>
    <d v="2025-10-01T00:00:00"/>
    <n v="202510"/>
    <n v="1883.8406500000001"/>
    <m/>
    <n v="1883.84"/>
    <m/>
    <n v="90405611"/>
    <d v="2025-11-17T00:00:00"/>
    <d v="2025-11-25T00:00:00"/>
    <m/>
    <n v="140"/>
    <s v="2 - CPF"/>
    <s v="Em aberto - Vencido"/>
    <s v="Em aberto - Vencido"/>
    <s v="LN62ORS"/>
    <n v="6"/>
    <s v="false"/>
    <n v="6"/>
    <s v="Em aberto - Vencido"/>
    <s v="ASSOCIAÇÃO PR-L1"/>
    <s v="35.686.965/0001-64 - ALEXANDRIA TECH"/>
    <m/>
    <m/>
    <s v="121 a 170 dias"/>
    <s v="e0769d3f-70e3-4525-91f2-46c909aaa0be"/>
    <d v="2025-11-14T00:00:00"/>
    <x v="1"/>
  </r>
  <r>
    <s v="COB-180987"/>
    <s v="Faturado"/>
    <n v="4002265554"/>
    <n v="5896289847"/>
    <s v="VANDERLEI RODRIGUES"/>
    <s v="R JOAO CICHETTO, 355 JD JACARANDA ARARAQUARA - SP 14811-670"/>
    <s v="ADE-12659-M4M0L8"/>
    <d v="2025-11-01T00:00:00"/>
    <n v="202511"/>
    <n v="158.52256"/>
    <m/>
    <n v="158.52000000000001"/>
    <m/>
    <n v="90423798"/>
    <d v="2025-12-02T00:00:00"/>
    <d v="2025-12-26T00:00:00"/>
    <m/>
    <n v="109"/>
    <s v="2 - CPF"/>
    <s v="Em aberto - Vencido"/>
    <s v="Em aberto - Vencido"/>
    <s v="7S6XHEC"/>
    <n v="6"/>
    <s v="false"/>
    <n v="6"/>
    <s v="Em aberto - Vencido"/>
    <s v="ASSOCIACAO SP-L2"/>
    <s v="35.686.965/0001-64 - ALEXANDRIA TECH"/>
    <m/>
    <m/>
    <s v="61 a 120 dias"/>
    <s v="2f46ed7f-e608-463c-86aa-e94358bbfb1c"/>
    <d v="2025-12-09T00:00:00"/>
    <x v="1"/>
  </r>
  <r>
    <s v="COB-197440"/>
    <s v="Faturado"/>
    <n v="33835799"/>
    <n v="16802198800"/>
    <s v="EDIVALDO DZIURKOVSKI DA FONSECA"/>
    <s v="R DO POLYESTER, 49 LOT ABDO NAJAR AMERICANA - SP 13474-764"/>
    <s v="ADE-12590-R3H7S9"/>
    <d v="2025-11-01T00:00:00"/>
    <n v="202511"/>
    <n v="3335.2519000000002"/>
    <n v="156.21"/>
    <n v="3491.46"/>
    <m/>
    <n v="90514063"/>
    <d v="2026-03-11T00:00:00"/>
    <d v="2026-03-23T00:00:00"/>
    <m/>
    <n v="22"/>
    <s v="2 - CPF"/>
    <s v="Em aberto - Vencido"/>
    <s v="Em aberto - Vencido"/>
    <s v="R2E815R"/>
    <n v="6"/>
    <s v="false"/>
    <n v="6"/>
    <s v="Em aberto - Vencido"/>
    <s v="ASSOCIACAO SP-L2"/>
    <s v="35.686.965/0001-64 - ALEXANDRIA TECH"/>
    <m/>
    <m/>
    <s v="1 a 30 dias"/>
    <s v="e5189baf-85b1-4b17-a4d5-712162c39b64"/>
    <d v="2025-12-12T00:00:00"/>
    <x v="1"/>
  </r>
  <r>
    <s v="COB-180960"/>
    <s v="Faturado"/>
    <n v="4000828297"/>
    <n v="96854537134"/>
    <s v="BEATRIZ DE OLIVEIRA SANTOS CONDE"/>
    <s v="R BELCHIOR MOREIRA, 351 CENTRO VALPARAISO - SP 16880-000"/>
    <s v="ADE-12571-Q5C9S3"/>
    <d v="2025-11-01T00:00:00"/>
    <n v="202511"/>
    <n v="248.78735"/>
    <m/>
    <n v="248.79"/>
    <m/>
    <n v="90423655"/>
    <d v="2025-12-02T00:00:00"/>
    <d v="2025-12-26T00:00:00"/>
    <m/>
    <n v="109"/>
    <s v="2 - CPF"/>
    <s v="Em aberto - Vencido"/>
    <s v="Em aberto - Vencido"/>
    <s v="MCAZJFM"/>
    <n v="6"/>
    <s v="false"/>
    <n v="6"/>
    <s v="Em aberto - Vencido"/>
    <s v="ASSOCIACAO SP-L2"/>
    <s v="35.686.965/0001-64 - ALEXANDRIA TECH"/>
    <m/>
    <m/>
    <s v="61 a 120 dias"/>
    <s v="cdacc5b1-528c-4603-9835-c8b4e15f019a"/>
    <d v="2026-01-11T00:00:00"/>
    <x v="1"/>
  </r>
  <r>
    <s v="COB-181048"/>
    <s v="Faturado"/>
    <n v="11645610"/>
    <n v="32534755811"/>
    <s v="SERGIO MANOEL DA SILVA"/>
    <s v="R MARANHAO, 625 PR AZUL AMERICANA - SP 13476-735"/>
    <s v="ADE-12567-K4R6R7"/>
    <d v="2025-11-01T00:00:00"/>
    <n v="202511"/>
    <n v="893.52337"/>
    <m/>
    <n v="893.52"/>
    <m/>
    <n v="90423582"/>
    <d v="2025-12-02T00:00:00"/>
    <d v="2025-12-26T00:00:00"/>
    <m/>
    <n v="109"/>
    <s v="2 - CPF"/>
    <s v="Em aberto - Vencido"/>
    <s v="Em aberto - Vencido"/>
    <s v="PJSO6FX"/>
    <n v="6"/>
    <s v="false"/>
    <n v="6"/>
    <s v="Em aberto - Vencido"/>
    <s v="ASSOCIACAO SP-L2"/>
    <s v="35.686.965/0001-64 - ALEXANDRIA TECH"/>
    <m/>
    <m/>
    <s v="61 a 120 dias"/>
    <s v="a955c5b8-49c0-4c7d-b2b1-f819e60bf13c"/>
    <d v="2025-12-29T00:00:00"/>
    <x v="1"/>
  </r>
  <r>
    <s v="COB-197495"/>
    <s v="Faturado"/>
    <n v="36183822"/>
    <n v="89725336615"/>
    <s v="ALMIR CUNHA DE SOUZA"/>
    <s v="R JOAO KUGEL, 192 PQ DONA ESTER COSMOPOLIS - SP 13150-000"/>
    <s v="ADE-12550-F5P5L8"/>
    <d v="2025-11-01T00:00:00"/>
    <n v="202511"/>
    <n v="309.65904999999998"/>
    <m/>
    <n v="309.66000000000003"/>
    <m/>
    <n v="90486732"/>
    <d v="2026-02-10T00:00:00"/>
    <d v="2026-02-20T00:00:00"/>
    <m/>
    <n v="53"/>
    <s v="2 - CPF"/>
    <s v="Em aberto - Vencido"/>
    <s v="Em aberto - Vencido"/>
    <s v="QSTU25P"/>
    <n v="6"/>
    <s v="false"/>
    <n v="6"/>
    <s v="Em aberto - Vencido"/>
    <s v="ASSOCIACAO SP-L2"/>
    <s v="35.686.965/0001-64 - ALEXANDRIA TECH"/>
    <m/>
    <m/>
    <s v="31 a 60 dias"/>
    <s v="4f8df75c-b8bc-499c-9b26-5c7d08b0e24e"/>
    <d v="2025-12-03T00:00:00"/>
    <x v="1"/>
  </r>
  <r>
    <s v="COB-181075"/>
    <s v="Faturado"/>
    <n v="29662516"/>
    <n v="41323766804"/>
    <s v="GUILHERME PEREIRA REGO"/>
    <s v="R XV DE NOVEMBRO, 660 CENTRO CAPIVARI - SP 13360-023"/>
    <s v="ADE-12393-X8H7V8"/>
    <d v="2025-11-01T00:00:00"/>
    <n v="202511"/>
    <n v="1426.63481"/>
    <n v="51.71"/>
    <n v="1478.34"/>
    <m/>
    <n v="90423572"/>
    <d v="2025-12-02T00:00:00"/>
    <d v="2025-12-26T00:00:00"/>
    <m/>
    <n v="109"/>
    <s v="2 - CPF"/>
    <s v="Em aberto - Vencido"/>
    <s v="Em aberto - Vencido"/>
    <s v="F3NI6OE"/>
    <n v="6"/>
    <s v="false"/>
    <n v="6"/>
    <s v="Em aberto - Vencido"/>
    <s v="ASSOCIACAO SP-L2"/>
    <s v="35.686.965/0001-64 - ALEXANDRIA TECH"/>
    <m/>
    <m/>
    <s v="61 a 120 dias"/>
    <s v="12b856f9-f9e9-4bac-8596-044834585f89"/>
    <d v="2025-12-11T00:00:00"/>
    <x v="1"/>
  </r>
  <r>
    <s v="COB-187262"/>
    <s v="Faturado"/>
    <n v="68194994"/>
    <n v="7247902922"/>
    <s v="CLEONICE DA PAIXAO BUENO"/>
    <s v="Rua Santo Angelo Girardi 185  Cidade Industrial Medianeira PR 85720-622"/>
    <s v="ADE-11837-M7G5H8"/>
    <d v="2025-10-01T00:00:00"/>
    <n v="202510"/>
    <n v="268.66003999999998"/>
    <m/>
    <n v="268.66000000000003"/>
    <m/>
    <n v="90431434"/>
    <d v="2025-12-16T00:00:00"/>
    <d v="2026-02-06T00:00:00"/>
    <m/>
    <n v="67"/>
    <s v="2 - CPF"/>
    <s v="Em aberto - Vencido"/>
    <s v="Em aberto - Vencido"/>
    <s v="HV4EKFH"/>
    <n v="6"/>
    <s v="false"/>
    <n v="6"/>
    <s v="Em aberto - Vencido"/>
    <s v="ASSOCIAÇÃO PR-L1"/>
    <s v="35.686.965/0001-64 - ALEXANDRIA TECH"/>
    <s v="Estimado"/>
    <m/>
    <s v="61 a 120 dias"/>
    <s v="bb72d935-cfd3-4f17-a1b9-50dc39907ae9"/>
    <d v="2026-02-18T00:00:00"/>
    <x v="2"/>
  </r>
  <r>
    <s v="COB-181002"/>
    <s v="Faturado"/>
    <n v="19732350"/>
    <n v="15976648800"/>
    <s v="SANDRA QUEIROZ DE SOUZA SIMPLICIO"/>
    <s v="R BELA VISTA, 402 VL DEIENNO SAO JOAQUIM DA BARRA - SP 14600-000"/>
    <s v="ADE-12392-X2M3D6"/>
    <d v="2025-11-01T00:00:00"/>
    <n v="202511"/>
    <n v="171.32015000000001"/>
    <m/>
    <n v="171.32"/>
    <m/>
    <n v="90423616"/>
    <d v="2025-12-02T00:00:00"/>
    <d v="2025-12-26T00:00:00"/>
    <m/>
    <n v="109"/>
    <s v="2 - CPF"/>
    <s v="Em aberto - Vencido"/>
    <s v="Em aberto - Vencido"/>
    <s v="AZH0ZJY"/>
    <n v="6"/>
    <s v="false"/>
    <n v="6"/>
    <s v="Em aberto - Vencido"/>
    <s v="ASSOCIACAO SP-L2"/>
    <s v="35.686.965/0001-64 - ALEXANDRIA TECH"/>
    <m/>
    <m/>
    <s v="61 a 120 dias"/>
    <s v="03af49fe-da09-450c-a169-7e7d425a49d3"/>
    <d v="2025-12-27T00:00:00"/>
    <x v="1"/>
  </r>
  <r>
    <s v="COB-181053"/>
    <s v="Faturado"/>
    <n v="11938838"/>
    <n v="55377033868"/>
    <s v="CARLOS ALBERTO LEME"/>
    <s v="R TREZE DE MAIO, 332 CENTRO NOVA ODESSA - SP 13380-029"/>
    <s v="ADE-12260-G9N1S2"/>
    <d v="2025-11-01T00:00:00"/>
    <n v="202511"/>
    <n v="206.14795000000001"/>
    <n v="4.01"/>
    <n v="210.16"/>
    <m/>
    <n v="90423575"/>
    <d v="2025-12-02T00:00:00"/>
    <d v="2025-12-26T00:00:00"/>
    <m/>
    <n v="109"/>
    <s v="2 - CPF"/>
    <s v="Em aberto - Vencido"/>
    <s v="Em aberto - Vencido"/>
    <s v="XKEZDTB"/>
    <n v="6"/>
    <s v="false"/>
    <n v="6"/>
    <s v="Em aberto - Vencido"/>
    <s v="ASSOCIACAO SP-L2"/>
    <s v="35.686.965/0001-64 - ALEXANDRIA TECH"/>
    <m/>
    <m/>
    <s v="61 a 120 dias"/>
    <s v="8a4b6755-32ab-4583-a8e7-6abff228c652"/>
    <d v="2025-12-13T00:00:00"/>
    <x v="1"/>
  </r>
  <r>
    <s v="COB-182313"/>
    <s v="Faturado"/>
    <n v="4003590255"/>
    <n v="12177126827"/>
    <s v="EMERSON LEANDRO DE OLIVEIRA"/>
    <s v="AV JOSE LUCAS TEIXEIRA, 831 LT 03 QD 19 RES LEONOR GUAPIACU - SP 15110-000"/>
    <s v="ADE-12136-F4V4Y7"/>
    <d v="2025-11-01T00:00:00"/>
    <n v="202511"/>
    <n v="3672.8560299999999"/>
    <m/>
    <n v="3672.86"/>
    <m/>
    <n v="90427519"/>
    <d v="2025-12-05T00:00:00"/>
    <d v="2025-12-26T00:00:00"/>
    <m/>
    <n v="109"/>
    <s v="2 - CPF"/>
    <s v="Em aberto - Vencido"/>
    <s v="Em aberto - Vencido"/>
    <s v="L9EJZSL"/>
    <n v="6"/>
    <s v="false"/>
    <n v="6"/>
    <s v="Em aberto - Vencido"/>
    <s v="ASSOCIACAO SP-L2"/>
    <s v="35.686.965/0001-64 - ALEXANDRIA TECH"/>
    <m/>
    <m/>
    <s v="61 a 120 dias"/>
    <s v="571809f8-fdf8-448a-85a1-e30fdc84d879"/>
    <d v="2026-02-09T00:00:00"/>
    <x v="3"/>
  </r>
  <r>
    <s v="COB-197790"/>
    <s v="Faturado"/>
    <n v="4003784941"/>
    <n v="28082395800"/>
    <s v="PAULA DE CARVALHO PELICANO"/>
    <s v="R ILDA FERREIRA BARUFFI, 3501 LT 23 QD AB JD MONACO BADY BASSITT - SP 15115-000"/>
    <s v="ADE-12135-C8H6P4"/>
    <d v="2025-11-01T00:00:00"/>
    <n v="202511"/>
    <n v="140.04011"/>
    <m/>
    <n v="140.04"/>
    <m/>
    <n v="90513997"/>
    <d v="2026-03-11T00:00:00"/>
    <d v="2026-03-23T00:00:00"/>
    <m/>
    <n v="22"/>
    <s v="2 - CPF"/>
    <s v="Em aberto - Vencido"/>
    <s v="Em aberto - Vencido"/>
    <s v="34X88HY"/>
    <n v="6"/>
    <s v="false"/>
    <n v="6"/>
    <s v="Em aberto - Vencido"/>
    <s v="ASSOCIACAO SP-L2"/>
    <s v="35.686.965/0001-64 - ALEXANDRIA TECH"/>
    <m/>
    <m/>
    <s v="1 a 30 dias"/>
    <s v="390e7602-23d3-4c09-80c4-5809557381a4"/>
    <d v="2025-12-04T00:00:00"/>
    <x v="1"/>
  </r>
  <r>
    <s v="COB-180970"/>
    <s v="Faturado"/>
    <n v="4001398055"/>
    <n v="21837142807"/>
    <s v="JEFFERSON WILLIAN DE FARIA"/>
    <s v="R ROSANA ADELIA MARCHETTI A CASTRO, 135 PQ RES KLAVIN NOVA ODESSA - SP 13380-001"/>
    <s v="ADE-12127-Q9Q7C7"/>
    <d v="2025-11-01T00:00:00"/>
    <n v="202511"/>
    <n v="186.98168999999999"/>
    <m/>
    <n v="186.98"/>
    <m/>
    <n v="90423597"/>
    <d v="2025-12-02T00:00:00"/>
    <d v="2025-12-26T00:00:00"/>
    <m/>
    <n v="109"/>
    <s v="2 - CPF"/>
    <s v="Em aberto - Vencido"/>
    <s v="Em aberto - Vencido"/>
    <s v="SKUMWT4"/>
    <n v="6"/>
    <s v="false"/>
    <n v="6"/>
    <s v="Em aberto - Vencido"/>
    <s v="ASSOCIACAO SP-L2"/>
    <s v="35.686.965/0001-64 - ALEXANDRIA TECH"/>
    <m/>
    <m/>
    <s v="61 a 120 dias"/>
    <s v="1df88741-5787-469c-8c98-933098cc753f"/>
    <d v="2026-01-17T00:00:00"/>
    <x v="3"/>
  </r>
  <r>
    <s v="COB-180977"/>
    <s v="Faturado"/>
    <n v="4002217374"/>
    <n v="39908136844"/>
    <s v="GRACE KELLY LISBOA SANTOS"/>
    <s v="R DR OSWALDO ADIB ABIB, 473 TP 2 AP 601 RES C D VENTOS CAMPINAS - SP 13044-491"/>
    <s v="ADE-11803-Y0M9C7"/>
    <d v="2025-11-01T00:00:00"/>
    <n v="202511"/>
    <n v="253.77826999999999"/>
    <m/>
    <n v="253.78"/>
    <m/>
    <n v="90423527"/>
    <d v="2025-12-02T00:00:00"/>
    <d v="2025-12-26T00:00:00"/>
    <m/>
    <n v="109"/>
    <s v="2 - CPF"/>
    <s v="Em aberto - Vencido"/>
    <s v="Em aberto - Vencido"/>
    <s v="PKEK6HW"/>
    <n v="6"/>
    <s v="false"/>
    <n v="6"/>
    <s v="Em aberto - Vencido"/>
    <s v="ASSOCIACAO SP-L2"/>
    <s v="35.686.965/0001-64 - ALEXANDRIA TECH"/>
    <m/>
    <m/>
    <s v="61 a 120 dias"/>
    <s v="31cc50a2-18f6-4969-abf6-2afda95c73d4"/>
    <d v="2025-12-09T00:00:00"/>
    <x v="1"/>
  </r>
  <r>
    <s v="COB-181038"/>
    <s v="Faturado"/>
    <n v="4002036843"/>
    <n v="43476828832"/>
    <s v="TASSIANA CAMARGO MARCHI"/>
    <s v="AV JOAQUIM DE SOUZA PINHEIRO, 488 NICE ARARAQUARA - SP 14802-020"/>
    <s v="ADE-11793-G2X0G0"/>
    <d v="2025-11-01T00:00:00"/>
    <n v="202511"/>
    <n v="144.31047000000001"/>
    <m/>
    <n v="144.31"/>
    <m/>
    <n v="90423659"/>
    <d v="2025-12-02T00:00:00"/>
    <d v="2025-12-26T00:00:00"/>
    <m/>
    <n v="109"/>
    <s v="2 - CPF"/>
    <s v="Em aberto - Vencido"/>
    <s v="Em aberto - Vencido"/>
    <s v="D3HL0KA"/>
    <n v="6"/>
    <s v="false"/>
    <n v="6"/>
    <s v="Em aberto - Vencido"/>
    <s v="ASSOCIACAO SP-L2"/>
    <s v="35.686.965/0001-64 - ALEXANDRIA TECH"/>
    <m/>
    <m/>
    <s v="61 a 120 dias"/>
    <s v="7cbbfd8b-0d87-484b-b67c-3899bc8ae5f2"/>
    <d v="2025-12-09T00:00:00"/>
    <x v="1"/>
  </r>
  <r>
    <s v="COB-181073"/>
    <s v="Faturado"/>
    <n v="35631112"/>
    <n v="47564992875"/>
    <s v="EMELY TAUANI FONSECA BONFOCHI"/>
    <s v="R JOSE BATISTA, 101 JD ARROYO SAO JOSE DO RIO PRETO - SP 15047-248"/>
    <s v="ADE-11770-H1R3F5"/>
    <d v="2025-11-01T00:00:00"/>
    <n v="202511"/>
    <n v="216.81336999999999"/>
    <m/>
    <n v="216.81"/>
    <m/>
    <n v="90423629"/>
    <d v="2025-12-02T00:00:00"/>
    <d v="2025-12-26T00:00:00"/>
    <m/>
    <n v="109"/>
    <s v="2 - CPF"/>
    <s v="Em aberto - Vencido"/>
    <s v="Em aberto - Vencido"/>
    <s v="Z5Q24CZ"/>
    <n v="6"/>
    <s v="false"/>
    <n v="6"/>
    <s v="Em aberto - Vencido"/>
    <s v="ASSOCIACAO SP-L2"/>
    <s v="35.686.965/0001-64 - ALEXANDRIA TECH"/>
    <m/>
    <m/>
    <s v="61 a 120 dias"/>
    <s v="d1e70979-b5a0-42ba-83db-d8040932b095"/>
    <d v="2025-12-29T00:00:00"/>
    <x v="1"/>
  </r>
  <r>
    <s v="COB-180991"/>
    <s v="Faturado"/>
    <n v="15093824"/>
    <n v="33468103808"/>
    <s v="SERGIO RODRIGUES VIEIRA"/>
    <s v="R ANTONIO PINO, 59 IPANEMA PIRACICABA - SP 13402-286"/>
    <s v="ADE-11766-S7R1L3"/>
    <d v="2025-11-01T00:00:00"/>
    <n v="202511"/>
    <n v="135.74895000000001"/>
    <m/>
    <n v="135.75"/>
    <m/>
    <n v="90423534"/>
    <d v="2025-12-02T00:00:00"/>
    <d v="2025-12-26T00:00:00"/>
    <m/>
    <n v="109"/>
    <s v="2 - CPF"/>
    <s v="Em aberto - Vencido"/>
    <s v="Em aberto - Vencido"/>
    <s v="EDWEMOS"/>
    <n v="6"/>
    <s v="false"/>
    <n v="6"/>
    <s v="Em aberto - Vencido"/>
    <s v="ASSOCIACAO SP-L2"/>
    <s v="35.686.965/0001-64 - ALEXANDRIA TECH"/>
    <m/>
    <m/>
    <s v="61 a 120 dias"/>
    <s v="fc62b445-a95f-43fc-9550-82e2e459fab9"/>
    <d v="2025-12-12T00:00:00"/>
    <x v="1"/>
  </r>
  <r>
    <s v="COB-167318"/>
    <s v="Faturado"/>
    <n v="4001297919"/>
    <n v="38026700864"/>
    <s v="FELIPE DE PAULA REIS"/>
    <s v="R LUIZ CARLOS LORENCATTO, 112 RES JD VAUGHAN SUMARE - SP 13172-731"/>
    <s v="ADE-11762-P9M4X2"/>
    <d v="2025-11-01T00:00:00"/>
    <n v="202511"/>
    <n v="302.82423"/>
    <m/>
    <n v="302.82"/>
    <m/>
    <n v="90414722"/>
    <d v="2025-12-01T00:00:00"/>
    <d v="2025-12-26T00:00:00"/>
    <m/>
    <n v="109"/>
    <s v="2 - CPF"/>
    <s v="Em aberto - Vencido"/>
    <s v="Em aberto - Vencido"/>
    <s v="V7PTBK2"/>
    <n v="6"/>
    <s v="false"/>
    <n v="6"/>
    <s v="Em aberto - Vencido"/>
    <s v="ASSOCIACAO SP-L2"/>
    <s v="35.686.965/0001-64 - ALEXANDRIA TECH"/>
    <m/>
    <m/>
    <s v="61 a 120 dias"/>
    <s v="8b56196e-520c-4d03-8530-57a4b22ba392"/>
    <d v="2025-12-13T00:00:00"/>
    <x v="1"/>
  </r>
  <r>
    <s v="COB-181035"/>
    <s v="Faturado"/>
    <n v="4002732297"/>
    <n v="42982540894"/>
    <s v="DEMIS RICARDI FRANCISCO JUNIOR"/>
    <s v="R DOS JACARANDAS, 71 BL B AP 83 JD D PALMEIRAS NOVA ODESSA - SP 13382-432"/>
    <s v="ADE-11761-S5V9K9"/>
    <d v="2025-11-01T00:00:00"/>
    <n v="202511"/>
    <n v="67.233099999999993"/>
    <m/>
    <n v="67.23"/>
    <m/>
    <n v="90423548"/>
    <d v="2025-12-02T00:00:00"/>
    <d v="2025-12-26T00:00:00"/>
    <m/>
    <n v="109"/>
    <s v="2 - CPF"/>
    <s v="Em aberto - Vencido"/>
    <s v="Em aberto - Vencido"/>
    <s v="QSLYPME"/>
    <n v="6"/>
    <s v="false"/>
    <n v="6"/>
    <s v="Em aberto - Vencido"/>
    <s v="ASSOCIACAO SP-L2"/>
    <s v="35.686.965/0001-64 - ALEXANDRIA TECH"/>
    <m/>
    <m/>
    <s v="61 a 120 dias"/>
    <s v="2df572d9-8c5c-4847-bda4-c54b642c45ed"/>
    <d v="2025-12-09T00:00:00"/>
    <x v="1"/>
  </r>
  <r>
    <s v="COB-197331"/>
    <s v="Faturado"/>
    <n v="7183909"/>
    <n v="3035893616"/>
    <s v="EULER TOMELINO SANTOS"/>
    <s v="R DOIS, 57 CONCHA DE OURO JAHU - SP 17203-508"/>
    <s v="ADE-11756-T7H5H2"/>
    <d v="2025-11-01T00:00:00"/>
    <n v="202511"/>
    <n v="184.79799"/>
    <n v="13.32"/>
    <n v="198.12"/>
    <m/>
    <n v="90513930"/>
    <d v="2026-03-11T00:00:00"/>
    <d v="2026-03-23T00:00:00"/>
    <m/>
    <n v="22"/>
    <s v="2 - CPF"/>
    <s v="Em aberto - Vencido"/>
    <s v="Em aberto - Vencido"/>
    <s v="6ODQ4C5"/>
    <n v="6"/>
    <s v="false"/>
    <n v="6"/>
    <s v="Em aberto - Vencido"/>
    <s v="ASSOCIACAO SP-L2"/>
    <s v="35.686.965/0001-64 - ALEXANDRIA TECH"/>
    <m/>
    <m/>
    <s v="1 a 30 dias"/>
    <s v="8bc60723-0e95-40b9-bfb9-0fd4358f8100"/>
    <d v="2025-12-22T00:00:00"/>
    <x v="1"/>
  </r>
  <r>
    <s v="COB-182316"/>
    <s v="Faturado"/>
    <n v="3018067"/>
    <n v="42240379987"/>
    <s v="ROSMARI DE FATIMA GRAEFF GERHARDT"/>
    <s v="TR VINTE E DOIS, 220 CENTRO BARRETOS - SP 14783-239"/>
    <s v="ADE-11753-Q0T8D4"/>
    <d v="2025-11-01T00:00:00"/>
    <n v="202511"/>
    <n v="184.81125"/>
    <m/>
    <n v="184.81"/>
    <m/>
    <n v="90427521"/>
    <d v="2025-12-05T00:00:00"/>
    <d v="2025-12-26T00:00:00"/>
    <m/>
    <n v="109"/>
    <s v="2 - CPF"/>
    <s v="Em aberto - Vencido"/>
    <s v="Em aberto - Vencido"/>
    <s v="ITJOWR1"/>
    <n v="6"/>
    <s v="false"/>
    <n v="6"/>
    <s v="Em aberto - Vencido"/>
    <s v="ASSOCIACAO SP-L2"/>
    <s v="35.686.965/0001-64 - ALEXANDRIA TECH"/>
    <m/>
    <m/>
    <s v="61 a 120 dias"/>
    <s v="dc4e3731-fdd7-4a4d-81ff-40151dbbc3fb"/>
    <d v="2026-01-02T00:00:00"/>
    <x v="1"/>
  </r>
  <r>
    <s v="COB-197523"/>
    <s v="Faturado"/>
    <n v="4004008461"/>
    <n v="31440058865"/>
    <s v="REGINA MARIA SCHIAVOLIN VAZ"/>
    <s v="R RICARDO FRACASSI, 360 FD FD DT INDUSTRIAL I SANTA BARBARA D OESTE - SP 13457-209"/>
    <s v="ADE-11714-F2C4W9"/>
    <d v="2025-11-01T00:00:00"/>
    <n v="202511"/>
    <n v="716.52470000000005"/>
    <m/>
    <n v="716.52"/>
    <m/>
    <n v="90513974"/>
    <d v="2026-03-11T00:00:00"/>
    <d v="2026-03-23T00:00:00"/>
    <m/>
    <n v="22"/>
    <s v="2 - CPF"/>
    <s v="Em aberto - Vencido"/>
    <s v="Em aberto - Vencido"/>
    <s v="K7PJRK4"/>
    <n v="6"/>
    <s v="false"/>
    <n v="6"/>
    <s v="Em aberto - Vencido"/>
    <s v="ASSOCIACAO SP-L2"/>
    <s v="35.686.965/0001-64 - ALEXANDRIA TECH"/>
    <m/>
    <m/>
    <s v="1 a 30 dias"/>
    <s v="4388f7ff-cf6f-4daf-846d-7555a810c73e"/>
    <d v="2025-12-12T00:00:00"/>
    <x v="1"/>
  </r>
  <r>
    <s v="COB-181070"/>
    <s v="Faturado"/>
    <n v="35069988"/>
    <n v="19573511878"/>
    <s v="ROGERIO RIBEIRO ZAQUEO"/>
    <s v="R JOSE MARCELINO TEODORO, 35 CENTRO TANABI - SP 15170-000"/>
    <s v="ADE-11699-M8Y6D0"/>
    <d v="2025-11-01T00:00:00"/>
    <n v="202511"/>
    <n v="113.72456"/>
    <m/>
    <n v="113.72"/>
    <m/>
    <n v="90423653"/>
    <d v="2025-12-02T00:00:00"/>
    <d v="2025-12-26T00:00:00"/>
    <m/>
    <n v="109"/>
    <s v="2 - CPF"/>
    <s v="Em aberto - Vencido"/>
    <s v="Em aberto - Vencido"/>
    <s v="CHGZ05L"/>
    <n v="6"/>
    <s v="false"/>
    <n v="6"/>
    <s v="Em aberto - Vencido"/>
    <s v="ASSOCIACAO SP-L2"/>
    <s v="35.686.965/0001-64 - ALEXANDRIA TECH"/>
    <m/>
    <m/>
    <s v="61 a 120 dias"/>
    <s v="557d5f70-66eb-43cf-bd6c-61c62c91a0f0"/>
    <d v="2025-12-29T00:00:00"/>
    <x v="1"/>
  </r>
  <r>
    <s v="COB-187283"/>
    <s v="Faturado"/>
    <n v="55154930"/>
    <n v="1877465402"/>
    <s v="ELIZABETE MARIA DA CONCEICAO CORREA"/>
    <s v="R Dr Pedro Darcy de Souza 166  Sitio Cercado Curitiba PR 81920-280"/>
    <s v="ADE-11902-B3B9T3"/>
    <d v="2025-10-01T00:00:00"/>
    <n v="202510"/>
    <n v="108.66534"/>
    <m/>
    <n v="108.67"/>
    <m/>
    <n v="90431664"/>
    <d v="2025-12-16T00:00:00"/>
    <d v="2026-02-06T00:00:00"/>
    <m/>
    <n v="67"/>
    <s v="2 - CPF"/>
    <s v="Em aberto - Vencido"/>
    <s v="Em aberto - Vencido"/>
    <s v="HNOZLAB"/>
    <n v="6"/>
    <s v="false"/>
    <n v="6"/>
    <s v="Em aberto - Vencido"/>
    <s v="ASSOCIAÇÃO PR-L1"/>
    <s v="35.686.965/0001-64 - ALEXANDRIA TECH"/>
    <s v="Estimado"/>
    <m/>
    <s v="61 a 120 dias"/>
    <s v="87077e5b-60bd-4fa2-8823-944900bb72e6"/>
    <d v="2026-02-09T00:00:00"/>
    <x v="3"/>
  </r>
  <r>
    <s v="COB-181072"/>
    <s v="Faturado"/>
    <n v="26742578"/>
    <n v="58882383415"/>
    <s v="GLAUCIR LUIZ DE SOUSA"/>
    <s v="AV COACIARA, 1251 BL 5 AP 12 PQ DOM PEDRO II CAMPINAS - SP 13056-430"/>
    <s v="ADE-11697-C7B4V4"/>
    <d v="2025-11-01T00:00:00"/>
    <n v="202511"/>
    <n v="167.76177999999999"/>
    <m/>
    <n v="167.76"/>
    <m/>
    <n v="90423667"/>
    <d v="2025-12-02T00:00:00"/>
    <d v="2025-12-26T00:00:00"/>
    <m/>
    <n v="109"/>
    <s v="2 - CPF"/>
    <s v="Em aberto - Vencido"/>
    <s v="Em aberto - Vencido"/>
    <s v="22U8VRB"/>
    <n v="6"/>
    <s v="false"/>
    <n v="6"/>
    <s v="Em aberto - Vencido"/>
    <s v="ASSOCIACAO SP-L2"/>
    <s v="35.686.965/0001-64 - ALEXANDRIA TECH"/>
    <m/>
    <m/>
    <s v="61 a 120 dias"/>
    <s v="aca9dff0-c2d7-41f5-8cfb-caa462ebb824"/>
    <d v="2025-12-21T00:00:00"/>
    <x v="1"/>
  </r>
  <r>
    <s v="COB-181044"/>
    <s v="Faturado"/>
    <n v="4003221635"/>
    <n v="27582913809"/>
    <s v="MARCIO JOSE MARQUES DE MORAIS"/>
    <s v="R CENTO E VINTE E QUATRO, 124 CA CASA NINHO VERDE PARDINHO - SP 18640-000"/>
    <s v="ADE-11682-G8L4N2"/>
    <d v="2025-11-01T00:00:00"/>
    <n v="202511"/>
    <n v="135.05276000000001"/>
    <m/>
    <n v="135.05000000000001"/>
    <m/>
    <n v="90423626"/>
    <d v="2025-12-02T00:00:00"/>
    <d v="2025-12-26T00:00:00"/>
    <m/>
    <n v="109"/>
    <s v="2 - CPF"/>
    <s v="Em aberto - Vencido"/>
    <s v="Em aberto - Vencido"/>
    <s v="ZQUP7LE"/>
    <n v="6"/>
    <s v="false"/>
    <n v="6"/>
    <s v="Em aberto - Vencido"/>
    <s v="ASSOCIACAO SP-L2"/>
    <s v="35.686.965/0001-64 - ALEXANDRIA TECH"/>
    <m/>
    <m/>
    <s v="61 a 120 dias"/>
    <s v="4281e891-2189-4c8d-9d24-1ff64d55deaf"/>
    <d v="2025-12-16T00:00:00"/>
    <x v="1"/>
  </r>
  <r>
    <s v="COB-187286"/>
    <s v="Faturado"/>
    <n v="105441163"/>
    <n v="88614298900"/>
    <s v="OSEIAS Pereira da Silva"/>
    <s v="R Luiz França 994  Cajuru Curitiba PR 82900-250"/>
    <s v="ADE-11905-P3M7K8"/>
    <d v="2025-10-01T00:00:00"/>
    <n v="202510"/>
    <n v="98.290260000000004"/>
    <m/>
    <n v="98.29"/>
    <m/>
    <n v="90431438"/>
    <d v="2025-12-16T00:00:00"/>
    <d v="2026-02-06T00:00:00"/>
    <m/>
    <n v="67"/>
    <s v="2 - CPF"/>
    <s v="Em aberto - Vencido"/>
    <s v="Em aberto - Vencido"/>
    <s v="GHINH4T"/>
    <n v="6"/>
    <s v="false"/>
    <n v="6"/>
    <s v="Em aberto - Vencido"/>
    <s v="ASSOCIAÇÃO PR-L1"/>
    <s v="35.686.965/0001-64 - ALEXANDRIA TECH"/>
    <s v="Estimado"/>
    <m/>
    <s v="61 a 120 dias"/>
    <s v="d3e38b2a-d569-41a1-956e-6dc329cefef3"/>
    <d v="2026-02-09T00:00:00"/>
    <x v="3"/>
  </r>
  <r>
    <s v="COB-181081"/>
    <s v="Faturado"/>
    <n v="37630636"/>
    <n v="376041986"/>
    <s v="ALEX SANDRO MIRANDA DE JESUS"/>
    <s v="R MANOEL RIBAS, 85 NOSSO TETO PROMISSAO - SP 16370-000"/>
    <s v="ADE-11673-K1L8Y8"/>
    <d v="2025-11-01T00:00:00"/>
    <n v="202511"/>
    <n v="1312.90209"/>
    <m/>
    <n v="1312.9"/>
    <m/>
    <n v="90423533"/>
    <d v="2025-12-02T00:00:00"/>
    <d v="2025-12-26T00:00:00"/>
    <m/>
    <n v="109"/>
    <s v="2 - CPF"/>
    <s v="Em aberto - Vencido"/>
    <s v="Em aberto - Vencido"/>
    <s v="A4ASJ7B"/>
    <n v="6"/>
    <s v="false"/>
    <n v="6"/>
    <s v="Em aberto - Vencido"/>
    <s v="ASSOCIACAO SP-L2"/>
    <s v="35.686.965/0001-64 - ALEXANDRIA TECH"/>
    <m/>
    <m/>
    <s v="61 a 120 dias"/>
    <s v="6db3d9de-d1f3-4e64-81a7-7b38fe314bc2"/>
    <d v="2025-12-10T00:00:00"/>
    <x v="1"/>
  </r>
  <r>
    <s v="COB-197704"/>
    <s v="Faturado"/>
    <n v="3074008667"/>
    <n v="6682703813"/>
    <s v="SIDNEI ALVES DE BRITO"/>
    <s v="R PERNAMBUCO, 887 VL STA ROSA MOCOCA - SP 13730-000"/>
    <s v="ADE-12753-V3S1F5"/>
    <d v="2025-11-01T00:00:00"/>
    <n v="202511"/>
    <n v="309.69384000000002"/>
    <m/>
    <n v="309.69"/>
    <m/>
    <n v="90514122"/>
    <d v="2026-03-11T00:00:00"/>
    <d v="2026-03-23T00:00:00"/>
    <m/>
    <n v="22"/>
    <s v="2 - CPF"/>
    <s v="Em aberto - Vencido"/>
    <s v="Em aberto - Vencido"/>
    <s v="HKE4V24"/>
    <n v="6"/>
    <s v="false"/>
    <n v="6"/>
    <s v="Em aberto - Vencido"/>
    <s v="ASSOCIAÇÃO SP-L5"/>
    <s v="35.686.965/0001-64 - ALEXANDRIA TECH"/>
    <m/>
    <m/>
    <s v="1 a 30 dias"/>
    <s v="ff464d05-3d3a-4f09-84ca-a520b9946252"/>
    <d v="2025-12-19T00:00:00"/>
    <x v="1"/>
  </r>
  <r>
    <s v="COB-177284"/>
    <s v="Faturado"/>
    <n v="74764560"/>
    <n v="7545962737"/>
    <s v="HUELINTON JOSE DA CONCEICAO"/>
    <s v="RUA JOAO VICENTE DE MORAES 20 BENFICA / CARAGUATATUBA - SP CEP: 11660-005"/>
    <s v="ADE-12560-H3Y7D7"/>
    <d v="2025-11-01T00:00:00"/>
    <n v="202511"/>
    <n v="166.22550000000001"/>
    <n v="4.6399999999999997"/>
    <n v="170.87"/>
    <m/>
    <n v="90415763"/>
    <d v="2025-12-01T00:00:00"/>
    <d v="2025-12-26T00:00:00"/>
    <m/>
    <n v="109"/>
    <s v="2 - CPF"/>
    <s v="Em aberto - Vencido"/>
    <s v="Em aberto - Vencido"/>
    <s v="T62OL1T"/>
    <n v="6"/>
    <s v="false"/>
    <n v="6"/>
    <s v="Em aberto - Vencido"/>
    <s v="ASSOCIAÇÃO SP-L3"/>
    <s v="35.686.965/0001-64 - ALEXANDRIA TECH"/>
    <m/>
    <m/>
    <s v="61 a 120 dias"/>
    <s v="41a81c74-7893-4d3b-a46a-541b6a2f5517"/>
    <d v="2025-12-22T00:00:00"/>
    <x v="1"/>
  </r>
  <r>
    <s v="COB-187290"/>
    <s v="Faturado"/>
    <n v="111659906"/>
    <n v="55685017000111"/>
    <s v="ASTON SOLUCOES ENERGETICAS LTDA"/>
    <s v="Rua Santa Catarina 593  Centro Cascavel PR 85801-040"/>
    <s v="ADE-11911-L0V5P6"/>
    <d v="2025-10-01T00:00:00"/>
    <n v="202510"/>
    <n v="184.56727000000001"/>
    <m/>
    <n v="184.57"/>
    <m/>
    <n v="90431408"/>
    <d v="2025-12-16T00:00:00"/>
    <d v="2026-02-06T00:00:00"/>
    <m/>
    <n v="67"/>
    <s v="1 - CNPJ"/>
    <s v="Em aberto - Vencido"/>
    <s v="Em aberto - Vencido"/>
    <s v="URDGTVY"/>
    <n v="6"/>
    <s v="false"/>
    <n v="6"/>
    <s v="Em aberto - Vencido"/>
    <s v="ASSOCIAÇÃO PR-L1"/>
    <s v="35.686.965/0001-64 - ALEXANDRIA TECH"/>
    <s v="Estimado"/>
    <m/>
    <s v="61 a 120 dias"/>
    <s v="b9ac5216-6aca-42a4-a014-898c28636b86"/>
    <d v="2026-02-09T00:00:00"/>
    <x v="3"/>
  </r>
  <r>
    <s v="COB-177278"/>
    <s v="Faturado"/>
    <n v="36821551"/>
    <n v="24946587802"/>
    <s v="EROZILDE APARECIDA DE MORAIS"/>
    <s v="RUA JOSE CASSUTA PANTALEAO 151 JARDIM SAO JOSE / CACAPAVA - SP CEP: 12280-091"/>
    <s v="ADE-12390-J6Z6J6"/>
    <d v="2025-11-01T00:00:00"/>
    <n v="202511"/>
    <n v="286.53181000000001"/>
    <m/>
    <n v="286.52999999999997"/>
    <m/>
    <n v="90415106"/>
    <d v="2025-12-01T00:00:00"/>
    <d v="2025-12-26T00:00:00"/>
    <m/>
    <n v="109"/>
    <s v="2 - CPF"/>
    <s v="Em aberto - Vencido"/>
    <s v="Em aberto - Vencido"/>
    <s v="E03ODSB"/>
    <n v="6"/>
    <s v="false"/>
    <n v="6"/>
    <s v="Em aberto - Vencido"/>
    <s v="ASSOCIAÇÃO SP-L3"/>
    <s v="35.686.965/0001-64 - ALEXANDRIA TECH"/>
    <m/>
    <m/>
    <s v="61 a 120 dias"/>
    <s v="ec73bf37-620b-41e0-842c-1305d7ac44d1"/>
    <d v="2025-12-22T00:00:00"/>
    <x v="1"/>
  </r>
  <r>
    <s v="COB-177354"/>
    <s v="Faturado"/>
    <n v="40446204"/>
    <n v="33845173858"/>
    <s v="IVANI VIEIRA MORGADO"/>
    <s v="RUA JUCA ESTEVES 264 CENTRO / TAUBATE - SP CEP: 12080-330"/>
    <s v="ADE-12306-V8S7M3"/>
    <d v="2025-11-01T00:00:00"/>
    <n v="202511"/>
    <n v="307.08640000000003"/>
    <m/>
    <n v="307.08999999999997"/>
    <m/>
    <n v="90415523"/>
    <d v="2025-12-01T00:00:00"/>
    <d v="2025-12-26T00:00:00"/>
    <m/>
    <n v="109"/>
    <s v="2 - CPF"/>
    <s v="Em aberto - Vencido"/>
    <s v="Em aberto - Vencido"/>
    <s v="NFG0IBX"/>
    <n v="6"/>
    <s v="false"/>
    <n v="6"/>
    <s v="Em aberto - Vencido"/>
    <s v="ASSOCIAÇÃO SP-L3"/>
    <s v="35.686.965/0001-64 - ALEXANDRIA TECH"/>
    <m/>
    <m/>
    <s v="61 a 120 dias"/>
    <s v="0f82d55a-dad9-4191-b1bd-876a935fe32b"/>
    <d v="2025-12-22T00:00:00"/>
    <x v="1"/>
  </r>
  <r>
    <s v="COB-177322"/>
    <s v="Faturado"/>
    <n v="93588976"/>
    <n v="80270131949"/>
    <s v="ADRIANO RODRIGUES DE CARVALHO"/>
    <s v="RUA POCOS DE CALDAS 756 PARQUE DAS FONTES / TREMEMBE - SP CEP: 12120-150"/>
    <s v="ADE-12304-T0Z2M7"/>
    <d v="2025-11-01T00:00:00"/>
    <n v="202511"/>
    <n v="283.11818"/>
    <m/>
    <n v="283.12"/>
    <m/>
    <n v="90415534"/>
    <d v="2025-12-01T00:00:00"/>
    <d v="2025-12-26T00:00:00"/>
    <m/>
    <n v="109"/>
    <s v="2 - CPF"/>
    <s v="Em aberto - Vencido"/>
    <s v="Em aberto - Vencido"/>
    <s v="6V7MCM8"/>
    <s v=""/>
    <s v=""/>
    <n v="6"/>
    <s v="Em aberto - Vencido"/>
    <s v="ASSOCIAÇÃO SP-L3"/>
    <s v="35.686.965/0001-64 - ALEXANDRIA TECH"/>
    <m/>
    <m/>
    <s v="61 a 120 dias"/>
    <s v="6f43079f-11ad-447d-a617-6105736e1c90"/>
    <d v="2025-12-22T00:00:00"/>
    <x v="1"/>
  </r>
  <r>
    <s v="COB-187292"/>
    <s v="Faturado"/>
    <n v="85911500"/>
    <n v="33918499839"/>
    <s v="ADRIANA CAMPIDELI RODRIGUES COLACO"/>
    <s v="R Elias Moyses Schelela 508  Uberaba Curitiba PR 81570-330"/>
    <s v="ADE-11916-M8L0T9"/>
    <d v="2025-10-01T00:00:00"/>
    <n v="202510"/>
    <n v="123.40888"/>
    <m/>
    <n v="123.41"/>
    <m/>
    <n v="90431633"/>
    <d v="2025-12-16T00:00:00"/>
    <d v="2026-02-06T00:00:00"/>
    <m/>
    <n v="67"/>
    <s v="2 - CPF"/>
    <s v="Em aberto - Vencido"/>
    <s v="Em aberto - Vencido"/>
    <s v="6FZNTC5"/>
    <n v="6"/>
    <s v="false"/>
    <n v="6"/>
    <s v="Em aberto - Vencido"/>
    <s v="ASSOCIAÇÃO PR-L1"/>
    <s v="35.686.965/0001-64 - ALEXANDRIA TECH"/>
    <s v="Estimado"/>
    <m/>
    <s v="61 a 120 dias"/>
    <s v="f96da29d-849a-4d54-9b23-810ee7964490"/>
    <d v="2026-02-09T00:00:00"/>
    <x v="3"/>
  </r>
  <r>
    <s v="COB-172491"/>
    <s v="Faturado"/>
    <n v="33521395"/>
    <n v="29557943840"/>
    <s v="CINTIA LUCIANA KLIMAN BENEDITO CORREA PINTO"/>
    <s v="AV BARBER GREENE 664 JARDIM SANTA CLARA / GUARULHOS - SP CEP: 07120-260"/>
    <s v="ADE-12285-B8G1L9"/>
    <d v="2025-11-01T00:00:00"/>
    <n v="202511"/>
    <n v="365.08855"/>
    <m/>
    <n v="365.09"/>
    <m/>
    <n v="90414686"/>
    <d v="2025-12-01T00:00:00"/>
    <d v="2025-12-26T00:00:00"/>
    <m/>
    <n v="109"/>
    <s v="2 - CPF"/>
    <s v="Em aberto - Vencido"/>
    <s v="Em aberto - Vencido"/>
    <s v="2XDMZ3I"/>
    <n v="6"/>
    <s v="false"/>
    <n v="6"/>
    <s v="Em aberto - Vencido"/>
    <s v="ASSOCIAÇÃO SP-L3"/>
    <s v="35.686.965/0001-64 - ALEXANDRIA TECH"/>
    <m/>
    <m/>
    <s v="61 a 120 dias"/>
    <s v="5d4d2232-13ef-4b19-8346-4817b592759b"/>
    <d v="2025-12-22T00:00:00"/>
    <x v="1"/>
  </r>
  <r>
    <s v="COB-159864"/>
    <s v="Faturado"/>
    <n v="2960206065"/>
    <n v="77619510125"/>
    <s v="PAULO CEZAR DA SILVA"/>
    <s v="RUA SEM NOME, Q. 10, L. 2, S/N, - MR 16 SETOR NORTE CEP: 75000000 PLANALTINA GO BRASIL"/>
    <s v="ADE-14692-D5P4J2"/>
    <d v="2025-10-01T00:00:00"/>
    <n v="202510"/>
    <n v="203.98264"/>
    <m/>
    <n v="203.98"/>
    <m/>
    <n v="90405985"/>
    <d v="2025-11-19T00:00:00"/>
    <d v="2025-12-01T00:00:00"/>
    <m/>
    <n v="134"/>
    <s v="2 - CPF"/>
    <s v="Em aberto - Vencido"/>
    <s v="Em aberto - Vencido"/>
    <s v="C6VXDV9"/>
    <n v="6"/>
    <s v="false"/>
    <n v="6"/>
    <s v="Em aberto - Vencido"/>
    <s v="ASSOCIAÇÃO GO-L1"/>
    <s v="35.686.965/0001-64 - ALEXANDRIA TECH"/>
    <m/>
    <m/>
    <s v="121 a 170 dias"/>
    <s v="c445bbd0-a8ca-4446-b78b-ad759d181373"/>
    <d v="2025-12-12T00:00:00"/>
    <x v="1"/>
  </r>
  <r>
    <s v="COB-161651"/>
    <s v="Faturado"/>
    <n v="10028367683"/>
    <n v="94843775134"/>
    <s v="SANDRA REGINA EUGENIA PACHECO"/>
    <s v="RUA DOS MAGISTRADOS, Q. 355, L. 1, S/N, APART - 304, BLOCO - 8, - RESID BURITI SERENO I JARDIM BURITI SERENO CEP: 74942504 APARECIDA DE GOIANIA GO BRASIL"/>
    <s v="ADE-14688-C5S2N1"/>
    <d v="2025-10-01T00:00:00"/>
    <n v="202510"/>
    <n v="219.92590999999999"/>
    <m/>
    <n v="219.93"/>
    <m/>
    <n v="90407806"/>
    <d v="2025-11-19T00:00:00"/>
    <d v="2025-12-01T00:00:00"/>
    <m/>
    <n v="134"/>
    <s v="2 - CPF"/>
    <s v="Em aberto - Vencido"/>
    <s v="Em aberto - Vencido"/>
    <s v="JTPPW4K"/>
    <n v="6"/>
    <s v="false"/>
    <n v="6"/>
    <s v="Em aberto - Vencido"/>
    <s v="ASSOCIAÇÃO GO-L1"/>
    <s v="35.686.965/0001-64 - ALEXANDRIA TECH"/>
    <m/>
    <m/>
    <s v="121 a 170 dias"/>
    <s v="4b8dc073-4c32-4ce1-86f6-e28d6a187630"/>
    <d v="2026-01-15T00:00:00"/>
    <x v="3"/>
  </r>
  <r>
    <s v="COB-187720"/>
    <s v="Faturado"/>
    <n v="17079652"/>
    <n v="5511536105"/>
    <s v="TAINARA DOS SANTOS FERNANDES"/>
    <s v="RUA 07 S/N Q. 19, L. 1, - C-4 Parque Santa Cecília Aparecida de Goiânia GO 74919342"/>
    <s v="ADE-14678-B8C3B0"/>
    <d v="2025-10-01T00:00:00"/>
    <n v="202510"/>
    <n v="141.96165999999999"/>
    <m/>
    <n v="141.96"/>
    <m/>
    <n v="90431710"/>
    <d v="2025-12-16T00:00:00"/>
    <d v="2025-12-26T00:00:00"/>
    <m/>
    <n v="109"/>
    <s v="2 - CPF"/>
    <s v="Em aberto - Vencido"/>
    <s v="Em aberto - Vencido"/>
    <s v="R7LSVET"/>
    <n v="6"/>
    <s v="false"/>
    <n v="6"/>
    <s v="Em aberto - Vencido"/>
    <s v="ASSOCIAÇÃO GO-L1"/>
    <s v="35.686.965/0001-64 - ALEXANDRIA TECH"/>
    <s v="Estimado"/>
    <m/>
    <s v="61 a 120 dias"/>
    <s v="3d7368f7-9f4f-466e-a9d2-84711b5a63dd"/>
    <d v="2026-02-09T00:00:00"/>
    <x v="3"/>
  </r>
  <r>
    <s v="COB-167546"/>
    <s v="Faturado"/>
    <n v="690293112"/>
    <n v="16840305104"/>
    <s v="ILDO ALVES BORGES"/>
    <s v="RUA DO BRAZ, Q. 9, L. 20, N. 963 BAIRRO DOM BOSCO CEP: 75533780 ITUMBIARA GO BRASIL"/>
    <s v="ADE-14667-P5R1W8"/>
    <d v="2025-10-01T00:00:00"/>
    <n v="202510"/>
    <n v="234.97483"/>
    <m/>
    <n v="234.97"/>
    <m/>
    <n v="90408420"/>
    <d v="2025-11-19T00:00:00"/>
    <d v="2025-12-01T00:00:00"/>
    <m/>
    <n v="134"/>
    <s v="2 - CPF"/>
    <s v="Em aberto - Vencido"/>
    <s v="Em aberto - Vencido"/>
    <s v="3WA2IYY"/>
    <n v="6"/>
    <s v="false"/>
    <n v="6"/>
    <s v="Em aberto - Vencido"/>
    <s v="ASSOCIAÇÃO GO-L1"/>
    <s v="35.686.965/0001-64 - ALEXANDRIA TECH"/>
    <m/>
    <m/>
    <s v="121 a 170 dias"/>
    <s v="b2b4245a-cb11-43c0-b9a0-c07d1c33df45"/>
    <d v="2026-01-06T00:00:00"/>
    <x v="1"/>
  </r>
  <r>
    <s v="COB-187718"/>
    <s v="Faturado"/>
    <n v="10036795660"/>
    <n v="6345828360"/>
    <s v="ANTONIA LIDINARIA LAGO BARBOSA"/>
    <s v="AVENIDA DR EPITACIO S DA CRUZ, S/N , Q. 61, L. 9 JARDIM DOM BOSCO II Aparecida de Goiânia GO 74963645"/>
    <s v="ADE-14663-C6G3L4"/>
    <d v="2025-10-01T00:00:00"/>
    <n v="202510"/>
    <n v="205.42688000000001"/>
    <m/>
    <n v="205.43"/>
    <m/>
    <n v="90431736"/>
    <d v="2025-12-16T00:00:00"/>
    <d v="2025-12-26T00:00:00"/>
    <m/>
    <n v="109"/>
    <s v="2 - CPF"/>
    <s v="Em aberto - Vencido"/>
    <s v="Em aberto - Vencido"/>
    <s v="5H1NVIS"/>
    <n v="6"/>
    <s v="false"/>
    <n v="6"/>
    <s v="Em aberto - Vencido"/>
    <s v="ASSOCIAÇÃO GO-L1"/>
    <s v="35.686.965/0001-64 - ALEXANDRIA TECH"/>
    <s v="Estimado"/>
    <m/>
    <s v="61 a 120 dias"/>
    <s v="1a202991-6d21-401d-84d0-78c1c0643ab7"/>
    <d v="2026-02-09T00:00:00"/>
    <x v="3"/>
  </r>
  <r>
    <s v="COB-187301"/>
    <s v="Faturado"/>
    <n v="37287486"/>
    <n v="5796810928"/>
    <s v="ROSALINA CRISTINA DE OLIVEIRA"/>
    <s v="R Dra Ana Maria Mansur Mader Gisi 296  Ganchinho Curitiba PR 81935-476"/>
    <s v="ADE-11933-X5K4N6"/>
    <d v="2025-10-01T00:00:00"/>
    <n v="202510"/>
    <n v="117.94831000000001"/>
    <m/>
    <n v="117.95"/>
    <m/>
    <n v="90431459"/>
    <d v="2025-12-16T00:00:00"/>
    <d v="2026-02-06T00:00:00"/>
    <m/>
    <n v="67"/>
    <s v="2 - CPF"/>
    <s v="Em aberto - Vencido"/>
    <s v="Em aberto - Vencido"/>
    <s v="KQNR7CF"/>
    <n v="6"/>
    <s v="false"/>
    <n v="6"/>
    <s v="Em aberto - Vencido"/>
    <s v="ASSOCIAÇÃO PR-L1"/>
    <s v="35.686.965/0001-64 - ALEXANDRIA TECH"/>
    <s v="Estimado"/>
    <m/>
    <s v="61 a 120 dias"/>
    <s v="071b431a-ee1e-424a-a1f4-7d16f9a9c469"/>
    <d v="2026-02-09T00:00:00"/>
    <x v="3"/>
  </r>
  <r>
    <s v="COB-156828"/>
    <s v="Faturado"/>
    <n v="200011390"/>
    <n v="461939100"/>
    <s v="ALEX DIAS MUNIZ"/>
    <s v="RUA 1 DE MAIO, Q. 48, L. 1, S/N CIDADE LIVRE CEP: 74970280 APARECIDA DE GOIANIA GO BRASIL"/>
    <s v="ADE-14658-T8C9H4"/>
    <d v="2025-10-01T00:00:00"/>
    <n v="202510"/>
    <n v="192.03882999999999"/>
    <m/>
    <n v="192.04"/>
    <m/>
    <n v="90389640"/>
    <d v="2025-11-04T00:00:00"/>
    <d v="2025-11-25T00:00:00"/>
    <m/>
    <n v="140"/>
    <s v="2 - CPF"/>
    <s v="Em aberto - Vencido"/>
    <s v="Em aberto - Vencido"/>
    <s v="FJQXI96"/>
    <n v="6"/>
    <s v="false"/>
    <n v="6"/>
    <s v="Em aberto - Vencido"/>
    <s v="ASSOCIAÇÃO GO-L1"/>
    <s v="35.686.965/0001-64 - ALEXANDRIA TECH"/>
    <m/>
    <m/>
    <s v="121 a 170 dias"/>
    <s v="f9cac638-de9d-424e-b078-70e940c97212"/>
    <d v="2025-12-12T00:00:00"/>
    <x v="1"/>
  </r>
  <r>
    <s v="COB-187303"/>
    <s v="Faturado"/>
    <n v="10658599"/>
    <n v="81555393934"/>
    <s v="LOURDES SALETTE PEDROSO ROSSONI"/>
    <s v="R dos Pardais 40  Planalto Pato Branco PR 85509-210"/>
    <s v="ADE-11935-Y2T4Z1"/>
    <d v="2025-10-01T00:00:00"/>
    <n v="202510"/>
    <n v="112.48774"/>
    <m/>
    <n v="112.49"/>
    <m/>
    <n v="90431659"/>
    <d v="2025-12-16T00:00:00"/>
    <d v="2026-02-06T00:00:00"/>
    <m/>
    <n v="67"/>
    <s v="2 - CPF"/>
    <s v="Em aberto - Vencido"/>
    <s v="Em aberto - Vencido"/>
    <s v="VX9F61J"/>
    <n v="6"/>
    <s v="false"/>
    <n v="6"/>
    <s v="Em aberto - Vencido"/>
    <s v="ASSOCIAÇÃO PR-L1"/>
    <s v="35.686.965/0001-64 - ALEXANDRIA TECH"/>
    <s v="Estimado"/>
    <m/>
    <s v="61 a 120 dias"/>
    <s v="a4f3017f-5049-49c4-8c91-26feebb3d54a"/>
    <d v="2026-02-09T00:00:00"/>
    <x v="3"/>
  </r>
  <r>
    <s v="COB-160661"/>
    <s v="Faturado"/>
    <n v="20337887"/>
    <n v="39422208734"/>
    <s v="ALDEMIRO ALVES DUARTE"/>
    <s v="RUA 07, Q. 11, L. 15, S/N BAIRRO FREI EUSTAQUIO CEP: 75044110 ANAPOLIS GO BRASIL"/>
    <s v="ADE-14655-G8W0Y8"/>
    <d v="2025-10-01T00:00:00"/>
    <n v="202510"/>
    <n v="176.90264999999999"/>
    <m/>
    <n v="176.9"/>
    <m/>
    <n v="90389611"/>
    <d v="2025-11-04T00:00:00"/>
    <d v="2025-11-25T00:00:00"/>
    <m/>
    <n v="140"/>
    <s v="2 - CPF"/>
    <s v="Em aberto - Vencido"/>
    <s v="Em aberto - Vencido"/>
    <s v="UIOCGPT"/>
    <n v="6"/>
    <s v="false"/>
    <n v="6"/>
    <s v="Em aberto - Vencido"/>
    <s v="ASSOCIAÇÃO GO-L1"/>
    <s v="35.686.965/0001-64 - ALEXANDRIA TECH"/>
    <m/>
    <m/>
    <s v="121 a 170 dias"/>
    <s v="7fe33ffd-1fdc-436d-a8c1-821daa52379e"/>
    <d v="2025-12-12T00:00:00"/>
    <x v="1"/>
  </r>
  <r>
    <s v="COB-187717"/>
    <s v="Faturado"/>
    <n v="3200062433"/>
    <n v="2613110180"/>
    <s v="THAÍS RAMOS RIBEIRO"/>
    <s v="RUA 18 S/N Q. 192, L. F PARQUE INDUSTRIAL MINGONE II Luziânia GO 72850-000"/>
    <s v="ADE-14648-R6X2F4"/>
    <d v="2025-10-01T00:00:00"/>
    <n v="202510"/>
    <n v="141.96165999999999"/>
    <m/>
    <n v="141.96"/>
    <m/>
    <n v="90431716"/>
    <d v="2025-12-16T00:00:00"/>
    <d v="2025-12-26T00:00:00"/>
    <m/>
    <n v="109"/>
    <s v="2 - CPF"/>
    <s v="Em aberto - Vencido"/>
    <s v="Em aberto - Vencido"/>
    <s v="F2H09GH"/>
    <n v="6"/>
    <s v="false"/>
    <n v="6"/>
    <s v="Em aberto - Vencido"/>
    <s v="ASSOCIAÇÃO GO-L1"/>
    <s v="35.686.965/0001-64 - ALEXANDRIA TECH"/>
    <s v="Estimado"/>
    <m/>
    <s v="61 a 120 dias"/>
    <s v="da60149f-6a20-463f-85f8-79af338bd480"/>
    <d v="2026-02-09T00:00:00"/>
    <x v="3"/>
  </r>
  <r>
    <s v="COB-177016"/>
    <s v="Faturado"/>
    <n v="1570004186"/>
    <n v="22055142100"/>
    <s v="ANA MARIA DA CONCEICAO CASTRO"/>
    <s v="RUA JOSE MOREIRA DOS SANTOS, Q. 19, L. 6, S/N SETOR CENTRAL CEP: 73970000 MAMBAI GO BRASIL"/>
    <s v="ADE-14614-P6T5T8"/>
    <d v="2025-10-01T00:00:00"/>
    <n v="202510"/>
    <n v="207.25697"/>
    <m/>
    <n v="207.26"/>
    <m/>
    <n v="90409478"/>
    <d v="2025-11-27T00:00:00"/>
    <d v="2025-12-08T00:00:00"/>
    <m/>
    <n v="127"/>
    <s v="2 - CPF"/>
    <s v="Em aberto - Vencido"/>
    <s v="Em aberto - Vencido"/>
    <s v="RAN3ZSX"/>
    <n v="6"/>
    <s v="false"/>
    <n v="6"/>
    <s v="Em aberto - Vencido"/>
    <s v="ASSOCIAÇÃO GO-L1"/>
    <s v="35.686.965/0001-64 - ALEXANDRIA TECH"/>
    <m/>
    <m/>
    <s v="121 a 170 dias"/>
    <s v="710378b6-2b02-485f-863c-629d2217a2dd"/>
    <d v="2026-02-03T00:00:00"/>
    <x v="3"/>
  </r>
  <r>
    <s v="COB-177548"/>
    <s v="Faturado"/>
    <n v="30166147"/>
    <n v="1990777112"/>
    <s v="LEIDIANE RODRIGUES VIEIRA FILHO"/>
    <s v="RUA DAS FLORES, Q. 32, L. 11, S/N JARDIM RAIO DE SOL CEP: 75407194 INHUMAS GO BRASIL"/>
    <s v="ADE-14603-D8Y3J1"/>
    <d v="2025-10-01T00:00:00"/>
    <n v="202510"/>
    <n v="188.8535"/>
    <m/>
    <n v="188.85"/>
    <m/>
    <n v="90409460"/>
    <d v="2025-11-27T00:00:00"/>
    <d v="2025-12-08T00:00:00"/>
    <m/>
    <n v="127"/>
    <s v="2 - CPF"/>
    <s v="Em aberto - Vencido"/>
    <s v="Em aberto - Vencido"/>
    <s v="BPW6U1T"/>
    <n v="6"/>
    <s v="false"/>
    <n v="6"/>
    <s v="Em aberto - Vencido"/>
    <s v="ASSOCIAÇÃO GO-L1"/>
    <s v="35.686.965/0001-64 - ALEXANDRIA TECH"/>
    <m/>
    <m/>
    <s v="121 a 170 dias"/>
    <s v="883e7fed-786d-41fa-b92f-780a7ca7035f"/>
    <d v="2026-02-01T00:00:00"/>
    <x v="3"/>
  </r>
  <r>
    <s v="COB-159166"/>
    <s v="Faturado"/>
    <n v="15369067"/>
    <n v="98936778153"/>
    <s v="ALESSANDRA ROSA DA SILVA LAPOT"/>
    <s v="RUA MANTIQUEIRA, Q. 68, L. 2, S/N JARDIM PETROPOLIS CEP: 74460370 GOIANIA GO BRASIL"/>
    <s v="ADE-14259-Z8B6T5"/>
    <d v="2025-10-01T00:00:00"/>
    <n v="202510"/>
    <n v="603.99289999999996"/>
    <m/>
    <n v="603.99"/>
    <m/>
    <n v="90389638"/>
    <d v="2025-11-04T00:00:00"/>
    <d v="2025-11-25T00:00:00"/>
    <m/>
    <n v="140"/>
    <s v="2 - CPF"/>
    <s v="Em aberto - Vencido"/>
    <s v="Em aberto - Vencido"/>
    <s v="ILPLB5U"/>
    <n v="6"/>
    <s v="false"/>
    <n v="6"/>
    <s v="Em aberto - Vencido"/>
    <s v="ASSOCIAÇÃO GO-L1"/>
    <s v="35.686.965/0001-64 - ALEXANDRIA TECH"/>
    <m/>
    <m/>
    <s v="121 a 170 dias"/>
    <s v="26ee8700-a52f-4062-ac20-e8d21d95c008"/>
    <d v="2025-11-21T00:00:00"/>
    <x v="1"/>
  </r>
  <r>
    <s v="COB-166706"/>
    <s v="Faturado"/>
    <n v="10038507364"/>
    <n v="33087555134"/>
    <s v="DIVINO LOPES SILVA"/>
    <s v="RUA HONDURAS, Q. 17, L. 11, S/N BAIRRO PLANALTO CEP: 75500001 ITUMBIARA GO BRASIL"/>
    <s v="ADE-14199-D8D4B8"/>
    <d v="2025-10-01T00:00:00"/>
    <n v="202510"/>
    <n v="468.54827999999998"/>
    <m/>
    <n v="468.55"/>
    <m/>
    <n v="90408312"/>
    <d v="2025-11-19T00:00:00"/>
    <d v="2025-12-01T00:00:00"/>
    <m/>
    <n v="134"/>
    <s v="2 - CPF"/>
    <s v="Em aberto - Vencido"/>
    <s v="Em aberto - Vencido"/>
    <s v="CGMHG4N"/>
    <n v="6"/>
    <s v="true"/>
    <n v="6"/>
    <s v="Em aberto - Vencido"/>
    <s v="ASSOCIAÇÃO GO-L1"/>
    <s v="35.686.965/0001-64 - ALEXANDRIA TECH"/>
    <m/>
    <m/>
    <s v="121 a 170 dias"/>
    <s v="6fba3c0f-b8cf-45b9-a59e-20309b178589"/>
    <d v="2025-11-11T00:00:00"/>
    <x v="1"/>
  </r>
  <r>
    <s v="COB-187374"/>
    <s v="Faturado"/>
    <n v="63271532"/>
    <n v="60109866991"/>
    <s v="ANGELA Maria Men Kluppel"/>
    <s v="AvTelemaco Carneiro 723  Centro Arapoti PR 84990-000"/>
    <s v="ADE-12218-H8J0K0"/>
    <d v="2025-10-01T00:00:00"/>
    <n v="202510"/>
    <n v="862.77005999999994"/>
    <m/>
    <n v="862.77"/>
    <m/>
    <n v="90431493"/>
    <d v="2025-12-16T00:00:00"/>
    <d v="2026-02-06T00:00:00"/>
    <m/>
    <n v="67"/>
    <s v="2 - CPF"/>
    <s v="Em aberto - Vencido"/>
    <s v="Em aberto - Vencido"/>
    <s v="JQR8HGL"/>
    <n v="6"/>
    <s v="false"/>
    <n v="6"/>
    <s v="Em aberto - Vencido"/>
    <s v="ASSOCIAÇÃO PR-L1"/>
    <s v="35.686.965/0001-64 - ALEXANDRIA TECH"/>
    <s v="Estimado"/>
    <m/>
    <s v="61 a 120 dias"/>
    <s v="4be59c36-4e7b-40c1-b70e-9b4c695ae1b6"/>
    <d v="2026-02-09T00:00:00"/>
    <x v="3"/>
  </r>
  <r>
    <s v="COB-166711"/>
    <s v="Faturado"/>
    <n v="1550014710"/>
    <n v="5679392194"/>
    <s v="KAROLLYNE SILVA DE SANTANA"/>
    <s v="AVENIDA SANTANA, Q. 69, L. 0, S/N, OUTROS - UC 1550014710 SETOR CENTRAL CEP: 73920000 IACIARA GO BRASIL"/>
    <s v="ADE-14194-P2P4R1"/>
    <d v="2025-10-01T00:00:00"/>
    <n v="202510"/>
    <n v="615.66326000000004"/>
    <m/>
    <n v="615.66"/>
    <m/>
    <n v="90407792"/>
    <d v="2025-11-19T00:00:00"/>
    <d v="2025-12-01T00:00:00"/>
    <m/>
    <n v="134"/>
    <s v="2 - CPF"/>
    <s v="Em aberto - Vencido"/>
    <s v="Em aberto - Vencido"/>
    <s v="XZK0VQH"/>
    <n v="6"/>
    <s v="false"/>
    <n v="6"/>
    <s v="Em aberto - Vencido"/>
    <s v="ASSOCIAÇÃO GO-L1"/>
    <s v="35.686.965/0001-64 - ALEXANDRIA TECH"/>
    <m/>
    <m/>
    <s v="121 a 170 dias"/>
    <s v="e90300a0-45bc-4d15-b186-bc7a268cb42a"/>
    <d v="2025-11-19T00:00:00"/>
    <x v="1"/>
  </r>
  <r>
    <s v="COB-166702"/>
    <s v="Faturado"/>
    <n v="16296035"/>
    <n v="160141117"/>
    <s v="SABRINA EWERLING DIAS"/>
    <s v="AVENIDA LAPLACE, Q. 25, L. 6, S/N, - CASA 2 JARDIM DA LUZ CEP: 74850480 GOIANIA GO BRASIL"/>
    <s v="ADE-14192-F0V7L9"/>
    <d v="2025-10-01T00:00:00"/>
    <n v="202510"/>
    <n v="134.66041999999999"/>
    <m/>
    <n v="134.66"/>
    <m/>
    <n v="90407787"/>
    <d v="2025-11-19T00:00:00"/>
    <d v="2025-12-01T00:00:00"/>
    <m/>
    <n v="134"/>
    <s v="2 - CPF"/>
    <s v="Em aberto - Vencido"/>
    <s v="Em aberto - Vencido"/>
    <s v="BYDUS1V"/>
    <n v="6"/>
    <s v="false"/>
    <n v="6"/>
    <s v="Em aberto - Vencido"/>
    <s v="ASSOCIAÇÃO GO-L1"/>
    <s v="35.686.965/0001-64 - ALEXANDRIA TECH"/>
    <m/>
    <m/>
    <s v="121 a 170 dias"/>
    <s v="b25e2e16-4991-4ab9-89ab-0e62a6547c9d"/>
    <d v="2025-11-19T00:00:00"/>
    <x v="1"/>
  </r>
  <r>
    <s v="COB-166704"/>
    <s v="Faturado"/>
    <n v="10035303563"/>
    <n v="2531671161"/>
    <s v="GABRIEL APARECIDO LUIZ PERES"/>
    <s v="AVENIDA BR DO RIO BRANCO, Q. 27, L. 19, N. 2 JARDIM LUZ CEP: 74915025 APARECIDA DE GOIANIA GO BRASIL"/>
    <s v="ADE-13938-N8S6S1"/>
    <d v="2025-10-01T00:00:00"/>
    <n v="202510"/>
    <n v="1774.54709"/>
    <m/>
    <n v="1774.55"/>
    <m/>
    <n v="90410170"/>
    <d v="2025-11-27T00:00:00"/>
    <d v="2025-12-08T00:00:00"/>
    <m/>
    <n v="127"/>
    <s v="2 - CPF"/>
    <s v="Em aberto - Vencido"/>
    <s v="Em aberto - Vencido"/>
    <s v="FJ5XGZ9"/>
    <n v="6"/>
    <s v="false"/>
    <n v="6"/>
    <s v="Em aberto - Vencido"/>
    <s v="ASSOCIAÇÃO GO-L1"/>
    <s v="35.686.965/0001-64 - ALEXANDRIA TECH"/>
    <m/>
    <m/>
    <s v="121 a 170 dias"/>
    <s v="ef6dcab4-bf23-4e4a-af3f-630869659457"/>
    <d v="2025-11-19T00:00:00"/>
    <x v="1"/>
  </r>
  <r>
    <s v="COB-187380"/>
    <s v="Faturado"/>
    <n v="108209210"/>
    <n v="3852499933"/>
    <s v="CESAR EDUARDO CHAVES"/>
    <s v="R Charles Dickens 407  Abranches Curitiba PR 82220-305"/>
    <s v="ADE-12236-N9K0Y8"/>
    <d v="2025-10-01T00:00:00"/>
    <n v="202510"/>
    <n v="210.26293999999999"/>
    <m/>
    <n v="210.26"/>
    <m/>
    <n v="90431534"/>
    <d v="2025-12-16T00:00:00"/>
    <d v="2026-02-06T00:00:00"/>
    <m/>
    <n v="67"/>
    <s v="2 - CPF"/>
    <s v="Em aberto - Vencido"/>
    <s v="Em aberto - Vencido"/>
    <s v="SIK99B3"/>
    <n v="6"/>
    <s v="false"/>
    <n v="6"/>
    <s v="Em aberto - Vencido"/>
    <s v="ASSOCIAÇÃO PR-L1"/>
    <s v="35.686.965/0001-64 - ALEXANDRIA TECH"/>
    <s v="Estimado"/>
    <m/>
    <s v="61 a 120 dias"/>
    <s v="3d5198c5-f330-4253-ab8f-bd9cc12ae62f"/>
    <d v="2026-02-01T00:00:00"/>
    <x v="3"/>
  </r>
  <r>
    <s v="COB-166446"/>
    <s v="Faturado"/>
    <n v="65746783"/>
    <n v="13451037947"/>
    <s v="RAFAEL DA QUINTA CARNEIRO"/>
    <s v="R Arthur Manoel Iwersen, 1316 - Lj 04 - Boqueirao CEP 81750-240 , Curitiba - PR"/>
    <s v="ADE-12238-K2S5M9"/>
    <d v="2025-10-01T00:00:00"/>
    <n v="202510"/>
    <n v="218.97737000000001"/>
    <m/>
    <n v="218.98"/>
    <m/>
    <n v="90405583"/>
    <d v="2025-11-17T00:00:00"/>
    <d v="2025-11-25T00:00:00"/>
    <m/>
    <n v="140"/>
    <s v="2 - CPF"/>
    <s v="Em aberto - Vencido"/>
    <s v="Em aberto - Vencido"/>
    <s v="05FVHKR"/>
    <n v="6"/>
    <s v="false"/>
    <n v="6"/>
    <s v="Em aberto - Vencido"/>
    <s v="ASSOCIAÇÃO PR-L1"/>
    <s v="35.686.965/0001-64 - ALEXANDRIA TECH"/>
    <m/>
    <m/>
    <s v="121 a 170 dias"/>
    <s v="49ff6178-5cfb-4b49-a0a5-a78159f714d9"/>
    <d v="2025-11-23T00:00:00"/>
    <x v="1"/>
  </r>
  <r>
    <s v="COB-166678"/>
    <s v="Faturado"/>
    <n v="3350079347"/>
    <n v="21539817865"/>
    <s v="NEILA MARIA FREITAS DA SILVA"/>
    <s v="AVENIDA RIO BRANCO, Q. 76, L. 2 A, S/N INATIVO - JARDIM CEU AZUL CEP: 72871033 CEU AZUL, VALPARAISO DE GOIAS GO BRASIL"/>
    <s v="ADE-13933-R9Y9Z4"/>
    <d v="2025-10-01T00:00:00"/>
    <n v="202510"/>
    <n v="230.28721999999999"/>
    <m/>
    <n v="230.29"/>
    <m/>
    <n v="90410078"/>
    <d v="2025-11-27T00:00:00"/>
    <d v="2025-12-08T00:00:00"/>
    <m/>
    <n v="127"/>
    <s v="2 - CPF"/>
    <s v="Em aberto - Vencido"/>
    <s v="Em aberto - Vencido"/>
    <s v="E3W84O4"/>
    <n v="6"/>
    <s v="false"/>
    <n v="6"/>
    <s v="Em aberto - Vencido"/>
    <s v="ASSOCIAÇÃO GO-L1"/>
    <s v="35.686.965/0001-64 - ALEXANDRIA TECH"/>
    <m/>
    <m/>
    <s v="121 a 170 dias"/>
    <s v="d547e5c7-514c-4d92-b9d7-8227a4325860"/>
    <d v="2025-11-19T00:00:00"/>
    <x v="1"/>
  </r>
  <r>
    <s v="COB-161776"/>
    <s v="Faturado"/>
    <n v="8680015601"/>
    <n v="886537142"/>
    <s v="IZAIAS PAULO SERRACENA"/>
    <s v="RUA E-1, Q. 9, L. 8, S/N SETOR AEROPORTO CEP: 73860000 SAO DOMINGOS GO BRASIL"/>
    <s v="ADE-13825-G8X9Y1"/>
    <d v="2025-10-01T00:00:00"/>
    <n v="202510"/>
    <n v="192.03882999999999"/>
    <m/>
    <n v="192.04"/>
    <m/>
    <n v="90410081"/>
    <d v="2025-11-27T00:00:00"/>
    <d v="2025-12-08T00:00:00"/>
    <m/>
    <n v="127"/>
    <s v="2 - CPF"/>
    <s v="Em aberto - Vencido"/>
    <s v="Em aberto - Vencido"/>
    <s v="NWYN8YK"/>
    <n v="6"/>
    <s v="true"/>
    <n v="6"/>
    <s v="Em aberto - Vencido"/>
    <s v="ASSOCIAÇÃO GO-L1"/>
    <s v="35.686.965/0001-64 - ALEXANDRIA TECH"/>
    <m/>
    <m/>
    <s v="121 a 170 dias"/>
    <s v="7866ab76-e538-40c5-96ad-b040225cef5d"/>
    <d v="2025-11-19T00:00:00"/>
    <x v="1"/>
  </r>
  <r>
    <s v="COB-161169"/>
    <s v="Faturado"/>
    <n v="10025722989"/>
    <n v="2372999176"/>
    <s v="WELBER JOSE SANTANA"/>
    <s v="RUA SR-45, Q. 62, L. 15, N. 5, SALA - 7 RECANTO DAS MINAS GERAIS CEP: 74785170 GOIANIA GO BRASIL"/>
    <s v="ADE-13782-P4C5F8"/>
    <d v="2025-10-01T00:00:00"/>
    <n v="202510"/>
    <n v="284.47244999999998"/>
    <m/>
    <n v="284.47000000000003"/>
    <m/>
    <n v="90410049"/>
    <d v="2025-11-27T00:00:00"/>
    <d v="2025-12-08T00:00:00"/>
    <m/>
    <n v="127"/>
    <s v="2 - CPF"/>
    <s v="Em aberto - Vencido"/>
    <s v="Em aberto - Vencido"/>
    <s v="7XUVB2C"/>
    <n v="6"/>
    <s v="false"/>
    <n v="6"/>
    <s v="Em aberto - Vencido"/>
    <s v="ASSOCIAÇÃO GO-L1"/>
    <s v="35.686.965/0001-64 - ALEXANDRIA TECH"/>
    <m/>
    <m/>
    <s v="121 a 170 dias"/>
    <s v="38dbc296-e22b-4995-90be-d7e516dbf7a6"/>
    <d v="2025-12-10T00:00:00"/>
    <x v="1"/>
  </r>
  <r>
    <s v="COB-166708"/>
    <s v="Faturado"/>
    <n v="14165090"/>
    <n v="33623210110"/>
    <s v="JEFFERSON ARAUJO DE SOUZA"/>
    <s v="AVENIDA ATLANTICA, Q. 129, L. 29, S/N JARDIM BURITI SERENO CEP: 74944090 APARECIDA DE GOIANIA GO BRASIL"/>
    <s v="ADE-13704-X6F8F5"/>
    <d v="2025-10-01T00:00:00"/>
    <n v="202510"/>
    <n v="170.52593999999999"/>
    <m/>
    <n v="170.53"/>
    <m/>
    <n v="90407611"/>
    <d v="2025-11-19T00:00:00"/>
    <d v="2025-12-01T00:00:00"/>
    <m/>
    <n v="134"/>
    <s v="2 - CPF"/>
    <s v="Em aberto - Vencido"/>
    <s v="Em aberto - Vencido"/>
    <s v="ZTJHR62"/>
    <n v="6"/>
    <s v="false"/>
    <n v="6"/>
    <s v="Em aberto - Vencido"/>
    <s v="ASSOCIAÇÃO GO-L1"/>
    <s v="35.686.965/0001-64 - ALEXANDRIA TECH"/>
    <m/>
    <m/>
    <s v="121 a 170 dias"/>
    <s v="87a1d2fe-6cff-44cb-b535-22d6190a14a9"/>
    <d v="2025-11-19T00:00:00"/>
    <x v="1"/>
  </r>
  <r>
    <s v="COB-161553"/>
    <s v="Faturado"/>
    <n v="20170385"/>
    <n v="55804900110"/>
    <s v="LEOMAR TOMAZ RAMOS"/>
    <s v="RUA LUIZ SCHINOR, N. 720 CENTRO CEP: 75043080 ANAPOLIS GO BRASIL"/>
    <s v="ADE-13700-X2K2R3"/>
    <d v="2025-10-01T00:00:00"/>
    <n v="202510"/>
    <n v="204.79050000000001"/>
    <m/>
    <n v="204.79"/>
    <m/>
    <n v="90409301"/>
    <d v="2025-11-27T00:00:00"/>
    <d v="2025-12-08T00:00:00"/>
    <m/>
    <n v="127"/>
    <s v="2 - CPF"/>
    <s v="Em aberto - Vencido"/>
    <s v="Em aberto - Vencido"/>
    <s v="Z9Z41EP"/>
    <n v="6"/>
    <s v="false"/>
    <n v="6"/>
    <s v="Em aberto - Vencido"/>
    <s v="ASSOCIAÇÃO GO-L1"/>
    <s v="35.686.965/0001-64 - ALEXANDRIA TECH"/>
    <m/>
    <m/>
    <s v="121 a 170 dias"/>
    <s v="a7e60396-fa2f-4396-950d-957ad1b6504b"/>
    <d v="2025-11-19T00:00:00"/>
    <x v="1"/>
  </r>
  <r>
    <s v="COB-160699"/>
    <s v="Faturado"/>
    <n v="250007903"/>
    <n v="96032820149"/>
    <s v="ONOFRA SANTANA DA SILVA"/>
    <s v="RUA MATUTINA, Q. R, L. 9, S/N VILA MORATO CEP: 75430000 CATURAI GO BRASIL"/>
    <s v="ADE-13692-H5S1Y2"/>
    <d v="2025-10-01T00:00:00"/>
    <n v="202510"/>
    <n v="331.47537"/>
    <m/>
    <n v="331.48"/>
    <m/>
    <n v="90389794"/>
    <d v="2025-11-04T00:00:00"/>
    <d v="2025-11-25T00:00:00"/>
    <m/>
    <n v="140"/>
    <s v="2 - CPF"/>
    <s v="Em aberto - Vencido"/>
    <s v="Em aberto - Vencido"/>
    <s v="OT4JHTA"/>
    <n v="6"/>
    <s v="false"/>
    <n v="6"/>
    <s v="Em aberto - Vencido"/>
    <s v="ASSOCIAÇÃO GO-L1"/>
    <s v="35.686.965/0001-64 - ALEXANDRIA TECH"/>
    <m/>
    <m/>
    <s v="121 a 170 dias"/>
    <s v="24de7282-44f6-4154-8273-1551c04cda79"/>
    <d v="2025-11-21T00:00:00"/>
    <x v="1"/>
  </r>
  <r>
    <s v="COB-160582"/>
    <s v="Faturado"/>
    <n v="13345928"/>
    <n v="1773235150"/>
    <s v="FELIPE AFONSO SIQUEIRA"/>
    <s v="RUA 17-A, Q. 30 A, L. 1, S/N, - SALA 1 SETOR AEROPORTO CEP: 74070100 GOIANIA GO BRASIL"/>
    <s v="ADE-13188-B3F2G8"/>
    <d v="2025-10-01T00:00:00"/>
    <n v="202510"/>
    <n v="262.96057000000002"/>
    <n v="5.45"/>
    <n v="268.41000000000003"/>
    <m/>
    <n v="90388927"/>
    <d v="2025-11-04T00:00:00"/>
    <d v="2025-11-25T00:00:00"/>
    <m/>
    <n v="140"/>
    <s v="2 - CPF"/>
    <s v="Em aberto - Vencido"/>
    <s v="Em aberto - Vencido"/>
    <s v="42LPFHC"/>
    <n v="6"/>
    <s v="true"/>
    <n v="6"/>
    <s v="Em aberto - Vencido"/>
    <s v="ASSOCIAÇÃO GO-L1"/>
    <s v="35.686.965/0001-64 - ALEXANDRIA TECH"/>
    <m/>
    <m/>
    <s v="121 a 170 dias"/>
    <s v="768ed383-6aaa-4585-bded-7626f1d28443"/>
    <d v="2025-11-21T00:00:00"/>
    <x v="1"/>
  </r>
  <r>
    <s v="COB-161566"/>
    <s v="Faturado"/>
    <n v="760123676"/>
    <n v="57646325104"/>
    <s v="MEIRE MARIA DE CASTRO NUNES DA SILVA"/>
    <s v="RUA DA FELICIDADE, Q. 5, L. 6, S/N, - - 1 BAIRRO POPULAR CEP: 75681634 CALDAS NOVAS GO BRASIL"/>
    <s v="ADE-13183-D6J8K0"/>
    <d v="2025-10-01T00:00:00"/>
    <n v="202510"/>
    <n v="471.72514000000001"/>
    <m/>
    <n v="471.73"/>
    <m/>
    <n v="90409321"/>
    <d v="2025-11-27T00:00:00"/>
    <d v="2025-12-08T00:00:00"/>
    <m/>
    <n v="127"/>
    <s v="2 - CPF"/>
    <s v="Em aberto - Vencido"/>
    <s v="Em aberto - Vencido"/>
    <s v="GWRLXFO"/>
    <n v="6"/>
    <s v="false"/>
    <n v="6"/>
    <s v="Em aberto - Vencido"/>
    <s v="ASSOCIAÇÃO GO-L1"/>
    <s v="35.686.965/0001-64 - ALEXANDRIA TECH"/>
    <m/>
    <m/>
    <s v="121 a 170 dias"/>
    <s v="aac38640-acd9-4ff8-b6e4-a5ed6d47affb"/>
    <d v="2025-11-10T00:00:00"/>
    <x v="1"/>
  </r>
  <r>
    <s v="COB-187387"/>
    <s v="Faturado"/>
    <n v="89512731"/>
    <n v="2627650041"/>
    <s v="DENISE CARDOZO QUEVEDO DORNELES"/>
    <s v="Av Gralha Azul 526  Guarujá Cascavel PR 85804-260"/>
    <s v="ADE-12248-J2M8J2"/>
    <d v="2025-10-01T00:00:00"/>
    <n v="202510"/>
    <n v="173.64613"/>
    <m/>
    <n v="173.65"/>
    <m/>
    <n v="90431591"/>
    <d v="2025-12-16T00:00:00"/>
    <d v="2026-02-06T00:00:00"/>
    <m/>
    <n v="67"/>
    <s v="2 - CPF"/>
    <s v="Em aberto - Vencido"/>
    <s v="Em aberto - Vencido"/>
    <s v="QDUP9XS"/>
    <n v="6"/>
    <s v="false"/>
    <n v="6"/>
    <s v="Em aberto - Vencido"/>
    <s v="ASSOCIAÇÃO PR-L1"/>
    <s v="35.686.965/0001-64 - ALEXANDRIA TECH"/>
    <s v="Estimado"/>
    <m/>
    <s v="61 a 120 dias"/>
    <s v="61356a12-d8fe-45df-a7b4-86892544ab83"/>
    <d v="2026-02-09T00:00:00"/>
    <x v="3"/>
  </r>
  <r>
    <s v="COB-160136"/>
    <s v="Faturado"/>
    <n v="10020427687"/>
    <n v="2978305118"/>
    <s v="VILMAR DA SILVA ARAUJO"/>
    <s v="RUA LEONOR A POVOA, Q. 50, L. 1, S/N, CASA - 2 JARDIM DOM BOSCO II CEP: 74963310 APARECIDA DE GOIANIA GO BRASIL"/>
    <s v="ADE-13181-Z1R9Y6"/>
    <d v="2025-10-01T00:00:00"/>
    <n v="202510"/>
    <n v="352.20398999999998"/>
    <m/>
    <n v="352.2"/>
    <m/>
    <n v="90389410"/>
    <d v="2025-11-04T00:00:00"/>
    <d v="2025-11-25T00:00:00"/>
    <m/>
    <n v="140"/>
    <s v="2 - CPF"/>
    <s v="Em aberto - Vencido"/>
    <s v="Em aberto - Vencido"/>
    <s v="5W5IDF6"/>
    <n v="6"/>
    <s v="false"/>
    <n v="6"/>
    <s v="Em aberto - Vencido"/>
    <s v="ASSOCIAÇÃO GO-L1"/>
    <s v="35.686.965/0001-64 - ALEXANDRIA TECH"/>
    <m/>
    <m/>
    <s v="121 a 170 dias"/>
    <s v="e1e4867e-266f-4c91-8b0d-a33733444b5e"/>
    <d v="2025-11-06T00:00:00"/>
    <x v="1"/>
  </r>
  <r>
    <s v="COB-158962"/>
    <s v="Faturado"/>
    <n v="10030007567"/>
    <n v="87622000107"/>
    <s v="PREMIUM SUPERMERCADO LTDA"/>
    <s v="AVENIDA ANTONIO FIDELIS, Q. 65, L. 6, S/N, SALA - 2 PARQUE AMAZONIA CEP: 74840090 GOIANIA GO BRASIL"/>
    <s v="ADE-11927-M8Q7D7"/>
    <d v="2025-10-01T00:00:00"/>
    <n v="202510"/>
    <n v="1062.18985"/>
    <m/>
    <n v="1062.19"/>
    <m/>
    <n v="90388383"/>
    <d v="2025-11-04T00:00:00"/>
    <d v="2025-11-25T00:00:00"/>
    <m/>
    <n v="140"/>
    <s v="1 - CNPJ"/>
    <s v="Em aberto - Vencido"/>
    <s v="Em aberto - Vencido"/>
    <s v="EFFRC9O"/>
    <n v="6"/>
    <s v="false"/>
    <n v="6"/>
    <s v="Em aberto - Vencido"/>
    <s v="ASSOCIAÇÃO GO-L1"/>
    <s v="35.686.965/0001-64 - ALEXANDRIA TECH"/>
    <m/>
    <m/>
    <s v="121 a 170 dias"/>
    <s v="d33f6e63-52fa-4281-a71f-808f33fee491"/>
    <d v="2025-11-26T00:00:00"/>
    <x v="1"/>
  </r>
  <r>
    <s v="COB-166734"/>
    <s v="Faturado"/>
    <n v="10021867419"/>
    <n v="1346204373"/>
    <s v="MARIA DE JESUS PEREIRA DE SOUSA"/>
    <s v="RUA SEM NOME, Q. 19, L. 05, N. AP201 JARDIM SANTA LUCIA CEP: 72910000 AGUAS LINDAS DE GOIAS GO BRASIL"/>
    <s v="ADE-11821-P3Y0C4"/>
    <d v="2025-10-01T00:00:00"/>
    <n v="202510"/>
    <n v="316.14017999999999"/>
    <m/>
    <n v="316.14"/>
    <m/>
    <n v="90410143"/>
    <d v="2025-11-27T00:00:00"/>
    <d v="2025-12-08T00:00:00"/>
    <m/>
    <n v="127"/>
    <s v="2 - CPF"/>
    <s v="Em aberto - Vencido"/>
    <s v="Em aberto - Vencido"/>
    <s v="ER7WP13"/>
    <n v="6"/>
    <s v="false"/>
    <n v="6"/>
    <s v="Em aberto - Vencido"/>
    <s v="ASSOCIAÇÃO GO-L1"/>
    <s v="35.686.965/0001-64 - ALEXANDRIA TECH"/>
    <m/>
    <m/>
    <s v="121 a 170 dias"/>
    <s v="2d241482-9860-48e8-a643-fa6df20fbe0a"/>
    <d v="2025-11-19T00:00:00"/>
    <x v="1"/>
  </r>
  <r>
    <s v="COB-159906"/>
    <s v="Faturado"/>
    <n v="10004439510"/>
    <n v="95294643120"/>
    <s v="ROSEVANIA CONCEICAO DE SOUZA"/>
    <s v="AVENIDA FERROVIARIA E, N. 1361 SETOR NORDESTE CEP: 73807330 FORMOSA GO BRASIL"/>
    <s v="ADE-11730-Q6H2K4"/>
    <d v="2025-10-01T00:00:00"/>
    <n v="202510"/>
    <n v="211.16757999999999"/>
    <m/>
    <n v="211.17"/>
    <m/>
    <n v="90388382"/>
    <d v="2025-11-04T00:00:00"/>
    <d v="2025-11-25T00:00:00"/>
    <m/>
    <n v="140"/>
    <s v="2 - CPF"/>
    <s v="Em aberto - Vencido"/>
    <s v="Em aberto - Vencido"/>
    <s v="NZKLMFL"/>
    <n v="6"/>
    <s v="false"/>
    <n v="6"/>
    <s v="Em aberto - Vencido"/>
    <s v="ASSOCIAÇÃO GO-L1"/>
    <s v="35.686.965/0001-64 - ALEXANDRIA TECH"/>
    <m/>
    <m/>
    <s v="121 a 170 dias"/>
    <s v="8504d34e-a036-4c7d-a9eb-e12a5f6bcbca"/>
    <d v="2025-11-26T00:00:00"/>
    <x v="1"/>
  </r>
  <r>
    <s v="COB-162209"/>
    <s v="Faturado"/>
    <n v="10729320"/>
    <n v="57633770104"/>
    <s v="RENATO CLAUDIO DE OLIVEIRA"/>
    <s v="RUA C-181, Q. 441, L. 12, S/N, - CASA 1 JARDIM AMERICA CEP: 74275200 GOIANIA GO BRASIL"/>
    <s v="ADE-11444-T4R3S8"/>
    <d v="2025-10-01T00:00:00"/>
    <n v="202510"/>
    <n v="206.38197"/>
    <m/>
    <n v="206.38"/>
    <m/>
    <n v="90408226"/>
    <d v="2025-11-19T00:00:00"/>
    <d v="2025-12-01T00:00:00"/>
    <m/>
    <n v="134"/>
    <s v="2 - CPF"/>
    <s v="Em aberto - Vencido"/>
    <s v="Em aberto - Vencido"/>
    <s v="F8HTYRZ"/>
    <n v="6"/>
    <s v="false"/>
    <n v="6"/>
    <s v="Em aberto - Vencido"/>
    <s v="ASSOCIAÇÃO GO-L1"/>
    <s v="35.686.965/0001-64 - ALEXANDRIA TECH"/>
    <m/>
    <m/>
    <s v="121 a 170 dias"/>
    <s v="35c3244b-9157-403b-85f6-49b02e5f7020"/>
    <d v="2025-11-23T00:00:00"/>
    <x v="1"/>
  </r>
  <r>
    <s v="COB-162328"/>
    <s v="Faturado"/>
    <n v="10035867637"/>
    <n v="72504447191"/>
    <s v="CAIQUE PRADO NUNES"/>
    <s v="RUA SR-57, Q. 82, L. 12, S/N, CASA - 1 RECANTO DAS MINAS GERAIS CEP: 74000000 GOIANIA GO BRASIL"/>
    <s v="ADE-11187-G3M6M1"/>
    <d v="2025-10-01T00:00:00"/>
    <n v="202510"/>
    <n v="450.20578999999998"/>
    <m/>
    <n v="450.21"/>
    <m/>
    <n v="90410100"/>
    <d v="2025-11-27T00:00:00"/>
    <d v="2025-12-08T00:00:00"/>
    <m/>
    <n v="127"/>
    <s v="2 - CPF"/>
    <s v="Em aberto - Vencido"/>
    <s v="Em aberto - Vencido"/>
    <s v="M1F44NC"/>
    <n v="6"/>
    <s v="false"/>
    <n v="6"/>
    <s v="Em aberto - Vencido"/>
    <s v="ASSOCIAÇÃO GO-L1"/>
    <s v="35.686.965/0001-64 - ALEXANDRIA TECH"/>
    <m/>
    <m/>
    <s v="121 a 170 dias"/>
    <s v="b4d403fb-77e5-476a-920b-d1929f1c4692"/>
    <d v="2025-11-19T00:00:00"/>
    <x v="1"/>
  </r>
  <r>
    <s v="COB-166652"/>
    <s v="Faturado"/>
    <n v="13641396"/>
    <n v="29490120197"/>
    <s v="DARI VICENTE LUIZ"/>
    <s v="RUA DA IMPRENSA, Q. 157, L. 12, S/N JARDIM BURITI SERENO CEP: 74943240 APARECIDA DE GOIANIA GO BRASIL"/>
    <s v="ADE-11183-L8S8J3"/>
    <d v="2025-10-01T00:00:00"/>
    <n v="202510"/>
    <n v="234.27143000000001"/>
    <m/>
    <n v="234.27"/>
    <m/>
    <n v="90410063"/>
    <d v="2025-11-27T00:00:00"/>
    <d v="2025-12-08T00:00:00"/>
    <m/>
    <n v="127"/>
    <s v="2 - CPF"/>
    <s v="Em aberto - Vencido"/>
    <s v="Em aberto - Vencido"/>
    <s v="Z1U11ZB"/>
    <n v="6"/>
    <s v="false"/>
    <n v="6"/>
    <s v="Em aberto - Vencido"/>
    <s v="ASSOCIAÇÃO GO-L1"/>
    <s v="35.686.965/0001-64 - ALEXANDRIA TECH"/>
    <m/>
    <m/>
    <s v="121 a 170 dias"/>
    <s v="55190399-25ea-4d5e-8ff4-18b62dec46ae"/>
    <d v="2025-11-19T00:00:00"/>
    <x v="1"/>
  </r>
  <r>
    <s v="COB-166687"/>
    <s v="Faturado"/>
    <n v="10019114220"/>
    <n v="96948450415"/>
    <s v="JOSE MARIANO DE FREITAS FILHO"/>
    <s v="AVENIDA ARY RIBEIRO VALADAO, Q. 13, L. 17, S/N, SALA - PIZZARIA CERRADO VERDE SETOR CENTRAL CEP: 73770000 ALTO PARAISO DE GOIAS GO BRASIL"/>
    <s v="ADE-11178-L3B7D8"/>
    <d v="2025-10-01T00:00:00"/>
    <n v="202510"/>
    <n v="881.29729999999995"/>
    <m/>
    <n v="881.3"/>
    <m/>
    <n v="90410031"/>
    <d v="2025-11-27T00:00:00"/>
    <d v="2025-12-08T00:00:00"/>
    <m/>
    <n v="127"/>
    <s v="2 - CPF"/>
    <s v="Em aberto - Vencido"/>
    <s v="Em aberto - Vencido"/>
    <s v="EN2UYUT"/>
    <n v="6"/>
    <s v="false"/>
    <n v="6"/>
    <s v="Em aberto - Vencido"/>
    <s v="ASSOCIAÇÃO GO-L1"/>
    <s v="35.686.965/0001-64 - ALEXANDRIA TECH"/>
    <m/>
    <m/>
    <s v="121 a 170 dias"/>
    <s v="c1ad659b-c589-451b-aa12-95601b6d95b8"/>
    <d v="2025-11-19T00:00:00"/>
    <x v="1"/>
  </r>
  <r>
    <s v="COB-160635"/>
    <s v="Faturado"/>
    <n v="10021707268"/>
    <n v="87691949120"/>
    <s v="MARIANA Rezende Bernardes"/>
    <s v="RUA VC-10, Q. 4, L. 01, S/N RESIDENCIAL VANIA CRUZ CEP: 76100000 SAO LUIS DE MONTES BELOS GO BRASIL"/>
    <s v="ADE-11172-L5Z8Z4"/>
    <d v="2025-10-01T00:00:00"/>
    <n v="202510"/>
    <n v="656.59038999999996"/>
    <m/>
    <n v="656.59"/>
    <m/>
    <n v="90388451"/>
    <d v="2025-11-04T00:00:00"/>
    <d v="2025-11-25T00:00:00"/>
    <m/>
    <n v="140"/>
    <s v="2 - CPF"/>
    <s v="Em aberto - Vencido"/>
    <s v="Em aberto - Vencido"/>
    <s v="9VXAA05"/>
    <n v="6"/>
    <s v="false"/>
    <n v="6"/>
    <s v="Em aberto - Vencido"/>
    <s v="ASSOCIAÇÃO GO-L1"/>
    <s v="35.686.965/0001-64 - ALEXANDRIA TECH"/>
    <m/>
    <m/>
    <s v="121 a 170 dias"/>
    <s v="3d2a505c-3c8f-4d35-809c-c5cad41b6e1d"/>
    <d v="2025-12-12T00:00:00"/>
    <x v="1"/>
  </r>
  <r>
    <s v="COB-161876"/>
    <s v="Faturado"/>
    <n v="10018813559"/>
    <n v="2718283157"/>
    <s v="JENIFFER DAYANNA COELHO MENDANHA"/>
    <s v="RUA QUILOMBO, Q. 5, L. 13, S/N RESIDENCIAL MONTE ALEGRE CEP: 75401054 INHUMAS GO BRASIL"/>
    <s v="ADE-11171-S5G9T6"/>
    <d v="2025-10-01T00:00:00"/>
    <n v="202510"/>
    <n v="831.90263000000004"/>
    <m/>
    <n v="831.9"/>
    <m/>
    <n v="90410171"/>
    <d v="2025-11-27T00:00:00"/>
    <d v="2025-12-08T00:00:00"/>
    <m/>
    <n v="127"/>
    <s v="2 - CPF"/>
    <s v="Em aberto - Vencido"/>
    <s v="Em aberto - Vencido"/>
    <s v="U2UC4KP"/>
    <n v="6"/>
    <s v="false"/>
    <n v="6"/>
    <s v="Em aberto - Vencido"/>
    <s v="ASSOCIAÇÃO GO-L1"/>
    <s v="35.686.965/0001-64 - ALEXANDRIA TECH"/>
    <m/>
    <m/>
    <s v="121 a 170 dias"/>
    <s v="649c1e14-8519-4727-acae-ed28ea800b19"/>
    <d v="2025-11-19T00:00:00"/>
    <x v="1"/>
  </r>
  <r>
    <s v="COB-160669"/>
    <s v="Faturado"/>
    <n v="10028996656"/>
    <n v="73382256134"/>
    <s v="BARBARA CANDIDA RODRIGUES PORTILHO"/>
    <s v="AVENIDA PL-3, Q. H-5, L. 1/12, S/N, APART - 704, - COND ED IBIRAPUERA, - TORRE A PARK LOZANDES CEP: 74884115 GOIANIA GO BRASIL"/>
    <s v="ADE-11170-C4N3G0"/>
    <d v="2025-10-01T00:00:00"/>
    <n v="202510"/>
    <n v="534.68070999999998"/>
    <m/>
    <n v="534.67999999999995"/>
    <m/>
    <n v="90389448"/>
    <d v="2025-11-04T00:00:00"/>
    <d v="2025-11-25T00:00:00"/>
    <m/>
    <n v="140"/>
    <s v="2 - CPF"/>
    <s v="Em aberto - Vencido"/>
    <s v="Em aberto - Vencido"/>
    <s v="IR0WHBN"/>
    <n v="6"/>
    <s v="false"/>
    <n v="6"/>
    <s v="Em aberto - Vencido"/>
    <s v="ASSOCIAÇÃO GO-L1"/>
    <s v="35.686.965/0001-64 - ALEXANDRIA TECH"/>
    <m/>
    <m/>
    <s v="121 a 170 dias"/>
    <s v="91d0eb63-2123-4fa9-b811-9daf261791d5"/>
    <d v="2025-12-12T00:00:00"/>
    <x v="1"/>
  </r>
  <r>
    <s v="COB-160667"/>
    <s v="Faturado"/>
    <n v="13055290"/>
    <n v="54822270149"/>
    <s v="REGINA DIVINA MARINHO"/>
    <s v="RUA JC-19, Q. 14, L. 13, S/N, CASA - 02 JARDIM CURITIBA IV CEP: 74480550 GOIANIA GO BRASIL"/>
    <s v="ADE-11161-G4K0V0"/>
    <d v="2025-10-01T00:00:00"/>
    <n v="202510"/>
    <n v="133.87661"/>
    <m/>
    <n v="133.88"/>
    <m/>
    <n v="90388747"/>
    <d v="2025-11-04T00:00:00"/>
    <d v="2025-11-25T00:00:00"/>
    <m/>
    <n v="140"/>
    <s v="2 - CPF"/>
    <s v="Em aberto - Vencido"/>
    <s v="Em aberto - Vencido"/>
    <s v="7XYNQ7K"/>
    <n v="6"/>
    <s v="false"/>
    <n v="6"/>
    <s v="Em aberto - Vencido"/>
    <s v="ASSOCIAÇÃO GO-L1"/>
    <s v="35.686.965/0001-64 - ALEXANDRIA TECH"/>
    <m/>
    <m/>
    <s v="121 a 170 dias"/>
    <s v="b046de17-259d-450d-80a1-0bc34ba96e04"/>
    <d v="2025-11-21T00:00:00"/>
    <x v="1"/>
  </r>
  <r>
    <s v="COB-166337"/>
    <s v="Faturado"/>
    <n v="34258809"/>
    <n v="50603949991"/>
    <s v="AUGUSTO NOGUCHI"/>
    <s v="Av Jacob Macanham, 3946 - Jardim Claudia CEP 83326-000 , Pinhais - PR"/>
    <s v="ADE-12861-X4G5M5"/>
    <d v="2025-10-01T00:00:00"/>
    <n v="202510"/>
    <n v="253.95178000000001"/>
    <m/>
    <n v="253.95"/>
    <m/>
    <n v="90405509"/>
    <d v="2025-11-17T00:00:00"/>
    <d v="2025-11-25T00:00:00"/>
    <m/>
    <n v="140"/>
    <s v="2 - CPF"/>
    <s v="Em aberto - Vencido"/>
    <s v="Em aberto - Vencido"/>
    <s v="87SV4MQ"/>
    <n v="6"/>
    <s v="false"/>
    <n v="6"/>
    <s v="Em aberto - Vencido"/>
    <s v="ASSOCIAÇÃO PR-L1"/>
    <s v="35.686.965/0001-64 - ALEXANDRIA TECH"/>
    <m/>
    <m/>
    <s v="121 a 170 dias"/>
    <s v="c9bcc228-a6ac-4f8e-a531-16a79247df40"/>
    <d v="2025-11-14T00:00:00"/>
    <x v="1"/>
  </r>
  <r>
    <s v="COB-166562"/>
    <s v="Faturado"/>
    <n v="20437684"/>
    <n v="28773322920"/>
    <s v="MARIO CARLOS DE SOUZA"/>
    <s v="Pca Teotonio Marcondes - Centro CEP 84165-270 , Castro - PR"/>
    <s v="ADE-12862-F5Q9R4"/>
    <d v="2025-10-01T00:00:00"/>
    <n v="202510"/>
    <n v="520.149"/>
    <m/>
    <n v="520.15"/>
    <m/>
    <n v="90405384"/>
    <d v="2025-11-17T00:00:00"/>
    <d v="2025-11-25T00:00:00"/>
    <m/>
    <n v="140"/>
    <s v="2 - CPF"/>
    <s v="Em aberto - Vencido"/>
    <s v="Em aberto - Vencido"/>
    <s v="53KJN01"/>
    <n v="6"/>
    <s v="false"/>
    <n v="6"/>
    <s v="Em aberto - Vencido"/>
    <s v="ASSOCIAÇÃO PR-L1"/>
    <s v="35.686.965/0001-64 - ALEXANDRIA TECH"/>
    <m/>
    <m/>
    <s v="121 a 170 dias"/>
    <s v="ca42f592-afd6-40a1-8c31-eeeb5a3dbc55"/>
    <d v="2025-11-14T00:00:00"/>
    <x v="1"/>
  </r>
  <r>
    <s v="COB-187482"/>
    <s v="Faturado"/>
    <n v="104349247"/>
    <n v="12145835989"/>
    <s v="RAMON GUSTAVO KUSDRA DE OLIVEIRA"/>
    <s v="AV ELEUTERIO FERNANDES DE ANDRADE 385  QUITANDINHA Quitandinha PR 83840-000"/>
    <s v="ADE-12863-P9H2N0"/>
    <d v="2025-10-01T00:00:00"/>
    <n v="202510"/>
    <n v="783.39611000000002"/>
    <m/>
    <n v="783.4"/>
    <m/>
    <n v="90431388"/>
    <d v="2025-12-16T00:00:00"/>
    <d v="2026-02-06T00:00:00"/>
    <m/>
    <n v="67"/>
    <s v="2 - CPF"/>
    <s v="Em aberto - Vencido"/>
    <s v="Em aberto - Vencido"/>
    <s v="2R7CHHL"/>
    <n v="6"/>
    <s v="false"/>
    <n v="6"/>
    <s v="Em aberto - Vencido"/>
    <s v="ASSOCIAÇÃO PR-L1"/>
    <s v="35.686.965/0001-64 - ALEXANDRIA TECH"/>
    <s v="Estimado"/>
    <m/>
    <s v="61 a 120 dias"/>
    <s v="093470b6-32a7-4e92-b678-a9962fecd6b0"/>
    <d v="2026-02-01T00:00:00"/>
    <x v="3"/>
  </r>
  <r>
    <s v="COB-166668"/>
    <s v="Faturado"/>
    <n v="14921297"/>
    <n v="81485603153"/>
    <s v="MARCUS VINICIUS MACEDO E SILVA"/>
    <s v="AVENIDA W-2, Q. 4, L. 1, S/N, - CASA 1 VILA NOSSA SENHORA DE LOURDES CEP: 74968970 APARECIDA DE GOIANIA GO BRASIL"/>
    <s v="ADE-11157-D9M0K6"/>
    <d v="2025-10-01T00:00:00"/>
    <n v="202510"/>
    <n v="392.84291000000002"/>
    <m/>
    <n v="392.84"/>
    <m/>
    <n v="90410062"/>
    <d v="2025-11-27T00:00:00"/>
    <d v="2025-12-08T00:00:00"/>
    <m/>
    <n v="127"/>
    <s v="2 - CPF"/>
    <s v="Em aberto - Vencido"/>
    <s v="Em aberto - Vencido"/>
    <s v="B41CYHF"/>
    <n v="6"/>
    <s v="false"/>
    <n v="6"/>
    <s v="Em aberto - Vencido"/>
    <s v="ASSOCIAÇÃO GO-L1"/>
    <s v="35.686.965/0001-64 - ALEXANDRIA TECH"/>
    <m/>
    <m/>
    <s v="121 a 170 dias"/>
    <s v="65427c39-78f5-4baf-b913-05e2d7652649"/>
    <d v="2025-11-19T00:00:00"/>
    <x v="1"/>
  </r>
  <r>
    <s v="COB-187491"/>
    <s v="Faturado"/>
    <n v="77671368"/>
    <n v="5341226984"/>
    <s v="VITORIA HORNELA ALVES LIMA"/>
    <s v="R Piaui 1264  Centro Londrina PR 86020-390"/>
    <s v="ADE-12888-W3S5X3"/>
    <d v="2025-10-01T00:00:00"/>
    <n v="202510"/>
    <n v="558.61631"/>
    <m/>
    <n v="558.62"/>
    <m/>
    <n v="90431509"/>
    <d v="2025-12-16T00:00:00"/>
    <d v="2026-02-06T00:00:00"/>
    <m/>
    <n v="67"/>
    <s v="2 - CPF"/>
    <s v="Em aberto - Vencido"/>
    <s v="Em aberto - Vencido"/>
    <s v="WZZIWIU"/>
    <n v="6"/>
    <s v="false"/>
    <n v="6"/>
    <s v="Em aberto - Vencido"/>
    <s v="ASSOCIAÇÃO PR-L1"/>
    <s v="35.686.965/0001-64 - ALEXANDRIA TECH"/>
    <s v="Estimado"/>
    <m/>
    <s v="61 a 120 dias"/>
    <s v="6398ff9b-304d-4f98-9921-c77c39dbea19"/>
    <d v="2026-02-09T00:00:00"/>
    <x v="3"/>
  </r>
  <r>
    <s v="COB-160825"/>
    <s v="Faturado"/>
    <n v="200104159"/>
    <n v="90613414187"/>
    <s v="ANA SILVIA DO CARMO SILVA"/>
    <s v="RUA 19, Q. 41, L. 29, S/N JARDIM TIRADENTES CEP: 74961160 APARECIDA DE GOIANIA GO BRASIL"/>
    <s v="ADE-11153-P6C9T9"/>
    <d v="2025-10-01T00:00:00"/>
    <n v="202510"/>
    <n v="141.83627000000001"/>
    <m/>
    <n v="141.84"/>
    <m/>
    <n v="90410080"/>
    <d v="2025-11-27T00:00:00"/>
    <d v="2025-12-08T00:00:00"/>
    <m/>
    <n v="127"/>
    <s v="2 - CPF"/>
    <s v="Em aberto - Vencido"/>
    <s v="Em aberto - Vencido"/>
    <s v="VH5N7GE"/>
    <n v="6"/>
    <s v="false"/>
    <n v="6"/>
    <s v="Em aberto - Vencido"/>
    <s v="ASSOCIAÇÃO GO-L1"/>
    <s v="35.686.965/0001-64 - ALEXANDRIA TECH"/>
    <m/>
    <m/>
    <s v="121 a 170 dias"/>
    <s v="e9bf4547-5d1d-4a16-8aec-9fc202a8749a"/>
    <d v="2025-11-19T00:00:00"/>
    <x v="1"/>
  </r>
  <r>
    <s v="COB-187494"/>
    <s v="Faturado"/>
    <n v="64812022"/>
    <n v="78675995920"/>
    <s v="JOAO MARTINS DE OLIVEIRA"/>
    <s v="R Italia 384 Qd20 Lt15 Cascavel Velho Cascavel PR 85818-280"/>
    <s v="ADE-12896-R4Y4Z3"/>
    <d v="2025-10-01T00:00:00"/>
    <n v="202510"/>
    <n v="516.74720000000002"/>
    <m/>
    <n v="516.75"/>
    <m/>
    <n v="90431580"/>
    <d v="2025-12-16T00:00:00"/>
    <d v="2026-02-06T00:00:00"/>
    <m/>
    <n v="67"/>
    <s v="2 - CPF"/>
    <s v="Em aberto - Vencido"/>
    <s v="Em aberto - Vencido"/>
    <s v="WQM33RY"/>
    <n v="6"/>
    <s v="false"/>
    <n v="6"/>
    <s v="Em aberto - Vencido"/>
    <s v="ASSOCIAÇÃO PR-L1"/>
    <s v="35.686.965/0001-64 - ALEXANDRIA TECH"/>
    <s v="Estimado"/>
    <m/>
    <s v="61 a 120 dias"/>
    <s v="cf527ff0-8a11-4468-8408-60da37258c40"/>
    <d v="2026-02-12T00:00:00"/>
    <x v="3"/>
  </r>
  <r>
    <s v="COB-187496"/>
    <s v="Faturado"/>
    <n v="48574902"/>
    <n v="46681434991"/>
    <s v="JOSE ALVES DA SILVA"/>
    <s v="R BELA VISTA 439 QD3435 LT1F Jardim Ouro Cola Maringá PR 87103014"/>
    <s v="ADE-12900-K0X6Z5"/>
    <d v="2025-10-01T00:00:00"/>
    <n v="202510"/>
    <n v="140.97113999999999"/>
    <m/>
    <n v="140.97"/>
    <m/>
    <n v="90431590"/>
    <d v="2025-12-16T00:00:00"/>
    <d v="2026-02-06T00:00:00"/>
    <m/>
    <n v="67"/>
    <s v="2 - CPF"/>
    <s v="Em aberto - Vencido"/>
    <s v="Em aberto - Vencido"/>
    <s v="PO6C8DI"/>
    <n v="6"/>
    <s v="false"/>
    <n v="6"/>
    <s v="Em aberto - Vencido"/>
    <s v="ASSOCIAÇÃO PR-L1"/>
    <s v="35.686.965/0001-64 - ALEXANDRIA TECH"/>
    <s v="Estimado"/>
    <m/>
    <s v="61 a 120 dias"/>
    <s v="a9246364-8412-41c6-8129-e680d58fc602"/>
    <d v="2026-02-12T00:00:00"/>
    <x v="3"/>
  </r>
  <r>
    <s v="COB-186875"/>
    <s v="Faturado"/>
    <n v="200203058"/>
    <n v="10023678836"/>
    <s v="FRANCISCO DAS CHAGAS SANTOS SILVA"/>
    <s v="Rua Jasmim, Q. 5, L. 12, S/N  Jardim Rosa do Sul Aparecida de Goiânia GO 74975220"/>
    <s v="ADE-11151-R6V0T6"/>
    <d v="2025-10-01T00:00:00"/>
    <n v="202510"/>
    <n v="141.44391999999999"/>
    <m/>
    <n v="141.44"/>
    <m/>
    <n v="90431712"/>
    <d v="2025-12-16T00:00:00"/>
    <d v="2026-02-06T00:00:00"/>
    <m/>
    <n v="67"/>
    <s v="2 - CPF"/>
    <s v="Em aberto - Vencido"/>
    <s v="Em aberto - Vencido"/>
    <s v="KH2F7VR"/>
    <n v="6"/>
    <s v="false"/>
    <n v="6"/>
    <s v="Em aberto - Vencido"/>
    <s v="ASSOCIAÇÃO GO-L1"/>
    <s v="35.686.965/0001-64 - ALEXANDRIA TECH"/>
    <s v="Estimado"/>
    <m/>
    <s v="61 a 120 dias"/>
    <s v="88a07aee-4338-45f9-a507-4f7bef88d01b"/>
    <d v="2026-02-01T00:00:00"/>
    <x v="3"/>
  </r>
  <r>
    <s v="COB-166634"/>
    <s v="Faturado"/>
    <n v="10007812076"/>
    <n v="11668251833"/>
    <s v="ANDERSON PARISATO"/>
    <s v="RUA ENG EURICO VIANA, N. 30, APART - 301-C, ED - RESIDENCIAL OPERAS RESIDENCE, - TORRE CARMEM ALTO DA GLORIA CEP: 74815725 GOIANIA GO BRASIL"/>
    <s v="ADE-11150-K6P4X6"/>
    <d v="2025-10-01T00:00:00"/>
    <n v="202510"/>
    <n v="273.39884999999998"/>
    <n v="5.51"/>
    <n v="278.91000000000003"/>
    <m/>
    <n v="90410045"/>
    <d v="2025-11-27T00:00:00"/>
    <d v="2025-12-08T00:00:00"/>
    <m/>
    <n v="127"/>
    <s v="2 - CPF"/>
    <s v="Em aberto - Vencido"/>
    <s v="Em aberto - Vencido"/>
    <s v="1M71T95"/>
    <n v="6"/>
    <s v="false"/>
    <n v="6"/>
    <s v="Em aberto - Vencido"/>
    <s v="ASSOCIAÇÃO GO-L1"/>
    <s v="35.686.965/0001-64 - ALEXANDRIA TECH"/>
    <m/>
    <m/>
    <s v="121 a 170 dias"/>
    <s v="95804b3c-ab88-4a5b-8153-1193cf10039c"/>
    <d v="2025-11-19T00:00:00"/>
    <x v="1"/>
  </r>
  <r>
    <s v="COB-166662"/>
    <s v="Faturado"/>
    <n v="10036597838"/>
    <n v="70546301142"/>
    <s v="GUSTAVO ITALO DIAS DOS SANTOS"/>
    <s v="RUA VIRGILIO ROSA SILVA, Q. 6, L. 3, S/N, APART - 102, - COND RESID EDIFICIO MARTINS PARQUE RESIDENCIAL ANDER - II ETAPA CEP: 75095430 ANAPOLIS GO BRASIL"/>
    <s v="ADE-11143-Y1M9P7"/>
    <d v="2025-10-01T00:00:00"/>
    <n v="202510"/>
    <n v="184.86126999999999"/>
    <m/>
    <n v="184.86"/>
    <m/>
    <n v="90410120"/>
    <d v="2025-11-27T00:00:00"/>
    <d v="2025-12-08T00:00:00"/>
    <m/>
    <n v="127"/>
    <s v="2 - CPF"/>
    <s v="Em aberto - Vencido"/>
    <s v="Em aberto - Vencido"/>
    <s v="4MURN78"/>
    <n v="6"/>
    <s v="false"/>
    <n v="6"/>
    <s v="Em aberto - Vencido"/>
    <s v="ASSOCIAÇÃO GO-L1"/>
    <s v="35.686.965/0001-64 - ALEXANDRIA TECH"/>
    <m/>
    <m/>
    <s v="121 a 170 dias"/>
    <s v="4661f927-c4ce-4cb7-ae5c-6fdefe431519"/>
    <d v="2025-11-19T00:00:00"/>
    <x v="1"/>
  </r>
  <r>
    <s v="COB-166654"/>
    <s v="Faturado"/>
    <n v="610255680"/>
    <n v="89418336120"/>
    <s v="VINICIUS GONCALVES LIMA"/>
    <s v="RUA 06, Q. 6, L. 32, S/N SETOR BOSQUE II CEP: 73802230 FORMOSA GO BRASIL"/>
    <s v="ADE-11142-M4L3B7"/>
    <d v="2025-10-01T00:00:00"/>
    <n v="202510"/>
    <n v="210.37526"/>
    <m/>
    <n v="210.38"/>
    <m/>
    <n v="90410106"/>
    <d v="2025-11-27T00:00:00"/>
    <d v="2025-12-08T00:00:00"/>
    <m/>
    <n v="127"/>
    <s v="2 - CPF"/>
    <s v="Em aberto - Vencido"/>
    <s v="Em aberto - Vencido"/>
    <s v="SK199T9"/>
    <n v="6"/>
    <s v="false"/>
    <n v="6"/>
    <s v="Em aberto - Vencido"/>
    <s v="ASSOCIAÇÃO GO-L1"/>
    <s v="35.686.965/0001-64 - ALEXANDRIA TECH"/>
    <m/>
    <m/>
    <s v="121 a 170 dias"/>
    <s v="a5e1307e-48d9-4fe8-82e9-80676ca60573"/>
    <d v="2025-11-19T00:00:00"/>
    <x v="1"/>
  </r>
  <r>
    <s v="COB-166642"/>
    <s v="Faturado"/>
    <n v="4830068797"/>
    <n v="35959193353"/>
    <s v="RAIMUNDO NONATO SOBRINHO"/>
    <s v="RUA SEM NOME, Q. 0, L. 77, S/N MANSOES CENTROESTE CEP: 72910001 AGUAS LINDAS DE GOIAS GO BRASIL"/>
    <s v="ADE-11133-M1M4B2"/>
    <d v="2025-10-01T00:00:00"/>
    <n v="202510"/>
    <n v="1000.03621"/>
    <m/>
    <n v="1000.04"/>
    <m/>
    <n v="90410048"/>
    <d v="2025-11-27T00:00:00"/>
    <d v="2025-12-08T00:00:00"/>
    <m/>
    <n v="127"/>
    <s v="2 - CPF"/>
    <s v="Em aberto - Vencido"/>
    <s v="Em aberto - Vencido"/>
    <s v="AHUL4Y2"/>
    <n v="6"/>
    <s v="false"/>
    <n v="6"/>
    <s v="Em aberto - Vencido"/>
    <s v="ASSOCIAÇÃO GO-L1"/>
    <s v="35.686.965/0001-64 - ALEXANDRIA TECH"/>
    <m/>
    <m/>
    <s v="121 a 170 dias"/>
    <s v="472f72cf-62bc-4313-ac76-50e6d0999706"/>
    <d v="2026-02-01T00:00:00"/>
    <x v="3"/>
  </r>
  <r>
    <s v="COB-166737"/>
    <s v="Faturado"/>
    <n v="760215029"/>
    <n v="71035559153"/>
    <s v="RODOLPHO DE JESUS MACHADO"/>
    <s v="RUA 07, Q. 17, L. 8, N. 96 BANDEIRANTE CEP: 75680142 CALDAS NOVAS GO BRASIL"/>
    <s v="ADE-11130-R7F3Q8"/>
    <d v="2025-10-01T00:00:00"/>
    <n v="202510"/>
    <n v="271.74405999999999"/>
    <m/>
    <n v="271.74"/>
    <m/>
    <n v="90410052"/>
    <d v="2025-11-27T00:00:00"/>
    <d v="2025-12-08T00:00:00"/>
    <m/>
    <n v="127"/>
    <s v="2 - CPF"/>
    <s v="Em aberto - Vencido"/>
    <s v="Em aberto - Vencido"/>
    <s v="ZQMGHJ4"/>
    <n v="6"/>
    <s v="false"/>
    <n v="6"/>
    <s v="Em aberto - Vencido"/>
    <s v="ASSOCIAÇÃO GO-L1"/>
    <s v="35.686.965/0001-64 - ALEXANDRIA TECH"/>
    <m/>
    <m/>
    <s v="121 a 170 dias"/>
    <s v="dd990fcf-0041-471e-8cd1-65772386b544"/>
    <d v="2025-11-26T00:00:00"/>
    <x v="1"/>
  </r>
  <r>
    <s v="COB-186873"/>
    <s v="Faturado"/>
    <n v="4830381311"/>
    <n v="77782623120"/>
    <s v="JOAO CONSTANTINO RIBEIRO FILHO"/>
    <s v="Avenida Aguas Lindas, Q.2, L.15 S/N  Jardim Aguas Lindas II Águas Lindas de Goiás GO 72910-000"/>
    <s v="ADE-11124-Y7L4X0"/>
    <d v="2025-10-01T00:00:00"/>
    <n v="202510"/>
    <n v="190.39563999999999"/>
    <m/>
    <n v="190.4"/>
    <m/>
    <n v="90430937"/>
    <d v="2025-12-16T00:00:00"/>
    <d v="2026-02-06T00:00:00"/>
    <m/>
    <n v="67"/>
    <s v="2 - CPF"/>
    <s v="Em aberto - Vencido"/>
    <s v="Em aberto - Vencido"/>
    <s v="6AXHI59"/>
    <n v="6"/>
    <s v="false"/>
    <n v="6"/>
    <s v="Em aberto - Vencido"/>
    <s v="ASSOCIAÇÃO GO-L1"/>
    <s v="35.686.965/0001-64 - ALEXANDRIA TECH"/>
    <s v="Estimado"/>
    <m/>
    <s v="61 a 120 dias"/>
    <s v="9d34ba8a-8112-442e-8fb5-9e12b9cc6068"/>
    <d v="2026-02-09T00:00:00"/>
    <x v="3"/>
  </r>
  <r>
    <s v="COB-166641"/>
    <s v="Faturado"/>
    <n v="10016331158"/>
    <n v="60433370106"/>
    <s v="NOEMI LEITE MORAIS GUIMARAES"/>
    <s v="RUA C-87, Q. 20, L. 1/4, S/N, APART - 102, - COND RESINDE MIRAGE, - TORRE B VILA DOS ALPES CEP: 74310280 GOIANIA GO BRASIL"/>
    <s v="ADE-11123-C2K0V8"/>
    <d v="2025-10-01T00:00:00"/>
    <n v="202510"/>
    <n v="168.93406999999999"/>
    <m/>
    <n v="168.93"/>
    <m/>
    <n v="90410071"/>
    <d v="2025-11-27T00:00:00"/>
    <d v="2025-12-08T00:00:00"/>
    <m/>
    <n v="127"/>
    <s v="2 - CPF"/>
    <s v="Em aberto - Vencido"/>
    <s v="Em aberto - Vencido"/>
    <s v="7E1XUTR"/>
    <n v="6"/>
    <s v="false"/>
    <n v="6"/>
    <s v="Em aberto - Vencido"/>
    <s v="ASSOCIAÇÃO GO-L1"/>
    <s v="35.686.965/0001-64 - ALEXANDRIA TECH"/>
    <m/>
    <m/>
    <s v="121 a 170 dias"/>
    <s v="7e71211d-f8cf-4a1b-946a-dddd717ea90d"/>
    <d v="2025-11-19T00:00:00"/>
    <x v="1"/>
  </r>
  <r>
    <s v="COB-187512"/>
    <s v="Faturado"/>
    <n v="89656733"/>
    <n v="983482993"/>
    <s v="NEIMAR SOARES"/>
    <s v="R Crescencio Batista 428  Atuba Pinhais PR 83326330"/>
    <s v="ADE-12990-P2G2X3"/>
    <d v="2025-10-01T00:00:00"/>
    <n v="202510"/>
    <n v="179.10669999999999"/>
    <m/>
    <n v="179.11"/>
    <m/>
    <n v="90431650"/>
    <d v="2025-12-16T00:00:00"/>
    <d v="2026-02-06T00:00:00"/>
    <m/>
    <n v="67"/>
    <s v="2 - CPF"/>
    <s v="Em aberto - Vencido"/>
    <s v="Em aberto - Vencido"/>
    <s v="EKKYR3J"/>
    <n v="6"/>
    <s v="false"/>
    <n v="6"/>
    <s v="Em aberto - Vencido"/>
    <s v="ASSOCIAÇÃO PR-L1"/>
    <s v="35.686.965/0001-64 - ALEXANDRIA TECH"/>
    <s v="Estimado"/>
    <m/>
    <s v="61 a 120 dias"/>
    <s v="c2ab3037-1745-44f4-b6a1-3a2f0f1edd50"/>
    <d v="2026-02-09T00:00:00"/>
    <x v="3"/>
  </r>
  <r>
    <s v="COB-158741"/>
    <s v="Faturado"/>
    <n v="10025814310"/>
    <n v="51270706187"/>
    <s v="ADENILDO ALVES PEREIRA"/>
    <s v="RUA MR-6, Q. 4, L. 24, N. LOJA-1 SETOR NORTE CEP: 73750000 PLANALTINA GO BRASIL"/>
    <s v="ADE-11120-N1Y1X2"/>
    <d v="2025-10-01T00:00:00"/>
    <n v="202510"/>
    <n v="134.66041999999999"/>
    <m/>
    <n v="134.66"/>
    <m/>
    <n v="90389641"/>
    <d v="2025-11-04T00:00:00"/>
    <d v="2025-11-25T00:00:00"/>
    <m/>
    <n v="140"/>
    <s v="2 - CPF"/>
    <s v="Em aberto - Vencido"/>
    <s v="Em aberto - Vencido"/>
    <s v="GKYK99F"/>
    <n v="6"/>
    <s v="false"/>
    <n v="6"/>
    <s v="Em aberto - Vencido"/>
    <s v="ASSOCIAÇÃO GO-L1"/>
    <s v="35.686.965/0001-64 - ALEXANDRIA TECH"/>
    <m/>
    <m/>
    <s v="121 a 170 dias"/>
    <s v="79681571-2848-45a9-9c3a-9740dfe1a6ce"/>
    <d v="2025-11-21T00:00:00"/>
    <x v="1"/>
  </r>
  <r>
    <s v="COB-166680"/>
    <s v="Faturado"/>
    <n v="10025813291"/>
    <n v="51270706187"/>
    <s v="ADENILDO ALVES PEREIRA"/>
    <s v="RUA MR-6, Q. 4, L. 24, N. APART-101 SETOR NORTE CEP: 73750000 PLANALTINA GO BRASIL"/>
    <s v="ADE-11117-Y0M3K3"/>
    <d v="2025-10-01T00:00:00"/>
    <n v="202510"/>
    <n v="165.75021000000001"/>
    <m/>
    <n v="165.75"/>
    <m/>
    <n v="90410127"/>
    <d v="2025-11-27T00:00:00"/>
    <d v="2025-12-08T00:00:00"/>
    <m/>
    <n v="127"/>
    <s v="2 - CPF"/>
    <s v="Em aberto - Vencido"/>
    <s v="Em aberto - Vencido"/>
    <s v="G69IMWD"/>
    <n v="6"/>
    <s v="false"/>
    <n v="6"/>
    <s v="Em aberto - Vencido"/>
    <s v="ASSOCIAÇÃO GO-L1"/>
    <s v="35.686.965/0001-64 - ALEXANDRIA TECH"/>
    <m/>
    <m/>
    <s v="121 a 170 dias"/>
    <s v="4ff6c584-64a7-4dea-9859-84b864908228"/>
    <d v="2025-11-19T00:00:00"/>
    <x v="1"/>
  </r>
  <r>
    <s v="COB-187517"/>
    <s v="Faturado"/>
    <n v="106053191"/>
    <n v="25193635920"/>
    <s v="ENO ROYER"/>
    <s v="AVENIDA BRASIL S/N  Centro Santa Izabel do Oeste PR 85650-000"/>
    <s v="ADE-12996-K8M2D6"/>
    <d v="2025-10-01T00:00:00"/>
    <n v="202510"/>
    <n v="138.15242000000001"/>
    <m/>
    <n v="138.15"/>
    <m/>
    <n v="90431418"/>
    <d v="2025-12-16T00:00:00"/>
    <d v="2026-02-06T00:00:00"/>
    <m/>
    <n v="67"/>
    <s v="2 - CPF"/>
    <s v="Em aberto - Vencido"/>
    <s v="Em aberto - Vencido"/>
    <s v="0HQDL2N"/>
    <n v="6"/>
    <s v="false"/>
    <n v="6"/>
    <s v="Em aberto - Vencido"/>
    <s v="ASSOCIAÇÃO PR-L1"/>
    <s v="35.686.965/0001-64 - ALEXANDRIA TECH"/>
    <s v="Estimado"/>
    <m/>
    <s v="61 a 120 dias"/>
    <s v="e9a38487-9320-49d1-949b-b4907cd72a5d"/>
    <d v="2026-02-09T00:00:00"/>
    <x v="3"/>
  </r>
  <r>
    <s v="COB-186871"/>
    <s v="Faturado"/>
    <n v="10035270843"/>
    <n v="59900806115"/>
    <s v="VILMAR MEIRELES DE MENDONÇA"/>
    <s v="Avenida X S/N Q.108, L01 Parque Alvorada I Luziânia GO 72836-030"/>
    <s v="ADE-11094-M2G6R8"/>
    <d v="2025-10-01T00:00:00"/>
    <n v="202510"/>
    <n v="501.87623000000002"/>
    <m/>
    <n v="501.88"/>
    <m/>
    <n v="90430925"/>
    <d v="2025-12-16T00:00:00"/>
    <d v="2026-02-06T00:00:00"/>
    <m/>
    <n v="67"/>
    <s v="2 - CPF"/>
    <s v="Em aberto - Vencido"/>
    <s v="Em aberto - Vencido"/>
    <s v="X5XX132"/>
    <n v="6"/>
    <s v="false"/>
    <n v="6"/>
    <s v="Em aberto - Vencido"/>
    <s v="ASSOCIAÇÃO GO-L1"/>
    <s v="35.686.965/0001-64 - ALEXANDRIA TECH"/>
    <s v="Estimado"/>
    <m/>
    <s v="61 a 120 dias"/>
    <s v="b77f237b-2a42-43b4-927e-70caa2f59beb"/>
    <d v="2026-04-07T00:00:00"/>
    <x v="0"/>
  </r>
  <r>
    <s v="COB-187572"/>
    <s v="Faturado"/>
    <n v="27346633"/>
    <n v="7065977960"/>
    <s v="EDIVAN OLIVEIRA TORRES"/>
    <s v="Avenida Ipiranga 809  Centro Alto Paraná PR 87750-023"/>
    <s v="ADE-13195-Y2Z0X3"/>
    <d v="2025-10-01T00:00:00"/>
    <n v="202510"/>
    <n v="356.57522"/>
    <m/>
    <n v="356.58"/>
    <m/>
    <n v="90431803"/>
    <d v="2025-12-16T00:00:00"/>
    <d v="2026-02-06T00:00:00"/>
    <m/>
    <n v="67"/>
    <s v="2 - CPF"/>
    <s v="Em aberto - Vencido"/>
    <s v="Em aberto - Vencido"/>
    <s v="09LNKFD"/>
    <n v="6"/>
    <s v="false"/>
    <n v="6"/>
    <s v="Em aberto - Vencido"/>
    <s v="ASSOCIAÇÃO PR-L1"/>
    <s v="35.686.965/0001-64 - ALEXANDRIA TECH"/>
    <s v="Estimado"/>
    <m/>
    <s v="61 a 120 dias"/>
    <s v="1aea605c-d4c4-4ad8-8b24-b10975dea6a9"/>
    <d v="2026-01-20T00:00:00"/>
    <x v="3"/>
  </r>
  <r>
    <s v="COB-187520"/>
    <s v="Faturado"/>
    <n v="83580077"/>
    <n v="29781427825"/>
    <s v="HERALDO RIBEIRO ALVES"/>
    <s v="Av Kakogawa 1433 Sala 1 e 2 - Palmeiras Parque das Grevileas Maringá PR 87023-729"/>
    <s v="ADE-13003-N4B3M9"/>
    <d v="2025-10-01T00:00:00"/>
    <n v="202510"/>
    <n v="186.20544000000001"/>
    <m/>
    <n v="186.21"/>
    <m/>
    <n v="90431379"/>
    <d v="2025-12-16T00:00:00"/>
    <d v="2026-02-06T00:00:00"/>
    <m/>
    <n v="67"/>
    <s v="2 - CPF"/>
    <s v="Em aberto - Vencido"/>
    <s v="Em aberto - Vencido"/>
    <s v="1S1QOHQ"/>
    <n v="6"/>
    <s v="false"/>
    <n v="6"/>
    <s v="Em aberto - Vencido"/>
    <s v="ASSOCIAÇÃO PR-L1"/>
    <s v="35.686.965/0001-64 - ALEXANDRIA TECH"/>
    <s v="Estimado"/>
    <m/>
    <s v="61 a 120 dias"/>
    <s v="5294ba69-a2d2-494e-a5d1-283f5a5f5672"/>
    <d v="2026-02-09T00:00:00"/>
    <x v="3"/>
  </r>
  <r>
    <s v="COB-187571"/>
    <s v="Faturado"/>
    <n v="104859776"/>
    <n v="61793442991"/>
    <s v="ARMELINDO KRUPINSKI"/>
    <s v="R Amelia Gasperim 2004  Jardim Europa Toledo PR 85907-180"/>
    <s v="ADE-13194-S4X1Y1"/>
    <d v="2025-10-01T00:00:00"/>
    <n v="202510"/>
    <n v="151.25779"/>
    <m/>
    <n v="151.26"/>
    <m/>
    <n v="90431789"/>
    <d v="2025-12-16T00:00:00"/>
    <d v="2026-02-06T00:00:00"/>
    <m/>
    <n v="67"/>
    <s v="2 - CPF"/>
    <s v="Em aberto - Vencido"/>
    <s v="Em aberto - Vencido"/>
    <s v="HDUE36B"/>
    <n v="6"/>
    <s v="false"/>
    <n v="6"/>
    <s v="Em aberto - Vencido"/>
    <s v="ASSOCIAÇÃO PR-L1"/>
    <s v="35.686.965/0001-64 - ALEXANDRIA TECH"/>
    <s v="Estimado"/>
    <m/>
    <s v="61 a 120 dias"/>
    <s v="562d95e8-cd71-4b11-af30-59b0a337eebe"/>
    <d v="2026-01-20T00:00:00"/>
    <x v="3"/>
  </r>
  <r>
    <s v="COB-187570"/>
    <s v="Faturado"/>
    <n v="78850096"/>
    <n v="2981118021"/>
    <s v="GABRIEL DE MORAES GODOY"/>
    <s v="Av Sta Bernadethe 506  Lindoia Curitiba PR 81010-200"/>
    <s v="ADE-13193-F8H7P6"/>
    <d v="2025-10-01T00:00:00"/>
    <n v="202510"/>
    <n v="163.81710000000001"/>
    <m/>
    <n v="163.82"/>
    <m/>
    <n v="90431762"/>
    <d v="2025-12-16T00:00:00"/>
    <d v="2026-02-06T00:00:00"/>
    <m/>
    <n v="67"/>
    <s v="2 - CPF"/>
    <s v="Em aberto - Vencido"/>
    <s v="Em aberto - Vencido"/>
    <s v="CYUZC67"/>
    <n v="6"/>
    <s v="false"/>
    <n v="6"/>
    <s v="Em aberto - Vencido"/>
    <s v="ASSOCIAÇÃO PR-L1"/>
    <s v="35.686.965/0001-64 - ALEXANDRIA TECH"/>
    <s v="Estimado"/>
    <m/>
    <s v="61 a 120 dias"/>
    <s v="b88f7cbf-8be7-475d-9067-7985efd0edec"/>
    <d v="2026-02-01T00:00:00"/>
    <x v="3"/>
  </r>
  <r>
    <s v="COB-187558"/>
    <s v="Faturado"/>
    <n v="112713580"/>
    <n v="54176266000208"/>
    <s v="COMERCIO DE COLCHOES UMUARAMA LTDA"/>
    <s v="Rua Santos Dumont 1206 sl02 Centro Foz do Iguaçu PR 85851-040"/>
    <s v="ADE-13100-H0T1S7"/>
    <d v="2025-10-01T00:00:00"/>
    <n v="202510"/>
    <n v="1254.83899"/>
    <m/>
    <n v="1254.8399999999999"/>
    <m/>
    <n v="90431423"/>
    <d v="2025-12-16T00:00:00"/>
    <d v="2026-02-06T00:00:00"/>
    <m/>
    <n v="67"/>
    <s v="1 - CNPJ"/>
    <s v="Em aberto - Vencido"/>
    <s v="Em aberto - Vencido"/>
    <s v="EDZUVF0"/>
    <n v="6"/>
    <s v="true"/>
    <n v="6"/>
    <s v="Em aberto - Vencido"/>
    <s v="ASSOCIAÇÃO PR-L1"/>
    <s v="35.686.965/0001-64 - ALEXANDRIA TECH"/>
    <s v="Estimado"/>
    <m/>
    <s v="61 a 120 dias"/>
    <s v="3fee817e-7b2e-491b-abe0-e27adb0e0234"/>
    <d v="2026-02-09T00:00:00"/>
    <x v="3"/>
  </r>
  <r>
    <s v="COB-187553"/>
    <s v="Faturado"/>
    <n v="68802021"/>
    <n v="35690518972"/>
    <s v="WALDEMAR CAMILO DOS SANTOS"/>
    <s v="R FORTALEZA 266  Cajuru Curitiba PR 82920220"/>
    <s v="ADE-13094-B4H7M8"/>
    <d v="2025-10-01T00:00:00"/>
    <n v="202510"/>
    <n v="153.44202000000001"/>
    <m/>
    <n v="153.44"/>
    <m/>
    <n v="90431546"/>
    <d v="2025-12-16T00:00:00"/>
    <d v="2026-02-06T00:00:00"/>
    <m/>
    <n v="67"/>
    <s v="2 - CPF"/>
    <s v="Em aberto - Vencido"/>
    <s v="Em aberto - Vencido"/>
    <s v="LA4KRU8"/>
    <n v="6"/>
    <s v="false"/>
    <n v="6"/>
    <s v="Em aberto - Vencido"/>
    <s v="ASSOCIAÇÃO PR-L1"/>
    <s v="35.686.965/0001-64 - ALEXANDRIA TECH"/>
    <s v="Estimado"/>
    <m/>
    <s v="61 a 120 dias"/>
    <s v="60c3ed6a-0cf5-4775-8b00-7fd1a65a4761"/>
    <d v="2026-02-09T00:00:00"/>
    <x v="3"/>
  </r>
  <r>
    <s v="COB-187544"/>
    <s v="Faturado"/>
    <n v="80215017"/>
    <n v="3788468920"/>
    <s v="SIRLEI DE FATIMA CAGOL"/>
    <s v="Av. Nereu Ramos 971  Centro Matelândia PR 85887-000"/>
    <s v="ADE-13054-W0V7X1"/>
    <d v="2025-10-01T00:00:00"/>
    <n v="202510"/>
    <n v="198.21869000000001"/>
    <m/>
    <n v="198.22"/>
    <m/>
    <n v="90431502"/>
    <d v="2025-12-16T00:00:00"/>
    <d v="2026-02-06T00:00:00"/>
    <m/>
    <n v="67"/>
    <s v="2 - CPF"/>
    <s v="Em aberto - Vencido"/>
    <s v="Em aberto - Vencido"/>
    <s v="GOROLGP"/>
    <n v="6"/>
    <s v="false"/>
    <n v="6"/>
    <s v="Em aberto - Vencido"/>
    <s v="ASSOCIAÇÃO PR-L1"/>
    <s v="35.686.965/0001-64 - ALEXANDRIA TECH"/>
    <s v="Estimado"/>
    <m/>
    <s v="61 a 120 dias"/>
    <s v="a2ff2266-c9ce-42c1-b1f7-849e384fb9a4"/>
    <d v="2026-02-09T00:00:00"/>
    <x v="3"/>
  </r>
  <r>
    <s v="COB-187541"/>
    <s v="Faturado"/>
    <n v="75864711"/>
    <n v="71339566915"/>
    <s v="APARECIDA EUNICE DE LIMA FERREIRA"/>
    <s v="R PORTO ALEGRE 5323  Zona V Umuarama PR 87504060"/>
    <s v="ADE-13046-V0D2H8"/>
    <d v="2025-10-01T00:00:00"/>
    <n v="202510"/>
    <n v="149.61962"/>
    <m/>
    <n v="149.62"/>
    <m/>
    <n v="90431506"/>
    <d v="2025-12-16T00:00:00"/>
    <d v="2026-02-06T00:00:00"/>
    <m/>
    <n v="67"/>
    <s v="2 - CPF"/>
    <s v="Em aberto - Vencido"/>
    <s v="Em aberto - Vencido"/>
    <s v="OUNLNDQ"/>
    <n v="6"/>
    <s v="false"/>
    <n v="6"/>
    <s v="Em aberto - Vencido"/>
    <s v="ASSOCIAÇÃO PR-L1"/>
    <s v="35.686.965/0001-64 - ALEXANDRIA TECH"/>
    <s v="Estimado"/>
    <m/>
    <s v="61 a 120 dias"/>
    <s v="96bf655c-45de-4af4-a5e9-af52fe7f5933"/>
    <d v="2026-02-09T00:00:00"/>
    <x v="3"/>
  </r>
  <r>
    <s v="COB-187539"/>
    <s v="Faturado"/>
    <n v="111452228"/>
    <n v="4362663932"/>
    <s v="JOSNI BRANCO RODRIGUES"/>
    <s v="R Max Francisco Stolz Neves 48 Casa 2b - Bacacheri Atuba Curitiba PR 82600-051"/>
    <s v="ADE-13044-Y6F8G9"/>
    <d v="2025-10-01T00:00:00"/>
    <n v="202510"/>
    <n v="351.66070999999999"/>
    <m/>
    <n v="351.66"/>
    <m/>
    <n v="90431460"/>
    <d v="2025-12-16T00:00:00"/>
    <d v="2026-02-06T00:00:00"/>
    <m/>
    <n v="67"/>
    <s v="2 - CPF"/>
    <s v="Em aberto - Vencido"/>
    <s v="Em aberto - Vencido"/>
    <s v="0YGV7O5"/>
    <n v="6"/>
    <s v="false"/>
    <n v="6"/>
    <s v="Em aberto - Vencido"/>
    <s v="ASSOCIAÇÃO PR-L1"/>
    <s v="35.686.965/0001-64 - ALEXANDRIA TECH"/>
    <s v="Estimado"/>
    <m/>
    <s v="61 a 120 dias"/>
    <s v="3520dff8-dbf4-4082-be56-1cd332b075fd"/>
    <d v="2026-02-09T00:00:00"/>
    <x v="3"/>
  </r>
  <r>
    <s v="COB-187538"/>
    <s v="Faturado"/>
    <n v="103838295"/>
    <n v="4362663932"/>
    <s v="JOSNI BRANCO RODRIGUES"/>
    <s v="Rua Max Francisco Stolz Neves 48 Md 2 - Bacacheri Atuba Curitiba PR 82600-051"/>
    <s v="ADE-13044-Y6F8G9"/>
    <d v="2025-10-01T00:00:00"/>
    <n v="202510"/>
    <n v="630.69583999999998"/>
    <m/>
    <n v="630.70000000000005"/>
    <m/>
    <n v="90431504"/>
    <d v="2025-12-16T00:00:00"/>
    <d v="2026-02-06T00:00:00"/>
    <m/>
    <n v="67"/>
    <s v="2 - CPF"/>
    <s v="Em aberto - Vencido"/>
    <s v="Em aberto - Vencido"/>
    <s v="NU4OKEG"/>
    <n v="6"/>
    <s v="false"/>
    <n v="6"/>
    <s v="Em aberto - Vencido"/>
    <s v="ASSOCIAÇÃO PR-L1"/>
    <s v="35.686.965/0001-64 - ALEXANDRIA TECH"/>
    <s v="Estimado"/>
    <m/>
    <s v="61 a 120 dias"/>
    <s v="afe5ad68-a719-4744-a225-5133e31432d2"/>
    <d v="2026-02-09T00:00:00"/>
    <x v="3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C72C5-08ED-4893-875C-FD31CE1CF4E1}" name="Tabela dinâmica7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A3:B9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</pivotFields>
  <rowFields count="1">
    <field x="3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em Atraso (R$)" fld="11" baseField="0" baseItem="0"/>
  </dataFields>
  <formats count="1">
    <format dxfId="19">
      <pivotArea outline="0" collapsedLevelsAreSubtotals="1" fieldPosition="0"/>
    </format>
  </formats>
  <chartFormats count="1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24" format="2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24" format="3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24" format="4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24" format="5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9107D-727C-493E-A410-1B6484759AA5}" name="Tabela5" displayName="Tabela5" ref="A1:AV2882" totalsRowShown="0">
  <autoFilter ref="A1:AV2882" xr:uid="{41A9107D-727C-493E-A410-1B6484759AA5}"/>
  <tableColumns count="48">
    <tableColumn id="1" xr3:uid="{4D974321-BE29-4552-9BD9-313C30AEB69C}" name="ID Cobranca"/>
    <tableColumn id="2" xr3:uid="{47D4AB08-209F-438B-AB76-3CE1BD865BA4}" name="Status Fat"/>
    <tableColumn id="3" xr3:uid="{B3511F12-2FFC-4F8A-BBB5-15D4876E3F33}" name="Núm Inst"/>
    <tableColumn id="4" xr3:uid="{3C8E35AA-D0A0-4DE5-A3B0-DCB5794AB154}" name="CNPJ / CPF"/>
    <tableColumn id="5" xr3:uid="{88BDB8DE-5D2D-4638-B735-506B162ECEB5}" name="Razão Social / Nome"/>
    <tableColumn id="6" xr3:uid="{F239265B-CAE8-45EA-A5F3-4CA7BE30B867}" name="Endereço"/>
    <tableColumn id="7" xr3:uid="{A018AAF6-579C-4B70-867C-ED25853A501D}" name="ID do Contrato"/>
    <tableColumn id="8" xr3:uid="{847F123B-11C0-4C96-B04C-25A2AB082D72}" name="referência" dataDxfId="18"/>
    <tableColumn id="9" xr3:uid="{EBD01E82-D4E6-4DC1-9504-09C65B7E85FA}" name="Mês de Referência"/>
    <tableColumn id="10" xr3:uid="{24D98EB1-E067-44EE-BB24-E0342BA4ED8C}" name="Valor da Cobrança (R$)"/>
    <tableColumn id="11" xr3:uid="{F302FFCC-0D6E-4BBB-9508-2ACB861F0A61}" name="Vlr Adicional - Total"/>
    <tableColumn id="12" xr3:uid="{542ECBA8-68A7-48E8-A676-A537CDA6ADA0}" name="Valor em Atraso (R$)"/>
    <tableColumn id="13" xr3:uid="{E15F5E0A-48B6-42F3-B949-E015AB086F57}" name="Valor Pago (R$)"/>
    <tableColumn id="14" xr3:uid="{BA3164F0-9C43-4705-85BF-D5EBF9BEB822}" name="Invoice Num"/>
    <tableColumn id="15" xr3:uid="{ABE757AF-A741-4A48-9963-5E84A3BFD619}" name="Data Emissão " dataDxfId="17"/>
    <tableColumn id="16" xr3:uid="{96C7CFA8-DBDA-45A6-9689-A75EC7044C87}" name="Data Vencimento " dataDxfId="16"/>
    <tableColumn id="17" xr3:uid="{4186BFCD-D0CC-4498-9C12-80A3C1BB1601}" name="Data Pagamento "/>
    <tableColumn id="18" xr3:uid="{44EB481B-6E4F-454F-ABCD-A175F0FF9739}" name="Dias Atraso"/>
    <tableColumn id="19" xr3:uid="{1C4EC992-0390-46A7-BC94-1956292D75BE}" name="Tp Inscr"/>
    <tableColumn id="20" xr3:uid="{CCAC4540-474F-4146-9115-773195D84FB1}" name="STATUS EDP"/>
    <tableColumn id="21" xr3:uid="{5FC23833-5177-4D37-B07D-C68621409FD3}" name="STATUS ALEXANDRIA"/>
    <tableColumn id="22" xr3:uid="{7BEB129F-9E9A-46EF-812D-51FED957EA13}" name="cod venda"/>
    <tableColumn id="23" xr3:uid="{88ECB24C-0393-42A5-9557-10473D6136B2}" name="status"/>
    <tableColumn id="24" xr3:uid="{EEAB3FCD-5564-4B54-A409-583D266917CB}" name="usina_pg"/>
    <tableColumn id="25" xr3:uid="{688D1A38-81E5-404D-B698-CAF519B99A75}" name="Status FAT - LF"/>
    <tableColumn id="26" xr3:uid="{F6FC6C9A-C329-4E0C-A667-D227340AD7EB}" name="FINAL"/>
    <tableColumn id="27" xr3:uid="{2F00BD51-05A1-466A-A509-3FCF71D62D00}" name="Nome"/>
    <tableColumn id="28" xr3:uid="{F6AF4BCB-5EE5-4B51-9F0B-D89CCD886F5B}" name="Representante"/>
    <tableColumn id="29" xr3:uid="{FF71252D-1637-47AF-843B-F6A14A208E30}" name="Tipo Medição"/>
    <tableColumn id="30" xr3:uid="{DBEED2AE-A95D-4CB5-A438-B16CDCD2DE13}" name="Fat.Agrup."/>
    <tableColumn id="31" xr3:uid="{04C59BFD-8832-44CE-A32B-7D57778EF20B}" name="Aging edp"/>
    <tableColumn id="33" xr3:uid="{ED7D57E2-2C51-4D35-94E1-5CDC9B89D9CB}" name="UUID"/>
    <tableColumn id="34" xr3:uid="{BBFAEC25-975A-426D-8666-5D1AFEC2456C}" name="Vencimento Lex" dataDxfId="15"/>
    <tableColumn id="37" xr3:uid="{314FFDE3-2252-4830-A7EE-747B80C7B2A9}" name="Aging Alexandria"/>
    <tableColumn id="32" xr3:uid="{339AD6A7-2486-5240-8FF3-784FC6A3830A}" name="AVISO_VENCIMENTO_2DIAS" dataDxfId="14">
      <calculatedColumnFormula>_xlfn.XLOOKUP(Tabela5[[#This Row],[UUID]],Planilha2!$A:$A,Planilha2!B:B,"")</calculatedColumnFormula>
    </tableColumn>
    <tableColumn id="35" xr3:uid="{B7F59432-DFE4-7149-B880-22E877180438}" name="AVISO_VENCIMENTO_5DIAS" dataDxfId="13">
      <calculatedColumnFormula>_xlfn.XLOOKUP(Tabela5[[#This Row],[UUID]],Planilha2!$A:$A,Planilha2!C:C,"")</calculatedColumnFormula>
    </tableColumn>
    <tableColumn id="36" xr3:uid="{BDCFD690-D801-CC4A-95B2-3E12AAC27F58}" name="FATURA_ENVIO" dataDxfId="12">
      <calculatedColumnFormula>_xlfn.XLOOKUP(Tabela5[[#This Row],[UUID]],Planilha2!$A:$A,Planilha2!D:D,"")</calculatedColumnFormula>
    </tableColumn>
    <tableColumn id="38" xr3:uid="{618FA9FA-599C-3541-9C3E-A9523A625DE8}" name="FATURA_INADIMPLENCIA" dataDxfId="11">
      <calculatedColumnFormula>_xlfn.XLOOKUP(Tabela5[[#This Row],[UUID]],Planilha2!$A:$A,Planilha2!E:E,"")</calculatedColumnFormula>
    </tableColumn>
    <tableColumn id="39" xr3:uid="{69580E09-9E30-5648-8294-02676C6A1673}" name="FATURA_VENCE_HOJE" dataDxfId="10">
      <calculatedColumnFormula>_xlfn.XLOOKUP(Tabela5[[#This Row],[UUID]],Planilha2!$A:$A,Planilha2!F:F,"")</calculatedColumnFormula>
    </tableColumn>
    <tableColumn id="40" xr3:uid="{2518C215-BBB3-C54A-9E6E-D955F0C781F8}" name="FATURA_VENCIDA_10_DIAS" dataDxfId="9">
      <calculatedColumnFormula>_xlfn.XLOOKUP(Tabela5[[#This Row],[UUID]],Planilha2!$A:$A,Planilha2!G:G,"")</calculatedColumnFormula>
    </tableColumn>
    <tableColumn id="41" xr3:uid="{DE97F0B1-A854-0D4C-843E-BB83F03DA5EB}" name="FATURA_VENCIDA_14_DIAS" dataDxfId="8">
      <calculatedColumnFormula>_xlfn.XLOOKUP(Tabela5[[#This Row],[UUID]],Planilha2!$A:$A,Planilha2!H:H,"")</calculatedColumnFormula>
    </tableColumn>
    <tableColumn id="42" xr3:uid="{36AE7E61-2D51-BA43-9D46-A366E35CE3AD}" name="FATURA_VENCIDA_17_DIAS" dataDxfId="7">
      <calculatedColumnFormula>_xlfn.XLOOKUP(Tabela5[[#This Row],[UUID]],Planilha2!$A:$A,Planilha2!I:I,"")</calculatedColumnFormula>
    </tableColumn>
    <tableColumn id="43" xr3:uid="{C79C8102-EBF1-454D-9C65-48FCC3324520}" name="FATURA_VENCIDA_21_DIAS" dataDxfId="6">
      <calculatedColumnFormula>_xlfn.XLOOKUP(Tabela5[[#This Row],[UUID]],Planilha2!$A:$A,Planilha2!J:J,"")</calculatedColumnFormula>
    </tableColumn>
    <tableColumn id="44" xr3:uid="{9FFF7777-9E0E-E843-8442-79C26E1843CF}" name="FATURA_VENCIDA_25_DIAS" dataDxfId="5">
      <calculatedColumnFormula>_xlfn.XLOOKUP(Tabela5[[#This Row],[UUID]],Planilha2!$A:$A,Planilha2!K:K,"")</calculatedColumnFormula>
    </tableColumn>
    <tableColumn id="45" xr3:uid="{F42D3CFF-71A1-0748-BB5F-8E172D1701B4}" name="FATURA_VENCIDA_30_DIAS" dataDxfId="4">
      <calculatedColumnFormula>_xlfn.XLOOKUP(Tabela5[[#This Row],[UUID]],Planilha2!$A:$A,Planilha2!L:L,"")</calculatedColumnFormula>
    </tableColumn>
    <tableColumn id="46" xr3:uid="{FE9FE0DC-4F93-CC43-8058-0C76DB02EEF6}" name="FATURA_VENCIDA_3_DIAS" dataDxfId="3">
      <calculatedColumnFormula>_xlfn.XLOOKUP(Tabela5[[#This Row],[UUID]],Planilha2!$A:$A,Planilha2!M:M,"")</calculatedColumnFormula>
    </tableColumn>
    <tableColumn id="47" xr3:uid="{3A57B24D-AD34-C44C-8FB4-0FBDEB6C69F8}" name="FATURA_VENCIDA_5_DIAS" dataDxfId="2">
      <calculatedColumnFormula>_xlfn.XLOOKUP(Tabela5[[#This Row],[UUID]],Planilha2!$A:$A,Planilha2!N:N,"")</calculatedColumnFormula>
    </tableColumn>
    <tableColumn id="48" xr3:uid="{CC446E27-0701-F547-8AA7-16C48FD313C2}" name="FATURA_VENCIDA_7_DIAS" dataDxfId="1">
      <calculatedColumnFormula>_xlfn.XLOOKUP(Tabela5[[#This Row],[UUID]],Planilha2!$A:$A,Planilha2!O:O,"")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89CEC1-7917-0446-8F3B-1FE398B88D60}" name="Tabela1" displayName="Tabela1" ref="A1:O2874" totalsRowShown="0">
  <autoFilter ref="A1:O2874" xr:uid="{2A89CEC1-7917-0446-8F3B-1FE398B88D60}"/>
  <tableColumns count="15">
    <tableColumn id="1" xr3:uid="{85D6A7AB-B033-3644-A535-F2FC6B321299}" name="identificador"/>
    <tableColumn id="2" xr3:uid="{4D26F11F-6806-2E44-8845-019696B60C65}" name="AVISO_VENCIMENTO_2DIAS"/>
    <tableColumn id="3" xr3:uid="{98E8B45C-B0D9-AC47-A657-86D509A04E57}" name="AVISO_VENCIMENTO_5DIAS"/>
    <tableColumn id="4" xr3:uid="{190A9A27-A702-A348-A344-7E7B52890D27}" name="FATURA_ENVIO"/>
    <tableColumn id="5" xr3:uid="{BA797683-D964-A540-A3E1-577EA596F6F1}" name="FATURA_INADIMPLENCIA"/>
    <tableColumn id="6" xr3:uid="{C20D6676-A086-8C45-877E-93E4716AFBA1}" name="FATURA_VENCE_HOJE"/>
    <tableColumn id="7" xr3:uid="{C5B10908-0755-7C4A-B33C-871756F40985}" name="FATURA_VENCIDA_10_DIAS"/>
    <tableColumn id="8" xr3:uid="{B929D403-DD5D-884C-B539-155350FEF9E6}" name="FATURA_VENCIDA_14_DIAS"/>
    <tableColumn id="9" xr3:uid="{7D6D95E0-1F40-3345-A988-C4C5E6627A87}" name="FATURA_VENCIDA_17_DIAS"/>
    <tableColumn id="10" xr3:uid="{0541F4C9-E58A-7E43-B40A-A202E7D157C6}" name="FATURA_VENCIDA_21_DIAS"/>
    <tableColumn id="11" xr3:uid="{631D459C-2925-3D4D-9DCA-9076990E0E2B}" name="FATURA_VENCIDA_25_DIAS"/>
    <tableColumn id="12" xr3:uid="{1720D634-77F1-DE45-A8A1-2E5CB9D900AE}" name="FATURA_VENCIDA_30_DIAS"/>
    <tableColumn id="13" xr3:uid="{65AD5898-56F6-9B44-88DE-F252374B8AE7}" name="FATURA_VENCIDA_3_DIAS"/>
    <tableColumn id="14" xr3:uid="{68F4EE58-1CF7-EB40-AC66-68C32ED54D30}" name="FATURA_VENCIDA_5_DIAS"/>
    <tableColumn id="15" xr3:uid="{DD34C77D-C51E-3E4C-9FD8-D0C46880C509}" name="FATURA_VENCIDA_7_DIA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4C82-45CA-4397-94E9-8C1A4EDCC8CA}">
  <dimension ref="A3:C9"/>
  <sheetViews>
    <sheetView zoomScale="109" workbookViewId="0">
      <selection activeCell="B9" sqref="B9"/>
    </sheetView>
  </sheetViews>
  <sheetFormatPr baseColWidth="10" defaultColWidth="8.83203125" defaultRowHeight="15" x14ac:dyDescent="0.2"/>
  <cols>
    <col min="1" max="1" width="18.5" bestFit="1" customWidth="1"/>
    <col min="2" max="2" width="27.83203125" bestFit="1" customWidth="1"/>
  </cols>
  <sheetData>
    <row r="3" spans="1:3" x14ac:dyDescent="0.2">
      <c r="A3" s="2" t="s">
        <v>10442</v>
      </c>
      <c r="B3" t="s">
        <v>10446</v>
      </c>
      <c r="C3" s="7" t="s">
        <v>10445</v>
      </c>
    </row>
    <row r="4" spans="1:3" x14ac:dyDescent="0.2">
      <c r="A4" s="3" t="s">
        <v>47</v>
      </c>
      <c r="B4" s="4">
        <v>848207.35000000021</v>
      </c>
      <c r="C4" s="5">
        <f>GETPIVOTDATA("Valor em Atraso (R$)",$A$3,"Aging Alexandria","1 a 30 dias")/GETPIVOTDATA("Valor em Atraso (R$)",$A$3)</f>
        <v>0.49991494388120311</v>
      </c>
    </row>
    <row r="5" spans="1:3" x14ac:dyDescent="0.2">
      <c r="A5" s="3" t="s">
        <v>2615</v>
      </c>
      <c r="B5" s="4">
        <v>390367.29999999976</v>
      </c>
      <c r="C5" s="5">
        <f>GETPIVOTDATA("Valor em Atraso (R$)",$A$3,"Aging Alexandria","31 a 60 dias")/GETPIVOTDATA("Valor em Atraso (R$)",$A$3)</f>
        <v>0.23007398706525781</v>
      </c>
    </row>
    <row r="6" spans="1:3" x14ac:dyDescent="0.2">
      <c r="A6" s="3" t="s">
        <v>2751</v>
      </c>
      <c r="B6" s="4">
        <v>182066.02999999997</v>
      </c>
      <c r="C6" s="5">
        <f>GETPIVOTDATA("Valor em Atraso (R$)",$A$3,"Aging Alexandria","61 a 90 dias")/GETPIVOTDATA("Valor em Atraso (R$)",$A$3)</f>
        <v>0.10730575391751014</v>
      </c>
    </row>
    <row r="7" spans="1:3" x14ac:dyDescent="0.2">
      <c r="A7" s="3" t="s">
        <v>70</v>
      </c>
      <c r="B7" s="4">
        <v>276062.64999999979</v>
      </c>
      <c r="C7" s="5">
        <f>GETPIVOTDATA("Valor em Atraso (R$)",$A$3,"Aging Alexandria","Maior que 90")/GETPIVOTDATA("Valor em Atraso (R$)",$A$3)</f>
        <v>0.16270531513602904</v>
      </c>
    </row>
    <row r="8" spans="1:3" x14ac:dyDescent="0.2">
      <c r="A8" s="3" t="s">
        <v>10443</v>
      </c>
      <c r="B8" s="4"/>
    </row>
    <row r="9" spans="1:3" x14ac:dyDescent="0.2">
      <c r="A9" s="3" t="s">
        <v>10444</v>
      </c>
      <c r="B9" s="4">
        <v>1696703.3299999996</v>
      </c>
      <c r="C9" s="6"/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5075-7D12-448D-8F17-0F61523B7099}">
  <dimension ref="A1:AV2882"/>
  <sheetViews>
    <sheetView tabSelected="1" topLeftCell="AR1" workbookViewId="0">
      <selection activeCell="AJ46" sqref="AJ46"/>
    </sheetView>
  </sheetViews>
  <sheetFormatPr baseColWidth="10" defaultColWidth="8.83203125" defaultRowHeight="15" x14ac:dyDescent="0.2"/>
  <cols>
    <col min="1" max="1" width="15.6640625" bestFit="1" customWidth="1"/>
    <col min="2" max="2" width="13.5" bestFit="1" customWidth="1"/>
    <col min="3" max="3" width="14" bestFit="1" customWidth="1"/>
    <col min="4" max="4" width="15" bestFit="1" customWidth="1"/>
    <col min="5" max="5" width="69" bestFit="1" customWidth="1"/>
    <col min="6" max="6" width="204.33203125" bestFit="1" customWidth="1"/>
    <col min="7" max="7" width="22.5" bestFit="1" customWidth="1"/>
    <col min="8" max="8" width="13.6640625" bestFit="1" customWidth="1"/>
    <col min="9" max="9" width="22.6640625" bestFit="1" customWidth="1"/>
    <col min="10" max="10" width="26.83203125" bestFit="1" customWidth="1"/>
    <col min="11" max="11" width="23" bestFit="1" customWidth="1"/>
    <col min="12" max="12" width="24" bestFit="1" customWidth="1"/>
    <col min="13" max="13" width="19" bestFit="1" customWidth="1"/>
    <col min="14" max="14" width="15.83203125" bestFit="1" customWidth="1"/>
    <col min="15" max="15" width="17.5" bestFit="1" customWidth="1"/>
    <col min="16" max="16" width="21" bestFit="1" customWidth="1"/>
    <col min="17" max="17" width="20.5" bestFit="1" customWidth="1"/>
    <col min="18" max="18" width="14.6640625" bestFit="1" customWidth="1"/>
    <col min="19" max="19" width="11.5" bestFit="1" customWidth="1"/>
    <col min="20" max="20" width="20.33203125" bestFit="1" customWidth="1"/>
    <col min="21" max="21" width="26" bestFit="1" customWidth="1"/>
    <col min="22" max="22" width="13.83203125" bestFit="1" customWidth="1"/>
    <col min="23" max="23" width="10.5" bestFit="1" customWidth="1"/>
    <col min="24" max="24" width="12.5" bestFit="1" customWidth="1"/>
    <col min="25" max="25" width="18.83203125" bestFit="1" customWidth="1"/>
    <col min="26" max="26" width="20.33203125" bestFit="1" customWidth="1"/>
    <col min="27" max="27" width="38.5" bestFit="1" customWidth="1"/>
    <col min="28" max="28" width="41.1640625" bestFit="1" customWidth="1"/>
    <col min="29" max="29" width="17.1640625" bestFit="1" customWidth="1"/>
    <col min="30" max="30" width="13.5" bestFit="1" customWidth="1"/>
    <col min="31" max="31" width="14.5" bestFit="1" customWidth="1"/>
    <col min="32" max="32" width="41.33203125" bestFit="1" customWidth="1"/>
    <col min="33" max="33" width="19.5" style="1" bestFit="1" customWidth="1"/>
    <col min="34" max="34" width="20.33203125" bestFit="1" customWidth="1"/>
    <col min="35" max="35" width="28.5" customWidth="1"/>
    <col min="36" max="36" width="31.33203125" customWidth="1"/>
    <col min="37" max="37" width="16.33203125" customWidth="1"/>
    <col min="38" max="38" width="27" customWidth="1"/>
    <col min="39" max="39" width="21.5" customWidth="1"/>
    <col min="40" max="40" width="24.1640625" customWidth="1"/>
    <col min="41" max="41" width="24" customWidth="1"/>
    <col min="42" max="42" width="24.6640625" customWidth="1"/>
    <col min="43" max="43" width="25.1640625" customWidth="1"/>
    <col min="44" max="44" width="25.5" customWidth="1"/>
    <col min="45" max="45" width="27.33203125" customWidth="1"/>
    <col min="46" max="46" width="27.1640625" customWidth="1"/>
    <col min="47" max="47" width="25.6640625" customWidth="1"/>
    <col min="48" max="48" width="24.33203125" customWidth="1"/>
  </cols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32</v>
      </c>
      <c r="AH1" t="s">
        <v>33</v>
      </c>
      <c r="AI1" t="s">
        <v>10641</v>
      </c>
      <c r="AJ1" t="s">
        <v>10642</v>
      </c>
      <c r="AK1" t="s">
        <v>10643</v>
      </c>
      <c r="AL1" t="s">
        <v>10644</v>
      </c>
      <c r="AM1" t="s">
        <v>10645</v>
      </c>
      <c r="AN1" t="s">
        <v>10646</v>
      </c>
      <c r="AO1" t="s">
        <v>10647</v>
      </c>
      <c r="AP1" t="s">
        <v>10648</v>
      </c>
      <c r="AQ1" t="s">
        <v>10649</v>
      </c>
      <c r="AR1" t="s">
        <v>10650</v>
      </c>
      <c r="AS1" t="s">
        <v>10651</v>
      </c>
      <c r="AT1" t="s">
        <v>10652</v>
      </c>
      <c r="AU1" t="s">
        <v>10653</v>
      </c>
      <c r="AV1" t="s">
        <v>10654</v>
      </c>
    </row>
    <row r="2" spans="1:48" x14ac:dyDescent="0.2">
      <c r="A2" t="s">
        <v>34</v>
      </c>
      <c r="B2" t="s">
        <v>35</v>
      </c>
      <c r="C2">
        <v>5315550</v>
      </c>
      <c r="D2">
        <v>40261800000180</v>
      </c>
      <c r="E2" t="s">
        <v>36</v>
      </c>
      <c r="F2" t="s">
        <v>37</v>
      </c>
      <c r="G2" t="s">
        <v>38</v>
      </c>
      <c r="H2" s="1">
        <v>46082</v>
      </c>
      <c r="I2">
        <v>202603</v>
      </c>
      <c r="J2">
        <v>248.50894</v>
      </c>
      <c r="L2">
        <v>248.51</v>
      </c>
      <c r="N2">
        <v>90520454</v>
      </c>
      <c r="O2" s="1">
        <v>46101</v>
      </c>
      <c r="P2" s="1">
        <v>46111</v>
      </c>
      <c r="R2">
        <v>15</v>
      </c>
      <c r="S2" t="s">
        <v>39</v>
      </c>
      <c r="T2" t="s">
        <v>40</v>
      </c>
      <c r="U2" t="s">
        <v>40</v>
      </c>
      <c r="V2" t="s">
        <v>41</v>
      </c>
      <c r="W2">
        <v>6</v>
      </c>
      <c r="X2" t="s">
        <v>42</v>
      </c>
      <c r="Y2">
        <v>6</v>
      </c>
      <c r="Z2" t="s">
        <v>40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s="1">
        <v>46111</v>
      </c>
      <c r="AH2" t="s">
        <v>47</v>
      </c>
      <c r="AI2">
        <f>_xlfn.XLOOKUP(Tabela5[[#This Row],[UUID]],Planilha2!$A:$A,Planilha2!B:B,"")</f>
        <v>1</v>
      </c>
      <c r="AJ2">
        <f>_xlfn.XLOOKUP(Tabela5[[#This Row],[UUID]],Planilha2!$A:$A,Planilha2!C:C,"")</f>
        <v>1</v>
      </c>
      <c r="AK2">
        <f>_xlfn.XLOOKUP(Tabela5[[#This Row],[UUID]],Planilha2!$A:$A,Planilha2!D:D,"")</f>
        <v>8</v>
      </c>
      <c r="AL2">
        <f>_xlfn.XLOOKUP(Tabela5[[#This Row],[UUID]],Planilha2!$A:$A,Planilha2!E:E,"")</f>
        <v>0</v>
      </c>
      <c r="AM2">
        <f>_xlfn.XLOOKUP(Tabela5[[#This Row],[UUID]],Planilha2!$A:$A,Planilha2!F:F,"")</f>
        <v>1</v>
      </c>
      <c r="AN2">
        <f>_xlfn.XLOOKUP(Tabela5[[#This Row],[UUID]],Planilha2!$A:$A,Planilha2!G:G,"")</f>
        <v>1</v>
      </c>
      <c r="AO2">
        <f>_xlfn.XLOOKUP(Tabela5[[#This Row],[UUID]],Planilha2!$A:$A,Planilha2!H:H,"")</f>
        <v>1</v>
      </c>
      <c r="AP2">
        <f>_xlfn.XLOOKUP(Tabela5[[#This Row],[UUID]],Planilha2!$A:$A,Planilha2!I:I,"")</f>
        <v>0</v>
      </c>
      <c r="AQ2">
        <f>_xlfn.XLOOKUP(Tabela5[[#This Row],[UUID]],Planilha2!$A:$A,Planilha2!J:J,"")</f>
        <v>0</v>
      </c>
      <c r="AR2">
        <f>_xlfn.XLOOKUP(Tabela5[[#This Row],[UUID]],Planilha2!$A:$A,Planilha2!K:K,"")</f>
        <v>0</v>
      </c>
      <c r="AS2">
        <f>_xlfn.XLOOKUP(Tabela5[[#This Row],[UUID]],Planilha2!$A:$A,Planilha2!L:L,"")</f>
        <v>0</v>
      </c>
      <c r="AT2">
        <f>_xlfn.XLOOKUP(Tabela5[[#This Row],[UUID]],Planilha2!$A:$A,Planilha2!M:M,"")</f>
        <v>1</v>
      </c>
      <c r="AU2">
        <f>_xlfn.XLOOKUP(Tabela5[[#This Row],[UUID]],Planilha2!$A:$A,Planilha2!N:N,"")</f>
        <v>1</v>
      </c>
      <c r="AV2">
        <f>_xlfn.XLOOKUP(Tabela5[[#This Row],[UUID]],Planilha2!$A:$A,Planilha2!O:O,"")</f>
        <v>1</v>
      </c>
    </row>
    <row r="3" spans="1:48" x14ac:dyDescent="0.2">
      <c r="A3" t="s">
        <v>49</v>
      </c>
      <c r="B3" t="s">
        <v>35</v>
      </c>
      <c r="C3">
        <v>648143</v>
      </c>
      <c r="D3">
        <v>976482568</v>
      </c>
      <c r="E3" t="s">
        <v>50</v>
      </c>
      <c r="F3" t="s">
        <v>51</v>
      </c>
      <c r="G3" t="s">
        <v>52</v>
      </c>
      <c r="H3" s="1">
        <v>46082</v>
      </c>
      <c r="I3">
        <v>202603</v>
      </c>
      <c r="J3">
        <v>123.18638</v>
      </c>
      <c r="L3">
        <v>123.19</v>
      </c>
      <c r="N3">
        <v>90520370</v>
      </c>
      <c r="O3" s="1">
        <v>46101</v>
      </c>
      <c r="P3" s="1">
        <v>46111</v>
      </c>
      <c r="R3">
        <v>15</v>
      </c>
      <c r="S3" t="s">
        <v>53</v>
      </c>
      <c r="T3" t="s">
        <v>40</v>
      </c>
      <c r="U3" t="s">
        <v>40</v>
      </c>
      <c r="V3" t="s">
        <v>54</v>
      </c>
      <c r="W3">
        <v>6</v>
      </c>
      <c r="X3" t="s">
        <v>42</v>
      </c>
      <c r="Y3">
        <v>6</v>
      </c>
      <c r="Z3" t="s">
        <v>40</v>
      </c>
      <c r="AA3" t="s">
        <v>43</v>
      </c>
      <c r="AB3" t="s">
        <v>44</v>
      </c>
      <c r="AC3" t="s">
        <v>45</v>
      </c>
      <c r="AE3" t="s">
        <v>47</v>
      </c>
      <c r="AF3" t="s">
        <v>55</v>
      </c>
      <c r="AG3" s="1">
        <v>46111</v>
      </c>
      <c r="AH3" t="s">
        <v>47</v>
      </c>
      <c r="AI3">
        <f>_xlfn.XLOOKUP(Tabela5[[#This Row],[UUID]],Planilha2!$A:$A,Planilha2!B:B,"")</f>
        <v>1</v>
      </c>
      <c r="AJ3">
        <f>_xlfn.XLOOKUP(Tabela5[[#This Row],[UUID]],Planilha2!$A:$A,Planilha2!C:C,"")</f>
        <v>1</v>
      </c>
      <c r="AK3">
        <f>_xlfn.XLOOKUP(Tabela5[[#This Row],[UUID]],Planilha2!$A:$A,Planilha2!D:D,"")</f>
        <v>1</v>
      </c>
      <c r="AL3">
        <f>_xlfn.XLOOKUP(Tabela5[[#This Row],[UUID]],Planilha2!$A:$A,Planilha2!E:E,"")</f>
        <v>0</v>
      </c>
      <c r="AM3">
        <f>_xlfn.XLOOKUP(Tabela5[[#This Row],[UUID]],Planilha2!$A:$A,Planilha2!F:F,"")</f>
        <v>1</v>
      </c>
      <c r="AN3">
        <f>_xlfn.XLOOKUP(Tabela5[[#This Row],[UUID]],Planilha2!$A:$A,Planilha2!G:G,"")</f>
        <v>1</v>
      </c>
      <c r="AO3">
        <f>_xlfn.XLOOKUP(Tabela5[[#This Row],[UUID]],Planilha2!$A:$A,Planilha2!H:H,"")</f>
        <v>1</v>
      </c>
      <c r="AP3">
        <f>_xlfn.XLOOKUP(Tabela5[[#This Row],[UUID]],Planilha2!$A:$A,Planilha2!I:I,"")</f>
        <v>0</v>
      </c>
      <c r="AQ3">
        <f>_xlfn.XLOOKUP(Tabela5[[#This Row],[UUID]],Planilha2!$A:$A,Planilha2!J:J,"")</f>
        <v>0</v>
      </c>
      <c r="AR3">
        <f>_xlfn.XLOOKUP(Tabela5[[#This Row],[UUID]],Planilha2!$A:$A,Planilha2!K:K,"")</f>
        <v>0</v>
      </c>
      <c r="AS3">
        <f>_xlfn.XLOOKUP(Tabela5[[#This Row],[UUID]],Planilha2!$A:$A,Planilha2!L:L,"")</f>
        <v>0</v>
      </c>
      <c r="AT3">
        <f>_xlfn.XLOOKUP(Tabela5[[#This Row],[UUID]],Planilha2!$A:$A,Planilha2!M:M,"")</f>
        <v>1</v>
      </c>
      <c r="AU3">
        <f>_xlfn.XLOOKUP(Tabela5[[#This Row],[UUID]],Planilha2!$A:$A,Planilha2!N:N,"")</f>
        <v>1</v>
      </c>
      <c r="AV3">
        <f>_xlfn.XLOOKUP(Tabela5[[#This Row],[UUID]],Planilha2!$A:$A,Planilha2!O:O,"")</f>
        <v>1</v>
      </c>
    </row>
    <row r="4" spans="1:48" x14ac:dyDescent="0.2">
      <c r="A4" t="s">
        <v>56</v>
      </c>
      <c r="B4" t="s">
        <v>35</v>
      </c>
      <c r="C4">
        <v>560430</v>
      </c>
      <c r="D4">
        <v>85891658500</v>
      </c>
      <c r="E4" t="s">
        <v>57</v>
      </c>
      <c r="F4" t="s">
        <v>58</v>
      </c>
      <c r="G4" t="s">
        <v>59</v>
      </c>
      <c r="H4" s="1">
        <v>46082</v>
      </c>
      <c r="I4">
        <v>202603</v>
      </c>
      <c r="J4">
        <v>133.15522000000001</v>
      </c>
      <c r="L4">
        <v>133.16</v>
      </c>
      <c r="N4">
        <v>90520498</v>
      </c>
      <c r="O4" s="1">
        <v>46101</v>
      </c>
      <c r="P4" s="1">
        <v>46111</v>
      </c>
      <c r="R4">
        <v>15</v>
      </c>
      <c r="S4" t="s">
        <v>53</v>
      </c>
      <c r="T4" t="s">
        <v>40</v>
      </c>
      <c r="U4" t="s">
        <v>40</v>
      </c>
      <c r="V4" t="s">
        <v>60</v>
      </c>
      <c r="W4">
        <v>6</v>
      </c>
      <c r="X4" t="s">
        <v>42</v>
      </c>
      <c r="Y4">
        <v>6</v>
      </c>
      <c r="Z4" t="s">
        <v>40</v>
      </c>
      <c r="AA4" t="s">
        <v>43</v>
      </c>
      <c r="AB4" t="s">
        <v>44</v>
      </c>
      <c r="AC4" t="s">
        <v>45</v>
      </c>
      <c r="AE4" t="s">
        <v>47</v>
      </c>
      <c r="AF4" t="s">
        <v>61</v>
      </c>
      <c r="AG4" s="1">
        <v>46111</v>
      </c>
      <c r="AH4" t="s">
        <v>47</v>
      </c>
      <c r="AI4">
        <f>_xlfn.XLOOKUP(Tabela5[[#This Row],[UUID]],Planilha2!$A:$A,Planilha2!B:B,"")</f>
        <v>1</v>
      </c>
      <c r="AJ4">
        <f>_xlfn.XLOOKUP(Tabela5[[#This Row],[UUID]],Planilha2!$A:$A,Planilha2!C:C,"")</f>
        <v>1</v>
      </c>
      <c r="AK4">
        <f>_xlfn.XLOOKUP(Tabela5[[#This Row],[UUID]],Planilha2!$A:$A,Planilha2!D:D,"")</f>
        <v>1</v>
      </c>
      <c r="AL4">
        <f>_xlfn.XLOOKUP(Tabela5[[#This Row],[UUID]],Planilha2!$A:$A,Planilha2!E:E,"")</f>
        <v>0</v>
      </c>
      <c r="AM4">
        <f>_xlfn.XLOOKUP(Tabela5[[#This Row],[UUID]],Planilha2!$A:$A,Planilha2!F:F,"")</f>
        <v>1</v>
      </c>
      <c r="AN4">
        <f>_xlfn.XLOOKUP(Tabela5[[#This Row],[UUID]],Planilha2!$A:$A,Planilha2!G:G,"")</f>
        <v>1</v>
      </c>
      <c r="AO4">
        <f>_xlfn.XLOOKUP(Tabela5[[#This Row],[UUID]],Planilha2!$A:$A,Planilha2!H:H,"")</f>
        <v>1</v>
      </c>
      <c r="AP4">
        <f>_xlfn.XLOOKUP(Tabela5[[#This Row],[UUID]],Planilha2!$A:$A,Planilha2!I:I,"")</f>
        <v>0</v>
      </c>
      <c r="AQ4">
        <f>_xlfn.XLOOKUP(Tabela5[[#This Row],[UUID]],Planilha2!$A:$A,Planilha2!J:J,"")</f>
        <v>0</v>
      </c>
      <c r="AR4">
        <f>_xlfn.XLOOKUP(Tabela5[[#This Row],[UUID]],Planilha2!$A:$A,Planilha2!K:K,"")</f>
        <v>0</v>
      </c>
      <c r="AS4">
        <f>_xlfn.XLOOKUP(Tabela5[[#This Row],[UUID]],Planilha2!$A:$A,Planilha2!L:L,"")</f>
        <v>0</v>
      </c>
      <c r="AT4">
        <f>_xlfn.XLOOKUP(Tabela5[[#This Row],[UUID]],Planilha2!$A:$A,Planilha2!M:M,"")</f>
        <v>1</v>
      </c>
      <c r="AU4">
        <f>_xlfn.XLOOKUP(Tabela5[[#This Row],[UUID]],Planilha2!$A:$A,Planilha2!N:N,"")</f>
        <v>1</v>
      </c>
      <c r="AV4">
        <f>_xlfn.XLOOKUP(Tabela5[[#This Row],[UUID]],Planilha2!$A:$A,Planilha2!O:O,"")</f>
        <v>1</v>
      </c>
    </row>
    <row r="5" spans="1:48" x14ac:dyDescent="0.2">
      <c r="A5" t="s">
        <v>62</v>
      </c>
      <c r="B5" t="s">
        <v>35</v>
      </c>
      <c r="C5">
        <v>2680126150</v>
      </c>
      <c r="D5">
        <v>6377392133</v>
      </c>
      <c r="E5" t="s">
        <v>63</v>
      </c>
      <c r="F5" t="s">
        <v>64</v>
      </c>
      <c r="G5" t="s">
        <v>65</v>
      </c>
      <c r="H5" s="1">
        <v>45778</v>
      </c>
      <c r="I5">
        <v>202505</v>
      </c>
      <c r="J5">
        <v>64.472719999999995</v>
      </c>
      <c r="L5">
        <v>64.47</v>
      </c>
      <c r="N5">
        <v>90305430</v>
      </c>
      <c r="O5" s="1">
        <v>45831</v>
      </c>
      <c r="P5" s="1">
        <v>45841</v>
      </c>
      <c r="R5">
        <v>285</v>
      </c>
      <c r="S5" t="s">
        <v>53</v>
      </c>
      <c r="T5" t="s">
        <v>40</v>
      </c>
      <c r="U5" t="s">
        <v>40</v>
      </c>
      <c r="V5" t="s">
        <v>66</v>
      </c>
      <c r="W5">
        <v>6</v>
      </c>
      <c r="X5" t="s">
        <v>42</v>
      </c>
      <c r="Y5">
        <v>6</v>
      </c>
      <c r="Z5" t="s">
        <v>40</v>
      </c>
      <c r="AA5" t="s">
        <v>67</v>
      </c>
      <c r="AB5" t="s">
        <v>44</v>
      </c>
      <c r="AE5" t="s">
        <v>68</v>
      </c>
      <c r="AF5" t="s">
        <v>69</v>
      </c>
      <c r="AG5" s="1">
        <v>46020</v>
      </c>
      <c r="AH5" t="s">
        <v>70</v>
      </c>
      <c r="AI5">
        <f>_xlfn.XLOOKUP(Tabela5[[#This Row],[UUID]],Planilha2!$A:$A,Planilha2!B:B,"")</f>
        <v>0</v>
      </c>
      <c r="AJ5">
        <f>_xlfn.XLOOKUP(Tabela5[[#This Row],[UUID]],Planilha2!$A:$A,Planilha2!C:C,"")</f>
        <v>0</v>
      </c>
      <c r="AK5">
        <f>_xlfn.XLOOKUP(Tabela5[[#This Row],[UUID]],Planilha2!$A:$A,Planilha2!D:D,"")</f>
        <v>1</v>
      </c>
      <c r="AL5">
        <f>_xlfn.XLOOKUP(Tabela5[[#This Row],[UUID]],Planilha2!$A:$A,Planilha2!E:E,"")</f>
        <v>2</v>
      </c>
      <c r="AM5">
        <f>_xlfn.XLOOKUP(Tabela5[[#This Row],[UUID]],Planilha2!$A:$A,Planilha2!F:F,"")</f>
        <v>0</v>
      </c>
      <c r="AN5">
        <f>_xlfn.XLOOKUP(Tabela5[[#This Row],[UUID]],Planilha2!$A:$A,Planilha2!G:G,"")</f>
        <v>0</v>
      </c>
      <c r="AO5">
        <f>_xlfn.XLOOKUP(Tabela5[[#This Row],[UUID]],Planilha2!$A:$A,Planilha2!H:H,"")</f>
        <v>0</v>
      </c>
      <c r="AP5">
        <f>_xlfn.XLOOKUP(Tabela5[[#This Row],[UUID]],Planilha2!$A:$A,Planilha2!I:I,"")</f>
        <v>1</v>
      </c>
      <c r="AQ5">
        <f>_xlfn.XLOOKUP(Tabela5[[#This Row],[UUID]],Planilha2!$A:$A,Planilha2!J:J,"")</f>
        <v>1</v>
      </c>
      <c r="AR5">
        <f>_xlfn.XLOOKUP(Tabela5[[#This Row],[UUID]],Planilha2!$A:$A,Planilha2!K:K,"")</f>
        <v>1</v>
      </c>
      <c r="AS5">
        <f>_xlfn.XLOOKUP(Tabela5[[#This Row],[UUID]],Planilha2!$A:$A,Planilha2!L:L,"")</f>
        <v>1</v>
      </c>
      <c r="AT5">
        <f>_xlfn.XLOOKUP(Tabela5[[#This Row],[UUID]],Planilha2!$A:$A,Planilha2!M:M,"")</f>
        <v>0</v>
      </c>
      <c r="AU5">
        <f>_xlfn.XLOOKUP(Tabela5[[#This Row],[UUID]],Planilha2!$A:$A,Planilha2!N:N,"")</f>
        <v>0</v>
      </c>
      <c r="AV5">
        <f>_xlfn.XLOOKUP(Tabela5[[#This Row],[UUID]],Planilha2!$A:$A,Planilha2!O:O,"")</f>
        <v>0</v>
      </c>
    </row>
    <row r="6" spans="1:48" x14ac:dyDescent="0.2">
      <c r="A6" t="s">
        <v>71</v>
      </c>
      <c r="B6" t="s">
        <v>35</v>
      </c>
      <c r="C6">
        <v>1411413</v>
      </c>
      <c r="D6">
        <v>2086578512</v>
      </c>
      <c r="E6" t="s">
        <v>72</v>
      </c>
      <c r="F6" t="s">
        <v>73</v>
      </c>
      <c r="G6" t="s">
        <v>74</v>
      </c>
      <c r="H6" s="1">
        <v>46082</v>
      </c>
      <c r="I6">
        <v>202603</v>
      </c>
      <c r="J6">
        <v>148.82053999999999</v>
      </c>
      <c r="L6">
        <v>148.82</v>
      </c>
      <c r="N6">
        <v>90520399</v>
      </c>
      <c r="O6" s="1">
        <v>46101</v>
      </c>
      <c r="P6" s="1">
        <v>46111</v>
      </c>
      <c r="R6">
        <v>15</v>
      </c>
      <c r="S6" t="s">
        <v>53</v>
      </c>
      <c r="T6" t="s">
        <v>40</v>
      </c>
      <c r="U6" t="s">
        <v>40</v>
      </c>
      <c r="V6" t="s">
        <v>75</v>
      </c>
      <c r="W6">
        <v>6</v>
      </c>
      <c r="X6" t="s">
        <v>42</v>
      </c>
      <c r="Y6">
        <v>6</v>
      </c>
      <c r="Z6" t="s">
        <v>40</v>
      </c>
      <c r="AA6" t="s">
        <v>43</v>
      </c>
      <c r="AB6" t="s">
        <v>44</v>
      </c>
      <c r="AC6" t="s">
        <v>45</v>
      </c>
      <c r="AE6" t="s">
        <v>47</v>
      </c>
      <c r="AF6" t="s">
        <v>76</v>
      </c>
      <c r="AG6" s="1">
        <v>46111</v>
      </c>
      <c r="AH6" t="s">
        <v>47</v>
      </c>
      <c r="AI6">
        <f>_xlfn.XLOOKUP(Tabela5[[#This Row],[UUID]],Planilha2!$A:$A,Planilha2!B:B,"")</f>
        <v>1</v>
      </c>
      <c r="AJ6">
        <f>_xlfn.XLOOKUP(Tabela5[[#This Row],[UUID]],Planilha2!$A:$A,Planilha2!C:C,"")</f>
        <v>1</v>
      </c>
      <c r="AK6">
        <f>_xlfn.XLOOKUP(Tabela5[[#This Row],[UUID]],Planilha2!$A:$A,Planilha2!D:D,"")</f>
        <v>1</v>
      </c>
      <c r="AL6">
        <f>_xlfn.XLOOKUP(Tabela5[[#This Row],[UUID]],Planilha2!$A:$A,Planilha2!E:E,"")</f>
        <v>0</v>
      </c>
      <c r="AM6">
        <f>_xlfn.XLOOKUP(Tabela5[[#This Row],[UUID]],Planilha2!$A:$A,Planilha2!F:F,"")</f>
        <v>1</v>
      </c>
      <c r="AN6">
        <f>_xlfn.XLOOKUP(Tabela5[[#This Row],[UUID]],Planilha2!$A:$A,Planilha2!G:G,"")</f>
        <v>1</v>
      </c>
      <c r="AO6">
        <f>_xlfn.XLOOKUP(Tabela5[[#This Row],[UUID]],Planilha2!$A:$A,Planilha2!H:H,"")</f>
        <v>1</v>
      </c>
      <c r="AP6">
        <f>_xlfn.XLOOKUP(Tabela5[[#This Row],[UUID]],Planilha2!$A:$A,Planilha2!I:I,"")</f>
        <v>0</v>
      </c>
      <c r="AQ6">
        <f>_xlfn.XLOOKUP(Tabela5[[#This Row],[UUID]],Planilha2!$A:$A,Planilha2!J:J,"")</f>
        <v>0</v>
      </c>
      <c r="AR6">
        <f>_xlfn.XLOOKUP(Tabela5[[#This Row],[UUID]],Planilha2!$A:$A,Planilha2!K:K,"")</f>
        <v>0</v>
      </c>
      <c r="AS6">
        <f>_xlfn.XLOOKUP(Tabela5[[#This Row],[UUID]],Planilha2!$A:$A,Planilha2!L:L,"")</f>
        <v>0</v>
      </c>
      <c r="AT6">
        <f>_xlfn.XLOOKUP(Tabela5[[#This Row],[UUID]],Planilha2!$A:$A,Planilha2!M:M,"")</f>
        <v>1</v>
      </c>
      <c r="AU6">
        <f>_xlfn.XLOOKUP(Tabela5[[#This Row],[UUID]],Planilha2!$A:$A,Planilha2!N:N,"")</f>
        <v>1</v>
      </c>
      <c r="AV6">
        <f>_xlfn.XLOOKUP(Tabela5[[#This Row],[UUID]],Planilha2!$A:$A,Planilha2!O:O,"")</f>
        <v>1</v>
      </c>
    </row>
    <row r="7" spans="1:48" x14ac:dyDescent="0.2">
      <c r="A7" t="s">
        <v>77</v>
      </c>
      <c r="B7" t="s">
        <v>35</v>
      </c>
      <c r="C7">
        <v>40257119</v>
      </c>
      <c r="D7">
        <v>1870686586</v>
      </c>
      <c r="E7" t="s">
        <v>78</v>
      </c>
      <c r="F7" t="s">
        <v>79</v>
      </c>
      <c r="G7" t="s">
        <v>80</v>
      </c>
      <c r="H7" s="1">
        <v>46082</v>
      </c>
      <c r="I7">
        <v>202603</v>
      </c>
      <c r="J7">
        <v>145.97229999999999</v>
      </c>
      <c r="L7">
        <v>145.97</v>
      </c>
      <c r="N7">
        <v>90520521</v>
      </c>
      <c r="O7" s="1">
        <v>46101</v>
      </c>
      <c r="P7" s="1">
        <v>46111</v>
      </c>
      <c r="R7">
        <v>15</v>
      </c>
      <c r="S7" t="s">
        <v>53</v>
      </c>
      <c r="T7" t="s">
        <v>40</v>
      </c>
      <c r="U7" t="s">
        <v>40</v>
      </c>
      <c r="V7" t="s">
        <v>81</v>
      </c>
      <c r="W7">
        <v>6</v>
      </c>
      <c r="X7" t="s">
        <v>42</v>
      </c>
      <c r="Y7">
        <v>6</v>
      </c>
      <c r="Z7" t="s">
        <v>40</v>
      </c>
      <c r="AA7" t="s">
        <v>43</v>
      </c>
      <c r="AB7" t="s">
        <v>44</v>
      </c>
      <c r="AC7" t="s">
        <v>45</v>
      </c>
      <c r="AE7" t="s">
        <v>47</v>
      </c>
      <c r="AF7" t="s">
        <v>82</v>
      </c>
      <c r="AG7" s="1">
        <v>46115</v>
      </c>
      <c r="AH7" t="s">
        <v>47</v>
      </c>
      <c r="AI7">
        <f>_xlfn.XLOOKUP(Tabela5[[#This Row],[UUID]],Planilha2!$A:$A,Planilha2!B:B,"")</f>
        <v>1</v>
      </c>
      <c r="AJ7">
        <f>_xlfn.XLOOKUP(Tabela5[[#This Row],[UUID]],Planilha2!$A:$A,Planilha2!C:C,"")</f>
        <v>1</v>
      </c>
      <c r="AK7">
        <f>_xlfn.XLOOKUP(Tabela5[[#This Row],[UUID]],Planilha2!$A:$A,Planilha2!D:D,"")</f>
        <v>7</v>
      </c>
      <c r="AL7">
        <f>_xlfn.XLOOKUP(Tabela5[[#This Row],[UUID]],Planilha2!$A:$A,Planilha2!E:E,"")</f>
        <v>0</v>
      </c>
      <c r="AM7">
        <f>_xlfn.XLOOKUP(Tabela5[[#This Row],[UUID]],Planilha2!$A:$A,Planilha2!F:F,"")</f>
        <v>1</v>
      </c>
      <c r="AN7">
        <f>_xlfn.XLOOKUP(Tabela5[[#This Row],[UUID]],Planilha2!$A:$A,Planilha2!G:G,"")</f>
        <v>1</v>
      </c>
      <c r="AO7">
        <f>_xlfn.XLOOKUP(Tabela5[[#This Row],[UUID]],Planilha2!$A:$A,Planilha2!H:H,"")</f>
        <v>0</v>
      </c>
      <c r="AP7">
        <f>_xlfn.XLOOKUP(Tabela5[[#This Row],[UUID]],Planilha2!$A:$A,Planilha2!I:I,"")</f>
        <v>0</v>
      </c>
      <c r="AQ7">
        <f>_xlfn.XLOOKUP(Tabela5[[#This Row],[UUID]],Planilha2!$A:$A,Planilha2!J:J,"")</f>
        <v>0</v>
      </c>
      <c r="AR7">
        <f>_xlfn.XLOOKUP(Tabela5[[#This Row],[UUID]],Planilha2!$A:$A,Planilha2!K:K,"")</f>
        <v>0</v>
      </c>
      <c r="AS7">
        <f>_xlfn.XLOOKUP(Tabela5[[#This Row],[UUID]],Planilha2!$A:$A,Planilha2!L:L,"")</f>
        <v>0</v>
      </c>
      <c r="AT7">
        <f>_xlfn.XLOOKUP(Tabela5[[#This Row],[UUID]],Planilha2!$A:$A,Planilha2!M:M,"")</f>
        <v>0</v>
      </c>
      <c r="AU7">
        <f>_xlfn.XLOOKUP(Tabela5[[#This Row],[UUID]],Planilha2!$A:$A,Planilha2!N:N,"")</f>
        <v>1</v>
      </c>
      <c r="AV7">
        <f>_xlfn.XLOOKUP(Tabela5[[#This Row],[UUID]],Planilha2!$A:$A,Planilha2!O:O,"")</f>
        <v>1</v>
      </c>
    </row>
    <row r="8" spans="1:48" x14ac:dyDescent="0.2">
      <c r="A8" t="s">
        <v>83</v>
      </c>
      <c r="B8" t="s">
        <v>35</v>
      </c>
      <c r="C8">
        <v>11212444</v>
      </c>
      <c r="D8">
        <v>8161375526</v>
      </c>
      <c r="E8" t="s">
        <v>84</v>
      </c>
      <c r="F8" t="s">
        <v>85</v>
      </c>
      <c r="G8" t="s">
        <v>86</v>
      </c>
      <c r="H8" s="1">
        <v>46082</v>
      </c>
      <c r="I8">
        <v>202603</v>
      </c>
      <c r="J8">
        <v>169.47028</v>
      </c>
      <c r="L8">
        <v>169.47</v>
      </c>
      <c r="N8">
        <v>90520426</v>
      </c>
      <c r="O8" s="1">
        <v>46101</v>
      </c>
      <c r="P8" s="1">
        <v>46111</v>
      </c>
      <c r="R8">
        <v>15</v>
      </c>
      <c r="S8" t="s">
        <v>53</v>
      </c>
      <c r="T8" t="s">
        <v>40</v>
      </c>
      <c r="U8" t="s">
        <v>40</v>
      </c>
      <c r="V8" t="s">
        <v>87</v>
      </c>
      <c r="W8">
        <v>6</v>
      </c>
      <c r="X8" t="s">
        <v>42</v>
      </c>
      <c r="Y8">
        <v>6</v>
      </c>
      <c r="Z8" t="s">
        <v>40</v>
      </c>
      <c r="AA8" t="s">
        <v>43</v>
      </c>
      <c r="AB8" t="s">
        <v>44</v>
      </c>
      <c r="AC8" t="s">
        <v>45</v>
      </c>
      <c r="AE8" t="s">
        <v>47</v>
      </c>
      <c r="AF8" t="s">
        <v>88</v>
      </c>
      <c r="AG8" s="1">
        <v>46115</v>
      </c>
      <c r="AH8" t="s">
        <v>47</v>
      </c>
      <c r="AI8">
        <f>_xlfn.XLOOKUP(Tabela5[[#This Row],[UUID]],Planilha2!$A:$A,Planilha2!B:B,"")</f>
        <v>1</v>
      </c>
      <c r="AJ8">
        <f>_xlfn.XLOOKUP(Tabela5[[#This Row],[UUID]],Planilha2!$A:$A,Planilha2!C:C,"")</f>
        <v>1</v>
      </c>
      <c r="AK8">
        <f>_xlfn.XLOOKUP(Tabela5[[#This Row],[UUID]],Planilha2!$A:$A,Planilha2!D:D,"")</f>
        <v>1</v>
      </c>
      <c r="AL8">
        <f>_xlfn.XLOOKUP(Tabela5[[#This Row],[UUID]],Planilha2!$A:$A,Planilha2!E:E,"")</f>
        <v>0</v>
      </c>
      <c r="AM8">
        <f>_xlfn.XLOOKUP(Tabela5[[#This Row],[UUID]],Planilha2!$A:$A,Planilha2!F:F,"")</f>
        <v>1</v>
      </c>
      <c r="AN8">
        <f>_xlfn.XLOOKUP(Tabela5[[#This Row],[UUID]],Planilha2!$A:$A,Planilha2!G:G,"")</f>
        <v>1</v>
      </c>
      <c r="AO8">
        <f>_xlfn.XLOOKUP(Tabela5[[#This Row],[UUID]],Planilha2!$A:$A,Planilha2!H:H,"")</f>
        <v>0</v>
      </c>
      <c r="AP8">
        <f>_xlfn.XLOOKUP(Tabela5[[#This Row],[UUID]],Planilha2!$A:$A,Planilha2!I:I,"")</f>
        <v>0</v>
      </c>
      <c r="AQ8">
        <f>_xlfn.XLOOKUP(Tabela5[[#This Row],[UUID]],Planilha2!$A:$A,Planilha2!J:J,"")</f>
        <v>0</v>
      </c>
      <c r="AR8">
        <f>_xlfn.XLOOKUP(Tabela5[[#This Row],[UUID]],Planilha2!$A:$A,Planilha2!K:K,"")</f>
        <v>0</v>
      </c>
      <c r="AS8">
        <f>_xlfn.XLOOKUP(Tabela5[[#This Row],[UUID]],Planilha2!$A:$A,Planilha2!L:L,"")</f>
        <v>0</v>
      </c>
      <c r="AT8">
        <f>_xlfn.XLOOKUP(Tabela5[[#This Row],[UUID]],Planilha2!$A:$A,Planilha2!M:M,"")</f>
        <v>0</v>
      </c>
      <c r="AU8">
        <f>_xlfn.XLOOKUP(Tabela5[[#This Row],[UUID]],Planilha2!$A:$A,Planilha2!N:N,"")</f>
        <v>1</v>
      </c>
      <c r="AV8">
        <f>_xlfn.XLOOKUP(Tabela5[[#This Row],[UUID]],Planilha2!$A:$A,Planilha2!O:O,"")</f>
        <v>1</v>
      </c>
    </row>
    <row r="9" spans="1:48" x14ac:dyDescent="0.2">
      <c r="A9" t="s">
        <v>89</v>
      </c>
      <c r="B9" t="s">
        <v>35</v>
      </c>
      <c r="C9">
        <v>30243027</v>
      </c>
      <c r="D9">
        <v>95303383504</v>
      </c>
      <c r="E9" t="s">
        <v>90</v>
      </c>
      <c r="F9" t="s">
        <v>91</v>
      </c>
      <c r="G9" t="s">
        <v>92</v>
      </c>
      <c r="H9" s="1">
        <v>46082</v>
      </c>
      <c r="I9">
        <v>202603</v>
      </c>
      <c r="J9">
        <v>187.27178000000001</v>
      </c>
      <c r="L9">
        <v>187.27</v>
      </c>
      <c r="N9">
        <v>90520228</v>
      </c>
      <c r="O9" s="1">
        <v>46101</v>
      </c>
      <c r="P9" s="1">
        <v>46111</v>
      </c>
      <c r="R9">
        <v>15</v>
      </c>
      <c r="S9" t="s">
        <v>53</v>
      </c>
      <c r="T9" t="s">
        <v>40</v>
      </c>
      <c r="U9" t="s">
        <v>40</v>
      </c>
      <c r="V9" t="s">
        <v>93</v>
      </c>
      <c r="W9" t="s">
        <v>94</v>
      </c>
      <c r="X9" t="s">
        <v>94</v>
      </c>
      <c r="Y9">
        <v>6</v>
      </c>
      <c r="Z9" t="s">
        <v>95</v>
      </c>
      <c r="AA9" t="s">
        <v>43</v>
      </c>
      <c r="AB9" t="s">
        <v>44</v>
      </c>
      <c r="AC9" t="s">
        <v>45</v>
      </c>
      <c r="AE9" t="s">
        <v>47</v>
      </c>
      <c r="AF9" t="s">
        <v>96</v>
      </c>
      <c r="AG9" s="1">
        <v>46111</v>
      </c>
      <c r="AH9" t="s">
        <v>47</v>
      </c>
      <c r="AI9">
        <f>_xlfn.XLOOKUP(Tabela5[[#This Row],[UUID]],Planilha2!$A:$A,Planilha2!B:B,"")</f>
        <v>1</v>
      </c>
      <c r="AJ9">
        <f>_xlfn.XLOOKUP(Tabela5[[#This Row],[UUID]],Planilha2!$A:$A,Planilha2!C:C,"")</f>
        <v>1</v>
      </c>
      <c r="AK9">
        <f>_xlfn.XLOOKUP(Tabela5[[#This Row],[UUID]],Planilha2!$A:$A,Planilha2!D:D,"")</f>
        <v>6</v>
      </c>
      <c r="AL9">
        <f>_xlfn.XLOOKUP(Tabela5[[#This Row],[UUID]],Planilha2!$A:$A,Planilha2!E:E,"")</f>
        <v>0</v>
      </c>
      <c r="AM9">
        <f>_xlfn.XLOOKUP(Tabela5[[#This Row],[UUID]],Planilha2!$A:$A,Planilha2!F:F,"")</f>
        <v>1</v>
      </c>
      <c r="AN9">
        <f>_xlfn.XLOOKUP(Tabela5[[#This Row],[UUID]],Planilha2!$A:$A,Planilha2!G:G,"")</f>
        <v>1</v>
      </c>
      <c r="AO9">
        <f>_xlfn.XLOOKUP(Tabela5[[#This Row],[UUID]],Planilha2!$A:$A,Planilha2!H:H,"")</f>
        <v>1</v>
      </c>
      <c r="AP9">
        <f>_xlfn.XLOOKUP(Tabela5[[#This Row],[UUID]],Planilha2!$A:$A,Planilha2!I:I,"")</f>
        <v>0</v>
      </c>
      <c r="AQ9">
        <f>_xlfn.XLOOKUP(Tabela5[[#This Row],[UUID]],Planilha2!$A:$A,Planilha2!J:J,"")</f>
        <v>0</v>
      </c>
      <c r="AR9">
        <f>_xlfn.XLOOKUP(Tabela5[[#This Row],[UUID]],Planilha2!$A:$A,Planilha2!K:K,"")</f>
        <v>0</v>
      </c>
      <c r="AS9">
        <f>_xlfn.XLOOKUP(Tabela5[[#This Row],[UUID]],Planilha2!$A:$A,Planilha2!L:L,"")</f>
        <v>0</v>
      </c>
      <c r="AT9">
        <f>_xlfn.XLOOKUP(Tabela5[[#This Row],[UUID]],Planilha2!$A:$A,Planilha2!M:M,"")</f>
        <v>1</v>
      </c>
      <c r="AU9">
        <f>_xlfn.XLOOKUP(Tabela5[[#This Row],[UUID]],Planilha2!$A:$A,Planilha2!N:N,"")</f>
        <v>1</v>
      </c>
      <c r="AV9">
        <f>_xlfn.XLOOKUP(Tabela5[[#This Row],[UUID]],Planilha2!$A:$A,Planilha2!O:O,"")</f>
        <v>1</v>
      </c>
    </row>
    <row r="10" spans="1:48" x14ac:dyDescent="0.2">
      <c r="A10" t="s">
        <v>97</v>
      </c>
      <c r="B10" t="s">
        <v>35</v>
      </c>
      <c r="C10">
        <v>6538183</v>
      </c>
      <c r="D10">
        <v>40407594</v>
      </c>
      <c r="E10" t="s">
        <v>98</v>
      </c>
      <c r="F10" t="s">
        <v>99</v>
      </c>
      <c r="G10" t="s">
        <v>100</v>
      </c>
      <c r="H10" s="1">
        <v>46082</v>
      </c>
      <c r="I10">
        <v>202603</v>
      </c>
      <c r="J10">
        <v>143.59402</v>
      </c>
      <c r="L10">
        <v>143.59</v>
      </c>
      <c r="N10">
        <v>90520276</v>
      </c>
      <c r="O10" s="1">
        <v>46101</v>
      </c>
      <c r="P10" s="1">
        <v>46111</v>
      </c>
      <c r="R10">
        <v>15</v>
      </c>
      <c r="S10" t="s">
        <v>53</v>
      </c>
      <c r="T10" t="s">
        <v>40</v>
      </c>
      <c r="U10" t="s">
        <v>40</v>
      </c>
      <c r="V10" t="s">
        <v>101</v>
      </c>
      <c r="W10">
        <v>6</v>
      </c>
      <c r="X10" t="s">
        <v>42</v>
      </c>
      <c r="Y10">
        <v>6</v>
      </c>
      <c r="Z10" t="s">
        <v>40</v>
      </c>
      <c r="AA10" t="s">
        <v>43</v>
      </c>
      <c r="AB10" t="s">
        <v>44</v>
      </c>
      <c r="AC10" t="s">
        <v>45</v>
      </c>
      <c r="AE10" t="s">
        <v>47</v>
      </c>
      <c r="AF10" t="s">
        <v>102</v>
      </c>
      <c r="AG10" s="1">
        <v>46115</v>
      </c>
      <c r="AH10" t="s">
        <v>47</v>
      </c>
      <c r="AI10">
        <f>_xlfn.XLOOKUP(Tabela5[[#This Row],[UUID]],Planilha2!$A:$A,Planilha2!B:B,"")</f>
        <v>1</v>
      </c>
      <c r="AJ10">
        <f>_xlfn.XLOOKUP(Tabela5[[#This Row],[UUID]],Planilha2!$A:$A,Planilha2!C:C,"")</f>
        <v>1</v>
      </c>
      <c r="AK10">
        <f>_xlfn.XLOOKUP(Tabela5[[#This Row],[UUID]],Planilha2!$A:$A,Planilha2!D:D,"")</f>
        <v>1</v>
      </c>
      <c r="AL10">
        <f>_xlfn.XLOOKUP(Tabela5[[#This Row],[UUID]],Planilha2!$A:$A,Planilha2!E:E,"")</f>
        <v>0</v>
      </c>
      <c r="AM10">
        <f>_xlfn.XLOOKUP(Tabela5[[#This Row],[UUID]],Planilha2!$A:$A,Planilha2!F:F,"")</f>
        <v>1</v>
      </c>
      <c r="AN10">
        <f>_xlfn.XLOOKUP(Tabela5[[#This Row],[UUID]],Planilha2!$A:$A,Planilha2!G:G,"")</f>
        <v>1</v>
      </c>
      <c r="AO10">
        <f>_xlfn.XLOOKUP(Tabela5[[#This Row],[UUID]],Planilha2!$A:$A,Planilha2!H:H,"")</f>
        <v>0</v>
      </c>
      <c r="AP10">
        <f>_xlfn.XLOOKUP(Tabela5[[#This Row],[UUID]],Planilha2!$A:$A,Planilha2!I:I,"")</f>
        <v>0</v>
      </c>
      <c r="AQ10">
        <f>_xlfn.XLOOKUP(Tabela5[[#This Row],[UUID]],Planilha2!$A:$A,Planilha2!J:J,"")</f>
        <v>0</v>
      </c>
      <c r="AR10">
        <f>_xlfn.XLOOKUP(Tabela5[[#This Row],[UUID]],Planilha2!$A:$A,Planilha2!K:K,"")</f>
        <v>0</v>
      </c>
      <c r="AS10">
        <f>_xlfn.XLOOKUP(Tabela5[[#This Row],[UUID]],Planilha2!$A:$A,Planilha2!L:L,"")</f>
        <v>0</v>
      </c>
      <c r="AT10">
        <f>_xlfn.XLOOKUP(Tabela5[[#This Row],[UUID]],Planilha2!$A:$A,Planilha2!M:M,"")</f>
        <v>0</v>
      </c>
      <c r="AU10">
        <f>_xlfn.XLOOKUP(Tabela5[[#This Row],[UUID]],Planilha2!$A:$A,Planilha2!N:N,"")</f>
        <v>1</v>
      </c>
      <c r="AV10">
        <f>_xlfn.XLOOKUP(Tabela5[[#This Row],[UUID]],Planilha2!$A:$A,Planilha2!O:O,"")</f>
        <v>1</v>
      </c>
    </row>
    <row r="11" spans="1:48" x14ac:dyDescent="0.2">
      <c r="A11" t="s">
        <v>103</v>
      </c>
      <c r="B11" t="s">
        <v>35</v>
      </c>
      <c r="C11">
        <v>10922377</v>
      </c>
      <c r="D11">
        <v>326740589</v>
      </c>
      <c r="E11" t="s">
        <v>104</v>
      </c>
      <c r="F11" t="s">
        <v>105</v>
      </c>
      <c r="G11" t="s">
        <v>106</v>
      </c>
      <c r="H11" s="1">
        <v>46082</v>
      </c>
      <c r="I11">
        <v>202603</v>
      </c>
      <c r="J11">
        <v>311.17021999999997</v>
      </c>
      <c r="L11">
        <v>311.17</v>
      </c>
      <c r="N11">
        <v>90520366</v>
      </c>
      <c r="O11" s="1">
        <v>46101</v>
      </c>
      <c r="P11" s="1">
        <v>46111</v>
      </c>
      <c r="R11">
        <v>15</v>
      </c>
      <c r="S11" t="s">
        <v>53</v>
      </c>
      <c r="T11" t="s">
        <v>40</v>
      </c>
      <c r="U11" t="s">
        <v>40</v>
      </c>
      <c r="V11" t="s">
        <v>107</v>
      </c>
      <c r="W11">
        <v>6</v>
      </c>
      <c r="X11" t="s">
        <v>42</v>
      </c>
      <c r="Y11">
        <v>6</v>
      </c>
      <c r="Z11" t="s">
        <v>40</v>
      </c>
      <c r="AA11" t="s">
        <v>43</v>
      </c>
      <c r="AB11" t="s">
        <v>44</v>
      </c>
      <c r="AC11" t="s">
        <v>45</v>
      </c>
      <c r="AE11" t="s">
        <v>47</v>
      </c>
      <c r="AF11" t="s">
        <v>108</v>
      </c>
      <c r="AG11" s="1">
        <v>46115</v>
      </c>
      <c r="AH11" t="s">
        <v>47</v>
      </c>
      <c r="AI11">
        <f>_xlfn.XLOOKUP(Tabela5[[#This Row],[UUID]],Planilha2!$A:$A,Planilha2!B:B,"")</f>
        <v>1</v>
      </c>
      <c r="AJ11">
        <f>_xlfn.XLOOKUP(Tabela5[[#This Row],[UUID]],Planilha2!$A:$A,Planilha2!C:C,"")</f>
        <v>1</v>
      </c>
      <c r="AK11">
        <f>_xlfn.XLOOKUP(Tabela5[[#This Row],[UUID]],Planilha2!$A:$A,Planilha2!D:D,"")</f>
        <v>12</v>
      </c>
      <c r="AL11">
        <f>_xlfn.XLOOKUP(Tabela5[[#This Row],[UUID]],Planilha2!$A:$A,Planilha2!E:E,"")</f>
        <v>0</v>
      </c>
      <c r="AM11">
        <f>_xlfn.XLOOKUP(Tabela5[[#This Row],[UUID]],Planilha2!$A:$A,Planilha2!F:F,"")</f>
        <v>1</v>
      </c>
      <c r="AN11">
        <f>_xlfn.XLOOKUP(Tabela5[[#This Row],[UUID]],Planilha2!$A:$A,Planilha2!G:G,"")</f>
        <v>1</v>
      </c>
      <c r="AO11">
        <f>_xlfn.XLOOKUP(Tabela5[[#This Row],[UUID]],Planilha2!$A:$A,Planilha2!H:H,"")</f>
        <v>0</v>
      </c>
      <c r="AP11">
        <f>_xlfn.XLOOKUP(Tabela5[[#This Row],[UUID]],Planilha2!$A:$A,Planilha2!I:I,"")</f>
        <v>0</v>
      </c>
      <c r="AQ11">
        <f>_xlfn.XLOOKUP(Tabela5[[#This Row],[UUID]],Planilha2!$A:$A,Planilha2!J:J,"")</f>
        <v>0</v>
      </c>
      <c r="AR11">
        <f>_xlfn.XLOOKUP(Tabela5[[#This Row],[UUID]],Planilha2!$A:$A,Planilha2!K:K,"")</f>
        <v>0</v>
      </c>
      <c r="AS11">
        <f>_xlfn.XLOOKUP(Tabela5[[#This Row],[UUID]],Planilha2!$A:$A,Planilha2!L:L,"")</f>
        <v>0</v>
      </c>
      <c r="AT11">
        <f>_xlfn.XLOOKUP(Tabela5[[#This Row],[UUID]],Planilha2!$A:$A,Planilha2!M:M,"")</f>
        <v>0</v>
      </c>
      <c r="AU11">
        <f>_xlfn.XLOOKUP(Tabela5[[#This Row],[UUID]],Planilha2!$A:$A,Planilha2!N:N,"")</f>
        <v>1</v>
      </c>
      <c r="AV11">
        <f>_xlfn.XLOOKUP(Tabela5[[#This Row],[UUID]],Planilha2!$A:$A,Planilha2!O:O,"")</f>
        <v>1</v>
      </c>
    </row>
    <row r="12" spans="1:48" x14ac:dyDescent="0.2">
      <c r="A12" t="s">
        <v>109</v>
      </c>
      <c r="B12" t="s">
        <v>35</v>
      </c>
      <c r="C12">
        <v>74420895</v>
      </c>
      <c r="D12">
        <v>18308585809</v>
      </c>
      <c r="E12" t="s">
        <v>110</v>
      </c>
      <c r="F12" t="s">
        <v>111</v>
      </c>
      <c r="G12" t="s">
        <v>112</v>
      </c>
      <c r="H12" s="1">
        <v>45839</v>
      </c>
      <c r="I12">
        <v>202507</v>
      </c>
      <c r="J12">
        <v>580.94785000000002</v>
      </c>
      <c r="L12">
        <v>580.95000000000005</v>
      </c>
      <c r="N12">
        <v>90364329</v>
      </c>
      <c r="O12" s="1">
        <v>45916</v>
      </c>
      <c r="P12" s="1">
        <v>45926</v>
      </c>
      <c r="R12">
        <v>200</v>
      </c>
      <c r="S12" t="s">
        <v>53</v>
      </c>
      <c r="T12" t="s">
        <v>40</v>
      </c>
      <c r="U12" t="s">
        <v>40</v>
      </c>
      <c r="V12" t="s">
        <v>113</v>
      </c>
      <c r="W12">
        <v>6</v>
      </c>
      <c r="X12" t="s">
        <v>42</v>
      </c>
      <c r="Y12">
        <v>6</v>
      </c>
      <c r="Z12" t="s">
        <v>40</v>
      </c>
      <c r="AA12" t="s">
        <v>114</v>
      </c>
      <c r="AB12" t="s">
        <v>44</v>
      </c>
      <c r="AE12" t="s">
        <v>68</v>
      </c>
      <c r="AF12" t="s">
        <v>115</v>
      </c>
      <c r="AG12" s="1">
        <v>45965</v>
      </c>
      <c r="AH12" t="s">
        <v>70</v>
      </c>
      <c r="AI12">
        <f>_xlfn.XLOOKUP(Tabela5[[#This Row],[UUID]],Planilha2!$A:$A,Planilha2!B:B,"")</f>
        <v>0</v>
      </c>
      <c r="AJ12">
        <f>_xlfn.XLOOKUP(Tabela5[[#This Row],[UUID]],Planilha2!$A:$A,Planilha2!C:C,"")</f>
        <v>0</v>
      </c>
      <c r="AK12">
        <f>_xlfn.XLOOKUP(Tabela5[[#This Row],[UUID]],Planilha2!$A:$A,Planilha2!D:D,"")</f>
        <v>0</v>
      </c>
      <c r="AL12">
        <f>_xlfn.XLOOKUP(Tabela5[[#This Row],[UUID]],Planilha2!$A:$A,Planilha2!E:E,"")</f>
        <v>5</v>
      </c>
      <c r="AM12">
        <f>_xlfn.XLOOKUP(Tabela5[[#This Row],[UUID]],Planilha2!$A:$A,Planilha2!F:F,"")</f>
        <v>0</v>
      </c>
      <c r="AN12">
        <f>_xlfn.XLOOKUP(Tabela5[[#This Row],[UUID]],Planilha2!$A:$A,Planilha2!G:G,"")</f>
        <v>0</v>
      </c>
      <c r="AO12">
        <f>_xlfn.XLOOKUP(Tabela5[[#This Row],[UUID]],Planilha2!$A:$A,Planilha2!H:H,"")</f>
        <v>0</v>
      </c>
      <c r="AP12">
        <f>_xlfn.XLOOKUP(Tabela5[[#This Row],[UUID]],Planilha2!$A:$A,Planilha2!I:I,"")</f>
        <v>0</v>
      </c>
      <c r="AQ12">
        <f>_xlfn.XLOOKUP(Tabela5[[#This Row],[UUID]],Planilha2!$A:$A,Planilha2!J:J,"")</f>
        <v>0</v>
      </c>
      <c r="AR12">
        <f>_xlfn.XLOOKUP(Tabela5[[#This Row],[UUID]],Planilha2!$A:$A,Planilha2!K:K,"")</f>
        <v>0</v>
      </c>
      <c r="AS12">
        <f>_xlfn.XLOOKUP(Tabela5[[#This Row],[UUID]],Planilha2!$A:$A,Planilha2!L:L,"")</f>
        <v>0</v>
      </c>
      <c r="AT12">
        <f>_xlfn.XLOOKUP(Tabela5[[#This Row],[UUID]],Planilha2!$A:$A,Planilha2!M:M,"")</f>
        <v>0</v>
      </c>
      <c r="AU12">
        <f>_xlfn.XLOOKUP(Tabela5[[#This Row],[UUID]],Planilha2!$A:$A,Planilha2!N:N,"")</f>
        <v>0</v>
      </c>
      <c r="AV12">
        <f>_xlfn.XLOOKUP(Tabela5[[#This Row],[UUID]],Planilha2!$A:$A,Planilha2!O:O,"")</f>
        <v>0</v>
      </c>
    </row>
    <row r="13" spans="1:48" x14ac:dyDescent="0.2">
      <c r="A13" t="s">
        <v>116</v>
      </c>
      <c r="B13" t="s">
        <v>35</v>
      </c>
      <c r="C13">
        <v>4989707</v>
      </c>
      <c r="D13">
        <v>13347454553</v>
      </c>
      <c r="E13" t="s">
        <v>117</v>
      </c>
      <c r="F13" t="s">
        <v>118</v>
      </c>
      <c r="G13" t="s">
        <v>119</v>
      </c>
      <c r="H13" s="1">
        <v>46082</v>
      </c>
      <c r="I13">
        <v>202603</v>
      </c>
      <c r="J13">
        <v>124.6105</v>
      </c>
      <c r="L13">
        <v>124.61</v>
      </c>
      <c r="N13">
        <v>90520316</v>
      </c>
      <c r="O13" s="1">
        <v>46101</v>
      </c>
      <c r="P13" s="1">
        <v>46111</v>
      </c>
      <c r="R13">
        <v>15</v>
      </c>
      <c r="S13" t="s">
        <v>53</v>
      </c>
      <c r="T13" t="s">
        <v>40</v>
      </c>
      <c r="U13" t="s">
        <v>40</v>
      </c>
      <c r="V13" t="s">
        <v>120</v>
      </c>
      <c r="W13">
        <v>6</v>
      </c>
      <c r="X13" t="s">
        <v>42</v>
      </c>
      <c r="Y13">
        <v>6</v>
      </c>
      <c r="Z13" t="s">
        <v>40</v>
      </c>
      <c r="AA13" t="s">
        <v>43</v>
      </c>
      <c r="AB13" t="s">
        <v>44</v>
      </c>
      <c r="AC13" t="s">
        <v>45</v>
      </c>
      <c r="AE13" t="s">
        <v>47</v>
      </c>
      <c r="AF13" t="s">
        <v>121</v>
      </c>
      <c r="AG13" s="1">
        <v>46115</v>
      </c>
      <c r="AH13" t="s">
        <v>47</v>
      </c>
      <c r="AI13">
        <f>_xlfn.XLOOKUP(Tabela5[[#This Row],[UUID]],Planilha2!$A:$A,Planilha2!B:B,"")</f>
        <v>1</v>
      </c>
      <c r="AJ13">
        <f>_xlfn.XLOOKUP(Tabela5[[#This Row],[UUID]],Planilha2!$A:$A,Planilha2!C:C,"")</f>
        <v>1</v>
      </c>
      <c r="AK13">
        <f>_xlfn.XLOOKUP(Tabela5[[#This Row],[UUID]],Planilha2!$A:$A,Planilha2!D:D,"")</f>
        <v>1</v>
      </c>
      <c r="AL13">
        <f>_xlfn.XLOOKUP(Tabela5[[#This Row],[UUID]],Planilha2!$A:$A,Planilha2!E:E,"")</f>
        <v>0</v>
      </c>
      <c r="AM13">
        <f>_xlfn.XLOOKUP(Tabela5[[#This Row],[UUID]],Planilha2!$A:$A,Planilha2!F:F,"")</f>
        <v>1</v>
      </c>
      <c r="AN13">
        <f>_xlfn.XLOOKUP(Tabela5[[#This Row],[UUID]],Planilha2!$A:$A,Planilha2!G:G,"")</f>
        <v>1</v>
      </c>
      <c r="AO13">
        <f>_xlfn.XLOOKUP(Tabela5[[#This Row],[UUID]],Planilha2!$A:$A,Planilha2!H:H,"")</f>
        <v>0</v>
      </c>
      <c r="AP13">
        <f>_xlfn.XLOOKUP(Tabela5[[#This Row],[UUID]],Planilha2!$A:$A,Planilha2!I:I,"")</f>
        <v>0</v>
      </c>
      <c r="AQ13">
        <f>_xlfn.XLOOKUP(Tabela5[[#This Row],[UUID]],Planilha2!$A:$A,Planilha2!J:J,"")</f>
        <v>0</v>
      </c>
      <c r="AR13">
        <f>_xlfn.XLOOKUP(Tabela5[[#This Row],[UUID]],Planilha2!$A:$A,Planilha2!K:K,"")</f>
        <v>0</v>
      </c>
      <c r="AS13">
        <f>_xlfn.XLOOKUP(Tabela5[[#This Row],[UUID]],Planilha2!$A:$A,Planilha2!L:L,"")</f>
        <v>0</v>
      </c>
      <c r="AT13">
        <f>_xlfn.XLOOKUP(Tabela5[[#This Row],[UUID]],Planilha2!$A:$A,Planilha2!M:M,"")</f>
        <v>0</v>
      </c>
      <c r="AU13">
        <f>_xlfn.XLOOKUP(Tabela5[[#This Row],[UUID]],Planilha2!$A:$A,Planilha2!N:N,"")</f>
        <v>1</v>
      </c>
      <c r="AV13">
        <f>_xlfn.XLOOKUP(Tabela5[[#This Row],[UUID]],Planilha2!$A:$A,Planilha2!O:O,"")</f>
        <v>1</v>
      </c>
    </row>
    <row r="14" spans="1:48" x14ac:dyDescent="0.2">
      <c r="A14" t="s">
        <v>122</v>
      </c>
      <c r="B14" t="s">
        <v>35</v>
      </c>
      <c r="C14">
        <v>1491079</v>
      </c>
      <c r="D14">
        <v>4746887551</v>
      </c>
      <c r="E14" t="s">
        <v>123</v>
      </c>
      <c r="F14" t="s">
        <v>124</v>
      </c>
      <c r="G14" t="s">
        <v>125</v>
      </c>
      <c r="H14" s="1">
        <v>46082</v>
      </c>
      <c r="I14">
        <v>202603</v>
      </c>
      <c r="J14">
        <v>168.04615999999999</v>
      </c>
      <c r="L14">
        <v>168.05</v>
      </c>
      <c r="N14">
        <v>90520484</v>
      </c>
      <c r="O14" s="1">
        <v>46101</v>
      </c>
      <c r="P14" s="1">
        <v>46111</v>
      </c>
      <c r="R14">
        <v>15</v>
      </c>
      <c r="S14" t="s">
        <v>53</v>
      </c>
      <c r="T14" t="s">
        <v>40</v>
      </c>
      <c r="U14" t="s">
        <v>40</v>
      </c>
      <c r="V14" t="s">
        <v>126</v>
      </c>
      <c r="W14">
        <v>6</v>
      </c>
      <c r="X14" t="s">
        <v>42</v>
      </c>
      <c r="Y14">
        <v>6</v>
      </c>
      <c r="Z14" t="s">
        <v>40</v>
      </c>
      <c r="AA14" t="s">
        <v>43</v>
      </c>
      <c r="AB14" t="s">
        <v>44</v>
      </c>
      <c r="AC14" t="s">
        <v>45</v>
      </c>
      <c r="AE14" t="s">
        <v>47</v>
      </c>
      <c r="AF14" t="s">
        <v>127</v>
      </c>
      <c r="AG14" s="1">
        <v>46115</v>
      </c>
      <c r="AH14" t="s">
        <v>47</v>
      </c>
      <c r="AI14">
        <f>_xlfn.XLOOKUP(Tabela5[[#This Row],[UUID]],Planilha2!$A:$A,Planilha2!B:B,"")</f>
        <v>1</v>
      </c>
      <c r="AJ14">
        <f>_xlfn.XLOOKUP(Tabela5[[#This Row],[UUID]],Planilha2!$A:$A,Planilha2!C:C,"")</f>
        <v>1</v>
      </c>
      <c r="AK14">
        <f>_xlfn.XLOOKUP(Tabela5[[#This Row],[UUID]],Planilha2!$A:$A,Planilha2!D:D,"")</f>
        <v>1</v>
      </c>
      <c r="AL14">
        <f>_xlfn.XLOOKUP(Tabela5[[#This Row],[UUID]],Planilha2!$A:$A,Planilha2!E:E,"")</f>
        <v>0</v>
      </c>
      <c r="AM14">
        <f>_xlfn.XLOOKUP(Tabela5[[#This Row],[UUID]],Planilha2!$A:$A,Planilha2!F:F,"")</f>
        <v>1</v>
      </c>
      <c r="AN14">
        <f>_xlfn.XLOOKUP(Tabela5[[#This Row],[UUID]],Planilha2!$A:$A,Planilha2!G:G,"")</f>
        <v>1</v>
      </c>
      <c r="AO14">
        <f>_xlfn.XLOOKUP(Tabela5[[#This Row],[UUID]],Planilha2!$A:$A,Planilha2!H:H,"")</f>
        <v>0</v>
      </c>
      <c r="AP14">
        <f>_xlfn.XLOOKUP(Tabela5[[#This Row],[UUID]],Planilha2!$A:$A,Planilha2!I:I,"")</f>
        <v>0</v>
      </c>
      <c r="AQ14">
        <f>_xlfn.XLOOKUP(Tabela5[[#This Row],[UUID]],Planilha2!$A:$A,Planilha2!J:J,"")</f>
        <v>0</v>
      </c>
      <c r="AR14">
        <f>_xlfn.XLOOKUP(Tabela5[[#This Row],[UUID]],Planilha2!$A:$A,Planilha2!K:K,"")</f>
        <v>0</v>
      </c>
      <c r="AS14">
        <f>_xlfn.XLOOKUP(Tabela5[[#This Row],[UUID]],Planilha2!$A:$A,Planilha2!L:L,"")</f>
        <v>0</v>
      </c>
      <c r="AT14">
        <f>_xlfn.XLOOKUP(Tabela5[[#This Row],[UUID]],Planilha2!$A:$A,Planilha2!M:M,"")</f>
        <v>0</v>
      </c>
      <c r="AU14">
        <f>_xlfn.XLOOKUP(Tabela5[[#This Row],[UUID]],Planilha2!$A:$A,Planilha2!N:N,"")</f>
        <v>1</v>
      </c>
      <c r="AV14">
        <f>_xlfn.XLOOKUP(Tabela5[[#This Row],[UUID]],Planilha2!$A:$A,Planilha2!O:O,"")</f>
        <v>1</v>
      </c>
    </row>
    <row r="15" spans="1:48" x14ac:dyDescent="0.2">
      <c r="A15" t="s">
        <v>128</v>
      </c>
      <c r="B15" t="s">
        <v>35</v>
      </c>
      <c r="C15">
        <v>759988</v>
      </c>
      <c r="D15">
        <v>18857167534</v>
      </c>
      <c r="E15" t="s">
        <v>129</v>
      </c>
      <c r="F15" t="s">
        <v>130</v>
      </c>
      <c r="G15" t="s">
        <v>131</v>
      </c>
      <c r="H15" s="1">
        <v>46082</v>
      </c>
      <c r="I15">
        <v>202603</v>
      </c>
      <c r="J15">
        <v>178.72705999999999</v>
      </c>
      <c r="L15">
        <v>178.73</v>
      </c>
      <c r="N15">
        <v>90520303</v>
      </c>
      <c r="O15" s="1">
        <v>46101</v>
      </c>
      <c r="P15" s="1">
        <v>46111</v>
      </c>
      <c r="R15">
        <v>15</v>
      </c>
      <c r="S15" t="s">
        <v>53</v>
      </c>
      <c r="T15" t="s">
        <v>40</v>
      </c>
      <c r="U15" t="s">
        <v>40</v>
      </c>
      <c r="V15" t="s">
        <v>132</v>
      </c>
      <c r="W15">
        <v>6</v>
      </c>
      <c r="X15" t="s">
        <v>42</v>
      </c>
      <c r="Y15">
        <v>6</v>
      </c>
      <c r="Z15" t="s">
        <v>40</v>
      </c>
      <c r="AA15" t="s">
        <v>43</v>
      </c>
      <c r="AB15" t="s">
        <v>44</v>
      </c>
      <c r="AC15" t="s">
        <v>45</v>
      </c>
      <c r="AE15" t="s">
        <v>47</v>
      </c>
      <c r="AF15" t="s">
        <v>133</v>
      </c>
      <c r="AG15" s="1">
        <v>46115</v>
      </c>
      <c r="AH15" t="s">
        <v>47</v>
      </c>
      <c r="AI15">
        <f>_xlfn.XLOOKUP(Tabela5[[#This Row],[UUID]],Planilha2!$A:$A,Planilha2!B:B,"")</f>
        <v>1</v>
      </c>
      <c r="AJ15">
        <f>_xlfn.XLOOKUP(Tabela5[[#This Row],[UUID]],Planilha2!$A:$A,Planilha2!C:C,"")</f>
        <v>1</v>
      </c>
      <c r="AK15">
        <f>_xlfn.XLOOKUP(Tabela5[[#This Row],[UUID]],Planilha2!$A:$A,Planilha2!D:D,"")</f>
        <v>11</v>
      </c>
      <c r="AL15">
        <f>_xlfn.XLOOKUP(Tabela5[[#This Row],[UUID]],Planilha2!$A:$A,Planilha2!E:E,"")</f>
        <v>0</v>
      </c>
      <c r="AM15">
        <f>_xlfn.XLOOKUP(Tabela5[[#This Row],[UUID]],Planilha2!$A:$A,Planilha2!F:F,"")</f>
        <v>1</v>
      </c>
      <c r="AN15">
        <f>_xlfn.XLOOKUP(Tabela5[[#This Row],[UUID]],Planilha2!$A:$A,Planilha2!G:G,"")</f>
        <v>1</v>
      </c>
      <c r="AO15">
        <f>_xlfn.XLOOKUP(Tabela5[[#This Row],[UUID]],Planilha2!$A:$A,Planilha2!H:H,"")</f>
        <v>0</v>
      </c>
      <c r="AP15">
        <f>_xlfn.XLOOKUP(Tabela5[[#This Row],[UUID]],Planilha2!$A:$A,Planilha2!I:I,"")</f>
        <v>0</v>
      </c>
      <c r="AQ15">
        <f>_xlfn.XLOOKUP(Tabela5[[#This Row],[UUID]],Planilha2!$A:$A,Planilha2!J:J,"")</f>
        <v>0</v>
      </c>
      <c r="AR15">
        <f>_xlfn.XLOOKUP(Tabela5[[#This Row],[UUID]],Planilha2!$A:$A,Planilha2!K:K,"")</f>
        <v>0</v>
      </c>
      <c r="AS15">
        <f>_xlfn.XLOOKUP(Tabela5[[#This Row],[UUID]],Planilha2!$A:$A,Planilha2!L:L,"")</f>
        <v>0</v>
      </c>
      <c r="AT15">
        <f>_xlfn.XLOOKUP(Tabela5[[#This Row],[UUID]],Planilha2!$A:$A,Planilha2!M:M,"")</f>
        <v>0</v>
      </c>
      <c r="AU15">
        <f>_xlfn.XLOOKUP(Tabela5[[#This Row],[UUID]],Planilha2!$A:$A,Planilha2!N:N,"")</f>
        <v>1</v>
      </c>
      <c r="AV15">
        <f>_xlfn.XLOOKUP(Tabela5[[#This Row],[UUID]],Planilha2!$A:$A,Planilha2!O:O,"")</f>
        <v>1</v>
      </c>
    </row>
    <row r="16" spans="1:48" x14ac:dyDescent="0.2">
      <c r="A16" t="s">
        <v>134</v>
      </c>
      <c r="B16" t="s">
        <v>35</v>
      </c>
      <c r="C16">
        <v>4771655</v>
      </c>
      <c r="D16">
        <v>46859071591</v>
      </c>
      <c r="E16" t="s">
        <v>135</v>
      </c>
      <c r="F16" t="s">
        <v>136</v>
      </c>
      <c r="G16" t="s">
        <v>137</v>
      </c>
      <c r="H16" s="1">
        <v>46082</v>
      </c>
      <c r="I16">
        <v>202603</v>
      </c>
      <c r="J16">
        <v>149.5326</v>
      </c>
      <c r="L16">
        <v>149.53</v>
      </c>
      <c r="N16">
        <v>90520463</v>
      </c>
      <c r="O16" s="1">
        <v>46101</v>
      </c>
      <c r="P16" s="1">
        <v>46111</v>
      </c>
      <c r="R16">
        <v>15</v>
      </c>
      <c r="S16" t="s">
        <v>53</v>
      </c>
      <c r="T16" t="s">
        <v>40</v>
      </c>
      <c r="U16" t="s">
        <v>40</v>
      </c>
      <c r="V16" t="s">
        <v>138</v>
      </c>
      <c r="W16">
        <v>6</v>
      </c>
      <c r="X16" t="s">
        <v>42</v>
      </c>
      <c r="Y16">
        <v>6</v>
      </c>
      <c r="Z16" t="s">
        <v>40</v>
      </c>
      <c r="AA16" t="s">
        <v>43</v>
      </c>
      <c r="AB16" t="s">
        <v>44</v>
      </c>
      <c r="AC16" t="s">
        <v>45</v>
      </c>
      <c r="AE16" t="s">
        <v>47</v>
      </c>
      <c r="AF16" t="s">
        <v>139</v>
      </c>
      <c r="AG16" s="1">
        <v>46115</v>
      </c>
      <c r="AH16" t="s">
        <v>47</v>
      </c>
      <c r="AI16">
        <f>_xlfn.XLOOKUP(Tabela5[[#This Row],[UUID]],Planilha2!$A:$A,Planilha2!B:B,"")</f>
        <v>1</v>
      </c>
      <c r="AJ16">
        <f>_xlfn.XLOOKUP(Tabela5[[#This Row],[UUID]],Planilha2!$A:$A,Planilha2!C:C,"")</f>
        <v>1</v>
      </c>
      <c r="AK16">
        <f>_xlfn.XLOOKUP(Tabela5[[#This Row],[UUID]],Planilha2!$A:$A,Planilha2!D:D,"")</f>
        <v>1</v>
      </c>
      <c r="AL16">
        <f>_xlfn.XLOOKUP(Tabela5[[#This Row],[UUID]],Planilha2!$A:$A,Planilha2!E:E,"")</f>
        <v>0</v>
      </c>
      <c r="AM16">
        <f>_xlfn.XLOOKUP(Tabela5[[#This Row],[UUID]],Planilha2!$A:$A,Planilha2!F:F,"")</f>
        <v>1</v>
      </c>
      <c r="AN16">
        <f>_xlfn.XLOOKUP(Tabela5[[#This Row],[UUID]],Planilha2!$A:$A,Planilha2!G:G,"")</f>
        <v>1</v>
      </c>
      <c r="AO16">
        <f>_xlfn.XLOOKUP(Tabela5[[#This Row],[UUID]],Planilha2!$A:$A,Planilha2!H:H,"")</f>
        <v>0</v>
      </c>
      <c r="AP16">
        <f>_xlfn.XLOOKUP(Tabela5[[#This Row],[UUID]],Planilha2!$A:$A,Planilha2!I:I,"")</f>
        <v>0</v>
      </c>
      <c r="AQ16">
        <f>_xlfn.XLOOKUP(Tabela5[[#This Row],[UUID]],Planilha2!$A:$A,Planilha2!J:J,"")</f>
        <v>0</v>
      </c>
      <c r="AR16">
        <f>_xlfn.XLOOKUP(Tabela5[[#This Row],[UUID]],Planilha2!$A:$A,Planilha2!K:K,"")</f>
        <v>0</v>
      </c>
      <c r="AS16">
        <f>_xlfn.XLOOKUP(Tabela5[[#This Row],[UUID]],Planilha2!$A:$A,Planilha2!L:L,"")</f>
        <v>0</v>
      </c>
      <c r="AT16">
        <f>_xlfn.XLOOKUP(Tabela5[[#This Row],[UUID]],Planilha2!$A:$A,Planilha2!M:M,"")</f>
        <v>0</v>
      </c>
      <c r="AU16">
        <f>_xlfn.XLOOKUP(Tabela5[[#This Row],[UUID]],Planilha2!$A:$A,Planilha2!N:N,"")</f>
        <v>1</v>
      </c>
      <c r="AV16">
        <f>_xlfn.XLOOKUP(Tabela5[[#This Row],[UUID]],Planilha2!$A:$A,Planilha2!O:O,"")</f>
        <v>1</v>
      </c>
    </row>
    <row r="17" spans="1:48" x14ac:dyDescent="0.2">
      <c r="A17" t="s">
        <v>140</v>
      </c>
      <c r="B17" t="s">
        <v>35</v>
      </c>
      <c r="C17">
        <v>70250212</v>
      </c>
      <c r="D17">
        <v>86411440565</v>
      </c>
      <c r="E17" t="s">
        <v>141</v>
      </c>
      <c r="F17" t="s">
        <v>142</v>
      </c>
      <c r="G17" t="s">
        <v>143</v>
      </c>
      <c r="H17" s="1">
        <v>46082</v>
      </c>
      <c r="I17">
        <v>202603</v>
      </c>
      <c r="J17">
        <v>3155.1378599999998</v>
      </c>
      <c r="L17">
        <v>3155.14</v>
      </c>
      <c r="N17">
        <v>90520438</v>
      </c>
      <c r="O17" s="1">
        <v>46101</v>
      </c>
      <c r="P17" s="1">
        <v>46111</v>
      </c>
      <c r="R17">
        <v>15</v>
      </c>
      <c r="S17" t="s">
        <v>53</v>
      </c>
      <c r="T17" t="s">
        <v>40</v>
      </c>
      <c r="U17" t="s">
        <v>40</v>
      </c>
      <c r="V17" t="s">
        <v>144</v>
      </c>
      <c r="W17" t="s">
        <v>94</v>
      </c>
      <c r="X17" t="s">
        <v>94</v>
      </c>
      <c r="Y17">
        <v>6</v>
      </c>
      <c r="Z17" t="s">
        <v>95</v>
      </c>
      <c r="AA17" t="s">
        <v>43</v>
      </c>
      <c r="AB17" t="s">
        <v>44</v>
      </c>
      <c r="AC17" t="s">
        <v>45</v>
      </c>
      <c r="AE17" t="s">
        <v>47</v>
      </c>
      <c r="AF17" t="s">
        <v>145</v>
      </c>
      <c r="AG17" s="1">
        <v>46115</v>
      </c>
      <c r="AH17" t="s">
        <v>47</v>
      </c>
      <c r="AI17">
        <f>_xlfn.XLOOKUP(Tabela5[[#This Row],[UUID]],Planilha2!$A:$A,Planilha2!B:B,"")</f>
        <v>1</v>
      </c>
      <c r="AJ17">
        <f>_xlfn.XLOOKUP(Tabela5[[#This Row],[UUID]],Planilha2!$A:$A,Planilha2!C:C,"")</f>
        <v>1</v>
      </c>
      <c r="AK17">
        <f>_xlfn.XLOOKUP(Tabela5[[#This Row],[UUID]],Planilha2!$A:$A,Planilha2!D:D,"")</f>
        <v>10</v>
      </c>
      <c r="AL17">
        <f>_xlfn.XLOOKUP(Tabela5[[#This Row],[UUID]],Planilha2!$A:$A,Planilha2!E:E,"")</f>
        <v>0</v>
      </c>
      <c r="AM17">
        <f>_xlfn.XLOOKUP(Tabela5[[#This Row],[UUID]],Planilha2!$A:$A,Planilha2!F:F,"")</f>
        <v>1</v>
      </c>
      <c r="AN17">
        <f>_xlfn.XLOOKUP(Tabela5[[#This Row],[UUID]],Planilha2!$A:$A,Planilha2!G:G,"")</f>
        <v>1</v>
      </c>
      <c r="AO17">
        <f>_xlfn.XLOOKUP(Tabela5[[#This Row],[UUID]],Planilha2!$A:$A,Planilha2!H:H,"")</f>
        <v>0</v>
      </c>
      <c r="AP17">
        <f>_xlfn.XLOOKUP(Tabela5[[#This Row],[UUID]],Planilha2!$A:$A,Planilha2!I:I,"")</f>
        <v>0</v>
      </c>
      <c r="AQ17">
        <f>_xlfn.XLOOKUP(Tabela5[[#This Row],[UUID]],Planilha2!$A:$A,Planilha2!J:J,"")</f>
        <v>0</v>
      </c>
      <c r="AR17">
        <f>_xlfn.XLOOKUP(Tabela5[[#This Row],[UUID]],Planilha2!$A:$A,Planilha2!K:K,"")</f>
        <v>0</v>
      </c>
      <c r="AS17">
        <f>_xlfn.XLOOKUP(Tabela5[[#This Row],[UUID]],Planilha2!$A:$A,Planilha2!L:L,"")</f>
        <v>0</v>
      </c>
      <c r="AT17">
        <f>_xlfn.XLOOKUP(Tabela5[[#This Row],[UUID]],Planilha2!$A:$A,Planilha2!M:M,"")</f>
        <v>0</v>
      </c>
      <c r="AU17">
        <f>_xlfn.XLOOKUP(Tabela5[[#This Row],[UUID]],Planilha2!$A:$A,Planilha2!N:N,"")</f>
        <v>1</v>
      </c>
      <c r="AV17">
        <f>_xlfn.XLOOKUP(Tabela5[[#This Row],[UUID]],Planilha2!$A:$A,Planilha2!O:O,"")</f>
        <v>1</v>
      </c>
    </row>
    <row r="18" spans="1:48" x14ac:dyDescent="0.2">
      <c r="A18" t="s">
        <v>146</v>
      </c>
      <c r="B18" t="s">
        <v>35</v>
      </c>
      <c r="C18">
        <v>1475211</v>
      </c>
      <c r="D18">
        <v>35140015889</v>
      </c>
      <c r="E18" t="s">
        <v>147</v>
      </c>
      <c r="F18" t="s">
        <v>148</v>
      </c>
      <c r="G18" t="s">
        <v>149</v>
      </c>
      <c r="H18" s="1">
        <v>46082</v>
      </c>
      <c r="I18">
        <v>202603</v>
      </c>
      <c r="J18">
        <v>219.31448</v>
      </c>
      <c r="L18">
        <v>219.31</v>
      </c>
      <c r="N18">
        <v>90520528</v>
      </c>
      <c r="O18" s="1">
        <v>46101</v>
      </c>
      <c r="P18" s="1">
        <v>46111</v>
      </c>
      <c r="R18">
        <v>15</v>
      </c>
      <c r="S18" t="s">
        <v>53</v>
      </c>
      <c r="T18" t="s">
        <v>40</v>
      </c>
      <c r="U18" t="s">
        <v>40</v>
      </c>
      <c r="V18" t="s">
        <v>150</v>
      </c>
      <c r="W18">
        <v>6</v>
      </c>
      <c r="X18" t="s">
        <v>42</v>
      </c>
      <c r="Y18">
        <v>6</v>
      </c>
      <c r="Z18" t="s">
        <v>40</v>
      </c>
      <c r="AA18" t="s">
        <v>43</v>
      </c>
      <c r="AB18" t="s">
        <v>44</v>
      </c>
      <c r="AC18" t="s">
        <v>45</v>
      </c>
      <c r="AE18" t="s">
        <v>47</v>
      </c>
      <c r="AF18" t="s">
        <v>151</v>
      </c>
      <c r="AG18" s="1">
        <v>46115</v>
      </c>
      <c r="AH18" t="s">
        <v>47</v>
      </c>
      <c r="AI18">
        <f>_xlfn.XLOOKUP(Tabela5[[#This Row],[UUID]],Planilha2!$A:$A,Planilha2!B:B,"")</f>
        <v>1</v>
      </c>
      <c r="AJ18">
        <f>_xlfn.XLOOKUP(Tabela5[[#This Row],[UUID]],Planilha2!$A:$A,Planilha2!C:C,"")</f>
        <v>1</v>
      </c>
      <c r="AK18">
        <f>_xlfn.XLOOKUP(Tabela5[[#This Row],[UUID]],Planilha2!$A:$A,Planilha2!D:D,"")</f>
        <v>1</v>
      </c>
      <c r="AL18">
        <f>_xlfn.XLOOKUP(Tabela5[[#This Row],[UUID]],Planilha2!$A:$A,Planilha2!E:E,"")</f>
        <v>0</v>
      </c>
      <c r="AM18">
        <f>_xlfn.XLOOKUP(Tabela5[[#This Row],[UUID]],Planilha2!$A:$A,Planilha2!F:F,"")</f>
        <v>1</v>
      </c>
      <c r="AN18">
        <f>_xlfn.XLOOKUP(Tabela5[[#This Row],[UUID]],Planilha2!$A:$A,Planilha2!G:G,"")</f>
        <v>1</v>
      </c>
      <c r="AO18">
        <f>_xlfn.XLOOKUP(Tabela5[[#This Row],[UUID]],Planilha2!$A:$A,Planilha2!H:H,"")</f>
        <v>0</v>
      </c>
      <c r="AP18">
        <f>_xlfn.XLOOKUP(Tabela5[[#This Row],[UUID]],Planilha2!$A:$A,Planilha2!I:I,"")</f>
        <v>0</v>
      </c>
      <c r="AQ18">
        <f>_xlfn.XLOOKUP(Tabela5[[#This Row],[UUID]],Planilha2!$A:$A,Planilha2!J:J,"")</f>
        <v>0</v>
      </c>
      <c r="AR18">
        <f>_xlfn.XLOOKUP(Tabela5[[#This Row],[UUID]],Planilha2!$A:$A,Planilha2!K:K,"")</f>
        <v>0</v>
      </c>
      <c r="AS18">
        <f>_xlfn.XLOOKUP(Tabela5[[#This Row],[UUID]],Planilha2!$A:$A,Planilha2!L:L,"")</f>
        <v>0</v>
      </c>
      <c r="AT18">
        <f>_xlfn.XLOOKUP(Tabela5[[#This Row],[UUID]],Planilha2!$A:$A,Planilha2!M:M,"")</f>
        <v>0</v>
      </c>
      <c r="AU18">
        <f>_xlfn.XLOOKUP(Tabela5[[#This Row],[UUID]],Planilha2!$A:$A,Planilha2!N:N,"")</f>
        <v>1</v>
      </c>
      <c r="AV18">
        <f>_xlfn.XLOOKUP(Tabela5[[#This Row],[UUID]],Planilha2!$A:$A,Planilha2!O:O,"")</f>
        <v>1</v>
      </c>
    </row>
    <row r="19" spans="1:48" x14ac:dyDescent="0.2">
      <c r="A19" t="s">
        <v>152</v>
      </c>
      <c r="B19" t="s">
        <v>35</v>
      </c>
      <c r="C19">
        <v>763229</v>
      </c>
      <c r="D19">
        <v>33490902572</v>
      </c>
      <c r="E19" t="s">
        <v>153</v>
      </c>
      <c r="F19" t="s">
        <v>154</v>
      </c>
      <c r="G19" t="s">
        <v>155</v>
      </c>
      <c r="H19" s="1">
        <v>46082</v>
      </c>
      <c r="I19">
        <v>202603</v>
      </c>
      <c r="J19">
        <v>128.17080000000001</v>
      </c>
      <c r="L19">
        <v>128.16999999999999</v>
      </c>
      <c r="N19">
        <v>90520516</v>
      </c>
      <c r="O19" s="1">
        <v>46101</v>
      </c>
      <c r="P19" s="1">
        <v>46111</v>
      </c>
      <c r="R19">
        <v>15</v>
      </c>
      <c r="S19" t="s">
        <v>53</v>
      </c>
      <c r="T19" t="s">
        <v>40</v>
      </c>
      <c r="U19" t="s">
        <v>40</v>
      </c>
      <c r="V19" t="s">
        <v>156</v>
      </c>
      <c r="W19">
        <v>6</v>
      </c>
      <c r="X19" t="s">
        <v>42</v>
      </c>
      <c r="Y19">
        <v>6</v>
      </c>
      <c r="Z19" t="s">
        <v>40</v>
      </c>
      <c r="AA19" t="s">
        <v>43</v>
      </c>
      <c r="AB19" t="s">
        <v>44</v>
      </c>
      <c r="AC19" t="s">
        <v>45</v>
      </c>
      <c r="AE19" t="s">
        <v>47</v>
      </c>
      <c r="AF19" t="s">
        <v>157</v>
      </c>
      <c r="AG19" s="1">
        <v>46115</v>
      </c>
      <c r="AH19" t="s">
        <v>47</v>
      </c>
      <c r="AI19">
        <f>_xlfn.XLOOKUP(Tabela5[[#This Row],[UUID]],Planilha2!$A:$A,Planilha2!B:B,"")</f>
        <v>1</v>
      </c>
      <c r="AJ19">
        <f>_xlfn.XLOOKUP(Tabela5[[#This Row],[UUID]],Planilha2!$A:$A,Planilha2!C:C,"")</f>
        <v>1</v>
      </c>
      <c r="AK19">
        <f>_xlfn.XLOOKUP(Tabela5[[#This Row],[UUID]],Planilha2!$A:$A,Planilha2!D:D,"")</f>
        <v>1</v>
      </c>
      <c r="AL19">
        <f>_xlfn.XLOOKUP(Tabela5[[#This Row],[UUID]],Planilha2!$A:$A,Planilha2!E:E,"")</f>
        <v>0</v>
      </c>
      <c r="AM19">
        <f>_xlfn.XLOOKUP(Tabela5[[#This Row],[UUID]],Planilha2!$A:$A,Planilha2!F:F,"")</f>
        <v>1</v>
      </c>
      <c r="AN19">
        <f>_xlfn.XLOOKUP(Tabela5[[#This Row],[UUID]],Planilha2!$A:$A,Planilha2!G:G,"")</f>
        <v>1</v>
      </c>
      <c r="AO19">
        <f>_xlfn.XLOOKUP(Tabela5[[#This Row],[UUID]],Planilha2!$A:$A,Planilha2!H:H,"")</f>
        <v>0</v>
      </c>
      <c r="AP19">
        <f>_xlfn.XLOOKUP(Tabela5[[#This Row],[UUID]],Planilha2!$A:$A,Planilha2!I:I,"")</f>
        <v>0</v>
      </c>
      <c r="AQ19">
        <f>_xlfn.XLOOKUP(Tabela5[[#This Row],[UUID]],Planilha2!$A:$A,Planilha2!J:J,"")</f>
        <v>0</v>
      </c>
      <c r="AR19">
        <f>_xlfn.XLOOKUP(Tabela5[[#This Row],[UUID]],Planilha2!$A:$A,Planilha2!K:K,"")</f>
        <v>0</v>
      </c>
      <c r="AS19">
        <f>_xlfn.XLOOKUP(Tabela5[[#This Row],[UUID]],Planilha2!$A:$A,Planilha2!L:L,"")</f>
        <v>0</v>
      </c>
      <c r="AT19">
        <f>_xlfn.XLOOKUP(Tabela5[[#This Row],[UUID]],Planilha2!$A:$A,Planilha2!M:M,"")</f>
        <v>0</v>
      </c>
      <c r="AU19">
        <f>_xlfn.XLOOKUP(Tabela5[[#This Row],[UUID]],Planilha2!$A:$A,Planilha2!N:N,"")</f>
        <v>1</v>
      </c>
      <c r="AV19">
        <f>_xlfn.XLOOKUP(Tabela5[[#This Row],[UUID]],Planilha2!$A:$A,Planilha2!O:O,"")</f>
        <v>1</v>
      </c>
    </row>
    <row r="20" spans="1:48" x14ac:dyDescent="0.2">
      <c r="A20" t="s">
        <v>158</v>
      </c>
      <c r="B20" t="s">
        <v>35</v>
      </c>
      <c r="C20">
        <v>4262924</v>
      </c>
      <c r="D20">
        <v>7015471540</v>
      </c>
      <c r="E20" t="s">
        <v>159</v>
      </c>
      <c r="F20" t="s">
        <v>160</v>
      </c>
      <c r="G20" t="s">
        <v>161</v>
      </c>
      <c r="H20" s="1">
        <v>46082</v>
      </c>
      <c r="I20">
        <v>202603</v>
      </c>
      <c r="J20">
        <v>205.78533999999999</v>
      </c>
      <c r="L20">
        <v>205.79</v>
      </c>
      <c r="N20">
        <v>90520389</v>
      </c>
      <c r="O20" s="1">
        <v>46101</v>
      </c>
      <c r="P20" s="1">
        <v>46111</v>
      </c>
      <c r="R20">
        <v>15</v>
      </c>
      <c r="S20" t="s">
        <v>53</v>
      </c>
      <c r="T20" t="s">
        <v>40</v>
      </c>
      <c r="U20" t="s">
        <v>40</v>
      </c>
      <c r="V20" t="s">
        <v>162</v>
      </c>
      <c r="W20">
        <v>6</v>
      </c>
      <c r="X20" t="s">
        <v>42</v>
      </c>
      <c r="Y20">
        <v>6</v>
      </c>
      <c r="Z20" t="s">
        <v>40</v>
      </c>
      <c r="AA20" t="s">
        <v>43</v>
      </c>
      <c r="AB20" t="s">
        <v>44</v>
      </c>
      <c r="AC20" t="s">
        <v>45</v>
      </c>
      <c r="AE20" t="s">
        <v>47</v>
      </c>
      <c r="AF20" t="s">
        <v>163</v>
      </c>
      <c r="AG20" s="1">
        <v>46115</v>
      </c>
      <c r="AH20" t="s">
        <v>47</v>
      </c>
      <c r="AI20">
        <f>_xlfn.XLOOKUP(Tabela5[[#This Row],[UUID]],Planilha2!$A:$A,Planilha2!B:B,"")</f>
        <v>1</v>
      </c>
      <c r="AJ20">
        <f>_xlfn.XLOOKUP(Tabela5[[#This Row],[UUID]],Planilha2!$A:$A,Planilha2!C:C,"")</f>
        <v>1</v>
      </c>
      <c r="AK20">
        <f>_xlfn.XLOOKUP(Tabela5[[#This Row],[UUID]],Planilha2!$A:$A,Planilha2!D:D,"")</f>
        <v>10</v>
      </c>
      <c r="AL20">
        <f>_xlfn.XLOOKUP(Tabela5[[#This Row],[UUID]],Planilha2!$A:$A,Planilha2!E:E,"")</f>
        <v>0</v>
      </c>
      <c r="AM20">
        <f>_xlfn.XLOOKUP(Tabela5[[#This Row],[UUID]],Planilha2!$A:$A,Planilha2!F:F,"")</f>
        <v>1</v>
      </c>
      <c r="AN20">
        <f>_xlfn.XLOOKUP(Tabela5[[#This Row],[UUID]],Planilha2!$A:$A,Planilha2!G:G,"")</f>
        <v>1</v>
      </c>
      <c r="AO20">
        <f>_xlfn.XLOOKUP(Tabela5[[#This Row],[UUID]],Planilha2!$A:$A,Planilha2!H:H,"")</f>
        <v>0</v>
      </c>
      <c r="AP20">
        <f>_xlfn.XLOOKUP(Tabela5[[#This Row],[UUID]],Planilha2!$A:$A,Planilha2!I:I,"")</f>
        <v>0</v>
      </c>
      <c r="AQ20">
        <f>_xlfn.XLOOKUP(Tabela5[[#This Row],[UUID]],Planilha2!$A:$A,Planilha2!J:J,"")</f>
        <v>0</v>
      </c>
      <c r="AR20">
        <f>_xlfn.XLOOKUP(Tabela5[[#This Row],[UUID]],Planilha2!$A:$A,Planilha2!K:K,"")</f>
        <v>0</v>
      </c>
      <c r="AS20">
        <f>_xlfn.XLOOKUP(Tabela5[[#This Row],[UUID]],Planilha2!$A:$A,Planilha2!L:L,"")</f>
        <v>0</v>
      </c>
      <c r="AT20">
        <f>_xlfn.XLOOKUP(Tabela5[[#This Row],[UUID]],Planilha2!$A:$A,Planilha2!M:M,"")</f>
        <v>0</v>
      </c>
      <c r="AU20">
        <f>_xlfn.XLOOKUP(Tabela5[[#This Row],[UUID]],Planilha2!$A:$A,Planilha2!N:N,"")</f>
        <v>1</v>
      </c>
      <c r="AV20">
        <f>_xlfn.XLOOKUP(Tabela5[[#This Row],[UUID]],Planilha2!$A:$A,Planilha2!O:O,"")</f>
        <v>1</v>
      </c>
    </row>
    <row r="21" spans="1:48" x14ac:dyDescent="0.2">
      <c r="A21" t="s">
        <v>164</v>
      </c>
      <c r="B21" t="s">
        <v>35</v>
      </c>
      <c r="C21">
        <v>5293706</v>
      </c>
      <c r="D21">
        <v>2436169535</v>
      </c>
      <c r="E21" t="s">
        <v>165</v>
      </c>
      <c r="F21" t="s">
        <v>166</v>
      </c>
      <c r="G21" t="s">
        <v>167</v>
      </c>
      <c r="H21" s="1">
        <v>46082</v>
      </c>
      <c r="I21">
        <v>202603</v>
      </c>
      <c r="J21">
        <v>508.41084000000001</v>
      </c>
      <c r="L21">
        <v>508.41</v>
      </c>
      <c r="N21">
        <v>90520353</v>
      </c>
      <c r="O21" s="1">
        <v>46101</v>
      </c>
      <c r="P21" s="1">
        <v>46111</v>
      </c>
      <c r="R21">
        <v>15</v>
      </c>
      <c r="S21" t="s">
        <v>53</v>
      </c>
      <c r="T21" t="s">
        <v>40</v>
      </c>
      <c r="U21" t="s">
        <v>40</v>
      </c>
      <c r="V21" t="s">
        <v>168</v>
      </c>
      <c r="W21">
        <v>6</v>
      </c>
      <c r="X21" t="s">
        <v>42</v>
      </c>
      <c r="Y21">
        <v>6</v>
      </c>
      <c r="Z21" t="s">
        <v>40</v>
      </c>
      <c r="AA21" t="s">
        <v>43</v>
      </c>
      <c r="AB21" t="s">
        <v>44</v>
      </c>
      <c r="AC21" t="s">
        <v>45</v>
      </c>
      <c r="AE21" t="s">
        <v>47</v>
      </c>
      <c r="AF21" t="s">
        <v>169</v>
      </c>
      <c r="AG21" s="1">
        <v>46115</v>
      </c>
      <c r="AH21" t="s">
        <v>47</v>
      </c>
      <c r="AI21">
        <f>_xlfn.XLOOKUP(Tabela5[[#This Row],[UUID]],Planilha2!$A:$A,Planilha2!B:B,"")</f>
        <v>1</v>
      </c>
      <c r="AJ21">
        <f>_xlfn.XLOOKUP(Tabela5[[#This Row],[UUID]],Planilha2!$A:$A,Planilha2!C:C,"")</f>
        <v>1</v>
      </c>
      <c r="AK21">
        <f>_xlfn.XLOOKUP(Tabela5[[#This Row],[UUID]],Planilha2!$A:$A,Planilha2!D:D,"")</f>
        <v>12</v>
      </c>
      <c r="AL21">
        <f>_xlfn.XLOOKUP(Tabela5[[#This Row],[UUID]],Planilha2!$A:$A,Planilha2!E:E,"")</f>
        <v>0</v>
      </c>
      <c r="AM21">
        <f>_xlfn.XLOOKUP(Tabela5[[#This Row],[UUID]],Planilha2!$A:$A,Planilha2!F:F,"")</f>
        <v>1</v>
      </c>
      <c r="AN21">
        <f>_xlfn.XLOOKUP(Tabela5[[#This Row],[UUID]],Planilha2!$A:$A,Planilha2!G:G,"")</f>
        <v>1</v>
      </c>
      <c r="AO21">
        <f>_xlfn.XLOOKUP(Tabela5[[#This Row],[UUID]],Planilha2!$A:$A,Planilha2!H:H,"")</f>
        <v>0</v>
      </c>
      <c r="AP21">
        <f>_xlfn.XLOOKUP(Tabela5[[#This Row],[UUID]],Planilha2!$A:$A,Planilha2!I:I,"")</f>
        <v>0</v>
      </c>
      <c r="AQ21">
        <f>_xlfn.XLOOKUP(Tabela5[[#This Row],[UUID]],Planilha2!$A:$A,Planilha2!J:J,"")</f>
        <v>0</v>
      </c>
      <c r="AR21">
        <f>_xlfn.XLOOKUP(Tabela5[[#This Row],[UUID]],Planilha2!$A:$A,Planilha2!K:K,"")</f>
        <v>0</v>
      </c>
      <c r="AS21">
        <f>_xlfn.XLOOKUP(Tabela5[[#This Row],[UUID]],Planilha2!$A:$A,Planilha2!L:L,"")</f>
        <v>0</v>
      </c>
      <c r="AT21">
        <f>_xlfn.XLOOKUP(Tabela5[[#This Row],[UUID]],Planilha2!$A:$A,Planilha2!M:M,"")</f>
        <v>0</v>
      </c>
      <c r="AU21">
        <f>_xlfn.XLOOKUP(Tabela5[[#This Row],[UUID]],Planilha2!$A:$A,Planilha2!N:N,"")</f>
        <v>1</v>
      </c>
      <c r="AV21">
        <f>_xlfn.XLOOKUP(Tabela5[[#This Row],[UUID]],Planilha2!$A:$A,Planilha2!O:O,"")</f>
        <v>1</v>
      </c>
    </row>
    <row r="22" spans="1:48" x14ac:dyDescent="0.2">
      <c r="A22" t="s">
        <v>170</v>
      </c>
      <c r="B22" t="s">
        <v>35</v>
      </c>
      <c r="C22">
        <v>4320722</v>
      </c>
      <c r="D22">
        <v>13609424591</v>
      </c>
      <c r="E22" t="s">
        <v>171</v>
      </c>
      <c r="F22" t="s">
        <v>172</v>
      </c>
      <c r="G22" t="s">
        <v>173</v>
      </c>
      <c r="H22" s="1">
        <v>46082</v>
      </c>
      <c r="I22">
        <v>202603</v>
      </c>
      <c r="J22">
        <v>369.50652000000002</v>
      </c>
      <c r="L22">
        <v>369.51</v>
      </c>
      <c r="N22">
        <v>90520359</v>
      </c>
      <c r="O22" s="1">
        <v>46101</v>
      </c>
      <c r="P22" s="1">
        <v>46111</v>
      </c>
      <c r="R22">
        <v>15</v>
      </c>
      <c r="S22" t="s">
        <v>53</v>
      </c>
      <c r="T22" t="s">
        <v>40</v>
      </c>
      <c r="U22" t="s">
        <v>40</v>
      </c>
      <c r="V22" t="s">
        <v>174</v>
      </c>
      <c r="W22">
        <v>6</v>
      </c>
      <c r="X22" t="s">
        <v>42</v>
      </c>
      <c r="Y22">
        <v>6</v>
      </c>
      <c r="Z22" t="s">
        <v>40</v>
      </c>
      <c r="AA22" t="s">
        <v>43</v>
      </c>
      <c r="AB22" t="s">
        <v>44</v>
      </c>
      <c r="AC22" t="s">
        <v>45</v>
      </c>
      <c r="AE22" t="s">
        <v>47</v>
      </c>
      <c r="AF22" t="s">
        <v>175</v>
      </c>
      <c r="AG22" s="1">
        <v>46115</v>
      </c>
      <c r="AH22" t="s">
        <v>47</v>
      </c>
      <c r="AI22">
        <f>_xlfn.XLOOKUP(Tabela5[[#This Row],[UUID]],Planilha2!$A:$A,Planilha2!B:B,"")</f>
        <v>1</v>
      </c>
      <c r="AJ22">
        <f>_xlfn.XLOOKUP(Tabela5[[#This Row],[UUID]],Planilha2!$A:$A,Planilha2!C:C,"")</f>
        <v>1</v>
      </c>
      <c r="AK22">
        <f>_xlfn.XLOOKUP(Tabela5[[#This Row],[UUID]],Planilha2!$A:$A,Planilha2!D:D,"")</f>
        <v>10</v>
      </c>
      <c r="AL22">
        <f>_xlfn.XLOOKUP(Tabela5[[#This Row],[UUID]],Planilha2!$A:$A,Planilha2!E:E,"")</f>
        <v>0</v>
      </c>
      <c r="AM22">
        <f>_xlfn.XLOOKUP(Tabela5[[#This Row],[UUID]],Planilha2!$A:$A,Planilha2!F:F,"")</f>
        <v>1</v>
      </c>
      <c r="AN22">
        <f>_xlfn.XLOOKUP(Tabela5[[#This Row],[UUID]],Planilha2!$A:$A,Planilha2!G:G,"")</f>
        <v>1</v>
      </c>
      <c r="AO22">
        <f>_xlfn.XLOOKUP(Tabela5[[#This Row],[UUID]],Planilha2!$A:$A,Planilha2!H:H,"")</f>
        <v>0</v>
      </c>
      <c r="AP22">
        <f>_xlfn.XLOOKUP(Tabela5[[#This Row],[UUID]],Planilha2!$A:$A,Planilha2!I:I,"")</f>
        <v>0</v>
      </c>
      <c r="AQ22">
        <f>_xlfn.XLOOKUP(Tabela5[[#This Row],[UUID]],Planilha2!$A:$A,Planilha2!J:J,"")</f>
        <v>0</v>
      </c>
      <c r="AR22">
        <f>_xlfn.XLOOKUP(Tabela5[[#This Row],[UUID]],Planilha2!$A:$A,Planilha2!K:K,"")</f>
        <v>0</v>
      </c>
      <c r="AS22">
        <f>_xlfn.XLOOKUP(Tabela5[[#This Row],[UUID]],Planilha2!$A:$A,Planilha2!L:L,"")</f>
        <v>0</v>
      </c>
      <c r="AT22">
        <f>_xlfn.XLOOKUP(Tabela5[[#This Row],[UUID]],Planilha2!$A:$A,Planilha2!M:M,"")</f>
        <v>0</v>
      </c>
      <c r="AU22">
        <f>_xlfn.XLOOKUP(Tabela5[[#This Row],[UUID]],Planilha2!$A:$A,Planilha2!N:N,"")</f>
        <v>1</v>
      </c>
      <c r="AV22">
        <f>_xlfn.XLOOKUP(Tabela5[[#This Row],[UUID]],Planilha2!$A:$A,Planilha2!O:O,"")</f>
        <v>1</v>
      </c>
    </row>
    <row r="23" spans="1:48" x14ac:dyDescent="0.2">
      <c r="A23" t="s">
        <v>176</v>
      </c>
      <c r="B23" t="s">
        <v>35</v>
      </c>
      <c r="C23">
        <v>150948667</v>
      </c>
      <c r="D23">
        <v>2068774712</v>
      </c>
      <c r="E23" t="s">
        <v>177</v>
      </c>
      <c r="F23" t="s">
        <v>178</v>
      </c>
      <c r="G23" t="s">
        <v>179</v>
      </c>
      <c r="H23" s="1">
        <v>45839</v>
      </c>
      <c r="I23">
        <v>202507</v>
      </c>
      <c r="J23">
        <v>140.76911000000001</v>
      </c>
      <c r="L23">
        <v>140.77000000000001</v>
      </c>
      <c r="N23">
        <v>90364317</v>
      </c>
      <c r="O23" s="1">
        <v>45916</v>
      </c>
      <c r="P23" s="1">
        <v>45926</v>
      </c>
      <c r="R23">
        <v>200</v>
      </c>
      <c r="S23" t="s">
        <v>53</v>
      </c>
      <c r="T23" t="s">
        <v>40</v>
      </c>
      <c r="U23" t="s">
        <v>40</v>
      </c>
      <c r="V23" t="s">
        <v>180</v>
      </c>
      <c r="W23">
        <v>6</v>
      </c>
      <c r="X23" t="s">
        <v>42</v>
      </c>
      <c r="Y23">
        <v>6</v>
      </c>
      <c r="Z23" t="s">
        <v>40</v>
      </c>
      <c r="AA23" t="s">
        <v>114</v>
      </c>
      <c r="AB23" t="s">
        <v>44</v>
      </c>
      <c r="AE23" t="s">
        <v>68</v>
      </c>
      <c r="AF23" t="s">
        <v>181</v>
      </c>
      <c r="AG23" s="1">
        <v>45965</v>
      </c>
      <c r="AH23" t="s">
        <v>70</v>
      </c>
      <c r="AI23">
        <f>_xlfn.XLOOKUP(Tabela5[[#This Row],[UUID]],Planilha2!$A:$A,Planilha2!B:B,"")</f>
        <v>0</v>
      </c>
      <c r="AJ23">
        <f>_xlfn.XLOOKUP(Tabela5[[#This Row],[UUID]],Planilha2!$A:$A,Planilha2!C:C,"")</f>
        <v>0</v>
      </c>
      <c r="AK23">
        <f>_xlfn.XLOOKUP(Tabela5[[#This Row],[UUID]],Planilha2!$A:$A,Planilha2!D:D,"")</f>
        <v>0</v>
      </c>
      <c r="AL23">
        <f>_xlfn.XLOOKUP(Tabela5[[#This Row],[UUID]],Planilha2!$A:$A,Planilha2!E:E,"")</f>
        <v>5</v>
      </c>
      <c r="AM23">
        <f>_xlfn.XLOOKUP(Tabela5[[#This Row],[UUID]],Planilha2!$A:$A,Planilha2!F:F,"")</f>
        <v>0</v>
      </c>
      <c r="AN23">
        <f>_xlfn.XLOOKUP(Tabela5[[#This Row],[UUID]],Planilha2!$A:$A,Planilha2!G:G,"")</f>
        <v>0</v>
      </c>
      <c r="AO23">
        <f>_xlfn.XLOOKUP(Tabela5[[#This Row],[UUID]],Planilha2!$A:$A,Planilha2!H:H,"")</f>
        <v>0</v>
      </c>
      <c r="AP23">
        <f>_xlfn.XLOOKUP(Tabela5[[#This Row],[UUID]],Planilha2!$A:$A,Planilha2!I:I,"")</f>
        <v>0</v>
      </c>
      <c r="AQ23">
        <f>_xlfn.XLOOKUP(Tabela5[[#This Row],[UUID]],Planilha2!$A:$A,Planilha2!J:J,"")</f>
        <v>0</v>
      </c>
      <c r="AR23">
        <f>_xlfn.XLOOKUP(Tabela5[[#This Row],[UUID]],Planilha2!$A:$A,Planilha2!K:K,"")</f>
        <v>0</v>
      </c>
      <c r="AS23">
        <f>_xlfn.XLOOKUP(Tabela5[[#This Row],[UUID]],Planilha2!$A:$A,Planilha2!L:L,"")</f>
        <v>0</v>
      </c>
      <c r="AT23">
        <f>_xlfn.XLOOKUP(Tabela5[[#This Row],[UUID]],Planilha2!$A:$A,Planilha2!M:M,"")</f>
        <v>0</v>
      </c>
      <c r="AU23">
        <f>_xlfn.XLOOKUP(Tabela5[[#This Row],[UUID]],Planilha2!$A:$A,Planilha2!N:N,"")</f>
        <v>0</v>
      </c>
      <c r="AV23">
        <f>_xlfn.XLOOKUP(Tabela5[[#This Row],[UUID]],Planilha2!$A:$A,Planilha2!O:O,"")</f>
        <v>0</v>
      </c>
    </row>
    <row r="24" spans="1:48" x14ac:dyDescent="0.2">
      <c r="A24" t="s">
        <v>182</v>
      </c>
      <c r="B24" t="s">
        <v>35</v>
      </c>
      <c r="C24">
        <v>30203351</v>
      </c>
      <c r="D24">
        <v>82265135534</v>
      </c>
      <c r="E24" t="s">
        <v>183</v>
      </c>
      <c r="F24" t="s">
        <v>184</v>
      </c>
      <c r="G24" t="s">
        <v>185</v>
      </c>
      <c r="H24" s="1">
        <v>46082</v>
      </c>
      <c r="I24">
        <v>202603</v>
      </c>
      <c r="J24">
        <v>221.19146000000001</v>
      </c>
      <c r="L24">
        <v>221.19</v>
      </c>
      <c r="N24">
        <v>90520356</v>
      </c>
      <c r="O24" s="1">
        <v>46101</v>
      </c>
      <c r="P24" s="1">
        <v>46111</v>
      </c>
      <c r="R24">
        <v>15</v>
      </c>
      <c r="S24" t="s">
        <v>53</v>
      </c>
      <c r="T24" t="s">
        <v>40</v>
      </c>
      <c r="U24" t="s">
        <v>40</v>
      </c>
      <c r="V24" t="s">
        <v>186</v>
      </c>
      <c r="W24">
        <v>6</v>
      </c>
      <c r="X24" t="s">
        <v>42</v>
      </c>
      <c r="Y24">
        <v>6</v>
      </c>
      <c r="Z24" t="s">
        <v>40</v>
      </c>
      <c r="AA24" t="s">
        <v>43</v>
      </c>
      <c r="AB24" t="s">
        <v>44</v>
      </c>
      <c r="AC24" t="s">
        <v>45</v>
      </c>
      <c r="AE24" t="s">
        <v>47</v>
      </c>
      <c r="AF24" t="s">
        <v>187</v>
      </c>
      <c r="AG24" s="1">
        <v>46115</v>
      </c>
      <c r="AH24" t="s">
        <v>47</v>
      </c>
      <c r="AI24">
        <f>_xlfn.XLOOKUP(Tabela5[[#This Row],[UUID]],Planilha2!$A:$A,Planilha2!B:B,"")</f>
        <v>1</v>
      </c>
      <c r="AJ24">
        <f>_xlfn.XLOOKUP(Tabela5[[#This Row],[UUID]],Planilha2!$A:$A,Planilha2!C:C,"")</f>
        <v>1</v>
      </c>
      <c r="AK24">
        <f>_xlfn.XLOOKUP(Tabela5[[#This Row],[UUID]],Planilha2!$A:$A,Planilha2!D:D,"")</f>
        <v>12</v>
      </c>
      <c r="AL24">
        <f>_xlfn.XLOOKUP(Tabela5[[#This Row],[UUID]],Planilha2!$A:$A,Planilha2!E:E,"")</f>
        <v>0</v>
      </c>
      <c r="AM24">
        <f>_xlfn.XLOOKUP(Tabela5[[#This Row],[UUID]],Planilha2!$A:$A,Planilha2!F:F,"")</f>
        <v>1</v>
      </c>
      <c r="AN24">
        <f>_xlfn.XLOOKUP(Tabela5[[#This Row],[UUID]],Planilha2!$A:$A,Planilha2!G:G,"")</f>
        <v>1</v>
      </c>
      <c r="AO24">
        <f>_xlfn.XLOOKUP(Tabela5[[#This Row],[UUID]],Planilha2!$A:$A,Planilha2!H:H,"")</f>
        <v>0</v>
      </c>
      <c r="AP24">
        <f>_xlfn.XLOOKUP(Tabela5[[#This Row],[UUID]],Planilha2!$A:$A,Planilha2!I:I,"")</f>
        <v>0</v>
      </c>
      <c r="AQ24">
        <f>_xlfn.XLOOKUP(Tabela5[[#This Row],[UUID]],Planilha2!$A:$A,Planilha2!J:J,"")</f>
        <v>0</v>
      </c>
      <c r="AR24">
        <f>_xlfn.XLOOKUP(Tabela5[[#This Row],[UUID]],Planilha2!$A:$A,Planilha2!K:K,"")</f>
        <v>0</v>
      </c>
      <c r="AS24">
        <f>_xlfn.XLOOKUP(Tabela5[[#This Row],[UUID]],Planilha2!$A:$A,Planilha2!L:L,"")</f>
        <v>0</v>
      </c>
      <c r="AT24">
        <f>_xlfn.XLOOKUP(Tabela5[[#This Row],[UUID]],Planilha2!$A:$A,Planilha2!M:M,"")</f>
        <v>0</v>
      </c>
      <c r="AU24">
        <f>_xlfn.XLOOKUP(Tabela5[[#This Row],[UUID]],Planilha2!$A:$A,Planilha2!N:N,"")</f>
        <v>1</v>
      </c>
      <c r="AV24">
        <f>_xlfn.XLOOKUP(Tabela5[[#This Row],[UUID]],Planilha2!$A:$A,Planilha2!O:O,"")</f>
        <v>1</v>
      </c>
    </row>
    <row r="25" spans="1:48" x14ac:dyDescent="0.2">
      <c r="A25" t="s">
        <v>188</v>
      </c>
      <c r="B25" t="s">
        <v>35</v>
      </c>
      <c r="C25">
        <v>37630636</v>
      </c>
      <c r="D25">
        <v>376041986</v>
      </c>
      <c r="E25" t="s">
        <v>189</v>
      </c>
      <c r="F25" t="s">
        <v>190</v>
      </c>
      <c r="G25" t="s">
        <v>191</v>
      </c>
      <c r="H25" s="1">
        <v>45839</v>
      </c>
      <c r="I25">
        <v>202507</v>
      </c>
      <c r="J25">
        <v>24.081160000000001</v>
      </c>
      <c r="L25">
        <v>24.08</v>
      </c>
      <c r="N25">
        <v>90364814</v>
      </c>
      <c r="O25" s="1">
        <v>45918</v>
      </c>
      <c r="P25" s="1">
        <v>45929</v>
      </c>
      <c r="R25">
        <v>197</v>
      </c>
      <c r="S25" t="s">
        <v>53</v>
      </c>
      <c r="T25" t="s">
        <v>40</v>
      </c>
      <c r="U25" t="s">
        <v>40</v>
      </c>
      <c r="V25" t="s">
        <v>192</v>
      </c>
      <c r="W25">
        <v>6</v>
      </c>
      <c r="X25" t="s">
        <v>42</v>
      </c>
      <c r="Y25">
        <v>6</v>
      </c>
      <c r="Z25" t="s">
        <v>40</v>
      </c>
      <c r="AA25" t="s">
        <v>193</v>
      </c>
      <c r="AB25" t="s">
        <v>44</v>
      </c>
      <c r="AE25" t="s">
        <v>68</v>
      </c>
      <c r="AF25" t="s">
        <v>194</v>
      </c>
      <c r="AG25" s="1">
        <v>45929</v>
      </c>
      <c r="AH25" t="s">
        <v>70</v>
      </c>
      <c r="AI25">
        <f>_xlfn.XLOOKUP(Tabela5[[#This Row],[UUID]],Planilha2!$A:$A,Planilha2!B:B,"")</f>
        <v>0</v>
      </c>
      <c r="AJ25">
        <f>_xlfn.XLOOKUP(Tabela5[[#This Row],[UUID]],Planilha2!$A:$A,Planilha2!C:C,"")</f>
        <v>0</v>
      </c>
      <c r="AK25">
        <f>_xlfn.XLOOKUP(Tabela5[[#This Row],[UUID]],Planilha2!$A:$A,Planilha2!D:D,"")</f>
        <v>0</v>
      </c>
      <c r="AL25">
        <f>_xlfn.XLOOKUP(Tabela5[[#This Row],[UUID]],Planilha2!$A:$A,Planilha2!E:E,"")</f>
        <v>5</v>
      </c>
      <c r="AM25">
        <f>_xlfn.XLOOKUP(Tabela5[[#This Row],[UUID]],Planilha2!$A:$A,Planilha2!F:F,"")</f>
        <v>0</v>
      </c>
      <c r="AN25">
        <f>_xlfn.XLOOKUP(Tabela5[[#This Row],[UUID]],Planilha2!$A:$A,Planilha2!G:G,"")</f>
        <v>0</v>
      </c>
      <c r="AO25">
        <f>_xlfn.XLOOKUP(Tabela5[[#This Row],[UUID]],Planilha2!$A:$A,Planilha2!H:H,"")</f>
        <v>0</v>
      </c>
      <c r="AP25">
        <f>_xlfn.XLOOKUP(Tabela5[[#This Row],[UUID]],Planilha2!$A:$A,Planilha2!I:I,"")</f>
        <v>0</v>
      </c>
      <c r="AQ25">
        <f>_xlfn.XLOOKUP(Tabela5[[#This Row],[UUID]],Planilha2!$A:$A,Planilha2!J:J,"")</f>
        <v>0</v>
      </c>
      <c r="AR25">
        <f>_xlfn.XLOOKUP(Tabela5[[#This Row],[UUID]],Planilha2!$A:$A,Planilha2!K:K,"")</f>
        <v>0</v>
      </c>
      <c r="AS25">
        <f>_xlfn.XLOOKUP(Tabela5[[#This Row],[UUID]],Planilha2!$A:$A,Planilha2!L:L,"")</f>
        <v>0</v>
      </c>
      <c r="AT25">
        <f>_xlfn.XLOOKUP(Tabela5[[#This Row],[UUID]],Planilha2!$A:$A,Planilha2!M:M,"")</f>
        <v>0</v>
      </c>
      <c r="AU25">
        <f>_xlfn.XLOOKUP(Tabela5[[#This Row],[UUID]],Planilha2!$A:$A,Planilha2!N:N,"")</f>
        <v>0</v>
      </c>
      <c r="AV25">
        <f>_xlfn.XLOOKUP(Tabela5[[#This Row],[UUID]],Planilha2!$A:$A,Planilha2!O:O,"")</f>
        <v>0</v>
      </c>
    </row>
    <row r="26" spans="1:48" x14ac:dyDescent="0.2">
      <c r="A26" t="s">
        <v>195</v>
      </c>
      <c r="B26" t="s">
        <v>35</v>
      </c>
      <c r="C26">
        <v>3261505</v>
      </c>
      <c r="D26">
        <v>25503693515</v>
      </c>
      <c r="E26" t="s">
        <v>196</v>
      </c>
      <c r="F26" t="s">
        <v>197</v>
      </c>
      <c r="G26" t="s">
        <v>198</v>
      </c>
      <c r="H26" s="1">
        <v>46082</v>
      </c>
      <c r="I26">
        <v>202603</v>
      </c>
      <c r="J26">
        <v>186.15803</v>
      </c>
      <c r="L26">
        <v>186.16</v>
      </c>
      <c r="N26">
        <v>90520495</v>
      </c>
      <c r="O26" s="1">
        <v>46101</v>
      </c>
      <c r="P26" s="1">
        <v>46111</v>
      </c>
      <c r="R26">
        <v>15</v>
      </c>
      <c r="S26" t="s">
        <v>53</v>
      </c>
      <c r="T26" t="s">
        <v>40</v>
      </c>
      <c r="U26" t="s">
        <v>40</v>
      </c>
      <c r="V26" t="s">
        <v>199</v>
      </c>
      <c r="W26">
        <v>6</v>
      </c>
      <c r="X26" t="s">
        <v>42</v>
      </c>
      <c r="Y26">
        <v>6</v>
      </c>
      <c r="Z26" t="s">
        <v>40</v>
      </c>
      <c r="AA26" t="s">
        <v>43</v>
      </c>
      <c r="AB26" t="s">
        <v>44</v>
      </c>
      <c r="AC26" t="s">
        <v>45</v>
      </c>
      <c r="AE26" t="s">
        <v>47</v>
      </c>
      <c r="AF26" t="s">
        <v>200</v>
      </c>
      <c r="AG26" s="1">
        <v>46115</v>
      </c>
      <c r="AH26" t="s">
        <v>47</v>
      </c>
      <c r="AI26">
        <f>_xlfn.XLOOKUP(Tabela5[[#This Row],[UUID]],Planilha2!$A:$A,Planilha2!B:B,"")</f>
        <v>1</v>
      </c>
      <c r="AJ26">
        <f>_xlfn.XLOOKUP(Tabela5[[#This Row],[UUID]],Planilha2!$A:$A,Planilha2!C:C,"")</f>
        <v>1</v>
      </c>
      <c r="AK26">
        <f>_xlfn.XLOOKUP(Tabela5[[#This Row],[UUID]],Planilha2!$A:$A,Planilha2!D:D,"")</f>
        <v>1</v>
      </c>
      <c r="AL26">
        <f>_xlfn.XLOOKUP(Tabela5[[#This Row],[UUID]],Planilha2!$A:$A,Planilha2!E:E,"")</f>
        <v>0</v>
      </c>
      <c r="AM26">
        <f>_xlfn.XLOOKUP(Tabela5[[#This Row],[UUID]],Planilha2!$A:$A,Planilha2!F:F,"")</f>
        <v>1</v>
      </c>
      <c r="AN26">
        <f>_xlfn.XLOOKUP(Tabela5[[#This Row],[UUID]],Planilha2!$A:$A,Planilha2!G:G,"")</f>
        <v>1</v>
      </c>
      <c r="AO26">
        <f>_xlfn.XLOOKUP(Tabela5[[#This Row],[UUID]],Planilha2!$A:$A,Planilha2!H:H,"")</f>
        <v>0</v>
      </c>
      <c r="AP26">
        <f>_xlfn.XLOOKUP(Tabela5[[#This Row],[UUID]],Planilha2!$A:$A,Planilha2!I:I,"")</f>
        <v>0</v>
      </c>
      <c r="AQ26">
        <f>_xlfn.XLOOKUP(Tabela5[[#This Row],[UUID]],Planilha2!$A:$A,Planilha2!J:J,"")</f>
        <v>0</v>
      </c>
      <c r="AR26">
        <f>_xlfn.XLOOKUP(Tabela5[[#This Row],[UUID]],Planilha2!$A:$A,Planilha2!K:K,"")</f>
        <v>0</v>
      </c>
      <c r="AS26">
        <f>_xlfn.XLOOKUP(Tabela5[[#This Row],[UUID]],Planilha2!$A:$A,Planilha2!L:L,"")</f>
        <v>0</v>
      </c>
      <c r="AT26">
        <f>_xlfn.XLOOKUP(Tabela5[[#This Row],[UUID]],Planilha2!$A:$A,Planilha2!M:M,"")</f>
        <v>0</v>
      </c>
      <c r="AU26">
        <f>_xlfn.XLOOKUP(Tabela5[[#This Row],[UUID]],Planilha2!$A:$A,Planilha2!N:N,"")</f>
        <v>1</v>
      </c>
      <c r="AV26">
        <f>_xlfn.XLOOKUP(Tabela5[[#This Row],[UUID]],Planilha2!$A:$A,Planilha2!O:O,"")</f>
        <v>1</v>
      </c>
    </row>
    <row r="27" spans="1:48" x14ac:dyDescent="0.2">
      <c r="A27" t="s">
        <v>201</v>
      </c>
      <c r="B27" t="s">
        <v>35</v>
      </c>
      <c r="C27">
        <v>4210058</v>
      </c>
      <c r="D27">
        <v>78547105549</v>
      </c>
      <c r="E27" t="s">
        <v>202</v>
      </c>
      <c r="F27" t="s">
        <v>203</v>
      </c>
      <c r="G27" t="s">
        <v>204</v>
      </c>
      <c r="H27" s="1">
        <v>46082</v>
      </c>
      <c r="I27">
        <v>202603</v>
      </c>
      <c r="J27">
        <v>199.89662999999999</v>
      </c>
      <c r="L27">
        <v>199.9</v>
      </c>
      <c r="N27">
        <v>90520465</v>
      </c>
      <c r="O27" s="1">
        <v>46101</v>
      </c>
      <c r="P27" s="1">
        <v>46111</v>
      </c>
      <c r="R27">
        <v>15</v>
      </c>
      <c r="S27" t="s">
        <v>53</v>
      </c>
      <c r="T27" t="s">
        <v>40</v>
      </c>
      <c r="U27" t="s">
        <v>40</v>
      </c>
      <c r="V27" t="s">
        <v>205</v>
      </c>
      <c r="W27" t="s">
        <v>94</v>
      </c>
      <c r="X27" t="s">
        <v>94</v>
      </c>
      <c r="Y27">
        <v>6</v>
      </c>
      <c r="Z27" t="s">
        <v>95</v>
      </c>
      <c r="AA27" t="s">
        <v>43</v>
      </c>
      <c r="AB27" t="s">
        <v>44</v>
      </c>
      <c r="AC27" t="s">
        <v>45</v>
      </c>
      <c r="AE27" t="s">
        <v>47</v>
      </c>
      <c r="AF27" t="s">
        <v>206</v>
      </c>
      <c r="AG27" s="1">
        <v>46115</v>
      </c>
      <c r="AH27" t="s">
        <v>47</v>
      </c>
      <c r="AI27">
        <f>_xlfn.XLOOKUP(Tabela5[[#This Row],[UUID]],Planilha2!$A:$A,Planilha2!B:B,"")</f>
        <v>1</v>
      </c>
      <c r="AJ27">
        <f>_xlfn.XLOOKUP(Tabela5[[#This Row],[UUID]],Planilha2!$A:$A,Planilha2!C:C,"")</f>
        <v>1</v>
      </c>
      <c r="AK27">
        <f>_xlfn.XLOOKUP(Tabela5[[#This Row],[UUID]],Planilha2!$A:$A,Planilha2!D:D,"")</f>
        <v>1</v>
      </c>
      <c r="AL27">
        <f>_xlfn.XLOOKUP(Tabela5[[#This Row],[UUID]],Planilha2!$A:$A,Planilha2!E:E,"")</f>
        <v>0</v>
      </c>
      <c r="AM27">
        <f>_xlfn.XLOOKUP(Tabela5[[#This Row],[UUID]],Planilha2!$A:$A,Planilha2!F:F,"")</f>
        <v>1</v>
      </c>
      <c r="AN27">
        <f>_xlfn.XLOOKUP(Tabela5[[#This Row],[UUID]],Planilha2!$A:$A,Planilha2!G:G,"")</f>
        <v>1</v>
      </c>
      <c r="AO27">
        <f>_xlfn.XLOOKUP(Tabela5[[#This Row],[UUID]],Planilha2!$A:$A,Planilha2!H:H,"")</f>
        <v>0</v>
      </c>
      <c r="AP27">
        <f>_xlfn.XLOOKUP(Tabela5[[#This Row],[UUID]],Planilha2!$A:$A,Planilha2!I:I,"")</f>
        <v>0</v>
      </c>
      <c r="AQ27">
        <f>_xlfn.XLOOKUP(Tabela5[[#This Row],[UUID]],Planilha2!$A:$A,Planilha2!J:J,"")</f>
        <v>0</v>
      </c>
      <c r="AR27">
        <f>_xlfn.XLOOKUP(Tabela5[[#This Row],[UUID]],Planilha2!$A:$A,Planilha2!K:K,"")</f>
        <v>0</v>
      </c>
      <c r="AS27">
        <f>_xlfn.XLOOKUP(Tabela5[[#This Row],[UUID]],Planilha2!$A:$A,Planilha2!L:L,"")</f>
        <v>0</v>
      </c>
      <c r="AT27">
        <f>_xlfn.XLOOKUP(Tabela5[[#This Row],[UUID]],Planilha2!$A:$A,Planilha2!M:M,"")</f>
        <v>0</v>
      </c>
      <c r="AU27">
        <f>_xlfn.XLOOKUP(Tabela5[[#This Row],[UUID]],Planilha2!$A:$A,Planilha2!N:N,"")</f>
        <v>1</v>
      </c>
      <c r="AV27">
        <f>_xlfn.XLOOKUP(Tabela5[[#This Row],[UUID]],Planilha2!$A:$A,Planilha2!O:O,"")</f>
        <v>1</v>
      </c>
    </row>
    <row r="28" spans="1:48" x14ac:dyDescent="0.2">
      <c r="A28" t="s">
        <v>207</v>
      </c>
      <c r="B28" t="s">
        <v>35</v>
      </c>
      <c r="C28">
        <v>3280767</v>
      </c>
      <c r="D28">
        <v>15833232520</v>
      </c>
      <c r="E28" t="s">
        <v>208</v>
      </c>
      <c r="F28" t="s">
        <v>209</v>
      </c>
      <c r="G28" t="s">
        <v>210</v>
      </c>
      <c r="H28" s="1">
        <v>46082</v>
      </c>
      <c r="I28">
        <v>202603</v>
      </c>
      <c r="J28">
        <v>265.84190999999998</v>
      </c>
      <c r="L28">
        <v>265.83999999999997</v>
      </c>
      <c r="N28">
        <v>90520306</v>
      </c>
      <c r="O28" s="1">
        <v>46101</v>
      </c>
      <c r="P28" s="1">
        <v>46111</v>
      </c>
      <c r="R28">
        <v>15</v>
      </c>
      <c r="S28" t="s">
        <v>53</v>
      </c>
      <c r="T28" t="s">
        <v>40</v>
      </c>
      <c r="U28" t="s">
        <v>40</v>
      </c>
      <c r="V28" t="s">
        <v>211</v>
      </c>
      <c r="W28">
        <v>6</v>
      </c>
      <c r="X28" t="s">
        <v>42</v>
      </c>
      <c r="Y28">
        <v>6</v>
      </c>
      <c r="Z28" t="s">
        <v>40</v>
      </c>
      <c r="AA28" t="s">
        <v>43</v>
      </c>
      <c r="AB28" t="s">
        <v>44</v>
      </c>
      <c r="AC28" t="s">
        <v>45</v>
      </c>
      <c r="AE28" t="s">
        <v>47</v>
      </c>
      <c r="AF28" t="s">
        <v>212</v>
      </c>
      <c r="AG28" s="1">
        <v>46115</v>
      </c>
      <c r="AH28" t="s">
        <v>47</v>
      </c>
      <c r="AI28">
        <f>_xlfn.XLOOKUP(Tabela5[[#This Row],[UUID]],Planilha2!$A:$A,Planilha2!B:B,"")</f>
        <v>1</v>
      </c>
      <c r="AJ28">
        <f>_xlfn.XLOOKUP(Tabela5[[#This Row],[UUID]],Planilha2!$A:$A,Planilha2!C:C,"")</f>
        <v>1</v>
      </c>
      <c r="AK28">
        <f>_xlfn.XLOOKUP(Tabela5[[#This Row],[UUID]],Planilha2!$A:$A,Planilha2!D:D,"")</f>
        <v>10</v>
      </c>
      <c r="AL28">
        <f>_xlfn.XLOOKUP(Tabela5[[#This Row],[UUID]],Planilha2!$A:$A,Planilha2!E:E,"")</f>
        <v>0</v>
      </c>
      <c r="AM28">
        <f>_xlfn.XLOOKUP(Tabela5[[#This Row],[UUID]],Planilha2!$A:$A,Planilha2!F:F,"")</f>
        <v>1</v>
      </c>
      <c r="AN28">
        <f>_xlfn.XLOOKUP(Tabela5[[#This Row],[UUID]],Planilha2!$A:$A,Planilha2!G:G,"")</f>
        <v>1</v>
      </c>
      <c r="AO28">
        <f>_xlfn.XLOOKUP(Tabela5[[#This Row],[UUID]],Planilha2!$A:$A,Planilha2!H:H,"")</f>
        <v>0</v>
      </c>
      <c r="AP28">
        <f>_xlfn.XLOOKUP(Tabela5[[#This Row],[UUID]],Planilha2!$A:$A,Planilha2!I:I,"")</f>
        <v>0</v>
      </c>
      <c r="AQ28">
        <f>_xlfn.XLOOKUP(Tabela5[[#This Row],[UUID]],Planilha2!$A:$A,Planilha2!J:J,"")</f>
        <v>0</v>
      </c>
      <c r="AR28">
        <f>_xlfn.XLOOKUP(Tabela5[[#This Row],[UUID]],Planilha2!$A:$A,Planilha2!K:K,"")</f>
        <v>0</v>
      </c>
      <c r="AS28">
        <f>_xlfn.XLOOKUP(Tabela5[[#This Row],[UUID]],Planilha2!$A:$A,Planilha2!L:L,"")</f>
        <v>0</v>
      </c>
      <c r="AT28">
        <f>_xlfn.XLOOKUP(Tabela5[[#This Row],[UUID]],Planilha2!$A:$A,Planilha2!M:M,"")</f>
        <v>0</v>
      </c>
      <c r="AU28">
        <f>_xlfn.XLOOKUP(Tabela5[[#This Row],[UUID]],Planilha2!$A:$A,Planilha2!N:N,"")</f>
        <v>1</v>
      </c>
      <c r="AV28">
        <f>_xlfn.XLOOKUP(Tabela5[[#This Row],[UUID]],Planilha2!$A:$A,Planilha2!O:O,"")</f>
        <v>1</v>
      </c>
    </row>
    <row r="29" spans="1:48" x14ac:dyDescent="0.2">
      <c r="A29" t="s">
        <v>213</v>
      </c>
      <c r="B29" t="s">
        <v>35</v>
      </c>
      <c r="C29">
        <v>9809902</v>
      </c>
      <c r="D29">
        <v>2759407560</v>
      </c>
      <c r="E29" t="s">
        <v>214</v>
      </c>
      <c r="F29" t="s">
        <v>215</v>
      </c>
      <c r="G29" t="s">
        <v>216</v>
      </c>
      <c r="H29" s="1">
        <v>46082</v>
      </c>
      <c r="I29">
        <v>202603</v>
      </c>
      <c r="J29">
        <v>315.98779999999999</v>
      </c>
      <c r="L29">
        <v>315.99</v>
      </c>
      <c r="N29">
        <v>90520494</v>
      </c>
      <c r="O29" s="1">
        <v>46101</v>
      </c>
      <c r="P29" s="1">
        <v>46111</v>
      </c>
      <c r="R29">
        <v>15</v>
      </c>
      <c r="S29" t="s">
        <v>53</v>
      </c>
      <c r="T29" t="s">
        <v>40</v>
      </c>
      <c r="U29" t="s">
        <v>40</v>
      </c>
      <c r="V29" t="s">
        <v>217</v>
      </c>
      <c r="W29">
        <v>6</v>
      </c>
      <c r="X29" t="s">
        <v>42</v>
      </c>
      <c r="Y29">
        <v>6</v>
      </c>
      <c r="Z29" t="s">
        <v>40</v>
      </c>
      <c r="AA29" t="s">
        <v>43</v>
      </c>
      <c r="AB29" t="s">
        <v>44</v>
      </c>
      <c r="AC29" t="s">
        <v>45</v>
      </c>
      <c r="AE29" t="s">
        <v>47</v>
      </c>
      <c r="AF29" t="s">
        <v>218</v>
      </c>
      <c r="AG29" s="1">
        <v>46117</v>
      </c>
      <c r="AH29" t="s">
        <v>47</v>
      </c>
      <c r="AI29">
        <f>_xlfn.XLOOKUP(Tabela5[[#This Row],[UUID]],Planilha2!$A:$A,Planilha2!B:B,"")</f>
        <v>1</v>
      </c>
      <c r="AJ29">
        <f>_xlfn.XLOOKUP(Tabela5[[#This Row],[UUID]],Planilha2!$A:$A,Planilha2!C:C,"")</f>
        <v>1</v>
      </c>
      <c r="AK29">
        <f>_xlfn.XLOOKUP(Tabela5[[#This Row],[UUID]],Planilha2!$A:$A,Planilha2!D:D,"")</f>
        <v>1</v>
      </c>
      <c r="AL29">
        <f>_xlfn.XLOOKUP(Tabela5[[#This Row],[UUID]],Planilha2!$A:$A,Planilha2!E:E,"")</f>
        <v>0</v>
      </c>
      <c r="AM29">
        <f>_xlfn.XLOOKUP(Tabela5[[#This Row],[UUID]],Planilha2!$A:$A,Planilha2!F:F,"")</f>
        <v>1</v>
      </c>
      <c r="AN29">
        <f>_xlfn.XLOOKUP(Tabela5[[#This Row],[UUID]],Planilha2!$A:$A,Planilha2!G:G,"")</f>
        <v>0</v>
      </c>
      <c r="AO29">
        <f>_xlfn.XLOOKUP(Tabela5[[#This Row],[UUID]],Planilha2!$A:$A,Planilha2!H:H,"")</f>
        <v>0</v>
      </c>
      <c r="AP29">
        <f>_xlfn.XLOOKUP(Tabela5[[#This Row],[UUID]],Planilha2!$A:$A,Planilha2!I:I,"")</f>
        <v>0</v>
      </c>
      <c r="AQ29">
        <f>_xlfn.XLOOKUP(Tabela5[[#This Row],[UUID]],Planilha2!$A:$A,Planilha2!J:J,"")</f>
        <v>0</v>
      </c>
      <c r="AR29">
        <f>_xlfn.XLOOKUP(Tabela5[[#This Row],[UUID]],Planilha2!$A:$A,Planilha2!K:K,"")</f>
        <v>0</v>
      </c>
      <c r="AS29">
        <f>_xlfn.XLOOKUP(Tabela5[[#This Row],[UUID]],Planilha2!$A:$A,Planilha2!L:L,"")</f>
        <v>0</v>
      </c>
      <c r="AT29">
        <f>_xlfn.XLOOKUP(Tabela5[[#This Row],[UUID]],Planilha2!$A:$A,Planilha2!M:M,"")</f>
        <v>1</v>
      </c>
      <c r="AU29">
        <f>_xlfn.XLOOKUP(Tabela5[[#This Row],[UUID]],Planilha2!$A:$A,Planilha2!N:N,"")</f>
        <v>1</v>
      </c>
      <c r="AV29">
        <f>_xlfn.XLOOKUP(Tabela5[[#This Row],[UUID]],Planilha2!$A:$A,Planilha2!O:O,"")</f>
        <v>1</v>
      </c>
    </row>
    <row r="30" spans="1:48" x14ac:dyDescent="0.2">
      <c r="A30" t="s">
        <v>219</v>
      </c>
      <c r="B30" t="s">
        <v>35</v>
      </c>
      <c r="C30">
        <v>2639964</v>
      </c>
      <c r="D30">
        <v>91328110559</v>
      </c>
      <c r="E30" t="s">
        <v>220</v>
      </c>
      <c r="F30" t="s">
        <v>221</v>
      </c>
      <c r="G30" t="s">
        <v>222</v>
      </c>
      <c r="H30" s="1">
        <v>46082</v>
      </c>
      <c r="I30">
        <v>202603</v>
      </c>
      <c r="J30">
        <v>279.58051</v>
      </c>
      <c r="L30">
        <v>279.58</v>
      </c>
      <c r="N30">
        <v>90520464</v>
      </c>
      <c r="O30" s="1">
        <v>46101</v>
      </c>
      <c r="P30" s="1">
        <v>46111</v>
      </c>
      <c r="R30">
        <v>15</v>
      </c>
      <c r="S30" t="s">
        <v>53</v>
      </c>
      <c r="T30" t="s">
        <v>40</v>
      </c>
      <c r="U30" t="s">
        <v>40</v>
      </c>
      <c r="V30" t="s">
        <v>223</v>
      </c>
      <c r="W30">
        <v>6</v>
      </c>
      <c r="X30" t="s">
        <v>42</v>
      </c>
      <c r="Y30">
        <v>6</v>
      </c>
      <c r="Z30" t="s">
        <v>40</v>
      </c>
      <c r="AA30" t="s">
        <v>43</v>
      </c>
      <c r="AB30" t="s">
        <v>44</v>
      </c>
      <c r="AC30" t="s">
        <v>45</v>
      </c>
      <c r="AE30" t="s">
        <v>47</v>
      </c>
      <c r="AF30" t="s">
        <v>224</v>
      </c>
      <c r="AG30" s="1">
        <v>46120</v>
      </c>
      <c r="AH30" t="s">
        <v>47</v>
      </c>
      <c r="AI30">
        <f>_xlfn.XLOOKUP(Tabela5[[#This Row],[UUID]],Planilha2!$A:$A,Planilha2!B:B,"")</f>
        <v>1</v>
      </c>
      <c r="AJ30">
        <f>_xlfn.XLOOKUP(Tabela5[[#This Row],[UUID]],Planilha2!$A:$A,Planilha2!C:C,"")</f>
        <v>1</v>
      </c>
      <c r="AK30">
        <f>_xlfn.XLOOKUP(Tabela5[[#This Row],[UUID]],Planilha2!$A:$A,Planilha2!D:D,"")</f>
        <v>1</v>
      </c>
      <c r="AL30">
        <f>_xlfn.XLOOKUP(Tabela5[[#This Row],[UUID]],Planilha2!$A:$A,Planilha2!E:E,"")</f>
        <v>0</v>
      </c>
      <c r="AM30">
        <f>_xlfn.XLOOKUP(Tabela5[[#This Row],[UUID]],Planilha2!$A:$A,Planilha2!F:F,"")</f>
        <v>1</v>
      </c>
      <c r="AN30">
        <f>_xlfn.XLOOKUP(Tabela5[[#This Row],[UUID]],Planilha2!$A:$A,Planilha2!G:G,"")</f>
        <v>0</v>
      </c>
      <c r="AO30">
        <f>_xlfn.XLOOKUP(Tabela5[[#This Row],[UUID]],Planilha2!$A:$A,Planilha2!H:H,"")</f>
        <v>0</v>
      </c>
      <c r="AP30">
        <f>_xlfn.XLOOKUP(Tabela5[[#This Row],[UUID]],Planilha2!$A:$A,Planilha2!I:I,"")</f>
        <v>0</v>
      </c>
      <c r="AQ30">
        <f>_xlfn.XLOOKUP(Tabela5[[#This Row],[UUID]],Planilha2!$A:$A,Planilha2!J:J,"")</f>
        <v>0</v>
      </c>
      <c r="AR30">
        <f>_xlfn.XLOOKUP(Tabela5[[#This Row],[UUID]],Planilha2!$A:$A,Planilha2!K:K,"")</f>
        <v>0</v>
      </c>
      <c r="AS30">
        <f>_xlfn.XLOOKUP(Tabela5[[#This Row],[UUID]],Planilha2!$A:$A,Planilha2!L:L,"")</f>
        <v>0</v>
      </c>
      <c r="AT30">
        <f>_xlfn.XLOOKUP(Tabela5[[#This Row],[UUID]],Planilha2!$A:$A,Planilha2!M:M,"")</f>
        <v>0</v>
      </c>
      <c r="AU30">
        <f>_xlfn.XLOOKUP(Tabela5[[#This Row],[UUID]],Planilha2!$A:$A,Planilha2!N:N,"")</f>
        <v>1</v>
      </c>
      <c r="AV30">
        <f>_xlfn.XLOOKUP(Tabela5[[#This Row],[UUID]],Planilha2!$A:$A,Planilha2!O:O,"")</f>
        <v>1</v>
      </c>
    </row>
    <row r="31" spans="1:48" x14ac:dyDescent="0.2">
      <c r="A31" t="s">
        <v>225</v>
      </c>
      <c r="B31" t="s">
        <v>35</v>
      </c>
      <c r="C31">
        <v>10322348</v>
      </c>
      <c r="D31">
        <v>94738220578</v>
      </c>
      <c r="E31" t="s">
        <v>226</v>
      </c>
      <c r="F31" t="s">
        <v>227</v>
      </c>
      <c r="G31" t="s">
        <v>228</v>
      </c>
      <c r="H31" s="1">
        <v>46082</v>
      </c>
      <c r="I31">
        <v>202603</v>
      </c>
      <c r="J31">
        <v>514.51057000000003</v>
      </c>
      <c r="L31">
        <v>514.51</v>
      </c>
      <c r="N31">
        <v>90520233</v>
      </c>
      <c r="O31" s="1">
        <v>46101</v>
      </c>
      <c r="P31" s="1">
        <v>46111</v>
      </c>
      <c r="R31">
        <v>15</v>
      </c>
      <c r="S31" t="s">
        <v>53</v>
      </c>
      <c r="T31" t="s">
        <v>40</v>
      </c>
      <c r="U31" t="s">
        <v>40</v>
      </c>
      <c r="V31" t="s">
        <v>229</v>
      </c>
      <c r="W31">
        <v>6</v>
      </c>
      <c r="X31" t="s">
        <v>42</v>
      </c>
      <c r="Y31">
        <v>6</v>
      </c>
      <c r="Z31" t="s">
        <v>40</v>
      </c>
      <c r="AA31" t="s">
        <v>43</v>
      </c>
      <c r="AB31" t="s">
        <v>44</v>
      </c>
      <c r="AC31" t="s">
        <v>45</v>
      </c>
      <c r="AE31" t="s">
        <v>47</v>
      </c>
      <c r="AF31" t="s">
        <v>230</v>
      </c>
      <c r="AG31" s="1">
        <v>46115</v>
      </c>
      <c r="AH31" t="s">
        <v>47</v>
      </c>
      <c r="AI31">
        <f>_xlfn.XLOOKUP(Tabela5[[#This Row],[UUID]],Planilha2!$A:$A,Planilha2!B:B,"")</f>
        <v>1</v>
      </c>
      <c r="AJ31">
        <f>_xlfn.XLOOKUP(Tabela5[[#This Row],[UUID]],Planilha2!$A:$A,Planilha2!C:C,"")</f>
        <v>1</v>
      </c>
      <c r="AK31">
        <f>_xlfn.XLOOKUP(Tabela5[[#This Row],[UUID]],Planilha2!$A:$A,Planilha2!D:D,"")</f>
        <v>10</v>
      </c>
      <c r="AL31">
        <f>_xlfn.XLOOKUP(Tabela5[[#This Row],[UUID]],Planilha2!$A:$A,Planilha2!E:E,"")</f>
        <v>0</v>
      </c>
      <c r="AM31">
        <f>_xlfn.XLOOKUP(Tabela5[[#This Row],[UUID]],Planilha2!$A:$A,Planilha2!F:F,"")</f>
        <v>1</v>
      </c>
      <c r="AN31">
        <f>_xlfn.XLOOKUP(Tabela5[[#This Row],[UUID]],Planilha2!$A:$A,Planilha2!G:G,"")</f>
        <v>1</v>
      </c>
      <c r="AO31">
        <f>_xlfn.XLOOKUP(Tabela5[[#This Row],[UUID]],Planilha2!$A:$A,Planilha2!H:H,"")</f>
        <v>0</v>
      </c>
      <c r="AP31">
        <f>_xlfn.XLOOKUP(Tabela5[[#This Row],[UUID]],Planilha2!$A:$A,Planilha2!I:I,"")</f>
        <v>0</v>
      </c>
      <c r="AQ31">
        <f>_xlfn.XLOOKUP(Tabela5[[#This Row],[UUID]],Planilha2!$A:$A,Planilha2!J:J,"")</f>
        <v>0</v>
      </c>
      <c r="AR31">
        <f>_xlfn.XLOOKUP(Tabela5[[#This Row],[UUID]],Planilha2!$A:$A,Planilha2!K:K,"")</f>
        <v>0</v>
      </c>
      <c r="AS31">
        <f>_xlfn.XLOOKUP(Tabela5[[#This Row],[UUID]],Planilha2!$A:$A,Planilha2!L:L,"")</f>
        <v>0</v>
      </c>
      <c r="AT31">
        <f>_xlfn.XLOOKUP(Tabela5[[#This Row],[UUID]],Planilha2!$A:$A,Planilha2!M:M,"")</f>
        <v>0</v>
      </c>
      <c r="AU31">
        <f>_xlfn.XLOOKUP(Tabela5[[#This Row],[UUID]],Planilha2!$A:$A,Planilha2!N:N,"")</f>
        <v>1</v>
      </c>
      <c r="AV31">
        <f>_xlfn.XLOOKUP(Tabela5[[#This Row],[UUID]],Planilha2!$A:$A,Planilha2!O:O,"")</f>
        <v>1</v>
      </c>
    </row>
    <row r="32" spans="1:48" x14ac:dyDescent="0.2">
      <c r="A32" t="s">
        <v>231</v>
      </c>
      <c r="B32" t="s">
        <v>35</v>
      </c>
      <c r="C32">
        <v>30143921</v>
      </c>
      <c r="D32">
        <v>52905624868</v>
      </c>
      <c r="E32" t="s">
        <v>232</v>
      </c>
      <c r="F32" t="s">
        <v>233</v>
      </c>
      <c r="G32" t="s">
        <v>234</v>
      </c>
      <c r="H32" s="1">
        <v>46082</v>
      </c>
      <c r="I32">
        <v>202603</v>
      </c>
      <c r="J32">
        <v>201.95742000000001</v>
      </c>
      <c r="L32">
        <v>201.96</v>
      </c>
      <c r="N32">
        <v>90520285</v>
      </c>
      <c r="O32" s="1">
        <v>46101</v>
      </c>
      <c r="P32" s="1">
        <v>46111</v>
      </c>
      <c r="R32">
        <v>15</v>
      </c>
      <c r="S32" t="s">
        <v>53</v>
      </c>
      <c r="T32" t="s">
        <v>40</v>
      </c>
      <c r="U32" t="s">
        <v>40</v>
      </c>
      <c r="V32" t="s">
        <v>235</v>
      </c>
      <c r="W32">
        <v>6</v>
      </c>
      <c r="X32" t="s">
        <v>42</v>
      </c>
      <c r="Y32">
        <v>6</v>
      </c>
      <c r="Z32" t="s">
        <v>40</v>
      </c>
      <c r="AA32" t="s">
        <v>43</v>
      </c>
      <c r="AB32" t="s">
        <v>44</v>
      </c>
      <c r="AC32" t="s">
        <v>45</v>
      </c>
      <c r="AE32" t="s">
        <v>47</v>
      </c>
      <c r="AF32" t="s">
        <v>236</v>
      </c>
      <c r="AG32" s="1">
        <v>46119</v>
      </c>
      <c r="AH32" t="s">
        <v>47</v>
      </c>
      <c r="AI32">
        <f>_xlfn.XLOOKUP(Tabela5[[#This Row],[UUID]],Planilha2!$A:$A,Planilha2!B:B,"")</f>
        <v>1</v>
      </c>
      <c r="AJ32">
        <f>_xlfn.XLOOKUP(Tabela5[[#This Row],[UUID]],Planilha2!$A:$A,Planilha2!C:C,"")</f>
        <v>1</v>
      </c>
      <c r="AK32">
        <f>_xlfn.XLOOKUP(Tabela5[[#This Row],[UUID]],Planilha2!$A:$A,Planilha2!D:D,"")</f>
        <v>1</v>
      </c>
      <c r="AL32">
        <f>_xlfn.XLOOKUP(Tabela5[[#This Row],[UUID]],Planilha2!$A:$A,Planilha2!E:E,"")</f>
        <v>0</v>
      </c>
      <c r="AM32">
        <f>_xlfn.XLOOKUP(Tabela5[[#This Row],[UUID]],Planilha2!$A:$A,Planilha2!F:F,"")</f>
        <v>1</v>
      </c>
      <c r="AN32">
        <f>_xlfn.XLOOKUP(Tabela5[[#This Row],[UUID]],Planilha2!$A:$A,Planilha2!G:G,"")</f>
        <v>0</v>
      </c>
      <c r="AO32">
        <f>_xlfn.XLOOKUP(Tabela5[[#This Row],[UUID]],Planilha2!$A:$A,Planilha2!H:H,"")</f>
        <v>0</v>
      </c>
      <c r="AP32">
        <f>_xlfn.XLOOKUP(Tabela5[[#This Row],[UUID]],Planilha2!$A:$A,Planilha2!I:I,"")</f>
        <v>0</v>
      </c>
      <c r="AQ32">
        <f>_xlfn.XLOOKUP(Tabela5[[#This Row],[UUID]],Planilha2!$A:$A,Planilha2!J:J,"")</f>
        <v>0</v>
      </c>
      <c r="AR32">
        <f>_xlfn.XLOOKUP(Tabela5[[#This Row],[UUID]],Planilha2!$A:$A,Planilha2!K:K,"")</f>
        <v>0</v>
      </c>
      <c r="AS32">
        <f>_xlfn.XLOOKUP(Tabela5[[#This Row],[UUID]],Planilha2!$A:$A,Planilha2!L:L,"")</f>
        <v>0</v>
      </c>
      <c r="AT32">
        <f>_xlfn.XLOOKUP(Tabela5[[#This Row],[UUID]],Planilha2!$A:$A,Planilha2!M:M,"")</f>
        <v>1</v>
      </c>
      <c r="AU32">
        <f>_xlfn.XLOOKUP(Tabela5[[#This Row],[UUID]],Planilha2!$A:$A,Planilha2!N:N,"")</f>
        <v>1</v>
      </c>
      <c r="AV32">
        <f>_xlfn.XLOOKUP(Tabela5[[#This Row],[UUID]],Planilha2!$A:$A,Planilha2!O:O,"")</f>
        <v>1</v>
      </c>
    </row>
    <row r="33" spans="1:48" x14ac:dyDescent="0.2">
      <c r="A33" t="s">
        <v>237</v>
      </c>
      <c r="B33" t="s">
        <v>35</v>
      </c>
      <c r="C33">
        <v>90034872</v>
      </c>
      <c r="D33">
        <v>3921564581</v>
      </c>
      <c r="E33" t="s">
        <v>238</v>
      </c>
      <c r="F33" t="s">
        <v>239</v>
      </c>
      <c r="G33" t="s">
        <v>240</v>
      </c>
      <c r="H33" s="1">
        <v>46082</v>
      </c>
      <c r="I33">
        <v>202603</v>
      </c>
      <c r="J33">
        <v>482.91179</v>
      </c>
      <c r="L33">
        <v>482.91</v>
      </c>
      <c r="N33">
        <v>90520492</v>
      </c>
      <c r="O33" s="1">
        <v>46101</v>
      </c>
      <c r="P33" s="1">
        <v>46111</v>
      </c>
      <c r="R33">
        <v>15</v>
      </c>
      <c r="S33" t="s">
        <v>53</v>
      </c>
      <c r="T33" t="s">
        <v>40</v>
      </c>
      <c r="U33" t="s">
        <v>40</v>
      </c>
      <c r="V33" t="s">
        <v>241</v>
      </c>
      <c r="W33">
        <v>6</v>
      </c>
      <c r="X33" t="s">
        <v>42</v>
      </c>
      <c r="Y33">
        <v>6</v>
      </c>
      <c r="Z33" t="s">
        <v>40</v>
      </c>
      <c r="AA33" t="s">
        <v>43</v>
      </c>
      <c r="AB33" t="s">
        <v>44</v>
      </c>
      <c r="AC33" t="s">
        <v>45</v>
      </c>
      <c r="AE33" t="s">
        <v>47</v>
      </c>
      <c r="AF33" t="s">
        <v>242</v>
      </c>
      <c r="AG33" s="1">
        <v>46115</v>
      </c>
      <c r="AH33" t="s">
        <v>47</v>
      </c>
      <c r="AI33">
        <f>_xlfn.XLOOKUP(Tabela5[[#This Row],[UUID]],Planilha2!$A:$A,Planilha2!B:B,"")</f>
        <v>1</v>
      </c>
      <c r="AJ33">
        <f>_xlfn.XLOOKUP(Tabela5[[#This Row],[UUID]],Planilha2!$A:$A,Planilha2!C:C,"")</f>
        <v>1</v>
      </c>
      <c r="AK33">
        <f>_xlfn.XLOOKUP(Tabela5[[#This Row],[UUID]],Planilha2!$A:$A,Planilha2!D:D,"")</f>
        <v>1</v>
      </c>
      <c r="AL33">
        <f>_xlfn.XLOOKUP(Tabela5[[#This Row],[UUID]],Planilha2!$A:$A,Planilha2!E:E,"")</f>
        <v>0</v>
      </c>
      <c r="AM33">
        <f>_xlfn.XLOOKUP(Tabela5[[#This Row],[UUID]],Planilha2!$A:$A,Planilha2!F:F,"")</f>
        <v>1</v>
      </c>
      <c r="AN33">
        <f>_xlfn.XLOOKUP(Tabela5[[#This Row],[UUID]],Planilha2!$A:$A,Planilha2!G:G,"")</f>
        <v>1</v>
      </c>
      <c r="AO33">
        <f>_xlfn.XLOOKUP(Tabela5[[#This Row],[UUID]],Planilha2!$A:$A,Planilha2!H:H,"")</f>
        <v>0</v>
      </c>
      <c r="AP33">
        <f>_xlfn.XLOOKUP(Tabela5[[#This Row],[UUID]],Planilha2!$A:$A,Planilha2!I:I,"")</f>
        <v>0</v>
      </c>
      <c r="AQ33">
        <f>_xlfn.XLOOKUP(Tabela5[[#This Row],[UUID]],Planilha2!$A:$A,Planilha2!J:J,"")</f>
        <v>0</v>
      </c>
      <c r="AR33">
        <f>_xlfn.XLOOKUP(Tabela5[[#This Row],[UUID]],Planilha2!$A:$A,Planilha2!K:K,"")</f>
        <v>0</v>
      </c>
      <c r="AS33">
        <f>_xlfn.XLOOKUP(Tabela5[[#This Row],[UUID]],Planilha2!$A:$A,Planilha2!L:L,"")</f>
        <v>0</v>
      </c>
      <c r="AT33">
        <f>_xlfn.XLOOKUP(Tabela5[[#This Row],[UUID]],Planilha2!$A:$A,Planilha2!M:M,"")</f>
        <v>0</v>
      </c>
      <c r="AU33">
        <f>_xlfn.XLOOKUP(Tabela5[[#This Row],[UUID]],Planilha2!$A:$A,Planilha2!N:N,"")</f>
        <v>1</v>
      </c>
      <c r="AV33">
        <f>_xlfn.XLOOKUP(Tabela5[[#This Row],[UUID]],Planilha2!$A:$A,Planilha2!O:O,"")</f>
        <v>1</v>
      </c>
    </row>
    <row r="34" spans="1:48" x14ac:dyDescent="0.2">
      <c r="A34" t="s">
        <v>243</v>
      </c>
      <c r="B34" t="s">
        <v>35</v>
      </c>
      <c r="C34">
        <v>40252602</v>
      </c>
      <c r="D34">
        <v>27868063807</v>
      </c>
      <c r="E34" t="s">
        <v>244</v>
      </c>
      <c r="F34" t="s">
        <v>245</v>
      </c>
      <c r="G34" t="s">
        <v>246</v>
      </c>
      <c r="H34" s="1">
        <v>46082</v>
      </c>
      <c r="I34">
        <v>202603</v>
      </c>
      <c r="J34">
        <v>401.16712000000001</v>
      </c>
      <c r="L34">
        <v>401.17</v>
      </c>
      <c r="N34">
        <v>90520323</v>
      </c>
      <c r="O34" s="1">
        <v>46101</v>
      </c>
      <c r="P34" s="1">
        <v>46111</v>
      </c>
      <c r="R34">
        <v>15</v>
      </c>
      <c r="S34" t="s">
        <v>53</v>
      </c>
      <c r="T34" t="s">
        <v>40</v>
      </c>
      <c r="U34" t="s">
        <v>40</v>
      </c>
      <c r="V34" t="s">
        <v>247</v>
      </c>
      <c r="W34">
        <v>6</v>
      </c>
      <c r="X34" t="s">
        <v>42</v>
      </c>
      <c r="Y34">
        <v>6</v>
      </c>
      <c r="Z34" t="s">
        <v>40</v>
      </c>
      <c r="AA34" t="s">
        <v>43</v>
      </c>
      <c r="AB34" t="s">
        <v>44</v>
      </c>
      <c r="AC34" t="s">
        <v>45</v>
      </c>
      <c r="AE34" t="s">
        <v>47</v>
      </c>
      <c r="AF34" t="s">
        <v>248</v>
      </c>
      <c r="AG34" s="1">
        <v>46115</v>
      </c>
      <c r="AH34" t="s">
        <v>47</v>
      </c>
      <c r="AI34">
        <f>_xlfn.XLOOKUP(Tabela5[[#This Row],[UUID]],Planilha2!$A:$A,Planilha2!B:B,"")</f>
        <v>1</v>
      </c>
      <c r="AJ34">
        <f>_xlfn.XLOOKUP(Tabela5[[#This Row],[UUID]],Planilha2!$A:$A,Planilha2!C:C,"")</f>
        <v>1</v>
      </c>
      <c r="AK34">
        <f>_xlfn.XLOOKUP(Tabela5[[#This Row],[UUID]],Planilha2!$A:$A,Planilha2!D:D,"")</f>
        <v>1</v>
      </c>
      <c r="AL34">
        <f>_xlfn.XLOOKUP(Tabela5[[#This Row],[UUID]],Planilha2!$A:$A,Planilha2!E:E,"")</f>
        <v>0</v>
      </c>
      <c r="AM34">
        <f>_xlfn.XLOOKUP(Tabela5[[#This Row],[UUID]],Planilha2!$A:$A,Planilha2!F:F,"")</f>
        <v>1</v>
      </c>
      <c r="AN34">
        <f>_xlfn.XLOOKUP(Tabela5[[#This Row],[UUID]],Planilha2!$A:$A,Planilha2!G:G,"")</f>
        <v>1</v>
      </c>
      <c r="AO34">
        <f>_xlfn.XLOOKUP(Tabela5[[#This Row],[UUID]],Planilha2!$A:$A,Planilha2!H:H,"")</f>
        <v>0</v>
      </c>
      <c r="AP34">
        <f>_xlfn.XLOOKUP(Tabela5[[#This Row],[UUID]],Planilha2!$A:$A,Planilha2!I:I,"")</f>
        <v>0</v>
      </c>
      <c r="AQ34">
        <f>_xlfn.XLOOKUP(Tabela5[[#This Row],[UUID]],Planilha2!$A:$A,Planilha2!J:J,"")</f>
        <v>0</v>
      </c>
      <c r="AR34">
        <f>_xlfn.XLOOKUP(Tabela5[[#This Row],[UUID]],Planilha2!$A:$A,Planilha2!K:K,"")</f>
        <v>0</v>
      </c>
      <c r="AS34">
        <f>_xlfn.XLOOKUP(Tabela5[[#This Row],[UUID]],Planilha2!$A:$A,Planilha2!L:L,"")</f>
        <v>0</v>
      </c>
      <c r="AT34">
        <f>_xlfn.XLOOKUP(Tabela5[[#This Row],[UUID]],Planilha2!$A:$A,Planilha2!M:M,"")</f>
        <v>0</v>
      </c>
      <c r="AU34">
        <f>_xlfn.XLOOKUP(Tabela5[[#This Row],[UUID]],Planilha2!$A:$A,Planilha2!N:N,"")</f>
        <v>1</v>
      </c>
      <c r="AV34">
        <f>_xlfn.XLOOKUP(Tabela5[[#This Row],[UUID]],Planilha2!$A:$A,Planilha2!O:O,"")</f>
        <v>1</v>
      </c>
    </row>
    <row r="35" spans="1:48" x14ac:dyDescent="0.2">
      <c r="A35" t="s">
        <v>249</v>
      </c>
      <c r="B35" t="s">
        <v>35</v>
      </c>
      <c r="C35">
        <v>9951748</v>
      </c>
      <c r="D35">
        <v>85424900534</v>
      </c>
      <c r="E35" t="s">
        <v>250</v>
      </c>
      <c r="F35" t="s">
        <v>251</v>
      </c>
      <c r="G35" t="s">
        <v>252</v>
      </c>
      <c r="H35" s="1">
        <v>46082</v>
      </c>
      <c r="I35">
        <v>202603</v>
      </c>
      <c r="J35">
        <v>370.25527</v>
      </c>
      <c r="L35">
        <v>370.26</v>
      </c>
      <c r="N35">
        <v>90520246</v>
      </c>
      <c r="O35" s="1">
        <v>46101</v>
      </c>
      <c r="P35" s="1">
        <v>46111</v>
      </c>
      <c r="R35">
        <v>15</v>
      </c>
      <c r="S35" t="s">
        <v>53</v>
      </c>
      <c r="T35" t="s">
        <v>40</v>
      </c>
      <c r="U35" t="s">
        <v>40</v>
      </c>
      <c r="V35" t="s">
        <v>253</v>
      </c>
      <c r="W35">
        <v>4</v>
      </c>
      <c r="X35" t="s">
        <v>42</v>
      </c>
      <c r="Y35">
        <v>6</v>
      </c>
      <c r="Z35" t="s">
        <v>254</v>
      </c>
      <c r="AA35" t="s">
        <v>43</v>
      </c>
      <c r="AB35" t="s">
        <v>44</v>
      </c>
      <c r="AC35" t="s">
        <v>45</v>
      </c>
      <c r="AE35" t="s">
        <v>47</v>
      </c>
      <c r="AF35" t="s">
        <v>255</v>
      </c>
      <c r="AG35" s="1">
        <v>46115</v>
      </c>
      <c r="AH35" t="s">
        <v>47</v>
      </c>
      <c r="AI35">
        <f>_xlfn.XLOOKUP(Tabela5[[#This Row],[UUID]],Planilha2!$A:$A,Planilha2!B:B,"")</f>
        <v>1</v>
      </c>
      <c r="AJ35">
        <f>_xlfn.XLOOKUP(Tabela5[[#This Row],[UUID]],Planilha2!$A:$A,Planilha2!C:C,"")</f>
        <v>1</v>
      </c>
      <c r="AK35">
        <f>_xlfn.XLOOKUP(Tabela5[[#This Row],[UUID]],Planilha2!$A:$A,Planilha2!D:D,"")</f>
        <v>12</v>
      </c>
      <c r="AL35">
        <f>_xlfn.XLOOKUP(Tabela5[[#This Row],[UUID]],Planilha2!$A:$A,Planilha2!E:E,"")</f>
        <v>0</v>
      </c>
      <c r="AM35">
        <f>_xlfn.XLOOKUP(Tabela5[[#This Row],[UUID]],Planilha2!$A:$A,Planilha2!F:F,"")</f>
        <v>1</v>
      </c>
      <c r="AN35">
        <f>_xlfn.XLOOKUP(Tabela5[[#This Row],[UUID]],Planilha2!$A:$A,Planilha2!G:G,"")</f>
        <v>1</v>
      </c>
      <c r="AO35">
        <f>_xlfn.XLOOKUP(Tabela5[[#This Row],[UUID]],Planilha2!$A:$A,Planilha2!H:H,"")</f>
        <v>0</v>
      </c>
      <c r="AP35">
        <f>_xlfn.XLOOKUP(Tabela5[[#This Row],[UUID]],Planilha2!$A:$A,Planilha2!I:I,"")</f>
        <v>0</v>
      </c>
      <c r="AQ35">
        <f>_xlfn.XLOOKUP(Tabela5[[#This Row],[UUID]],Planilha2!$A:$A,Planilha2!J:J,"")</f>
        <v>0</v>
      </c>
      <c r="AR35">
        <f>_xlfn.XLOOKUP(Tabela5[[#This Row],[UUID]],Planilha2!$A:$A,Planilha2!K:K,"")</f>
        <v>0</v>
      </c>
      <c r="AS35">
        <f>_xlfn.XLOOKUP(Tabela5[[#This Row],[UUID]],Planilha2!$A:$A,Planilha2!L:L,"")</f>
        <v>0</v>
      </c>
      <c r="AT35">
        <f>_xlfn.XLOOKUP(Tabela5[[#This Row],[UUID]],Planilha2!$A:$A,Planilha2!M:M,"")</f>
        <v>0</v>
      </c>
      <c r="AU35">
        <f>_xlfn.XLOOKUP(Tabela5[[#This Row],[UUID]],Planilha2!$A:$A,Planilha2!N:N,"")</f>
        <v>1</v>
      </c>
      <c r="AV35">
        <f>_xlfn.XLOOKUP(Tabela5[[#This Row],[UUID]],Planilha2!$A:$A,Planilha2!O:O,"")</f>
        <v>1</v>
      </c>
    </row>
    <row r="36" spans="1:48" x14ac:dyDescent="0.2">
      <c r="A36" t="s">
        <v>256</v>
      </c>
      <c r="B36" t="s">
        <v>35</v>
      </c>
      <c r="C36">
        <v>3258885</v>
      </c>
      <c r="D36">
        <v>98482530500</v>
      </c>
      <c r="E36" t="s">
        <v>257</v>
      </c>
      <c r="F36" t="s">
        <v>258</v>
      </c>
      <c r="G36" t="s">
        <v>259</v>
      </c>
      <c r="H36" s="1">
        <v>46082</v>
      </c>
      <c r="I36">
        <v>202603</v>
      </c>
      <c r="J36">
        <v>414.90571999999997</v>
      </c>
      <c r="L36">
        <v>414.91</v>
      </c>
      <c r="N36">
        <v>90520295</v>
      </c>
      <c r="O36" s="1">
        <v>46101</v>
      </c>
      <c r="P36" s="1">
        <v>46111</v>
      </c>
      <c r="R36">
        <v>15</v>
      </c>
      <c r="S36" t="s">
        <v>53</v>
      </c>
      <c r="T36" t="s">
        <v>40</v>
      </c>
      <c r="U36" t="s">
        <v>40</v>
      </c>
      <c r="V36" t="s">
        <v>260</v>
      </c>
      <c r="W36">
        <v>6</v>
      </c>
      <c r="X36" t="s">
        <v>42</v>
      </c>
      <c r="Y36">
        <v>6</v>
      </c>
      <c r="Z36" t="s">
        <v>40</v>
      </c>
      <c r="AA36" t="s">
        <v>43</v>
      </c>
      <c r="AB36" t="s">
        <v>44</v>
      </c>
      <c r="AC36" t="s">
        <v>45</v>
      </c>
      <c r="AE36" t="s">
        <v>47</v>
      </c>
      <c r="AF36" t="s">
        <v>261</v>
      </c>
      <c r="AG36" s="1">
        <v>46115</v>
      </c>
      <c r="AH36" t="s">
        <v>47</v>
      </c>
      <c r="AI36">
        <f>_xlfn.XLOOKUP(Tabela5[[#This Row],[UUID]],Planilha2!$A:$A,Planilha2!B:B,"")</f>
        <v>1</v>
      </c>
      <c r="AJ36">
        <f>_xlfn.XLOOKUP(Tabela5[[#This Row],[UUID]],Planilha2!$A:$A,Planilha2!C:C,"")</f>
        <v>1</v>
      </c>
      <c r="AK36">
        <f>_xlfn.XLOOKUP(Tabela5[[#This Row],[UUID]],Planilha2!$A:$A,Planilha2!D:D,"")</f>
        <v>10</v>
      </c>
      <c r="AL36">
        <f>_xlfn.XLOOKUP(Tabela5[[#This Row],[UUID]],Planilha2!$A:$A,Planilha2!E:E,"")</f>
        <v>0</v>
      </c>
      <c r="AM36">
        <f>_xlfn.XLOOKUP(Tabela5[[#This Row],[UUID]],Planilha2!$A:$A,Planilha2!F:F,"")</f>
        <v>1</v>
      </c>
      <c r="AN36">
        <f>_xlfn.XLOOKUP(Tabela5[[#This Row],[UUID]],Planilha2!$A:$A,Planilha2!G:G,"")</f>
        <v>1</v>
      </c>
      <c r="AO36">
        <f>_xlfn.XLOOKUP(Tabela5[[#This Row],[UUID]],Planilha2!$A:$A,Planilha2!H:H,"")</f>
        <v>0</v>
      </c>
      <c r="AP36">
        <f>_xlfn.XLOOKUP(Tabela5[[#This Row],[UUID]],Planilha2!$A:$A,Planilha2!I:I,"")</f>
        <v>0</v>
      </c>
      <c r="AQ36">
        <f>_xlfn.XLOOKUP(Tabela5[[#This Row],[UUID]],Planilha2!$A:$A,Planilha2!J:J,"")</f>
        <v>0</v>
      </c>
      <c r="AR36">
        <f>_xlfn.XLOOKUP(Tabela5[[#This Row],[UUID]],Planilha2!$A:$A,Planilha2!K:K,"")</f>
        <v>0</v>
      </c>
      <c r="AS36">
        <f>_xlfn.XLOOKUP(Tabela5[[#This Row],[UUID]],Planilha2!$A:$A,Planilha2!L:L,"")</f>
        <v>0</v>
      </c>
      <c r="AT36">
        <f>_xlfn.XLOOKUP(Tabela5[[#This Row],[UUID]],Planilha2!$A:$A,Planilha2!M:M,"")</f>
        <v>0</v>
      </c>
      <c r="AU36">
        <f>_xlfn.XLOOKUP(Tabela5[[#This Row],[UUID]],Planilha2!$A:$A,Planilha2!N:N,"")</f>
        <v>1</v>
      </c>
      <c r="AV36">
        <f>_xlfn.XLOOKUP(Tabela5[[#This Row],[UUID]],Planilha2!$A:$A,Planilha2!O:O,"")</f>
        <v>1</v>
      </c>
    </row>
    <row r="37" spans="1:48" x14ac:dyDescent="0.2">
      <c r="A37" t="s">
        <v>262</v>
      </c>
      <c r="B37" t="s">
        <v>35</v>
      </c>
      <c r="C37">
        <v>2156422</v>
      </c>
      <c r="D37">
        <v>41828488534</v>
      </c>
      <c r="E37" t="s">
        <v>263</v>
      </c>
      <c r="F37" t="s">
        <v>264</v>
      </c>
      <c r="G37" t="s">
        <v>265</v>
      </c>
      <c r="H37" s="1">
        <v>46082</v>
      </c>
      <c r="I37">
        <v>202603</v>
      </c>
      <c r="J37">
        <v>588.01207999999997</v>
      </c>
      <c r="L37">
        <v>588.01</v>
      </c>
      <c r="N37">
        <v>90520324</v>
      </c>
      <c r="O37" s="1">
        <v>46101</v>
      </c>
      <c r="P37" s="1">
        <v>46111</v>
      </c>
      <c r="R37">
        <v>15</v>
      </c>
      <c r="S37" t="s">
        <v>53</v>
      </c>
      <c r="T37" t="s">
        <v>40</v>
      </c>
      <c r="U37" t="s">
        <v>40</v>
      </c>
      <c r="V37" t="s">
        <v>266</v>
      </c>
      <c r="W37">
        <v>6</v>
      </c>
      <c r="X37" t="s">
        <v>42</v>
      </c>
      <c r="Y37">
        <v>6</v>
      </c>
      <c r="Z37" t="s">
        <v>40</v>
      </c>
      <c r="AA37" t="s">
        <v>43</v>
      </c>
      <c r="AB37" t="s">
        <v>44</v>
      </c>
      <c r="AC37" t="s">
        <v>45</v>
      </c>
      <c r="AE37" t="s">
        <v>47</v>
      </c>
      <c r="AF37" t="s">
        <v>267</v>
      </c>
      <c r="AG37" s="1">
        <v>46115</v>
      </c>
      <c r="AH37" t="s">
        <v>47</v>
      </c>
      <c r="AI37">
        <f>_xlfn.XLOOKUP(Tabela5[[#This Row],[UUID]],Planilha2!$A:$A,Planilha2!B:B,"")</f>
        <v>1</v>
      </c>
      <c r="AJ37">
        <f>_xlfn.XLOOKUP(Tabela5[[#This Row],[UUID]],Planilha2!$A:$A,Planilha2!C:C,"")</f>
        <v>1</v>
      </c>
      <c r="AK37">
        <f>_xlfn.XLOOKUP(Tabela5[[#This Row],[UUID]],Planilha2!$A:$A,Planilha2!D:D,"")</f>
        <v>1</v>
      </c>
      <c r="AL37">
        <f>_xlfn.XLOOKUP(Tabela5[[#This Row],[UUID]],Planilha2!$A:$A,Planilha2!E:E,"")</f>
        <v>0</v>
      </c>
      <c r="AM37">
        <f>_xlfn.XLOOKUP(Tabela5[[#This Row],[UUID]],Planilha2!$A:$A,Planilha2!F:F,"")</f>
        <v>1</v>
      </c>
      <c r="AN37">
        <f>_xlfn.XLOOKUP(Tabela5[[#This Row],[UUID]],Planilha2!$A:$A,Planilha2!G:G,"")</f>
        <v>1</v>
      </c>
      <c r="AO37">
        <f>_xlfn.XLOOKUP(Tabela5[[#This Row],[UUID]],Planilha2!$A:$A,Planilha2!H:H,"")</f>
        <v>0</v>
      </c>
      <c r="AP37">
        <f>_xlfn.XLOOKUP(Tabela5[[#This Row],[UUID]],Planilha2!$A:$A,Planilha2!I:I,"")</f>
        <v>0</v>
      </c>
      <c r="AQ37">
        <f>_xlfn.XLOOKUP(Tabela5[[#This Row],[UUID]],Planilha2!$A:$A,Planilha2!J:J,"")</f>
        <v>0</v>
      </c>
      <c r="AR37">
        <f>_xlfn.XLOOKUP(Tabela5[[#This Row],[UUID]],Planilha2!$A:$A,Planilha2!K:K,"")</f>
        <v>0</v>
      </c>
      <c r="AS37">
        <f>_xlfn.XLOOKUP(Tabela5[[#This Row],[UUID]],Planilha2!$A:$A,Planilha2!L:L,"")</f>
        <v>0</v>
      </c>
      <c r="AT37">
        <f>_xlfn.XLOOKUP(Tabela5[[#This Row],[UUID]],Planilha2!$A:$A,Planilha2!M:M,"")</f>
        <v>0</v>
      </c>
      <c r="AU37">
        <f>_xlfn.XLOOKUP(Tabela5[[#This Row],[UUID]],Planilha2!$A:$A,Planilha2!N:N,"")</f>
        <v>1</v>
      </c>
      <c r="AV37">
        <f>_xlfn.XLOOKUP(Tabela5[[#This Row],[UUID]],Planilha2!$A:$A,Planilha2!O:O,"")</f>
        <v>1</v>
      </c>
    </row>
    <row r="38" spans="1:48" x14ac:dyDescent="0.2">
      <c r="A38" t="s">
        <v>268</v>
      </c>
      <c r="B38" t="s">
        <v>35</v>
      </c>
      <c r="C38">
        <v>6522860</v>
      </c>
      <c r="D38">
        <v>22711081877</v>
      </c>
      <c r="E38" t="s">
        <v>269</v>
      </c>
      <c r="F38" t="s">
        <v>270</v>
      </c>
      <c r="G38" t="s">
        <v>271</v>
      </c>
      <c r="H38" s="1">
        <v>46082</v>
      </c>
      <c r="I38">
        <v>202603</v>
      </c>
      <c r="J38">
        <v>202.64435</v>
      </c>
      <c r="L38">
        <v>202.64</v>
      </c>
      <c r="N38">
        <v>90520257</v>
      </c>
      <c r="O38" s="1">
        <v>46101</v>
      </c>
      <c r="P38" s="1">
        <v>46111</v>
      </c>
      <c r="R38">
        <v>15</v>
      </c>
      <c r="S38" t="s">
        <v>53</v>
      </c>
      <c r="T38" t="s">
        <v>40</v>
      </c>
      <c r="U38" t="s">
        <v>40</v>
      </c>
      <c r="V38" t="s">
        <v>272</v>
      </c>
      <c r="W38">
        <v>6</v>
      </c>
      <c r="X38" t="s">
        <v>42</v>
      </c>
      <c r="Y38">
        <v>6</v>
      </c>
      <c r="Z38" t="s">
        <v>40</v>
      </c>
      <c r="AA38" t="s">
        <v>43</v>
      </c>
      <c r="AB38" t="s">
        <v>44</v>
      </c>
      <c r="AC38" t="s">
        <v>45</v>
      </c>
      <c r="AE38" t="s">
        <v>47</v>
      </c>
      <c r="AF38" t="s">
        <v>273</v>
      </c>
      <c r="AG38" s="1">
        <v>46115</v>
      </c>
      <c r="AH38" t="s">
        <v>47</v>
      </c>
      <c r="AI38">
        <f>_xlfn.XLOOKUP(Tabela5[[#This Row],[UUID]],Planilha2!$A:$A,Planilha2!B:B,"")</f>
        <v>1</v>
      </c>
      <c r="AJ38">
        <f>_xlfn.XLOOKUP(Tabela5[[#This Row],[UUID]],Planilha2!$A:$A,Planilha2!C:C,"")</f>
        <v>1</v>
      </c>
      <c r="AK38">
        <f>_xlfn.XLOOKUP(Tabela5[[#This Row],[UUID]],Planilha2!$A:$A,Planilha2!D:D,"")</f>
        <v>10</v>
      </c>
      <c r="AL38">
        <f>_xlfn.XLOOKUP(Tabela5[[#This Row],[UUID]],Planilha2!$A:$A,Planilha2!E:E,"")</f>
        <v>0</v>
      </c>
      <c r="AM38">
        <f>_xlfn.XLOOKUP(Tabela5[[#This Row],[UUID]],Planilha2!$A:$A,Planilha2!F:F,"")</f>
        <v>1</v>
      </c>
      <c r="AN38">
        <f>_xlfn.XLOOKUP(Tabela5[[#This Row],[UUID]],Planilha2!$A:$A,Planilha2!G:G,"")</f>
        <v>1</v>
      </c>
      <c r="AO38">
        <f>_xlfn.XLOOKUP(Tabela5[[#This Row],[UUID]],Planilha2!$A:$A,Planilha2!H:H,"")</f>
        <v>0</v>
      </c>
      <c r="AP38">
        <f>_xlfn.XLOOKUP(Tabela5[[#This Row],[UUID]],Planilha2!$A:$A,Planilha2!I:I,"")</f>
        <v>0</v>
      </c>
      <c r="AQ38">
        <f>_xlfn.XLOOKUP(Tabela5[[#This Row],[UUID]],Planilha2!$A:$A,Planilha2!J:J,"")</f>
        <v>0</v>
      </c>
      <c r="AR38">
        <f>_xlfn.XLOOKUP(Tabela5[[#This Row],[UUID]],Planilha2!$A:$A,Planilha2!K:K,"")</f>
        <v>0</v>
      </c>
      <c r="AS38">
        <f>_xlfn.XLOOKUP(Tabela5[[#This Row],[UUID]],Planilha2!$A:$A,Planilha2!L:L,"")</f>
        <v>0</v>
      </c>
      <c r="AT38">
        <f>_xlfn.XLOOKUP(Tabela5[[#This Row],[UUID]],Planilha2!$A:$A,Planilha2!M:M,"")</f>
        <v>0</v>
      </c>
      <c r="AU38">
        <f>_xlfn.XLOOKUP(Tabela5[[#This Row],[UUID]],Planilha2!$A:$A,Planilha2!N:N,"")</f>
        <v>1</v>
      </c>
      <c r="AV38">
        <f>_xlfn.XLOOKUP(Tabela5[[#This Row],[UUID]],Planilha2!$A:$A,Planilha2!O:O,"")</f>
        <v>1</v>
      </c>
    </row>
    <row r="39" spans="1:48" x14ac:dyDescent="0.2">
      <c r="A39" t="s">
        <v>274</v>
      </c>
      <c r="B39" t="s">
        <v>35</v>
      </c>
      <c r="C39">
        <v>60151790</v>
      </c>
      <c r="D39">
        <v>1318137578</v>
      </c>
      <c r="E39" t="s">
        <v>275</v>
      </c>
      <c r="F39" t="s">
        <v>276</v>
      </c>
      <c r="G39" t="s">
        <v>277</v>
      </c>
      <c r="H39" s="1">
        <v>46082</v>
      </c>
      <c r="I39">
        <v>202603</v>
      </c>
      <c r="J39">
        <v>290.57139000000001</v>
      </c>
      <c r="L39">
        <v>290.57</v>
      </c>
      <c r="N39">
        <v>90520427</v>
      </c>
      <c r="O39" s="1">
        <v>46101</v>
      </c>
      <c r="P39" s="1">
        <v>46111</v>
      </c>
      <c r="R39">
        <v>15</v>
      </c>
      <c r="S39" t="s">
        <v>53</v>
      </c>
      <c r="T39" t="s">
        <v>40</v>
      </c>
      <c r="U39" t="s">
        <v>40</v>
      </c>
      <c r="V39" t="s">
        <v>278</v>
      </c>
      <c r="W39">
        <v>6</v>
      </c>
      <c r="X39" t="s">
        <v>42</v>
      </c>
      <c r="Y39">
        <v>6</v>
      </c>
      <c r="Z39" t="s">
        <v>40</v>
      </c>
      <c r="AA39" t="s">
        <v>43</v>
      </c>
      <c r="AB39" t="s">
        <v>44</v>
      </c>
      <c r="AC39" t="s">
        <v>45</v>
      </c>
      <c r="AE39" t="s">
        <v>47</v>
      </c>
      <c r="AF39" t="s">
        <v>279</v>
      </c>
      <c r="AG39" s="1">
        <v>46115</v>
      </c>
      <c r="AH39" t="s">
        <v>47</v>
      </c>
      <c r="AI39">
        <f>_xlfn.XLOOKUP(Tabela5[[#This Row],[UUID]],Planilha2!$A:$A,Planilha2!B:B,"")</f>
        <v>1</v>
      </c>
      <c r="AJ39">
        <f>_xlfn.XLOOKUP(Tabela5[[#This Row],[UUID]],Planilha2!$A:$A,Planilha2!C:C,"")</f>
        <v>1</v>
      </c>
      <c r="AK39">
        <f>_xlfn.XLOOKUP(Tabela5[[#This Row],[UUID]],Planilha2!$A:$A,Planilha2!D:D,"")</f>
        <v>7</v>
      </c>
      <c r="AL39">
        <f>_xlfn.XLOOKUP(Tabela5[[#This Row],[UUID]],Planilha2!$A:$A,Planilha2!E:E,"")</f>
        <v>0</v>
      </c>
      <c r="AM39">
        <f>_xlfn.XLOOKUP(Tabela5[[#This Row],[UUID]],Planilha2!$A:$A,Planilha2!F:F,"")</f>
        <v>1</v>
      </c>
      <c r="AN39">
        <f>_xlfn.XLOOKUP(Tabela5[[#This Row],[UUID]],Planilha2!$A:$A,Planilha2!G:G,"")</f>
        <v>1</v>
      </c>
      <c r="AO39">
        <f>_xlfn.XLOOKUP(Tabela5[[#This Row],[UUID]],Planilha2!$A:$A,Planilha2!H:H,"")</f>
        <v>0</v>
      </c>
      <c r="AP39">
        <f>_xlfn.XLOOKUP(Tabela5[[#This Row],[UUID]],Planilha2!$A:$A,Planilha2!I:I,"")</f>
        <v>0</v>
      </c>
      <c r="AQ39">
        <f>_xlfn.XLOOKUP(Tabela5[[#This Row],[UUID]],Planilha2!$A:$A,Planilha2!J:J,"")</f>
        <v>0</v>
      </c>
      <c r="AR39">
        <f>_xlfn.XLOOKUP(Tabela5[[#This Row],[UUID]],Planilha2!$A:$A,Planilha2!K:K,"")</f>
        <v>0</v>
      </c>
      <c r="AS39">
        <f>_xlfn.XLOOKUP(Tabela5[[#This Row],[UUID]],Planilha2!$A:$A,Planilha2!L:L,"")</f>
        <v>0</v>
      </c>
      <c r="AT39">
        <f>_xlfn.XLOOKUP(Tabela5[[#This Row],[UUID]],Planilha2!$A:$A,Planilha2!M:M,"")</f>
        <v>0</v>
      </c>
      <c r="AU39">
        <f>_xlfn.XLOOKUP(Tabela5[[#This Row],[UUID]],Planilha2!$A:$A,Planilha2!N:N,"")</f>
        <v>1</v>
      </c>
      <c r="AV39">
        <f>_xlfn.XLOOKUP(Tabela5[[#This Row],[UUID]],Planilha2!$A:$A,Planilha2!O:O,"")</f>
        <v>1</v>
      </c>
    </row>
    <row r="40" spans="1:48" x14ac:dyDescent="0.2">
      <c r="A40" t="s">
        <v>280</v>
      </c>
      <c r="B40" t="s">
        <v>35</v>
      </c>
      <c r="C40">
        <v>2260261</v>
      </c>
      <c r="D40">
        <v>95097465504</v>
      </c>
      <c r="E40" t="s">
        <v>281</v>
      </c>
      <c r="F40" t="s">
        <v>282</v>
      </c>
      <c r="G40" t="s">
        <v>283</v>
      </c>
      <c r="H40" s="1">
        <v>46082</v>
      </c>
      <c r="I40">
        <v>202603</v>
      </c>
      <c r="J40">
        <v>771.42238999999995</v>
      </c>
      <c r="L40">
        <v>771.42</v>
      </c>
      <c r="N40">
        <v>90520519</v>
      </c>
      <c r="O40" s="1">
        <v>46101</v>
      </c>
      <c r="P40" s="1">
        <v>46111</v>
      </c>
      <c r="R40">
        <v>15</v>
      </c>
      <c r="S40" t="s">
        <v>53</v>
      </c>
      <c r="T40" t="s">
        <v>40</v>
      </c>
      <c r="U40" t="s">
        <v>40</v>
      </c>
      <c r="V40" t="s">
        <v>284</v>
      </c>
      <c r="W40">
        <v>6</v>
      </c>
      <c r="X40" t="s">
        <v>42</v>
      </c>
      <c r="Y40">
        <v>6</v>
      </c>
      <c r="Z40" t="s">
        <v>40</v>
      </c>
      <c r="AA40" t="s">
        <v>43</v>
      </c>
      <c r="AB40" t="s">
        <v>44</v>
      </c>
      <c r="AC40" t="s">
        <v>45</v>
      </c>
      <c r="AE40" t="s">
        <v>47</v>
      </c>
      <c r="AF40" t="s">
        <v>285</v>
      </c>
      <c r="AG40" s="1">
        <v>46115</v>
      </c>
      <c r="AH40" t="s">
        <v>47</v>
      </c>
      <c r="AI40">
        <f>_xlfn.XLOOKUP(Tabela5[[#This Row],[UUID]],Planilha2!$A:$A,Planilha2!B:B,"")</f>
        <v>1</v>
      </c>
      <c r="AJ40">
        <f>_xlfn.XLOOKUP(Tabela5[[#This Row],[UUID]],Planilha2!$A:$A,Planilha2!C:C,"")</f>
        <v>1</v>
      </c>
      <c r="AK40">
        <f>_xlfn.XLOOKUP(Tabela5[[#This Row],[UUID]],Planilha2!$A:$A,Planilha2!D:D,"")</f>
        <v>10</v>
      </c>
      <c r="AL40">
        <f>_xlfn.XLOOKUP(Tabela5[[#This Row],[UUID]],Planilha2!$A:$A,Planilha2!E:E,"")</f>
        <v>0</v>
      </c>
      <c r="AM40">
        <f>_xlfn.XLOOKUP(Tabela5[[#This Row],[UUID]],Planilha2!$A:$A,Planilha2!F:F,"")</f>
        <v>1</v>
      </c>
      <c r="AN40">
        <f>_xlfn.XLOOKUP(Tabela5[[#This Row],[UUID]],Planilha2!$A:$A,Planilha2!G:G,"")</f>
        <v>1</v>
      </c>
      <c r="AO40">
        <f>_xlfn.XLOOKUP(Tabela5[[#This Row],[UUID]],Planilha2!$A:$A,Planilha2!H:H,"")</f>
        <v>0</v>
      </c>
      <c r="AP40">
        <f>_xlfn.XLOOKUP(Tabela5[[#This Row],[UUID]],Planilha2!$A:$A,Planilha2!I:I,"")</f>
        <v>0</v>
      </c>
      <c r="AQ40">
        <f>_xlfn.XLOOKUP(Tabela5[[#This Row],[UUID]],Planilha2!$A:$A,Planilha2!J:J,"")</f>
        <v>0</v>
      </c>
      <c r="AR40">
        <f>_xlfn.XLOOKUP(Tabela5[[#This Row],[UUID]],Planilha2!$A:$A,Planilha2!K:K,"")</f>
        <v>0</v>
      </c>
      <c r="AS40">
        <f>_xlfn.XLOOKUP(Tabela5[[#This Row],[UUID]],Planilha2!$A:$A,Planilha2!L:L,"")</f>
        <v>0</v>
      </c>
      <c r="AT40">
        <f>_xlfn.XLOOKUP(Tabela5[[#This Row],[UUID]],Planilha2!$A:$A,Planilha2!M:M,"")</f>
        <v>0</v>
      </c>
      <c r="AU40">
        <f>_xlfn.XLOOKUP(Tabela5[[#This Row],[UUID]],Planilha2!$A:$A,Planilha2!N:N,"")</f>
        <v>1</v>
      </c>
      <c r="AV40">
        <f>_xlfn.XLOOKUP(Tabela5[[#This Row],[UUID]],Planilha2!$A:$A,Planilha2!O:O,"")</f>
        <v>1</v>
      </c>
    </row>
    <row r="41" spans="1:48" x14ac:dyDescent="0.2">
      <c r="A41" t="s">
        <v>286</v>
      </c>
      <c r="B41" t="s">
        <v>35</v>
      </c>
      <c r="C41">
        <v>10041520848</v>
      </c>
      <c r="D41">
        <v>4243541108</v>
      </c>
      <c r="E41" t="s">
        <v>287</v>
      </c>
      <c r="F41" t="s">
        <v>288</v>
      </c>
      <c r="G41" t="s">
        <v>289</v>
      </c>
      <c r="H41" s="1">
        <v>46082</v>
      </c>
      <c r="I41">
        <v>202603</v>
      </c>
      <c r="J41">
        <v>1145.71604</v>
      </c>
      <c r="L41">
        <v>1145.72</v>
      </c>
      <c r="N41">
        <v>90520328</v>
      </c>
      <c r="O41" s="1">
        <v>46101</v>
      </c>
      <c r="P41" s="1">
        <v>46111</v>
      </c>
      <c r="R41">
        <v>15</v>
      </c>
      <c r="S41" t="s">
        <v>53</v>
      </c>
      <c r="T41" t="s">
        <v>40</v>
      </c>
      <c r="U41" t="s">
        <v>40</v>
      </c>
      <c r="V41" t="s">
        <v>290</v>
      </c>
      <c r="W41">
        <v>6</v>
      </c>
      <c r="X41" t="s">
        <v>42</v>
      </c>
      <c r="Y41">
        <v>6</v>
      </c>
      <c r="Z41" t="s">
        <v>40</v>
      </c>
      <c r="AA41" t="s">
        <v>67</v>
      </c>
      <c r="AB41" t="s">
        <v>44</v>
      </c>
      <c r="AC41" t="s">
        <v>45</v>
      </c>
      <c r="AE41" t="s">
        <v>47</v>
      </c>
      <c r="AF41" t="s">
        <v>291</v>
      </c>
      <c r="AG41" s="1">
        <v>46111</v>
      </c>
      <c r="AH41" t="s">
        <v>47</v>
      </c>
      <c r="AI41">
        <f>_xlfn.XLOOKUP(Tabela5[[#This Row],[UUID]],Planilha2!$A:$A,Planilha2!B:B,"")</f>
        <v>1</v>
      </c>
      <c r="AJ41">
        <f>_xlfn.XLOOKUP(Tabela5[[#This Row],[UUID]],Planilha2!$A:$A,Planilha2!C:C,"")</f>
        <v>1</v>
      </c>
      <c r="AK41">
        <f>_xlfn.XLOOKUP(Tabela5[[#This Row],[UUID]],Planilha2!$A:$A,Planilha2!D:D,"")</f>
        <v>8</v>
      </c>
      <c r="AL41">
        <f>_xlfn.XLOOKUP(Tabela5[[#This Row],[UUID]],Planilha2!$A:$A,Planilha2!E:E,"")</f>
        <v>0</v>
      </c>
      <c r="AM41">
        <f>_xlfn.XLOOKUP(Tabela5[[#This Row],[UUID]],Planilha2!$A:$A,Planilha2!F:F,"")</f>
        <v>1</v>
      </c>
      <c r="AN41">
        <f>_xlfn.XLOOKUP(Tabela5[[#This Row],[UUID]],Planilha2!$A:$A,Planilha2!G:G,"")</f>
        <v>1</v>
      </c>
      <c r="AO41">
        <f>_xlfn.XLOOKUP(Tabela5[[#This Row],[UUID]],Planilha2!$A:$A,Planilha2!H:H,"")</f>
        <v>1</v>
      </c>
      <c r="AP41">
        <f>_xlfn.XLOOKUP(Tabela5[[#This Row],[UUID]],Planilha2!$A:$A,Planilha2!I:I,"")</f>
        <v>0</v>
      </c>
      <c r="AQ41">
        <f>_xlfn.XLOOKUP(Tabela5[[#This Row],[UUID]],Planilha2!$A:$A,Planilha2!J:J,"")</f>
        <v>0</v>
      </c>
      <c r="AR41">
        <f>_xlfn.XLOOKUP(Tabela5[[#This Row],[UUID]],Planilha2!$A:$A,Planilha2!K:K,"")</f>
        <v>0</v>
      </c>
      <c r="AS41">
        <f>_xlfn.XLOOKUP(Tabela5[[#This Row],[UUID]],Planilha2!$A:$A,Planilha2!L:L,"")</f>
        <v>0</v>
      </c>
      <c r="AT41">
        <f>_xlfn.XLOOKUP(Tabela5[[#This Row],[UUID]],Planilha2!$A:$A,Planilha2!M:M,"")</f>
        <v>1</v>
      </c>
      <c r="AU41">
        <f>_xlfn.XLOOKUP(Tabela5[[#This Row],[UUID]],Planilha2!$A:$A,Planilha2!N:N,"")</f>
        <v>1</v>
      </c>
      <c r="AV41">
        <f>_xlfn.XLOOKUP(Tabela5[[#This Row],[UUID]],Planilha2!$A:$A,Planilha2!O:O,"")</f>
        <v>1</v>
      </c>
    </row>
    <row r="42" spans="1:48" x14ac:dyDescent="0.2">
      <c r="A42" t="s">
        <v>292</v>
      </c>
      <c r="B42" t="s">
        <v>35</v>
      </c>
      <c r="C42">
        <v>1402498</v>
      </c>
      <c r="D42">
        <v>13274033740</v>
      </c>
      <c r="E42" t="s">
        <v>293</v>
      </c>
      <c r="F42" t="s">
        <v>294</v>
      </c>
      <c r="G42" t="s">
        <v>295</v>
      </c>
      <c r="H42" s="1">
        <v>45839</v>
      </c>
      <c r="I42">
        <v>202507</v>
      </c>
      <c r="J42">
        <v>458.17228999999998</v>
      </c>
      <c r="L42">
        <v>458.17</v>
      </c>
      <c r="N42">
        <v>90427138</v>
      </c>
      <c r="O42" s="1">
        <v>45995</v>
      </c>
      <c r="P42" s="1">
        <v>46006</v>
      </c>
      <c r="R42">
        <v>120</v>
      </c>
      <c r="S42" t="s">
        <v>53</v>
      </c>
      <c r="T42" t="s">
        <v>40</v>
      </c>
      <c r="U42" t="s">
        <v>40</v>
      </c>
      <c r="V42" t="s">
        <v>296</v>
      </c>
      <c r="W42">
        <v>6</v>
      </c>
      <c r="X42" t="s">
        <v>42</v>
      </c>
      <c r="Y42">
        <v>6</v>
      </c>
      <c r="Z42" t="s">
        <v>40</v>
      </c>
      <c r="AA42" t="s">
        <v>297</v>
      </c>
      <c r="AB42" t="s">
        <v>44</v>
      </c>
      <c r="AE42" t="s">
        <v>298</v>
      </c>
      <c r="AF42" t="s">
        <v>299</v>
      </c>
      <c r="AG42" s="1">
        <v>45917</v>
      </c>
      <c r="AH42" t="s">
        <v>70</v>
      </c>
      <c r="AI42">
        <f>_xlfn.XLOOKUP(Tabela5[[#This Row],[UUID]],Planilha2!$A:$A,Planilha2!B:B,"")</f>
        <v>0</v>
      </c>
      <c r="AJ42">
        <f>_xlfn.XLOOKUP(Tabela5[[#This Row],[UUID]],Planilha2!$A:$A,Planilha2!C:C,"")</f>
        <v>0</v>
      </c>
      <c r="AK42">
        <f>_xlfn.XLOOKUP(Tabela5[[#This Row],[UUID]],Planilha2!$A:$A,Planilha2!D:D,"")</f>
        <v>0</v>
      </c>
      <c r="AL42">
        <f>_xlfn.XLOOKUP(Tabela5[[#This Row],[UUID]],Planilha2!$A:$A,Planilha2!E:E,"")</f>
        <v>6</v>
      </c>
      <c r="AM42">
        <f>_xlfn.XLOOKUP(Tabela5[[#This Row],[UUID]],Planilha2!$A:$A,Planilha2!F:F,"")</f>
        <v>0</v>
      </c>
      <c r="AN42">
        <f>_xlfn.XLOOKUP(Tabela5[[#This Row],[UUID]],Planilha2!$A:$A,Planilha2!G:G,"")</f>
        <v>0</v>
      </c>
      <c r="AO42">
        <f>_xlfn.XLOOKUP(Tabela5[[#This Row],[UUID]],Planilha2!$A:$A,Planilha2!H:H,"")</f>
        <v>0</v>
      </c>
      <c r="AP42">
        <f>_xlfn.XLOOKUP(Tabela5[[#This Row],[UUID]],Planilha2!$A:$A,Planilha2!I:I,"")</f>
        <v>0</v>
      </c>
      <c r="AQ42">
        <f>_xlfn.XLOOKUP(Tabela5[[#This Row],[UUID]],Planilha2!$A:$A,Planilha2!J:J,"")</f>
        <v>0</v>
      </c>
      <c r="AR42">
        <f>_xlfn.XLOOKUP(Tabela5[[#This Row],[UUID]],Planilha2!$A:$A,Planilha2!K:K,"")</f>
        <v>0</v>
      </c>
      <c r="AS42">
        <f>_xlfn.XLOOKUP(Tabela5[[#This Row],[UUID]],Planilha2!$A:$A,Planilha2!L:L,"")</f>
        <v>0</v>
      </c>
      <c r="AT42">
        <f>_xlfn.XLOOKUP(Tabela5[[#This Row],[UUID]],Planilha2!$A:$A,Planilha2!M:M,"")</f>
        <v>0</v>
      </c>
      <c r="AU42">
        <f>_xlfn.XLOOKUP(Tabela5[[#This Row],[UUID]],Planilha2!$A:$A,Planilha2!N:N,"")</f>
        <v>0</v>
      </c>
      <c r="AV42">
        <f>_xlfn.XLOOKUP(Tabela5[[#This Row],[UUID]],Planilha2!$A:$A,Planilha2!O:O,"")</f>
        <v>0</v>
      </c>
    </row>
    <row r="43" spans="1:48" x14ac:dyDescent="0.2">
      <c r="A43" t="s">
        <v>300</v>
      </c>
      <c r="B43" t="s">
        <v>35</v>
      </c>
      <c r="C43">
        <v>470008714</v>
      </c>
      <c r="D43">
        <v>24728616134</v>
      </c>
      <c r="E43" t="s">
        <v>301</v>
      </c>
      <c r="F43" t="s">
        <v>302</v>
      </c>
      <c r="G43" t="s">
        <v>303</v>
      </c>
      <c r="H43" s="1">
        <v>46082</v>
      </c>
      <c r="I43">
        <v>202603</v>
      </c>
      <c r="J43">
        <v>212.94284999999999</v>
      </c>
      <c r="L43">
        <v>212.94</v>
      </c>
      <c r="N43">
        <v>90520333</v>
      </c>
      <c r="O43" s="1">
        <v>46101</v>
      </c>
      <c r="P43" s="1">
        <v>46111</v>
      </c>
      <c r="R43">
        <v>15</v>
      </c>
      <c r="S43" t="s">
        <v>53</v>
      </c>
      <c r="T43" t="s">
        <v>40</v>
      </c>
      <c r="U43" t="s">
        <v>40</v>
      </c>
      <c r="V43" t="s">
        <v>304</v>
      </c>
      <c r="W43">
        <v>6</v>
      </c>
      <c r="X43" t="s">
        <v>42</v>
      </c>
      <c r="Y43">
        <v>6</v>
      </c>
      <c r="Z43" t="s">
        <v>40</v>
      </c>
      <c r="AA43" t="s">
        <v>67</v>
      </c>
      <c r="AB43" t="s">
        <v>44</v>
      </c>
      <c r="AC43" t="s">
        <v>45</v>
      </c>
      <c r="AE43" t="s">
        <v>47</v>
      </c>
      <c r="AF43" t="s">
        <v>305</v>
      </c>
      <c r="AG43" s="1">
        <v>46115</v>
      </c>
      <c r="AH43" t="s">
        <v>47</v>
      </c>
      <c r="AI43">
        <f>_xlfn.XLOOKUP(Tabela5[[#This Row],[UUID]],Planilha2!$A:$A,Planilha2!B:B,"")</f>
        <v>1</v>
      </c>
      <c r="AJ43">
        <f>_xlfn.XLOOKUP(Tabela5[[#This Row],[UUID]],Planilha2!$A:$A,Planilha2!C:C,"")</f>
        <v>1</v>
      </c>
      <c r="AK43">
        <f>_xlfn.XLOOKUP(Tabela5[[#This Row],[UUID]],Planilha2!$A:$A,Planilha2!D:D,"")</f>
        <v>1</v>
      </c>
      <c r="AL43">
        <f>_xlfn.XLOOKUP(Tabela5[[#This Row],[UUID]],Planilha2!$A:$A,Planilha2!E:E,"")</f>
        <v>0</v>
      </c>
      <c r="AM43">
        <f>_xlfn.XLOOKUP(Tabela5[[#This Row],[UUID]],Planilha2!$A:$A,Planilha2!F:F,"")</f>
        <v>1</v>
      </c>
      <c r="AN43">
        <f>_xlfn.XLOOKUP(Tabela5[[#This Row],[UUID]],Planilha2!$A:$A,Planilha2!G:G,"")</f>
        <v>1</v>
      </c>
      <c r="AO43">
        <f>_xlfn.XLOOKUP(Tabela5[[#This Row],[UUID]],Planilha2!$A:$A,Planilha2!H:H,"")</f>
        <v>0</v>
      </c>
      <c r="AP43">
        <f>_xlfn.XLOOKUP(Tabela5[[#This Row],[UUID]],Planilha2!$A:$A,Planilha2!I:I,"")</f>
        <v>0</v>
      </c>
      <c r="AQ43">
        <f>_xlfn.XLOOKUP(Tabela5[[#This Row],[UUID]],Planilha2!$A:$A,Planilha2!J:J,"")</f>
        <v>0</v>
      </c>
      <c r="AR43">
        <f>_xlfn.XLOOKUP(Tabela5[[#This Row],[UUID]],Planilha2!$A:$A,Planilha2!K:K,"")</f>
        <v>0</v>
      </c>
      <c r="AS43">
        <f>_xlfn.XLOOKUP(Tabela5[[#This Row],[UUID]],Planilha2!$A:$A,Planilha2!L:L,"")</f>
        <v>0</v>
      </c>
      <c r="AT43">
        <f>_xlfn.XLOOKUP(Tabela5[[#This Row],[UUID]],Planilha2!$A:$A,Planilha2!M:M,"")</f>
        <v>0</v>
      </c>
      <c r="AU43">
        <f>_xlfn.XLOOKUP(Tabela5[[#This Row],[UUID]],Planilha2!$A:$A,Planilha2!N:N,"")</f>
        <v>1</v>
      </c>
      <c r="AV43">
        <f>_xlfn.XLOOKUP(Tabela5[[#This Row],[UUID]],Planilha2!$A:$A,Planilha2!O:O,"")</f>
        <v>1</v>
      </c>
    </row>
    <row r="44" spans="1:48" x14ac:dyDescent="0.2">
      <c r="A44" t="s">
        <v>306</v>
      </c>
      <c r="B44" t="s">
        <v>35</v>
      </c>
      <c r="C44">
        <v>843841</v>
      </c>
      <c r="D44">
        <v>15874764798</v>
      </c>
      <c r="E44" t="s">
        <v>307</v>
      </c>
      <c r="F44" t="s">
        <v>308</v>
      </c>
      <c r="G44" t="s">
        <v>309</v>
      </c>
      <c r="H44" s="1">
        <v>45839</v>
      </c>
      <c r="I44">
        <v>202507</v>
      </c>
      <c r="J44">
        <v>233.83239</v>
      </c>
      <c r="L44">
        <v>233.83</v>
      </c>
      <c r="N44">
        <v>90427206</v>
      </c>
      <c r="O44" s="1">
        <v>45995</v>
      </c>
      <c r="P44" s="1">
        <v>46006</v>
      </c>
      <c r="R44">
        <v>120</v>
      </c>
      <c r="S44" t="s">
        <v>53</v>
      </c>
      <c r="T44" t="s">
        <v>40</v>
      </c>
      <c r="U44" t="s">
        <v>40</v>
      </c>
      <c r="V44" t="s">
        <v>310</v>
      </c>
      <c r="W44">
        <v>6</v>
      </c>
      <c r="X44" t="s">
        <v>42</v>
      </c>
      <c r="Y44">
        <v>6</v>
      </c>
      <c r="Z44" t="s">
        <v>40</v>
      </c>
      <c r="AA44" t="s">
        <v>297</v>
      </c>
      <c r="AB44" t="s">
        <v>44</v>
      </c>
      <c r="AE44" t="s">
        <v>298</v>
      </c>
      <c r="AF44" t="s">
        <v>311</v>
      </c>
      <c r="AG44" s="1">
        <v>45917</v>
      </c>
      <c r="AH44" t="s">
        <v>70</v>
      </c>
      <c r="AI44">
        <f>_xlfn.XLOOKUP(Tabela5[[#This Row],[UUID]],Planilha2!$A:$A,Planilha2!B:B,"")</f>
        <v>0</v>
      </c>
      <c r="AJ44">
        <f>_xlfn.XLOOKUP(Tabela5[[#This Row],[UUID]],Planilha2!$A:$A,Planilha2!C:C,"")</f>
        <v>0</v>
      </c>
      <c r="AK44">
        <f>_xlfn.XLOOKUP(Tabela5[[#This Row],[UUID]],Planilha2!$A:$A,Planilha2!D:D,"")</f>
        <v>0</v>
      </c>
      <c r="AL44">
        <f>_xlfn.XLOOKUP(Tabela5[[#This Row],[UUID]],Planilha2!$A:$A,Planilha2!E:E,"")</f>
        <v>5</v>
      </c>
      <c r="AM44">
        <f>_xlfn.XLOOKUP(Tabela5[[#This Row],[UUID]],Planilha2!$A:$A,Planilha2!F:F,"")</f>
        <v>0</v>
      </c>
      <c r="AN44">
        <f>_xlfn.XLOOKUP(Tabela5[[#This Row],[UUID]],Planilha2!$A:$A,Planilha2!G:G,"")</f>
        <v>0</v>
      </c>
      <c r="AO44">
        <f>_xlfn.XLOOKUP(Tabela5[[#This Row],[UUID]],Planilha2!$A:$A,Planilha2!H:H,"")</f>
        <v>0</v>
      </c>
      <c r="AP44">
        <f>_xlfn.XLOOKUP(Tabela5[[#This Row],[UUID]],Planilha2!$A:$A,Planilha2!I:I,"")</f>
        <v>0</v>
      </c>
      <c r="AQ44">
        <f>_xlfn.XLOOKUP(Tabela5[[#This Row],[UUID]],Planilha2!$A:$A,Planilha2!J:J,"")</f>
        <v>0</v>
      </c>
      <c r="AR44">
        <f>_xlfn.XLOOKUP(Tabela5[[#This Row],[UUID]],Planilha2!$A:$A,Planilha2!K:K,"")</f>
        <v>0</v>
      </c>
      <c r="AS44">
        <f>_xlfn.XLOOKUP(Tabela5[[#This Row],[UUID]],Planilha2!$A:$A,Planilha2!L:L,"")</f>
        <v>0</v>
      </c>
      <c r="AT44">
        <f>_xlfn.XLOOKUP(Tabela5[[#This Row],[UUID]],Planilha2!$A:$A,Planilha2!M:M,"")</f>
        <v>0</v>
      </c>
      <c r="AU44">
        <f>_xlfn.XLOOKUP(Tabela5[[#This Row],[UUID]],Planilha2!$A:$A,Planilha2!N:N,"")</f>
        <v>0</v>
      </c>
      <c r="AV44">
        <f>_xlfn.XLOOKUP(Tabela5[[#This Row],[UUID]],Planilha2!$A:$A,Planilha2!O:O,"")</f>
        <v>0</v>
      </c>
    </row>
    <row r="45" spans="1:48" x14ac:dyDescent="0.2">
      <c r="A45" t="s">
        <v>312</v>
      </c>
      <c r="B45" t="s">
        <v>35</v>
      </c>
      <c r="C45">
        <v>8680001857</v>
      </c>
      <c r="D45">
        <v>15066517120</v>
      </c>
      <c r="E45" t="s">
        <v>313</v>
      </c>
      <c r="F45" t="s">
        <v>314</v>
      </c>
      <c r="G45" t="s">
        <v>315</v>
      </c>
      <c r="H45" s="1">
        <v>46082</v>
      </c>
      <c r="I45">
        <v>202603</v>
      </c>
      <c r="J45">
        <v>247.18072000000001</v>
      </c>
      <c r="L45">
        <v>247.18</v>
      </c>
      <c r="N45">
        <v>90520414</v>
      </c>
      <c r="O45" s="1">
        <v>46101</v>
      </c>
      <c r="P45" s="1">
        <v>46111</v>
      </c>
      <c r="R45">
        <v>15</v>
      </c>
      <c r="S45" t="s">
        <v>53</v>
      </c>
      <c r="T45" t="s">
        <v>40</v>
      </c>
      <c r="U45" t="s">
        <v>40</v>
      </c>
      <c r="V45" t="s">
        <v>316</v>
      </c>
      <c r="W45">
        <v>6</v>
      </c>
      <c r="X45" t="s">
        <v>42</v>
      </c>
      <c r="Y45">
        <v>6</v>
      </c>
      <c r="Z45" t="s">
        <v>40</v>
      </c>
      <c r="AA45" t="s">
        <v>67</v>
      </c>
      <c r="AB45" t="s">
        <v>44</v>
      </c>
      <c r="AC45" t="s">
        <v>45</v>
      </c>
      <c r="AE45" t="s">
        <v>47</v>
      </c>
      <c r="AF45" t="s">
        <v>317</v>
      </c>
      <c r="AG45" s="1">
        <v>46111</v>
      </c>
      <c r="AH45" t="s">
        <v>47</v>
      </c>
      <c r="AI45">
        <f>_xlfn.XLOOKUP(Tabela5[[#This Row],[UUID]],Planilha2!$A:$A,Planilha2!B:B,"")</f>
        <v>1</v>
      </c>
      <c r="AJ45">
        <f>_xlfn.XLOOKUP(Tabela5[[#This Row],[UUID]],Planilha2!$A:$A,Planilha2!C:C,"")</f>
        <v>1</v>
      </c>
      <c r="AK45">
        <f>_xlfn.XLOOKUP(Tabela5[[#This Row],[UUID]],Planilha2!$A:$A,Planilha2!D:D,"")</f>
        <v>2</v>
      </c>
      <c r="AL45">
        <f>_xlfn.XLOOKUP(Tabela5[[#This Row],[UUID]],Planilha2!$A:$A,Planilha2!E:E,"")</f>
        <v>0</v>
      </c>
      <c r="AM45">
        <f>_xlfn.XLOOKUP(Tabela5[[#This Row],[UUID]],Planilha2!$A:$A,Planilha2!F:F,"")</f>
        <v>1</v>
      </c>
      <c r="AN45">
        <f>_xlfn.XLOOKUP(Tabela5[[#This Row],[UUID]],Planilha2!$A:$A,Planilha2!G:G,"")</f>
        <v>1</v>
      </c>
      <c r="AO45">
        <f>_xlfn.XLOOKUP(Tabela5[[#This Row],[UUID]],Planilha2!$A:$A,Planilha2!H:H,"")</f>
        <v>1</v>
      </c>
      <c r="AP45">
        <f>_xlfn.XLOOKUP(Tabela5[[#This Row],[UUID]],Planilha2!$A:$A,Planilha2!I:I,"")</f>
        <v>0</v>
      </c>
      <c r="AQ45">
        <f>_xlfn.XLOOKUP(Tabela5[[#This Row],[UUID]],Planilha2!$A:$A,Planilha2!J:J,"")</f>
        <v>0</v>
      </c>
      <c r="AR45">
        <f>_xlfn.XLOOKUP(Tabela5[[#This Row],[UUID]],Planilha2!$A:$A,Planilha2!K:K,"")</f>
        <v>0</v>
      </c>
      <c r="AS45">
        <f>_xlfn.XLOOKUP(Tabela5[[#This Row],[UUID]],Planilha2!$A:$A,Planilha2!L:L,"")</f>
        <v>0</v>
      </c>
      <c r="AT45">
        <f>_xlfn.XLOOKUP(Tabela5[[#This Row],[UUID]],Planilha2!$A:$A,Planilha2!M:M,"")</f>
        <v>1</v>
      </c>
      <c r="AU45">
        <f>_xlfn.XLOOKUP(Tabela5[[#This Row],[UUID]],Planilha2!$A:$A,Planilha2!N:N,"")</f>
        <v>1</v>
      </c>
      <c r="AV45">
        <f>_xlfn.XLOOKUP(Tabela5[[#This Row],[UUID]],Planilha2!$A:$A,Planilha2!O:O,"")</f>
        <v>1</v>
      </c>
    </row>
    <row r="46" spans="1:48" x14ac:dyDescent="0.2">
      <c r="A46" t="s">
        <v>318</v>
      </c>
      <c r="B46" t="s">
        <v>35</v>
      </c>
      <c r="C46">
        <v>10033059118</v>
      </c>
      <c r="D46">
        <v>5849514180</v>
      </c>
      <c r="E46" t="s">
        <v>319</v>
      </c>
      <c r="F46" t="s">
        <v>320</v>
      </c>
      <c r="G46" t="s">
        <v>321</v>
      </c>
      <c r="H46" s="1">
        <v>46082</v>
      </c>
      <c r="I46">
        <v>202603</v>
      </c>
      <c r="J46">
        <v>212.10777999999999</v>
      </c>
      <c r="K46">
        <v>5.8</v>
      </c>
      <c r="L46">
        <v>217.91</v>
      </c>
      <c r="N46">
        <v>90520321</v>
      </c>
      <c r="O46" s="1">
        <v>46101</v>
      </c>
      <c r="P46" s="1">
        <v>46111</v>
      </c>
      <c r="R46">
        <v>15</v>
      </c>
      <c r="S46" t="s">
        <v>53</v>
      </c>
      <c r="T46" t="s">
        <v>40</v>
      </c>
      <c r="U46" t="s">
        <v>40</v>
      </c>
      <c r="V46" t="s">
        <v>322</v>
      </c>
      <c r="W46">
        <v>6</v>
      </c>
      <c r="X46" t="s">
        <v>42</v>
      </c>
      <c r="Y46">
        <v>6</v>
      </c>
      <c r="Z46" t="s">
        <v>40</v>
      </c>
      <c r="AA46" t="s">
        <v>67</v>
      </c>
      <c r="AB46" t="s">
        <v>44</v>
      </c>
      <c r="AC46" t="s">
        <v>45</v>
      </c>
      <c r="AE46" t="s">
        <v>47</v>
      </c>
      <c r="AF46" t="s">
        <v>323</v>
      </c>
      <c r="AG46" s="1">
        <v>46111</v>
      </c>
      <c r="AH46" t="s">
        <v>47</v>
      </c>
      <c r="AI46">
        <f>_xlfn.XLOOKUP(Tabela5[[#This Row],[UUID]],Planilha2!$A:$A,Planilha2!B:B,"")</f>
        <v>1</v>
      </c>
      <c r="AJ46">
        <f>_xlfn.XLOOKUP(Tabela5[[#This Row],[UUID]],Planilha2!$A:$A,Planilha2!C:C,"")</f>
        <v>1</v>
      </c>
      <c r="AK46">
        <f>_xlfn.XLOOKUP(Tabela5[[#This Row],[UUID]],Planilha2!$A:$A,Planilha2!D:D,"")</f>
        <v>1</v>
      </c>
      <c r="AL46">
        <f>_xlfn.XLOOKUP(Tabela5[[#This Row],[UUID]],Planilha2!$A:$A,Planilha2!E:E,"")</f>
        <v>0</v>
      </c>
      <c r="AM46">
        <f>_xlfn.XLOOKUP(Tabela5[[#This Row],[UUID]],Planilha2!$A:$A,Planilha2!F:F,"")</f>
        <v>1</v>
      </c>
      <c r="AN46">
        <f>_xlfn.XLOOKUP(Tabela5[[#This Row],[UUID]],Planilha2!$A:$A,Planilha2!G:G,"")</f>
        <v>1</v>
      </c>
      <c r="AO46">
        <f>_xlfn.XLOOKUP(Tabela5[[#This Row],[UUID]],Planilha2!$A:$A,Planilha2!H:H,"")</f>
        <v>1</v>
      </c>
      <c r="AP46">
        <f>_xlfn.XLOOKUP(Tabela5[[#This Row],[UUID]],Planilha2!$A:$A,Planilha2!I:I,"")</f>
        <v>0</v>
      </c>
      <c r="AQ46">
        <f>_xlfn.XLOOKUP(Tabela5[[#This Row],[UUID]],Planilha2!$A:$A,Planilha2!J:J,"")</f>
        <v>0</v>
      </c>
      <c r="AR46">
        <f>_xlfn.XLOOKUP(Tabela5[[#This Row],[UUID]],Planilha2!$A:$A,Planilha2!K:K,"")</f>
        <v>0</v>
      </c>
      <c r="AS46">
        <f>_xlfn.XLOOKUP(Tabela5[[#This Row],[UUID]],Planilha2!$A:$A,Planilha2!L:L,"")</f>
        <v>0</v>
      </c>
      <c r="AT46">
        <f>_xlfn.XLOOKUP(Tabela5[[#This Row],[UUID]],Planilha2!$A:$A,Planilha2!M:M,"")</f>
        <v>1</v>
      </c>
      <c r="AU46">
        <f>_xlfn.XLOOKUP(Tabela5[[#This Row],[UUID]],Planilha2!$A:$A,Planilha2!N:N,"")</f>
        <v>1</v>
      </c>
      <c r="AV46">
        <f>_xlfn.XLOOKUP(Tabela5[[#This Row],[UUID]],Planilha2!$A:$A,Planilha2!O:O,"")</f>
        <v>1</v>
      </c>
    </row>
    <row r="47" spans="1:48" x14ac:dyDescent="0.2">
      <c r="A47" t="s">
        <v>324</v>
      </c>
      <c r="B47" t="s">
        <v>35</v>
      </c>
      <c r="C47">
        <v>470015196</v>
      </c>
      <c r="D47">
        <v>86899368153</v>
      </c>
      <c r="E47" t="s">
        <v>325</v>
      </c>
      <c r="F47" t="s">
        <v>326</v>
      </c>
      <c r="G47" t="s">
        <v>327</v>
      </c>
      <c r="H47" s="1">
        <v>46082</v>
      </c>
      <c r="I47">
        <v>202603</v>
      </c>
      <c r="J47">
        <v>154.54356000000001</v>
      </c>
      <c r="L47">
        <v>154.54</v>
      </c>
      <c r="N47">
        <v>90520251</v>
      </c>
      <c r="O47" s="1">
        <v>46101</v>
      </c>
      <c r="P47" s="1">
        <v>46111</v>
      </c>
      <c r="R47">
        <v>15</v>
      </c>
      <c r="S47" t="s">
        <v>53</v>
      </c>
      <c r="T47" t="s">
        <v>40</v>
      </c>
      <c r="U47" t="s">
        <v>40</v>
      </c>
      <c r="V47" t="s">
        <v>328</v>
      </c>
      <c r="W47">
        <v>6</v>
      </c>
      <c r="X47" t="s">
        <v>42</v>
      </c>
      <c r="Y47">
        <v>6</v>
      </c>
      <c r="Z47" t="s">
        <v>40</v>
      </c>
      <c r="AA47" t="s">
        <v>67</v>
      </c>
      <c r="AB47" t="s">
        <v>44</v>
      </c>
      <c r="AC47" t="s">
        <v>45</v>
      </c>
      <c r="AE47" t="s">
        <v>47</v>
      </c>
      <c r="AF47" t="s">
        <v>329</v>
      </c>
      <c r="AG47" s="1">
        <v>46115</v>
      </c>
      <c r="AH47" t="s">
        <v>47</v>
      </c>
      <c r="AI47">
        <f>_xlfn.XLOOKUP(Tabela5[[#This Row],[UUID]],Planilha2!$A:$A,Planilha2!B:B,"")</f>
        <v>1</v>
      </c>
      <c r="AJ47">
        <f>_xlfn.XLOOKUP(Tabela5[[#This Row],[UUID]],Planilha2!$A:$A,Planilha2!C:C,"")</f>
        <v>1</v>
      </c>
      <c r="AK47">
        <f>_xlfn.XLOOKUP(Tabela5[[#This Row],[UUID]],Planilha2!$A:$A,Planilha2!D:D,"")</f>
        <v>12</v>
      </c>
      <c r="AL47">
        <f>_xlfn.XLOOKUP(Tabela5[[#This Row],[UUID]],Planilha2!$A:$A,Planilha2!E:E,"")</f>
        <v>0</v>
      </c>
      <c r="AM47">
        <f>_xlfn.XLOOKUP(Tabela5[[#This Row],[UUID]],Planilha2!$A:$A,Planilha2!F:F,"")</f>
        <v>1</v>
      </c>
      <c r="AN47">
        <f>_xlfn.XLOOKUP(Tabela5[[#This Row],[UUID]],Planilha2!$A:$A,Planilha2!G:G,"")</f>
        <v>1</v>
      </c>
      <c r="AO47">
        <f>_xlfn.XLOOKUP(Tabela5[[#This Row],[UUID]],Planilha2!$A:$A,Planilha2!H:H,"")</f>
        <v>0</v>
      </c>
      <c r="AP47">
        <f>_xlfn.XLOOKUP(Tabela5[[#This Row],[UUID]],Planilha2!$A:$A,Planilha2!I:I,"")</f>
        <v>0</v>
      </c>
      <c r="AQ47">
        <f>_xlfn.XLOOKUP(Tabela5[[#This Row],[UUID]],Planilha2!$A:$A,Planilha2!J:J,"")</f>
        <v>0</v>
      </c>
      <c r="AR47">
        <f>_xlfn.XLOOKUP(Tabela5[[#This Row],[UUID]],Planilha2!$A:$A,Planilha2!K:K,"")</f>
        <v>0</v>
      </c>
      <c r="AS47">
        <f>_xlfn.XLOOKUP(Tabela5[[#This Row],[UUID]],Planilha2!$A:$A,Planilha2!L:L,"")</f>
        <v>0</v>
      </c>
      <c r="AT47">
        <f>_xlfn.XLOOKUP(Tabela5[[#This Row],[UUID]],Planilha2!$A:$A,Planilha2!M:M,"")</f>
        <v>0</v>
      </c>
      <c r="AU47">
        <f>_xlfn.XLOOKUP(Tabela5[[#This Row],[UUID]],Planilha2!$A:$A,Planilha2!N:N,"")</f>
        <v>1</v>
      </c>
      <c r="AV47">
        <f>_xlfn.XLOOKUP(Tabela5[[#This Row],[UUID]],Planilha2!$A:$A,Planilha2!O:O,"")</f>
        <v>1</v>
      </c>
    </row>
    <row r="48" spans="1:48" x14ac:dyDescent="0.2">
      <c r="A48" t="s">
        <v>330</v>
      </c>
      <c r="B48" t="s">
        <v>35</v>
      </c>
      <c r="C48">
        <v>2210147627</v>
      </c>
      <c r="D48">
        <v>69265984104</v>
      </c>
      <c r="E48" t="s">
        <v>331</v>
      </c>
      <c r="F48" t="s">
        <v>332</v>
      </c>
      <c r="G48" t="s">
        <v>333</v>
      </c>
      <c r="H48" s="1">
        <v>46082</v>
      </c>
      <c r="I48">
        <v>202603</v>
      </c>
      <c r="J48">
        <v>379.12178</v>
      </c>
      <c r="L48">
        <v>379.12</v>
      </c>
      <c r="N48">
        <v>90520510</v>
      </c>
      <c r="O48" s="1">
        <v>46101</v>
      </c>
      <c r="P48" s="1">
        <v>46111</v>
      </c>
      <c r="R48">
        <v>15</v>
      </c>
      <c r="S48" t="s">
        <v>53</v>
      </c>
      <c r="T48" t="s">
        <v>40</v>
      </c>
      <c r="U48" t="s">
        <v>40</v>
      </c>
      <c r="V48" t="s">
        <v>334</v>
      </c>
      <c r="W48">
        <v>6</v>
      </c>
      <c r="X48" t="s">
        <v>42</v>
      </c>
      <c r="Y48">
        <v>6</v>
      </c>
      <c r="Z48" t="s">
        <v>40</v>
      </c>
      <c r="AA48" t="s">
        <v>67</v>
      </c>
      <c r="AB48" t="s">
        <v>44</v>
      </c>
      <c r="AC48" t="s">
        <v>45</v>
      </c>
      <c r="AE48" t="s">
        <v>47</v>
      </c>
      <c r="AF48" t="s">
        <v>335</v>
      </c>
      <c r="AG48" s="1">
        <v>46117</v>
      </c>
      <c r="AH48" t="s">
        <v>47</v>
      </c>
      <c r="AI48">
        <f>_xlfn.XLOOKUP(Tabela5[[#This Row],[UUID]],Planilha2!$A:$A,Planilha2!B:B,"")</f>
        <v>1</v>
      </c>
      <c r="AJ48">
        <f>_xlfn.XLOOKUP(Tabela5[[#This Row],[UUID]],Planilha2!$A:$A,Planilha2!C:C,"")</f>
        <v>1</v>
      </c>
      <c r="AK48">
        <f>_xlfn.XLOOKUP(Tabela5[[#This Row],[UUID]],Planilha2!$A:$A,Planilha2!D:D,"")</f>
        <v>1</v>
      </c>
      <c r="AL48">
        <f>_xlfn.XLOOKUP(Tabela5[[#This Row],[UUID]],Planilha2!$A:$A,Planilha2!E:E,"")</f>
        <v>0</v>
      </c>
      <c r="AM48">
        <f>_xlfn.XLOOKUP(Tabela5[[#This Row],[UUID]],Planilha2!$A:$A,Planilha2!F:F,"")</f>
        <v>1</v>
      </c>
      <c r="AN48">
        <f>_xlfn.XLOOKUP(Tabela5[[#This Row],[UUID]],Planilha2!$A:$A,Planilha2!G:G,"")</f>
        <v>0</v>
      </c>
      <c r="AO48">
        <f>_xlfn.XLOOKUP(Tabela5[[#This Row],[UUID]],Planilha2!$A:$A,Planilha2!H:H,"")</f>
        <v>0</v>
      </c>
      <c r="AP48">
        <f>_xlfn.XLOOKUP(Tabela5[[#This Row],[UUID]],Planilha2!$A:$A,Planilha2!I:I,"")</f>
        <v>0</v>
      </c>
      <c r="AQ48">
        <f>_xlfn.XLOOKUP(Tabela5[[#This Row],[UUID]],Planilha2!$A:$A,Planilha2!J:J,"")</f>
        <v>0</v>
      </c>
      <c r="AR48">
        <f>_xlfn.XLOOKUP(Tabela5[[#This Row],[UUID]],Planilha2!$A:$A,Planilha2!K:K,"")</f>
        <v>0</v>
      </c>
      <c r="AS48">
        <f>_xlfn.XLOOKUP(Tabela5[[#This Row],[UUID]],Planilha2!$A:$A,Planilha2!L:L,"")</f>
        <v>0</v>
      </c>
      <c r="AT48">
        <f>_xlfn.XLOOKUP(Tabela5[[#This Row],[UUID]],Planilha2!$A:$A,Planilha2!M:M,"")</f>
        <v>1</v>
      </c>
      <c r="AU48">
        <f>_xlfn.XLOOKUP(Tabela5[[#This Row],[UUID]],Planilha2!$A:$A,Planilha2!N:N,"")</f>
        <v>1</v>
      </c>
      <c r="AV48">
        <f>_xlfn.XLOOKUP(Tabela5[[#This Row],[UUID]],Planilha2!$A:$A,Planilha2!O:O,"")</f>
        <v>1</v>
      </c>
    </row>
    <row r="49" spans="1:48" x14ac:dyDescent="0.2">
      <c r="A49" t="s">
        <v>336</v>
      </c>
      <c r="B49" t="s">
        <v>35</v>
      </c>
      <c r="C49">
        <v>294315</v>
      </c>
      <c r="D49">
        <v>10006084761</v>
      </c>
      <c r="E49" t="s">
        <v>337</v>
      </c>
      <c r="F49" t="s">
        <v>338</v>
      </c>
      <c r="G49" t="s">
        <v>339</v>
      </c>
      <c r="H49" s="1">
        <v>45839</v>
      </c>
      <c r="I49">
        <v>202507</v>
      </c>
      <c r="J49">
        <v>117.73948</v>
      </c>
      <c r="L49">
        <v>117.74</v>
      </c>
      <c r="N49">
        <v>90427175</v>
      </c>
      <c r="O49" s="1">
        <v>45995</v>
      </c>
      <c r="P49" s="1">
        <v>46006</v>
      </c>
      <c r="R49">
        <v>120</v>
      </c>
      <c r="S49" t="s">
        <v>53</v>
      </c>
      <c r="T49" t="s">
        <v>40</v>
      </c>
      <c r="U49" t="s">
        <v>40</v>
      </c>
      <c r="V49" t="s">
        <v>340</v>
      </c>
      <c r="W49">
        <v>6</v>
      </c>
      <c r="X49" t="s">
        <v>42</v>
      </c>
      <c r="Y49">
        <v>6</v>
      </c>
      <c r="Z49" t="s">
        <v>40</v>
      </c>
      <c r="AA49" t="s">
        <v>297</v>
      </c>
      <c r="AB49" t="s">
        <v>44</v>
      </c>
      <c r="AE49" t="s">
        <v>298</v>
      </c>
      <c r="AF49" t="s">
        <v>341</v>
      </c>
      <c r="AG49" s="1">
        <v>45917</v>
      </c>
      <c r="AH49" t="s">
        <v>70</v>
      </c>
      <c r="AI49">
        <f>_xlfn.XLOOKUP(Tabela5[[#This Row],[UUID]],Planilha2!$A:$A,Planilha2!B:B,"")</f>
        <v>0</v>
      </c>
      <c r="AJ49">
        <f>_xlfn.XLOOKUP(Tabela5[[#This Row],[UUID]],Planilha2!$A:$A,Planilha2!C:C,"")</f>
        <v>0</v>
      </c>
      <c r="AK49">
        <f>_xlfn.XLOOKUP(Tabela5[[#This Row],[UUID]],Planilha2!$A:$A,Planilha2!D:D,"")</f>
        <v>0</v>
      </c>
      <c r="AL49">
        <f>_xlfn.XLOOKUP(Tabela5[[#This Row],[UUID]],Planilha2!$A:$A,Planilha2!E:E,"")</f>
        <v>14</v>
      </c>
      <c r="AM49">
        <f>_xlfn.XLOOKUP(Tabela5[[#This Row],[UUID]],Planilha2!$A:$A,Planilha2!F:F,"")</f>
        <v>0</v>
      </c>
      <c r="AN49">
        <f>_xlfn.XLOOKUP(Tabela5[[#This Row],[UUID]],Planilha2!$A:$A,Planilha2!G:G,"")</f>
        <v>0</v>
      </c>
      <c r="AO49">
        <f>_xlfn.XLOOKUP(Tabela5[[#This Row],[UUID]],Planilha2!$A:$A,Planilha2!H:H,"")</f>
        <v>0</v>
      </c>
      <c r="AP49">
        <f>_xlfn.XLOOKUP(Tabela5[[#This Row],[UUID]],Planilha2!$A:$A,Planilha2!I:I,"")</f>
        <v>0</v>
      </c>
      <c r="AQ49">
        <f>_xlfn.XLOOKUP(Tabela5[[#This Row],[UUID]],Planilha2!$A:$A,Planilha2!J:J,"")</f>
        <v>0</v>
      </c>
      <c r="AR49">
        <f>_xlfn.XLOOKUP(Tabela5[[#This Row],[UUID]],Planilha2!$A:$A,Planilha2!K:K,"")</f>
        <v>0</v>
      </c>
      <c r="AS49">
        <f>_xlfn.XLOOKUP(Tabela5[[#This Row],[UUID]],Planilha2!$A:$A,Planilha2!L:L,"")</f>
        <v>0</v>
      </c>
      <c r="AT49">
        <f>_xlfn.XLOOKUP(Tabela5[[#This Row],[UUID]],Planilha2!$A:$A,Planilha2!M:M,"")</f>
        <v>0</v>
      </c>
      <c r="AU49">
        <f>_xlfn.XLOOKUP(Tabela5[[#This Row],[UUID]],Planilha2!$A:$A,Planilha2!N:N,"")</f>
        <v>0</v>
      </c>
      <c r="AV49">
        <f>_xlfn.XLOOKUP(Tabela5[[#This Row],[UUID]],Planilha2!$A:$A,Planilha2!O:O,"")</f>
        <v>0</v>
      </c>
    </row>
    <row r="50" spans="1:48" x14ac:dyDescent="0.2">
      <c r="A50" t="s">
        <v>342</v>
      </c>
      <c r="B50" t="s">
        <v>35</v>
      </c>
      <c r="C50">
        <v>30121036</v>
      </c>
      <c r="D50">
        <v>1530586178</v>
      </c>
      <c r="E50" t="s">
        <v>343</v>
      </c>
      <c r="F50" t="s">
        <v>344</v>
      </c>
      <c r="G50" t="s">
        <v>345</v>
      </c>
      <c r="H50" s="1">
        <v>46082</v>
      </c>
      <c r="I50">
        <v>202603</v>
      </c>
      <c r="J50">
        <v>288.09915000000001</v>
      </c>
      <c r="L50">
        <v>288.10000000000002</v>
      </c>
      <c r="N50">
        <v>90520476</v>
      </c>
      <c r="O50" s="1">
        <v>46101</v>
      </c>
      <c r="P50" s="1">
        <v>46111</v>
      </c>
      <c r="R50">
        <v>15</v>
      </c>
      <c r="S50" t="s">
        <v>53</v>
      </c>
      <c r="T50" t="s">
        <v>40</v>
      </c>
      <c r="U50" t="s">
        <v>40</v>
      </c>
      <c r="V50" t="s">
        <v>346</v>
      </c>
      <c r="W50">
        <v>6</v>
      </c>
      <c r="X50" t="s">
        <v>42</v>
      </c>
      <c r="Y50">
        <v>6</v>
      </c>
      <c r="Z50" t="s">
        <v>40</v>
      </c>
      <c r="AA50" t="s">
        <v>67</v>
      </c>
      <c r="AB50" t="s">
        <v>44</v>
      </c>
      <c r="AC50" t="s">
        <v>45</v>
      </c>
      <c r="AE50" t="s">
        <v>47</v>
      </c>
      <c r="AF50" t="s">
        <v>347</v>
      </c>
      <c r="AG50" s="1">
        <v>46111</v>
      </c>
      <c r="AH50" t="s">
        <v>47</v>
      </c>
      <c r="AI50">
        <f>_xlfn.XLOOKUP(Tabela5[[#This Row],[UUID]],Planilha2!$A:$A,Planilha2!B:B,"")</f>
        <v>1</v>
      </c>
      <c r="AJ50">
        <f>_xlfn.XLOOKUP(Tabela5[[#This Row],[UUID]],Planilha2!$A:$A,Planilha2!C:C,"")</f>
        <v>1</v>
      </c>
      <c r="AK50">
        <f>_xlfn.XLOOKUP(Tabela5[[#This Row],[UUID]],Planilha2!$A:$A,Planilha2!D:D,"")</f>
        <v>1</v>
      </c>
      <c r="AL50">
        <f>_xlfn.XLOOKUP(Tabela5[[#This Row],[UUID]],Planilha2!$A:$A,Planilha2!E:E,"")</f>
        <v>0</v>
      </c>
      <c r="AM50">
        <f>_xlfn.XLOOKUP(Tabela5[[#This Row],[UUID]],Planilha2!$A:$A,Planilha2!F:F,"")</f>
        <v>1</v>
      </c>
      <c r="AN50">
        <f>_xlfn.XLOOKUP(Tabela5[[#This Row],[UUID]],Planilha2!$A:$A,Planilha2!G:G,"")</f>
        <v>1</v>
      </c>
      <c r="AO50">
        <f>_xlfn.XLOOKUP(Tabela5[[#This Row],[UUID]],Planilha2!$A:$A,Planilha2!H:H,"")</f>
        <v>1</v>
      </c>
      <c r="AP50">
        <f>_xlfn.XLOOKUP(Tabela5[[#This Row],[UUID]],Planilha2!$A:$A,Planilha2!I:I,"")</f>
        <v>0</v>
      </c>
      <c r="AQ50">
        <f>_xlfn.XLOOKUP(Tabela5[[#This Row],[UUID]],Planilha2!$A:$A,Planilha2!J:J,"")</f>
        <v>0</v>
      </c>
      <c r="AR50">
        <f>_xlfn.XLOOKUP(Tabela5[[#This Row],[UUID]],Planilha2!$A:$A,Planilha2!K:K,"")</f>
        <v>0</v>
      </c>
      <c r="AS50">
        <f>_xlfn.XLOOKUP(Tabela5[[#This Row],[UUID]],Planilha2!$A:$A,Planilha2!L:L,"")</f>
        <v>0</v>
      </c>
      <c r="AT50">
        <f>_xlfn.XLOOKUP(Tabela5[[#This Row],[UUID]],Planilha2!$A:$A,Planilha2!M:M,"")</f>
        <v>1</v>
      </c>
      <c r="AU50">
        <f>_xlfn.XLOOKUP(Tabela5[[#This Row],[UUID]],Planilha2!$A:$A,Planilha2!N:N,"")</f>
        <v>1</v>
      </c>
      <c r="AV50">
        <f>_xlfn.XLOOKUP(Tabela5[[#This Row],[UUID]],Planilha2!$A:$A,Planilha2!O:O,"")</f>
        <v>1</v>
      </c>
    </row>
    <row r="51" spans="1:48" x14ac:dyDescent="0.2">
      <c r="A51" t="s">
        <v>348</v>
      </c>
      <c r="B51" t="s">
        <v>35</v>
      </c>
      <c r="C51">
        <v>10006533467</v>
      </c>
      <c r="D51">
        <v>68487860206</v>
      </c>
      <c r="E51" t="s">
        <v>349</v>
      </c>
      <c r="F51" t="s">
        <v>350</v>
      </c>
      <c r="G51" t="s">
        <v>351</v>
      </c>
      <c r="H51" s="1">
        <v>46082</v>
      </c>
      <c r="I51">
        <v>202603</v>
      </c>
      <c r="J51">
        <v>300.62520000000001</v>
      </c>
      <c r="L51">
        <v>300.63</v>
      </c>
      <c r="N51">
        <v>90520466</v>
      </c>
      <c r="O51" s="1">
        <v>46101</v>
      </c>
      <c r="P51" s="1">
        <v>46111</v>
      </c>
      <c r="R51">
        <v>15</v>
      </c>
      <c r="S51" t="s">
        <v>53</v>
      </c>
      <c r="T51" t="s">
        <v>40</v>
      </c>
      <c r="U51" t="s">
        <v>40</v>
      </c>
      <c r="V51" t="s">
        <v>352</v>
      </c>
      <c r="W51">
        <v>6</v>
      </c>
      <c r="X51" t="s">
        <v>42</v>
      </c>
      <c r="Y51">
        <v>6</v>
      </c>
      <c r="Z51" t="s">
        <v>40</v>
      </c>
      <c r="AA51" t="s">
        <v>67</v>
      </c>
      <c r="AB51" t="s">
        <v>44</v>
      </c>
      <c r="AC51" t="s">
        <v>45</v>
      </c>
      <c r="AE51" t="s">
        <v>47</v>
      </c>
      <c r="AF51" t="s">
        <v>353</v>
      </c>
      <c r="AG51" s="1">
        <v>46113</v>
      </c>
      <c r="AH51" t="s">
        <v>47</v>
      </c>
      <c r="AI51">
        <f>_xlfn.XLOOKUP(Tabela5[[#This Row],[UUID]],Planilha2!$A:$A,Planilha2!B:B,"")</f>
        <v>1</v>
      </c>
      <c r="AJ51">
        <f>_xlfn.XLOOKUP(Tabela5[[#This Row],[UUID]],Planilha2!$A:$A,Planilha2!C:C,"")</f>
        <v>1</v>
      </c>
      <c r="AK51">
        <f>_xlfn.XLOOKUP(Tabela5[[#This Row],[UUID]],Planilha2!$A:$A,Planilha2!D:D,"")</f>
        <v>1</v>
      </c>
      <c r="AL51">
        <f>_xlfn.XLOOKUP(Tabela5[[#This Row],[UUID]],Planilha2!$A:$A,Planilha2!E:E,"")</f>
        <v>0</v>
      </c>
      <c r="AM51">
        <f>_xlfn.XLOOKUP(Tabela5[[#This Row],[UUID]],Planilha2!$A:$A,Planilha2!F:F,"")</f>
        <v>1</v>
      </c>
      <c r="AN51">
        <f>_xlfn.XLOOKUP(Tabela5[[#This Row],[UUID]],Planilha2!$A:$A,Planilha2!G:G,"")</f>
        <v>1</v>
      </c>
      <c r="AO51">
        <f>_xlfn.XLOOKUP(Tabela5[[#This Row],[UUID]],Planilha2!$A:$A,Planilha2!H:H,"")</f>
        <v>1</v>
      </c>
      <c r="AP51">
        <f>_xlfn.XLOOKUP(Tabela5[[#This Row],[UUID]],Planilha2!$A:$A,Planilha2!I:I,"")</f>
        <v>0</v>
      </c>
      <c r="AQ51">
        <f>_xlfn.XLOOKUP(Tabela5[[#This Row],[UUID]],Planilha2!$A:$A,Planilha2!J:J,"")</f>
        <v>0</v>
      </c>
      <c r="AR51">
        <f>_xlfn.XLOOKUP(Tabela5[[#This Row],[UUID]],Planilha2!$A:$A,Planilha2!K:K,"")</f>
        <v>0</v>
      </c>
      <c r="AS51">
        <f>_xlfn.XLOOKUP(Tabela5[[#This Row],[UUID]],Planilha2!$A:$A,Planilha2!L:L,"")</f>
        <v>0</v>
      </c>
      <c r="AT51">
        <f>_xlfn.XLOOKUP(Tabela5[[#This Row],[UUID]],Planilha2!$A:$A,Planilha2!M:M,"")</f>
        <v>0</v>
      </c>
      <c r="AU51">
        <f>_xlfn.XLOOKUP(Tabela5[[#This Row],[UUID]],Planilha2!$A:$A,Planilha2!N:N,"")</f>
        <v>1</v>
      </c>
      <c r="AV51">
        <f>_xlfn.XLOOKUP(Tabela5[[#This Row],[UUID]],Planilha2!$A:$A,Planilha2!O:O,"")</f>
        <v>1</v>
      </c>
    </row>
    <row r="52" spans="1:48" x14ac:dyDescent="0.2">
      <c r="A52" t="s">
        <v>354</v>
      </c>
      <c r="B52" t="s">
        <v>35</v>
      </c>
      <c r="C52">
        <v>12451083</v>
      </c>
      <c r="D52">
        <v>72607831172</v>
      </c>
      <c r="E52" t="s">
        <v>355</v>
      </c>
      <c r="F52" t="s">
        <v>356</v>
      </c>
      <c r="G52" t="s">
        <v>357</v>
      </c>
      <c r="H52" s="1">
        <v>46082</v>
      </c>
      <c r="I52">
        <v>202603</v>
      </c>
      <c r="J52">
        <v>314.82139000000001</v>
      </c>
      <c r="L52">
        <v>314.82</v>
      </c>
      <c r="N52">
        <v>90520280</v>
      </c>
      <c r="O52" s="1">
        <v>46101</v>
      </c>
      <c r="P52" s="1">
        <v>46111</v>
      </c>
      <c r="R52">
        <v>15</v>
      </c>
      <c r="S52" t="s">
        <v>53</v>
      </c>
      <c r="T52" t="s">
        <v>40</v>
      </c>
      <c r="U52" t="s">
        <v>40</v>
      </c>
      <c r="V52" t="s">
        <v>358</v>
      </c>
      <c r="W52">
        <v>6</v>
      </c>
      <c r="X52" t="s">
        <v>42</v>
      </c>
      <c r="Y52">
        <v>6</v>
      </c>
      <c r="Z52" t="s">
        <v>40</v>
      </c>
      <c r="AA52" t="s">
        <v>67</v>
      </c>
      <c r="AB52" t="s">
        <v>44</v>
      </c>
      <c r="AC52" t="s">
        <v>45</v>
      </c>
      <c r="AE52" t="s">
        <v>47</v>
      </c>
      <c r="AF52" t="s">
        <v>359</v>
      </c>
      <c r="AG52" s="1">
        <v>46117</v>
      </c>
      <c r="AH52" t="s">
        <v>47</v>
      </c>
      <c r="AI52">
        <f>_xlfn.XLOOKUP(Tabela5[[#This Row],[UUID]],Planilha2!$A:$A,Planilha2!B:B,"")</f>
        <v>1</v>
      </c>
      <c r="AJ52">
        <f>_xlfn.XLOOKUP(Tabela5[[#This Row],[UUID]],Planilha2!$A:$A,Planilha2!C:C,"")</f>
        <v>1</v>
      </c>
      <c r="AK52">
        <f>_xlfn.XLOOKUP(Tabela5[[#This Row],[UUID]],Planilha2!$A:$A,Planilha2!D:D,"")</f>
        <v>14</v>
      </c>
      <c r="AL52">
        <f>_xlfn.XLOOKUP(Tabela5[[#This Row],[UUID]],Planilha2!$A:$A,Planilha2!E:E,"")</f>
        <v>0</v>
      </c>
      <c r="AM52">
        <f>_xlfn.XLOOKUP(Tabela5[[#This Row],[UUID]],Planilha2!$A:$A,Planilha2!F:F,"")</f>
        <v>1</v>
      </c>
      <c r="AN52">
        <f>_xlfn.XLOOKUP(Tabela5[[#This Row],[UUID]],Planilha2!$A:$A,Planilha2!G:G,"")</f>
        <v>0</v>
      </c>
      <c r="AO52">
        <f>_xlfn.XLOOKUP(Tabela5[[#This Row],[UUID]],Planilha2!$A:$A,Planilha2!H:H,"")</f>
        <v>0</v>
      </c>
      <c r="AP52">
        <f>_xlfn.XLOOKUP(Tabela5[[#This Row],[UUID]],Planilha2!$A:$A,Planilha2!I:I,"")</f>
        <v>0</v>
      </c>
      <c r="AQ52">
        <f>_xlfn.XLOOKUP(Tabela5[[#This Row],[UUID]],Planilha2!$A:$A,Planilha2!J:J,"")</f>
        <v>0</v>
      </c>
      <c r="AR52">
        <f>_xlfn.XLOOKUP(Tabela5[[#This Row],[UUID]],Planilha2!$A:$A,Planilha2!K:K,"")</f>
        <v>0</v>
      </c>
      <c r="AS52">
        <f>_xlfn.XLOOKUP(Tabela5[[#This Row],[UUID]],Planilha2!$A:$A,Planilha2!L:L,"")</f>
        <v>0</v>
      </c>
      <c r="AT52">
        <f>_xlfn.XLOOKUP(Tabela5[[#This Row],[UUID]],Planilha2!$A:$A,Planilha2!M:M,"")</f>
        <v>1</v>
      </c>
      <c r="AU52">
        <f>_xlfn.XLOOKUP(Tabela5[[#This Row],[UUID]],Planilha2!$A:$A,Planilha2!N:N,"")</f>
        <v>1</v>
      </c>
      <c r="AV52">
        <f>_xlfn.XLOOKUP(Tabela5[[#This Row],[UUID]],Planilha2!$A:$A,Planilha2!O:O,"")</f>
        <v>1</v>
      </c>
    </row>
    <row r="53" spans="1:48" x14ac:dyDescent="0.2">
      <c r="A53" t="s">
        <v>360</v>
      </c>
      <c r="B53" t="s">
        <v>35</v>
      </c>
      <c r="C53">
        <v>10015117756</v>
      </c>
      <c r="D53">
        <v>91517192153</v>
      </c>
      <c r="E53" t="s">
        <v>361</v>
      </c>
      <c r="F53" t="s">
        <v>362</v>
      </c>
      <c r="G53" t="s">
        <v>363</v>
      </c>
      <c r="H53" s="1">
        <v>46082</v>
      </c>
      <c r="I53">
        <v>202603</v>
      </c>
      <c r="J53">
        <v>361.22991000000002</v>
      </c>
      <c r="L53">
        <v>361.23</v>
      </c>
      <c r="N53">
        <v>90520381</v>
      </c>
      <c r="O53" s="1">
        <v>46101</v>
      </c>
      <c r="P53" s="1">
        <v>46111</v>
      </c>
      <c r="R53">
        <v>15</v>
      </c>
      <c r="S53" t="s">
        <v>53</v>
      </c>
      <c r="T53" t="s">
        <v>40</v>
      </c>
      <c r="U53" t="s">
        <v>40</v>
      </c>
      <c r="V53" t="s">
        <v>364</v>
      </c>
      <c r="W53">
        <v>6</v>
      </c>
      <c r="X53" t="s">
        <v>42</v>
      </c>
      <c r="Y53">
        <v>6</v>
      </c>
      <c r="Z53" t="s">
        <v>40</v>
      </c>
      <c r="AA53" t="s">
        <v>67</v>
      </c>
      <c r="AB53" t="s">
        <v>44</v>
      </c>
      <c r="AC53" t="s">
        <v>45</v>
      </c>
      <c r="AE53" t="s">
        <v>47</v>
      </c>
      <c r="AF53" t="s">
        <v>365</v>
      </c>
      <c r="AG53" s="1">
        <v>46111</v>
      </c>
      <c r="AH53" t="s">
        <v>47</v>
      </c>
      <c r="AI53">
        <f>_xlfn.XLOOKUP(Tabela5[[#This Row],[UUID]],Planilha2!$A:$A,Planilha2!B:B,"")</f>
        <v>1</v>
      </c>
      <c r="AJ53">
        <f>_xlfn.XLOOKUP(Tabela5[[#This Row],[UUID]],Planilha2!$A:$A,Planilha2!C:C,"")</f>
        <v>1</v>
      </c>
      <c r="AK53">
        <f>_xlfn.XLOOKUP(Tabela5[[#This Row],[UUID]],Planilha2!$A:$A,Planilha2!D:D,"")</f>
        <v>1</v>
      </c>
      <c r="AL53">
        <f>_xlfn.XLOOKUP(Tabela5[[#This Row],[UUID]],Planilha2!$A:$A,Planilha2!E:E,"")</f>
        <v>0</v>
      </c>
      <c r="AM53">
        <f>_xlfn.XLOOKUP(Tabela5[[#This Row],[UUID]],Planilha2!$A:$A,Planilha2!F:F,"")</f>
        <v>1</v>
      </c>
      <c r="AN53">
        <f>_xlfn.XLOOKUP(Tabela5[[#This Row],[UUID]],Planilha2!$A:$A,Planilha2!G:G,"")</f>
        <v>1</v>
      </c>
      <c r="AO53">
        <f>_xlfn.XLOOKUP(Tabela5[[#This Row],[UUID]],Planilha2!$A:$A,Planilha2!H:H,"")</f>
        <v>1</v>
      </c>
      <c r="AP53">
        <f>_xlfn.XLOOKUP(Tabela5[[#This Row],[UUID]],Planilha2!$A:$A,Planilha2!I:I,"")</f>
        <v>0</v>
      </c>
      <c r="AQ53">
        <f>_xlfn.XLOOKUP(Tabela5[[#This Row],[UUID]],Planilha2!$A:$A,Planilha2!J:J,"")</f>
        <v>0</v>
      </c>
      <c r="AR53">
        <f>_xlfn.XLOOKUP(Tabela5[[#This Row],[UUID]],Planilha2!$A:$A,Planilha2!K:K,"")</f>
        <v>0</v>
      </c>
      <c r="AS53">
        <f>_xlfn.XLOOKUP(Tabela5[[#This Row],[UUID]],Planilha2!$A:$A,Planilha2!L:L,"")</f>
        <v>0</v>
      </c>
      <c r="AT53">
        <f>_xlfn.XLOOKUP(Tabela5[[#This Row],[UUID]],Planilha2!$A:$A,Planilha2!M:M,"")</f>
        <v>1</v>
      </c>
      <c r="AU53">
        <f>_xlfn.XLOOKUP(Tabela5[[#This Row],[UUID]],Planilha2!$A:$A,Planilha2!N:N,"")</f>
        <v>1</v>
      </c>
      <c r="AV53">
        <f>_xlfn.XLOOKUP(Tabela5[[#This Row],[UUID]],Planilha2!$A:$A,Planilha2!O:O,"")</f>
        <v>1</v>
      </c>
    </row>
    <row r="54" spans="1:48" x14ac:dyDescent="0.2">
      <c r="A54" t="s">
        <v>366</v>
      </c>
      <c r="B54" t="s">
        <v>35</v>
      </c>
      <c r="C54">
        <v>10040662746</v>
      </c>
      <c r="D54">
        <v>70186681151</v>
      </c>
      <c r="E54" t="s">
        <v>367</v>
      </c>
      <c r="F54" t="s">
        <v>368</v>
      </c>
      <c r="G54" t="s">
        <v>369</v>
      </c>
      <c r="H54" s="1">
        <v>46082</v>
      </c>
      <c r="I54">
        <v>202603</v>
      </c>
      <c r="J54">
        <v>170.75058999999999</v>
      </c>
      <c r="L54">
        <v>170.75</v>
      </c>
      <c r="N54">
        <v>90520417</v>
      </c>
      <c r="O54" s="1">
        <v>46101</v>
      </c>
      <c r="P54" s="1">
        <v>46111</v>
      </c>
      <c r="R54">
        <v>15</v>
      </c>
      <c r="S54" t="s">
        <v>53</v>
      </c>
      <c r="T54" t="s">
        <v>40</v>
      </c>
      <c r="U54" t="s">
        <v>40</v>
      </c>
      <c r="V54" t="s">
        <v>370</v>
      </c>
      <c r="W54">
        <v>6</v>
      </c>
      <c r="X54" t="s">
        <v>42</v>
      </c>
      <c r="Y54">
        <v>6</v>
      </c>
      <c r="Z54" t="s">
        <v>40</v>
      </c>
      <c r="AA54" t="s">
        <v>67</v>
      </c>
      <c r="AB54" t="s">
        <v>44</v>
      </c>
      <c r="AE54" t="s">
        <v>47</v>
      </c>
      <c r="AF54" t="s">
        <v>371</v>
      </c>
      <c r="AG54" s="1">
        <v>46111</v>
      </c>
      <c r="AH54" t="s">
        <v>47</v>
      </c>
      <c r="AI54">
        <f>_xlfn.XLOOKUP(Tabela5[[#This Row],[UUID]],Planilha2!$A:$A,Planilha2!B:B,"")</f>
        <v>1</v>
      </c>
      <c r="AJ54">
        <f>_xlfn.XLOOKUP(Tabela5[[#This Row],[UUID]],Planilha2!$A:$A,Planilha2!C:C,"")</f>
        <v>1</v>
      </c>
      <c r="AK54">
        <f>_xlfn.XLOOKUP(Tabela5[[#This Row],[UUID]],Planilha2!$A:$A,Planilha2!D:D,"")</f>
        <v>8</v>
      </c>
      <c r="AL54">
        <f>_xlfn.XLOOKUP(Tabela5[[#This Row],[UUID]],Planilha2!$A:$A,Planilha2!E:E,"")</f>
        <v>0</v>
      </c>
      <c r="AM54">
        <f>_xlfn.XLOOKUP(Tabela5[[#This Row],[UUID]],Planilha2!$A:$A,Planilha2!F:F,"")</f>
        <v>1</v>
      </c>
      <c r="AN54">
        <f>_xlfn.XLOOKUP(Tabela5[[#This Row],[UUID]],Planilha2!$A:$A,Planilha2!G:G,"")</f>
        <v>1</v>
      </c>
      <c r="AO54">
        <f>_xlfn.XLOOKUP(Tabela5[[#This Row],[UUID]],Planilha2!$A:$A,Planilha2!H:H,"")</f>
        <v>1</v>
      </c>
      <c r="AP54">
        <f>_xlfn.XLOOKUP(Tabela5[[#This Row],[UUID]],Planilha2!$A:$A,Planilha2!I:I,"")</f>
        <v>0</v>
      </c>
      <c r="AQ54">
        <f>_xlfn.XLOOKUP(Tabela5[[#This Row],[UUID]],Planilha2!$A:$A,Planilha2!J:J,"")</f>
        <v>0</v>
      </c>
      <c r="AR54">
        <f>_xlfn.XLOOKUP(Tabela5[[#This Row],[UUID]],Planilha2!$A:$A,Planilha2!K:K,"")</f>
        <v>0</v>
      </c>
      <c r="AS54">
        <f>_xlfn.XLOOKUP(Tabela5[[#This Row],[UUID]],Planilha2!$A:$A,Planilha2!L:L,"")</f>
        <v>0</v>
      </c>
      <c r="AT54">
        <f>_xlfn.XLOOKUP(Tabela5[[#This Row],[UUID]],Planilha2!$A:$A,Planilha2!M:M,"")</f>
        <v>1</v>
      </c>
      <c r="AU54">
        <f>_xlfn.XLOOKUP(Tabela5[[#This Row],[UUID]],Planilha2!$A:$A,Planilha2!N:N,"")</f>
        <v>1</v>
      </c>
      <c r="AV54">
        <f>_xlfn.XLOOKUP(Tabela5[[#This Row],[UUID]],Planilha2!$A:$A,Planilha2!O:O,"")</f>
        <v>1</v>
      </c>
    </row>
    <row r="55" spans="1:48" x14ac:dyDescent="0.2">
      <c r="A55" t="s">
        <v>372</v>
      </c>
      <c r="B55" t="s">
        <v>35</v>
      </c>
      <c r="C55">
        <v>16756137</v>
      </c>
      <c r="D55">
        <v>64839443149</v>
      </c>
      <c r="E55" t="s">
        <v>373</v>
      </c>
      <c r="F55" t="s">
        <v>374</v>
      </c>
      <c r="G55" t="s">
        <v>375</v>
      </c>
      <c r="H55" s="1">
        <v>46082</v>
      </c>
      <c r="I55">
        <v>202603</v>
      </c>
      <c r="J55">
        <v>299.79012999999998</v>
      </c>
      <c r="L55">
        <v>299.79000000000002</v>
      </c>
      <c r="N55">
        <v>90520288</v>
      </c>
      <c r="O55" s="1">
        <v>46101</v>
      </c>
      <c r="P55" s="1">
        <v>46111</v>
      </c>
      <c r="R55">
        <v>15</v>
      </c>
      <c r="S55" t="s">
        <v>53</v>
      </c>
      <c r="T55" t="s">
        <v>40</v>
      </c>
      <c r="U55" t="s">
        <v>40</v>
      </c>
      <c r="V55" t="s">
        <v>376</v>
      </c>
      <c r="W55">
        <v>6</v>
      </c>
      <c r="X55" t="s">
        <v>42</v>
      </c>
      <c r="Y55">
        <v>6</v>
      </c>
      <c r="Z55" t="s">
        <v>40</v>
      </c>
      <c r="AA55" t="s">
        <v>67</v>
      </c>
      <c r="AB55" t="s">
        <v>44</v>
      </c>
      <c r="AC55" t="s">
        <v>45</v>
      </c>
      <c r="AE55" t="s">
        <v>47</v>
      </c>
      <c r="AF55" t="s">
        <v>377</v>
      </c>
      <c r="AG55" s="1">
        <v>46117</v>
      </c>
      <c r="AH55" t="s">
        <v>47</v>
      </c>
      <c r="AI55">
        <f>_xlfn.XLOOKUP(Tabela5[[#This Row],[UUID]],Planilha2!$A:$A,Planilha2!B:B,"")</f>
        <v>1</v>
      </c>
      <c r="AJ55">
        <f>_xlfn.XLOOKUP(Tabela5[[#This Row],[UUID]],Planilha2!$A:$A,Planilha2!C:C,"")</f>
        <v>1</v>
      </c>
      <c r="AK55">
        <f>_xlfn.XLOOKUP(Tabela5[[#This Row],[UUID]],Planilha2!$A:$A,Planilha2!D:D,"")</f>
        <v>1</v>
      </c>
      <c r="AL55">
        <f>_xlfn.XLOOKUP(Tabela5[[#This Row],[UUID]],Planilha2!$A:$A,Planilha2!E:E,"")</f>
        <v>0</v>
      </c>
      <c r="AM55">
        <f>_xlfn.XLOOKUP(Tabela5[[#This Row],[UUID]],Planilha2!$A:$A,Planilha2!F:F,"")</f>
        <v>1</v>
      </c>
      <c r="AN55">
        <f>_xlfn.XLOOKUP(Tabela5[[#This Row],[UUID]],Planilha2!$A:$A,Planilha2!G:G,"")</f>
        <v>0</v>
      </c>
      <c r="AO55">
        <f>_xlfn.XLOOKUP(Tabela5[[#This Row],[UUID]],Planilha2!$A:$A,Planilha2!H:H,"")</f>
        <v>0</v>
      </c>
      <c r="AP55">
        <f>_xlfn.XLOOKUP(Tabela5[[#This Row],[UUID]],Planilha2!$A:$A,Planilha2!I:I,"")</f>
        <v>0</v>
      </c>
      <c r="AQ55">
        <f>_xlfn.XLOOKUP(Tabela5[[#This Row],[UUID]],Planilha2!$A:$A,Planilha2!J:J,"")</f>
        <v>0</v>
      </c>
      <c r="AR55">
        <f>_xlfn.XLOOKUP(Tabela5[[#This Row],[UUID]],Planilha2!$A:$A,Planilha2!K:K,"")</f>
        <v>0</v>
      </c>
      <c r="AS55">
        <f>_xlfn.XLOOKUP(Tabela5[[#This Row],[UUID]],Planilha2!$A:$A,Planilha2!L:L,"")</f>
        <v>0</v>
      </c>
      <c r="AT55">
        <f>_xlfn.XLOOKUP(Tabela5[[#This Row],[UUID]],Planilha2!$A:$A,Planilha2!M:M,"")</f>
        <v>1</v>
      </c>
      <c r="AU55">
        <f>_xlfn.XLOOKUP(Tabela5[[#This Row],[UUID]],Planilha2!$A:$A,Planilha2!N:N,"")</f>
        <v>1</v>
      </c>
      <c r="AV55">
        <f>_xlfn.XLOOKUP(Tabela5[[#This Row],[UUID]],Planilha2!$A:$A,Planilha2!O:O,"")</f>
        <v>1</v>
      </c>
    </row>
    <row r="56" spans="1:48" x14ac:dyDescent="0.2">
      <c r="A56" t="s">
        <v>378</v>
      </c>
      <c r="B56" t="s">
        <v>35</v>
      </c>
      <c r="C56">
        <v>10009855767</v>
      </c>
      <c r="D56">
        <v>64263495187</v>
      </c>
      <c r="E56" t="s">
        <v>379</v>
      </c>
      <c r="F56" t="s">
        <v>380</v>
      </c>
      <c r="G56" t="s">
        <v>381</v>
      </c>
      <c r="H56" s="1">
        <v>46082</v>
      </c>
      <c r="I56">
        <v>202603</v>
      </c>
      <c r="J56">
        <v>188.08168000000001</v>
      </c>
      <c r="L56">
        <v>188.08</v>
      </c>
      <c r="N56">
        <v>90519541</v>
      </c>
      <c r="O56" s="1">
        <v>46101</v>
      </c>
      <c r="P56" s="1">
        <v>46111</v>
      </c>
      <c r="R56">
        <v>15</v>
      </c>
      <c r="S56" t="s">
        <v>53</v>
      </c>
      <c r="T56" t="s">
        <v>40</v>
      </c>
      <c r="U56" t="s">
        <v>40</v>
      </c>
      <c r="V56" t="s">
        <v>382</v>
      </c>
      <c r="W56">
        <v>6</v>
      </c>
      <c r="X56" t="s">
        <v>42</v>
      </c>
      <c r="Y56">
        <v>6</v>
      </c>
      <c r="Z56" t="s">
        <v>40</v>
      </c>
      <c r="AA56" t="s">
        <v>67</v>
      </c>
      <c r="AB56" t="s">
        <v>44</v>
      </c>
      <c r="AC56" t="s">
        <v>45</v>
      </c>
      <c r="AE56" t="s">
        <v>47</v>
      </c>
      <c r="AF56" t="s">
        <v>383</v>
      </c>
      <c r="AG56" s="1">
        <v>46111</v>
      </c>
      <c r="AH56" t="s">
        <v>47</v>
      </c>
      <c r="AI56">
        <f>_xlfn.XLOOKUP(Tabela5[[#This Row],[UUID]],Planilha2!$A:$A,Planilha2!B:B,"")</f>
        <v>1</v>
      </c>
      <c r="AJ56">
        <f>_xlfn.XLOOKUP(Tabela5[[#This Row],[UUID]],Planilha2!$A:$A,Planilha2!C:C,"")</f>
        <v>1</v>
      </c>
      <c r="AK56">
        <f>_xlfn.XLOOKUP(Tabela5[[#This Row],[UUID]],Planilha2!$A:$A,Planilha2!D:D,"")</f>
        <v>1</v>
      </c>
      <c r="AL56">
        <f>_xlfn.XLOOKUP(Tabela5[[#This Row],[UUID]],Planilha2!$A:$A,Planilha2!E:E,"")</f>
        <v>0</v>
      </c>
      <c r="AM56">
        <f>_xlfn.XLOOKUP(Tabela5[[#This Row],[UUID]],Planilha2!$A:$A,Planilha2!F:F,"")</f>
        <v>1</v>
      </c>
      <c r="AN56">
        <f>_xlfn.XLOOKUP(Tabela5[[#This Row],[UUID]],Planilha2!$A:$A,Planilha2!G:G,"")</f>
        <v>1</v>
      </c>
      <c r="AO56">
        <f>_xlfn.XLOOKUP(Tabela5[[#This Row],[UUID]],Planilha2!$A:$A,Planilha2!H:H,"")</f>
        <v>1</v>
      </c>
      <c r="AP56">
        <f>_xlfn.XLOOKUP(Tabela5[[#This Row],[UUID]],Planilha2!$A:$A,Planilha2!I:I,"")</f>
        <v>0</v>
      </c>
      <c r="AQ56">
        <f>_xlfn.XLOOKUP(Tabela5[[#This Row],[UUID]],Planilha2!$A:$A,Planilha2!J:J,"")</f>
        <v>0</v>
      </c>
      <c r="AR56">
        <f>_xlfn.XLOOKUP(Tabela5[[#This Row],[UUID]],Planilha2!$A:$A,Planilha2!K:K,"")</f>
        <v>0</v>
      </c>
      <c r="AS56">
        <f>_xlfn.XLOOKUP(Tabela5[[#This Row],[UUID]],Planilha2!$A:$A,Planilha2!L:L,"")</f>
        <v>0</v>
      </c>
      <c r="AT56">
        <f>_xlfn.XLOOKUP(Tabela5[[#This Row],[UUID]],Planilha2!$A:$A,Planilha2!M:M,"")</f>
        <v>1</v>
      </c>
      <c r="AU56">
        <f>_xlfn.XLOOKUP(Tabela5[[#This Row],[UUID]],Planilha2!$A:$A,Planilha2!N:N,"")</f>
        <v>1</v>
      </c>
      <c r="AV56">
        <f>_xlfn.XLOOKUP(Tabela5[[#This Row],[UUID]],Planilha2!$A:$A,Planilha2!O:O,"")</f>
        <v>1</v>
      </c>
    </row>
    <row r="57" spans="1:48" x14ac:dyDescent="0.2">
      <c r="A57" t="s">
        <v>384</v>
      </c>
      <c r="B57" t="s">
        <v>35</v>
      </c>
      <c r="C57">
        <v>21175342</v>
      </c>
      <c r="D57">
        <v>96259698100</v>
      </c>
      <c r="E57" t="s">
        <v>385</v>
      </c>
      <c r="F57" t="s">
        <v>386</v>
      </c>
      <c r="G57" t="s">
        <v>387</v>
      </c>
      <c r="H57" s="1">
        <v>46082</v>
      </c>
      <c r="I57">
        <v>202603</v>
      </c>
      <c r="J57">
        <v>141.96190000000001</v>
      </c>
      <c r="L57">
        <v>141.96</v>
      </c>
      <c r="N57">
        <v>90520513</v>
      </c>
      <c r="O57" s="1">
        <v>46101</v>
      </c>
      <c r="P57" s="1">
        <v>46111</v>
      </c>
      <c r="R57">
        <v>15</v>
      </c>
      <c r="S57" t="s">
        <v>53</v>
      </c>
      <c r="T57" t="s">
        <v>40</v>
      </c>
      <c r="U57" t="s">
        <v>40</v>
      </c>
      <c r="V57" t="s">
        <v>388</v>
      </c>
      <c r="W57">
        <v>6</v>
      </c>
      <c r="X57" t="s">
        <v>42</v>
      </c>
      <c r="Y57">
        <v>6</v>
      </c>
      <c r="Z57" t="s">
        <v>40</v>
      </c>
      <c r="AA57" t="s">
        <v>67</v>
      </c>
      <c r="AB57" t="s">
        <v>44</v>
      </c>
      <c r="AC57" t="s">
        <v>45</v>
      </c>
      <c r="AE57" t="s">
        <v>47</v>
      </c>
      <c r="AF57" t="s">
        <v>389</v>
      </c>
      <c r="AG57" s="1">
        <v>46111</v>
      </c>
      <c r="AH57" t="s">
        <v>47</v>
      </c>
      <c r="AI57">
        <f>_xlfn.XLOOKUP(Tabela5[[#This Row],[UUID]],Planilha2!$A:$A,Planilha2!B:B,"")</f>
        <v>1</v>
      </c>
      <c r="AJ57">
        <f>_xlfn.XLOOKUP(Tabela5[[#This Row],[UUID]],Planilha2!$A:$A,Planilha2!C:C,"")</f>
        <v>1</v>
      </c>
      <c r="AK57">
        <f>_xlfn.XLOOKUP(Tabela5[[#This Row],[UUID]],Planilha2!$A:$A,Planilha2!D:D,"")</f>
        <v>1</v>
      </c>
      <c r="AL57">
        <f>_xlfn.XLOOKUP(Tabela5[[#This Row],[UUID]],Planilha2!$A:$A,Planilha2!E:E,"")</f>
        <v>0</v>
      </c>
      <c r="AM57">
        <f>_xlfn.XLOOKUP(Tabela5[[#This Row],[UUID]],Planilha2!$A:$A,Planilha2!F:F,"")</f>
        <v>1</v>
      </c>
      <c r="AN57">
        <f>_xlfn.XLOOKUP(Tabela5[[#This Row],[UUID]],Planilha2!$A:$A,Planilha2!G:G,"")</f>
        <v>1</v>
      </c>
      <c r="AO57">
        <f>_xlfn.XLOOKUP(Tabela5[[#This Row],[UUID]],Planilha2!$A:$A,Planilha2!H:H,"")</f>
        <v>1</v>
      </c>
      <c r="AP57">
        <f>_xlfn.XLOOKUP(Tabela5[[#This Row],[UUID]],Planilha2!$A:$A,Planilha2!I:I,"")</f>
        <v>0</v>
      </c>
      <c r="AQ57">
        <f>_xlfn.XLOOKUP(Tabela5[[#This Row],[UUID]],Planilha2!$A:$A,Planilha2!J:J,"")</f>
        <v>0</v>
      </c>
      <c r="AR57">
        <f>_xlfn.XLOOKUP(Tabela5[[#This Row],[UUID]],Planilha2!$A:$A,Planilha2!K:K,"")</f>
        <v>0</v>
      </c>
      <c r="AS57">
        <f>_xlfn.XLOOKUP(Tabela5[[#This Row],[UUID]],Planilha2!$A:$A,Planilha2!L:L,"")</f>
        <v>0</v>
      </c>
      <c r="AT57">
        <f>_xlfn.XLOOKUP(Tabela5[[#This Row],[UUID]],Planilha2!$A:$A,Planilha2!M:M,"")</f>
        <v>1</v>
      </c>
      <c r="AU57">
        <f>_xlfn.XLOOKUP(Tabela5[[#This Row],[UUID]],Planilha2!$A:$A,Planilha2!N:N,"")</f>
        <v>1</v>
      </c>
      <c r="AV57">
        <f>_xlfn.XLOOKUP(Tabela5[[#This Row],[UUID]],Planilha2!$A:$A,Planilha2!O:O,"")</f>
        <v>1</v>
      </c>
    </row>
    <row r="58" spans="1:48" x14ac:dyDescent="0.2">
      <c r="A58" t="s">
        <v>390</v>
      </c>
      <c r="B58" t="s">
        <v>35</v>
      </c>
      <c r="C58">
        <v>10033775700</v>
      </c>
      <c r="D58">
        <v>18792197</v>
      </c>
      <c r="E58" t="s">
        <v>391</v>
      </c>
      <c r="F58" t="s">
        <v>392</v>
      </c>
      <c r="G58" t="s">
        <v>393</v>
      </c>
      <c r="H58" s="1">
        <v>46082</v>
      </c>
      <c r="I58">
        <v>202603</v>
      </c>
      <c r="J58">
        <v>393.46145999999999</v>
      </c>
      <c r="K58">
        <v>10.89</v>
      </c>
      <c r="L58">
        <v>404.35</v>
      </c>
      <c r="N58">
        <v>90520081</v>
      </c>
      <c r="O58" s="1">
        <v>46101</v>
      </c>
      <c r="P58" s="1">
        <v>46111</v>
      </c>
      <c r="R58">
        <v>15</v>
      </c>
      <c r="S58" t="s">
        <v>53</v>
      </c>
      <c r="T58" t="s">
        <v>40</v>
      </c>
      <c r="U58" t="s">
        <v>40</v>
      </c>
      <c r="V58" t="s">
        <v>394</v>
      </c>
      <c r="W58">
        <v>6</v>
      </c>
      <c r="X58" t="s">
        <v>42</v>
      </c>
      <c r="Y58">
        <v>6</v>
      </c>
      <c r="Z58" t="s">
        <v>40</v>
      </c>
      <c r="AA58" t="s">
        <v>67</v>
      </c>
      <c r="AB58" t="s">
        <v>44</v>
      </c>
      <c r="AC58" t="s">
        <v>45</v>
      </c>
      <c r="AE58" t="s">
        <v>47</v>
      </c>
      <c r="AF58" t="s">
        <v>395</v>
      </c>
      <c r="AG58" s="1">
        <v>46113</v>
      </c>
      <c r="AH58" t="s">
        <v>47</v>
      </c>
      <c r="AI58">
        <f>_xlfn.XLOOKUP(Tabela5[[#This Row],[UUID]],Planilha2!$A:$A,Planilha2!B:B,"")</f>
        <v>1</v>
      </c>
      <c r="AJ58">
        <f>_xlfn.XLOOKUP(Tabela5[[#This Row],[UUID]],Planilha2!$A:$A,Planilha2!C:C,"")</f>
        <v>1</v>
      </c>
      <c r="AK58">
        <f>_xlfn.XLOOKUP(Tabela5[[#This Row],[UUID]],Planilha2!$A:$A,Planilha2!D:D,"")</f>
        <v>1</v>
      </c>
      <c r="AL58">
        <f>_xlfn.XLOOKUP(Tabela5[[#This Row],[UUID]],Planilha2!$A:$A,Planilha2!E:E,"")</f>
        <v>0</v>
      </c>
      <c r="AM58">
        <f>_xlfn.XLOOKUP(Tabela5[[#This Row],[UUID]],Planilha2!$A:$A,Planilha2!F:F,"")</f>
        <v>1</v>
      </c>
      <c r="AN58">
        <f>_xlfn.XLOOKUP(Tabela5[[#This Row],[UUID]],Planilha2!$A:$A,Planilha2!G:G,"")</f>
        <v>1</v>
      </c>
      <c r="AO58">
        <f>_xlfn.XLOOKUP(Tabela5[[#This Row],[UUID]],Planilha2!$A:$A,Planilha2!H:H,"")</f>
        <v>1</v>
      </c>
      <c r="AP58">
        <f>_xlfn.XLOOKUP(Tabela5[[#This Row],[UUID]],Planilha2!$A:$A,Planilha2!I:I,"")</f>
        <v>0</v>
      </c>
      <c r="AQ58">
        <f>_xlfn.XLOOKUP(Tabela5[[#This Row],[UUID]],Planilha2!$A:$A,Planilha2!J:J,"")</f>
        <v>0</v>
      </c>
      <c r="AR58">
        <f>_xlfn.XLOOKUP(Tabela5[[#This Row],[UUID]],Planilha2!$A:$A,Planilha2!K:K,"")</f>
        <v>0</v>
      </c>
      <c r="AS58">
        <f>_xlfn.XLOOKUP(Tabela5[[#This Row],[UUID]],Planilha2!$A:$A,Planilha2!L:L,"")</f>
        <v>0</v>
      </c>
      <c r="AT58">
        <f>_xlfn.XLOOKUP(Tabela5[[#This Row],[UUID]],Planilha2!$A:$A,Planilha2!M:M,"")</f>
        <v>0</v>
      </c>
      <c r="AU58">
        <f>_xlfn.XLOOKUP(Tabela5[[#This Row],[UUID]],Planilha2!$A:$A,Planilha2!N:N,"")</f>
        <v>1</v>
      </c>
      <c r="AV58">
        <f>_xlfn.XLOOKUP(Tabela5[[#This Row],[UUID]],Planilha2!$A:$A,Planilha2!O:O,"")</f>
        <v>1</v>
      </c>
    </row>
    <row r="59" spans="1:48" x14ac:dyDescent="0.2">
      <c r="A59" t="s">
        <v>396</v>
      </c>
      <c r="B59" t="s">
        <v>35</v>
      </c>
      <c r="C59">
        <v>10041062092</v>
      </c>
      <c r="D59">
        <v>20498819000138</v>
      </c>
      <c r="E59" t="s">
        <v>397</v>
      </c>
      <c r="F59" t="s">
        <v>398</v>
      </c>
      <c r="G59" t="s">
        <v>399</v>
      </c>
      <c r="H59" s="1">
        <v>46082</v>
      </c>
      <c r="I59">
        <v>202603</v>
      </c>
      <c r="J59">
        <v>4565.3276900000001</v>
      </c>
      <c r="L59">
        <v>4565.33</v>
      </c>
      <c r="N59">
        <v>90520294</v>
      </c>
      <c r="O59" s="1">
        <v>46101</v>
      </c>
      <c r="P59" s="1">
        <v>46111</v>
      </c>
      <c r="R59">
        <v>15</v>
      </c>
      <c r="S59" t="s">
        <v>39</v>
      </c>
      <c r="T59" t="s">
        <v>40</v>
      </c>
      <c r="U59" t="s">
        <v>40</v>
      </c>
      <c r="V59" t="s">
        <v>400</v>
      </c>
      <c r="W59">
        <v>6</v>
      </c>
      <c r="X59" t="s">
        <v>42</v>
      </c>
      <c r="Y59">
        <v>6</v>
      </c>
      <c r="Z59" t="s">
        <v>40</v>
      </c>
      <c r="AA59" t="s">
        <v>67</v>
      </c>
      <c r="AB59" t="s">
        <v>44</v>
      </c>
      <c r="AC59" t="s">
        <v>45</v>
      </c>
      <c r="AE59" t="s">
        <v>47</v>
      </c>
      <c r="AF59" t="s">
        <v>401</v>
      </c>
      <c r="AG59" s="1">
        <v>46111</v>
      </c>
      <c r="AH59" t="s">
        <v>47</v>
      </c>
      <c r="AI59">
        <f>_xlfn.XLOOKUP(Tabela5[[#This Row],[UUID]],Planilha2!$A:$A,Planilha2!B:B,"")</f>
        <v>1</v>
      </c>
      <c r="AJ59">
        <f>_xlfn.XLOOKUP(Tabela5[[#This Row],[UUID]],Planilha2!$A:$A,Planilha2!C:C,"")</f>
        <v>1</v>
      </c>
      <c r="AK59">
        <f>_xlfn.XLOOKUP(Tabela5[[#This Row],[UUID]],Planilha2!$A:$A,Planilha2!D:D,"")</f>
        <v>2</v>
      </c>
      <c r="AL59">
        <f>_xlfn.XLOOKUP(Tabela5[[#This Row],[UUID]],Planilha2!$A:$A,Planilha2!E:E,"")</f>
        <v>0</v>
      </c>
      <c r="AM59">
        <f>_xlfn.XLOOKUP(Tabela5[[#This Row],[UUID]],Planilha2!$A:$A,Planilha2!F:F,"")</f>
        <v>1</v>
      </c>
      <c r="AN59">
        <f>_xlfn.XLOOKUP(Tabela5[[#This Row],[UUID]],Planilha2!$A:$A,Planilha2!G:G,"")</f>
        <v>1</v>
      </c>
      <c r="AO59">
        <f>_xlfn.XLOOKUP(Tabela5[[#This Row],[UUID]],Planilha2!$A:$A,Planilha2!H:H,"")</f>
        <v>1</v>
      </c>
      <c r="AP59">
        <f>_xlfn.XLOOKUP(Tabela5[[#This Row],[UUID]],Planilha2!$A:$A,Planilha2!I:I,"")</f>
        <v>0</v>
      </c>
      <c r="AQ59">
        <f>_xlfn.XLOOKUP(Tabela5[[#This Row],[UUID]],Planilha2!$A:$A,Planilha2!J:J,"")</f>
        <v>0</v>
      </c>
      <c r="AR59">
        <f>_xlfn.XLOOKUP(Tabela5[[#This Row],[UUID]],Planilha2!$A:$A,Planilha2!K:K,"")</f>
        <v>0</v>
      </c>
      <c r="AS59">
        <f>_xlfn.XLOOKUP(Tabela5[[#This Row],[UUID]],Planilha2!$A:$A,Planilha2!L:L,"")</f>
        <v>0</v>
      </c>
      <c r="AT59">
        <f>_xlfn.XLOOKUP(Tabela5[[#This Row],[UUID]],Planilha2!$A:$A,Planilha2!M:M,"")</f>
        <v>1</v>
      </c>
      <c r="AU59">
        <f>_xlfn.XLOOKUP(Tabela5[[#This Row],[UUID]],Planilha2!$A:$A,Planilha2!N:N,"")</f>
        <v>1</v>
      </c>
      <c r="AV59">
        <f>_xlfn.XLOOKUP(Tabela5[[#This Row],[UUID]],Planilha2!$A:$A,Planilha2!O:O,"")</f>
        <v>1</v>
      </c>
    </row>
    <row r="60" spans="1:48" x14ac:dyDescent="0.2">
      <c r="A60" t="s">
        <v>402</v>
      </c>
      <c r="B60" t="s">
        <v>35</v>
      </c>
      <c r="C60">
        <v>10014398310</v>
      </c>
      <c r="D60">
        <v>35350014803</v>
      </c>
      <c r="E60" t="s">
        <v>403</v>
      </c>
      <c r="F60" t="s">
        <v>404</v>
      </c>
      <c r="G60" t="s">
        <v>405</v>
      </c>
      <c r="H60" s="1">
        <v>46082</v>
      </c>
      <c r="I60">
        <v>202603</v>
      </c>
      <c r="J60">
        <v>376.61657000000002</v>
      </c>
      <c r="L60">
        <v>376.62</v>
      </c>
      <c r="N60">
        <v>90520504</v>
      </c>
      <c r="O60" s="1">
        <v>46101</v>
      </c>
      <c r="P60" s="1">
        <v>46111</v>
      </c>
      <c r="R60">
        <v>15</v>
      </c>
      <c r="S60" t="s">
        <v>53</v>
      </c>
      <c r="T60" t="s">
        <v>40</v>
      </c>
      <c r="U60" t="s">
        <v>40</v>
      </c>
      <c r="V60" t="s">
        <v>406</v>
      </c>
      <c r="W60">
        <v>6</v>
      </c>
      <c r="X60" t="s">
        <v>42</v>
      </c>
      <c r="Y60">
        <v>6</v>
      </c>
      <c r="Z60" t="s">
        <v>40</v>
      </c>
      <c r="AA60" t="s">
        <v>67</v>
      </c>
      <c r="AB60" t="s">
        <v>44</v>
      </c>
      <c r="AC60" t="s">
        <v>45</v>
      </c>
      <c r="AE60" t="s">
        <v>47</v>
      </c>
      <c r="AF60" t="s">
        <v>407</v>
      </c>
      <c r="AG60" s="1">
        <v>46111</v>
      </c>
      <c r="AH60" t="s">
        <v>47</v>
      </c>
      <c r="AI60">
        <f>_xlfn.XLOOKUP(Tabela5[[#This Row],[UUID]],Planilha2!$A:$A,Planilha2!B:B,"")</f>
        <v>1</v>
      </c>
      <c r="AJ60">
        <f>_xlfn.XLOOKUP(Tabela5[[#This Row],[UUID]],Planilha2!$A:$A,Planilha2!C:C,"")</f>
        <v>1</v>
      </c>
      <c r="AK60">
        <f>_xlfn.XLOOKUP(Tabela5[[#This Row],[UUID]],Planilha2!$A:$A,Planilha2!D:D,"")</f>
        <v>1</v>
      </c>
      <c r="AL60">
        <f>_xlfn.XLOOKUP(Tabela5[[#This Row],[UUID]],Planilha2!$A:$A,Planilha2!E:E,"")</f>
        <v>0</v>
      </c>
      <c r="AM60">
        <f>_xlfn.XLOOKUP(Tabela5[[#This Row],[UUID]],Planilha2!$A:$A,Planilha2!F:F,"")</f>
        <v>1</v>
      </c>
      <c r="AN60">
        <f>_xlfn.XLOOKUP(Tabela5[[#This Row],[UUID]],Planilha2!$A:$A,Planilha2!G:G,"")</f>
        <v>1</v>
      </c>
      <c r="AO60">
        <f>_xlfn.XLOOKUP(Tabela5[[#This Row],[UUID]],Planilha2!$A:$A,Planilha2!H:H,"")</f>
        <v>1</v>
      </c>
      <c r="AP60">
        <f>_xlfn.XLOOKUP(Tabela5[[#This Row],[UUID]],Planilha2!$A:$A,Planilha2!I:I,"")</f>
        <v>0</v>
      </c>
      <c r="AQ60">
        <f>_xlfn.XLOOKUP(Tabela5[[#This Row],[UUID]],Planilha2!$A:$A,Planilha2!J:J,"")</f>
        <v>0</v>
      </c>
      <c r="AR60">
        <f>_xlfn.XLOOKUP(Tabela5[[#This Row],[UUID]],Planilha2!$A:$A,Planilha2!K:K,"")</f>
        <v>0</v>
      </c>
      <c r="AS60">
        <f>_xlfn.XLOOKUP(Tabela5[[#This Row],[UUID]],Planilha2!$A:$A,Planilha2!L:L,"")</f>
        <v>0</v>
      </c>
      <c r="AT60">
        <f>_xlfn.XLOOKUP(Tabela5[[#This Row],[UUID]],Planilha2!$A:$A,Planilha2!M:M,"")</f>
        <v>1</v>
      </c>
      <c r="AU60">
        <f>_xlfn.XLOOKUP(Tabela5[[#This Row],[UUID]],Planilha2!$A:$A,Planilha2!N:N,"")</f>
        <v>1</v>
      </c>
      <c r="AV60">
        <f>_xlfn.XLOOKUP(Tabela5[[#This Row],[UUID]],Planilha2!$A:$A,Planilha2!O:O,"")</f>
        <v>1</v>
      </c>
    </row>
    <row r="61" spans="1:48" x14ac:dyDescent="0.2">
      <c r="A61" t="s">
        <v>408</v>
      </c>
      <c r="B61" t="s">
        <v>35</v>
      </c>
      <c r="C61">
        <v>730672</v>
      </c>
      <c r="D61">
        <v>31802416000157</v>
      </c>
      <c r="E61" t="s">
        <v>409</v>
      </c>
      <c r="F61" t="s">
        <v>410</v>
      </c>
      <c r="G61" t="s">
        <v>411</v>
      </c>
      <c r="H61" s="1">
        <v>45839</v>
      </c>
      <c r="I61">
        <v>202507</v>
      </c>
      <c r="J61">
        <v>1406.6030499999999</v>
      </c>
      <c r="L61">
        <v>1406.6</v>
      </c>
      <c r="N61">
        <v>90364325</v>
      </c>
      <c r="O61" s="1">
        <v>45916</v>
      </c>
      <c r="P61" s="1">
        <v>45926</v>
      </c>
      <c r="R61">
        <v>200</v>
      </c>
      <c r="S61" t="s">
        <v>39</v>
      </c>
      <c r="T61" t="s">
        <v>40</v>
      </c>
      <c r="U61" t="s">
        <v>40</v>
      </c>
      <c r="V61" t="s">
        <v>412</v>
      </c>
      <c r="W61">
        <v>6</v>
      </c>
      <c r="X61" t="s">
        <v>42</v>
      </c>
      <c r="Y61">
        <v>6</v>
      </c>
      <c r="Z61" t="s">
        <v>40</v>
      </c>
      <c r="AA61" t="s">
        <v>297</v>
      </c>
      <c r="AB61" t="s">
        <v>44</v>
      </c>
      <c r="AE61" t="s">
        <v>68</v>
      </c>
      <c r="AF61" t="s">
        <v>413</v>
      </c>
      <c r="AG61" s="1">
        <v>45965</v>
      </c>
      <c r="AH61" t="s">
        <v>70</v>
      </c>
      <c r="AI61">
        <f>_xlfn.XLOOKUP(Tabela5[[#This Row],[UUID]],Planilha2!$A:$A,Planilha2!B:B,"")</f>
        <v>0</v>
      </c>
      <c r="AJ61">
        <f>_xlfn.XLOOKUP(Tabela5[[#This Row],[UUID]],Planilha2!$A:$A,Planilha2!C:C,"")</f>
        <v>0</v>
      </c>
      <c r="AK61">
        <f>_xlfn.XLOOKUP(Tabela5[[#This Row],[UUID]],Planilha2!$A:$A,Planilha2!D:D,"")</f>
        <v>0</v>
      </c>
      <c r="AL61">
        <f>_xlfn.XLOOKUP(Tabela5[[#This Row],[UUID]],Planilha2!$A:$A,Planilha2!E:E,"")</f>
        <v>14</v>
      </c>
      <c r="AM61">
        <f>_xlfn.XLOOKUP(Tabela5[[#This Row],[UUID]],Planilha2!$A:$A,Planilha2!F:F,"")</f>
        <v>0</v>
      </c>
      <c r="AN61">
        <f>_xlfn.XLOOKUP(Tabela5[[#This Row],[UUID]],Planilha2!$A:$A,Planilha2!G:G,"")</f>
        <v>0</v>
      </c>
      <c r="AO61">
        <f>_xlfn.XLOOKUP(Tabela5[[#This Row],[UUID]],Planilha2!$A:$A,Planilha2!H:H,"")</f>
        <v>0</v>
      </c>
      <c r="AP61">
        <f>_xlfn.XLOOKUP(Tabela5[[#This Row],[UUID]],Planilha2!$A:$A,Planilha2!I:I,"")</f>
        <v>0</v>
      </c>
      <c r="AQ61">
        <f>_xlfn.XLOOKUP(Tabela5[[#This Row],[UUID]],Planilha2!$A:$A,Planilha2!J:J,"")</f>
        <v>0</v>
      </c>
      <c r="AR61">
        <f>_xlfn.XLOOKUP(Tabela5[[#This Row],[UUID]],Planilha2!$A:$A,Planilha2!K:K,"")</f>
        <v>0</v>
      </c>
      <c r="AS61">
        <f>_xlfn.XLOOKUP(Tabela5[[#This Row],[UUID]],Planilha2!$A:$A,Planilha2!L:L,"")</f>
        <v>0</v>
      </c>
      <c r="AT61">
        <f>_xlfn.XLOOKUP(Tabela5[[#This Row],[UUID]],Planilha2!$A:$A,Planilha2!M:M,"")</f>
        <v>0</v>
      </c>
      <c r="AU61">
        <f>_xlfn.XLOOKUP(Tabela5[[#This Row],[UUID]],Planilha2!$A:$A,Planilha2!N:N,"")</f>
        <v>0</v>
      </c>
      <c r="AV61">
        <f>_xlfn.XLOOKUP(Tabela5[[#This Row],[UUID]],Planilha2!$A:$A,Planilha2!O:O,"")</f>
        <v>0</v>
      </c>
    </row>
    <row r="62" spans="1:48" x14ac:dyDescent="0.2">
      <c r="A62" t="s">
        <v>414</v>
      </c>
      <c r="B62" t="s">
        <v>35</v>
      </c>
      <c r="C62">
        <v>186898</v>
      </c>
      <c r="D62">
        <v>83854487720</v>
      </c>
      <c r="E62" t="s">
        <v>415</v>
      </c>
      <c r="F62" t="s">
        <v>416</v>
      </c>
      <c r="G62" t="s">
        <v>417</v>
      </c>
      <c r="H62" s="1">
        <v>45839</v>
      </c>
      <c r="I62">
        <v>202507</v>
      </c>
      <c r="J62">
        <v>385.80052999999998</v>
      </c>
      <c r="L62">
        <v>385.8</v>
      </c>
      <c r="N62">
        <v>90427196</v>
      </c>
      <c r="O62" s="1">
        <v>45995</v>
      </c>
      <c r="P62" s="1">
        <v>46006</v>
      </c>
      <c r="R62">
        <v>120</v>
      </c>
      <c r="S62" t="s">
        <v>53</v>
      </c>
      <c r="T62" t="s">
        <v>40</v>
      </c>
      <c r="U62" t="s">
        <v>40</v>
      </c>
      <c r="V62" t="s">
        <v>418</v>
      </c>
      <c r="W62">
        <v>6</v>
      </c>
      <c r="X62" t="s">
        <v>42</v>
      </c>
      <c r="Y62">
        <v>6</v>
      </c>
      <c r="Z62" t="s">
        <v>40</v>
      </c>
      <c r="AA62" t="s">
        <v>297</v>
      </c>
      <c r="AB62" t="s">
        <v>44</v>
      </c>
      <c r="AE62" t="s">
        <v>298</v>
      </c>
      <c r="AF62" t="s">
        <v>419</v>
      </c>
      <c r="AG62" s="1">
        <v>45917</v>
      </c>
      <c r="AH62" t="s">
        <v>70</v>
      </c>
      <c r="AI62">
        <f>_xlfn.XLOOKUP(Tabela5[[#This Row],[UUID]],Planilha2!$A:$A,Planilha2!B:B,"")</f>
        <v>0</v>
      </c>
      <c r="AJ62">
        <f>_xlfn.XLOOKUP(Tabela5[[#This Row],[UUID]],Planilha2!$A:$A,Planilha2!C:C,"")</f>
        <v>0</v>
      </c>
      <c r="AK62">
        <f>_xlfn.XLOOKUP(Tabela5[[#This Row],[UUID]],Planilha2!$A:$A,Planilha2!D:D,"")</f>
        <v>0</v>
      </c>
      <c r="AL62">
        <f>_xlfn.XLOOKUP(Tabela5[[#This Row],[UUID]],Planilha2!$A:$A,Planilha2!E:E,"")</f>
        <v>5</v>
      </c>
      <c r="AM62">
        <f>_xlfn.XLOOKUP(Tabela5[[#This Row],[UUID]],Planilha2!$A:$A,Planilha2!F:F,"")</f>
        <v>0</v>
      </c>
      <c r="AN62">
        <f>_xlfn.XLOOKUP(Tabela5[[#This Row],[UUID]],Planilha2!$A:$A,Planilha2!G:G,"")</f>
        <v>0</v>
      </c>
      <c r="AO62">
        <f>_xlfn.XLOOKUP(Tabela5[[#This Row],[UUID]],Planilha2!$A:$A,Planilha2!H:H,"")</f>
        <v>0</v>
      </c>
      <c r="AP62">
        <f>_xlfn.XLOOKUP(Tabela5[[#This Row],[UUID]],Planilha2!$A:$A,Planilha2!I:I,"")</f>
        <v>0</v>
      </c>
      <c r="AQ62">
        <f>_xlfn.XLOOKUP(Tabela5[[#This Row],[UUID]],Planilha2!$A:$A,Planilha2!J:J,"")</f>
        <v>0</v>
      </c>
      <c r="AR62">
        <f>_xlfn.XLOOKUP(Tabela5[[#This Row],[UUID]],Planilha2!$A:$A,Planilha2!K:K,"")</f>
        <v>0</v>
      </c>
      <c r="AS62">
        <f>_xlfn.XLOOKUP(Tabela5[[#This Row],[UUID]],Planilha2!$A:$A,Planilha2!L:L,"")</f>
        <v>0</v>
      </c>
      <c r="AT62">
        <f>_xlfn.XLOOKUP(Tabela5[[#This Row],[UUID]],Planilha2!$A:$A,Planilha2!M:M,"")</f>
        <v>0</v>
      </c>
      <c r="AU62">
        <f>_xlfn.XLOOKUP(Tabela5[[#This Row],[UUID]],Planilha2!$A:$A,Planilha2!N:N,"")</f>
        <v>0</v>
      </c>
      <c r="AV62">
        <f>_xlfn.XLOOKUP(Tabela5[[#This Row],[UUID]],Planilha2!$A:$A,Planilha2!O:O,"")</f>
        <v>0</v>
      </c>
    </row>
    <row r="63" spans="1:48" x14ac:dyDescent="0.2">
      <c r="A63" t="s">
        <v>420</v>
      </c>
      <c r="B63" t="s">
        <v>35</v>
      </c>
      <c r="C63">
        <v>160424272</v>
      </c>
      <c r="D63">
        <v>17642939752</v>
      </c>
      <c r="E63" t="s">
        <v>421</v>
      </c>
      <c r="F63" t="s">
        <v>422</v>
      </c>
      <c r="G63" t="s">
        <v>423</v>
      </c>
      <c r="H63" s="1">
        <v>45839</v>
      </c>
      <c r="I63">
        <v>202507</v>
      </c>
      <c r="J63">
        <v>514.63091999999995</v>
      </c>
      <c r="L63">
        <v>514.63</v>
      </c>
      <c r="N63">
        <v>90427201</v>
      </c>
      <c r="O63" s="1">
        <v>45995</v>
      </c>
      <c r="P63" s="1">
        <v>46006</v>
      </c>
      <c r="R63">
        <v>120</v>
      </c>
      <c r="S63" t="s">
        <v>53</v>
      </c>
      <c r="T63" t="s">
        <v>40</v>
      </c>
      <c r="U63" t="s">
        <v>40</v>
      </c>
      <c r="V63" t="s">
        <v>424</v>
      </c>
      <c r="W63">
        <v>6</v>
      </c>
      <c r="X63" t="s">
        <v>42</v>
      </c>
      <c r="Y63">
        <v>6</v>
      </c>
      <c r="Z63" t="s">
        <v>40</v>
      </c>
      <c r="AA63" t="s">
        <v>297</v>
      </c>
      <c r="AB63" t="s">
        <v>44</v>
      </c>
      <c r="AE63" t="s">
        <v>298</v>
      </c>
      <c r="AF63" t="s">
        <v>425</v>
      </c>
      <c r="AG63" s="1">
        <v>46006</v>
      </c>
      <c r="AH63" t="s">
        <v>70</v>
      </c>
      <c r="AI63">
        <f>_xlfn.XLOOKUP(Tabela5[[#This Row],[UUID]],Planilha2!$A:$A,Planilha2!B:B,"")</f>
        <v>0</v>
      </c>
      <c r="AJ63">
        <f>_xlfn.XLOOKUP(Tabela5[[#This Row],[UUID]],Planilha2!$A:$A,Planilha2!C:C,"")</f>
        <v>0</v>
      </c>
      <c r="AK63">
        <f>_xlfn.XLOOKUP(Tabela5[[#This Row],[UUID]],Planilha2!$A:$A,Planilha2!D:D,"")</f>
        <v>0</v>
      </c>
      <c r="AL63">
        <f>_xlfn.XLOOKUP(Tabela5[[#This Row],[UUID]],Planilha2!$A:$A,Planilha2!E:E,"")</f>
        <v>4</v>
      </c>
      <c r="AM63">
        <f>_xlfn.XLOOKUP(Tabela5[[#This Row],[UUID]],Planilha2!$A:$A,Planilha2!F:F,"")</f>
        <v>0</v>
      </c>
      <c r="AN63">
        <f>_xlfn.XLOOKUP(Tabela5[[#This Row],[UUID]],Planilha2!$A:$A,Planilha2!G:G,"")</f>
        <v>0</v>
      </c>
      <c r="AO63">
        <f>_xlfn.XLOOKUP(Tabela5[[#This Row],[UUID]],Planilha2!$A:$A,Planilha2!H:H,"")</f>
        <v>0</v>
      </c>
      <c r="AP63">
        <f>_xlfn.XLOOKUP(Tabela5[[#This Row],[UUID]],Planilha2!$A:$A,Planilha2!I:I,"")</f>
        <v>0</v>
      </c>
      <c r="AQ63">
        <f>_xlfn.XLOOKUP(Tabela5[[#This Row],[UUID]],Planilha2!$A:$A,Planilha2!J:J,"")</f>
        <v>0</v>
      </c>
      <c r="AR63">
        <f>_xlfn.XLOOKUP(Tabela5[[#This Row],[UUID]],Planilha2!$A:$A,Planilha2!K:K,"")</f>
        <v>0</v>
      </c>
      <c r="AS63">
        <f>_xlfn.XLOOKUP(Tabela5[[#This Row],[UUID]],Planilha2!$A:$A,Planilha2!L:L,"")</f>
        <v>1</v>
      </c>
      <c r="AT63">
        <f>_xlfn.XLOOKUP(Tabela5[[#This Row],[UUID]],Planilha2!$A:$A,Planilha2!M:M,"")</f>
        <v>0</v>
      </c>
      <c r="AU63">
        <f>_xlfn.XLOOKUP(Tabela5[[#This Row],[UUID]],Planilha2!$A:$A,Planilha2!N:N,"")</f>
        <v>0</v>
      </c>
      <c r="AV63">
        <f>_xlfn.XLOOKUP(Tabela5[[#This Row],[UUID]],Planilha2!$A:$A,Planilha2!O:O,"")</f>
        <v>0</v>
      </c>
    </row>
    <row r="64" spans="1:48" x14ac:dyDescent="0.2">
      <c r="A64" t="s">
        <v>426</v>
      </c>
      <c r="B64" t="s">
        <v>35</v>
      </c>
      <c r="C64">
        <v>200144613</v>
      </c>
      <c r="D64">
        <v>59035811100</v>
      </c>
      <c r="E64" t="s">
        <v>427</v>
      </c>
      <c r="F64" t="s">
        <v>428</v>
      </c>
      <c r="G64" t="s">
        <v>429</v>
      </c>
      <c r="H64" s="1">
        <v>46082</v>
      </c>
      <c r="I64">
        <v>202603</v>
      </c>
      <c r="J64">
        <v>164.95155</v>
      </c>
      <c r="L64">
        <v>164.95</v>
      </c>
      <c r="N64">
        <v>90520478</v>
      </c>
      <c r="O64" s="1">
        <v>46101</v>
      </c>
      <c r="P64" s="1">
        <v>46111</v>
      </c>
      <c r="R64">
        <v>15</v>
      </c>
      <c r="S64" t="s">
        <v>53</v>
      </c>
      <c r="T64" t="s">
        <v>40</v>
      </c>
      <c r="U64" t="s">
        <v>40</v>
      </c>
      <c r="V64" t="s">
        <v>430</v>
      </c>
      <c r="W64">
        <v>6</v>
      </c>
      <c r="X64" t="s">
        <v>42</v>
      </c>
      <c r="Y64">
        <v>6</v>
      </c>
      <c r="Z64" t="s">
        <v>40</v>
      </c>
      <c r="AA64" t="s">
        <v>67</v>
      </c>
      <c r="AB64" t="s">
        <v>44</v>
      </c>
      <c r="AC64" t="s">
        <v>45</v>
      </c>
      <c r="AE64" t="s">
        <v>47</v>
      </c>
      <c r="AF64" t="s">
        <v>431</v>
      </c>
      <c r="AG64" s="1">
        <v>46115</v>
      </c>
      <c r="AH64" t="s">
        <v>47</v>
      </c>
      <c r="AI64">
        <f>_xlfn.XLOOKUP(Tabela5[[#This Row],[UUID]],Planilha2!$A:$A,Planilha2!B:B,"")</f>
        <v>1</v>
      </c>
      <c r="AJ64">
        <f>_xlfn.XLOOKUP(Tabela5[[#This Row],[UUID]],Planilha2!$A:$A,Planilha2!C:C,"")</f>
        <v>1</v>
      </c>
      <c r="AK64">
        <f>_xlfn.XLOOKUP(Tabela5[[#This Row],[UUID]],Planilha2!$A:$A,Planilha2!D:D,"")</f>
        <v>1</v>
      </c>
      <c r="AL64">
        <f>_xlfn.XLOOKUP(Tabela5[[#This Row],[UUID]],Planilha2!$A:$A,Planilha2!E:E,"")</f>
        <v>0</v>
      </c>
      <c r="AM64">
        <f>_xlfn.XLOOKUP(Tabela5[[#This Row],[UUID]],Planilha2!$A:$A,Planilha2!F:F,"")</f>
        <v>1</v>
      </c>
      <c r="AN64">
        <f>_xlfn.XLOOKUP(Tabela5[[#This Row],[UUID]],Planilha2!$A:$A,Planilha2!G:G,"")</f>
        <v>1</v>
      </c>
      <c r="AO64">
        <f>_xlfn.XLOOKUP(Tabela5[[#This Row],[UUID]],Planilha2!$A:$A,Planilha2!H:H,"")</f>
        <v>0</v>
      </c>
      <c r="AP64">
        <f>_xlfn.XLOOKUP(Tabela5[[#This Row],[UUID]],Planilha2!$A:$A,Planilha2!I:I,"")</f>
        <v>0</v>
      </c>
      <c r="AQ64">
        <f>_xlfn.XLOOKUP(Tabela5[[#This Row],[UUID]],Planilha2!$A:$A,Planilha2!J:J,"")</f>
        <v>0</v>
      </c>
      <c r="AR64">
        <f>_xlfn.XLOOKUP(Tabela5[[#This Row],[UUID]],Planilha2!$A:$A,Planilha2!K:K,"")</f>
        <v>0</v>
      </c>
      <c r="AS64">
        <f>_xlfn.XLOOKUP(Tabela5[[#This Row],[UUID]],Planilha2!$A:$A,Planilha2!L:L,"")</f>
        <v>0</v>
      </c>
      <c r="AT64">
        <f>_xlfn.XLOOKUP(Tabela5[[#This Row],[UUID]],Planilha2!$A:$A,Planilha2!M:M,"")</f>
        <v>0</v>
      </c>
      <c r="AU64">
        <f>_xlfn.XLOOKUP(Tabela5[[#This Row],[UUID]],Planilha2!$A:$A,Planilha2!N:N,"")</f>
        <v>1</v>
      </c>
      <c r="AV64">
        <f>_xlfn.XLOOKUP(Tabela5[[#This Row],[UUID]],Planilha2!$A:$A,Planilha2!O:O,"")</f>
        <v>1</v>
      </c>
    </row>
    <row r="65" spans="1:48" x14ac:dyDescent="0.2">
      <c r="A65" t="s">
        <v>432</v>
      </c>
      <c r="B65" t="s">
        <v>35</v>
      </c>
      <c r="C65">
        <v>15065339</v>
      </c>
      <c r="D65">
        <v>77621085134</v>
      </c>
      <c r="E65" t="s">
        <v>433</v>
      </c>
      <c r="F65" t="s">
        <v>434</v>
      </c>
      <c r="G65" t="s">
        <v>435</v>
      </c>
      <c r="H65" s="1">
        <v>46082</v>
      </c>
      <c r="I65">
        <v>202603</v>
      </c>
      <c r="J65">
        <v>247.09880000000001</v>
      </c>
      <c r="L65">
        <v>247.1</v>
      </c>
      <c r="N65">
        <v>90520135</v>
      </c>
      <c r="O65" s="1">
        <v>46101</v>
      </c>
      <c r="P65" s="1">
        <v>46111</v>
      </c>
      <c r="R65">
        <v>15</v>
      </c>
      <c r="S65" t="s">
        <v>53</v>
      </c>
      <c r="T65" t="s">
        <v>40</v>
      </c>
      <c r="U65" t="s">
        <v>40</v>
      </c>
      <c r="V65" t="s">
        <v>436</v>
      </c>
      <c r="W65">
        <v>6</v>
      </c>
      <c r="X65" t="s">
        <v>42</v>
      </c>
      <c r="Y65">
        <v>6</v>
      </c>
      <c r="Z65" t="s">
        <v>40</v>
      </c>
      <c r="AA65" t="s">
        <v>67</v>
      </c>
      <c r="AB65" t="s">
        <v>44</v>
      </c>
      <c r="AC65" t="s">
        <v>45</v>
      </c>
      <c r="AE65" t="s">
        <v>47</v>
      </c>
      <c r="AF65" t="s">
        <v>437</v>
      </c>
      <c r="AG65" s="1">
        <v>46120</v>
      </c>
      <c r="AH65" t="s">
        <v>47</v>
      </c>
      <c r="AI65">
        <f>_xlfn.XLOOKUP(Tabela5[[#This Row],[UUID]],Planilha2!$A:$A,Planilha2!B:B,"")</f>
        <v>1</v>
      </c>
      <c r="AJ65">
        <f>_xlfn.XLOOKUP(Tabela5[[#This Row],[UUID]],Planilha2!$A:$A,Planilha2!C:C,"")</f>
        <v>1</v>
      </c>
      <c r="AK65">
        <f>_xlfn.XLOOKUP(Tabela5[[#This Row],[UUID]],Planilha2!$A:$A,Planilha2!D:D,"")</f>
        <v>1</v>
      </c>
      <c r="AL65">
        <f>_xlfn.XLOOKUP(Tabela5[[#This Row],[UUID]],Planilha2!$A:$A,Planilha2!E:E,"")</f>
        <v>0</v>
      </c>
      <c r="AM65">
        <f>_xlfn.XLOOKUP(Tabela5[[#This Row],[UUID]],Planilha2!$A:$A,Planilha2!F:F,"")</f>
        <v>1</v>
      </c>
      <c r="AN65">
        <f>_xlfn.XLOOKUP(Tabela5[[#This Row],[UUID]],Planilha2!$A:$A,Planilha2!G:G,"")</f>
        <v>0</v>
      </c>
      <c r="AO65">
        <f>_xlfn.XLOOKUP(Tabela5[[#This Row],[UUID]],Planilha2!$A:$A,Planilha2!H:H,"")</f>
        <v>0</v>
      </c>
      <c r="AP65">
        <f>_xlfn.XLOOKUP(Tabela5[[#This Row],[UUID]],Planilha2!$A:$A,Planilha2!I:I,"")</f>
        <v>0</v>
      </c>
      <c r="AQ65">
        <f>_xlfn.XLOOKUP(Tabela5[[#This Row],[UUID]],Planilha2!$A:$A,Planilha2!J:J,"")</f>
        <v>0</v>
      </c>
      <c r="AR65">
        <f>_xlfn.XLOOKUP(Tabela5[[#This Row],[UUID]],Planilha2!$A:$A,Planilha2!K:K,"")</f>
        <v>0</v>
      </c>
      <c r="AS65">
        <f>_xlfn.XLOOKUP(Tabela5[[#This Row],[UUID]],Planilha2!$A:$A,Planilha2!L:L,"")</f>
        <v>0</v>
      </c>
      <c r="AT65">
        <f>_xlfn.XLOOKUP(Tabela5[[#This Row],[UUID]],Planilha2!$A:$A,Planilha2!M:M,"")</f>
        <v>0</v>
      </c>
      <c r="AU65">
        <f>_xlfn.XLOOKUP(Tabela5[[#This Row],[UUID]],Planilha2!$A:$A,Planilha2!N:N,"")</f>
        <v>1</v>
      </c>
      <c r="AV65">
        <f>_xlfn.XLOOKUP(Tabela5[[#This Row],[UUID]],Planilha2!$A:$A,Planilha2!O:O,"")</f>
        <v>1</v>
      </c>
    </row>
    <row r="66" spans="1:48" x14ac:dyDescent="0.2">
      <c r="A66" t="s">
        <v>438</v>
      </c>
      <c r="B66" t="s">
        <v>35</v>
      </c>
      <c r="C66">
        <v>10020744828</v>
      </c>
      <c r="D66">
        <v>71132155134</v>
      </c>
      <c r="E66" t="s">
        <v>439</v>
      </c>
      <c r="F66" t="s">
        <v>440</v>
      </c>
      <c r="G66" t="s">
        <v>441</v>
      </c>
      <c r="H66" s="1">
        <v>46082</v>
      </c>
      <c r="I66">
        <v>202603</v>
      </c>
      <c r="J66">
        <v>298.82708000000002</v>
      </c>
      <c r="L66">
        <v>298.83</v>
      </c>
      <c r="N66">
        <v>90519916</v>
      </c>
      <c r="O66" s="1">
        <v>46101</v>
      </c>
      <c r="P66" s="1">
        <v>46111</v>
      </c>
      <c r="R66">
        <v>15</v>
      </c>
      <c r="S66" t="s">
        <v>53</v>
      </c>
      <c r="T66" t="s">
        <v>40</v>
      </c>
      <c r="U66" t="s">
        <v>40</v>
      </c>
      <c r="V66" t="s">
        <v>442</v>
      </c>
      <c r="W66">
        <v>6</v>
      </c>
      <c r="X66" t="s">
        <v>42</v>
      </c>
      <c r="Y66">
        <v>6</v>
      </c>
      <c r="Z66" t="s">
        <v>40</v>
      </c>
      <c r="AA66" t="s">
        <v>67</v>
      </c>
      <c r="AB66" t="s">
        <v>44</v>
      </c>
      <c r="AE66" t="s">
        <v>47</v>
      </c>
      <c r="AF66" t="s">
        <v>443</v>
      </c>
      <c r="AG66" s="1">
        <v>46106</v>
      </c>
      <c r="AH66" t="s">
        <v>47</v>
      </c>
      <c r="AI66">
        <f>_xlfn.XLOOKUP(Tabela5[[#This Row],[UUID]],Planilha2!$A:$A,Planilha2!B:B,"")</f>
        <v>1</v>
      </c>
      <c r="AJ66">
        <f>_xlfn.XLOOKUP(Tabela5[[#This Row],[UUID]],Planilha2!$A:$A,Planilha2!C:C,"")</f>
        <v>2</v>
      </c>
      <c r="AK66">
        <f>_xlfn.XLOOKUP(Tabela5[[#This Row],[UUID]],Planilha2!$A:$A,Planilha2!D:D,"")</f>
        <v>5</v>
      </c>
      <c r="AL66">
        <f>_xlfn.XLOOKUP(Tabela5[[#This Row],[UUID]],Planilha2!$A:$A,Planilha2!E:E,"")</f>
        <v>0</v>
      </c>
      <c r="AM66">
        <f>_xlfn.XLOOKUP(Tabela5[[#This Row],[UUID]],Planilha2!$A:$A,Planilha2!F:F,"")</f>
        <v>1</v>
      </c>
      <c r="AN66">
        <f>_xlfn.XLOOKUP(Tabela5[[#This Row],[UUID]],Planilha2!$A:$A,Planilha2!G:G,"")</f>
        <v>1</v>
      </c>
      <c r="AO66">
        <f>_xlfn.XLOOKUP(Tabela5[[#This Row],[UUID]],Planilha2!$A:$A,Planilha2!H:H,"")</f>
        <v>1</v>
      </c>
      <c r="AP66">
        <f>_xlfn.XLOOKUP(Tabela5[[#This Row],[UUID]],Planilha2!$A:$A,Planilha2!I:I,"")</f>
        <v>1</v>
      </c>
      <c r="AQ66">
        <f>_xlfn.XLOOKUP(Tabela5[[#This Row],[UUID]],Planilha2!$A:$A,Planilha2!J:J,"")</f>
        <v>1</v>
      </c>
      <c r="AR66">
        <f>_xlfn.XLOOKUP(Tabela5[[#This Row],[UUID]],Planilha2!$A:$A,Planilha2!K:K,"")</f>
        <v>0</v>
      </c>
      <c r="AS66">
        <f>_xlfn.XLOOKUP(Tabela5[[#This Row],[UUID]],Planilha2!$A:$A,Planilha2!L:L,"")</f>
        <v>0</v>
      </c>
      <c r="AT66">
        <f>_xlfn.XLOOKUP(Tabela5[[#This Row],[UUID]],Planilha2!$A:$A,Planilha2!M:M,"")</f>
        <v>0</v>
      </c>
      <c r="AU66">
        <f>_xlfn.XLOOKUP(Tabela5[[#This Row],[UUID]],Planilha2!$A:$A,Planilha2!N:N,"")</f>
        <v>1</v>
      </c>
      <c r="AV66">
        <f>_xlfn.XLOOKUP(Tabela5[[#This Row],[UUID]],Planilha2!$A:$A,Planilha2!O:O,"")</f>
        <v>1</v>
      </c>
    </row>
    <row r="67" spans="1:48" x14ac:dyDescent="0.2">
      <c r="A67" t="s">
        <v>444</v>
      </c>
      <c r="B67" t="s">
        <v>35</v>
      </c>
      <c r="C67">
        <v>20581129</v>
      </c>
      <c r="D67">
        <v>12362166104</v>
      </c>
      <c r="E67" t="s">
        <v>445</v>
      </c>
      <c r="F67" t="s">
        <v>446</v>
      </c>
      <c r="G67" t="s">
        <v>447</v>
      </c>
      <c r="H67" s="1">
        <v>46082</v>
      </c>
      <c r="I67">
        <v>202603</v>
      </c>
      <c r="J67">
        <v>200.41679999999999</v>
      </c>
      <c r="L67">
        <v>200.42</v>
      </c>
      <c r="N67">
        <v>90520387</v>
      </c>
      <c r="O67" s="1">
        <v>46101</v>
      </c>
      <c r="P67" s="1">
        <v>46111</v>
      </c>
      <c r="R67">
        <v>15</v>
      </c>
      <c r="S67" t="s">
        <v>53</v>
      </c>
      <c r="T67" t="s">
        <v>40</v>
      </c>
      <c r="U67" t="s">
        <v>40</v>
      </c>
      <c r="V67" t="s">
        <v>448</v>
      </c>
      <c r="W67">
        <v>6</v>
      </c>
      <c r="X67" t="s">
        <v>42</v>
      </c>
      <c r="Y67">
        <v>6</v>
      </c>
      <c r="Z67" t="s">
        <v>40</v>
      </c>
      <c r="AA67" t="s">
        <v>67</v>
      </c>
      <c r="AB67" t="s">
        <v>44</v>
      </c>
      <c r="AC67" t="s">
        <v>45</v>
      </c>
      <c r="AE67" t="s">
        <v>47</v>
      </c>
      <c r="AF67" t="s">
        <v>449</v>
      </c>
      <c r="AG67" s="1">
        <v>46117</v>
      </c>
      <c r="AH67" t="s">
        <v>47</v>
      </c>
      <c r="AI67">
        <f>_xlfn.XLOOKUP(Tabela5[[#This Row],[UUID]],Planilha2!$A:$A,Planilha2!B:B,"")</f>
        <v>1</v>
      </c>
      <c r="AJ67">
        <f>_xlfn.XLOOKUP(Tabela5[[#This Row],[UUID]],Planilha2!$A:$A,Planilha2!C:C,"")</f>
        <v>1</v>
      </c>
      <c r="AK67">
        <f>_xlfn.XLOOKUP(Tabela5[[#This Row],[UUID]],Planilha2!$A:$A,Planilha2!D:D,"")</f>
        <v>11</v>
      </c>
      <c r="AL67">
        <f>_xlfn.XLOOKUP(Tabela5[[#This Row],[UUID]],Planilha2!$A:$A,Planilha2!E:E,"")</f>
        <v>0</v>
      </c>
      <c r="AM67">
        <f>_xlfn.XLOOKUP(Tabela5[[#This Row],[UUID]],Planilha2!$A:$A,Planilha2!F:F,"")</f>
        <v>1</v>
      </c>
      <c r="AN67">
        <f>_xlfn.XLOOKUP(Tabela5[[#This Row],[UUID]],Planilha2!$A:$A,Planilha2!G:G,"")</f>
        <v>0</v>
      </c>
      <c r="AO67">
        <f>_xlfn.XLOOKUP(Tabela5[[#This Row],[UUID]],Planilha2!$A:$A,Planilha2!H:H,"")</f>
        <v>0</v>
      </c>
      <c r="AP67">
        <f>_xlfn.XLOOKUP(Tabela5[[#This Row],[UUID]],Planilha2!$A:$A,Planilha2!I:I,"")</f>
        <v>0</v>
      </c>
      <c r="AQ67">
        <f>_xlfn.XLOOKUP(Tabela5[[#This Row],[UUID]],Planilha2!$A:$A,Planilha2!J:J,"")</f>
        <v>0</v>
      </c>
      <c r="AR67">
        <f>_xlfn.XLOOKUP(Tabela5[[#This Row],[UUID]],Planilha2!$A:$A,Planilha2!K:K,"")</f>
        <v>0</v>
      </c>
      <c r="AS67">
        <f>_xlfn.XLOOKUP(Tabela5[[#This Row],[UUID]],Planilha2!$A:$A,Planilha2!L:L,"")</f>
        <v>0</v>
      </c>
      <c r="AT67">
        <f>_xlfn.XLOOKUP(Tabela5[[#This Row],[UUID]],Planilha2!$A:$A,Planilha2!M:M,"")</f>
        <v>1</v>
      </c>
      <c r="AU67">
        <f>_xlfn.XLOOKUP(Tabela5[[#This Row],[UUID]],Planilha2!$A:$A,Planilha2!N:N,"")</f>
        <v>1</v>
      </c>
      <c r="AV67">
        <f>_xlfn.XLOOKUP(Tabela5[[#This Row],[UUID]],Planilha2!$A:$A,Planilha2!O:O,"")</f>
        <v>1</v>
      </c>
    </row>
    <row r="68" spans="1:48" x14ac:dyDescent="0.2">
      <c r="A68" t="s">
        <v>450</v>
      </c>
      <c r="B68" t="s">
        <v>35</v>
      </c>
      <c r="C68">
        <v>10015962804</v>
      </c>
      <c r="D68">
        <v>2201298190</v>
      </c>
      <c r="E68" t="s">
        <v>451</v>
      </c>
      <c r="F68" t="s">
        <v>452</v>
      </c>
      <c r="G68" t="s">
        <v>453</v>
      </c>
      <c r="H68" s="1">
        <v>46082</v>
      </c>
      <c r="I68">
        <v>202603</v>
      </c>
      <c r="J68">
        <v>167.17875000000001</v>
      </c>
      <c r="L68">
        <v>167.18</v>
      </c>
      <c r="N68">
        <v>90520093</v>
      </c>
      <c r="O68" s="1">
        <v>46101</v>
      </c>
      <c r="P68" s="1">
        <v>46111</v>
      </c>
      <c r="R68">
        <v>15</v>
      </c>
      <c r="S68" t="s">
        <v>53</v>
      </c>
      <c r="T68" t="s">
        <v>40</v>
      </c>
      <c r="U68" t="s">
        <v>40</v>
      </c>
      <c r="V68" t="s">
        <v>454</v>
      </c>
      <c r="W68" t="s">
        <v>94</v>
      </c>
      <c r="X68" t="s">
        <v>94</v>
      </c>
      <c r="Y68">
        <v>6</v>
      </c>
      <c r="Z68" t="s">
        <v>40</v>
      </c>
      <c r="AA68" t="s">
        <v>67</v>
      </c>
      <c r="AB68" t="s">
        <v>44</v>
      </c>
      <c r="AC68" t="s">
        <v>45</v>
      </c>
      <c r="AE68" t="s">
        <v>47</v>
      </c>
      <c r="AF68" t="s">
        <v>455</v>
      </c>
      <c r="AG68" s="1">
        <v>46107</v>
      </c>
      <c r="AH68" t="s">
        <v>47</v>
      </c>
      <c r="AI68">
        <f>_xlfn.XLOOKUP(Tabela5[[#This Row],[UUID]],Planilha2!$A:$A,Planilha2!B:B,"")</f>
        <v>1</v>
      </c>
      <c r="AJ68">
        <f>_xlfn.XLOOKUP(Tabela5[[#This Row],[UUID]],Planilha2!$A:$A,Planilha2!C:C,"")</f>
        <v>1</v>
      </c>
      <c r="AK68">
        <f>_xlfn.XLOOKUP(Tabela5[[#This Row],[UUID]],Planilha2!$A:$A,Planilha2!D:D,"")</f>
        <v>4</v>
      </c>
      <c r="AL68">
        <f>_xlfn.XLOOKUP(Tabela5[[#This Row],[UUID]],Planilha2!$A:$A,Planilha2!E:E,"")</f>
        <v>0</v>
      </c>
      <c r="AM68">
        <f>_xlfn.XLOOKUP(Tabela5[[#This Row],[UUID]],Planilha2!$A:$A,Planilha2!F:F,"")</f>
        <v>1</v>
      </c>
      <c r="AN68">
        <f>_xlfn.XLOOKUP(Tabela5[[#This Row],[UUID]],Planilha2!$A:$A,Planilha2!G:G,"")</f>
        <v>1</v>
      </c>
      <c r="AO68">
        <f>_xlfn.XLOOKUP(Tabela5[[#This Row],[UUID]],Planilha2!$A:$A,Planilha2!H:H,"")</f>
        <v>1</v>
      </c>
      <c r="AP68">
        <f>_xlfn.XLOOKUP(Tabela5[[#This Row],[UUID]],Planilha2!$A:$A,Planilha2!I:I,"")</f>
        <v>1</v>
      </c>
      <c r="AQ68">
        <f>_xlfn.XLOOKUP(Tabela5[[#This Row],[UUID]],Planilha2!$A:$A,Planilha2!J:J,"")</f>
        <v>0</v>
      </c>
      <c r="AR68">
        <f>_xlfn.XLOOKUP(Tabela5[[#This Row],[UUID]],Planilha2!$A:$A,Planilha2!K:K,"")</f>
        <v>0</v>
      </c>
      <c r="AS68">
        <f>_xlfn.XLOOKUP(Tabela5[[#This Row],[UUID]],Planilha2!$A:$A,Planilha2!L:L,"")</f>
        <v>0</v>
      </c>
      <c r="AT68">
        <f>_xlfn.XLOOKUP(Tabela5[[#This Row],[UUID]],Planilha2!$A:$A,Planilha2!M:M,"")</f>
        <v>0</v>
      </c>
      <c r="AU68">
        <f>_xlfn.XLOOKUP(Tabela5[[#This Row],[UUID]],Planilha2!$A:$A,Planilha2!N:N,"")</f>
        <v>1</v>
      </c>
      <c r="AV68">
        <f>_xlfn.XLOOKUP(Tabela5[[#This Row],[UUID]],Planilha2!$A:$A,Planilha2!O:O,"")</f>
        <v>1</v>
      </c>
    </row>
    <row r="69" spans="1:48" x14ac:dyDescent="0.2">
      <c r="A69" t="s">
        <v>456</v>
      </c>
      <c r="B69" t="s">
        <v>35</v>
      </c>
      <c r="C69">
        <v>610139769</v>
      </c>
      <c r="D69">
        <v>62294261100</v>
      </c>
      <c r="E69" t="s">
        <v>457</v>
      </c>
      <c r="F69" t="s">
        <v>458</v>
      </c>
      <c r="G69" t="s">
        <v>459</v>
      </c>
      <c r="H69" s="1">
        <v>46082</v>
      </c>
      <c r="I69">
        <v>202603</v>
      </c>
      <c r="J69">
        <v>258.03663</v>
      </c>
      <c r="L69">
        <v>258.04000000000002</v>
      </c>
      <c r="N69">
        <v>90520411</v>
      </c>
      <c r="O69" s="1">
        <v>46101</v>
      </c>
      <c r="P69" s="1">
        <v>46111</v>
      </c>
      <c r="R69">
        <v>15</v>
      </c>
      <c r="S69" t="s">
        <v>53</v>
      </c>
      <c r="T69" t="s">
        <v>40</v>
      </c>
      <c r="U69" t="s">
        <v>40</v>
      </c>
      <c r="V69" t="s">
        <v>460</v>
      </c>
      <c r="W69">
        <v>6</v>
      </c>
      <c r="X69" t="s">
        <v>42</v>
      </c>
      <c r="Y69">
        <v>6</v>
      </c>
      <c r="Z69" t="s">
        <v>40</v>
      </c>
      <c r="AA69" t="s">
        <v>67</v>
      </c>
      <c r="AB69" t="s">
        <v>44</v>
      </c>
      <c r="AC69" t="s">
        <v>45</v>
      </c>
      <c r="AE69" t="s">
        <v>47</v>
      </c>
      <c r="AF69" t="s">
        <v>461</v>
      </c>
      <c r="AG69" s="1">
        <v>46117</v>
      </c>
      <c r="AH69" t="s">
        <v>47</v>
      </c>
      <c r="AI69">
        <f>_xlfn.XLOOKUP(Tabela5[[#This Row],[UUID]],Planilha2!$A:$A,Planilha2!B:B,"")</f>
        <v>1</v>
      </c>
      <c r="AJ69">
        <f>_xlfn.XLOOKUP(Tabela5[[#This Row],[UUID]],Planilha2!$A:$A,Planilha2!C:C,"")</f>
        <v>1</v>
      </c>
      <c r="AK69">
        <f>_xlfn.XLOOKUP(Tabela5[[#This Row],[UUID]],Planilha2!$A:$A,Planilha2!D:D,"")</f>
        <v>1</v>
      </c>
      <c r="AL69">
        <f>_xlfn.XLOOKUP(Tabela5[[#This Row],[UUID]],Planilha2!$A:$A,Planilha2!E:E,"")</f>
        <v>0</v>
      </c>
      <c r="AM69">
        <f>_xlfn.XLOOKUP(Tabela5[[#This Row],[UUID]],Planilha2!$A:$A,Planilha2!F:F,"")</f>
        <v>1</v>
      </c>
      <c r="AN69">
        <f>_xlfn.XLOOKUP(Tabela5[[#This Row],[UUID]],Planilha2!$A:$A,Planilha2!G:G,"")</f>
        <v>0</v>
      </c>
      <c r="AO69">
        <f>_xlfn.XLOOKUP(Tabela5[[#This Row],[UUID]],Planilha2!$A:$A,Planilha2!H:H,"")</f>
        <v>0</v>
      </c>
      <c r="AP69">
        <f>_xlfn.XLOOKUP(Tabela5[[#This Row],[UUID]],Planilha2!$A:$A,Planilha2!I:I,"")</f>
        <v>0</v>
      </c>
      <c r="AQ69">
        <f>_xlfn.XLOOKUP(Tabela5[[#This Row],[UUID]],Planilha2!$A:$A,Planilha2!J:J,"")</f>
        <v>0</v>
      </c>
      <c r="AR69">
        <f>_xlfn.XLOOKUP(Tabela5[[#This Row],[UUID]],Planilha2!$A:$A,Planilha2!K:K,"")</f>
        <v>0</v>
      </c>
      <c r="AS69">
        <f>_xlfn.XLOOKUP(Tabela5[[#This Row],[UUID]],Planilha2!$A:$A,Planilha2!L:L,"")</f>
        <v>0</v>
      </c>
      <c r="AT69">
        <f>_xlfn.XLOOKUP(Tabela5[[#This Row],[UUID]],Planilha2!$A:$A,Planilha2!M:M,"")</f>
        <v>1</v>
      </c>
      <c r="AU69">
        <f>_xlfn.XLOOKUP(Tabela5[[#This Row],[UUID]],Planilha2!$A:$A,Planilha2!N:N,"")</f>
        <v>1</v>
      </c>
      <c r="AV69">
        <f>_xlfn.XLOOKUP(Tabela5[[#This Row],[UUID]],Planilha2!$A:$A,Planilha2!O:O,"")</f>
        <v>1</v>
      </c>
    </row>
    <row r="70" spans="1:48" x14ac:dyDescent="0.2">
      <c r="A70" t="s">
        <v>462</v>
      </c>
      <c r="B70" t="s">
        <v>35</v>
      </c>
      <c r="C70">
        <v>10028793739</v>
      </c>
      <c r="D70">
        <v>92727662149</v>
      </c>
      <c r="E70" t="s">
        <v>463</v>
      </c>
      <c r="F70" t="s">
        <v>464</v>
      </c>
      <c r="G70" t="s">
        <v>465</v>
      </c>
      <c r="H70" s="1">
        <v>46082</v>
      </c>
      <c r="I70">
        <v>202603</v>
      </c>
      <c r="J70">
        <v>282.06159000000002</v>
      </c>
      <c r="L70">
        <v>282.06</v>
      </c>
      <c r="N70">
        <v>90520136</v>
      </c>
      <c r="O70" s="1">
        <v>46101</v>
      </c>
      <c r="P70" s="1">
        <v>46111</v>
      </c>
      <c r="R70">
        <v>15</v>
      </c>
      <c r="S70" t="s">
        <v>53</v>
      </c>
      <c r="T70" t="s">
        <v>40</v>
      </c>
      <c r="U70" t="s">
        <v>40</v>
      </c>
      <c r="V70" t="s">
        <v>466</v>
      </c>
      <c r="W70">
        <v>6</v>
      </c>
      <c r="X70" t="s">
        <v>467</v>
      </c>
      <c r="Y70">
        <v>6</v>
      </c>
      <c r="Z70" t="s">
        <v>40</v>
      </c>
      <c r="AA70" t="s">
        <v>67</v>
      </c>
      <c r="AB70" t="s">
        <v>44</v>
      </c>
      <c r="AC70" t="s">
        <v>45</v>
      </c>
      <c r="AE70" t="s">
        <v>47</v>
      </c>
      <c r="AF70" t="s">
        <v>468</v>
      </c>
      <c r="AG70" s="1">
        <v>46112</v>
      </c>
      <c r="AH70" t="s">
        <v>47</v>
      </c>
      <c r="AI70">
        <f>_xlfn.XLOOKUP(Tabela5[[#This Row],[UUID]],Planilha2!$A:$A,Planilha2!B:B,"")</f>
        <v>1</v>
      </c>
      <c r="AJ70">
        <f>_xlfn.XLOOKUP(Tabela5[[#This Row],[UUID]],Planilha2!$A:$A,Planilha2!C:C,"")</f>
        <v>1</v>
      </c>
      <c r="AK70">
        <f>_xlfn.XLOOKUP(Tabela5[[#This Row],[UUID]],Planilha2!$A:$A,Planilha2!D:D,"")</f>
        <v>1</v>
      </c>
      <c r="AL70">
        <f>_xlfn.XLOOKUP(Tabela5[[#This Row],[UUID]],Planilha2!$A:$A,Planilha2!E:E,"")</f>
        <v>0</v>
      </c>
      <c r="AM70">
        <f>_xlfn.XLOOKUP(Tabela5[[#This Row],[UUID]],Planilha2!$A:$A,Planilha2!F:F,"")</f>
        <v>1</v>
      </c>
      <c r="AN70">
        <f>_xlfn.XLOOKUP(Tabela5[[#This Row],[UUID]],Planilha2!$A:$A,Planilha2!G:G,"")</f>
        <v>1</v>
      </c>
      <c r="AO70">
        <f>_xlfn.XLOOKUP(Tabela5[[#This Row],[UUID]],Planilha2!$A:$A,Planilha2!H:H,"")</f>
        <v>1</v>
      </c>
      <c r="AP70">
        <f>_xlfn.XLOOKUP(Tabela5[[#This Row],[UUID]],Planilha2!$A:$A,Planilha2!I:I,"")</f>
        <v>0</v>
      </c>
      <c r="AQ70">
        <f>_xlfn.XLOOKUP(Tabela5[[#This Row],[UUID]],Planilha2!$A:$A,Planilha2!J:J,"")</f>
        <v>0</v>
      </c>
      <c r="AR70">
        <f>_xlfn.XLOOKUP(Tabela5[[#This Row],[UUID]],Planilha2!$A:$A,Planilha2!K:K,"")</f>
        <v>0</v>
      </c>
      <c r="AS70">
        <f>_xlfn.XLOOKUP(Tabela5[[#This Row],[UUID]],Planilha2!$A:$A,Planilha2!L:L,"")</f>
        <v>0</v>
      </c>
      <c r="AT70">
        <f>_xlfn.XLOOKUP(Tabela5[[#This Row],[UUID]],Planilha2!$A:$A,Planilha2!M:M,"")</f>
        <v>1</v>
      </c>
      <c r="AU70">
        <f>_xlfn.XLOOKUP(Tabela5[[#This Row],[UUID]],Planilha2!$A:$A,Planilha2!N:N,"")</f>
        <v>1</v>
      </c>
      <c r="AV70">
        <f>_xlfn.XLOOKUP(Tabela5[[#This Row],[UUID]],Planilha2!$A:$A,Planilha2!O:O,"")</f>
        <v>1</v>
      </c>
    </row>
    <row r="71" spans="1:48" x14ac:dyDescent="0.2">
      <c r="A71" t="s">
        <v>469</v>
      </c>
      <c r="B71" t="s">
        <v>35</v>
      </c>
      <c r="C71">
        <v>850009686</v>
      </c>
      <c r="D71">
        <v>5089490171</v>
      </c>
      <c r="E71" t="s">
        <v>470</v>
      </c>
      <c r="F71" t="s">
        <v>471</v>
      </c>
      <c r="G71" t="s">
        <v>472</v>
      </c>
      <c r="H71" s="1">
        <v>46082</v>
      </c>
      <c r="I71">
        <v>202603</v>
      </c>
      <c r="J71">
        <v>1778.6991</v>
      </c>
      <c r="L71">
        <v>1778.7</v>
      </c>
      <c r="N71">
        <v>90520499</v>
      </c>
      <c r="O71" s="1">
        <v>46101</v>
      </c>
      <c r="P71" s="1">
        <v>46111</v>
      </c>
      <c r="R71">
        <v>15</v>
      </c>
      <c r="S71" t="s">
        <v>53</v>
      </c>
      <c r="T71" t="s">
        <v>40</v>
      </c>
      <c r="U71" t="s">
        <v>40</v>
      </c>
      <c r="V71" t="s">
        <v>473</v>
      </c>
      <c r="W71">
        <v>6</v>
      </c>
      <c r="X71" t="s">
        <v>42</v>
      </c>
      <c r="Y71">
        <v>6</v>
      </c>
      <c r="Z71" t="s">
        <v>40</v>
      </c>
      <c r="AA71" t="s">
        <v>67</v>
      </c>
      <c r="AB71" t="s">
        <v>44</v>
      </c>
      <c r="AC71" t="s">
        <v>45</v>
      </c>
      <c r="AE71" t="s">
        <v>47</v>
      </c>
      <c r="AF71" t="s">
        <v>474</v>
      </c>
      <c r="AG71" s="1">
        <v>46113</v>
      </c>
      <c r="AH71" t="s">
        <v>47</v>
      </c>
      <c r="AI71">
        <f>_xlfn.XLOOKUP(Tabela5[[#This Row],[UUID]],Planilha2!$A:$A,Planilha2!B:B,"")</f>
        <v>1</v>
      </c>
      <c r="AJ71">
        <f>_xlfn.XLOOKUP(Tabela5[[#This Row],[UUID]],Planilha2!$A:$A,Planilha2!C:C,"")</f>
        <v>1</v>
      </c>
      <c r="AK71">
        <f>_xlfn.XLOOKUP(Tabela5[[#This Row],[UUID]],Planilha2!$A:$A,Planilha2!D:D,"")</f>
        <v>1</v>
      </c>
      <c r="AL71">
        <f>_xlfn.XLOOKUP(Tabela5[[#This Row],[UUID]],Planilha2!$A:$A,Planilha2!E:E,"")</f>
        <v>0</v>
      </c>
      <c r="AM71">
        <f>_xlfn.XLOOKUP(Tabela5[[#This Row],[UUID]],Planilha2!$A:$A,Planilha2!F:F,"")</f>
        <v>1</v>
      </c>
      <c r="AN71">
        <f>_xlfn.XLOOKUP(Tabela5[[#This Row],[UUID]],Planilha2!$A:$A,Planilha2!G:G,"")</f>
        <v>1</v>
      </c>
      <c r="AO71">
        <f>_xlfn.XLOOKUP(Tabela5[[#This Row],[UUID]],Planilha2!$A:$A,Planilha2!H:H,"")</f>
        <v>1</v>
      </c>
      <c r="AP71">
        <f>_xlfn.XLOOKUP(Tabela5[[#This Row],[UUID]],Planilha2!$A:$A,Planilha2!I:I,"")</f>
        <v>0</v>
      </c>
      <c r="AQ71">
        <f>_xlfn.XLOOKUP(Tabela5[[#This Row],[UUID]],Planilha2!$A:$A,Planilha2!J:J,"")</f>
        <v>0</v>
      </c>
      <c r="AR71">
        <f>_xlfn.XLOOKUP(Tabela5[[#This Row],[UUID]],Planilha2!$A:$A,Planilha2!K:K,"")</f>
        <v>0</v>
      </c>
      <c r="AS71">
        <f>_xlfn.XLOOKUP(Tabela5[[#This Row],[UUID]],Planilha2!$A:$A,Planilha2!L:L,"")</f>
        <v>0</v>
      </c>
      <c r="AT71">
        <f>_xlfn.XLOOKUP(Tabela5[[#This Row],[UUID]],Planilha2!$A:$A,Planilha2!M:M,"")</f>
        <v>0</v>
      </c>
      <c r="AU71">
        <f>_xlfn.XLOOKUP(Tabela5[[#This Row],[UUID]],Planilha2!$A:$A,Planilha2!N:N,"")</f>
        <v>1</v>
      </c>
      <c r="AV71">
        <f>_xlfn.XLOOKUP(Tabela5[[#This Row],[UUID]],Planilha2!$A:$A,Planilha2!O:O,"")</f>
        <v>1</v>
      </c>
    </row>
    <row r="72" spans="1:48" x14ac:dyDescent="0.2">
      <c r="A72" t="s">
        <v>475</v>
      </c>
      <c r="B72" t="s">
        <v>35</v>
      </c>
      <c r="C72">
        <v>12299900</v>
      </c>
      <c r="D72">
        <v>51807130134</v>
      </c>
      <c r="E72" t="s">
        <v>476</v>
      </c>
      <c r="F72" t="s">
        <v>477</v>
      </c>
      <c r="G72" t="s">
        <v>478</v>
      </c>
      <c r="H72" s="1">
        <v>46082</v>
      </c>
      <c r="I72">
        <v>202603</v>
      </c>
      <c r="J72">
        <v>344.17845</v>
      </c>
      <c r="L72">
        <v>344.18</v>
      </c>
      <c r="N72">
        <v>90520453</v>
      </c>
      <c r="O72" s="1">
        <v>46101</v>
      </c>
      <c r="P72" s="1">
        <v>46111</v>
      </c>
      <c r="R72">
        <v>15</v>
      </c>
      <c r="S72" t="s">
        <v>53</v>
      </c>
      <c r="T72" t="s">
        <v>40</v>
      </c>
      <c r="U72" t="s">
        <v>40</v>
      </c>
      <c r="V72" t="s">
        <v>479</v>
      </c>
      <c r="W72">
        <v>6</v>
      </c>
      <c r="X72" t="s">
        <v>42</v>
      </c>
      <c r="Y72">
        <v>6</v>
      </c>
      <c r="Z72" t="s">
        <v>40</v>
      </c>
      <c r="AA72" t="s">
        <v>67</v>
      </c>
      <c r="AB72" t="s">
        <v>44</v>
      </c>
      <c r="AC72" t="s">
        <v>45</v>
      </c>
      <c r="AE72" t="s">
        <v>47</v>
      </c>
      <c r="AF72" t="s">
        <v>480</v>
      </c>
      <c r="AG72" s="1">
        <v>46115</v>
      </c>
      <c r="AH72" t="s">
        <v>47</v>
      </c>
      <c r="AI72">
        <f>_xlfn.XLOOKUP(Tabela5[[#This Row],[UUID]],Planilha2!$A:$A,Planilha2!B:B,"")</f>
        <v>1</v>
      </c>
      <c r="AJ72">
        <f>_xlfn.XLOOKUP(Tabela5[[#This Row],[UUID]],Planilha2!$A:$A,Planilha2!C:C,"")</f>
        <v>1</v>
      </c>
      <c r="AK72">
        <f>_xlfn.XLOOKUP(Tabela5[[#This Row],[UUID]],Planilha2!$A:$A,Planilha2!D:D,"")</f>
        <v>1</v>
      </c>
      <c r="AL72">
        <f>_xlfn.XLOOKUP(Tabela5[[#This Row],[UUID]],Planilha2!$A:$A,Planilha2!E:E,"")</f>
        <v>0</v>
      </c>
      <c r="AM72">
        <f>_xlfn.XLOOKUP(Tabela5[[#This Row],[UUID]],Planilha2!$A:$A,Planilha2!F:F,"")</f>
        <v>1</v>
      </c>
      <c r="AN72">
        <f>_xlfn.XLOOKUP(Tabela5[[#This Row],[UUID]],Planilha2!$A:$A,Planilha2!G:G,"")</f>
        <v>1</v>
      </c>
      <c r="AO72">
        <f>_xlfn.XLOOKUP(Tabela5[[#This Row],[UUID]],Planilha2!$A:$A,Planilha2!H:H,"")</f>
        <v>0</v>
      </c>
      <c r="AP72">
        <f>_xlfn.XLOOKUP(Tabela5[[#This Row],[UUID]],Planilha2!$A:$A,Planilha2!I:I,"")</f>
        <v>0</v>
      </c>
      <c r="AQ72">
        <f>_xlfn.XLOOKUP(Tabela5[[#This Row],[UUID]],Planilha2!$A:$A,Planilha2!J:J,"")</f>
        <v>0</v>
      </c>
      <c r="AR72">
        <f>_xlfn.XLOOKUP(Tabela5[[#This Row],[UUID]],Planilha2!$A:$A,Planilha2!K:K,"")</f>
        <v>0</v>
      </c>
      <c r="AS72">
        <f>_xlfn.XLOOKUP(Tabela5[[#This Row],[UUID]],Planilha2!$A:$A,Planilha2!L:L,"")</f>
        <v>0</v>
      </c>
      <c r="AT72">
        <f>_xlfn.XLOOKUP(Tabela5[[#This Row],[UUID]],Planilha2!$A:$A,Planilha2!M:M,"")</f>
        <v>0</v>
      </c>
      <c r="AU72">
        <f>_xlfn.XLOOKUP(Tabela5[[#This Row],[UUID]],Planilha2!$A:$A,Planilha2!N:N,"")</f>
        <v>1</v>
      </c>
      <c r="AV72">
        <f>_xlfn.XLOOKUP(Tabela5[[#This Row],[UUID]],Planilha2!$A:$A,Planilha2!O:O,"")</f>
        <v>1</v>
      </c>
    </row>
    <row r="73" spans="1:48" x14ac:dyDescent="0.2">
      <c r="A73" t="s">
        <v>481</v>
      </c>
      <c r="B73" t="s">
        <v>35</v>
      </c>
      <c r="C73">
        <v>21057620</v>
      </c>
      <c r="D73">
        <v>75565269172</v>
      </c>
      <c r="E73" t="s">
        <v>482</v>
      </c>
      <c r="F73" t="s">
        <v>483</v>
      </c>
      <c r="G73" t="s">
        <v>484</v>
      </c>
      <c r="H73" s="1">
        <v>46082</v>
      </c>
      <c r="I73">
        <v>202603</v>
      </c>
      <c r="J73">
        <v>322.33702</v>
      </c>
      <c r="K73">
        <v>8.81</v>
      </c>
      <c r="L73">
        <v>331.15</v>
      </c>
      <c r="N73">
        <v>90520270</v>
      </c>
      <c r="O73" s="1">
        <v>46101</v>
      </c>
      <c r="P73" s="1">
        <v>46111</v>
      </c>
      <c r="R73">
        <v>15</v>
      </c>
      <c r="S73" t="s">
        <v>53</v>
      </c>
      <c r="T73" t="s">
        <v>40</v>
      </c>
      <c r="U73" t="s">
        <v>40</v>
      </c>
      <c r="V73" t="s">
        <v>485</v>
      </c>
      <c r="W73">
        <v>6</v>
      </c>
      <c r="X73" t="s">
        <v>42</v>
      </c>
      <c r="Y73">
        <v>6</v>
      </c>
      <c r="Z73" t="s">
        <v>40</v>
      </c>
      <c r="AA73" t="s">
        <v>67</v>
      </c>
      <c r="AB73" t="s">
        <v>44</v>
      </c>
      <c r="AC73" t="s">
        <v>45</v>
      </c>
      <c r="AE73" t="s">
        <v>47</v>
      </c>
      <c r="AF73" t="s">
        <v>486</v>
      </c>
      <c r="AG73" s="1">
        <v>46117</v>
      </c>
      <c r="AH73" t="s">
        <v>47</v>
      </c>
      <c r="AI73">
        <f>_xlfn.XLOOKUP(Tabela5[[#This Row],[UUID]],Planilha2!$A:$A,Planilha2!B:B,"")</f>
        <v>1</v>
      </c>
      <c r="AJ73">
        <f>_xlfn.XLOOKUP(Tabela5[[#This Row],[UUID]],Planilha2!$A:$A,Planilha2!C:C,"")</f>
        <v>1</v>
      </c>
      <c r="AK73">
        <f>_xlfn.XLOOKUP(Tabela5[[#This Row],[UUID]],Planilha2!$A:$A,Planilha2!D:D,"")</f>
        <v>1</v>
      </c>
      <c r="AL73">
        <f>_xlfn.XLOOKUP(Tabela5[[#This Row],[UUID]],Planilha2!$A:$A,Planilha2!E:E,"")</f>
        <v>0</v>
      </c>
      <c r="AM73">
        <f>_xlfn.XLOOKUP(Tabela5[[#This Row],[UUID]],Planilha2!$A:$A,Planilha2!F:F,"")</f>
        <v>1</v>
      </c>
      <c r="AN73">
        <f>_xlfn.XLOOKUP(Tabela5[[#This Row],[UUID]],Planilha2!$A:$A,Planilha2!G:G,"")</f>
        <v>0</v>
      </c>
      <c r="AO73">
        <f>_xlfn.XLOOKUP(Tabela5[[#This Row],[UUID]],Planilha2!$A:$A,Planilha2!H:H,"")</f>
        <v>0</v>
      </c>
      <c r="AP73">
        <f>_xlfn.XLOOKUP(Tabela5[[#This Row],[UUID]],Planilha2!$A:$A,Planilha2!I:I,"")</f>
        <v>0</v>
      </c>
      <c r="AQ73">
        <f>_xlfn.XLOOKUP(Tabela5[[#This Row],[UUID]],Planilha2!$A:$A,Planilha2!J:J,"")</f>
        <v>0</v>
      </c>
      <c r="AR73">
        <f>_xlfn.XLOOKUP(Tabela5[[#This Row],[UUID]],Planilha2!$A:$A,Planilha2!K:K,"")</f>
        <v>0</v>
      </c>
      <c r="AS73">
        <f>_xlfn.XLOOKUP(Tabela5[[#This Row],[UUID]],Planilha2!$A:$A,Planilha2!L:L,"")</f>
        <v>0</v>
      </c>
      <c r="AT73">
        <f>_xlfn.XLOOKUP(Tabela5[[#This Row],[UUID]],Planilha2!$A:$A,Planilha2!M:M,"")</f>
        <v>1</v>
      </c>
      <c r="AU73">
        <f>_xlfn.XLOOKUP(Tabela5[[#This Row],[UUID]],Planilha2!$A:$A,Planilha2!N:N,"")</f>
        <v>1</v>
      </c>
      <c r="AV73">
        <f>_xlfn.XLOOKUP(Tabela5[[#This Row],[UUID]],Planilha2!$A:$A,Planilha2!O:O,"")</f>
        <v>1</v>
      </c>
    </row>
    <row r="74" spans="1:48" x14ac:dyDescent="0.2">
      <c r="A74" t="s">
        <v>487</v>
      </c>
      <c r="B74" t="s">
        <v>35</v>
      </c>
      <c r="C74">
        <v>10033194708</v>
      </c>
      <c r="D74">
        <v>78820308134</v>
      </c>
      <c r="E74" t="s">
        <v>488</v>
      </c>
      <c r="F74" t="s">
        <v>489</v>
      </c>
      <c r="G74" t="s">
        <v>490</v>
      </c>
      <c r="H74" s="1">
        <v>46082</v>
      </c>
      <c r="I74">
        <v>202603</v>
      </c>
      <c r="J74">
        <v>151.98274000000001</v>
      </c>
      <c r="L74">
        <v>151.97999999999999</v>
      </c>
      <c r="N74">
        <v>90520496</v>
      </c>
      <c r="O74" s="1">
        <v>46101</v>
      </c>
      <c r="P74" s="1">
        <v>46111</v>
      </c>
      <c r="R74">
        <v>15</v>
      </c>
      <c r="S74" t="s">
        <v>53</v>
      </c>
      <c r="T74" t="s">
        <v>40</v>
      </c>
      <c r="U74" t="s">
        <v>40</v>
      </c>
      <c r="V74" t="s">
        <v>491</v>
      </c>
      <c r="W74">
        <v>6</v>
      </c>
      <c r="X74" t="s">
        <v>42</v>
      </c>
      <c r="Y74">
        <v>6</v>
      </c>
      <c r="Z74" t="s">
        <v>40</v>
      </c>
      <c r="AA74" t="s">
        <v>67</v>
      </c>
      <c r="AB74" t="s">
        <v>44</v>
      </c>
      <c r="AC74" t="s">
        <v>45</v>
      </c>
      <c r="AE74" t="s">
        <v>47</v>
      </c>
      <c r="AF74" t="s">
        <v>492</v>
      </c>
      <c r="AG74" s="1">
        <v>46106</v>
      </c>
      <c r="AH74" t="s">
        <v>47</v>
      </c>
      <c r="AI74">
        <f>_xlfn.XLOOKUP(Tabela5[[#This Row],[UUID]],Planilha2!$A:$A,Planilha2!B:B,"")</f>
        <v>1</v>
      </c>
      <c r="AJ74">
        <f>_xlfn.XLOOKUP(Tabela5[[#This Row],[UUID]],Planilha2!$A:$A,Planilha2!C:C,"")</f>
        <v>2</v>
      </c>
      <c r="AK74">
        <f>_xlfn.XLOOKUP(Tabela5[[#This Row],[UUID]],Planilha2!$A:$A,Planilha2!D:D,"")</f>
        <v>5</v>
      </c>
      <c r="AL74">
        <f>_xlfn.XLOOKUP(Tabela5[[#This Row],[UUID]],Planilha2!$A:$A,Planilha2!E:E,"")</f>
        <v>0</v>
      </c>
      <c r="AM74">
        <f>_xlfn.XLOOKUP(Tabela5[[#This Row],[UUID]],Planilha2!$A:$A,Planilha2!F:F,"")</f>
        <v>1</v>
      </c>
      <c r="AN74">
        <f>_xlfn.XLOOKUP(Tabela5[[#This Row],[UUID]],Planilha2!$A:$A,Planilha2!G:G,"")</f>
        <v>1</v>
      </c>
      <c r="AO74">
        <f>_xlfn.XLOOKUP(Tabela5[[#This Row],[UUID]],Planilha2!$A:$A,Planilha2!H:H,"")</f>
        <v>1</v>
      </c>
      <c r="AP74">
        <f>_xlfn.XLOOKUP(Tabela5[[#This Row],[UUID]],Planilha2!$A:$A,Planilha2!I:I,"")</f>
        <v>1</v>
      </c>
      <c r="AQ74">
        <f>_xlfn.XLOOKUP(Tabela5[[#This Row],[UUID]],Planilha2!$A:$A,Planilha2!J:J,"")</f>
        <v>1</v>
      </c>
      <c r="AR74">
        <f>_xlfn.XLOOKUP(Tabela5[[#This Row],[UUID]],Planilha2!$A:$A,Planilha2!K:K,"")</f>
        <v>0</v>
      </c>
      <c r="AS74">
        <f>_xlfn.XLOOKUP(Tabela5[[#This Row],[UUID]],Planilha2!$A:$A,Planilha2!L:L,"")</f>
        <v>0</v>
      </c>
      <c r="AT74">
        <f>_xlfn.XLOOKUP(Tabela5[[#This Row],[UUID]],Planilha2!$A:$A,Planilha2!M:M,"")</f>
        <v>0</v>
      </c>
      <c r="AU74">
        <f>_xlfn.XLOOKUP(Tabela5[[#This Row],[UUID]],Planilha2!$A:$A,Planilha2!N:N,"")</f>
        <v>1</v>
      </c>
      <c r="AV74">
        <f>_xlfn.XLOOKUP(Tabela5[[#This Row],[UUID]],Planilha2!$A:$A,Planilha2!O:O,"")</f>
        <v>1</v>
      </c>
    </row>
    <row r="75" spans="1:48" x14ac:dyDescent="0.2">
      <c r="A75" t="s">
        <v>493</v>
      </c>
      <c r="B75" t="s">
        <v>35</v>
      </c>
      <c r="C75">
        <v>10033917661</v>
      </c>
      <c r="D75">
        <v>907320147</v>
      </c>
      <c r="E75" t="s">
        <v>494</v>
      </c>
      <c r="F75" t="s">
        <v>495</v>
      </c>
      <c r="G75" t="s">
        <v>496</v>
      </c>
      <c r="H75" s="1">
        <v>46082</v>
      </c>
      <c r="I75">
        <v>202603</v>
      </c>
      <c r="J75">
        <v>912.14916000000005</v>
      </c>
      <c r="L75">
        <v>912.15</v>
      </c>
      <c r="N75">
        <v>90520369</v>
      </c>
      <c r="O75" s="1">
        <v>46101</v>
      </c>
      <c r="P75" s="1">
        <v>46111</v>
      </c>
      <c r="R75">
        <v>15</v>
      </c>
      <c r="S75" t="s">
        <v>53</v>
      </c>
      <c r="T75" t="s">
        <v>40</v>
      </c>
      <c r="U75" t="s">
        <v>40</v>
      </c>
      <c r="V75" t="s">
        <v>497</v>
      </c>
      <c r="W75">
        <v>6</v>
      </c>
      <c r="X75" t="s">
        <v>42</v>
      </c>
      <c r="Y75">
        <v>6</v>
      </c>
      <c r="Z75" t="s">
        <v>40</v>
      </c>
      <c r="AA75" t="s">
        <v>67</v>
      </c>
      <c r="AB75" t="s">
        <v>44</v>
      </c>
      <c r="AC75" t="s">
        <v>45</v>
      </c>
      <c r="AE75" t="s">
        <v>47</v>
      </c>
      <c r="AF75" t="s">
        <v>498</v>
      </c>
      <c r="AG75" s="1">
        <v>46111</v>
      </c>
      <c r="AH75" t="s">
        <v>47</v>
      </c>
      <c r="AI75">
        <f>_xlfn.XLOOKUP(Tabela5[[#This Row],[UUID]],Planilha2!$A:$A,Planilha2!B:B,"")</f>
        <v>1</v>
      </c>
      <c r="AJ75">
        <f>_xlfn.XLOOKUP(Tabela5[[#This Row],[UUID]],Planilha2!$A:$A,Planilha2!C:C,"")</f>
        <v>1</v>
      </c>
      <c r="AK75">
        <f>_xlfn.XLOOKUP(Tabela5[[#This Row],[UUID]],Planilha2!$A:$A,Planilha2!D:D,"")</f>
        <v>1</v>
      </c>
      <c r="AL75">
        <f>_xlfn.XLOOKUP(Tabela5[[#This Row],[UUID]],Planilha2!$A:$A,Planilha2!E:E,"")</f>
        <v>0</v>
      </c>
      <c r="AM75">
        <f>_xlfn.XLOOKUP(Tabela5[[#This Row],[UUID]],Planilha2!$A:$A,Planilha2!F:F,"")</f>
        <v>1</v>
      </c>
      <c r="AN75">
        <f>_xlfn.XLOOKUP(Tabela5[[#This Row],[UUID]],Planilha2!$A:$A,Planilha2!G:G,"")</f>
        <v>1</v>
      </c>
      <c r="AO75">
        <f>_xlfn.XLOOKUP(Tabela5[[#This Row],[UUID]],Planilha2!$A:$A,Planilha2!H:H,"")</f>
        <v>1</v>
      </c>
      <c r="AP75">
        <f>_xlfn.XLOOKUP(Tabela5[[#This Row],[UUID]],Planilha2!$A:$A,Planilha2!I:I,"")</f>
        <v>0</v>
      </c>
      <c r="AQ75">
        <f>_xlfn.XLOOKUP(Tabela5[[#This Row],[UUID]],Planilha2!$A:$A,Planilha2!J:J,"")</f>
        <v>0</v>
      </c>
      <c r="AR75">
        <f>_xlfn.XLOOKUP(Tabela5[[#This Row],[UUID]],Planilha2!$A:$A,Planilha2!K:K,"")</f>
        <v>0</v>
      </c>
      <c r="AS75">
        <f>_xlfn.XLOOKUP(Tabela5[[#This Row],[UUID]],Planilha2!$A:$A,Planilha2!L:L,"")</f>
        <v>0</v>
      </c>
      <c r="AT75">
        <f>_xlfn.XLOOKUP(Tabela5[[#This Row],[UUID]],Planilha2!$A:$A,Planilha2!M:M,"")</f>
        <v>1</v>
      </c>
      <c r="AU75">
        <f>_xlfn.XLOOKUP(Tabela5[[#This Row],[UUID]],Planilha2!$A:$A,Planilha2!N:N,"")</f>
        <v>1</v>
      </c>
      <c r="AV75">
        <f>_xlfn.XLOOKUP(Tabela5[[#This Row],[UUID]],Planilha2!$A:$A,Planilha2!O:O,"")</f>
        <v>1</v>
      </c>
    </row>
    <row r="76" spans="1:48" x14ac:dyDescent="0.2">
      <c r="A76" t="s">
        <v>499</v>
      </c>
      <c r="B76" t="s">
        <v>35</v>
      </c>
      <c r="C76">
        <v>160706555</v>
      </c>
      <c r="D76">
        <v>3105774700</v>
      </c>
      <c r="E76" t="s">
        <v>500</v>
      </c>
      <c r="F76" t="s">
        <v>501</v>
      </c>
      <c r="G76" t="s">
        <v>502</v>
      </c>
      <c r="H76" s="1">
        <v>45839</v>
      </c>
      <c r="I76">
        <v>202507</v>
      </c>
      <c r="J76">
        <v>233.07117</v>
      </c>
      <c r="L76">
        <v>233.07</v>
      </c>
      <c r="N76">
        <v>90427203</v>
      </c>
      <c r="O76" s="1">
        <v>45995</v>
      </c>
      <c r="P76" s="1">
        <v>46006</v>
      </c>
      <c r="R76">
        <v>120</v>
      </c>
      <c r="S76" t="s">
        <v>53</v>
      </c>
      <c r="T76" t="s">
        <v>40</v>
      </c>
      <c r="U76" t="s">
        <v>40</v>
      </c>
      <c r="V76" t="s">
        <v>503</v>
      </c>
      <c r="W76">
        <v>6</v>
      </c>
      <c r="X76" t="s">
        <v>42</v>
      </c>
      <c r="Y76">
        <v>6</v>
      </c>
      <c r="Z76" t="s">
        <v>40</v>
      </c>
      <c r="AA76" t="s">
        <v>297</v>
      </c>
      <c r="AB76" t="s">
        <v>44</v>
      </c>
      <c r="AE76" t="s">
        <v>298</v>
      </c>
      <c r="AF76" t="s">
        <v>504</v>
      </c>
      <c r="AG76" s="1">
        <v>45917</v>
      </c>
      <c r="AH76" t="s">
        <v>70</v>
      </c>
      <c r="AI76">
        <f>_xlfn.XLOOKUP(Tabela5[[#This Row],[UUID]],Planilha2!$A:$A,Planilha2!B:B,"")</f>
        <v>0</v>
      </c>
      <c r="AJ76">
        <f>_xlfn.XLOOKUP(Tabela5[[#This Row],[UUID]],Planilha2!$A:$A,Planilha2!C:C,"")</f>
        <v>0</v>
      </c>
      <c r="AK76">
        <f>_xlfn.XLOOKUP(Tabela5[[#This Row],[UUID]],Planilha2!$A:$A,Planilha2!D:D,"")</f>
        <v>0</v>
      </c>
      <c r="AL76">
        <f>_xlfn.XLOOKUP(Tabela5[[#This Row],[UUID]],Planilha2!$A:$A,Planilha2!E:E,"")</f>
        <v>13</v>
      </c>
      <c r="AM76">
        <f>_xlfn.XLOOKUP(Tabela5[[#This Row],[UUID]],Planilha2!$A:$A,Planilha2!F:F,"")</f>
        <v>0</v>
      </c>
      <c r="AN76">
        <f>_xlfn.XLOOKUP(Tabela5[[#This Row],[UUID]],Planilha2!$A:$A,Planilha2!G:G,"")</f>
        <v>0</v>
      </c>
      <c r="AO76">
        <f>_xlfn.XLOOKUP(Tabela5[[#This Row],[UUID]],Planilha2!$A:$A,Planilha2!H:H,"")</f>
        <v>0</v>
      </c>
      <c r="AP76">
        <f>_xlfn.XLOOKUP(Tabela5[[#This Row],[UUID]],Planilha2!$A:$A,Planilha2!I:I,"")</f>
        <v>0</v>
      </c>
      <c r="AQ76">
        <f>_xlfn.XLOOKUP(Tabela5[[#This Row],[UUID]],Planilha2!$A:$A,Planilha2!J:J,"")</f>
        <v>0</v>
      </c>
      <c r="AR76">
        <f>_xlfn.XLOOKUP(Tabela5[[#This Row],[UUID]],Planilha2!$A:$A,Planilha2!K:K,"")</f>
        <v>0</v>
      </c>
      <c r="AS76">
        <f>_xlfn.XLOOKUP(Tabela5[[#This Row],[UUID]],Planilha2!$A:$A,Planilha2!L:L,"")</f>
        <v>0</v>
      </c>
      <c r="AT76">
        <f>_xlfn.XLOOKUP(Tabela5[[#This Row],[UUID]],Planilha2!$A:$A,Planilha2!M:M,"")</f>
        <v>0</v>
      </c>
      <c r="AU76">
        <f>_xlfn.XLOOKUP(Tabela5[[#This Row],[UUID]],Planilha2!$A:$A,Planilha2!N:N,"")</f>
        <v>0</v>
      </c>
      <c r="AV76">
        <f>_xlfn.XLOOKUP(Tabela5[[#This Row],[UUID]],Planilha2!$A:$A,Planilha2!O:O,"")</f>
        <v>0</v>
      </c>
    </row>
    <row r="77" spans="1:48" x14ac:dyDescent="0.2">
      <c r="A77" t="s">
        <v>505</v>
      </c>
      <c r="B77" t="s">
        <v>35</v>
      </c>
      <c r="C77">
        <v>10018971499</v>
      </c>
      <c r="D77">
        <v>93021240100</v>
      </c>
      <c r="E77" t="s">
        <v>506</v>
      </c>
      <c r="F77" t="s">
        <v>507</v>
      </c>
      <c r="G77" t="s">
        <v>508</v>
      </c>
      <c r="H77" s="1">
        <v>46082</v>
      </c>
      <c r="I77">
        <v>202603</v>
      </c>
      <c r="J77">
        <v>165.34386000000001</v>
      </c>
      <c r="L77">
        <v>165.34</v>
      </c>
      <c r="N77">
        <v>90519909</v>
      </c>
      <c r="O77" s="1">
        <v>46101</v>
      </c>
      <c r="P77" s="1">
        <v>46111</v>
      </c>
      <c r="R77">
        <v>15</v>
      </c>
      <c r="S77" t="s">
        <v>53</v>
      </c>
      <c r="T77" t="s">
        <v>40</v>
      </c>
      <c r="U77" t="s">
        <v>40</v>
      </c>
      <c r="V77" t="s">
        <v>509</v>
      </c>
      <c r="W77">
        <v>6</v>
      </c>
      <c r="X77" t="s">
        <v>42</v>
      </c>
      <c r="Y77">
        <v>6</v>
      </c>
      <c r="Z77" t="s">
        <v>40</v>
      </c>
      <c r="AA77" t="s">
        <v>67</v>
      </c>
      <c r="AB77" t="s">
        <v>44</v>
      </c>
      <c r="AC77" t="s">
        <v>45</v>
      </c>
      <c r="AE77" t="s">
        <v>47</v>
      </c>
      <c r="AF77" t="s">
        <v>510</v>
      </c>
      <c r="AG77" s="1">
        <v>46111</v>
      </c>
      <c r="AH77" t="s">
        <v>47</v>
      </c>
      <c r="AI77">
        <f>_xlfn.XLOOKUP(Tabela5[[#This Row],[UUID]],Planilha2!$A:$A,Planilha2!B:B,"")</f>
        <v>1</v>
      </c>
      <c r="AJ77">
        <f>_xlfn.XLOOKUP(Tabela5[[#This Row],[UUID]],Planilha2!$A:$A,Planilha2!C:C,"")</f>
        <v>1</v>
      </c>
      <c r="AK77">
        <f>_xlfn.XLOOKUP(Tabela5[[#This Row],[UUID]],Planilha2!$A:$A,Planilha2!D:D,"")</f>
        <v>1</v>
      </c>
      <c r="AL77">
        <f>_xlfn.XLOOKUP(Tabela5[[#This Row],[UUID]],Planilha2!$A:$A,Planilha2!E:E,"")</f>
        <v>0</v>
      </c>
      <c r="AM77">
        <f>_xlfn.XLOOKUP(Tabela5[[#This Row],[UUID]],Planilha2!$A:$A,Planilha2!F:F,"")</f>
        <v>1</v>
      </c>
      <c r="AN77">
        <f>_xlfn.XLOOKUP(Tabela5[[#This Row],[UUID]],Planilha2!$A:$A,Planilha2!G:G,"")</f>
        <v>1</v>
      </c>
      <c r="AO77">
        <f>_xlfn.XLOOKUP(Tabela5[[#This Row],[UUID]],Planilha2!$A:$A,Planilha2!H:H,"")</f>
        <v>1</v>
      </c>
      <c r="AP77">
        <f>_xlfn.XLOOKUP(Tabela5[[#This Row],[UUID]],Planilha2!$A:$A,Planilha2!I:I,"")</f>
        <v>0</v>
      </c>
      <c r="AQ77">
        <f>_xlfn.XLOOKUP(Tabela5[[#This Row],[UUID]],Planilha2!$A:$A,Planilha2!J:J,"")</f>
        <v>0</v>
      </c>
      <c r="AR77">
        <f>_xlfn.XLOOKUP(Tabela5[[#This Row],[UUID]],Planilha2!$A:$A,Planilha2!K:K,"")</f>
        <v>0</v>
      </c>
      <c r="AS77">
        <f>_xlfn.XLOOKUP(Tabela5[[#This Row],[UUID]],Planilha2!$A:$A,Planilha2!L:L,"")</f>
        <v>0</v>
      </c>
      <c r="AT77">
        <f>_xlfn.XLOOKUP(Tabela5[[#This Row],[UUID]],Planilha2!$A:$A,Planilha2!M:M,"")</f>
        <v>1</v>
      </c>
      <c r="AU77">
        <f>_xlfn.XLOOKUP(Tabela5[[#This Row],[UUID]],Planilha2!$A:$A,Planilha2!N:N,"")</f>
        <v>1</v>
      </c>
      <c r="AV77">
        <f>_xlfn.XLOOKUP(Tabela5[[#This Row],[UUID]],Planilha2!$A:$A,Planilha2!O:O,"")</f>
        <v>1</v>
      </c>
    </row>
    <row r="78" spans="1:48" x14ac:dyDescent="0.2">
      <c r="A78" t="s">
        <v>511</v>
      </c>
      <c r="B78" t="s">
        <v>35</v>
      </c>
      <c r="C78">
        <v>13558092</v>
      </c>
      <c r="D78">
        <v>5496076170</v>
      </c>
      <c r="E78" t="s">
        <v>512</v>
      </c>
      <c r="F78" t="s">
        <v>513</v>
      </c>
      <c r="G78" t="s">
        <v>514</v>
      </c>
      <c r="H78" s="1">
        <v>46082</v>
      </c>
      <c r="I78">
        <v>202603</v>
      </c>
      <c r="J78">
        <v>364.92559</v>
      </c>
      <c r="L78">
        <v>364.93</v>
      </c>
      <c r="N78">
        <v>90520245</v>
      </c>
      <c r="O78" s="1">
        <v>46101</v>
      </c>
      <c r="P78" s="1">
        <v>46111</v>
      </c>
      <c r="R78">
        <v>15</v>
      </c>
      <c r="S78" t="s">
        <v>53</v>
      </c>
      <c r="T78" t="s">
        <v>40</v>
      </c>
      <c r="U78" t="s">
        <v>40</v>
      </c>
      <c r="V78" t="s">
        <v>515</v>
      </c>
      <c r="W78">
        <v>6</v>
      </c>
      <c r="X78" t="s">
        <v>42</v>
      </c>
      <c r="Y78">
        <v>6</v>
      </c>
      <c r="Z78" t="s">
        <v>40</v>
      </c>
      <c r="AA78" t="s">
        <v>67</v>
      </c>
      <c r="AB78" t="s">
        <v>44</v>
      </c>
      <c r="AC78" t="s">
        <v>45</v>
      </c>
      <c r="AE78" t="s">
        <v>47</v>
      </c>
      <c r="AF78" t="s">
        <v>516</v>
      </c>
      <c r="AG78" s="1">
        <v>46117</v>
      </c>
      <c r="AH78" t="s">
        <v>47</v>
      </c>
      <c r="AI78">
        <f>_xlfn.XLOOKUP(Tabela5[[#This Row],[UUID]],Planilha2!$A:$A,Planilha2!B:B,"")</f>
        <v>1</v>
      </c>
      <c r="AJ78">
        <f>_xlfn.XLOOKUP(Tabela5[[#This Row],[UUID]],Planilha2!$A:$A,Planilha2!C:C,"")</f>
        <v>1</v>
      </c>
      <c r="AK78">
        <f>_xlfn.XLOOKUP(Tabela5[[#This Row],[UUID]],Planilha2!$A:$A,Planilha2!D:D,"")</f>
        <v>1</v>
      </c>
      <c r="AL78">
        <f>_xlfn.XLOOKUP(Tabela5[[#This Row],[UUID]],Planilha2!$A:$A,Planilha2!E:E,"")</f>
        <v>0</v>
      </c>
      <c r="AM78">
        <f>_xlfn.XLOOKUP(Tabela5[[#This Row],[UUID]],Planilha2!$A:$A,Planilha2!F:F,"")</f>
        <v>1</v>
      </c>
      <c r="AN78">
        <f>_xlfn.XLOOKUP(Tabela5[[#This Row],[UUID]],Planilha2!$A:$A,Planilha2!G:G,"")</f>
        <v>0</v>
      </c>
      <c r="AO78">
        <f>_xlfn.XLOOKUP(Tabela5[[#This Row],[UUID]],Planilha2!$A:$A,Planilha2!H:H,"")</f>
        <v>0</v>
      </c>
      <c r="AP78">
        <f>_xlfn.XLOOKUP(Tabela5[[#This Row],[UUID]],Planilha2!$A:$A,Planilha2!I:I,"")</f>
        <v>0</v>
      </c>
      <c r="AQ78">
        <f>_xlfn.XLOOKUP(Tabela5[[#This Row],[UUID]],Planilha2!$A:$A,Planilha2!J:J,"")</f>
        <v>0</v>
      </c>
      <c r="AR78">
        <f>_xlfn.XLOOKUP(Tabela5[[#This Row],[UUID]],Planilha2!$A:$A,Planilha2!K:K,"")</f>
        <v>0</v>
      </c>
      <c r="AS78">
        <f>_xlfn.XLOOKUP(Tabela5[[#This Row],[UUID]],Planilha2!$A:$A,Planilha2!L:L,"")</f>
        <v>0</v>
      </c>
      <c r="AT78">
        <f>_xlfn.XLOOKUP(Tabela5[[#This Row],[UUID]],Planilha2!$A:$A,Planilha2!M:M,"")</f>
        <v>1</v>
      </c>
      <c r="AU78">
        <f>_xlfn.XLOOKUP(Tabela5[[#This Row],[UUID]],Planilha2!$A:$A,Planilha2!N:N,"")</f>
        <v>1</v>
      </c>
      <c r="AV78">
        <f>_xlfn.XLOOKUP(Tabela5[[#This Row],[UUID]],Planilha2!$A:$A,Planilha2!O:O,"")</f>
        <v>1</v>
      </c>
    </row>
    <row r="79" spans="1:48" x14ac:dyDescent="0.2">
      <c r="A79" t="s">
        <v>517</v>
      </c>
      <c r="B79" t="s">
        <v>35</v>
      </c>
      <c r="C79">
        <v>10031142816</v>
      </c>
      <c r="D79">
        <v>92074588100</v>
      </c>
      <c r="E79" t="s">
        <v>518</v>
      </c>
      <c r="F79" t="s">
        <v>519</v>
      </c>
      <c r="G79" t="s">
        <v>520</v>
      </c>
      <c r="H79" s="1">
        <v>46082</v>
      </c>
      <c r="I79">
        <v>202603</v>
      </c>
      <c r="J79">
        <v>159.49836999999999</v>
      </c>
      <c r="K79">
        <v>4.3600000000000003</v>
      </c>
      <c r="L79">
        <v>163.86</v>
      </c>
      <c r="N79">
        <v>90520052</v>
      </c>
      <c r="O79" s="1">
        <v>46101</v>
      </c>
      <c r="P79" s="1">
        <v>46111</v>
      </c>
      <c r="R79">
        <v>15</v>
      </c>
      <c r="S79" t="s">
        <v>53</v>
      </c>
      <c r="T79" t="s">
        <v>40</v>
      </c>
      <c r="U79" t="s">
        <v>40</v>
      </c>
      <c r="V79" t="s">
        <v>521</v>
      </c>
      <c r="W79">
        <v>6</v>
      </c>
      <c r="X79" t="s">
        <v>42</v>
      </c>
      <c r="Y79">
        <v>6</v>
      </c>
      <c r="Z79" t="s">
        <v>40</v>
      </c>
      <c r="AA79" t="s">
        <v>67</v>
      </c>
      <c r="AB79" t="s">
        <v>44</v>
      </c>
      <c r="AC79" t="s">
        <v>45</v>
      </c>
      <c r="AE79" t="s">
        <v>47</v>
      </c>
      <c r="AF79" t="s">
        <v>522</v>
      </c>
      <c r="AG79" s="1">
        <v>46111</v>
      </c>
      <c r="AH79" t="s">
        <v>47</v>
      </c>
      <c r="AI79">
        <f>_xlfn.XLOOKUP(Tabela5[[#This Row],[UUID]],Planilha2!$A:$A,Planilha2!B:B,"")</f>
        <v>1</v>
      </c>
      <c r="AJ79">
        <f>_xlfn.XLOOKUP(Tabela5[[#This Row],[UUID]],Planilha2!$A:$A,Planilha2!C:C,"")</f>
        <v>1</v>
      </c>
      <c r="AK79">
        <f>_xlfn.XLOOKUP(Tabela5[[#This Row],[UUID]],Planilha2!$A:$A,Planilha2!D:D,"")</f>
        <v>1</v>
      </c>
      <c r="AL79">
        <f>_xlfn.XLOOKUP(Tabela5[[#This Row],[UUID]],Planilha2!$A:$A,Planilha2!E:E,"")</f>
        <v>0</v>
      </c>
      <c r="AM79">
        <f>_xlfn.XLOOKUP(Tabela5[[#This Row],[UUID]],Planilha2!$A:$A,Planilha2!F:F,"")</f>
        <v>1</v>
      </c>
      <c r="AN79">
        <f>_xlfn.XLOOKUP(Tabela5[[#This Row],[UUID]],Planilha2!$A:$A,Planilha2!G:G,"")</f>
        <v>1</v>
      </c>
      <c r="AO79">
        <f>_xlfn.XLOOKUP(Tabela5[[#This Row],[UUID]],Planilha2!$A:$A,Planilha2!H:H,"")</f>
        <v>1</v>
      </c>
      <c r="AP79">
        <f>_xlfn.XLOOKUP(Tabela5[[#This Row],[UUID]],Planilha2!$A:$A,Planilha2!I:I,"")</f>
        <v>0</v>
      </c>
      <c r="AQ79">
        <f>_xlfn.XLOOKUP(Tabela5[[#This Row],[UUID]],Planilha2!$A:$A,Planilha2!J:J,"")</f>
        <v>0</v>
      </c>
      <c r="AR79">
        <f>_xlfn.XLOOKUP(Tabela5[[#This Row],[UUID]],Planilha2!$A:$A,Planilha2!K:K,"")</f>
        <v>0</v>
      </c>
      <c r="AS79">
        <f>_xlfn.XLOOKUP(Tabela5[[#This Row],[UUID]],Planilha2!$A:$A,Planilha2!L:L,"")</f>
        <v>0</v>
      </c>
      <c r="AT79">
        <f>_xlfn.XLOOKUP(Tabela5[[#This Row],[UUID]],Planilha2!$A:$A,Planilha2!M:M,"")</f>
        <v>1</v>
      </c>
      <c r="AU79">
        <f>_xlfn.XLOOKUP(Tabela5[[#This Row],[UUID]],Planilha2!$A:$A,Planilha2!N:N,"")</f>
        <v>1</v>
      </c>
      <c r="AV79">
        <f>_xlfn.XLOOKUP(Tabela5[[#This Row],[UUID]],Planilha2!$A:$A,Planilha2!O:O,"")</f>
        <v>1</v>
      </c>
    </row>
    <row r="80" spans="1:48" x14ac:dyDescent="0.2">
      <c r="A80" t="s">
        <v>523</v>
      </c>
      <c r="B80" t="s">
        <v>35</v>
      </c>
      <c r="C80">
        <v>10031557994</v>
      </c>
      <c r="D80">
        <v>5654374370</v>
      </c>
      <c r="E80" t="s">
        <v>524</v>
      </c>
      <c r="F80" t="s">
        <v>525</v>
      </c>
      <c r="G80" t="s">
        <v>526</v>
      </c>
      <c r="H80" s="1">
        <v>46082</v>
      </c>
      <c r="I80">
        <v>202603</v>
      </c>
      <c r="J80">
        <v>343.21377000000001</v>
      </c>
      <c r="L80">
        <v>343.21</v>
      </c>
      <c r="N80">
        <v>90520185</v>
      </c>
      <c r="O80" s="1">
        <v>46101</v>
      </c>
      <c r="P80" s="1">
        <v>46111</v>
      </c>
      <c r="R80">
        <v>15</v>
      </c>
      <c r="S80" t="s">
        <v>53</v>
      </c>
      <c r="T80" t="s">
        <v>40</v>
      </c>
      <c r="U80" t="s">
        <v>40</v>
      </c>
      <c r="V80" t="s">
        <v>527</v>
      </c>
      <c r="W80">
        <v>6</v>
      </c>
      <c r="X80" t="s">
        <v>42</v>
      </c>
      <c r="Y80">
        <v>6</v>
      </c>
      <c r="Z80" t="s">
        <v>40</v>
      </c>
      <c r="AA80" t="s">
        <v>67</v>
      </c>
      <c r="AB80" t="s">
        <v>44</v>
      </c>
      <c r="AC80" t="s">
        <v>45</v>
      </c>
      <c r="AE80" t="s">
        <v>47</v>
      </c>
      <c r="AF80" t="s">
        <v>528</v>
      </c>
      <c r="AG80" s="1">
        <v>46117</v>
      </c>
      <c r="AH80" t="s">
        <v>47</v>
      </c>
      <c r="AI80">
        <f>_xlfn.XLOOKUP(Tabela5[[#This Row],[UUID]],Planilha2!$A:$A,Planilha2!B:B,"")</f>
        <v>1</v>
      </c>
      <c r="AJ80">
        <f>_xlfn.XLOOKUP(Tabela5[[#This Row],[UUID]],Planilha2!$A:$A,Planilha2!C:C,"")</f>
        <v>1</v>
      </c>
      <c r="AK80">
        <f>_xlfn.XLOOKUP(Tabela5[[#This Row],[UUID]],Planilha2!$A:$A,Planilha2!D:D,"")</f>
        <v>11</v>
      </c>
      <c r="AL80">
        <f>_xlfn.XLOOKUP(Tabela5[[#This Row],[UUID]],Planilha2!$A:$A,Planilha2!E:E,"")</f>
        <v>0</v>
      </c>
      <c r="AM80">
        <f>_xlfn.XLOOKUP(Tabela5[[#This Row],[UUID]],Planilha2!$A:$A,Planilha2!F:F,"")</f>
        <v>1</v>
      </c>
      <c r="AN80">
        <f>_xlfn.XLOOKUP(Tabela5[[#This Row],[UUID]],Planilha2!$A:$A,Planilha2!G:G,"")</f>
        <v>0</v>
      </c>
      <c r="AO80">
        <f>_xlfn.XLOOKUP(Tabela5[[#This Row],[UUID]],Planilha2!$A:$A,Planilha2!H:H,"")</f>
        <v>0</v>
      </c>
      <c r="AP80">
        <f>_xlfn.XLOOKUP(Tabela5[[#This Row],[UUID]],Planilha2!$A:$A,Planilha2!I:I,"")</f>
        <v>0</v>
      </c>
      <c r="AQ80">
        <f>_xlfn.XLOOKUP(Tabela5[[#This Row],[UUID]],Planilha2!$A:$A,Planilha2!J:J,"")</f>
        <v>0</v>
      </c>
      <c r="AR80">
        <f>_xlfn.XLOOKUP(Tabela5[[#This Row],[UUID]],Planilha2!$A:$A,Planilha2!K:K,"")</f>
        <v>0</v>
      </c>
      <c r="AS80">
        <f>_xlfn.XLOOKUP(Tabela5[[#This Row],[UUID]],Planilha2!$A:$A,Planilha2!L:L,"")</f>
        <v>0</v>
      </c>
      <c r="AT80">
        <f>_xlfn.XLOOKUP(Tabela5[[#This Row],[UUID]],Planilha2!$A:$A,Planilha2!M:M,"")</f>
        <v>1</v>
      </c>
      <c r="AU80">
        <f>_xlfn.XLOOKUP(Tabela5[[#This Row],[UUID]],Planilha2!$A:$A,Planilha2!N:N,"")</f>
        <v>1</v>
      </c>
      <c r="AV80">
        <f>_xlfn.XLOOKUP(Tabela5[[#This Row],[UUID]],Planilha2!$A:$A,Planilha2!O:O,"")</f>
        <v>1</v>
      </c>
    </row>
    <row r="81" spans="1:48" x14ac:dyDescent="0.2">
      <c r="A81" t="s">
        <v>529</v>
      </c>
      <c r="B81" t="s">
        <v>35</v>
      </c>
      <c r="C81">
        <v>20876579</v>
      </c>
      <c r="D81">
        <v>91105846172</v>
      </c>
      <c r="E81" t="s">
        <v>530</v>
      </c>
      <c r="F81" t="s">
        <v>531</v>
      </c>
      <c r="G81" t="s">
        <v>532</v>
      </c>
      <c r="H81" s="1">
        <v>46082</v>
      </c>
      <c r="I81">
        <v>202603</v>
      </c>
      <c r="J81">
        <v>164.02475999999999</v>
      </c>
      <c r="L81">
        <v>164.02</v>
      </c>
      <c r="N81">
        <v>90520297</v>
      </c>
      <c r="O81" s="1">
        <v>46101</v>
      </c>
      <c r="P81" s="1">
        <v>46111</v>
      </c>
      <c r="R81">
        <v>15</v>
      </c>
      <c r="S81" t="s">
        <v>53</v>
      </c>
      <c r="T81" t="s">
        <v>40</v>
      </c>
      <c r="U81" t="s">
        <v>40</v>
      </c>
      <c r="V81" t="s">
        <v>533</v>
      </c>
      <c r="W81">
        <v>6</v>
      </c>
      <c r="X81" t="s">
        <v>42</v>
      </c>
      <c r="Y81">
        <v>6</v>
      </c>
      <c r="Z81" t="s">
        <v>40</v>
      </c>
      <c r="AA81" t="s">
        <v>67</v>
      </c>
      <c r="AB81" t="s">
        <v>44</v>
      </c>
      <c r="AC81" t="s">
        <v>45</v>
      </c>
      <c r="AE81" t="s">
        <v>47</v>
      </c>
      <c r="AF81" t="s">
        <v>534</v>
      </c>
      <c r="AG81" s="1">
        <v>46115</v>
      </c>
      <c r="AH81" t="s">
        <v>47</v>
      </c>
      <c r="AI81">
        <f>_xlfn.XLOOKUP(Tabela5[[#This Row],[UUID]],Planilha2!$A:$A,Planilha2!B:B,"")</f>
        <v>1</v>
      </c>
      <c r="AJ81">
        <f>_xlfn.XLOOKUP(Tabela5[[#This Row],[UUID]],Planilha2!$A:$A,Planilha2!C:C,"")</f>
        <v>1</v>
      </c>
      <c r="AK81">
        <f>_xlfn.XLOOKUP(Tabela5[[#This Row],[UUID]],Planilha2!$A:$A,Planilha2!D:D,"")</f>
        <v>1</v>
      </c>
      <c r="AL81">
        <f>_xlfn.XLOOKUP(Tabela5[[#This Row],[UUID]],Planilha2!$A:$A,Planilha2!E:E,"")</f>
        <v>0</v>
      </c>
      <c r="AM81">
        <f>_xlfn.XLOOKUP(Tabela5[[#This Row],[UUID]],Planilha2!$A:$A,Planilha2!F:F,"")</f>
        <v>1</v>
      </c>
      <c r="AN81">
        <f>_xlfn.XLOOKUP(Tabela5[[#This Row],[UUID]],Planilha2!$A:$A,Planilha2!G:G,"")</f>
        <v>1</v>
      </c>
      <c r="AO81">
        <f>_xlfn.XLOOKUP(Tabela5[[#This Row],[UUID]],Planilha2!$A:$A,Planilha2!H:H,"")</f>
        <v>0</v>
      </c>
      <c r="AP81">
        <f>_xlfn.XLOOKUP(Tabela5[[#This Row],[UUID]],Planilha2!$A:$A,Planilha2!I:I,"")</f>
        <v>0</v>
      </c>
      <c r="AQ81">
        <f>_xlfn.XLOOKUP(Tabela5[[#This Row],[UUID]],Planilha2!$A:$A,Planilha2!J:J,"")</f>
        <v>0</v>
      </c>
      <c r="AR81">
        <f>_xlfn.XLOOKUP(Tabela5[[#This Row],[UUID]],Planilha2!$A:$A,Planilha2!K:K,"")</f>
        <v>0</v>
      </c>
      <c r="AS81">
        <f>_xlfn.XLOOKUP(Tabela5[[#This Row],[UUID]],Planilha2!$A:$A,Planilha2!L:L,"")</f>
        <v>0</v>
      </c>
      <c r="AT81">
        <f>_xlfn.XLOOKUP(Tabela5[[#This Row],[UUID]],Planilha2!$A:$A,Planilha2!M:M,"")</f>
        <v>0</v>
      </c>
      <c r="AU81">
        <f>_xlfn.XLOOKUP(Tabela5[[#This Row],[UUID]],Planilha2!$A:$A,Planilha2!N:N,"")</f>
        <v>1</v>
      </c>
      <c r="AV81">
        <f>_xlfn.XLOOKUP(Tabela5[[#This Row],[UUID]],Planilha2!$A:$A,Planilha2!O:O,"")</f>
        <v>1</v>
      </c>
    </row>
    <row r="82" spans="1:48" x14ac:dyDescent="0.2">
      <c r="A82" t="s">
        <v>535</v>
      </c>
      <c r="B82" t="s">
        <v>35</v>
      </c>
      <c r="C82">
        <v>4830120618</v>
      </c>
      <c r="D82">
        <v>4561969195</v>
      </c>
      <c r="E82" t="s">
        <v>536</v>
      </c>
      <c r="F82" t="s">
        <v>537</v>
      </c>
      <c r="G82" t="s">
        <v>538</v>
      </c>
      <c r="H82" s="1">
        <v>46082</v>
      </c>
      <c r="I82">
        <v>202603</v>
      </c>
      <c r="J82">
        <v>146.97232</v>
      </c>
      <c r="L82">
        <v>146.97</v>
      </c>
      <c r="N82">
        <v>90520422</v>
      </c>
      <c r="O82" s="1">
        <v>46101</v>
      </c>
      <c r="P82" s="1">
        <v>46111</v>
      </c>
      <c r="R82">
        <v>15</v>
      </c>
      <c r="S82" t="s">
        <v>53</v>
      </c>
      <c r="T82" t="s">
        <v>40</v>
      </c>
      <c r="U82" t="s">
        <v>40</v>
      </c>
      <c r="V82" t="s">
        <v>539</v>
      </c>
      <c r="W82">
        <v>6</v>
      </c>
      <c r="X82" t="s">
        <v>42</v>
      </c>
      <c r="Y82">
        <v>6</v>
      </c>
      <c r="Z82" t="s">
        <v>40</v>
      </c>
      <c r="AA82" t="s">
        <v>67</v>
      </c>
      <c r="AB82" t="s">
        <v>44</v>
      </c>
      <c r="AC82" t="s">
        <v>45</v>
      </c>
      <c r="AE82" t="s">
        <v>47</v>
      </c>
      <c r="AF82" t="s">
        <v>540</v>
      </c>
      <c r="AG82" s="1">
        <v>46111</v>
      </c>
      <c r="AH82" t="s">
        <v>47</v>
      </c>
      <c r="AI82">
        <f>_xlfn.XLOOKUP(Tabela5[[#This Row],[UUID]],Planilha2!$A:$A,Planilha2!B:B,"")</f>
        <v>1</v>
      </c>
      <c r="AJ82">
        <f>_xlfn.XLOOKUP(Tabela5[[#This Row],[UUID]],Planilha2!$A:$A,Planilha2!C:C,"")</f>
        <v>1</v>
      </c>
      <c r="AK82">
        <f>_xlfn.XLOOKUP(Tabela5[[#This Row],[UUID]],Planilha2!$A:$A,Planilha2!D:D,"")</f>
        <v>1</v>
      </c>
      <c r="AL82">
        <f>_xlfn.XLOOKUP(Tabela5[[#This Row],[UUID]],Planilha2!$A:$A,Planilha2!E:E,"")</f>
        <v>0</v>
      </c>
      <c r="AM82">
        <f>_xlfn.XLOOKUP(Tabela5[[#This Row],[UUID]],Planilha2!$A:$A,Planilha2!F:F,"")</f>
        <v>1</v>
      </c>
      <c r="AN82">
        <f>_xlfn.XLOOKUP(Tabela5[[#This Row],[UUID]],Planilha2!$A:$A,Planilha2!G:G,"")</f>
        <v>1</v>
      </c>
      <c r="AO82">
        <f>_xlfn.XLOOKUP(Tabela5[[#This Row],[UUID]],Planilha2!$A:$A,Planilha2!H:H,"")</f>
        <v>1</v>
      </c>
      <c r="AP82">
        <f>_xlfn.XLOOKUP(Tabela5[[#This Row],[UUID]],Planilha2!$A:$A,Planilha2!I:I,"")</f>
        <v>0</v>
      </c>
      <c r="AQ82">
        <f>_xlfn.XLOOKUP(Tabela5[[#This Row],[UUID]],Planilha2!$A:$A,Planilha2!J:J,"")</f>
        <v>0</v>
      </c>
      <c r="AR82">
        <f>_xlfn.XLOOKUP(Tabela5[[#This Row],[UUID]],Planilha2!$A:$A,Planilha2!K:K,"")</f>
        <v>0</v>
      </c>
      <c r="AS82">
        <f>_xlfn.XLOOKUP(Tabela5[[#This Row],[UUID]],Planilha2!$A:$A,Planilha2!L:L,"")</f>
        <v>0</v>
      </c>
      <c r="AT82">
        <f>_xlfn.XLOOKUP(Tabela5[[#This Row],[UUID]],Planilha2!$A:$A,Planilha2!M:M,"")</f>
        <v>1</v>
      </c>
      <c r="AU82">
        <f>_xlfn.XLOOKUP(Tabela5[[#This Row],[UUID]],Planilha2!$A:$A,Planilha2!N:N,"")</f>
        <v>1</v>
      </c>
      <c r="AV82">
        <f>_xlfn.XLOOKUP(Tabela5[[#This Row],[UUID]],Planilha2!$A:$A,Planilha2!O:O,"")</f>
        <v>1</v>
      </c>
    </row>
    <row r="83" spans="1:48" x14ac:dyDescent="0.2">
      <c r="A83" t="s">
        <v>541</v>
      </c>
      <c r="B83" t="s">
        <v>35</v>
      </c>
      <c r="C83">
        <v>2860309026</v>
      </c>
      <c r="D83">
        <v>6154792190</v>
      </c>
      <c r="E83" t="s">
        <v>542</v>
      </c>
      <c r="F83" t="s">
        <v>543</v>
      </c>
      <c r="G83" t="s">
        <v>544</v>
      </c>
      <c r="H83" s="1">
        <v>46082</v>
      </c>
      <c r="I83">
        <v>202603</v>
      </c>
      <c r="J83">
        <v>379.12178</v>
      </c>
      <c r="L83">
        <v>379.12</v>
      </c>
      <c r="N83">
        <v>90520229</v>
      </c>
      <c r="O83" s="1">
        <v>46101</v>
      </c>
      <c r="P83" s="1">
        <v>46111</v>
      </c>
      <c r="R83">
        <v>15</v>
      </c>
      <c r="S83" t="s">
        <v>53</v>
      </c>
      <c r="T83" t="s">
        <v>40</v>
      </c>
      <c r="U83" t="s">
        <v>40</v>
      </c>
      <c r="V83" t="s">
        <v>545</v>
      </c>
      <c r="W83">
        <v>6</v>
      </c>
      <c r="X83" t="s">
        <v>42</v>
      </c>
      <c r="Y83">
        <v>6</v>
      </c>
      <c r="Z83" t="s">
        <v>40</v>
      </c>
      <c r="AA83" t="s">
        <v>67</v>
      </c>
      <c r="AB83" t="s">
        <v>44</v>
      </c>
      <c r="AC83" t="s">
        <v>45</v>
      </c>
      <c r="AE83" t="s">
        <v>47</v>
      </c>
      <c r="AF83" t="s">
        <v>546</v>
      </c>
      <c r="AG83" s="1">
        <v>46111</v>
      </c>
      <c r="AH83" t="s">
        <v>47</v>
      </c>
      <c r="AI83">
        <f>_xlfn.XLOOKUP(Tabela5[[#This Row],[UUID]],Planilha2!$A:$A,Planilha2!B:B,"")</f>
        <v>1</v>
      </c>
      <c r="AJ83">
        <f>_xlfn.XLOOKUP(Tabela5[[#This Row],[UUID]],Planilha2!$A:$A,Planilha2!C:C,"")</f>
        <v>1</v>
      </c>
      <c r="AK83">
        <f>_xlfn.XLOOKUP(Tabela5[[#This Row],[UUID]],Planilha2!$A:$A,Planilha2!D:D,"")</f>
        <v>8</v>
      </c>
      <c r="AL83">
        <f>_xlfn.XLOOKUP(Tabela5[[#This Row],[UUID]],Planilha2!$A:$A,Planilha2!E:E,"")</f>
        <v>0</v>
      </c>
      <c r="AM83">
        <f>_xlfn.XLOOKUP(Tabela5[[#This Row],[UUID]],Planilha2!$A:$A,Planilha2!F:F,"")</f>
        <v>1</v>
      </c>
      <c r="AN83">
        <f>_xlfn.XLOOKUP(Tabela5[[#This Row],[UUID]],Planilha2!$A:$A,Planilha2!G:G,"")</f>
        <v>1</v>
      </c>
      <c r="AO83">
        <f>_xlfn.XLOOKUP(Tabela5[[#This Row],[UUID]],Planilha2!$A:$A,Planilha2!H:H,"")</f>
        <v>1</v>
      </c>
      <c r="AP83">
        <f>_xlfn.XLOOKUP(Tabela5[[#This Row],[UUID]],Planilha2!$A:$A,Planilha2!I:I,"")</f>
        <v>0</v>
      </c>
      <c r="AQ83">
        <f>_xlfn.XLOOKUP(Tabela5[[#This Row],[UUID]],Planilha2!$A:$A,Planilha2!J:J,"")</f>
        <v>0</v>
      </c>
      <c r="AR83">
        <f>_xlfn.XLOOKUP(Tabela5[[#This Row],[UUID]],Planilha2!$A:$A,Planilha2!K:K,"")</f>
        <v>0</v>
      </c>
      <c r="AS83">
        <f>_xlfn.XLOOKUP(Tabela5[[#This Row],[UUID]],Planilha2!$A:$A,Planilha2!L:L,"")</f>
        <v>0</v>
      </c>
      <c r="AT83">
        <f>_xlfn.XLOOKUP(Tabela5[[#This Row],[UUID]],Planilha2!$A:$A,Planilha2!M:M,"")</f>
        <v>1</v>
      </c>
      <c r="AU83">
        <f>_xlfn.XLOOKUP(Tabela5[[#This Row],[UUID]],Planilha2!$A:$A,Planilha2!N:N,"")</f>
        <v>1</v>
      </c>
      <c r="AV83">
        <f>_xlfn.XLOOKUP(Tabela5[[#This Row],[UUID]],Planilha2!$A:$A,Planilha2!O:O,"")</f>
        <v>1</v>
      </c>
    </row>
    <row r="84" spans="1:48" x14ac:dyDescent="0.2">
      <c r="A84" t="s">
        <v>547</v>
      </c>
      <c r="B84" t="s">
        <v>35</v>
      </c>
      <c r="C84">
        <v>10843735</v>
      </c>
      <c r="D84">
        <v>889977151</v>
      </c>
      <c r="E84" t="s">
        <v>548</v>
      </c>
      <c r="F84" t="s">
        <v>549</v>
      </c>
      <c r="G84" t="s">
        <v>550</v>
      </c>
      <c r="H84" s="1">
        <v>46082</v>
      </c>
      <c r="I84">
        <v>202603</v>
      </c>
      <c r="J84">
        <v>286.42901000000001</v>
      </c>
      <c r="L84">
        <v>286.43</v>
      </c>
      <c r="N84">
        <v>90520345</v>
      </c>
      <c r="O84" s="1">
        <v>46101</v>
      </c>
      <c r="P84" s="1">
        <v>46111</v>
      </c>
      <c r="R84">
        <v>15</v>
      </c>
      <c r="S84" t="s">
        <v>53</v>
      </c>
      <c r="T84" t="s">
        <v>40</v>
      </c>
      <c r="U84" t="s">
        <v>40</v>
      </c>
      <c r="V84" t="s">
        <v>551</v>
      </c>
      <c r="W84">
        <v>6</v>
      </c>
      <c r="X84" t="s">
        <v>42</v>
      </c>
      <c r="Y84">
        <v>6</v>
      </c>
      <c r="Z84" t="s">
        <v>40</v>
      </c>
      <c r="AA84" t="s">
        <v>67</v>
      </c>
      <c r="AB84" t="s">
        <v>44</v>
      </c>
      <c r="AC84" t="s">
        <v>45</v>
      </c>
      <c r="AE84" t="s">
        <v>47</v>
      </c>
      <c r="AF84" t="s">
        <v>552</v>
      </c>
      <c r="AG84" s="1">
        <v>46111</v>
      </c>
      <c r="AH84" t="s">
        <v>47</v>
      </c>
      <c r="AI84">
        <f>_xlfn.XLOOKUP(Tabela5[[#This Row],[UUID]],Planilha2!$A:$A,Planilha2!B:B,"")</f>
        <v>1</v>
      </c>
      <c r="AJ84">
        <f>_xlfn.XLOOKUP(Tabela5[[#This Row],[UUID]],Planilha2!$A:$A,Planilha2!C:C,"")</f>
        <v>1</v>
      </c>
      <c r="AK84">
        <f>_xlfn.XLOOKUP(Tabela5[[#This Row],[UUID]],Planilha2!$A:$A,Planilha2!D:D,"")</f>
        <v>8</v>
      </c>
      <c r="AL84">
        <f>_xlfn.XLOOKUP(Tabela5[[#This Row],[UUID]],Planilha2!$A:$A,Planilha2!E:E,"")</f>
        <v>0</v>
      </c>
      <c r="AM84">
        <f>_xlfn.XLOOKUP(Tabela5[[#This Row],[UUID]],Planilha2!$A:$A,Planilha2!F:F,"")</f>
        <v>1</v>
      </c>
      <c r="AN84">
        <f>_xlfn.XLOOKUP(Tabela5[[#This Row],[UUID]],Planilha2!$A:$A,Planilha2!G:G,"")</f>
        <v>1</v>
      </c>
      <c r="AO84">
        <f>_xlfn.XLOOKUP(Tabela5[[#This Row],[UUID]],Planilha2!$A:$A,Planilha2!H:H,"")</f>
        <v>1</v>
      </c>
      <c r="AP84">
        <f>_xlfn.XLOOKUP(Tabela5[[#This Row],[UUID]],Planilha2!$A:$A,Planilha2!I:I,"")</f>
        <v>0</v>
      </c>
      <c r="AQ84">
        <f>_xlfn.XLOOKUP(Tabela5[[#This Row],[UUID]],Planilha2!$A:$A,Planilha2!J:J,"")</f>
        <v>0</v>
      </c>
      <c r="AR84">
        <f>_xlfn.XLOOKUP(Tabela5[[#This Row],[UUID]],Planilha2!$A:$A,Planilha2!K:K,"")</f>
        <v>0</v>
      </c>
      <c r="AS84">
        <f>_xlfn.XLOOKUP(Tabela5[[#This Row],[UUID]],Planilha2!$A:$A,Planilha2!L:L,"")</f>
        <v>0</v>
      </c>
      <c r="AT84">
        <f>_xlfn.XLOOKUP(Tabela5[[#This Row],[UUID]],Planilha2!$A:$A,Planilha2!M:M,"")</f>
        <v>1</v>
      </c>
      <c r="AU84">
        <f>_xlfn.XLOOKUP(Tabela5[[#This Row],[UUID]],Planilha2!$A:$A,Planilha2!N:N,"")</f>
        <v>1</v>
      </c>
      <c r="AV84">
        <f>_xlfn.XLOOKUP(Tabela5[[#This Row],[UUID]],Planilha2!$A:$A,Planilha2!O:O,"")</f>
        <v>1</v>
      </c>
    </row>
    <row r="85" spans="1:48" x14ac:dyDescent="0.2">
      <c r="A85" t="s">
        <v>553</v>
      </c>
      <c r="B85" t="s">
        <v>35</v>
      </c>
      <c r="C85">
        <v>764335</v>
      </c>
      <c r="D85">
        <v>42110629720</v>
      </c>
      <c r="E85" t="s">
        <v>554</v>
      </c>
      <c r="F85" t="s">
        <v>555</v>
      </c>
      <c r="G85" t="s">
        <v>556</v>
      </c>
      <c r="H85" s="1">
        <v>45839</v>
      </c>
      <c r="I85">
        <v>202507</v>
      </c>
      <c r="J85">
        <v>106.56095000000001</v>
      </c>
      <c r="L85">
        <v>106.56</v>
      </c>
      <c r="N85">
        <v>90427208</v>
      </c>
      <c r="O85" s="1">
        <v>45995</v>
      </c>
      <c r="P85" s="1">
        <v>46006</v>
      </c>
      <c r="R85">
        <v>120</v>
      </c>
      <c r="S85" t="s">
        <v>53</v>
      </c>
      <c r="T85" t="s">
        <v>40</v>
      </c>
      <c r="U85" t="s">
        <v>40</v>
      </c>
      <c r="V85" t="s">
        <v>557</v>
      </c>
      <c r="W85">
        <v>6</v>
      </c>
      <c r="X85" t="s">
        <v>42</v>
      </c>
      <c r="Y85">
        <v>6</v>
      </c>
      <c r="Z85" t="s">
        <v>40</v>
      </c>
      <c r="AA85" t="s">
        <v>297</v>
      </c>
      <c r="AB85" t="s">
        <v>44</v>
      </c>
      <c r="AE85" t="s">
        <v>298</v>
      </c>
      <c r="AF85" t="s">
        <v>558</v>
      </c>
      <c r="AG85" s="1">
        <v>45917</v>
      </c>
      <c r="AH85" t="s">
        <v>70</v>
      </c>
      <c r="AI85">
        <f>_xlfn.XLOOKUP(Tabela5[[#This Row],[UUID]],Planilha2!$A:$A,Planilha2!B:B,"")</f>
        <v>0</v>
      </c>
      <c r="AJ85">
        <f>_xlfn.XLOOKUP(Tabela5[[#This Row],[UUID]],Planilha2!$A:$A,Planilha2!C:C,"")</f>
        <v>0</v>
      </c>
      <c r="AK85">
        <f>_xlfn.XLOOKUP(Tabela5[[#This Row],[UUID]],Planilha2!$A:$A,Planilha2!D:D,"")</f>
        <v>0</v>
      </c>
      <c r="AL85">
        <f>_xlfn.XLOOKUP(Tabela5[[#This Row],[UUID]],Planilha2!$A:$A,Planilha2!E:E,"")</f>
        <v>5</v>
      </c>
      <c r="AM85">
        <f>_xlfn.XLOOKUP(Tabela5[[#This Row],[UUID]],Planilha2!$A:$A,Planilha2!F:F,"")</f>
        <v>0</v>
      </c>
      <c r="AN85">
        <f>_xlfn.XLOOKUP(Tabela5[[#This Row],[UUID]],Planilha2!$A:$A,Planilha2!G:G,"")</f>
        <v>0</v>
      </c>
      <c r="AO85">
        <f>_xlfn.XLOOKUP(Tabela5[[#This Row],[UUID]],Planilha2!$A:$A,Planilha2!H:H,"")</f>
        <v>0</v>
      </c>
      <c r="AP85">
        <f>_xlfn.XLOOKUP(Tabela5[[#This Row],[UUID]],Planilha2!$A:$A,Planilha2!I:I,"")</f>
        <v>0</v>
      </c>
      <c r="AQ85">
        <f>_xlfn.XLOOKUP(Tabela5[[#This Row],[UUID]],Planilha2!$A:$A,Planilha2!J:J,"")</f>
        <v>0</v>
      </c>
      <c r="AR85">
        <f>_xlfn.XLOOKUP(Tabela5[[#This Row],[UUID]],Planilha2!$A:$A,Planilha2!K:K,"")</f>
        <v>0</v>
      </c>
      <c r="AS85">
        <f>_xlfn.XLOOKUP(Tabela5[[#This Row],[UUID]],Planilha2!$A:$A,Planilha2!L:L,"")</f>
        <v>0</v>
      </c>
      <c r="AT85">
        <f>_xlfn.XLOOKUP(Tabela5[[#This Row],[UUID]],Planilha2!$A:$A,Planilha2!M:M,"")</f>
        <v>0</v>
      </c>
      <c r="AU85">
        <f>_xlfn.XLOOKUP(Tabela5[[#This Row],[UUID]],Planilha2!$A:$A,Planilha2!N:N,"")</f>
        <v>0</v>
      </c>
      <c r="AV85">
        <f>_xlfn.XLOOKUP(Tabela5[[#This Row],[UUID]],Planilha2!$A:$A,Planilha2!O:O,"")</f>
        <v>0</v>
      </c>
    </row>
    <row r="86" spans="1:48" x14ac:dyDescent="0.2">
      <c r="A86" t="s">
        <v>559</v>
      </c>
      <c r="B86" t="s">
        <v>35</v>
      </c>
      <c r="C86">
        <v>10017912359</v>
      </c>
      <c r="D86">
        <v>48314676187</v>
      </c>
      <c r="E86" t="s">
        <v>560</v>
      </c>
      <c r="F86" t="s">
        <v>561</v>
      </c>
      <c r="G86" t="s">
        <v>562</v>
      </c>
      <c r="H86" s="1">
        <v>46082</v>
      </c>
      <c r="I86">
        <v>202603</v>
      </c>
      <c r="J86">
        <v>70.178640000000001</v>
      </c>
      <c r="K86">
        <v>18.149999999999999</v>
      </c>
      <c r="L86">
        <v>88.33</v>
      </c>
      <c r="N86">
        <v>90519973</v>
      </c>
      <c r="O86" s="1">
        <v>46101</v>
      </c>
      <c r="P86" s="1">
        <v>46111</v>
      </c>
      <c r="R86">
        <v>15</v>
      </c>
      <c r="S86" t="s">
        <v>53</v>
      </c>
      <c r="T86" t="s">
        <v>40</v>
      </c>
      <c r="U86" t="s">
        <v>40</v>
      </c>
      <c r="V86" t="s">
        <v>563</v>
      </c>
      <c r="W86">
        <v>6</v>
      </c>
      <c r="X86" t="s">
        <v>42</v>
      </c>
      <c r="Y86">
        <v>6</v>
      </c>
      <c r="Z86" t="s">
        <v>40</v>
      </c>
      <c r="AA86" t="s">
        <v>67</v>
      </c>
      <c r="AB86" t="s">
        <v>44</v>
      </c>
      <c r="AC86" t="s">
        <v>45</v>
      </c>
      <c r="AE86" t="s">
        <v>47</v>
      </c>
      <c r="AF86" t="s">
        <v>564</v>
      </c>
      <c r="AG86" s="1">
        <v>46104</v>
      </c>
      <c r="AH86" t="s">
        <v>47</v>
      </c>
      <c r="AI86">
        <f>_xlfn.XLOOKUP(Tabela5[[#This Row],[UUID]],Planilha2!$A:$A,Planilha2!B:B,"")</f>
        <v>1</v>
      </c>
      <c r="AJ86">
        <f>_xlfn.XLOOKUP(Tabela5[[#This Row],[UUID]],Planilha2!$A:$A,Planilha2!C:C,"")</f>
        <v>1</v>
      </c>
      <c r="AK86">
        <f>_xlfn.XLOOKUP(Tabela5[[#This Row],[UUID]],Planilha2!$A:$A,Planilha2!D:D,"")</f>
        <v>1</v>
      </c>
      <c r="AL86">
        <f>_xlfn.XLOOKUP(Tabela5[[#This Row],[UUID]],Planilha2!$A:$A,Planilha2!E:E,"")</f>
        <v>0</v>
      </c>
      <c r="AM86">
        <f>_xlfn.XLOOKUP(Tabela5[[#This Row],[UUID]],Planilha2!$A:$A,Planilha2!F:F,"")</f>
        <v>1</v>
      </c>
      <c r="AN86">
        <f>_xlfn.XLOOKUP(Tabela5[[#This Row],[UUID]],Planilha2!$A:$A,Planilha2!G:G,"")</f>
        <v>1</v>
      </c>
      <c r="AO86">
        <f>_xlfn.XLOOKUP(Tabela5[[#This Row],[UUID]],Planilha2!$A:$A,Planilha2!H:H,"")</f>
        <v>1</v>
      </c>
      <c r="AP86">
        <f>_xlfn.XLOOKUP(Tabela5[[#This Row],[UUID]],Planilha2!$A:$A,Planilha2!I:I,"")</f>
        <v>1</v>
      </c>
      <c r="AQ86">
        <f>_xlfn.XLOOKUP(Tabela5[[#This Row],[UUID]],Planilha2!$A:$A,Planilha2!J:J,"")</f>
        <v>1</v>
      </c>
      <c r="AR86">
        <f>_xlfn.XLOOKUP(Tabela5[[#This Row],[UUID]],Planilha2!$A:$A,Planilha2!K:K,"")</f>
        <v>0</v>
      </c>
      <c r="AS86">
        <f>_xlfn.XLOOKUP(Tabela5[[#This Row],[UUID]],Planilha2!$A:$A,Planilha2!L:L,"")</f>
        <v>0</v>
      </c>
      <c r="AT86">
        <f>_xlfn.XLOOKUP(Tabela5[[#This Row],[UUID]],Planilha2!$A:$A,Planilha2!M:M,"")</f>
        <v>1</v>
      </c>
      <c r="AU86">
        <f>_xlfn.XLOOKUP(Tabela5[[#This Row],[UUID]],Planilha2!$A:$A,Planilha2!N:N,"")</f>
        <v>1</v>
      </c>
      <c r="AV86">
        <f>_xlfn.XLOOKUP(Tabela5[[#This Row],[UUID]],Planilha2!$A:$A,Planilha2!O:O,"")</f>
        <v>1</v>
      </c>
    </row>
    <row r="87" spans="1:48" x14ac:dyDescent="0.2">
      <c r="A87" t="s">
        <v>565</v>
      </c>
      <c r="B87" t="s">
        <v>35</v>
      </c>
      <c r="C87">
        <v>9880005046</v>
      </c>
      <c r="D87">
        <v>60030143187</v>
      </c>
      <c r="E87" t="s">
        <v>566</v>
      </c>
      <c r="F87" t="s">
        <v>567</v>
      </c>
      <c r="G87" t="s">
        <v>568</v>
      </c>
      <c r="H87" s="1">
        <v>46082</v>
      </c>
      <c r="I87">
        <v>202603</v>
      </c>
      <c r="J87">
        <v>640.49869000000001</v>
      </c>
      <c r="K87">
        <v>17.510000000000002</v>
      </c>
      <c r="L87">
        <v>658.01</v>
      </c>
      <c r="N87">
        <v>90520396</v>
      </c>
      <c r="O87" s="1">
        <v>46101</v>
      </c>
      <c r="P87" s="1">
        <v>46111</v>
      </c>
      <c r="R87">
        <v>15</v>
      </c>
      <c r="S87" t="s">
        <v>53</v>
      </c>
      <c r="T87" t="s">
        <v>40</v>
      </c>
      <c r="U87" t="s">
        <v>40</v>
      </c>
      <c r="V87" t="s">
        <v>569</v>
      </c>
      <c r="W87">
        <v>6</v>
      </c>
      <c r="X87" t="s">
        <v>42</v>
      </c>
      <c r="Y87">
        <v>6</v>
      </c>
      <c r="Z87" t="s">
        <v>40</v>
      </c>
      <c r="AA87" t="s">
        <v>67</v>
      </c>
      <c r="AB87" t="s">
        <v>44</v>
      </c>
      <c r="AC87" t="s">
        <v>45</v>
      </c>
      <c r="AE87" t="s">
        <v>47</v>
      </c>
      <c r="AF87" t="s">
        <v>570</v>
      </c>
      <c r="AG87" s="1">
        <v>46111</v>
      </c>
      <c r="AH87" t="s">
        <v>47</v>
      </c>
      <c r="AI87">
        <f>_xlfn.XLOOKUP(Tabela5[[#This Row],[UUID]],Planilha2!$A:$A,Planilha2!B:B,"")</f>
        <v>1</v>
      </c>
      <c r="AJ87">
        <f>_xlfn.XLOOKUP(Tabela5[[#This Row],[UUID]],Planilha2!$A:$A,Planilha2!C:C,"")</f>
        <v>1</v>
      </c>
      <c r="AK87">
        <f>_xlfn.XLOOKUP(Tabela5[[#This Row],[UUID]],Planilha2!$A:$A,Planilha2!D:D,"")</f>
        <v>8</v>
      </c>
      <c r="AL87">
        <f>_xlfn.XLOOKUP(Tabela5[[#This Row],[UUID]],Planilha2!$A:$A,Planilha2!E:E,"")</f>
        <v>0</v>
      </c>
      <c r="AM87">
        <f>_xlfn.XLOOKUP(Tabela5[[#This Row],[UUID]],Planilha2!$A:$A,Planilha2!F:F,"")</f>
        <v>1</v>
      </c>
      <c r="AN87">
        <f>_xlfn.XLOOKUP(Tabela5[[#This Row],[UUID]],Planilha2!$A:$A,Planilha2!G:G,"")</f>
        <v>1</v>
      </c>
      <c r="AO87">
        <f>_xlfn.XLOOKUP(Tabela5[[#This Row],[UUID]],Planilha2!$A:$A,Planilha2!H:H,"")</f>
        <v>1</v>
      </c>
      <c r="AP87">
        <f>_xlfn.XLOOKUP(Tabela5[[#This Row],[UUID]],Planilha2!$A:$A,Planilha2!I:I,"")</f>
        <v>0</v>
      </c>
      <c r="AQ87">
        <f>_xlfn.XLOOKUP(Tabela5[[#This Row],[UUID]],Planilha2!$A:$A,Planilha2!J:J,"")</f>
        <v>0</v>
      </c>
      <c r="AR87">
        <f>_xlfn.XLOOKUP(Tabela5[[#This Row],[UUID]],Planilha2!$A:$A,Planilha2!K:K,"")</f>
        <v>0</v>
      </c>
      <c r="AS87">
        <f>_xlfn.XLOOKUP(Tabela5[[#This Row],[UUID]],Planilha2!$A:$A,Planilha2!L:L,"")</f>
        <v>0</v>
      </c>
      <c r="AT87">
        <f>_xlfn.XLOOKUP(Tabela5[[#This Row],[UUID]],Planilha2!$A:$A,Planilha2!M:M,"")</f>
        <v>1</v>
      </c>
      <c r="AU87">
        <f>_xlfn.XLOOKUP(Tabela5[[#This Row],[UUID]],Planilha2!$A:$A,Planilha2!N:N,"")</f>
        <v>1</v>
      </c>
      <c r="AV87">
        <f>_xlfn.XLOOKUP(Tabela5[[#This Row],[UUID]],Planilha2!$A:$A,Planilha2!O:O,"")</f>
        <v>1</v>
      </c>
    </row>
    <row r="88" spans="1:48" x14ac:dyDescent="0.2">
      <c r="A88" t="s">
        <v>571</v>
      </c>
      <c r="B88" t="s">
        <v>35</v>
      </c>
      <c r="C88">
        <v>20373480</v>
      </c>
      <c r="D88">
        <v>99009811115</v>
      </c>
      <c r="E88" t="s">
        <v>572</v>
      </c>
      <c r="F88" t="s">
        <v>573</v>
      </c>
      <c r="G88" t="s">
        <v>574</v>
      </c>
      <c r="H88" s="1">
        <v>46082</v>
      </c>
      <c r="I88">
        <v>202603</v>
      </c>
      <c r="J88">
        <v>149.81244000000001</v>
      </c>
      <c r="L88">
        <v>149.81</v>
      </c>
      <c r="N88">
        <v>90520315</v>
      </c>
      <c r="O88" s="1">
        <v>46101</v>
      </c>
      <c r="P88" s="1">
        <v>46111</v>
      </c>
      <c r="R88">
        <v>15</v>
      </c>
      <c r="S88" t="s">
        <v>53</v>
      </c>
      <c r="T88" t="s">
        <v>40</v>
      </c>
      <c r="U88" t="s">
        <v>40</v>
      </c>
      <c r="V88" t="s">
        <v>575</v>
      </c>
      <c r="W88">
        <v>6</v>
      </c>
      <c r="X88" t="s">
        <v>42</v>
      </c>
      <c r="Y88">
        <v>6</v>
      </c>
      <c r="Z88" t="s">
        <v>40</v>
      </c>
      <c r="AA88" t="s">
        <v>67</v>
      </c>
      <c r="AB88" t="s">
        <v>44</v>
      </c>
      <c r="AC88" t="s">
        <v>45</v>
      </c>
      <c r="AE88" t="s">
        <v>47</v>
      </c>
      <c r="AF88" t="s">
        <v>576</v>
      </c>
      <c r="AG88" s="1">
        <v>46117</v>
      </c>
      <c r="AH88" t="s">
        <v>47</v>
      </c>
      <c r="AI88">
        <f>_xlfn.XLOOKUP(Tabela5[[#This Row],[UUID]],Planilha2!$A:$A,Planilha2!B:B,"")</f>
        <v>1</v>
      </c>
      <c r="AJ88">
        <f>_xlfn.XLOOKUP(Tabela5[[#This Row],[UUID]],Planilha2!$A:$A,Planilha2!C:C,"")</f>
        <v>1</v>
      </c>
      <c r="AK88">
        <f>_xlfn.XLOOKUP(Tabela5[[#This Row],[UUID]],Planilha2!$A:$A,Planilha2!D:D,"")</f>
        <v>1</v>
      </c>
      <c r="AL88">
        <f>_xlfn.XLOOKUP(Tabela5[[#This Row],[UUID]],Planilha2!$A:$A,Planilha2!E:E,"")</f>
        <v>0</v>
      </c>
      <c r="AM88">
        <f>_xlfn.XLOOKUP(Tabela5[[#This Row],[UUID]],Planilha2!$A:$A,Planilha2!F:F,"")</f>
        <v>1</v>
      </c>
      <c r="AN88">
        <f>_xlfn.XLOOKUP(Tabela5[[#This Row],[UUID]],Planilha2!$A:$A,Planilha2!G:G,"")</f>
        <v>0</v>
      </c>
      <c r="AO88">
        <f>_xlfn.XLOOKUP(Tabela5[[#This Row],[UUID]],Planilha2!$A:$A,Planilha2!H:H,"")</f>
        <v>0</v>
      </c>
      <c r="AP88">
        <f>_xlfn.XLOOKUP(Tabela5[[#This Row],[UUID]],Planilha2!$A:$A,Planilha2!I:I,"")</f>
        <v>0</v>
      </c>
      <c r="AQ88">
        <f>_xlfn.XLOOKUP(Tabela5[[#This Row],[UUID]],Planilha2!$A:$A,Planilha2!J:J,"")</f>
        <v>0</v>
      </c>
      <c r="AR88">
        <f>_xlfn.XLOOKUP(Tabela5[[#This Row],[UUID]],Planilha2!$A:$A,Planilha2!K:K,"")</f>
        <v>0</v>
      </c>
      <c r="AS88">
        <f>_xlfn.XLOOKUP(Tabela5[[#This Row],[UUID]],Planilha2!$A:$A,Planilha2!L:L,"")</f>
        <v>0</v>
      </c>
      <c r="AT88">
        <f>_xlfn.XLOOKUP(Tabela5[[#This Row],[UUID]],Planilha2!$A:$A,Planilha2!M:M,"")</f>
        <v>1</v>
      </c>
      <c r="AU88">
        <f>_xlfn.XLOOKUP(Tabela5[[#This Row],[UUID]],Planilha2!$A:$A,Planilha2!N:N,"")</f>
        <v>1</v>
      </c>
      <c r="AV88">
        <f>_xlfn.XLOOKUP(Tabela5[[#This Row],[UUID]],Planilha2!$A:$A,Planilha2!O:O,"")</f>
        <v>1</v>
      </c>
    </row>
    <row r="89" spans="1:48" x14ac:dyDescent="0.2">
      <c r="A89" t="s">
        <v>577</v>
      </c>
      <c r="B89" t="s">
        <v>35</v>
      </c>
      <c r="C89">
        <v>2570003639</v>
      </c>
      <c r="D89">
        <v>2283331137</v>
      </c>
      <c r="E89" t="s">
        <v>578</v>
      </c>
      <c r="F89" t="s">
        <v>579</v>
      </c>
      <c r="G89" t="s">
        <v>580</v>
      </c>
      <c r="H89" s="1">
        <v>46082</v>
      </c>
      <c r="I89">
        <v>202603</v>
      </c>
      <c r="J89">
        <v>159.49836999999999</v>
      </c>
      <c r="L89">
        <v>159.5</v>
      </c>
      <c r="N89">
        <v>90520310</v>
      </c>
      <c r="O89" s="1">
        <v>46101</v>
      </c>
      <c r="P89" s="1">
        <v>46111</v>
      </c>
      <c r="R89">
        <v>15</v>
      </c>
      <c r="S89" t="s">
        <v>53</v>
      </c>
      <c r="T89" t="s">
        <v>40</v>
      </c>
      <c r="U89" t="s">
        <v>40</v>
      </c>
      <c r="V89" t="s">
        <v>581</v>
      </c>
      <c r="W89">
        <v>6</v>
      </c>
      <c r="X89" t="s">
        <v>467</v>
      </c>
      <c r="Y89">
        <v>6</v>
      </c>
      <c r="Z89" t="s">
        <v>40</v>
      </c>
      <c r="AA89" t="s">
        <v>67</v>
      </c>
      <c r="AB89" t="s">
        <v>44</v>
      </c>
      <c r="AC89" t="s">
        <v>45</v>
      </c>
      <c r="AE89" t="s">
        <v>47</v>
      </c>
      <c r="AF89" t="s">
        <v>582</v>
      </c>
      <c r="AG89" s="1">
        <v>46111</v>
      </c>
      <c r="AH89" t="s">
        <v>47</v>
      </c>
      <c r="AI89">
        <f>_xlfn.XLOOKUP(Tabela5[[#This Row],[UUID]],Planilha2!$A:$A,Planilha2!B:B,"")</f>
        <v>1</v>
      </c>
      <c r="AJ89">
        <f>_xlfn.XLOOKUP(Tabela5[[#This Row],[UUID]],Planilha2!$A:$A,Planilha2!C:C,"")</f>
        <v>1</v>
      </c>
      <c r="AK89">
        <f>_xlfn.XLOOKUP(Tabela5[[#This Row],[UUID]],Planilha2!$A:$A,Planilha2!D:D,"")</f>
        <v>8</v>
      </c>
      <c r="AL89">
        <f>_xlfn.XLOOKUP(Tabela5[[#This Row],[UUID]],Planilha2!$A:$A,Planilha2!E:E,"")</f>
        <v>0</v>
      </c>
      <c r="AM89">
        <f>_xlfn.XLOOKUP(Tabela5[[#This Row],[UUID]],Planilha2!$A:$A,Planilha2!F:F,"")</f>
        <v>1</v>
      </c>
      <c r="AN89">
        <f>_xlfn.XLOOKUP(Tabela5[[#This Row],[UUID]],Planilha2!$A:$A,Planilha2!G:G,"")</f>
        <v>1</v>
      </c>
      <c r="AO89">
        <f>_xlfn.XLOOKUP(Tabela5[[#This Row],[UUID]],Planilha2!$A:$A,Planilha2!H:H,"")</f>
        <v>1</v>
      </c>
      <c r="AP89">
        <f>_xlfn.XLOOKUP(Tabela5[[#This Row],[UUID]],Planilha2!$A:$A,Planilha2!I:I,"")</f>
        <v>0</v>
      </c>
      <c r="AQ89">
        <f>_xlfn.XLOOKUP(Tabela5[[#This Row],[UUID]],Planilha2!$A:$A,Planilha2!J:J,"")</f>
        <v>0</v>
      </c>
      <c r="AR89">
        <f>_xlfn.XLOOKUP(Tabela5[[#This Row],[UUID]],Planilha2!$A:$A,Planilha2!K:K,"")</f>
        <v>0</v>
      </c>
      <c r="AS89">
        <f>_xlfn.XLOOKUP(Tabela5[[#This Row],[UUID]],Planilha2!$A:$A,Planilha2!L:L,"")</f>
        <v>0</v>
      </c>
      <c r="AT89">
        <f>_xlfn.XLOOKUP(Tabela5[[#This Row],[UUID]],Planilha2!$A:$A,Planilha2!M:M,"")</f>
        <v>1</v>
      </c>
      <c r="AU89">
        <f>_xlfn.XLOOKUP(Tabela5[[#This Row],[UUID]],Planilha2!$A:$A,Planilha2!N:N,"")</f>
        <v>1</v>
      </c>
      <c r="AV89">
        <f>_xlfn.XLOOKUP(Tabela5[[#This Row],[UUID]],Planilha2!$A:$A,Planilha2!O:O,"")</f>
        <v>1</v>
      </c>
    </row>
    <row r="90" spans="1:48" x14ac:dyDescent="0.2">
      <c r="A90" t="s">
        <v>583</v>
      </c>
      <c r="B90" t="s">
        <v>35</v>
      </c>
      <c r="C90">
        <v>760267388</v>
      </c>
      <c r="D90">
        <v>2847585150</v>
      </c>
      <c r="E90" t="s">
        <v>584</v>
      </c>
      <c r="F90" t="s">
        <v>585</v>
      </c>
      <c r="G90" t="s">
        <v>586</v>
      </c>
      <c r="H90" s="1">
        <v>46082</v>
      </c>
      <c r="I90">
        <v>202603</v>
      </c>
      <c r="J90">
        <v>686.42754000000002</v>
      </c>
      <c r="K90">
        <v>18.760000000000002</v>
      </c>
      <c r="L90">
        <v>705.19</v>
      </c>
      <c r="N90">
        <v>90520354</v>
      </c>
      <c r="O90" s="1">
        <v>46101</v>
      </c>
      <c r="P90" s="1">
        <v>46111</v>
      </c>
      <c r="R90">
        <v>15</v>
      </c>
      <c r="S90" t="s">
        <v>53</v>
      </c>
      <c r="T90" t="s">
        <v>40</v>
      </c>
      <c r="U90" t="s">
        <v>40</v>
      </c>
      <c r="V90" t="s">
        <v>587</v>
      </c>
      <c r="W90">
        <v>6</v>
      </c>
      <c r="X90" t="s">
        <v>42</v>
      </c>
      <c r="Y90">
        <v>6</v>
      </c>
      <c r="Z90" t="s">
        <v>40</v>
      </c>
      <c r="AA90" t="s">
        <v>67</v>
      </c>
      <c r="AB90" t="s">
        <v>44</v>
      </c>
      <c r="AC90" t="s">
        <v>45</v>
      </c>
      <c r="AE90" t="s">
        <v>47</v>
      </c>
      <c r="AF90" t="s">
        <v>588</v>
      </c>
      <c r="AG90" s="1">
        <v>46117</v>
      </c>
      <c r="AH90" t="s">
        <v>47</v>
      </c>
      <c r="AI90">
        <f>_xlfn.XLOOKUP(Tabela5[[#This Row],[UUID]],Planilha2!$A:$A,Planilha2!B:B,"")</f>
        <v>1</v>
      </c>
      <c r="AJ90">
        <f>_xlfn.XLOOKUP(Tabela5[[#This Row],[UUID]],Planilha2!$A:$A,Planilha2!C:C,"")</f>
        <v>1</v>
      </c>
      <c r="AK90">
        <f>_xlfn.XLOOKUP(Tabela5[[#This Row],[UUID]],Planilha2!$A:$A,Planilha2!D:D,"")</f>
        <v>1</v>
      </c>
      <c r="AL90">
        <f>_xlfn.XLOOKUP(Tabela5[[#This Row],[UUID]],Planilha2!$A:$A,Planilha2!E:E,"")</f>
        <v>0</v>
      </c>
      <c r="AM90">
        <f>_xlfn.XLOOKUP(Tabela5[[#This Row],[UUID]],Planilha2!$A:$A,Planilha2!F:F,"")</f>
        <v>1</v>
      </c>
      <c r="AN90">
        <f>_xlfn.XLOOKUP(Tabela5[[#This Row],[UUID]],Planilha2!$A:$A,Planilha2!G:G,"")</f>
        <v>0</v>
      </c>
      <c r="AO90">
        <f>_xlfn.XLOOKUP(Tabela5[[#This Row],[UUID]],Planilha2!$A:$A,Planilha2!H:H,"")</f>
        <v>0</v>
      </c>
      <c r="AP90">
        <f>_xlfn.XLOOKUP(Tabela5[[#This Row],[UUID]],Planilha2!$A:$A,Planilha2!I:I,"")</f>
        <v>0</v>
      </c>
      <c r="AQ90">
        <f>_xlfn.XLOOKUP(Tabela5[[#This Row],[UUID]],Planilha2!$A:$A,Planilha2!J:J,"")</f>
        <v>0</v>
      </c>
      <c r="AR90">
        <f>_xlfn.XLOOKUP(Tabela5[[#This Row],[UUID]],Planilha2!$A:$A,Planilha2!K:K,"")</f>
        <v>0</v>
      </c>
      <c r="AS90">
        <f>_xlfn.XLOOKUP(Tabela5[[#This Row],[UUID]],Planilha2!$A:$A,Planilha2!L:L,"")</f>
        <v>0</v>
      </c>
      <c r="AT90">
        <f>_xlfn.XLOOKUP(Tabela5[[#This Row],[UUID]],Planilha2!$A:$A,Planilha2!M:M,"")</f>
        <v>1</v>
      </c>
      <c r="AU90">
        <f>_xlfn.XLOOKUP(Tabela5[[#This Row],[UUID]],Planilha2!$A:$A,Planilha2!N:N,"")</f>
        <v>1</v>
      </c>
      <c r="AV90">
        <f>_xlfn.XLOOKUP(Tabela5[[#This Row],[UUID]],Planilha2!$A:$A,Planilha2!O:O,"")</f>
        <v>1</v>
      </c>
    </row>
    <row r="91" spans="1:48" x14ac:dyDescent="0.2">
      <c r="A91" t="s">
        <v>589</v>
      </c>
      <c r="B91" t="s">
        <v>35</v>
      </c>
      <c r="C91">
        <v>21108808</v>
      </c>
      <c r="D91">
        <v>95127313120</v>
      </c>
      <c r="E91" t="s">
        <v>590</v>
      </c>
      <c r="F91" t="s">
        <v>591</v>
      </c>
      <c r="G91" t="s">
        <v>592</v>
      </c>
      <c r="H91" s="1">
        <v>46082</v>
      </c>
      <c r="I91">
        <v>202603</v>
      </c>
      <c r="J91">
        <v>226.61741000000001</v>
      </c>
      <c r="L91">
        <v>226.62</v>
      </c>
      <c r="N91">
        <v>90520258</v>
      </c>
      <c r="O91" s="1">
        <v>46101</v>
      </c>
      <c r="P91" s="1">
        <v>46111</v>
      </c>
      <c r="R91">
        <v>15</v>
      </c>
      <c r="S91" t="s">
        <v>53</v>
      </c>
      <c r="T91" t="s">
        <v>40</v>
      </c>
      <c r="U91" t="s">
        <v>40</v>
      </c>
      <c r="V91" t="s">
        <v>593</v>
      </c>
      <c r="W91" t="s">
        <v>94</v>
      </c>
      <c r="X91" t="s">
        <v>94</v>
      </c>
      <c r="Y91">
        <v>6</v>
      </c>
      <c r="Z91" t="s">
        <v>40</v>
      </c>
      <c r="AA91" t="s">
        <v>67</v>
      </c>
      <c r="AB91" t="s">
        <v>44</v>
      </c>
      <c r="AC91" t="s">
        <v>45</v>
      </c>
      <c r="AE91" t="s">
        <v>47</v>
      </c>
      <c r="AF91" t="s">
        <v>594</v>
      </c>
      <c r="AG91" s="1">
        <v>46111</v>
      </c>
      <c r="AH91" t="s">
        <v>47</v>
      </c>
      <c r="AI91">
        <f>_xlfn.XLOOKUP(Tabela5[[#This Row],[UUID]],Planilha2!$A:$A,Planilha2!B:B,"")</f>
        <v>1</v>
      </c>
      <c r="AJ91">
        <f>_xlfn.XLOOKUP(Tabela5[[#This Row],[UUID]],Planilha2!$A:$A,Planilha2!C:C,"")</f>
        <v>1</v>
      </c>
      <c r="AK91">
        <f>_xlfn.XLOOKUP(Tabela5[[#This Row],[UUID]],Planilha2!$A:$A,Planilha2!D:D,"")</f>
        <v>8</v>
      </c>
      <c r="AL91">
        <f>_xlfn.XLOOKUP(Tabela5[[#This Row],[UUID]],Planilha2!$A:$A,Planilha2!E:E,"")</f>
        <v>0</v>
      </c>
      <c r="AM91">
        <f>_xlfn.XLOOKUP(Tabela5[[#This Row],[UUID]],Planilha2!$A:$A,Planilha2!F:F,"")</f>
        <v>1</v>
      </c>
      <c r="AN91">
        <f>_xlfn.XLOOKUP(Tabela5[[#This Row],[UUID]],Planilha2!$A:$A,Planilha2!G:G,"")</f>
        <v>1</v>
      </c>
      <c r="AO91">
        <f>_xlfn.XLOOKUP(Tabela5[[#This Row],[UUID]],Planilha2!$A:$A,Planilha2!H:H,"")</f>
        <v>1</v>
      </c>
      <c r="AP91">
        <f>_xlfn.XLOOKUP(Tabela5[[#This Row],[UUID]],Planilha2!$A:$A,Planilha2!I:I,"")</f>
        <v>0</v>
      </c>
      <c r="AQ91">
        <f>_xlfn.XLOOKUP(Tabela5[[#This Row],[UUID]],Planilha2!$A:$A,Planilha2!J:J,"")</f>
        <v>0</v>
      </c>
      <c r="AR91">
        <f>_xlfn.XLOOKUP(Tabela5[[#This Row],[UUID]],Planilha2!$A:$A,Planilha2!K:K,"")</f>
        <v>0</v>
      </c>
      <c r="AS91">
        <f>_xlfn.XLOOKUP(Tabela5[[#This Row],[UUID]],Planilha2!$A:$A,Planilha2!L:L,"")</f>
        <v>0</v>
      </c>
      <c r="AT91">
        <f>_xlfn.XLOOKUP(Tabela5[[#This Row],[UUID]],Planilha2!$A:$A,Planilha2!M:M,"")</f>
        <v>1</v>
      </c>
      <c r="AU91">
        <f>_xlfn.XLOOKUP(Tabela5[[#This Row],[UUID]],Planilha2!$A:$A,Planilha2!N:N,"")</f>
        <v>1</v>
      </c>
      <c r="AV91">
        <f>_xlfn.XLOOKUP(Tabela5[[#This Row],[UUID]],Planilha2!$A:$A,Planilha2!O:O,"")</f>
        <v>1</v>
      </c>
    </row>
    <row r="92" spans="1:48" x14ac:dyDescent="0.2">
      <c r="A92" t="s">
        <v>595</v>
      </c>
      <c r="B92" t="s">
        <v>35</v>
      </c>
      <c r="C92">
        <v>10007630253</v>
      </c>
      <c r="D92">
        <v>19128975120</v>
      </c>
      <c r="E92" t="s">
        <v>596</v>
      </c>
      <c r="F92" t="s">
        <v>597</v>
      </c>
      <c r="G92" t="s">
        <v>598</v>
      </c>
      <c r="H92" s="1">
        <v>46082</v>
      </c>
      <c r="I92">
        <v>202603</v>
      </c>
      <c r="J92">
        <v>1163.12851</v>
      </c>
      <c r="L92">
        <v>1163.1300000000001</v>
      </c>
      <c r="N92">
        <v>90519558</v>
      </c>
      <c r="O92" s="1">
        <v>46101</v>
      </c>
      <c r="P92" s="1">
        <v>46111</v>
      </c>
      <c r="R92">
        <v>15</v>
      </c>
      <c r="S92" t="s">
        <v>53</v>
      </c>
      <c r="T92" t="s">
        <v>40</v>
      </c>
      <c r="U92" t="s">
        <v>40</v>
      </c>
      <c r="V92" t="s">
        <v>599</v>
      </c>
      <c r="W92">
        <v>6</v>
      </c>
      <c r="X92" t="s">
        <v>42</v>
      </c>
      <c r="Y92">
        <v>6</v>
      </c>
      <c r="Z92" t="s">
        <v>40</v>
      </c>
      <c r="AA92" t="s">
        <v>67</v>
      </c>
      <c r="AB92" t="s">
        <v>44</v>
      </c>
      <c r="AC92" t="s">
        <v>45</v>
      </c>
      <c r="AE92" t="s">
        <v>47</v>
      </c>
      <c r="AF92" t="s">
        <v>600</v>
      </c>
      <c r="AG92" s="1">
        <v>46111</v>
      </c>
      <c r="AH92" t="s">
        <v>47</v>
      </c>
      <c r="AI92">
        <f>_xlfn.XLOOKUP(Tabela5[[#This Row],[UUID]],Planilha2!$A:$A,Planilha2!B:B,"")</f>
        <v>1</v>
      </c>
      <c r="AJ92">
        <f>_xlfn.XLOOKUP(Tabela5[[#This Row],[UUID]],Planilha2!$A:$A,Planilha2!C:C,"")</f>
        <v>1</v>
      </c>
      <c r="AK92">
        <f>_xlfn.XLOOKUP(Tabela5[[#This Row],[UUID]],Planilha2!$A:$A,Planilha2!D:D,"")</f>
        <v>1</v>
      </c>
      <c r="AL92">
        <f>_xlfn.XLOOKUP(Tabela5[[#This Row],[UUID]],Planilha2!$A:$A,Planilha2!E:E,"")</f>
        <v>0</v>
      </c>
      <c r="AM92">
        <f>_xlfn.XLOOKUP(Tabela5[[#This Row],[UUID]],Planilha2!$A:$A,Planilha2!F:F,"")</f>
        <v>1</v>
      </c>
      <c r="AN92">
        <f>_xlfn.XLOOKUP(Tabela5[[#This Row],[UUID]],Planilha2!$A:$A,Planilha2!G:G,"")</f>
        <v>1</v>
      </c>
      <c r="AO92">
        <f>_xlfn.XLOOKUP(Tabela5[[#This Row],[UUID]],Planilha2!$A:$A,Planilha2!H:H,"")</f>
        <v>1</v>
      </c>
      <c r="AP92">
        <f>_xlfn.XLOOKUP(Tabela5[[#This Row],[UUID]],Planilha2!$A:$A,Planilha2!I:I,"")</f>
        <v>0</v>
      </c>
      <c r="AQ92">
        <f>_xlfn.XLOOKUP(Tabela5[[#This Row],[UUID]],Planilha2!$A:$A,Planilha2!J:J,"")</f>
        <v>0</v>
      </c>
      <c r="AR92">
        <f>_xlfn.XLOOKUP(Tabela5[[#This Row],[UUID]],Planilha2!$A:$A,Planilha2!K:K,"")</f>
        <v>0</v>
      </c>
      <c r="AS92">
        <f>_xlfn.XLOOKUP(Tabela5[[#This Row],[UUID]],Planilha2!$A:$A,Planilha2!L:L,"")</f>
        <v>0</v>
      </c>
      <c r="AT92">
        <f>_xlfn.XLOOKUP(Tabela5[[#This Row],[UUID]],Planilha2!$A:$A,Planilha2!M:M,"")</f>
        <v>1</v>
      </c>
      <c r="AU92">
        <f>_xlfn.XLOOKUP(Tabela5[[#This Row],[UUID]],Planilha2!$A:$A,Planilha2!N:N,"")</f>
        <v>1</v>
      </c>
      <c r="AV92">
        <f>_xlfn.XLOOKUP(Tabela5[[#This Row],[UUID]],Planilha2!$A:$A,Planilha2!O:O,"")</f>
        <v>1</v>
      </c>
    </row>
    <row r="93" spans="1:48" x14ac:dyDescent="0.2">
      <c r="A93" t="s">
        <v>601</v>
      </c>
      <c r="B93" t="s">
        <v>35</v>
      </c>
      <c r="C93">
        <v>9700000326</v>
      </c>
      <c r="D93">
        <v>8401025184</v>
      </c>
      <c r="E93" t="s">
        <v>602</v>
      </c>
      <c r="F93" t="s">
        <v>603</v>
      </c>
      <c r="G93" t="s">
        <v>604</v>
      </c>
      <c r="H93" s="1">
        <v>46082</v>
      </c>
      <c r="I93">
        <v>202603</v>
      </c>
      <c r="J93">
        <v>470.59773999999999</v>
      </c>
      <c r="K93">
        <v>17.489999999999998</v>
      </c>
      <c r="L93">
        <v>488.09</v>
      </c>
      <c r="N93">
        <v>90519833</v>
      </c>
      <c r="O93" s="1">
        <v>46101</v>
      </c>
      <c r="P93" s="1">
        <v>46111</v>
      </c>
      <c r="R93">
        <v>15</v>
      </c>
      <c r="S93" t="s">
        <v>53</v>
      </c>
      <c r="T93" t="s">
        <v>40</v>
      </c>
      <c r="U93" t="s">
        <v>40</v>
      </c>
      <c r="V93" t="s">
        <v>605</v>
      </c>
      <c r="W93">
        <v>6</v>
      </c>
      <c r="X93" t="s">
        <v>42</v>
      </c>
      <c r="Y93">
        <v>6</v>
      </c>
      <c r="Z93" t="s">
        <v>40</v>
      </c>
      <c r="AA93" t="s">
        <v>67</v>
      </c>
      <c r="AB93" t="s">
        <v>44</v>
      </c>
      <c r="AC93" t="s">
        <v>45</v>
      </c>
      <c r="AE93" t="s">
        <v>47</v>
      </c>
      <c r="AF93" t="s">
        <v>606</v>
      </c>
      <c r="AG93" s="1">
        <v>46111</v>
      </c>
      <c r="AH93" t="s">
        <v>47</v>
      </c>
      <c r="AI93">
        <f>_xlfn.XLOOKUP(Tabela5[[#This Row],[UUID]],Planilha2!$A:$A,Planilha2!B:B,"")</f>
        <v>1</v>
      </c>
      <c r="AJ93">
        <f>_xlfn.XLOOKUP(Tabela5[[#This Row],[UUID]],Planilha2!$A:$A,Planilha2!C:C,"")</f>
        <v>1</v>
      </c>
      <c r="AK93">
        <f>_xlfn.XLOOKUP(Tabela5[[#This Row],[UUID]],Planilha2!$A:$A,Planilha2!D:D,"")</f>
        <v>1</v>
      </c>
      <c r="AL93">
        <f>_xlfn.XLOOKUP(Tabela5[[#This Row],[UUID]],Planilha2!$A:$A,Planilha2!E:E,"")</f>
        <v>0</v>
      </c>
      <c r="AM93">
        <f>_xlfn.XLOOKUP(Tabela5[[#This Row],[UUID]],Planilha2!$A:$A,Planilha2!F:F,"")</f>
        <v>1</v>
      </c>
      <c r="AN93">
        <f>_xlfn.XLOOKUP(Tabela5[[#This Row],[UUID]],Planilha2!$A:$A,Planilha2!G:G,"")</f>
        <v>1</v>
      </c>
      <c r="AO93">
        <f>_xlfn.XLOOKUP(Tabela5[[#This Row],[UUID]],Planilha2!$A:$A,Planilha2!H:H,"")</f>
        <v>1</v>
      </c>
      <c r="AP93">
        <f>_xlfn.XLOOKUP(Tabela5[[#This Row],[UUID]],Planilha2!$A:$A,Planilha2!I:I,"")</f>
        <v>0</v>
      </c>
      <c r="AQ93">
        <f>_xlfn.XLOOKUP(Tabela5[[#This Row],[UUID]],Planilha2!$A:$A,Planilha2!J:J,"")</f>
        <v>0</v>
      </c>
      <c r="AR93">
        <f>_xlfn.XLOOKUP(Tabela5[[#This Row],[UUID]],Planilha2!$A:$A,Planilha2!K:K,"")</f>
        <v>0</v>
      </c>
      <c r="AS93">
        <f>_xlfn.XLOOKUP(Tabela5[[#This Row],[UUID]],Planilha2!$A:$A,Planilha2!L:L,"")</f>
        <v>0</v>
      </c>
      <c r="AT93">
        <f>_xlfn.XLOOKUP(Tabela5[[#This Row],[UUID]],Planilha2!$A:$A,Planilha2!M:M,"")</f>
        <v>1</v>
      </c>
      <c r="AU93">
        <f>_xlfn.XLOOKUP(Tabela5[[#This Row],[UUID]],Planilha2!$A:$A,Planilha2!N:N,"")</f>
        <v>1</v>
      </c>
      <c r="AV93">
        <f>_xlfn.XLOOKUP(Tabela5[[#This Row],[UUID]],Planilha2!$A:$A,Planilha2!O:O,"")</f>
        <v>1</v>
      </c>
    </row>
    <row r="94" spans="1:48" x14ac:dyDescent="0.2">
      <c r="A94" t="s">
        <v>607</v>
      </c>
      <c r="B94" t="s">
        <v>35</v>
      </c>
      <c r="C94">
        <v>10028367683</v>
      </c>
      <c r="D94">
        <v>94843775134</v>
      </c>
      <c r="E94" t="s">
        <v>608</v>
      </c>
      <c r="F94" t="s">
        <v>609</v>
      </c>
      <c r="G94" t="s">
        <v>610</v>
      </c>
      <c r="H94" s="1">
        <v>46082</v>
      </c>
      <c r="I94">
        <v>202603</v>
      </c>
      <c r="J94">
        <v>228.40347</v>
      </c>
      <c r="L94">
        <v>228.4</v>
      </c>
      <c r="N94">
        <v>90519731</v>
      </c>
      <c r="O94" s="1">
        <v>46101</v>
      </c>
      <c r="P94" s="1">
        <v>46111</v>
      </c>
      <c r="R94">
        <v>15</v>
      </c>
      <c r="S94" t="s">
        <v>53</v>
      </c>
      <c r="T94" t="s">
        <v>40</v>
      </c>
      <c r="U94" t="s">
        <v>40</v>
      </c>
      <c r="V94" t="s">
        <v>611</v>
      </c>
      <c r="W94">
        <v>6</v>
      </c>
      <c r="X94" t="s">
        <v>42</v>
      </c>
      <c r="Y94">
        <v>6</v>
      </c>
      <c r="Z94" t="s">
        <v>40</v>
      </c>
      <c r="AA94" t="s">
        <v>67</v>
      </c>
      <c r="AB94" t="s">
        <v>44</v>
      </c>
      <c r="AC94" t="s">
        <v>45</v>
      </c>
      <c r="AE94" t="s">
        <v>47</v>
      </c>
      <c r="AF94" t="s">
        <v>612</v>
      </c>
      <c r="AG94" s="1">
        <v>46111</v>
      </c>
      <c r="AH94" t="s">
        <v>47</v>
      </c>
      <c r="AI94">
        <f>_xlfn.XLOOKUP(Tabela5[[#This Row],[UUID]],Planilha2!$A:$A,Planilha2!B:B,"")</f>
        <v>1</v>
      </c>
      <c r="AJ94">
        <f>_xlfn.XLOOKUP(Tabela5[[#This Row],[UUID]],Planilha2!$A:$A,Planilha2!C:C,"")</f>
        <v>1</v>
      </c>
      <c r="AK94">
        <f>_xlfn.XLOOKUP(Tabela5[[#This Row],[UUID]],Planilha2!$A:$A,Planilha2!D:D,"")</f>
        <v>2</v>
      </c>
      <c r="AL94">
        <f>_xlfn.XLOOKUP(Tabela5[[#This Row],[UUID]],Planilha2!$A:$A,Planilha2!E:E,"")</f>
        <v>0</v>
      </c>
      <c r="AM94">
        <f>_xlfn.XLOOKUP(Tabela5[[#This Row],[UUID]],Planilha2!$A:$A,Planilha2!F:F,"")</f>
        <v>1</v>
      </c>
      <c r="AN94">
        <f>_xlfn.XLOOKUP(Tabela5[[#This Row],[UUID]],Planilha2!$A:$A,Planilha2!G:G,"")</f>
        <v>1</v>
      </c>
      <c r="AO94">
        <f>_xlfn.XLOOKUP(Tabela5[[#This Row],[UUID]],Planilha2!$A:$A,Planilha2!H:H,"")</f>
        <v>1</v>
      </c>
      <c r="AP94">
        <f>_xlfn.XLOOKUP(Tabela5[[#This Row],[UUID]],Planilha2!$A:$A,Planilha2!I:I,"")</f>
        <v>0</v>
      </c>
      <c r="AQ94">
        <f>_xlfn.XLOOKUP(Tabela5[[#This Row],[UUID]],Planilha2!$A:$A,Planilha2!J:J,"")</f>
        <v>0</v>
      </c>
      <c r="AR94">
        <f>_xlfn.XLOOKUP(Tabela5[[#This Row],[UUID]],Planilha2!$A:$A,Planilha2!K:K,"")</f>
        <v>0</v>
      </c>
      <c r="AS94">
        <f>_xlfn.XLOOKUP(Tabela5[[#This Row],[UUID]],Planilha2!$A:$A,Planilha2!L:L,"")</f>
        <v>0</v>
      </c>
      <c r="AT94">
        <f>_xlfn.XLOOKUP(Tabela5[[#This Row],[UUID]],Planilha2!$A:$A,Planilha2!M:M,"")</f>
        <v>1</v>
      </c>
      <c r="AU94">
        <f>_xlfn.XLOOKUP(Tabela5[[#This Row],[UUID]],Planilha2!$A:$A,Planilha2!N:N,"")</f>
        <v>1</v>
      </c>
      <c r="AV94">
        <f>_xlfn.XLOOKUP(Tabela5[[#This Row],[UUID]],Planilha2!$A:$A,Planilha2!O:O,"")</f>
        <v>1</v>
      </c>
    </row>
    <row r="95" spans="1:48" x14ac:dyDescent="0.2">
      <c r="A95" t="s">
        <v>613</v>
      </c>
      <c r="B95" t="s">
        <v>35</v>
      </c>
      <c r="C95">
        <v>8680005905</v>
      </c>
      <c r="D95">
        <v>76167070172</v>
      </c>
      <c r="E95" t="s">
        <v>614</v>
      </c>
      <c r="F95" t="s">
        <v>615</v>
      </c>
      <c r="G95" t="s">
        <v>616</v>
      </c>
      <c r="H95" s="1">
        <v>46082</v>
      </c>
      <c r="I95">
        <v>202603</v>
      </c>
      <c r="J95">
        <v>134.62066999999999</v>
      </c>
      <c r="L95">
        <v>134.62</v>
      </c>
      <c r="N95">
        <v>90519593</v>
      </c>
      <c r="O95" s="1">
        <v>46101</v>
      </c>
      <c r="P95" s="1">
        <v>46111</v>
      </c>
      <c r="R95">
        <v>15</v>
      </c>
      <c r="S95" t="s">
        <v>53</v>
      </c>
      <c r="T95" t="s">
        <v>40</v>
      </c>
      <c r="U95" t="s">
        <v>40</v>
      </c>
      <c r="V95" t="s">
        <v>617</v>
      </c>
      <c r="W95">
        <v>6</v>
      </c>
      <c r="X95" t="s">
        <v>42</v>
      </c>
      <c r="Y95">
        <v>6</v>
      </c>
      <c r="Z95" t="s">
        <v>40</v>
      </c>
      <c r="AA95" t="s">
        <v>67</v>
      </c>
      <c r="AB95" t="s">
        <v>44</v>
      </c>
      <c r="AC95" t="s">
        <v>45</v>
      </c>
      <c r="AE95" t="s">
        <v>47</v>
      </c>
      <c r="AF95" t="s">
        <v>618</v>
      </c>
      <c r="AG95" s="1">
        <v>46113</v>
      </c>
      <c r="AH95" t="s">
        <v>47</v>
      </c>
      <c r="AI95">
        <f>_xlfn.XLOOKUP(Tabela5[[#This Row],[UUID]],Planilha2!$A:$A,Planilha2!B:B,"")</f>
        <v>1</v>
      </c>
      <c r="AJ95">
        <f>_xlfn.XLOOKUP(Tabela5[[#This Row],[UUID]],Planilha2!$A:$A,Planilha2!C:C,"")</f>
        <v>1</v>
      </c>
      <c r="AK95">
        <f>_xlfn.XLOOKUP(Tabela5[[#This Row],[UUID]],Planilha2!$A:$A,Planilha2!D:D,"")</f>
        <v>2</v>
      </c>
      <c r="AL95">
        <f>_xlfn.XLOOKUP(Tabela5[[#This Row],[UUID]],Planilha2!$A:$A,Planilha2!E:E,"")</f>
        <v>0</v>
      </c>
      <c r="AM95">
        <f>_xlfn.XLOOKUP(Tabela5[[#This Row],[UUID]],Planilha2!$A:$A,Planilha2!F:F,"")</f>
        <v>1</v>
      </c>
      <c r="AN95">
        <f>_xlfn.XLOOKUP(Tabela5[[#This Row],[UUID]],Planilha2!$A:$A,Planilha2!G:G,"")</f>
        <v>1</v>
      </c>
      <c r="AO95">
        <f>_xlfn.XLOOKUP(Tabela5[[#This Row],[UUID]],Planilha2!$A:$A,Planilha2!H:H,"")</f>
        <v>1</v>
      </c>
      <c r="AP95">
        <f>_xlfn.XLOOKUP(Tabela5[[#This Row],[UUID]],Planilha2!$A:$A,Planilha2!I:I,"")</f>
        <v>0</v>
      </c>
      <c r="AQ95">
        <f>_xlfn.XLOOKUP(Tabela5[[#This Row],[UUID]],Planilha2!$A:$A,Planilha2!J:J,"")</f>
        <v>0</v>
      </c>
      <c r="AR95">
        <f>_xlfn.XLOOKUP(Tabela5[[#This Row],[UUID]],Planilha2!$A:$A,Planilha2!K:K,"")</f>
        <v>0</v>
      </c>
      <c r="AS95">
        <f>_xlfn.XLOOKUP(Tabela5[[#This Row],[UUID]],Planilha2!$A:$A,Planilha2!L:L,"")</f>
        <v>0</v>
      </c>
      <c r="AT95">
        <f>_xlfn.XLOOKUP(Tabela5[[#This Row],[UUID]],Planilha2!$A:$A,Planilha2!M:M,"")</f>
        <v>0</v>
      </c>
      <c r="AU95">
        <f>_xlfn.XLOOKUP(Tabela5[[#This Row],[UUID]],Planilha2!$A:$A,Planilha2!N:N,"")</f>
        <v>1</v>
      </c>
      <c r="AV95">
        <f>_xlfn.XLOOKUP(Tabela5[[#This Row],[UUID]],Planilha2!$A:$A,Planilha2!O:O,"")</f>
        <v>1</v>
      </c>
    </row>
    <row r="96" spans="1:48" x14ac:dyDescent="0.2">
      <c r="A96" t="s">
        <v>619</v>
      </c>
      <c r="B96" t="s">
        <v>35</v>
      </c>
      <c r="C96">
        <v>200461266</v>
      </c>
      <c r="D96">
        <v>94991600197</v>
      </c>
      <c r="E96" t="s">
        <v>620</v>
      </c>
      <c r="F96" t="s">
        <v>621</v>
      </c>
      <c r="G96" t="s">
        <v>622</v>
      </c>
      <c r="H96" s="1">
        <v>46082</v>
      </c>
      <c r="I96">
        <v>202603</v>
      </c>
      <c r="J96">
        <v>214.8065</v>
      </c>
      <c r="L96">
        <v>214.81</v>
      </c>
      <c r="N96">
        <v>90519971</v>
      </c>
      <c r="O96" s="1">
        <v>46101</v>
      </c>
      <c r="P96" s="1">
        <v>46111</v>
      </c>
      <c r="R96">
        <v>15</v>
      </c>
      <c r="S96" t="s">
        <v>53</v>
      </c>
      <c r="T96" t="s">
        <v>40</v>
      </c>
      <c r="U96" t="s">
        <v>40</v>
      </c>
      <c r="V96" t="s">
        <v>623</v>
      </c>
      <c r="W96">
        <v>6</v>
      </c>
      <c r="X96" t="s">
        <v>42</v>
      </c>
      <c r="Y96">
        <v>6</v>
      </c>
      <c r="Z96" t="s">
        <v>40</v>
      </c>
      <c r="AA96" t="s">
        <v>67</v>
      </c>
      <c r="AB96" t="s">
        <v>44</v>
      </c>
      <c r="AC96" t="s">
        <v>45</v>
      </c>
      <c r="AE96" t="s">
        <v>47</v>
      </c>
      <c r="AF96" t="s">
        <v>624</v>
      </c>
      <c r="AG96" s="1">
        <v>46113</v>
      </c>
      <c r="AH96" t="s">
        <v>47</v>
      </c>
      <c r="AI96">
        <f>_xlfn.XLOOKUP(Tabela5[[#This Row],[UUID]],Planilha2!$A:$A,Planilha2!B:B,"")</f>
        <v>1</v>
      </c>
      <c r="AJ96">
        <f>_xlfn.XLOOKUP(Tabela5[[#This Row],[UUID]],Planilha2!$A:$A,Planilha2!C:C,"")</f>
        <v>1</v>
      </c>
      <c r="AK96">
        <f>_xlfn.XLOOKUP(Tabela5[[#This Row],[UUID]],Planilha2!$A:$A,Planilha2!D:D,"")</f>
        <v>2</v>
      </c>
      <c r="AL96">
        <f>_xlfn.XLOOKUP(Tabela5[[#This Row],[UUID]],Planilha2!$A:$A,Planilha2!E:E,"")</f>
        <v>0</v>
      </c>
      <c r="AM96">
        <f>_xlfn.XLOOKUP(Tabela5[[#This Row],[UUID]],Planilha2!$A:$A,Planilha2!F:F,"")</f>
        <v>1</v>
      </c>
      <c r="AN96">
        <f>_xlfn.XLOOKUP(Tabela5[[#This Row],[UUID]],Planilha2!$A:$A,Planilha2!G:G,"")</f>
        <v>1</v>
      </c>
      <c r="AO96">
        <f>_xlfn.XLOOKUP(Tabela5[[#This Row],[UUID]],Planilha2!$A:$A,Planilha2!H:H,"")</f>
        <v>1</v>
      </c>
      <c r="AP96">
        <f>_xlfn.XLOOKUP(Tabela5[[#This Row],[UUID]],Planilha2!$A:$A,Planilha2!I:I,"")</f>
        <v>0</v>
      </c>
      <c r="AQ96">
        <f>_xlfn.XLOOKUP(Tabela5[[#This Row],[UUID]],Planilha2!$A:$A,Planilha2!J:J,"")</f>
        <v>0</v>
      </c>
      <c r="AR96">
        <f>_xlfn.XLOOKUP(Tabela5[[#This Row],[UUID]],Planilha2!$A:$A,Planilha2!K:K,"")</f>
        <v>0</v>
      </c>
      <c r="AS96">
        <f>_xlfn.XLOOKUP(Tabela5[[#This Row],[UUID]],Planilha2!$A:$A,Planilha2!L:L,"")</f>
        <v>0</v>
      </c>
      <c r="AT96">
        <f>_xlfn.XLOOKUP(Tabela5[[#This Row],[UUID]],Planilha2!$A:$A,Planilha2!M:M,"")</f>
        <v>0</v>
      </c>
      <c r="AU96">
        <f>_xlfn.XLOOKUP(Tabela5[[#This Row],[UUID]],Planilha2!$A:$A,Planilha2!N:N,"")</f>
        <v>1</v>
      </c>
      <c r="AV96">
        <f>_xlfn.XLOOKUP(Tabela5[[#This Row],[UUID]],Planilha2!$A:$A,Planilha2!O:O,"")</f>
        <v>1</v>
      </c>
    </row>
    <row r="97" spans="1:48" x14ac:dyDescent="0.2">
      <c r="A97" t="s">
        <v>625</v>
      </c>
      <c r="B97" t="s">
        <v>35</v>
      </c>
      <c r="C97">
        <v>10004439510</v>
      </c>
      <c r="D97">
        <v>95294643120</v>
      </c>
      <c r="E97" t="s">
        <v>626</v>
      </c>
      <c r="F97" t="s">
        <v>627</v>
      </c>
      <c r="G97" t="s">
        <v>628</v>
      </c>
      <c r="H97" s="1">
        <v>45839</v>
      </c>
      <c r="I97">
        <v>202507</v>
      </c>
      <c r="J97">
        <v>185.26333</v>
      </c>
      <c r="L97">
        <v>185.26</v>
      </c>
      <c r="N97">
        <v>90364286</v>
      </c>
      <c r="O97" s="1">
        <v>45916</v>
      </c>
      <c r="P97" s="1">
        <v>45926</v>
      </c>
      <c r="R97">
        <v>200</v>
      </c>
      <c r="S97" t="s">
        <v>53</v>
      </c>
      <c r="T97" t="s">
        <v>40</v>
      </c>
      <c r="U97" t="s">
        <v>40</v>
      </c>
      <c r="V97" t="s">
        <v>629</v>
      </c>
      <c r="W97">
        <v>6</v>
      </c>
      <c r="X97" t="s">
        <v>42</v>
      </c>
      <c r="Y97">
        <v>6</v>
      </c>
      <c r="Z97" t="s">
        <v>40</v>
      </c>
      <c r="AA97" t="s">
        <v>67</v>
      </c>
      <c r="AB97" t="s">
        <v>44</v>
      </c>
      <c r="AE97" t="s">
        <v>68</v>
      </c>
      <c r="AF97" t="s">
        <v>630</v>
      </c>
      <c r="AG97" s="1">
        <v>45954</v>
      </c>
      <c r="AH97" t="s">
        <v>70</v>
      </c>
      <c r="AI97">
        <f>_xlfn.XLOOKUP(Tabela5[[#This Row],[UUID]],Planilha2!$A:$A,Planilha2!B:B,"")</f>
        <v>0</v>
      </c>
      <c r="AJ97">
        <f>_xlfn.XLOOKUP(Tabela5[[#This Row],[UUID]],Planilha2!$A:$A,Planilha2!C:C,"")</f>
        <v>0</v>
      </c>
      <c r="AK97">
        <f>_xlfn.XLOOKUP(Tabela5[[#This Row],[UUID]],Planilha2!$A:$A,Planilha2!D:D,"")</f>
        <v>0</v>
      </c>
      <c r="AL97">
        <f>_xlfn.XLOOKUP(Tabela5[[#This Row],[UUID]],Planilha2!$A:$A,Planilha2!E:E,"")</f>
        <v>5</v>
      </c>
      <c r="AM97">
        <f>_xlfn.XLOOKUP(Tabela5[[#This Row],[UUID]],Planilha2!$A:$A,Planilha2!F:F,"")</f>
        <v>0</v>
      </c>
      <c r="AN97">
        <f>_xlfn.XLOOKUP(Tabela5[[#This Row],[UUID]],Planilha2!$A:$A,Planilha2!G:G,"")</f>
        <v>0</v>
      </c>
      <c r="AO97">
        <f>_xlfn.XLOOKUP(Tabela5[[#This Row],[UUID]],Planilha2!$A:$A,Planilha2!H:H,"")</f>
        <v>0</v>
      </c>
      <c r="AP97">
        <f>_xlfn.XLOOKUP(Tabela5[[#This Row],[UUID]],Planilha2!$A:$A,Planilha2!I:I,"")</f>
        <v>0</v>
      </c>
      <c r="AQ97">
        <f>_xlfn.XLOOKUP(Tabela5[[#This Row],[UUID]],Planilha2!$A:$A,Planilha2!J:J,"")</f>
        <v>0</v>
      </c>
      <c r="AR97">
        <f>_xlfn.XLOOKUP(Tabela5[[#This Row],[UUID]],Planilha2!$A:$A,Planilha2!K:K,"")</f>
        <v>0</v>
      </c>
      <c r="AS97">
        <f>_xlfn.XLOOKUP(Tabela5[[#This Row],[UUID]],Planilha2!$A:$A,Planilha2!L:L,"")</f>
        <v>0</v>
      </c>
      <c r="AT97">
        <f>_xlfn.XLOOKUP(Tabela5[[#This Row],[UUID]],Planilha2!$A:$A,Planilha2!M:M,"")</f>
        <v>0</v>
      </c>
      <c r="AU97">
        <f>_xlfn.XLOOKUP(Tabela5[[#This Row],[UUID]],Planilha2!$A:$A,Planilha2!N:N,"")</f>
        <v>0</v>
      </c>
      <c r="AV97">
        <f>_xlfn.XLOOKUP(Tabela5[[#This Row],[UUID]],Planilha2!$A:$A,Planilha2!O:O,"")</f>
        <v>0</v>
      </c>
    </row>
    <row r="98" spans="1:48" x14ac:dyDescent="0.2">
      <c r="A98" t="s">
        <v>631</v>
      </c>
      <c r="B98" t="s">
        <v>35</v>
      </c>
      <c r="C98">
        <v>690293112</v>
      </c>
      <c r="D98">
        <v>16840305104</v>
      </c>
      <c r="E98" t="s">
        <v>632</v>
      </c>
      <c r="F98" t="s">
        <v>633</v>
      </c>
      <c r="G98" t="s">
        <v>634</v>
      </c>
      <c r="H98" s="1">
        <v>46082</v>
      </c>
      <c r="I98">
        <v>202603</v>
      </c>
      <c r="J98">
        <v>248.82289</v>
      </c>
      <c r="L98">
        <v>248.82</v>
      </c>
      <c r="N98">
        <v>90519636</v>
      </c>
      <c r="O98" s="1">
        <v>46101</v>
      </c>
      <c r="P98" s="1">
        <v>46111</v>
      </c>
      <c r="R98">
        <v>15</v>
      </c>
      <c r="S98" t="s">
        <v>53</v>
      </c>
      <c r="T98" t="s">
        <v>40</v>
      </c>
      <c r="U98" t="s">
        <v>40</v>
      </c>
      <c r="V98" t="s">
        <v>635</v>
      </c>
      <c r="W98">
        <v>6</v>
      </c>
      <c r="X98" t="s">
        <v>42</v>
      </c>
      <c r="Y98">
        <v>6</v>
      </c>
      <c r="Z98" t="s">
        <v>40</v>
      </c>
      <c r="AA98" t="s">
        <v>67</v>
      </c>
      <c r="AB98" t="s">
        <v>44</v>
      </c>
      <c r="AC98" t="s">
        <v>45</v>
      </c>
      <c r="AE98" t="s">
        <v>47</v>
      </c>
      <c r="AF98" t="s">
        <v>636</v>
      </c>
      <c r="AG98" s="1">
        <v>46121</v>
      </c>
      <c r="AH98" t="s">
        <v>47</v>
      </c>
      <c r="AI98">
        <f>_xlfn.XLOOKUP(Tabela5[[#This Row],[UUID]],Planilha2!$A:$A,Planilha2!B:B,"")</f>
        <v>1</v>
      </c>
      <c r="AJ98">
        <f>_xlfn.XLOOKUP(Tabela5[[#This Row],[UUID]],Planilha2!$A:$A,Planilha2!C:C,"")</f>
        <v>1</v>
      </c>
      <c r="AK98">
        <f>_xlfn.XLOOKUP(Tabela5[[#This Row],[UUID]],Planilha2!$A:$A,Planilha2!D:D,"")</f>
        <v>11</v>
      </c>
      <c r="AL98">
        <f>_xlfn.XLOOKUP(Tabela5[[#This Row],[UUID]],Planilha2!$A:$A,Planilha2!E:E,"")</f>
        <v>0</v>
      </c>
      <c r="AM98">
        <f>_xlfn.XLOOKUP(Tabela5[[#This Row],[UUID]],Planilha2!$A:$A,Planilha2!F:F,"")</f>
        <v>1</v>
      </c>
      <c r="AN98">
        <f>_xlfn.XLOOKUP(Tabela5[[#This Row],[UUID]],Planilha2!$A:$A,Planilha2!G:G,"")</f>
        <v>0</v>
      </c>
      <c r="AO98">
        <f>_xlfn.XLOOKUP(Tabela5[[#This Row],[UUID]],Planilha2!$A:$A,Planilha2!H:H,"")</f>
        <v>0</v>
      </c>
      <c r="AP98">
        <f>_xlfn.XLOOKUP(Tabela5[[#This Row],[UUID]],Planilha2!$A:$A,Planilha2!I:I,"")</f>
        <v>0</v>
      </c>
      <c r="AQ98">
        <f>_xlfn.XLOOKUP(Tabela5[[#This Row],[UUID]],Planilha2!$A:$A,Planilha2!J:J,"")</f>
        <v>0</v>
      </c>
      <c r="AR98">
        <f>_xlfn.XLOOKUP(Tabela5[[#This Row],[UUID]],Planilha2!$A:$A,Planilha2!K:K,"")</f>
        <v>0</v>
      </c>
      <c r="AS98">
        <f>_xlfn.XLOOKUP(Tabela5[[#This Row],[UUID]],Planilha2!$A:$A,Planilha2!L:L,"")</f>
        <v>0</v>
      </c>
      <c r="AT98">
        <f>_xlfn.XLOOKUP(Tabela5[[#This Row],[UUID]],Planilha2!$A:$A,Planilha2!M:M,"")</f>
        <v>0</v>
      </c>
      <c r="AU98">
        <f>_xlfn.XLOOKUP(Tabela5[[#This Row],[UUID]],Planilha2!$A:$A,Planilha2!N:N,"")</f>
        <v>1</v>
      </c>
      <c r="AV98">
        <f>_xlfn.XLOOKUP(Tabela5[[#This Row],[UUID]],Planilha2!$A:$A,Planilha2!O:O,"")</f>
        <v>0</v>
      </c>
    </row>
    <row r="99" spans="1:48" x14ac:dyDescent="0.2">
      <c r="A99" t="s">
        <v>637</v>
      </c>
      <c r="B99" t="s">
        <v>35</v>
      </c>
      <c r="C99">
        <v>10036795660</v>
      </c>
      <c r="D99">
        <v>6345828360</v>
      </c>
      <c r="E99" t="s">
        <v>638</v>
      </c>
      <c r="F99" t="s">
        <v>639</v>
      </c>
      <c r="G99" t="s">
        <v>640</v>
      </c>
      <c r="H99" s="1">
        <v>46082</v>
      </c>
      <c r="I99">
        <v>202603</v>
      </c>
      <c r="J99">
        <v>205.42722000000001</v>
      </c>
      <c r="K99">
        <v>0</v>
      </c>
      <c r="L99">
        <v>205.43</v>
      </c>
      <c r="N99">
        <v>90520038</v>
      </c>
      <c r="O99" s="1">
        <v>46101</v>
      </c>
      <c r="P99" s="1">
        <v>46111</v>
      </c>
      <c r="R99">
        <v>15</v>
      </c>
      <c r="S99" t="s">
        <v>53</v>
      </c>
      <c r="T99" t="s">
        <v>40</v>
      </c>
      <c r="U99" t="s">
        <v>40</v>
      </c>
      <c r="V99" t="s">
        <v>641</v>
      </c>
      <c r="W99">
        <v>6</v>
      </c>
      <c r="X99" t="s">
        <v>42</v>
      </c>
      <c r="Y99">
        <v>6</v>
      </c>
      <c r="Z99" t="s">
        <v>40</v>
      </c>
      <c r="AA99" t="s">
        <v>67</v>
      </c>
      <c r="AB99" t="s">
        <v>44</v>
      </c>
      <c r="AC99" t="s">
        <v>45</v>
      </c>
      <c r="AE99" t="s">
        <v>47</v>
      </c>
      <c r="AF99" t="s">
        <v>642</v>
      </c>
      <c r="AG99" s="1">
        <v>46122</v>
      </c>
      <c r="AH99" t="s">
        <v>47</v>
      </c>
      <c r="AI99">
        <f>_xlfn.XLOOKUP(Tabela5[[#This Row],[UUID]],Planilha2!$A:$A,Planilha2!B:B,"")</f>
        <v>1</v>
      </c>
      <c r="AJ99">
        <f>_xlfn.XLOOKUP(Tabela5[[#This Row],[UUID]],Planilha2!$A:$A,Planilha2!C:C,"")</f>
        <v>1</v>
      </c>
      <c r="AK99">
        <f>_xlfn.XLOOKUP(Tabela5[[#This Row],[UUID]],Planilha2!$A:$A,Planilha2!D:D,"")</f>
        <v>1</v>
      </c>
      <c r="AL99">
        <f>_xlfn.XLOOKUP(Tabela5[[#This Row],[UUID]],Planilha2!$A:$A,Planilha2!E:E,"")</f>
        <v>0</v>
      </c>
      <c r="AM99">
        <f>_xlfn.XLOOKUP(Tabela5[[#This Row],[UUID]],Planilha2!$A:$A,Planilha2!F:F,"")</f>
        <v>1</v>
      </c>
      <c r="AN99">
        <f>_xlfn.XLOOKUP(Tabela5[[#This Row],[UUID]],Planilha2!$A:$A,Planilha2!G:G,"")</f>
        <v>0</v>
      </c>
      <c r="AO99">
        <f>_xlfn.XLOOKUP(Tabela5[[#This Row],[UUID]],Planilha2!$A:$A,Planilha2!H:H,"")</f>
        <v>0</v>
      </c>
      <c r="AP99">
        <f>_xlfn.XLOOKUP(Tabela5[[#This Row],[UUID]],Planilha2!$A:$A,Planilha2!I:I,"")</f>
        <v>0</v>
      </c>
      <c r="AQ99">
        <f>_xlfn.XLOOKUP(Tabela5[[#This Row],[UUID]],Planilha2!$A:$A,Planilha2!J:J,"")</f>
        <v>0</v>
      </c>
      <c r="AR99">
        <f>_xlfn.XLOOKUP(Tabela5[[#This Row],[UUID]],Planilha2!$A:$A,Planilha2!K:K,"")</f>
        <v>0</v>
      </c>
      <c r="AS99">
        <f>_xlfn.XLOOKUP(Tabela5[[#This Row],[UUID]],Planilha2!$A:$A,Planilha2!L:L,"")</f>
        <v>0</v>
      </c>
      <c r="AT99">
        <f>_xlfn.XLOOKUP(Tabela5[[#This Row],[UUID]],Planilha2!$A:$A,Planilha2!M:M,"")</f>
        <v>0</v>
      </c>
      <c r="AU99">
        <f>_xlfn.XLOOKUP(Tabela5[[#This Row],[UUID]],Planilha2!$A:$A,Planilha2!N:N,"")</f>
        <v>1</v>
      </c>
      <c r="AV99">
        <f>_xlfn.XLOOKUP(Tabela5[[#This Row],[UUID]],Planilha2!$A:$A,Planilha2!O:O,"")</f>
        <v>0</v>
      </c>
    </row>
    <row r="100" spans="1:48" x14ac:dyDescent="0.2">
      <c r="A100" t="s">
        <v>643</v>
      </c>
      <c r="B100" t="s">
        <v>35</v>
      </c>
      <c r="C100">
        <v>200011390</v>
      </c>
      <c r="D100">
        <v>461939100</v>
      </c>
      <c r="E100" t="s">
        <v>644</v>
      </c>
      <c r="F100" t="s">
        <v>645</v>
      </c>
      <c r="G100" t="s">
        <v>646</v>
      </c>
      <c r="H100" s="1">
        <v>46082</v>
      </c>
      <c r="I100">
        <v>202603</v>
      </c>
      <c r="J100">
        <v>231.98463000000001</v>
      </c>
      <c r="L100">
        <v>231.98</v>
      </c>
      <c r="N100">
        <v>90519572</v>
      </c>
      <c r="O100" s="1">
        <v>46101</v>
      </c>
      <c r="P100" s="1">
        <v>46111</v>
      </c>
      <c r="R100">
        <v>15</v>
      </c>
      <c r="S100" t="s">
        <v>53</v>
      </c>
      <c r="T100" t="s">
        <v>40</v>
      </c>
      <c r="U100" t="s">
        <v>40</v>
      </c>
      <c r="V100" t="s">
        <v>647</v>
      </c>
      <c r="W100">
        <v>6</v>
      </c>
      <c r="X100" t="s">
        <v>42</v>
      </c>
      <c r="Y100">
        <v>6</v>
      </c>
      <c r="Z100" t="s">
        <v>40</v>
      </c>
      <c r="AA100" t="s">
        <v>67</v>
      </c>
      <c r="AB100" t="s">
        <v>44</v>
      </c>
      <c r="AC100" t="s">
        <v>45</v>
      </c>
      <c r="AE100" t="s">
        <v>47</v>
      </c>
      <c r="AF100" t="s">
        <v>648</v>
      </c>
      <c r="AG100" s="1">
        <v>46106</v>
      </c>
      <c r="AH100" t="s">
        <v>47</v>
      </c>
      <c r="AI100">
        <f>_xlfn.XLOOKUP(Tabela5[[#This Row],[UUID]],Planilha2!$A:$A,Planilha2!B:B,"")</f>
        <v>1</v>
      </c>
      <c r="AJ100">
        <f>_xlfn.XLOOKUP(Tabela5[[#This Row],[UUID]],Planilha2!$A:$A,Planilha2!C:C,"")</f>
        <v>2</v>
      </c>
      <c r="AK100">
        <f>_xlfn.XLOOKUP(Tabela5[[#This Row],[UUID]],Planilha2!$A:$A,Planilha2!D:D,"")</f>
        <v>5</v>
      </c>
      <c r="AL100">
        <f>_xlfn.XLOOKUP(Tabela5[[#This Row],[UUID]],Planilha2!$A:$A,Planilha2!E:E,"")</f>
        <v>0</v>
      </c>
      <c r="AM100">
        <f>_xlfn.XLOOKUP(Tabela5[[#This Row],[UUID]],Planilha2!$A:$A,Planilha2!F:F,"")</f>
        <v>1</v>
      </c>
      <c r="AN100">
        <f>_xlfn.XLOOKUP(Tabela5[[#This Row],[UUID]],Planilha2!$A:$A,Planilha2!G:G,"")</f>
        <v>1</v>
      </c>
      <c r="AO100">
        <f>_xlfn.XLOOKUP(Tabela5[[#This Row],[UUID]],Planilha2!$A:$A,Planilha2!H:H,"")</f>
        <v>1</v>
      </c>
      <c r="AP100">
        <f>_xlfn.XLOOKUP(Tabela5[[#This Row],[UUID]],Planilha2!$A:$A,Planilha2!I:I,"")</f>
        <v>1</v>
      </c>
      <c r="AQ100">
        <f>_xlfn.XLOOKUP(Tabela5[[#This Row],[UUID]],Planilha2!$A:$A,Planilha2!J:J,"")</f>
        <v>1</v>
      </c>
      <c r="AR100">
        <f>_xlfn.XLOOKUP(Tabela5[[#This Row],[UUID]],Planilha2!$A:$A,Planilha2!K:K,"")</f>
        <v>0</v>
      </c>
      <c r="AS100">
        <f>_xlfn.XLOOKUP(Tabela5[[#This Row],[UUID]],Planilha2!$A:$A,Planilha2!L:L,"")</f>
        <v>0</v>
      </c>
      <c r="AT100">
        <f>_xlfn.XLOOKUP(Tabela5[[#This Row],[UUID]],Planilha2!$A:$A,Planilha2!M:M,"")</f>
        <v>0</v>
      </c>
      <c r="AU100">
        <f>_xlfn.XLOOKUP(Tabela5[[#This Row],[UUID]],Planilha2!$A:$A,Planilha2!N:N,"")</f>
        <v>1</v>
      </c>
      <c r="AV100">
        <f>_xlfn.XLOOKUP(Tabela5[[#This Row],[UUID]],Planilha2!$A:$A,Planilha2!O:O,"")</f>
        <v>1</v>
      </c>
    </row>
    <row r="101" spans="1:48" x14ac:dyDescent="0.2">
      <c r="A101" t="s">
        <v>649</v>
      </c>
      <c r="B101" t="s">
        <v>35</v>
      </c>
      <c r="C101">
        <v>20337887</v>
      </c>
      <c r="D101">
        <v>39422208734</v>
      </c>
      <c r="E101" t="s">
        <v>650</v>
      </c>
      <c r="F101" t="s">
        <v>651</v>
      </c>
      <c r="G101" t="s">
        <v>652</v>
      </c>
      <c r="H101" s="1">
        <v>46082</v>
      </c>
      <c r="I101">
        <v>202603</v>
      </c>
      <c r="J101">
        <v>210.67962</v>
      </c>
      <c r="L101">
        <v>210.68</v>
      </c>
      <c r="N101">
        <v>90519544</v>
      </c>
      <c r="O101" s="1">
        <v>46101</v>
      </c>
      <c r="P101" s="1">
        <v>46111</v>
      </c>
      <c r="R101">
        <v>15</v>
      </c>
      <c r="S101" t="s">
        <v>53</v>
      </c>
      <c r="T101" t="s">
        <v>40</v>
      </c>
      <c r="U101" t="s">
        <v>40</v>
      </c>
      <c r="V101" t="s">
        <v>653</v>
      </c>
      <c r="W101">
        <v>6</v>
      </c>
      <c r="X101" t="s">
        <v>42</v>
      </c>
      <c r="Y101">
        <v>6</v>
      </c>
      <c r="Z101" t="s">
        <v>40</v>
      </c>
      <c r="AA101" t="s">
        <v>67</v>
      </c>
      <c r="AB101" t="s">
        <v>44</v>
      </c>
      <c r="AC101" t="s">
        <v>45</v>
      </c>
      <c r="AE101" t="s">
        <v>47</v>
      </c>
      <c r="AF101" t="s">
        <v>654</v>
      </c>
      <c r="AG101" s="1">
        <v>46117</v>
      </c>
      <c r="AH101" t="s">
        <v>47</v>
      </c>
      <c r="AI101">
        <f>_xlfn.XLOOKUP(Tabela5[[#This Row],[UUID]],Planilha2!$A:$A,Planilha2!B:B,"")</f>
        <v>1</v>
      </c>
      <c r="AJ101">
        <f>_xlfn.XLOOKUP(Tabela5[[#This Row],[UUID]],Planilha2!$A:$A,Planilha2!C:C,"")</f>
        <v>1</v>
      </c>
      <c r="AK101">
        <f>_xlfn.XLOOKUP(Tabela5[[#This Row],[UUID]],Planilha2!$A:$A,Planilha2!D:D,"")</f>
        <v>1</v>
      </c>
      <c r="AL101">
        <f>_xlfn.XLOOKUP(Tabela5[[#This Row],[UUID]],Planilha2!$A:$A,Planilha2!E:E,"")</f>
        <v>0</v>
      </c>
      <c r="AM101">
        <f>_xlfn.XLOOKUP(Tabela5[[#This Row],[UUID]],Planilha2!$A:$A,Planilha2!F:F,"")</f>
        <v>1</v>
      </c>
      <c r="AN101">
        <f>_xlfn.XLOOKUP(Tabela5[[#This Row],[UUID]],Planilha2!$A:$A,Planilha2!G:G,"")</f>
        <v>0</v>
      </c>
      <c r="AO101">
        <f>_xlfn.XLOOKUP(Tabela5[[#This Row],[UUID]],Planilha2!$A:$A,Planilha2!H:H,"")</f>
        <v>0</v>
      </c>
      <c r="AP101">
        <f>_xlfn.XLOOKUP(Tabela5[[#This Row],[UUID]],Planilha2!$A:$A,Planilha2!I:I,"")</f>
        <v>0</v>
      </c>
      <c r="AQ101">
        <f>_xlfn.XLOOKUP(Tabela5[[#This Row],[UUID]],Planilha2!$A:$A,Planilha2!J:J,"")</f>
        <v>0</v>
      </c>
      <c r="AR101">
        <f>_xlfn.XLOOKUP(Tabela5[[#This Row],[UUID]],Planilha2!$A:$A,Planilha2!K:K,"")</f>
        <v>0</v>
      </c>
      <c r="AS101">
        <f>_xlfn.XLOOKUP(Tabela5[[#This Row],[UUID]],Planilha2!$A:$A,Planilha2!L:L,"")</f>
        <v>0</v>
      </c>
      <c r="AT101">
        <f>_xlfn.XLOOKUP(Tabela5[[#This Row],[UUID]],Planilha2!$A:$A,Planilha2!M:M,"")</f>
        <v>1</v>
      </c>
      <c r="AU101">
        <f>_xlfn.XLOOKUP(Tabela5[[#This Row],[UUID]],Planilha2!$A:$A,Planilha2!N:N,"")</f>
        <v>1</v>
      </c>
      <c r="AV101">
        <f>_xlfn.XLOOKUP(Tabela5[[#This Row],[UUID]],Planilha2!$A:$A,Planilha2!O:O,"")</f>
        <v>1</v>
      </c>
    </row>
    <row r="102" spans="1:48" x14ac:dyDescent="0.2">
      <c r="A102" t="s">
        <v>655</v>
      </c>
      <c r="B102" t="s">
        <v>35</v>
      </c>
      <c r="C102">
        <v>10008674610</v>
      </c>
      <c r="D102">
        <v>97128350144</v>
      </c>
      <c r="E102" t="s">
        <v>656</v>
      </c>
      <c r="F102" t="s">
        <v>657</v>
      </c>
      <c r="G102" t="s">
        <v>658</v>
      </c>
      <c r="H102" s="1">
        <v>46082</v>
      </c>
      <c r="I102">
        <v>202603</v>
      </c>
      <c r="J102">
        <v>241.02545000000001</v>
      </c>
      <c r="L102">
        <v>241.03</v>
      </c>
      <c r="N102">
        <v>90519879</v>
      </c>
      <c r="O102" s="1">
        <v>46101</v>
      </c>
      <c r="P102" s="1">
        <v>46111</v>
      </c>
      <c r="R102">
        <v>15</v>
      </c>
      <c r="S102" t="s">
        <v>53</v>
      </c>
      <c r="T102" t="s">
        <v>40</v>
      </c>
      <c r="U102" t="s">
        <v>40</v>
      </c>
      <c r="V102" t="s">
        <v>659</v>
      </c>
      <c r="W102">
        <v>6</v>
      </c>
      <c r="X102" t="s">
        <v>42</v>
      </c>
      <c r="Y102">
        <v>6</v>
      </c>
      <c r="Z102" t="s">
        <v>40</v>
      </c>
      <c r="AA102" t="s">
        <v>67</v>
      </c>
      <c r="AB102" t="s">
        <v>44</v>
      </c>
      <c r="AC102" t="s">
        <v>45</v>
      </c>
      <c r="AE102" t="s">
        <v>47</v>
      </c>
      <c r="AF102" t="s">
        <v>660</v>
      </c>
      <c r="AG102" s="1">
        <v>46113</v>
      </c>
      <c r="AH102" t="s">
        <v>47</v>
      </c>
      <c r="AI102">
        <f>_xlfn.XLOOKUP(Tabela5[[#This Row],[UUID]],Planilha2!$A:$A,Planilha2!B:B,"")</f>
        <v>1</v>
      </c>
      <c r="AJ102">
        <f>_xlfn.XLOOKUP(Tabela5[[#This Row],[UUID]],Planilha2!$A:$A,Planilha2!C:C,"")</f>
        <v>1</v>
      </c>
      <c r="AK102">
        <f>_xlfn.XLOOKUP(Tabela5[[#This Row],[UUID]],Planilha2!$A:$A,Planilha2!D:D,"")</f>
        <v>1</v>
      </c>
      <c r="AL102">
        <f>_xlfn.XLOOKUP(Tabela5[[#This Row],[UUID]],Planilha2!$A:$A,Planilha2!E:E,"")</f>
        <v>0</v>
      </c>
      <c r="AM102">
        <f>_xlfn.XLOOKUP(Tabela5[[#This Row],[UUID]],Planilha2!$A:$A,Planilha2!F:F,"")</f>
        <v>1</v>
      </c>
      <c r="AN102">
        <f>_xlfn.XLOOKUP(Tabela5[[#This Row],[UUID]],Planilha2!$A:$A,Planilha2!G:G,"")</f>
        <v>1</v>
      </c>
      <c r="AO102">
        <f>_xlfn.XLOOKUP(Tabela5[[#This Row],[UUID]],Planilha2!$A:$A,Planilha2!H:H,"")</f>
        <v>1</v>
      </c>
      <c r="AP102">
        <f>_xlfn.XLOOKUP(Tabela5[[#This Row],[UUID]],Planilha2!$A:$A,Planilha2!I:I,"")</f>
        <v>0</v>
      </c>
      <c r="AQ102">
        <f>_xlfn.XLOOKUP(Tabela5[[#This Row],[UUID]],Planilha2!$A:$A,Planilha2!J:J,"")</f>
        <v>0</v>
      </c>
      <c r="AR102">
        <f>_xlfn.XLOOKUP(Tabela5[[#This Row],[UUID]],Planilha2!$A:$A,Planilha2!K:K,"")</f>
        <v>0</v>
      </c>
      <c r="AS102">
        <f>_xlfn.XLOOKUP(Tabela5[[#This Row],[UUID]],Planilha2!$A:$A,Planilha2!L:L,"")</f>
        <v>0</v>
      </c>
      <c r="AT102">
        <f>_xlfn.XLOOKUP(Tabela5[[#This Row],[UUID]],Planilha2!$A:$A,Planilha2!M:M,"")</f>
        <v>0</v>
      </c>
      <c r="AU102">
        <f>_xlfn.XLOOKUP(Tabela5[[#This Row],[UUID]],Planilha2!$A:$A,Planilha2!N:N,"")</f>
        <v>1</v>
      </c>
      <c r="AV102">
        <f>_xlfn.XLOOKUP(Tabela5[[#This Row],[UUID]],Planilha2!$A:$A,Planilha2!O:O,"")</f>
        <v>1</v>
      </c>
    </row>
    <row r="103" spans="1:48" x14ac:dyDescent="0.2">
      <c r="A103" t="s">
        <v>661</v>
      </c>
      <c r="B103" t="s">
        <v>35</v>
      </c>
      <c r="C103">
        <v>10003226180</v>
      </c>
      <c r="D103">
        <v>80291090168</v>
      </c>
      <c r="E103" t="s">
        <v>662</v>
      </c>
      <c r="F103" t="s">
        <v>663</v>
      </c>
      <c r="G103" t="s">
        <v>664</v>
      </c>
      <c r="H103" s="1">
        <v>46082</v>
      </c>
      <c r="I103">
        <v>202603</v>
      </c>
      <c r="J103">
        <v>192.82248000000001</v>
      </c>
      <c r="K103">
        <v>7.44</v>
      </c>
      <c r="L103">
        <v>200.26</v>
      </c>
      <c r="N103">
        <v>90519631</v>
      </c>
      <c r="O103" s="1">
        <v>46101</v>
      </c>
      <c r="P103" s="1">
        <v>46111</v>
      </c>
      <c r="R103">
        <v>15</v>
      </c>
      <c r="S103" t="s">
        <v>53</v>
      </c>
      <c r="T103" t="s">
        <v>40</v>
      </c>
      <c r="U103" t="s">
        <v>40</v>
      </c>
      <c r="V103" t="s">
        <v>665</v>
      </c>
      <c r="W103">
        <v>6</v>
      </c>
      <c r="X103" t="s">
        <v>42</v>
      </c>
      <c r="Y103">
        <v>6</v>
      </c>
      <c r="Z103" t="s">
        <v>40</v>
      </c>
      <c r="AA103" t="s">
        <v>67</v>
      </c>
      <c r="AB103" t="s">
        <v>44</v>
      </c>
      <c r="AC103" t="s">
        <v>45</v>
      </c>
      <c r="AE103" t="s">
        <v>47</v>
      </c>
      <c r="AF103" t="s">
        <v>666</v>
      </c>
      <c r="AG103" s="1">
        <v>46111</v>
      </c>
      <c r="AH103" t="s">
        <v>47</v>
      </c>
      <c r="AI103">
        <f>_xlfn.XLOOKUP(Tabela5[[#This Row],[UUID]],Planilha2!$A:$A,Planilha2!B:B,"")</f>
        <v>1</v>
      </c>
      <c r="AJ103">
        <f>_xlfn.XLOOKUP(Tabela5[[#This Row],[UUID]],Planilha2!$A:$A,Planilha2!C:C,"")</f>
        <v>1</v>
      </c>
      <c r="AK103">
        <f>_xlfn.XLOOKUP(Tabela5[[#This Row],[UUID]],Planilha2!$A:$A,Planilha2!D:D,"")</f>
        <v>8</v>
      </c>
      <c r="AL103">
        <f>_xlfn.XLOOKUP(Tabela5[[#This Row],[UUID]],Planilha2!$A:$A,Planilha2!E:E,"")</f>
        <v>0</v>
      </c>
      <c r="AM103">
        <f>_xlfn.XLOOKUP(Tabela5[[#This Row],[UUID]],Planilha2!$A:$A,Planilha2!F:F,"")</f>
        <v>1</v>
      </c>
      <c r="AN103">
        <f>_xlfn.XLOOKUP(Tabela5[[#This Row],[UUID]],Planilha2!$A:$A,Planilha2!G:G,"")</f>
        <v>1</v>
      </c>
      <c r="AO103">
        <f>_xlfn.XLOOKUP(Tabela5[[#This Row],[UUID]],Planilha2!$A:$A,Planilha2!H:H,"")</f>
        <v>1</v>
      </c>
      <c r="AP103">
        <f>_xlfn.XLOOKUP(Tabela5[[#This Row],[UUID]],Planilha2!$A:$A,Planilha2!I:I,"")</f>
        <v>0</v>
      </c>
      <c r="AQ103">
        <f>_xlfn.XLOOKUP(Tabela5[[#This Row],[UUID]],Planilha2!$A:$A,Planilha2!J:J,"")</f>
        <v>0</v>
      </c>
      <c r="AR103">
        <f>_xlfn.XLOOKUP(Tabela5[[#This Row],[UUID]],Planilha2!$A:$A,Planilha2!K:K,"")</f>
        <v>0</v>
      </c>
      <c r="AS103">
        <f>_xlfn.XLOOKUP(Tabela5[[#This Row],[UUID]],Planilha2!$A:$A,Planilha2!L:L,"")</f>
        <v>0</v>
      </c>
      <c r="AT103">
        <f>_xlfn.XLOOKUP(Tabela5[[#This Row],[UUID]],Planilha2!$A:$A,Planilha2!M:M,"")</f>
        <v>1</v>
      </c>
      <c r="AU103">
        <f>_xlfn.XLOOKUP(Tabela5[[#This Row],[UUID]],Planilha2!$A:$A,Planilha2!N:N,"")</f>
        <v>1</v>
      </c>
      <c r="AV103">
        <f>_xlfn.XLOOKUP(Tabela5[[#This Row],[UUID]],Planilha2!$A:$A,Planilha2!O:O,"")</f>
        <v>1</v>
      </c>
    </row>
    <row r="104" spans="1:48" x14ac:dyDescent="0.2">
      <c r="A104" t="s">
        <v>667</v>
      </c>
      <c r="B104" t="s">
        <v>35</v>
      </c>
      <c r="C104">
        <v>30166147</v>
      </c>
      <c r="D104">
        <v>1990777112</v>
      </c>
      <c r="E104" t="s">
        <v>668</v>
      </c>
      <c r="F104" t="s">
        <v>669</v>
      </c>
      <c r="G104" t="s">
        <v>670</v>
      </c>
      <c r="H104" s="1">
        <v>46082</v>
      </c>
      <c r="I104">
        <v>202603</v>
      </c>
      <c r="J104">
        <v>146.08528999999999</v>
      </c>
      <c r="L104">
        <v>146.09</v>
      </c>
      <c r="N104">
        <v>90519860</v>
      </c>
      <c r="O104" s="1">
        <v>46101</v>
      </c>
      <c r="P104" s="1">
        <v>46111</v>
      </c>
      <c r="R104">
        <v>15</v>
      </c>
      <c r="S104" t="s">
        <v>53</v>
      </c>
      <c r="T104" t="s">
        <v>40</v>
      </c>
      <c r="U104" t="s">
        <v>40</v>
      </c>
      <c r="V104" t="s">
        <v>671</v>
      </c>
      <c r="W104">
        <v>6</v>
      </c>
      <c r="X104" t="s">
        <v>42</v>
      </c>
      <c r="Y104">
        <v>6</v>
      </c>
      <c r="Z104" t="s">
        <v>40</v>
      </c>
      <c r="AA104" t="s">
        <v>67</v>
      </c>
      <c r="AB104" t="s">
        <v>44</v>
      </c>
      <c r="AE104" t="s">
        <v>47</v>
      </c>
      <c r="AF104" t="s">
        <v>672</v>
      </c>
      <c r="AG104" s="1">
        <v>46115</v>
      </c>
      <c r="AH104" t="s">
        <v>47</v>
      </c>
      <c r="AI104">
        <f>_xlfn.XLOOKUP(Tabela5[[#This Row],[UUID]],Planilha2!$A:$A,Planilha2!B:B,"")</f>
        <v>1</v>
      </c>
      <c r="AJ104">
        <f>_xlfn.XLOOKUP(Tabela5[[#This Row],[UUID]],Planilha2!$A:$A,Planilha2!C:C,"")</f>
        <v>1</v>
      </c>
      <c r="AK104">
        <f>_xlfn.XLOOKUP(Tabela5[[#This Row],[UUID]],Planilha2!$A:$A,Planilha2!D:D,"")</f>
        <v>1</v>
      </c>
      <c r="AL104">
        <f>_xlfn.XLOOKUP(Tabela5[[#This Row],[UUID]],Planilha2!$A:$A,Planilha2!E:E,"")</f>
        <v>0</v>
      </c>
      <c r="AM104">
        <f>_xlfn.XLOOKUP(Tabela5[[#This Row],[UUID]],Planilha2!$A:$A,Planilha2!F:F,"")</f>
        <v>1</v>
      </c>
      <c r="AN104">
        <f>_xlfn.XLOOKUP(Tabela5[[#This Row],[UUID]],Planilha2!$A:$A,Planilha2!G:G,"")</f>
        <v>1</v>
      </c>
      <c r="AO104">
        <f>_xlfn.XLOOKUP(Tabela5[[#This Row],[UUID]],Planilha2!$A:$A,Planilha2!H:H,"")</f>
        <v>0</v>
      </c>
      <c r="AP104">
        <f>_xlfn.XLOOKUP(Tabela5[[#This Row],[UUID]],Planilha2!$A:$A,Planilha2!I:I,"")</f>
        <v>0</v>
      </c>
      <c r="AQ104">
        <f>_xlfn.XLOOKUP(Tabela5[[#This Row],[UUID]],Planilha2!$A:$A,Planilha2!J:J,"")</f>
        <v>0</v>
      </c>
      <c r="AR104">
        <f>_xlfn.XLOOKUP(Tabela5[[#This Row],[UUID]],Planilha2!$A:$A,Planilha2!K:K,"")</f>
        <v>0</v>
      </c>
      <c r="AS104">
        <f>_xlfn.XLOOKUP(Tabela5[[#This Row],[UUID]],Planilha2!$A:$A,Planilha2!L:L,"")</f>
        <v>0</v>
      </c>
      <c r="AT104">
        <f>_xlfn.XLOOKUP(Tabela5[[#This Row],[UUID]],Planilha2!$A:$A,Planilha2!M:M,"")</f>
        <v>0</v>
      </c>
      <c r="AU104">
        <f>_xlfn.XLOOKUP(Tabela5[[#This Row],[UUID]],Planilha2!$A:$A,Planilha2!N:N,"")</f>
        <v>1</v>
      </c>
      <c r="AV104">
        <f>_xlfn.XLOOKUP(Tabela5[[#This Row],[UUID]],Planilha2!$A:$A,Planilha2!O:O,"")</f>
        <v>1</v>
      </c>
    </row>
    <row r="105" spans="1:48" x14ac:dyDescent="0.2">
      <c r="A105" t="s">
        <v>673</v>
      </c>
      <c r="B105" t="s">
        <v>35</v>
      </c>
      <c r="C105">
        <v>8680002175</v>
      </c>
      <c r="D105">
        <v>12430331187</v>
      </c>
      <c r="E105" t="s">
        <v>674</v>
      </c>
      <c r="F105" t="s">
        <v>675</v>
      </c>
      <c r="G105" t="s">
        <v>676</v>
      </c>
      <c r="H105" s="1">
        <v>46082</v>
      </c>
      <c r="I105">
        <v>202603</v>
      </c>
      <c r="J105">
        <v>457.96715999999998</v>
      </c>
      <c r="L105">
        <v>457.97</v>
      </c>
      <c r="N105">
        <v>90519603</v>
      </c>
      <c r="O105" s="1">
        <v>46101</v>
      </c>
      <c r="P105" s="1">
        <v>46111</v>
      </c>
      <c r="R105">
        <v>15</v>
      </c>
      <c r="S105" t="s">
        <v>53</v>
      </c>
      <c r="T105" t="s">
        <v>40</v>
      </c>
      <c r="U105" t="s">
        <v>40</v>
      </c>
      <c r="V105" t="s">
        <v>677</v>
      </c>
      <c r="W105">
        <v>6</v>
      </c>
      <c r="X105" t="s">
        <v>42</v>
      </c>
      <c r="Y105">
        <v>6</v>
      </c>
      <c r="Z105" t="s">
        <v>40</v>
      </c>
      <c r="AA105" t="s">
        <v>67</v>
      </c>
      <c r="AB105" t="s">
        <v>44</v>
      </c>
      <c r="AC105" t="s">
        <v>45</v>
      </c>
      <c r="AE105" t="s">
        <v>47</v>
      </c>
      <c r="AF105" t="s">
        <v>678</v>
      </c>
      <c r="AG105" s="1">
        <v>46124</v>
      </c>
      <c r="AH105" t="s">
        <v>47</v>
      </c>
      <c r="AI105">
        <f>_xlfn.XLOOKUP(Tabela5[[#This Row],[UUID]],Planilha2!$A:$A,Planilha2!B:B,"")</f>
        <v>1</v>
      </c>
      <c r="AJ105">
        <f>_xlfn.XLOOKUP(Tabela5[[#This Row],[UUID]],Planilha2!$A:$A,Planilha2!C:C,"")</f>
        <v>1</v>
      </c>
      <c r="AK105">
        <f>_xlfn.XLOOKUP(Tabela5[[#This Row],[UUID]],Planilha2!$A:$A,Planilha2!D:D,"")</f>
        <v>5</v>
      </c>
      <c r="AL105">
        <f>_xlfn.XLOOKUP(Tabela5[[#This Row],[UUID]],Planilha2!$A:$A,Planilha2!E:E,"")</f>
        <v>0</v>
      </c>
      <c r="AM105">
        <f>_xlfn.XLOOKUP(Tabela5[[#This Row],[UUID]],Planilha2!$A:$A,Planilha2!F:F,"")</f>
        <v>1</v>
      </c>
      <c r="AN105">
        <f>_xlfn.XLOOKUP(Tabela5[[#This Row],[UUID]],Planilha2!$A:$A,Planilha2!G:G,"")</f>
        <v>0</v>
      </c>
      <c r="AO105">
        <f>_xlfn.XLOOKUP(Tabela5[[#This Row],[UUID]],Planilha2!$A:$A,Planilha2!H:H,"")</f>
        <v>0</v>
      </c>
      <c r="AP105">
        <f>_xlfn.XLOOKUP(Tabela5[[#This Row],[UUID]],Planilha2!$A:$A,Planilha2!I:I,"")</f>
        <v>0</v>
      </c>
      <c r="AQ105">
        <f>_xlfn.XLOOKUP(Tabela5[[#This Row],[UUID]],Planilha2!$A:$A,Planilha2!J:J,"")</f>
        <v>0</v>
      </c>
      <c r="AR105">
        <f>_xlfn.XLOOKUP(Tabela5[[#This Row],[UUID]],Planilha2!$A:$A,Planilha2!K:K,"")</f>
        <v>0</v>
      </c>
      <c r="AS105">
        <f>_xlfn.XLOOKUP(Tabela5[[#This Row],[UUID]],Planilha2!$A:$A,Planilha2!L:L,"")</f>
        <v>0</v>
      </c>
      <c r="AT105">
        <f>_xlfn.XLOOKUP(Tabela5[[#This Row],[UUID]],Planilha2!$A:$A,Planilha2!M:M,"")</f>
        <v>1</v>
      </c>
      <c r="AU105">
        <f>_xlfn.XLOOKUP(Tabela5[[#This Row],[UUID]],Planilha2!$A:$A,Planilha2!N:N,"")</f>
        <v>0</v>
      </c>
      <c r="AV105">
        <f>_xlfn.XLOOKUP(Tabela5[[#This Row],[UUID]],Planilha2!$A:$A,Planilha2!O:O,"")</f>
        <v>0</v>
      </c>
    </row>
    <row r="106" spans="1:48" x14ac:dyDescent="0.2">
      <c r="A106" t="s">
        <v>679</v>
      </c>
      <c r="B106" t="s">
        <v>35</v>
      </c>
      <c r="C106">
        <v>14943086</v>
      </c>
      <c r="D106">
        <v>34901850130</v>
      </c>
      <c r="E106" t="s">
        <v>680</v>
      </c>
      <c r="F106" t="s">
        <v>681</v>
      </c>
      <c r="G106" t="s">
        <v>682</v>
      </c>
      <c r="H106" s="1">
        <v>46082</v>
      </c>
      <c r="I106">
        <v>202603</v>
      </c>
      <c r="J106">
        <v>442.48502000000002</v>
      </c>
      <c r="K106">
        <v>15.47</v>
      </c>
      <c r="L106">
        <v>457.96</v>
      </c>
      <c r="N106">
        <v>90519549</v>
      </c>
      <c r="O106" s="1">
        <v>46101</v>
      </c>
      <c r="P106" s="1">
        <v>46111</v>
      </c>
      <c r="R106">
        <v>15</v>
      </c>
      <c r="S106" t="s">
        <v>53</v>
      </c>
      <c r="T106" t="s">
        <v>40</v>
      </c>
      <c r="U106" t="s">
        <v>40</v>
      </c>
      <c r="V106" t="s">
        <v>683</v>
      </c>
      <c r="W106">
        <v>6</v>
      </c>
      <c r="X106" t="s">
        <v>42</v>
      </c>
      <c r="Y106">
        <v>6</v>
      </c>
      <c r="Z106" t="s">
        <v>40</v>
      </c>
      <c r="AA106" t="s">
        <v>67</v>
      </c>
      <c r="AB106" t="s">
        <v>44</v>
      </c>
      <c r="AC106" t="s">
        <v>45</v>
      </c>
      <c r="AE106" t="s">
        <v>47</v>
      </c>
      <c r="AF106" t="s">
        <v>684</v>
      </c>
      <c r="AG106" s="1">
        <v>46117</v>
      </c>
      <c r="AH106" t="s">
        <v>47</v>
      </c>
      <c r="AI106">
        <f>_xlfn.XLOOKUP(Tabela5[[#This Row],[UUID]],Planilha2!$A:$A,Planilha2!B:B,"")</f>
        <v>1</v>
      </c>
      <c r="AJ106">
        <f>_xlfn.XLOOKUP(Tabela5[[#This Row],[UUID]],Planilha2!$A:$A,Planilha2!C:C,"")</f>
        <v>1</v>
      </c>
      <c r="AK106">
        <f>_xlfn.XLOOKUP(Tabela5[[#This Row],[UUID]],Planilha2!$A:$A,Planilha2!D:D,"")</f>
        <v>2</v>
      </c>
      <c r="AL106">
        <f>_xlfn.XLOOKUP(Tabela5[[#This Row],[UUID]],Planilha2!$A:$A,Planilha2!E:E,"")</f>
        <v>0</v>
      </c>
      <c r="AM106">
        <f>_xlfn.XLOOKUP(Tabela5[[#This Row],[UUID]],Planilha2!$A:$A,Planilha2!F:F,"")</f>
        <v>1</v>
      </c>
      <c r="AN106">
        <f>_xlfn.XLOOKUP(Tabela5[[#This Row],[UUID]],Planilha2!$A:$A,Planilha2!G:G,"")</f>
        <v>0</v>
      </c>
      <c r="AO106">
        <f>_xlfn.XLOOKUP(Tabela5[[#This Row],[UUID]],Planilha2!$A:$A,Planilha2!H:H,"")</f>
        <v>0</v>
      </c>
      <c r="AP106">
        <f>_xlfn.XLOOKUP(Tabela5[[#This Row],[UUID]],Planilha2!$A:$A,Planilha2!I:I,"")</f>
        <v>0</v>
      </c>
      <c r="AQ106">
        <f>_xlfn.XLOOKUP(Tabela5[[#This Row],[UUID]],Planilha2!$A:$A,Planilha2!J:J,"")</f>
        <v>0</v>
      </c>
      <c r="AR106">
        <f>_xlfn.XLOOKUP(Tabela5[[#This Row],[UUID]],Planilha2!$A:$A,Planilha2!K:K,"")</f>
        <v>0</v>
      </c>
      <c r="AS106">
        <f>_xlfn.XLOOKUP(Tabela5[[#This Row],[UUID]],Planilha2!$A:$A,Planilha2!L:L,"")</f>
        <v>0</v>
      </c>
      <c r="AT106">
        <f>_xlfn.XLOOKUP(Tabela5[[#This Row],[UUID]],Planilha2!$A:$A,Planilha2!M:M,"")</f>
        <v>1</v>
      </c>
      <c r="AU106">
        <f>_xlfn.XLOOKUP(Tabela5[[#This Row],[UUID]],Planilha2!$A:$A,Planilha2!N:N,"")</f>
        <v>1</v>
      </c>
      <c r="AV106">
        <f>_xlfn.XLOOKUP(Tabela5[[#This Row],[UUID]],Planilha2!$A:$A,Planilha2!O:O,"")</f>
        <v>1</v>
      </c>
    </row>
    <row r="107" spans="1:48" x14ac:dyDescent="0.2">
      <c r="A107" t="s">
        <v>685</v>
      </c>
      <c r="B107" t="s">
        <v>35</v>
      </c>
      <c r="C107">
        <v>2760050549</v>
      </c>
      <c r="D107">
        <v>38068656120</v>
      </c>
      <c r="E107" t="s">
        <v>686</v>
      </c>
      <c r="F107" t="s">
        <v>687</v>
      </c>
      <c r="G107" t="s">
        <v>688</v>
      </c>
      <c r="H107" s="1">
        <v>46082</v>
      </c>
      <c r="I107">
        <v>202603</v>
      </c>
      <c r="J107">
        <v>181.54088999999999</v>
      </c>
      <c r="L107">
        <v>181.54</v>
      </c>
      <c r="N107">
        <v>90519600</v>
      </c>
      <c r="O107" s="1">
        <v>46101</v>
      </c>
      <c r="P107" s="1">
        <v>46111</v>
      </c>
      <c r="R107">
        <v>15</v>
      </c>
      <c r="S107" t="s">
        <v>53</v>
      </c>
      <c r="T107" t="s">
        <v>40</v>
      </c>
      <c r="U107" t="s">
        <v>40</v>
      </c>
      <c r="V107" t="s">
        <v>689</v>
      </c>
      <c r="W107">
        <v>6</v>
      </c>
      <c r="X107" t="s">
        <v>42</v>
      </c>
      <c r="Y107">
        <v>6</v>
      </c>
      <c r="Z107" t="s">
        <v>40</v>
      </c>
      <c r="AA107" t="s">
        <v>67</v>
      </c>
      <c r="AB107" t="s">
        <v>44</v>
      </c>
      <c r="AC107" t="s">
        <v>45</v>
      </c>
      <c r="AE107" t="s">
        <v>47</v>
      </c>
      <c r="AF107" t="s">
        <v>690</v>
      </c>
      <c r="AG107" s="1">
        <v>46111</v>
      </c>
      <c r="AH107" t="s">
        <v>47</v>
      </c>
      <c r="AI107">
        <f>_xlfn.XLOOKUP(Tabela5[[#This Row],[UUID]],Planilha2!$A:$A,Planilha2!B:B,"")</f>
        <v>1</v>
      </c>
      <c r="AJ107">
        <f>_xlfn.XLOOKUP(Tabela5[[#This Row],[UUID]],Planilha2!$A:$A,Planilha2!C:C,"")</f>
        <v>1</v>
      </c>
      <c r="AK107">
        <f>_xlfn.XLOOKUP(Tabela5[[#This Row],[UUID]],Planilha2!$A:$A,Planilha2!D:D,"")</f>
        <v>1</v>
      </c>
      <c r="AL107">
        <f>_xlfn.XLOOKUP(Tabela5[[#This Row],[UUID]],Planilha2!$A:$A,Planilha2!E:E,"")</f>
        <v>0</v>
      </c>
      <c r="AM107">
        <f>_xlfn.XLOOKUP(Tabela5[[#This Row],[UUID]],Planilha2!$A:$A,Planilha2!F:F,"")</f>
        <v>1</v>
      </c>
      <c r="AN107">
        <f>_xlfn.XLOOKUP(Tabela5[[#This Row],[UUID]],Planilha2!$A:$A,Planilha2!G:G,"")</f>
        <v>1</v>
      </c>
      <c r="AO107">
        <f>_xlfn.XLOOKUP(Tabela5[[#This Row],[UUID]],Planilha2!$A:$A,Planilha2!H:H,"")</f>
        <v>1</v>
      </c>
      <c r="AP107">
        <f>_xlfn.XLOOKUP(Tabela5[[#This Row],[UUID]],Planilha2!$A:$A,Planilha2!I:I,"")</f>
        <v>0</v>
      </c>
      <c r="AQ107">
        <f>_xlfn.XLOOKUP(Tabela5[[#This Row],[UUID]],Planilha2!$A:$A,Planilha2!J:J,"")</f>
        <v>0</v>
      </c>
      <c r="AR107">
        <f>_xlfn.XLOOKUP(Tabela5[[#This Row],[UUID]],Planilha2!$A:$A,Planilha2!K:K,"")</f>
        <v>0</v>
      </c>
      <c r="AS107">
        <f>_xlfn.XLOOKUP(Tabela5[[#This Row],[UUID]],Planilha2!$A:$A,Planilha2!L:L,"")</f>
        <v>0</v>
      </c>
      <c r="AT107">
        <f>_xlfn.XLOOKUP(Tabela5[[#This Row],[UUID]],Planilha2!$A:$A,Planilha2!M:M,"")</f>
        <v>1</v>
      </c>
      <c r="AU107">
        <f>_xlfn.XLOOKUP(Tabela5[[#This Row],[UUID]],Planilha2!$A:$A,Planilha2!N:N,"")</f>
        <v>1</v>
      </c>
      <c r="AV107">
        <f>_xlfn.XLOOKUP(Tabela5[[#This Row],[UUID]],Planilha2!$A:$A,Planilha2!O:O,"")</f>
        <v>1</v>
      </c>
    </row>
    <row r="108" spans="1:48" x14ac:dyDescent="0.2">
      <c r="A108" t="s">
        <v>691</v>
      </c>
      <c r="B108" t="s">
        <v>35</v>
      </c>
      <c r="C108">
        <v>10025185126</v>
      </c>
      <c r="D108">
        <v>85487929149</v>
      </c>
      <c r="E108" t="s">
        <v>692</v>
      </c>
      <c r="F108" t="s">
        <v>693</v>
      </c>
      <c r="G108" t="s">
        <v>694</v>
      </c>
      <c r="H108" s="1">
        <v>46082</v>
      </c>
      <c r="I108">
        <v>202603</v>
      </c>
      <c r="J108">
        <v>275.14859999999999</v>
      </c>
      <c r="K108">
        <v>0</v>
      </c>
      <c r="L108">
        <v>275.14999999999998</v>
      </c>
      <c r="N108">
        <v>90519618</v>
      </c>
      <c r="O108" s="1">
        <v>46101</v>
      </c>
      <c r="P108" s="1">
        <v>46111</v>
      </c>
      <c r="R108">
        <v>15</v>
      </c>
      <c r="S108" t="s">
        <v>53</v>
      </c>
      <c r="T108" t="s">
        <v>40</v>
      </c>
      <c r="U108" t="s">
        <v>40</v>
      </c>
      <c r="V108" t="s">
        <v>695</v>
      </c>
      <c r="W108">
        <v>6</v>
      </c>
      <c r="X108" t="s">
        <v>42</v>
      </c>
      <c r="Y108">
        <v>6</v>
      </c>
      <c r="Z108" t="s">
        <v>40</v>
      </c>
      <c r="AA108" t="s">
        <v>67</v>
      </c>
      <c r="AB108" t="s">
        <v>44</v>
      </c>
      <c r="AC108" t="s">
        <v>45</v>
      </c>
      <c r="AE108" t="s">
        <v>47</v>
      </c>
      <c r="AF108" t="s">
        <v>696</v>
      </c>
      <c r="AG108" s="1">
        <v>46111</v>
      </c>
      <c r="AH108" t="s">
        <v>47</v>
      </c>
      <c r="AI108">
        <f>_xlfn.XLOOKUP(Tabela5[[#This Row],[UUID]],Planilha2!$A:$A,Planilha2!B:B,"")</f>
        <v>1</v>
      </c>
      <c r="AJ108">
        <f>_xlfn.XLOOKUP(Tabela5[[#This Row],[UUID]],Planilha2!$A:$A,Planilha2!C:C,"")</f>
        <v>1</v>
      </c>
      <c r="AK108">
        <f>_xlfn.XLOOKUP(Tabela5[[#This Row],[UUID]],Planilha2!$A:$A,Planilha2!D:D,"")</f>
        <v>1</v>
      </c>
      <c r="AL108">
        <f>_xlfn.XLOOKUP(Tabela5[[#This Row],[UUID]],Planilha2!$A:$A,Planilha2!E:E,"")</f>
        <v>0</v>
      </c>
      <c r="AM108">
        <f>_xlfn.XLOOKUP(Tabela5[[#This Row],[UUID]],Planilha2!$A:$A,Planilha2!F:F,"")</f>
        <v>1</v>
      </c>
      <c r="AN108">
        <f>_xlfn.XLOOKUP(Tabela5[[#This Row],[UUID]],Planilha2!$A:$A,Planilha2!G:G,"")</f>
        <v>1</v>
      </c>
      <c r="AO108">
        <f>_xlfn.XLOOKUP(Tabela5[[#This Row],[UUID]],Planilha2!$A:$A,Planilha2!H:H,"")</f>
        <v>1</v>
      </c>
      <c r="AP108">
        <f>_xlfn.XLOOKUP(Tabela5[[#This Row],[UUID]],Planilha2!$A:$A,Planilha2!I:I,"")</f>
        <v>0</v>
      </c>
      <c r="AQ108">
        <f>_xlfn.XLOOKUP(Tabela5[[#This Row],[UUID]],Planilha2!$A:$A,Planilha2!J:J,"")</f>
        <v>0</v>
      </c>
      <c r="AR108">
        <f>_xlfn.XLOOKUP(Tabela5[[#This Row],[UUID]],Planilha2!$A:$A,Planilha2!K:K,"")</f>
        <v>0</v>
      </c>
      <c r="AS108">
        <f>_xlfn.XLOOKUP(Tabela5[[#This Row],[UUID]],Planilha2!$A:$A,Planilha2!L:L,"")</f>
        <v>0</v>
      </c>
      <c r="AT108">
        <f>_xlfn.XLOOKUP(Tabela5[[#This Row],[UUID]],Planilha2!$A:$A,Planilha2!M:M,"")</f>
        <v>1</v>
      </c>
      <c r="AU108">
        <f>_xlfn.XLOOKUP(Tabela5[[#This Row],[UUID]],Planilha2!$A:$A,Planilha2!N:N,"")</f>
        <v>1</v>
      </c>
      <c r="AV108">
        <f>_xlfn.XLOOKUP(Tabela5[[#This Row],[UUID]],Planilha2!$A:$A,Planilha2!O:O,"")</f>
        <v>1</v>
      </c>
    </row>
    <row r="109" spans="1:48" x14ac:dyDescent="0.2">
      <c r="A109" t="s">
        <v>697</v>
      </c>
      <c r="B109" t="s">
        <v>35</v>
      </c>
      <c r="C109">
        <v>14296512</v>
      </c>
      <c r="D109">
        <v>924805196</v>
      </c>
      <c r="E109" t="s">
        <v>698</v>
      </c>
      <c r="F109" t="s">
        <v>699</v>
      </c>
      <c r="G109" t="s">
        <v>700</v>
      </c>
      <c r="H109" s="1">
        <v>46082</v>
      </c>
      <c r="I109">
        <v>202603</v>
      </c>
      <c r="J109">
        <v>209.60256999999999</v>
      </c>
      <c r="K109">
        <v>0</v>
      </c>
      <c r="L109">
        <v>209.6</v>
      </c>
      <c r="N109">
        <v>90520156</v>
      </c>
      <c r="O109" s="1">
        <v>46101</v>
      </c>
      <c r="P109" s="1">
        <v>46111</v>
      </c>
      <c r="R109">
        <v>15</v>
      </c>
      <c r="S109" t="s">
        <v>53</v>
      </c>
      <c r="T109" t="s">
        <v>40</v>
      </c>
      <c r="U109" t="s">
        <v>40</v>
      </c>
      <c r="V109" t="s">
        <v>701</v>
      </c>
      <c r="W109">
        <v>6</v>
      </c>
      <c r="X109" t="s">
        <v>42</v>
      </c>
      <c r="Y109">
        <v>6</v>
      </c>
      <c r="Z109" t="s">
        <v>40</v>
      </c>
      <c r="AA109" t="s">
        <v>67</v>
      </c>
      <c r="AB109" t="s">
        <v>44</v>
      </c>
      <c r="AC109" t="s">
        <v>45</v>
      </c>
      <c r="AE109" t="s">
        <v>47</v>
      </c>
      <c r="AF109" t="s">
        <v>702</v>
      </c>
      <c r="AG109" s="1">
        <v>46111</v>
      </c>
      <c r="AH109" t="s">
        <v>47</v>
      </c>
      <c r="AI109">
        <f>_xlfn.XLOOKUP(Tabela5[[#This Row],[UUID]],Planilha2!$A:$A,Planilha2!B:B,"")</f>
        <v>1</v>
      </c>
      <c r="AJ109">
        <f>_xlfn.XLOOKUP(Tabela5[[#This Row],[UUID]],Planilha2!$A:$A,Planilha2!C:C,"")</f>
        <v>1</v>
      </c>
      <c r="AK109">
        <f>_xlfn.XLOOKUP(Tabela5[[#This Row],[UUID]],Planilha2!$A:$A,Planilha2!D:D,"")</f>
        <v>1</v>
      </c>
      <c r="AL109">
        <f>_xlfn.XLOOKUP(Tabela5[[#This Row],[UUID]],Planilha2!$A:$A,Planilha2!E:E,"")</f>
        <v>0</v>
      </c>
      <c r="AM109">
        <f>_xlfn.XLOOKUP(Tabela5[[#This Row],[UUID]],Planilha2!$A:$A,Planilha2!F:F,"")</f>
        <v>1</v>
      </c>
      <c r="AN109">
        <f>_xlfn.XLOOKUP(Tabela5[[#This Row],[UUID]],Planilha2!$A:$A,Planilha2!G:G,"")</f>
        <v>1</v>
      </c>
      <c r="AO109">
        <f>_xlfn.XLOOKUP(Tabela5[[#This Row],[UUID]],Planilha2!$A:$A,Planilha2!H:H,"")</f>
        <v>1</v>
      </c>
      <c r="AP109">
        <f>_xlfn.XLOOKUP(Tabela5[[#This Row],[UUID]],Planilha2!$A:$A,Planilha2!I:I,"")</f>
        <v>0</v>
      </c>
      <c r="AQ109">
        <f>_xlfn.XLOOKUP(Tabela5[[#This Row],[UUID]],Planilha2!$A:$A,Planilha2!J:J,"")</f>
        <v>0</v>
      </c>
      <c r="AR109">
        <f>_xlfn.XLOOKUP(Tabela5[[#This Row],[UUID]],Planilha2!$A:$A,Planilha2!K:K,"")</f>
        <v>0</v>
      </c>
      <c r="AS109">
        <f>_xlfn.XLOOKUP(Tabela5[[#This Row],[UUID]],Planilha2!$A:$A,Planilha2!L:L,"")</f>
        <v>0</v>
      </c>
      <c r="AT109">
        <f>_xlfn.XLOOKUP(Tabela5[[#This Row],[UUID]],Planilha2!$A:$A,Planilha2!M:M,"")</f>
        <v>1</v>
      </c>
      <c r="AU109">
        <f>_xlfn.XLOOKUP(Tabela5[[#This Row],[UUID]],Planilha2!$A:$A,Planilha2!N:N,"")</f>
        <v>1</v>
      </c>
      <c r="AV109">
        <f>_xlfn.XLOOKUP(Tabela5[[#This Row],[UUID]],Planilha2!$A:$A,Planilha2!O:O,"")</f>
        <v>1</v>
      </c>
    </row>
    <row r="110" spans="1:48" x14ac:dyDescent="0.2">
      <c r="A110" t="s">
        <v>703</v>
      </c>
      <c r="B110" t="s">
        <v>35</v>
      </c>
      <c r="C110">
        <v>20795841</v>
      </c>
      <c r="D110">
        <v>82954020130</v>
      </c>
      <c r="E110" t="s">
        <v>704</v>
      </c>
      <c r="F110" t="s">
        <v>705</v>
      </c>
      <c r="G110" t="s">
        <v>706</v>
      </c>
      <c r="H110" s="1">
        <v>46082</v>
      </c>
      <c r="I110">
        <v>202603</v>
      </c>
      <c r="J110">
        <v>261.03798</v>
      </c>
      <c r="L110">
        <v>261.04000000000002</v>
      </c>
      <c r="N110">
        <v>90519621</v>
      </c>
      <c r="O110" s="1">
        <v>46101</v>
      </c>
      <c r="P110" s="1">
        <v>46111</v>
      </c>
      <c r="R110">
        <v>15</v>
      </c>
      <c r="S110" t="s">
        <v>53</v>
      </c>
      <c r="T110" t="s">
        <v>40</v>
      </c>
      <c r="U110" t="s">
        <v>40</v>
      </c>
      <c r="V110" t="s">
        <v>707</v>
      </c>
      <c r="W110">
        <v>6</v>
      </c>
      <c r="X110" t="s">
        <v>42</v>
      </c>
      <c r="Y110">
        <v>6</v>
      </c>
      <c r="Z110" t="s">
        <v>40</v>
      </c>
      <c r="AA110" t="s">
        <v>67</v>
      </c>
      <c r="AB110" t="s">
        <v>44</v>
      </c>
      <c r="AC110" t="s">
        <v>45</v>
      </c>
      <c r="AE110" t="s">
        <v>47</v>
      </c>
      <c r="AF110" t="s">
        <v>708</v>
      </c>
      <c r="AG110" s="1">
        <v>46111</v>
      </c>
      <c r="AH110" t="s">
        <v>47</v>
      </c>
      <c r="AI110">
        <f>_xlfn.XLOOKUP(Tabela5[[#This Row],[UUID]],Planilha2!$A:$A,Planilha2!B:B,"")</f>
        <v>1</v>
      </c>
      <c r="AJ110">
        <f>_xlfn.XLOOKUP(Tabela5[[#This Row],[UUID]],Planilha2!$A:$A,Planilha2!C:C,"")</f>
        <v>1</v>
      </c>
      <c r="AK110">
        <f>_xlfn.XLOOKUP(Tabela5[[#This Row],[UUID]],Planilha2!$A:$A,Planilha2!D:D,"")</f>
        <v>8</v>
      </c>
      <c r="AL110">
        <f>_xlfn.XLOOKUP(Tabela5[[#This Row],[UUID]],Planilha2!$A:$A,Planilha2!E:E,"")</f>
        <v>0</v>
      </c>
      <c r="AM110">
        <f>_xlfn.XLOOKUP(Tabela5[[#This Row],[UUID]],Planilha2!$A:$A,Planilha2!F:F,"")</f>
        <v>1</v>
      </c>
      <c r="AN110">
        <f>_xlfn.XLOOKUP(Tabela5[[#This Row],[UUID]],Planilha2!$A:$A,Planilha2!G:G,"")</f>
        <v>1</v>
      </c>
      <c r="AO110">
        <f>_xlfn.XLOOKUP(Tabela5[[#This Row],[UUID]],Planilha2!$A:$A,Planilha2!H:H,"")</f>
        <v>1</v>
      </c>
      <c r="AP110">
        <f>_xlfn.XLOOKUP(Tabela5[[#This Row],[UUID]],Planilha2!$A:$A,Planilha2!I:I,"")</f>
        <v>0</v>
      </c>
      <c r="AQ110">
        <f>_xlfn.XLOOKUP(Tabela5[[#This Row],[UUID]],Planilha2!$A:$A,Planilha2!J:J,"")</f>
        <v>0</v>
      </c>
      <c r="AR110">
        <f>_xlfn.XLOOKUP(Tabela5[[#This Row],[UUID]],Planilha2!$A:$A,Planilha2!K:K,"")</f>
        <v>0</v>
      </c>
      <c r="AS110">
        <f>_xlfn.XLOOKUP(Tabela5[[#This Row],[UUID]],Planilha2!$A:$A,Planilha2!L:L,"")</f>
        <v>0</v>
      </c>
      <c r="AT110">
        <f>_xlfn.XLOOKUP(Tabela5[[#This Row],[UUID]],Planilha2!$A:$A,Planilha2!M:M,"")</f>
        <v>1</v>
      </c>
      <c r="AU110">
        <f>_xlfn.XLOOKUP(Tabela5[[#This Row],[UUID]],Planilha2!$A:$A,Planilha2!N:N,"")</f>
        <v>1</v>
      </c>
      <c r="AV110">
        <f>_xlfn.XLOOKUP(Tabela5[[#This Row],[UUID]],Planilha2!$A:$A,Planilha2!O:O,"")</f>
        <v>1</v>
      </c>
    </row>
    <row r="111" spans="1:48" x14ac:dyDescent="0.2">
      <c r="A111" t="s">
        <v>709</v>
      </c>
      <c r="B111" t="s">
        <v>35</v>
      </c>
      <c r="C111">
        <v>10038507364</v>
      </c>
      <c r="D111">
        <v>33087555134</v>
      </c>
      <c r="E111" t="s">
        <v>710</v>
      </c>
      <c r="F111" t="s">
        <v>711</v>
      </c>
      <c r="G111" t="s">
        <v>712</v>
      </c>
      <c r="H111" s="1">
        <v>46082</v>
      </c>
      <c r="I111">
        <v>202603</v>
      </c>
      <c r="J111">
        <v>498.19247999999999</v>
      </c>
      <c r="L111">
        <v>498.19</v>
      </c>
      <c r="N111">
        <v>90519672</v>
      </c>
      <c r="O111" s="1">
        <v>46101</v>
      </c>
      <c r="P111" s="1">
        <v>46111</v>
      </c>
      <c r="R111">
        <v>15</v>
      </c>
      <c r="S111" t="s">
        <v>53</v>
      </c>
      <c r="T111" t="s">
        <v>40</v>
      </c>
      <c r="U111" t="s">
        <v>40</v>
      </c>
      <c r="V111" t="s">
        <v>713</v>
      </c>
      <c r="W111">
        <v>6</v>
      </c>
      <c r="X111" t="s">
        <v>42</v>
      </c>
      <c r="Y111">
        <v>6</v>
      </c>
      <c r="Z111" t="s">
        <v>40</v>
      </c>
      <c r="AA111" t="s">
        <v>67</v>
      </c>
      <c r="AB111" t="s">
        <v>44</v>
      </c>
      <c r="AC111" t="s">
        <v>45</v>
      </c>
      <c r="AE111" t="s">
        <v>47</v>
      </c>
      <c r="AF111" t="s">
        <v>714</v>
      </c>
      <c r="AG111" s="1">
        <v>46119</v>
      </c>
      <c r="AH111" t="s">
        <v>47</v>
      </c>
      <c r="AI111">
        <f>_xlfn.XLOOKUP(Tabela5[[#This Row],[UUID]],Planilha2!$A:$A,Planilha2!B:B,"")</f>
        <v>1</v>
      </c>
      <c r="AJ111">
        <f>_xlfn.XLOOKUP(Tabela5[[#This Row],[UUID]],Planilha2!$A:$A,Planilha2!C:C,"")</f>
        <v>1</v>
      </c>
      <c r="AK111">
        <f>_xlfn.XLOOKUP(Tabela5[[#This Row],[UUID]],Planilha2!$A:$A,Planilha2!D:D,"")</f>
        <v>1</v>
      </c>
      <c r="AL111">
        <f>_xlfn.XLOOKUP(Tabela5[[#This Row],[UUID]],Planilha2!$A:$A,Planilha2!E:E,"")</f>
        <v>0</v>
      </c>
      <c r="AM111">
        <f>_xlfn.XLOOKUP(Tabela5[[#This Row],[UUID]],Planilha2!$A:$A,Planilha2!F:F,"")</f>
        <v>1</v>
      </c>
      <c r="AN111">
        <f>_xlfn.XLOOKUP(Tabela5[[#This Row],[UUID]],Planilha2!$A:$A,Planilha2!G:G,"")</f>
        <v>0</v>
      </c>
      <c r="AO111">
        <f>_xlfn.XLOOKUP(Tabela5[[#This Row],[UUID]],Planilha2!$A:$A,Planilha2!H:H,"")</f>
        <v>0</v>
      </c>
      <c r="AP111">
        <f>_xlfn.XLOOKUP(Tabela5[[#This Row],[UUID]],Planilha2!$A:$A,Planilha2!I:I,"")</f>
        <v>0</v>
      </c>
      <c r="AQ111">
        <f>_xlfn.XLOOKUP(Tabela5[[#This Row],[UUID]],Planilha2!$A:$A,Planilha2!J:J,"")</f>
        <v>0</v>
      </c>
      <c r="AR111">
        <f>_xlfn.XLOOKUP(Tabela5[[#This Row],[UUID]],Planilha2!$A:$A,Planilha2!K:K,"")</f>
        <v>0</v>
      </c>
      <c r="AS111">
        <f>_xlfn.XLOOKUP(Tabela5[[#This Row],[UUID]],Planilha2!$A:$A,Planilha2!L:L,"")</f>
        <v>0</v>
      </c>
      <c r="AT111">
        <f>_xlfn.XLOOKUP(Tabela5[[#This Row],[UUID]],Planilha2!$A:$A,Planilha2!M:M,"")</f>
        <v>1</v>
      </c>
      <c r="AU111">
        <f>_xlfn.XLOOKUP(Tabela5[[#This Row],[UUID]],Planilha2!$A:$A,Planilha2!N:N,"")</f>
        <v>1</v>
      </c>
      <c r="AV111">
        <f>_xlfn.XLOOKUP(Tabela5[[#This Row],[UUID]],Planilha2!$A:$A,Planilha2!O:O,"")</f>
        <v>1</v>
      </c>
    </row>
    <row r="112" spans="1:48" x14ac:dyDescent="0.2">
      <c r="A112" t="s">
        <v>715</v>
      </c>
      <c r="B112" t="s">
        <v>35</v>
      </c>
      <c r="C112">
        <v>200110822</v>
      </c>
      <c r="D112">
        <v>48643904104</v>
      </c>
      <c r="E112" t="s">
        <v>716</v>
      </c>
      <c r="F112" t="s">
        <v>717</v>
      </c>
      <c r="G112" t="s">
        <v>718</v>
      </c>
      <c r="H112" s="1">
        <v>46082</v>
      </c>
      <c r="I112">
        <v>202603</v>
      </c>
      <c r="J112">
        <v>209.07939999999999</v>
      </c>
      <c r="L112">
        <v>209.08</v>
      </c>
      <c r="N112">
        <v>90519625</v>
      </c>
      <c r="O112" s="1">
        <v>46101</v>
      </c>
      <c r="P112" s="1">
        <v>46111</v>
      </c>
      <c r="R112">
        <v>15</v>
      </c>
      <c r="S112" t="s">
        <v>53</v>
      </c>
      <c r="T112" t="s">
        <v>40</v>
      </c>
      <c r="U112" t="s">
        <v>40</v>
      </c>
      <c r="V112" t="s">
        <v>719</v>
      </c>
      <c r="W112">
        <v>6</v>
      </c>
      <c r="X112" t="s">
        <v>42</v>
      </c>
      <c r="Y112">
        <v>6</v>
      </c>
      <c r="Z112" t="s">
        <v>40</v>
      </c>
      <c r="AA112" t="s">
        <v>67</v>
      </c>
      <c r="AB112" t="s">
        <v>44</v>
      </c>
      <c r="AC112" t="s">
        <v>45</v>
      </c>
      <c r="AE112" t="s">
        <v>47</v>
      </c>
      <c r="AF112" t="s">
        <v>720</v>
      </c>
      <c r="AG112" s="1">
        <v>46111</v>
      </c>
      <c r="AH112" t="s">
        <v>47</v>
      </c>
      <c r="AI112">
        <f>_xlfn.XLOOKUP(Tabela5[[#This Row],[UUID]],Planilha2!$A:$A,Planilha2!B:B,"")</f>
        <v>1</v>
      </c>
      <c r="AJ112">
        <f>_xlfn.XLOOKUP(Tabela5[[#This Row],[UUID]],Planilha2!$A:$A,Planilha2!C:C,"")</f>
        <v>1</v>
      </c>
      <c r="AK112">
        <f>_xlfn.XLOOKUP(Tabela5[[#This Row],[UUID]],Planilha2!$A:$A,Planilha2!D:D,"")</f>
        <v>1</v>
      </c>
      <c r="AL112">
        <f>_xlfn.XLOOKUP(Tabela5[[#This Row],[UUID]],Planilha2!$A:$A,Planilha2!E:E,"")</f>
        <v>0</v>
      </c>
      <c r="AM112">
        <f>_xlfn.XLOOKUP(Tabela5[[#This Row],[UUID]],Planilha2!$A:$A,Planilha2!F:F,"")</f>
        <v>1</v>
      </c>
      <c r="AN112">
        <f>_xlfn.XLOOKUP(Tabela5[[#This Row],[UUID]],Planilha2!$A:$A,Planilha2!G:G,"")</f>
        <v>1</v>
      </c>
      <c r="AO112">
        <f>_xlfn.XLOOKUP(Tabela5[[#This Row],[UUID]],Planilha2!$A:$A,Planilha2!H:H,"")</f>
        <v>1</v>
      </c>
      <c r="AP112">
        <f>_xlfn.XLOOKUP(Tabela5[[#This Row],[UUID]],Planilha2!$A:$A,Planilha2!I:I,"")</f>
        <v>0</v>
      </c>
      <c r="AQ112">
        <f>_xlfn.XLOOKUP(Tabela5[[#This Row],[UUID]],Planilha2!$A:$A,Planilha2!J:J,"")</f>
        <v>0</v>
      </c>
      <c r="AR112">
        <f>_xlfn.XLOOKUP(Tabela5[[#This Row],[UUID]],Planilha2!$A:$A,Planilha2!K:K,"")</f>
        <v>0</v>
      </c>
      <c r="AS112">
        <f>_xlfn.XLOOKUP(Tabela5[[#This Row],[UUID]],Planilha2!$A:$A,Planilha2!L:L,"")</f>
        <v>0</v>
      </c>
      <c r="AT112">
        <f>_xlfn.XLOOKUP(Tabela5[[#This Row],[UUID]],Planilha2!$A:$A,Planilha2!M:M,"")</f>
        <v>1</v>
      </c>
      <c r="AU112">
        <f>_xlfn.XLOOKUP(Tabela5[[#This Row],[UUID]],Planilha2!$A:$A,Planilha2!N:N,"")</f>
        <v>1</v>
      </c>
      <c r="AV112">
        <f>_xlfn.XLOOKUP(Tabela5[[#This Row],[UUID]],Planilha2!$A:$A,Planilha2!O:O,"")</f>
        <v>1</v>
      </c>
    </row>
    <row r="113" spans="1:48" x14ac:dyDescent="0.2">
      <c r="A113" t="s">
        <v>721</v>
      </c>
      <c r="B113" t="s">
        <v>35</v>
      </c>
      <c r="C113">
        <v>8680011346</v>
      </c>
      <c r="D113">
        <v>12430331187</v>
      </c>
      <c r="E113" t="s">
        <v>674</v>
      </c>
      <c r="F113" t="s">
        <v>722</v>
      </c>
      <c r="G113" t="s">
        <v>723</v>
      </c>
      <c r="H113" s="1">
        <v>46082</v>
      </c>
      <c r="I113">
        <v>202603</v>
      </c>
      <c r="J113">
        <v>308.26785000000001</v>
      </c>
      <c r="K113">
        <v>15.69</v>
      </c>
      <c r="L113">
        <v>323.95999999999998</v>
      </c>
      <c r="N113">
        <v>90519832</v>
      </c>
      <c r="O113" s="1">
        <v>46101</v>
      </c>
      <c r="P113" s="1">
        <v>46111</v>
      </c>
      <c r="R113">
        <v>15</v>
      </c>
      <c r="S113" t="s">
        <v>53</v>
      </c>
      <c r="T113" t="s">
        <v>40</v>
      </c>
      <c r="U113" t="s">
        <v>40</v>
      </c>
      <c r="V113" t="s">
        <v>724</v>
      </c>
      <c r="W113">
        <v>6</v>
      </c>
      <c r="X113" t="s">
        <v>42</v>
      </c>
      <c r="Y113">
        <v>6</v>
      </c>
      <c r="Z113" t="s">
        <v>40</v>
      </c>
      <c r="AA113" t="s">
        <v>67</v>
      </c>
      <c r="AB113" t="s">
        <v>44</v>
      </c>
      <c r="AC113" t="s">
        <v>45</v>
      </c>
      <c r="AE113" t="s">
        <v>47</v>
      </c>
      <c r="AF113" t="s">
        <v>725</v>
      </c>
      <c r="AG113" s="1">
        <v>46113</v>
      </c>
      <c r="AH113" t="s">
        <v>47</v>
      </c>
      <c r="AI113">
        <f>_xlfn.XLOOKUP(Tabela5[[#This Row],[UUID]],Planilha2!$A:$A,Planilha2!B:B,"")</f>
        <v>1</v>
      </c>
      <c r="AJ113">
        <f>_xlfn.XLOOKUP(Tabela5[[#This Row],[UUID]],Planilha2!$A:$A,Planilha2!C:C,"")</f>
        <v>1</v>
      </c>
      <c r="AK113">
        <f>_xlfn.XLOOKUP(Tabela5[[#This Row],[UUID]],Planilha2!$A:$A,Planilha2!D:D,"")</f>
        <v>8</v>
      </c>
      <c r="AL113">
        <f>_xlfn.XLOOKUP(Tabela5[[#This Row],[UUID]],Planilha2!$A:$A,Planilha2!E:E,"")</f>
        <v>0</v>
      </c>
      <c r="AM113">
        <f>_xlfn.XLOOKUP(Tabela5[[#This Row],[UUID]],Planilha2!$A:$A,Planilha2!F:F,"")</f>
        <v>1</v>
      </c>
      <c r="AN113">
        <f>_xlfn.XLOOKUP(Tabela5[[#This Row],[UUID]],Planilha2!$A:$A,Planilha2!G:G,"")</f>
        <v>1</v>
      </c>
      <c r="AO113">
        <f>_xlfn.XLOOKUP(Tabela5[[#This Row],[UUID]],Planilha2!$A:$A,Planilha2!H:H,"")</f>
        <v>1</v>
      </c>
      <c r="AP113">
        <f>_xlfn.XLOOKUP(Tabela5[[#This Row],[UUID]],Planilha2!$A:$A,Planilha2!I:I,"")</f>
        <v>0</v>
      </c>
      <c r="AQ113">
        <f>_xlfn.XLOOKUP(Tabela5[[#This Row],[UUID]],Planilha2!$A:$A,Planilha2!J:J,"")</f>
        <v>0</v>
      </c>
      <c r="AR113">
        <f>_xlfn.XLOOKUP(Tabela5[[#This Row],[UUID]],Planilha2!$A:$A,Planilha2!K:K,"")</f>
        <v>0</v>
      </c>
      <c r="AS113">
        <f>_xlfn.XLOOKUP(Tabela5[[#This Row],[UUID]],Planilha2!$A:$A,Planilha2!L:L,"")</f>
        <v>0</v>
      </c>
      <c r="AT113">
        <f>_xlfn.XLOOKUP(Tabela5[[#This Row],[UUID]],Planilha2!$A:$A,Planilha2!M:M,"")</f>
        <v>0</v>
      </c>
      <c r="AU113">
        <f>_xlfn.XLOOKUP(Tabela5[[#This Row],[UUID]],Planilha2!$A:$A,Planilha2!N:N,"")</f>
        <v>1</v>
      </c>
      <c r="AV113">
        <f>_xlfn.XLOOKUP(Tabela5[[#This Row],[UUID]],Planilha2!$A:$A,Planilha2!O:O,"")</f>
        <v>1</v>
      </c>
    </row>
    <row r="114" spans="1:48" x14ac:dyDescent="0.2">
      <c r="A114" t="s">
        <v>726</v>
      </c>
      <c r="B114" t="s">
        <v>35</v>
      </c>
      <c r="C114">
        <v>3350079347</v>
      </c>
      <c r="D114">
        <v>21539817865</v>
      </c>
      <c r="E114" t="s">
        <v>727</v>
      </c>
      <c r="F114" t="s">
        <v>728</v>
      </c>
      <c r="G114" t="s">
        <v>729</v>
      </c>
      <c r="H114" s="1">
        <v>46082</v>
      </c>
      <c r="I114">
        <v>202603</v>
      </c>
      <c r="J114">
        <v>283.30819000000002</v>
      </c>
      <c r="L114">
        <v>283.31</v>
      </c>
      <c r="N114">
        <v>90519787</v>
      </c>
      <c r="O114" s="1">
        <v>46101</v>
      </c>
      <c r="P114" s="1">
        <v>46111</v>
      </c>
      <c r="R114">
        <v>15</v>
      </c>
      <c r="S114" t="s">
        <v>53</v>
      </c>
      <c r="T114" t="s">
        <v>40</v>
      </c>
      <c r="U114" t="s">
        <v>40</v>
      </c>
      <c r="V114" t="s">
        <v>730</v>
      </c>
      <c r="W114">
        <v>6</v>
      </c>
      <c r="X114" t="s">
        <v>42</v>
      </c>
      <c r="Y114">
        <v>6</v>
      </c>
      <c r="Z114" t="s">
        <v>40</v>
      </c>
      <c r="AA114" t="s">
        <v>67</v>
      </c>
      <c r="AB114" t="s">
        <v>44</v>
      </c>
      <c r="AC114" t="s">
        <v>45</v>
      </c>
      <c r="AE114" t="s">
        <v>47</v>
      </c>
      <c r="AF114" t="s">
        <v>731</v>
      </c>
      <c r="AG114" s="1">
        <v>46106</v>
      </c>
      <c r="AH114" t="s">
        <v>47</v>
      </c>
      <c r="AI114">
        <f>_xlfn.XLOOKUP(Tabela5[[#This Row],[UUID]],Planilha2!$A:$A,Planilha2!B:B,"")</f>
        <v>1</v>
      </c>
      <c r="AJ114">
        <f>_xlfn.XLOOKUP(Tabela5[[#This Row],[UUID]],Planilha2!$A:$A,Planilha2!C:C,"")</f>
        <v>2</v>
      </c>
      <c r="AK114">
        <f>_xlfn.XLOOKUP(Tabela5[[#This Row],[UUID]],Planilha2!$A:$A,Planilha2!D:D,"")</f>
        <v>1</v>
      </c>
      <c r="AL114">
        <f>_xlfn.XLOOKUP(Tabela5[[#This Row],[UUID]],Planilha2!$A:$A,Planilha2!E:E,"")</f>
        <v>0</v>
      </c>
      <c r="AM114">
        <f>_xlfn.XLOOKUP(Tabela5[[#This Row],[UUID]],Planilha2!$A:$A,Planilha2!F:F,"")</f>
        <v>1</v>
      </c>
      <c r="AN114">
        <f>_xlfn.XLOOKUP(Tabela5[[#This Row],[UUID]],Planilha2!$A:$A,Planilha2!G:G,"")</f>
        <v>1</v>
      </c>
      <c r="AO114">
        <f>_xlfn.XLOOKUP(Tabela5[[#This Row],[UUID]],Planilha2!$A:$A,Planilha2!H:H,"")</f>
        <v>1</v>
      </c>
      <c r="AP114">
        <f>_xlfn.XLOOKUP(Tabela5[[#This Row],[UUID]],Planilha2!$A:$A,Planilha2!I:I,"")</f>
        <v>1</v>
      </c>
      <c r="AQ114">
        <f>_xlfn.XLOOKUP(Tabela5[[#This Row],[UUID]],Planilha2!$A:$A,Planilha2!J:J,"")</f>
        <v>1</v>
      </c>
      <c r="AR114">
        <f>_xlfn.XLOOKUP(Tabela5[[#This Row],[UUID]],Planilha2!$A:$A,Planilha2!K:K,"")</f>
        <v>0</v>
      </c>
      <c r="AS114">
        <f>_xlfn.XLOOKUP(Tabela5[[#This Row],[UUID]],Planilha2!$A:$A,Planilha2!L:L,"")</f>
        <v>0</v>
      </c>
      <c r="AT114">
        <f>_xlfn.XLOOKUP(Tabela5[[#This Row],[UUID]],Planilha2!$A:$A,Planilha2!M:M,"")</f>
        <v>0</v>
      </c>
      <c r="AU114">
        <f>_xlfn.XLOOKUP(Tabela5[[#This Row],[UUID]],Planilha2!$A:$A,Planilha2!N:N,"")</f>
        <v>1</v>
      </c>
      <c r="AV114">
        <f>_xlfn.XLOOKUP(Tabela5[[#This Row],[UUID]],Planilha2!$A:$A,Planilha2!O:O,"")</f>
        <v>1</v>
      </c>
    </row>
    <row r="115" spans="1:48" x14ac:dyDescent="0.2">
      <c r="A115" t="s">
        <v>732</v>
      </c>
      <c r="B115" t="s">
        <v>35</v>
      </c>
      <c r="C115">
        <v>20186605</v>
      </c>
      <c r="D115">
        <v>89812050191</v>
      </c>
      <c r="E115" t="s">
        <v>733</v>
      </c>
      <c r="F115" t="s">
        <v>734</v>
      </c>
      <c r="G115" t="s">
        <v>735</v>
      </c>
      <c r="H115" s="1">
        <v>46082</v>
      </c>
      <c r="I115">
        <v>202603</v>
      </c>
      <c r="J115">
        <v>477.13992000000002</v>
      </c>
      <c r="L115">
        <v>477.14</v>
      </c>
      <c r="N115">
        <v>90519746</v>
      </c>
      <c r="O115" s="1">
        <v>46101</v>
      </c>
      <c r="P115" s="1">
        <v>46111</v>
      </c>
      <c r="R115">
        <v>15</v>
      </c>
      <c r="S115" t="s">
        <v>53</v>
      </c>
      <c r="T115" t="s">
        <v>40</v>
      </c>
      <c r="U115" t="s">
        <v>40</v>
      </c>
      <c r="V115" t="s">
        <v>736</v>
      </c>
      <c r="W115" t="s">
        <v>94</v>
      </c>
      <c r="X115" t="s">
        <v>94</v>
      </c>
      <c r="Y115">
        <v>6</v>
      </c>
      <c r="Z115" t="s">
        <v>40</v>
      </c>
      <c r="AA115" t="s">
        <v>67</v>
      </c>
      <c r="AB115" t="s">
        <v>44</v>
      </c>
      <c r="AC115" t="s">
        <v>45</v>
      </c>
      <c r="AE115" t="s">
        <v>47</v>
      </c>
      <c r="AF115" t="s">
        <v>737</v>
      </c>
      <c r="AG115" s="1">
        <v>46115</v>
      </c>
      <c r="AH115" t="s">
        <v>47</v>
      </c>
      <c r="AI115">
        <f>_xlfn.XLOOKUP(Tabela5[[#This Row],[UUID]],Planilha2!$A:$A,Planilha2!B:B,"")</f>
        <v>1</v>
      </c>
      <c r="AJ115">
        <f>_xlfn.XLOOKUP(Tabela5[[#This Row],[UUID]],Planilha2!$A:$A,Planilha2!C:C,"")</f>
        <v>1</v>
      </c>
      <c r="AK115">
        <f>_xlfn.XLOOKUP(Tabela5[[#This Row],[UUID]],Planilha2!$A:$A,Planilha2!D:D,"")</f>
        <v>12</v>
      </c>
      <c r="AL115">
        <f>_xlfn.XLOOKUP(Tabela5[[#This Row],[UUID]],Planilha2!$A:$A,Planilha2!E:E,"")</f>
        <v>0</v>
      </c>
      <c r="AM115">
        <f>_xlfn.XLOOKUP(Tabela5[[#This Row],[UUID]],Planilha2!$A:$A,Planilha2!F:F,"")</f>
        <v>1</v>
      </c>
      <c r="AN115">
        <f>_xlfn.XLOOKUP(Tabela5[[#This Row],[UUID]],Planilha2!$A:$A,Planilha2!G:G,"")</f>
        <v>1</v>
      </c>
      <c r="AO115">
        <f>_xlfn.XLOOKUP(Tabela5[[#This Row],[UUID]],Planilha2!$A:$A,Planilha2!H:H,"")</f>
        <v>0</v>
      </c>
      <c r="AP115">
        <f>_xlfn.XLOOKUP(Tabela5[[#This Row],[UUID]],Planilha2!$A:$A,Planilha2!I:I,"")</f>
        <v>0</v>
      </c>
      <c r="AQ115">
        <f>_xlfn.XLOOKUP(Tabela5[[#This Row],[UUID]],Planilha2!$A:$A,Planilha2!J:J,"")</f>
        <v>0</v>
      </c>
      <c r="AR115">
        <f>_xlfn.XLOOKUP(Tabela5[[#This Row],[UUID]],Planilha2!$A:$A,Planilha2!K:K,"")</f>
        <v>0</v>
      </c>
      <c r="AS115">
        <f>_xlfn.XLOOKUP(Tabela5[[#This Row],[UUID]],Planilha2!$A:$A,Planilha2!L:L,"")</f>
        <v>0</v>
      </c>
      <c r="AT115">
        <f>_xlfn.XLOOKUP(Tabela5[[#This Row],[UUID]],Planilha2!$A:$A,Planilha2!M:M,"")</f>
        <v>0</v>
      </c>
      <c r="AU115">
        <f>_xlfn.XLOOKUP(Tabela5[[#This Row],[UUID]],Planilha2!$A:$A,Planilha2!N:N,"")</f>
        <v>1</v>
      </c>
      <c r="AV115">
        <f>_xlfn.XLOOKUP(Tabela5[[#This Row],[UUID]],Planilha2!$A:$A,Planilha2!O:O,"")</f>
        <v>1</v>
      </c>
    </row>
    <row r="116" spans="1:48" x14ac:dyDescent="0.2">
      <c r="A116" t="s">
        <v>738</v>
      </c>
      <c r="B116" t="s">
        <v>35</v>
      </c>
      <c r="C116">
        <v>8680015601</v>
      </c>
      <c r="D116">
        <v>886537142</v>
      </c>
      <c r="E116" t="s">
        <v>739</v>
      </c>
      <c r="F116" t="s">
        <v>740</v>
      </c>
      <c r="G116" t="s">
        <v>741</v>
      </c>
      <c r="H116" s="1">
        <v>46082</v>
      </c>
      <c r="I116">
        <v>202603</v>
      </c>
      <c r="J116">
        <v>270.38479999999998</v>
      </c>
      <c r="L116">
        <v>270.38</v>
      </c>
      <c r="N116">
        <v>90519718</v>
      </c>
      <c r="O116" s="1">
        <v>46101</v>
      </c>
      <c r="P116" s="1">
        <v>46111</v>
      </c>
      <c r="R116">
        <v>15</v>
      </c>
      <c r="S116" t="s">
        <v>53</v>
      </c>
      <c r="T116" t="s">
        <v>40</v>
      </c>
      <c r="U116" t="s">
        <v>40</v>
      </c>
      <c r="V116" t="s">
        <v>742</v>
      </c>
      <c r="W116">
        <v>6</v>
      </c>
      <c r="X116" t="s">
        <v>42</v>
      </c>
      <c r="Y116">
        <v>6</v>
      </c>
      <c r="Z116" t="s">
        <v>40</v>
      </c>
      <c r="AA116" t="s">
        <v>67</v>
      </c>
      <c r="AB116" t="s">
        <v>44</v>
      </c>
      <c r="AC116" t="s">
        <v>45</v>
      </c>
      <c r="AE116" t="s">
        <v>47</v>
      </c>
      <c r="AF116" t="s">
        <v>743</v>
      </c>
      <c r="AG116" s="1">
        <v>46113</v>
      </c>
      <c r="AH116" t="s">
        <v>47</v>
      </c>
      <c r="AI116">
        <f>_xlfn.XLOOKUP(Tabela5[[#This Row],[UUID]],Planilha2!$A:$A,Planilha2!B:B,"")</f>
        <v>1</v>
      </c>
      <c r="AJ116">
        <f>_xlfn.XLOOKUP(Tabela5[[#This Row],[UUID]],Planilha2!$A:$A,Planilha2!C:C,"")</f>
        <v>1</v>
      </c>
      <c r="AK116">
        <f>_xlfn.XLOOKUP(Tabela5[[#This Row],[UUID]],Planilha2!$A:$A,Planilha2!D:D,"")</f>
        <v>8</v>
      </c>
      <c r="AL116">
        <f>_xlfn.XLOOKUP(Tabela5[[#This Row],[UUID]],Planilha2!$A:$A,Planilha2!E:E,"")</f>
        <v>0</v>
      </c>
      <c r="AM116">
        <f>_xlfn.XLOOKUP(Tabela5[[#This Row],[UUID]],Planilha2!$A:$A,Planilha2!F:F,"")</f>
        <v>1</v>
      </c>
      <c r="AN116">
        <f>_xlfn.XLOOKUP(Tabela5[[#This Row],[UUID]],Planilha2!$A:$A,Planilha2!G:G,"")</f>
        <v>1</v>
      </c>
      <c r="AO116">
        <f>_xlfn.XLOOKUP(Tabela5[[#This Row],[UUID]],Planilha2!$A:$A,Planilha2!H:H,"")</f>
        <v>1</v>
      </c>
      <c r="AP116">
        <f>_xlfn.XLOOKUP(Tabela5[[#This Row],[UUID]],Planilha2!$A:$A,Planilha2!I:I,"")</f>
        <v>0</v>
      </c>
      <c r="AQ116">
        <f>_xlfn.XLOOKUP(Tabela5[[#This Row],[UUID]],Planilha2!$A:$A,Planilha2!J:J,"")</f>
        <v>0</v>
      </c>
      <c r="AR116">
        <f>_xlfn.XLOOKUP(Tabela5[[#This Row],[UUID]],Planilha2!$A:$A,Planilha2!K:K,"")</f>
        <v>0</v>
      </c>
      <c r="AS116">
        <f>_xlfn.XLOOKUP(Tabela5[[#This Row],[UUID]],Planilha2!$A:$A,Planilha2!L:L,"")</f>
        <v>0</v>
      </c>
      <c r="AT116">
        <f>_xlfn.XLOOKUP(Tabela5[[#This Row],[UUID]],Planilha2!$A:$A,Planilha2!M:M,"")</f>
        <v>0</v>
      </c>
      <c r="AU116">
        <f>_xlfn.XLOOKUP(Tabela5[[#This Row],[UUID]],Planilha2!$A:$A,Planilha2!N:N,"")</f>
        <v>1</v>
      </c>
      <c r="AV116">
        <f>_xlfn.XLOOKUP(Tabela5[[#This Row],[UUID]],Planilha2!$A:$A,Planilha2!O:O,"")</f>
        <v>1</v>
      </c>
    </row>
    <row r="117" spans="1:48" x14ac:dyDescent="0.2">
      <c r="A117" t="s">
        <v>744</v>
      </c>
      <c r="B117" t="s">
        <v>35</v>
      </c>
      <c r="C117">
        <v>580038245</v>
      </c>
      <c r="D117">
        <v>61278637168</v>
      </c>
      <c r="E117" t="s">
        <v>745</v>
      </c>
      <c r="F117" t="s">
        <v>746</v>
      </c>
      <c r="G117" t="s">
        <v>747</v>
      </c>
      <c r="H117" s="1">
        <v>46082</v>
      </c>
      <c r="I117">
        <v>202603</v>
      </c>
      <c r="J117">
        <v>417.63641000000001</v>
      </c>
      <c r="L117">
        <v>417.64</v>
      </c>
      <c r="N117">
        <v>90519566</v>
      </c>
      <c r="O117" s="1">
        <v>46101</v>
      </c>
      <c r="P117" s="1">
        <v>46111</v>
      </c>
      <c r="R117">
        <v>15</v>
      </c>
      <c r="S117" t="s">
        <v>53</v>
      </c>
      <c r="T117" t="s">
        <v>40</v>
      </c>
      <c r="U117" t="s">
        <v>40</v>
      </c>
      <c r="V117" t="s">
        <v>748</v>
      </c>
      <c r="W117">
        <v>6</v>
      </c>
      <c r="X117" t="s">
        <v>42</v>
      </c>
      <c r="Y117">
        <v>6</v>
      </c>
      <c r="Z117" t="s">
        <v>40</v>
      </c>
      <c r="AA117" t="s">
        <v>67</v>
      </c>
      <c r="AB117" t="s">
        <v>44</v>
      </c>
      <c r="AC117" t="s">
        <v>45</v>
      </c>
      <c r="AE117" t="s">
        <v>47</v>
      </c>
      <c r="AF117" t="s">
        <v>749</v>
      </c>
      <c r="AG117" s="1">
        <v>46117</v>
      </c>
      <c r="AH117" t="s">
        <v>47</v>
      </c>
      <c r="AI117">
        <f>_xlfn.XLOOKUP(Tabela5[[#This Row],[UUID]],Planilha2!$A:$A,Planilha2!B:B,"")</f>
        <v>1</v>
      </c>
      <c r="AJ117">
        <f>_xlfn.XLOOKUP(Tabela5[[#This Row],[UUID]],Planilha2!$A:$A,Planilha2!C:C,"")</f>
        <v>1</v>
      </c>
      <c r="AK117">
        <f>_xlfn.XLOOKUP(Tabela5[[#This Row],[UUID]],Planilha2!$A:$A,Planilha2!D:D,"")</f>
        <v>1</v>
      </c>
      <c r="AL117">
        <f>_xlfn.XLOOKUP(Tabela5[[#This Row],[UUID]],Planilha2!$A:$A,Planilha2!E:E,"")</f>
        <v>0</v>
      </c>
      <c r="AM117">
        <f>_xlfn.XLOOKUP(Tabela5[[#This Row],[UUID]],Planilha2!$A:$A,Planilha2!F:F,"")</f>
        <v>1</v>
      </c>
      <c r="AN117">
        <f>_xlfn.XLOOKUP(Tabela5[[#This Row],[UUID]],Planilha2!$A:$A,Planilha2!G:G,"")</f>
        <v>0</v>
      </c>
      <c r="AO117">
        <f>_xlfn.XLOOKUP(Tabela5[[#This Row],[UUID]],Planilha2!$A:$A,Planilha2!H:H,"")</f>
        <v>0</v>
      </c>
      <c r="AP117">
        <f>_xlfn.XLOOKUP(Tabela5[[#This Row],[UUID]],Planilha2!$A:$A,Planilha2!I:I,"")</f>
        <v>0</v>
      </c>
      <c r="AQ117">
        <f>_xlfn.XLOOKUP(Tabela5[[#This Row],[UUID]],Planilha2!$A:$A,Planilha2!J:J,"")</f>
        <v>0</v>
      </c>
      <c r="AR117">
        <f>_xlfn.XLOOKUP(Tabela5[[#This Row],[UUID]],Planilha2!$A:$A,Planilha2!K:K,"")</f>
        <v>0</v>
      </c>
      <c r="AS117">
        <f>_xlfn.XLOOKUP(Tabela5[[#This Row],[UUID]],Planilha2!$A:$A,Planilha2!L:L,"")</f>
        <v>0</v>
      </c>
      <c r="AT117">
        <f>_xlfn.XLOOKUP(Tabela5[[#This Row],[UUID]],Planilha2!$A:$A,Planilha2!M:M,"")</f>
        <v>1</v>
      </c>
      <c r="AU117">
        <f>_xlfn.XLOOKUP(Tabela5[[#This Row],[UUID]],Planilha2!$A:$A,Planilha2!N:N,"")</f>
        <v>1</v>
      </c>
      <c r="AV117">
        <f>_xlfn.XLOOKUP(Tabela5[[#This Row],[UUID]],Planilha2!$A:$A,Planilha2!O:O,"")</f>
        <v>1</v>
      </c>
    </row>
    <row r="118" spans="1:48" x14ac:dyDescent="0.2">
      <c r="A118" t="s">
        <v>750</v>
      </c>
      <c r="B118" t="s">
        <v>35</v>
      </c>
      <c r="C118">
        <v>10025722989</v>
      </c>
      <c r="D118">
        <v>2372999176</v>
      </c>
      <c r="E118" t="s">
        <v>751</v>
      </c>
      <c r="F118" t="s">
        <v>752</v>
      </c>
      <c r="G118" t="s">
        <v>753</v>
      </c>
      <c r="H118" s="1">
        <v>46082</v>
      </c>
      <c r="I118">
        <v>202603</v>
      </c>
      <c r="J118">
        <v>284.00965000000002</v>
      </c>
      <c r="L118">
        <v>284.01</v>
      </c>
      <c r="N118">
        <v>90519729</v>
      </c>
      <c r="O118" s="1">
        <v>46101</v>
      </c>
      <c r="P118" s="1">
        <v>46111</v>
      </c>
      <c r="R118">
        <v>15</v>
      </c>
      <c r="S118" t="s">
        <v>53</v>
      </c>
      <c r="T118" t="s">
        <v>40</v>
      </c>
      <c r="U118" t="s">
        <v>40</v>
      </c>
      <c r="V118" t="s">
        <v>754</v>
      </c>
      <c r="W118">
        <v>6</v>
      </c>
      <c r="X118" t="s">
        <v>42</v>
      </c>
      <c r="Y118">
        <v>6</v>
      </c>
      <c r="Z118" t="s">
        <v>40</v>
      </c>
      <c r="AA118" t="s">
        <v>67</v>
      </c>
      <c r="AB118" t="s">
        <v>44</v>
      </c>
      <c r="AC118" t="s">
        <v>45</v>
      </c>
      <c r="AE118" t="s">
        <v>47</v>
      </c>
      <c r="AF118" t="s">
        <v>755</v>
      </c>
      <c r="AG118" s="1">
        <v>46115</v>
      </c>
      <c r="AH118" t="s">
        <v>47</v>
      </c>
      <c r="AI118">
        <f>_xlfn.XLOOKUP(Tabela5[[#This Row],[UUID]],Planilha2!$A:$A,Planilha2!B:B,"")</f>
        <v>1</v>
      </c>
      <c r="AJ118">
        <f>_xlfn.XLOOKUP(Tabela5[[#This Row],[UUID]],Planilha2!$A:$A,Planilha2!C:C,"")</f>
        <v>1</v>
      </c>
      <c r="AK118">
        <f>_xlfn.XLOOKUP(Tabela5[[#This Row],[UUID]],Planilha2!$A:$A,Planilha2!D:D,"")</f>
        <v>12</v>
      </c>
      <c r="AL118">
        <f>_xlfn.XLOOKUP(Tabela5[[#This Row],[UUID]],Planilha2!$A:$A,Planilha2!E:E,"")</f>
        <v>0</v>
      </c>
      <c r="AM118">
        <f>_xlfn.XLOOKUP(Tabela5[[#This Row],[UUID]],Planilha2!$A:$A,Planilha2!F:F,"")</f>
        <v>1</v>
      </c>
      <c r="AN118">
        <f>_xlfn.XLOOKUP(Tabela5[[#This Row],[UUID]],Planilha2!$A:$A,Planilha2!G:G,"")</f>
        <v>1</v>
      </c>
      <c r="AO118">
        <f>_xlfn.XLOOKUP(Tabela5[[#This Row],[UUID]],Planilha2!$A:$A,Planilha2!H:H,"")</f>
        <v>0</v>
      </c>
      <c r="AP118">
        <f>_xlfn.XLOOKUP(Tabela5[[#This Row],[UUID]],Planilha2!$A:$A,Planilha2!I:I,"")</f>
        <v>0</v>
      </c>
      <c r="AQ118">
        <f>_xlfn.XLOOKUP(Tabela5[[#This Row],[UUID]],Planilha2!$A:$A,Planilha2!J:J,"")</f>
        <v>0</v>
      </c>
      <c r="AR118">
        <f>_xlfn.XLOOKUP(Tabela5[[#This Row],[UUID]],Planilha2!$A:$A,Planilha2!K:K,"")</f>
        <v>0</v>
      </c>
      <c r="AS118">
        <f>_xlfn.XLOOKUP(Tabela5[[#This Row],[UUID]],Planilha2!$A:$A,Planilha2!L:L,"")</f>
        <v>0</v>
      </c>
      <c r="AT118">
        <f>_xlfn.XLOOKUP(Tabela5[[#This Row],[UUID]],Planilha2!$A:$A,Planilha2!M:M,"")</f>
        <v>0</v>
      </c>
      <c r="AU118">
        <f>_xlfn.XLOOKUP(Tabela5[[#This Row],[UUID]],Planilha2!$A:$A,Planilha2!N:N,"")</f>
        <v>1</v>
      </c>
      <c r="AV118">
        <f>_xlfn.XLOOKUP(Tabela5[[#This Row],[UUID]],Planilha2!$A:$A,Planilha2!O:O,"")</f>
        <v>1</v>
      </c>
    </row>
    <row r="119" spans="1:48" x14ac:dyDescent="0.2">
      <c r="A119" t="s">
        <v>756</v>
      </c>
      <c r="B119" t="s">
        <v>35</v>
      </c>
      <c r="C119">
        <v>3200012235</v>
      </c>
      <c r="D119">
        <v>22170740244</v>
      </c>
      <c r="E119" t="s">
        <v>757</v>
      </c>
      <c r="F119" t="s">
        <v>758</v>
      </c>
      <c r="G119" t="s">
        <v>759</v>
      </c>
      <c r="H119" s="1">
        <v>46082</v>
      </c>
      <c r="I119">
        <v>202603</v>
      </c>
      <c r="J119">
        <v>166.01227</v>
      </c>
      <c r="L119">
        <v>166.01</v>
      </c>
      <c r="N119">
        <v>90519576</v>
      </c>
      <c r="O119" s="1">
        <v>46101</v>
      </c>
      <c r="P119" s="1">
        <v>46111</v>
      </c>
      <c r="R119">
        <v>15</v>
      </c>
      <c r="S119" t="s">
        <v>53</v>
      </c>
      <c r="T119" t="s">
        <v>40</v>
      </c>
      <c r="U119" t="s">
        <v>40</v>
      </c>
      <c r="V119" t="s">
        <v>760</v>
      </c>
      <c r="W119">
        <v>6</v>
      </c>
      <c r="X119" t="s">
        <v>42</v>
      </c>
      <c r="Y119">
        <v>6</v>
      </c>
      <c r="Z119" t="s">
        <v>40</v>
      </c>
      <c r="AA119" t="s">
        <v>67</v>
      </c>
      <c r="AB119" t="s">
        <v>44</v>
      </c>
      <c r="AC119" t="s">
        <v>45</v>
      </c>
      <c r="AE119" t="s">
        <v>47</v>
      </c>
      <c r="AF119" t="s">
        <v>761</v>
      </c>
      <c r="AG119" s="1">
        <v>46111</v>
      </c>
      <c r="AH119" t="s">
        <v>47</v>
      </c>
      <c r="AI119">
        <f>_xlfn.XLOOKUP(Tabela5[[#This Row],[UUID]],Planilha2!$A:$A,Planilha2!B:B,"")</f>
        <v>1</v>
      </c>
      <c r="AJ119">
        <f>_xlfn.XLOOKUP(Tabela5[[#This Row],[UUID]],Planilha2!$A:$A,Planilha2!C:C,"")</f>
        <v>1</v>
      </c>
      <c r="AK119">
        <f>_xlfn.XLOOKUP(Tabela5[[#This Row],[UUID]],Planilha2!$A:$A,Planilha2!D:D,"")</f>
        <v>8</v>
      </c>
      <c r="AL119">
        <f>_xlfn.XLOOKUP(Tabela5[[#This Row],[UUID]],Planilha2!$A:$A,Planilha2!E:E,"")</f>
        <v>0</v>
      </c>
      <c r="AM119">
        <f>_xlfn.XLOOKUP(Tabela5[[#This Row],[UUID]],Planilha2!$A:$A,Planilha2!F:F,"")</f>
        <v>1</v>
      </c>
      <c r="AN119">
        <f>_xlfn.XLOOKUP(Tabela5[[#This Row],[UUID]],Planilha2!$A:$A,Planilha2!G:G,"")</f>
        <v>1</v>
      </c>
      <c r="AO119">
        <f>_xlfn.XLOOKUP(Tabela5[[#This Row],[UUID]],Planilha2!$A:$A,Planilha2!H:H,"")</f>
        <v>1</v>
      </c>
      <c r="AP119">
        <f>_xlfn.XLOOKUP(Tabela5[[#This Row],[UUID]],Planilha2!$A:$A,Planilha2!I:I,"")</f>
        <v>0</v>
      </c>
      <c r="AQ119">
        <f>_xlfn.XLOOKUP(Tabela5[[#This Row],[UUID]],Planilha2!$A:$A,Planilha2!J:J,"")</f>
        <v>0</v>
      </c>
      <c r="AR119">
        <f>_xlfn.XLOOKUP(Tabela5[[#This Row],[UUID]],Planilha2!$A:$A,Planilha2!K:K,"")</f>
        <v>0</v>
      </c>
      <c r="AS119">
        <f>_xlfn.XLOOKUP(Tabela5[[#This Row],[UUID]],Planilha2!$A:$A,Planilha2!L:L,"")</f>
        <v>0</v>
      </c>
      <c r="AT119">
        <f>_xlfn.XLOOKUP(Tabela5[[#This Row],[UUID]],Planilha2!$A:$A,Planilha2!M:M,"")</f>
        <v>1</v>
      </c>
      <c r="AU119">
        <f>_xlfn.XLOOKUP(Tabela5[[#This Row],[UUID]],Planilha2!$A:$A,Planilha2!N:N,"")</f>
        <v>1</v>
      </c>
      <c r="AV119">
        <f>_xlfn.XLOOKUP(Tabela5[[#This Row],[UUID]],Planilha2!$A:$A,Planilha2!O:O,"")</f>
        <v>1</v>
      </c>
    </row>
    <row r="120" spans="1:48" x14ac:dyDescent="0.2">
      <c r="A120" t="s">
        <v>762</v>
      </c>
      <c r="B120" t="s">
        <v>35</v>
      </c>
      <c r="C120">
        <v>10035884159</v>
      </c>
      <c r="D120">
        <v>5442270180</v>
      </c>
      <c r="E120" t="s">
        <v>763</v>
      </c>
      <c r="F120" t="s">
        <v>764</v>
      </c>
      <c r="G120" t="s">
        <v>765</v>
      </c>
      <c r="H120" s="1">
        <v>46082</v>
      </c>
      <c r="I120">
        <v>202603</v>
      </c>
      <c r="J120">
        <v>303.30194</v>
      </c>
      <c r="L120">
        <v>303.3</v>
      </c>
      <c r="N120">
        <v>90519551</v>
      </c>
      <c r="O120" s="1">
        <v>46101</v>
      </c>
      <c r="P120" s="1">
        <v>46111</v>
      </c>
      <c r="R120">
        <v>15</v>
      </c>
      <c r="S120" t="s">
        <v>53</v>
      </c>
      <c r="T120" t="s">
        <v>40</v>
      </c>
      <c r="U120" t="s">
        <v>40</v>
      </c>
      <c r="V120" t="s">
        <v>766</v>
      </c>
      <c r="W120" t="s">
        <v>94</v>
      </c>
      <c r="X120" t="s">
        <v>94</v>
      </c>
      <c r="Y120">
        <v>6</v>
      </c>
      <c r="Z120" t="s">
        <v>40</v>
      </c>
      <c r="AA120" t="s">
        <v>67</v>
      </c>
      <c r="AB120" t="s">
        <v>44</v>
      </c>
      <c r="AC120" t="s">
        <v>45</v>
      </c>
      <c r="AE120" t="s">
        <v>47</v>
      </c>
      <c r="AF120" t="s">
        <v>767</v>
      </c>
      <c r="AG120" s="1">
        <v>46113</v>
      </c>
      <c r="AH120" t="s">
        <v>47</v>
      </c>
      <c r="AI120">
        <f>_xlfn.XLOOKUP(Tabela5[[#This Row],[UUID]],Planilha2!$A:$A,Planilha2!B:B,"")</f>
        <v>1</v>
      </c>
      <c r="AJ120">
        <f>_xlfn.XLOOKUP(Tabela5[[#This Row],[UUID]],Planilha2!$A:$A,Planilha2!C:C,"")</f>
        <v>1</v>
      </c>
      <c r="AK120">
        <f>_xlfn.XLOOKUP(Tabela5[[#This Row],[UUID]],Planilha2!$A:$A,Planilha2!D:D,"")</f>
        <v>2</v>
      </c>
      <c r="AL120">
        <f>_xlfn.XLOOKUP(Tabela5[[#This Row],[UUID]],Planilha2!$A:$A,Planilha2!E:E,"")</f>
        <v>0</v>
      </c>
      <c r="AM120">
        <f>_xlfn.XLOOKUP(Tabela5[[#This Row],[UUID]],Planilha2!$A:$A,Planilha2!F:F,"")</f>
        <v>1</v>
      </c>
      <c r="AN120">
        <f>_xlfn.XLOOKUP(Tabela5[[#This Row],[UUID]],Planilha2!$A:$A,Planilha2!G:G,"")</f>
        <v>1</v>
      </c>
      <c r="AO120">
        <f>_xlfn.XLOOKUP(Tabela5[[#This Row],[UUID]],Planilha2!$A:$A,Planilha2!H:H,"")</f>
        <v>1</v>
      </c>
      <c r="AP120">
        <f>_xlfn.XLOOKUP(Tabela5[[#This Row],[UUID]],Planilha2!$A:$A,Planilha2!I:I,"")</f>
        <v>0</v>
      </c>
      <c r="AQ120">
        <f>_xlfn.XLOOKUP(Tabela5[[#This Row],[UUID]],Planilha2!$A:$A,Planilha2!J:J,"")</f>
        <v>0</v>
      </c>
      <c r="AR120">
        <f>_xlfn.XLOOKUP(Tabela5[[#This Row],[UUID]],Planilha2!$A:$A,Planilha2!K:K,"")</f>
        <v>0</v>
      </c>
      <c r="AS120">
        <f>_xlfn.XLOOKUP(Tabela5[[#This Row],[UUID]],Planilha2!$A:$A,Planilha2!L:L,"")</f>
        <v>0</v>
      </c>
      <c r="AT120">
        <f>_xlfn.XLOOKUP(Tabela5[[#This Row],[UUID]],Planilha2!$A:$A,Planilha2!M:M,"")</f>
        <v>0</v>
      </c>
      <c r="AU120">
        <f>_xlfn.XLOOKUP(Tabela5[[#This Row],[UUID]],Planilha2!$A:$A,Planilha2!N:N,"")</f>
        <v>1</v>
      </c>
      <c r="AV120">
        <f>_xlfn.XLOOKUP(Tabela5[[#This Row],[UUID]],Planilha2!$A:$A,Planilha2!O:O,"")</f>
        <v>1</v>
      </c>
    </row>
    <row r="121" spans="1:48" x14ac:dyDescent="0.2">
      <c r="A121" t="s">
        <v>768</v>
      </c>
      <c r="B121" t="s">
        <v>35</v>
      </c>
      <c r="C121">
        <v>10017543663</v>
      </c>
      <c r="D121">
        <v>3025219173</v>
      </c>
      <c r="E121" t="s">
        <v>769</v>
      </c>
      <c r="F121" t="s">
        <v>770</v>
      </c>
      <c r="G121" t="s">
        <v>771</v>
      </c>
      <c r="H121" s="1">
        <v>46082</v>
      </c>
      <c r="I121">
        <v>202603</v>
      </c>
      <c r="J121">
        <v>1315.9920199999999</v>
      </c>
      <c r="K121">
        <v>42.9</v>
      </c>
      <c r="L121">
        <v>1358.89</v>
      </c>
      <c r="N121">
        <v>90519781</v>
      </c>
      <c r="O121" s="1">
        <v>46101</v>
      </c>
      <c r="P121" s="1">
        <v>46111</v>
      </c>
      <c r="R121">
        <v>15</v>
      </c>
      <c r="S121" t="s">
        <v>53</v>
      </c>
      <c r="T121" t="s">
        <v>40</v>
      </c>
      <c r="U121" t="s">
        <v>40</v>
      </c>
      <c r="V121" t="s">
        <v>772</v>
      </c>
      <c r="W121">
        <v>6</v>
      </c>
      <c r="X121" t="s">
        <v>42</v>
      </c>
      <c r="Y121">
        <v>6</v>
      </c>
      <c r="Z121" t="s">
        <v>40</v>
      </c>
      <c r="AA121" t="s">
        <v>67</v>
      </c>
      <c r="AB121" t="s">
        <v>44</v>
      </c>
      <c r="AC121" t="s">
        <v>45</v>
      </c>
      <c r="AE121" t="s">
        <v>47</v>
      </c>
      <c r="AF121" t="s">
        <v>773</v>
      </c>
      <c r="AG121" s="1">
        <v>46111</v>
      </c>
      <c r="AH121" t="s">
        <v>47</v>
      </c>
      <c r="AI121">
        <f>_xlfn.XLOOKUP(Tabela5[[#This Row],[UUID]],Planilha2!$A:$A,Planilha2!B:B,"")</f>
        <v>1</v>
      </c>
      <c r="AJ121">
        <f>_xlfn.XLOOKUP(Tabela5[[#This Row],[UUID]],Planilha2!$A:$A,Planilha2!C:C,"")</f>
        <v>1</v>
      </c>
      <c r="AK121">
        <f>_xlfn.XLOOKUP(Tabela5[[#This Row],[UUID]],Planilha2!$A:$A,Planilha2!D:D,"")</f>
        <v>1</v>
      </c>
      <c r="AL121">
        <f>_xlfn.XLOOKUP(Tabela5[[#This Row],[UUID]],Planilha2!$A:$A,Planilha2!E:E,"")</f>
        <v>0</v>
      </c>
      <c r="AM121">
        <f>_xlfn.XLOOKUP(Tabela5[[#This Row],[UUID]],Planilha2!$A:$A,Planilha2!F:F,"")</f>
        <v>1</v>
      </c>
      <c r="AN121">
        <f>_xlfn.XLOOKUP(Tabela5[[#This Row],[UUID]],Planilha2!$A:$A,Planilha2!G:G,"")</f>
        <v>1</v>
      </c>
      <c r="AO121">
        <f>_xlfn.XLOOKUP(Tabela5[[#This Row],[UUID]],Planilha2!$A:$A,Planilha2!H:H,"")</f>
        <v>1</v>
      </c>
      <c r="AP121">
        <f>_xlfn.XLOOKUP(Tabela5[[#This Row],[UUID]],Planilha2!$A:$A,Planilha2!I:I,"")</f>
        <v>0</v>
      </c>
      <c r="AQ121">
        <f>_xlfn.XLOOKUP(Tabela5[[#This Row],[UUID]],Planilha2!$A:$A,Planilha2!J:J,"")</f>
        <v>0</v>
      </c>
      <c r="AR121">
        <f>_xlfn.XLOOKUP(Tabela5[[#This Row],[UUID]],Planilha2!$A:$A,Planilha2!K:K,"")</f>
        <v>0</v>
      </c>
      <c r="AS121">
        <f>_xlfn.XLOOKUP(Tabela5[[#This Row],[UUID]],Planilha2!$A:$A,Planilha2!L:L,"")</f>
        <v>0</v>
      </c>
      <c r="AT121">
        <f>_xlfn.XLOOKUP(Tabela5[[#This Row],[UUID]],Planilha2!$A:$A,Planilha2!M:M,"")</f>
        <v>1</v>
      </c>
      <c r="AU121">
        <f>_xlfn.XLOOKUP(Tabela5[[#This Row],[UUID]],Planilha2!$A:$A,Planilha2!N:N,"")</f>
        <v>1</v>
      </c>
      <c r="AV121">
        <f>_xlfn.XLOOKUP(Tabela5[[#This Row],[UUID]],Planilha2!$A:$A,Planilha2!O:O,"")</f>
        <v>1</v>
      </c>
    </row>
    <row r="122" spans="1:48" x14ac:dyDescent="0.2">
      <c r="A122" t="s">
        <v>774</v>
      </c>
      <c r="B122" t="s">
        <v>35</v>
      </c>
      <c r="C122">
        <v>10004837841</v>
      </c>
      <c r="D122">
        <v>27908186149</v>
      </c>
      <c r="E122" t="s">
        <v>775</v>
      </c>
      <c r="F122" t="s">
        <v>776</v>
      </c>
      <c r="G122" t="s">
        <v>777</v>
      </c>
      <c r="H122" s="1">
        <v>45839</v>
      </c>
      <c r="I122">
        <v>202507</v>
      </c>
      <c r="J122">
        <v>241.71435</v>
      </c>
      <c r="L122">
        <v>241.71</v>
      </c>
      <c r="N122">
        <v>90364823</v>
      </c>
      <c r="O122" s="1">
        <v>45918</v>
      </c>
      <c r="P122" s="1">
        <v>45929</v>
      </c>
      <c r="R122">
        <v>197</v>
      </c>
      <c r="S122" t="s">
        <v>53</v>
      </c>
      <c r="T122" t="s">
        <v>40</v>
      </c>
      <c r="U122" t="s">
        <v>40</v>
      </c>
      <c r="V122" t="s">
        <v>778</v>
      </c>
      <c r="W122">
        <v>6</v>
      </c>
      <c r="X122" t="s">
        <v>42</v>
      </c>
      <c r="Y122">
        <v>6</v>
      </c>
      <c r="Z122" t="s">
        <v>40</v>
      </c>
      <c r="AA122" t="s">
        <v>67</v>
      </c>
      <c r="AB122" t="s">
        <v>44</v>
      </c>
      <c r="AE122" t="s">
        <v>68</v>
      </c>
      <c r="AF122" t="s">
        <v>779</v>
      </c>
      <c r="AG122" s="1">
        <v>45919</v>
      </c>
      <c r="AH122" t="s">
        <v>70</v>
      </c>
      <c r="AI122">
        <f>_xlfn.XLOOKUP(Tabela5[[#This Row],[UUID]],Planilha2!$A:$A,Planilha2!B:B,"")</f>
        <v>0</v>
      </c>
      <c r="AJ122">
        <f>_xlfn.XLOOKUP(Tabela5[[#This Row],[UUID]],Planilha2!$A:$A,Planilha2!C:C,"")</f>
        <v>0</v>
      </c>
      <c r="AK122">
        <f>_xlfn.XLOOKUP(Tabela5[[#This Row],[UUID]],Planilha2!$A:$A,Planilha2!D:D,"")</f>
        <v>0</v>
      </c>
      <c r="AL122">
        <f>_xlfn.XLOOKUP(Tabela5[[#This Row],[UUID]],Planilha2!$A:$A,Planilha2!E:E,"")</f>
        <v>5</v>
      </c>
      <c r="AM122">
        <f>_xlfn.XLOOKUP(Tabela5[[#This Row],[UUID]],Planilha2!$A:$A,Planilha2!F:F,"")</f>
        <v>0</v>
      </c>
      <c r="AN122">
        <f>_xlfn.XLOOKUP(Tabela5[[#This Row],[UUID]],Planilha2!$A:$A,Planilha2!G:G,"")</f>
        <v>0</v>
      </c>
      <c r="AO122">
        <f>_xlfn.XLOOKUP(Tabela5[[#This Row],[UUID]],Planilha2!$A:$A,Planilha2!H:H,"")</f>
        <v>0</v>
      </c>
      <c r="AP122">
        <f>_xlfn.XLOOKUP(Tabela5[[#This Row],[UUID]],Planilha2!$A:$A,Planilha2!I:I,"")</f>
        <v>0</v>
      </c>
      <c r="AQ122">
        <f>_xlfn.XLOOKUP(Tabela5[[#This Row],[UUID]],Planilha2!$A:$A,Planilha2!J:J,"")</f>
        <v>0</v>
      </c>
      <c r="AR122">
        <f>_xlfn.XLOOKUP(Tabela5[[#This Row],[UUID]],Planilha2!$A:$A,Planilha2!K:K,"")</f>
        <v>0</v>
      </c>
      <c r="AS122">
        <f>_xlfn.XLOOKUP(Tabela5[[#This Row],[UUID]],Planilha2!$A:$A,Planilha2!L:L,"")</f>
        <v>0</v>
      </c>
      <c r="AT122">
        <f>_xlfn.XLOOKUP(Tabela5[[#This Row],[UUID]],Planilha2!$A:$A,Planilha2!M:M,"")</f>
        <v>0</v>
      </c>
      <c r="AU122">
        <f>_xlfn.XLOOKUP(Tabela5[[#This Row],[UUID]],Planilha2!$A:$A,Planilha2!N:N,"")</f>
        <v>0</v>
      </c>
      <c r="AV122">
        <f>_xlfn.XLOOKUP(Tabela5[[#This Row],[UUID]],Planilha2!$A:$A,Planilha2!O:O,"")</f>
        <v>0</v>
      </c>
    </row>
    <row r="123" spans="1:48" x14ac:dyDescent="0.2">
      <c r="A123" t="s">
        <v>780</v>
      </c>
      <c r="B123" t="s">
        <v>35</v>
      </c>
      <c r="C123">
        <v>10013812732</v>
      </c>
      <c r="D123">
        <v>4561846190</v>
      </c>
      <c r="E123" t="s">
        <v>781</v>
      </c>
      <c r="F123" t="s">
        <v>782</v>
      </c>
      <c r="G123" t="s">
        <v>783</v>
      </c>
      <c r="H123" s="1">
        <v>46082</v>
      </c>
      <c r="I123">
        <v>202603</v>
      </c>
      <c r="J123">
        <v>926.59060999999997</v>
      </c>
      <c r="L123">
        <v>926.59</v>
      </c>
      <c r="N123">
        <v>90519817</v>
      </c>
      <c r="O123" s="1">
        <v>46101</v>
      </c>
      <c r="P123" s="1">
        <v>46111</v>
      </c>
      <c r="R123">
        <v>15</v>
      </c>
      <c r="S123" t="s">
        <v>53</v>
      </c>
      <c r="T123" t="s">
        <v>40</v>
      </c>
      <c r="U123" t="s">
        <v>40</v>
      </c>
      <c r="V123" t="s">
        <v>784</v>
      </c>
      <c r="W123">
        <v>6</v>
      </c>
      <c r="X123" t="s">
        <v>42</v>
      </c>
      <c r="Y123">
        <v>6</v>
      </c>
      <c r="Z123" t="s">
        <v>40</v>
      </c>
      <c r="AA123" t="s">
        <v>67</v>
      </c>
      <c r="AB123" t="s">
        <v>44</v>
      </c>
      <c r="AC123" t="s">
        <v>45</v>
      </c>
      <c r="AE123" t="s">
        <v>47</v>
      </c>
      <c r="AF123" t="s">
        <v>785</v>
      </c>
      <c r="AG123" s="1">
        <v>46111</v>
      </c>
      <c r="AH123" t="s">
        <v>47</v>
      </c>
      <c r="AI123">
        <f>_xlfn.XLOOKUP(Tabela5[[#This Row],[UUID]],Planilha2!$A:$A,Planilha2!B:B,"")</f>
        <v>1</v>
      </c>
      <c r="AJ123">
        <f>_xlfn.XLOOKUP(Tabela5[[#This Row],[UUID]],Planilha2!$A:$A,Planilha2!C:C,"")</f>
        <v>1</v>
      </c>
      <c r="AK123">
        <f>_xlfn.XLOOKUP(Tabela5[[#This Row],[UUID]],Planilha2!$A:$A,Planilha2!D:D,"")</f>
        <v>1</v>
      </c>
      <c r="AL123">
        <f>_xlfn.XLOOKUP(Tabela5[[#This Row],[UUID]],Planilha2!$A:$A,Planilha2!E:E,"")</f>
        <v>0</v>
      </c>
      <c r="AM123">
        <f>_xlfn.XLOOKUP(Tabela5[[#This Row],[UUID]],Planilha2!$A:$A,Planilha2!F:F,"")</f>
        <v>1</v>
      </c>
      <c r="AN123">
        <f>_xlfn.XLOOKUP(Tabela5[[#This Row],[UUID]],Planilha2!$A:$A,Planilha2!G:G,"")</f>
        <v>1</v>
      </c>
      <c r="AO123">
        <f>_xlfn.XLOOKUP(Tabela5[[#This Row],[UUID]],Planilha2!$A:$A,Planilha2!H:H,"")</f>
        <v>1</v>
      </c>
      <c r="AP123">
        <f>_xlfn.XLOOKUP(Tabela5[[#This Row],[UUID]],Planilha2!$A:$A,Planilha2!I:I,"")</f>
        <v>0</v>
      </c>
      <c r="AQ123">
        <f>_xlfn.XLOOKUP(Tabela5[[#This Row],[UUID]],Planilha2!$A:$A,Planilha2!J:J,"")</f>
        <v>0</v>
      </c>
      <c r="AR123">
        <f>_xlfn.XLOOKUP(Tabela5[[#This Row],[UUID]],Planilha2!$A:$A,Planilha2!K:K,"")</f>
        <v>0</v>
      </c>
      <c r="AS123">
        <f>_xlfn.XLOOKUP(Tabela5[[#This Row],[UUID]],Planilha2!$A:$A,Planilha2!L:L,"")</f>
        <v>0</v>
      </c>
      <c r="AT123">
        <f>_xlfn.XLOOKUP(Tabela5[[#This Row],[UUID]],Planilha2!$A:$A,Planilha2!M:M,"")</f>
        <v>1</v>
      </c>
      <c r="AU123">
        <f>_xlfn.XLOOKUP(Tabela5[[#This Row],[UUID]],Planilha2!$A:$A,Planilha2!N:N,"")</f>
        <v>1</v>
      </c>
      <c r="AV123">
        <f>_xlfn.XLOOKUP(Tabela5[[#This Row],[UUID]],Planilha2!$A:$A,Planilha2!O:O,"")</f>
        <v>1</v>
      </c>
    </row>
    <row r="124" spans="1:48" x14ac:dyDescent="0.2">
      <c r="A124" t="s">
        <v>786</v>
      </c>
      <c r="B124" t="s">
        <v>35</v>
      </c>
      <c r="C124">
        <v>13348462</v>
      </c>
      <c r="D124">
        <v>1773235150</v>
      </c>
      <c r="E124" t="s">
        <v>787</v>
      </c>
      <c r="F124" t="s">
        <v>788</v>
      </c>
      <c r="G124" t="s">
        <v>789</v>
      </c>
      <c r="H124" s="1">
        <v>46082</v>
      </c>
      <c r="I124">
        <v>202603</v>
      </c>
      <c r="J124">
        <v>243.18769</v>
      </c>
      <c r="L124">
        <v>243.19</v>
      </c>
      <c r="N124">
        <v>90519537</v>
      </c>
      <c r="O124" s="1">
        <v>46101</v>
      </c>
      <c r="P124" s="1">
        <v>46111</v>
      </c>
      <c r="R124">
        <v>15</v>
      </c>
      <c r="S124" t="s">
        <v>53</v>
      </c>
      <c r="T124" t="s">
        <v>40</v>
      </c>
      <c r="U124" t="s">
        <v>40</v>
      </c>
      <c r="V124" t="s">
        <v>790</v>
      </c>
      <c r="W124">
        <v>6</v>
      </c>
      <c r="X124" t="s">
        <v>42</v>
      </c>
      <c r="Y124">
        <v>6</v>
      </c>
      <c r="Z124" t="s">
        <v>40</v>
      </c>
      <c r="AA124" t="s">
        <v>67</v>
      </c>
      <c r="AB124" t="s">
        <v>44</v>
      </c>
      <c r="AC124" t="s">
        <v>45</v>
      </c>
      <c r="AE124" t="s">
        <v>47</v>
      </c>
      <c r="AF124" t="s">
        <v>791</v>
      </c>
      <c r="AG124" s="1">
        <v>46109</v>
      </c>
      <c r="AH124" t="s">
        <v>47</v>
      </c>
      <c r="AI124">
        <f>_xlfn.XLOOKUP(Tabela5[[#This Row],[UUID]],Planilha2!$A:$A,Planilha2!B:B,"")</f>
        <v>1</v>
      </c>
      <c r="AJ124">
        <f>_xlfn.XLOOKUP(Tabela5[[#This Row],[UUID]],Planilha2!$A:$A,Planilha2!C:C,"")</f>
        <v>2</v>
      </c>
      <c r="AK124">
        <f>_xlfn.XLOOKUP(Tabela5[[#This Row],[UUID]],Planilha2!$A:$A,Planilha2!D:D,"")</f>
        <v>9</v>
      </c>
      <c r="AL124">
        <f>_xlfn.XLOOKUP(Tabela5[[#This Row],[UUID]],Planilha2!$A:$A,Planilha2!E:E,"")</f>
        <v>0</v>
      </c>
      <c r="AM124">
        <f>_xlfn.XLOOKUP(Tabela5[[#This Row],[UUID]],Planilha2!$A:$A,Planilha2!F:F,"")</f>
        <v>1</v>
      </c>
      <c r="AN124">
        <f>_xlfn.XLOOKUP(Tabela5[[#This Row],[UUID]],Planilha2!$A:$A,Planilha2!G:G,"")</f>
        <v>1</v>
      </c>
      <c r="AO124">
        <f>_xlfn.XLOOKUP(Tabela5[[#This Row],[UUID]],Planilha2!$A:$A,Planilha2!H:H,"")</f>
        <v>1</v>
      </c>
      <c r="AP124">
        <f>_xlfn.XLOOKUP(Tabela5[[#This Row],[UUID]],Planilha2!$A:$A,Planilha2!I:I,"")</f>
        <v>1</v>
      </c>
      <c r="AQ124">
        <f>_xlfn.XLOOKUP(Tabela5[[#This Row],[UUID]],Planilha2!$A:$A,Planilha2!J:J,"")</f>
        <v>0</v>
      </c>
      <c r="AR124">
        <f>_xlfn.XLOOKUP(Tabela5[[#This Row],[UUID]],Planilha2!$A:$A,Planilha2!K:K,"")</f>
        <v>0</v>
      </c>
      <c r="AS124">
        <f>_xlfn.XLOOKUP(Tabela5[[#This Row],[UUID]],Planilha2!$A:$A,Planilha2!L:L,"")</f>
        <v>0</v>
      </c>
      <c r="AT124">
        <f>_xlfn.XLOOKUP(Tabela5[[#This Row],[UUID]],Planilha2!$A:$A,Planilha2!M:M,"")</f>
        <v>0</v>
      </c>
      <c r="AU124">
        <f>_xlfn.XLOOKUP(Tabela5[[#This Row],[UUID]],Planilha2!$A:$A,Planilha2!N:N,"")</f>
        <v>1</v>
      </c>
      <c r="AV124">
        <f>_xlfn.XLOOKUP(Tabela5[[#This Row],[UUID]],Planilha2!$A:$A,Planilha2!O:O,"")</f>
        <v>1</v>
      </c>
    </row>
    <row r="125" spans="1:48" x14ac:dyDescent="0.2">
      <c r="A125" t="s">
        <v>792</v>
      </c>
      <c r="B125" t="s">
        <v>35</v>
      </c>
      <c r="C125">
        <v>13345928</v>
      </c>
      <c r="D125">
        <v>1773235150</v>
      </c>
      <c r="E125" t="s">
        <v>787</v>
      </c>
      <c r="F125" t="s">
        <v>793</v>
      </c>
      <c r="G125" t="s">
        <v>794</v>
      </c>
      <c r="H125" s="1">
        <v>46082</v>
      </c>
      <c r="I125">
        <v>202603</v>
      </c>
      <c r="J125">
        <v>256.90062</v>
      </c>
      <c r="L125">
        <v>256.89999999999998</v>
      </c>
      <c r="N125">
        <v>90519530</v>
      </c>
      <c r="O125" s="1">
        <v>46101</v>
      </c>
      <c r="P125" s="1">
        <v>46111</v>
      </c>
      <c r="R125">
        <v>15</v>
      </c>
      <c r="S125" t="s">
        <v>53</v>
      </c>
      <c r="T125" t="s">
        <v>40</v>
      </c>
      <c r="U125" t="s">
        <v>40</v>
      </c>
      <c r="V125" t="s">
        <v>795</v>
      </c>
      <c r="W125">
        <v>6</v>
      </c>
      <c r="X125" t="s">
        <v>42</v>
      </c>
      <c r="Y125">
        <v>6</v>
      </c>
      <c r="Z125" t="s">
        <v>40</v>
      </c>
      <c r="AA125" t="s">
        <v>67</v>
      </c>
      <c r="AB125" t="s">
        <v>44</v>
      </c>
      <c r="AC125" t="s">
        <v>45</v>
      </c>
      <c r="AE125" t="s">
        <v>47</v>
      </c>
      <c r="AF125" t="s">
        <v>796</v>
      </c>
      <c r="AG125" s="1">
        <v>46115</v>
      </c>
      <c r="AH125" t="s">
        <v>47</v>
      </c>
      <c r="AI125">
        <f>_xlfn.XLOOKUP(Tabela5[[#This Row],[UUID]],Planilha2!$A:$A,Planilha2!B:B,"")</f>
        <v>1</v>
      </c>
      <c r="AJ125">
        <f>_xlfn.XLOOKUP(Tabela5[[#This Row],[UUID]],Planilha2!$A:$A,Planilha2!C:C,"")</f>
        <v>1</v>
      </c>
      <c r="AK125">
        <f>_xlfn.XLOOKUP(Tabela5[[#This Row],[UUID]],Planilha2!$A:$A,Planilha2!D:D,"")</f>
        <v>15</v>
      </c>
      <c r="AL125">
        <f>_xlfn.XLOOKUP(Tabela5[[#This Row],[UUID]],Planilha2!$A:$A,Planilha2!E:E,"")</f>
        <v>0</v>
      </c>
      <c r="AM125">
        <f>_xlfn.XLOOKUP(Tabela5[[#This Row],[UUID]],Planilha2!$A:$A,Planilha2!F:F,"")</f>
        <v>1</v>
      </c>
      <c r="AN125">
        <f>_xlfn.XLOOKUP(Tabela5[[#This Row],[UUID]],Planilha2!$A:$A,Planilha2!G:G,"")</f>
        <v>1</v>
      </c>
      <c r="AO125">
        <f>_xlfn.XLOOKUP(Tabela5[[#This Row],[UUID]],Planilha2!$A:$A,Planilha2!H:H,"")</f>
        <v>0</v>
      </c>
      <c r="AP125">
        <f>_xlfn.XLOOKUP(Tabela5[[#This Row],[UUID]],Planilha2!$A:$A,Planilha2!I:I,"")</f>
        <v>0</v>
      </c>
      <c r="AQ125">
        <f>_xlfn.XLOOKUP(Tabela5[[#This Row],[UUID]],Planilha2!$A:$A,Planilha2!J:J,"")</f>
        <v>0</v>
      </c>
      <c r="AR125">
        <f>_xlfn.XLOOKUP(Tabela5[[#This Row],[UUID]],Planilha2!$A:$A,Planilha2!K:K,"")</f>
        <v>0</v>
      </c>
      <c r="AS125">
        <f>_xlfn.XLOOKUP(Tabela5[[#This Row],[UUID]],Planilha2!$A:$A,Planilha2!L:L,"")</f>
        <v>0</v>
      </c>
      <c r="AT125">
        <f>_xlfn.XLOOKUP(Tabela5[[#This Row],[UUID]],Planilha2!$A:$A,Planilha2!M:M,"")</f>
        <v>0</v>
      </c>
      <c r="AU125">
        <f>_xlfn.XLOOKUP(Tabela5[[#This Row],[UUID]],Planilha2!$A:$A,Planilha2!N:N,"")</f>
        <v>1</v>
      </c>
      <c r="AV125">
        <f>_xlfn.XLOOKUP(Tabela5[[#This Row],[UUID]],Planilha2!$A:$A,Planilha2!O:O,"")</f>
        <v>1</v>
      </c>
    </row>
    <row r="126" spans="1:48" x14ac:dyDescent="0.2">
      <c r="A126" t="s">
        <v>797</v>
      </c>
      <c r="B126" t="s">
        <v>35</v>
      </c>
      <c r="C126">
        <v>10020427687</v>
      </c>
      <c r="D126">
        <v>2978305118</v>
      </c>
      <c r="E126" t="s">
        <v>798</v>
      </c>
      <c r="F126" t="s">
        <v>799</v>
      </c>
      <c r="G126" t="s">
        <v>800</v>
      </c>
      <c r="H126" s="1">
        <v>46082</v>
      </c>
      <c r="I126">
        <v>202603</v>
      </c>
      <c r="J126">
        <v>287.97269999999997</v>
      </c>
      <c r="L126">
        <v>287.97000000000003</v>
      </c>
      <c r="N126">
        <v>90519514</v>
      </c>
      <c r="O126" s="1">
        <v>46101</v>
      </c>
      <c r="P126" s="1">
        <v>46111</v>
      </c>
      <c r="R126">
        <v>15</v>
      </c>
      <c r="S126" t="s">
        <v>53</v>
      </c>
      <c r="T126" t="s">
        <v>40</v>
      </c>
      <c r="U126" t="s">
        <v>40</v>
      </c>
      <c r="V126" t="s">
        <v>801</v>
      </c>
      <c r="W126">
        <v>6</v>
      </c>
      <c r="X126" t="s">
        <v>42</v>
      </c>
      <c r="Y126">
        <v>6</v>
      </c>
      <c r="Z126" t="s">
        <v>40</v>
      </c>
      <c r="AA126" t="s">
        <v>67</v>
      </c>
      <c r="AB126" t="s">
        <v>44</v>
      </c>
      <c r="AC126" t="s">
        <v>45</v>
      </c>
      <c r="AE126" t="s">
        <v>47</v>
      </c>
      <c r="AF126" t="s">
        <v>802</v>
      </c>
      <c r="AG126" s="1">
        <v>46111</v>
      </c>
      <c r="AH126" t="s">
        <v>47</v>
      </c>
      <c r="AI126">
        <f>_xlfn.XLOOKUP(Tabela5[[#This Row],[UUID]],Planilha2!$A:$A,Planilha2!B:B,"")</f>
        <v>1</v>
      </c>
      <c r="AJ126">
        <f>_xlfn.XLOOKUP(Tabela5[[#This Row],[UUID]],Planilha2!$A:$A,Planilha2!C:C,"")</f>
        <v>1</v>
      </c>
      <c r="AK126">
        <f>_xlfn.XLOOKUP(Tabela5[[#This Row],[UUID]],Planilha2!$A:$A,Planilha2!D:D,"")</f>
        <v>1</v>
      </c>
      <c r="AL126">
        <f>_xlfn.XLOOKUP(Tabela5[[#This Row],[UUID]],Planilha2!$A:$A,Planilha2!E:E,"")</f>
        <v>0</v>
      </c>
      <c r="AM126">
        <f>_xlfn.XLOOKUP(Tabela5[[#This Row],[UUID]],Planilha2!$A:$A,Planilha2!F:F,"")</f>
        <v>1</v>
      </c>
      <c r="AN126">
        <f>_xlfn.XLOOKUP(Tabela5[[#This Row],[UUID]],Planilha2!$A:$A,Planilha2!G:G,"")</f>
        <v>1</v>
      </c>
      <c r="AO126">
        <f>_xlfn.XLOOKUP(Tabela5[[#This Row],[UUID]],Planilha2!$A:$A,Planilha2!H:H,"")</f>
        <v>1</v>
      </c>
      <c r="AP126">
        <f>_xlfn.XLOOKUP(Tabela5[[#This Row],[UUID]],Planilha2!$A:$A,Planilha2!I:I,"")</f>
        <v>0</v>
      </c>
      <c r="AQ126">
        <f>_xlfn.XLOOKUP(Tabela5[[#This Row],[UUID]],Planilha2!$A:$A,Planilha2!J:J,"")</f>
        <v>0</v>
      </c>
      <c r="AR126">
        <f>_xlfn.XLOOKUP(Tabela5[[#This Row],[UUID]],Planilha2!$A:$A,Planilha2!K:K,"")</f>
        <v>0</v>
      </c>
      <c r="AS126">
        <f>_xlfn.XLOOKUP(Tabela5[[#This Row],[UUID]],Planilha2!$A:$A,Planilha2!L:L,"")</f>
        <v>0</v>
      </c>
      <c r="AT126">
        <f>_xlfn.XLOOKUP(Tabela5[[#This Row],[UUID]],Planilha2!$A:$A,Planilha2!M:M,"")</f>
        <v>1</v>
      </c>
      <c r="AU126">
        <f>_xlfn.XLOOKUP(Tabela5[[#This Row],[UUID]],Planilha2!$A:$A,Planilha2!N:N,"")</f>
        <v>1</v>
      </c>
      <c r="AV126">
        <f>_xlfn.XLOOKUP(Tabela5[[#This Row],[UUID]],Planilha2!$A:$A,Planilha2!O:O,"")</f>
        <v>1</v>
      </c>
    </row>
    <row r="127" spans="1:48" x14ac:dyDescent="0.2">
      <c r="A127" t="s">
        <v>803</v>
      </c>
      <c r="B127" t="s">
        <v>35</v>
      </c>
      <c r="C127">
        <v>10030007567</v>
      </c>
      <c r="D127">
        <v>87622000107</v>
      </c>
      <c r="E127" t="s">
        <v>804</v>
      </c>
      <c r="F127" t="s">
        <v>805</v>
      </c>
      <c r="G127" t="s">
        <v>806</v>
      </c>
      <c r="H127" s="1">
        <v>45839</v>
      </c>
      <c r="I127">
        <v>202507</v>
      </c>
      <c r="J127">
        <v>1197.4531300000001</v>
      </c>
      <c r="L127">
        <v>1197.45</v>
      </c>
      <c r="N127">
        <v>90364321</v>
      </c>
      <c r="O127" s="1">
        <v>45916</v>
      </c>
      <c r="P127" s="1">
        <v>45926</v>
      </c>
      <c r="R127">
        <v>200</v>
      </c>
      <c r="S127" t="s">
        <v>39</v>
      </c>
      <c r="T127" t="s">
        <v>40</v>
      </c>
      <c r="U127" t="s">
        <v>40</v>
      </c>
      <c r="V127" t="s">
        <v>807</v>
      </c>
      <c r="W127">
        <v>6</v>
      </c>
      <c r="X127" t="s">
        <v>42</v>
      </c>
      <c r="Y127">
        <v>6</v>
      </c>
      <c r="Z127" t="s">
        <v>40</v>
      </c>
      <c r="AA127" t="s">
        <v>67</v>
      </c>
      <c r="AB127" t="s">
        <v>44</v>
      </c>
      <c r="AE127" t="s">
        <v>68</v>
      </c>
      <c r="AF127" t="s">
        <v>808</v>
      </c>
      <c r="AG127" s="1">
        <v>46001</v>
      </c>
      <c r="AH127" t="s">
        <v>70</v>
      </c>
      <c r="AI127">
        <f>_xlfn.XLOOKUP(Tabela5[[#This Row],[UUID]],Planilha2!$A:$A,Planilha2!B:B,"")</f>
        <v>0</v>
      </c>
      <c r="AJ127">
        <f>_xlfn.XLOOKUP(Tabela5[[#This Row],[UUID]],Planilha2!$A:$A,Planilha2!C:C,"")</f>
        <v>0</v>
      </c>
      <c r="AK127">
        <f>_xlfn.XLOOKUP(Tabela5[[#This Row],[UUID]],Planilha2!$A:$A,Planilha2!D:D,"")</f>
        <v>0</v>
      </c>
      <c r="AL127">
        <f>_xlfn.XLOOKUP(Tabela5[[#This Row],[UUID]],Planilha2!$A:$A,Planilha2!E:E,"")</f>
        <v>5</v>
      </c>
      <c r="AM127">
        <f>_xlfn.XLOOKUP(Tabela5[[#This Row],[UUID]],Planilha2!$A:$A,Planilha2!F:F,"")</f>
        <v>0</v>
      </c>
      <c r="AN127">
        <f>_xlfn.XLOOKUP(Tabela5[[#This Row],[UUID]],Planilha2!$A:$A,Planilha2!G:G,"")</f>
        <v>0</v>
      </c>
      <c r="AO127">
        <f>_xlfn.XLOOKUP(Tabela5[[#This Row],[UUID]],Planilha2!$A:$A,Planilha2!H:H,"")</f>
        <v>0</v>
      </c>
      <c r="AP127">
        <f>_xlfn.XLOOKUP(Tabela5[[#This Row],[UUID]],Planilha2!$A:$A,Planilha2!I:I,"")</f>
        <v>0</v>
      </c>
      <c r="AQ127">
        <f>_xlfn.XLOOKUP(Tabela5[[#This Row],[UUID]],Planilha2!$A:$A,Planilha2!J:J,"")</f>
        <v>0</v>
      </c>
      <c r="AR127">
        <f>_xlfn.XLOOKUP(Tabela5[[#This Row],[UUID]],Planilha2!$A:$A,Planilha2!K:K,"")</f>
        <v>0</v>
      </c>
      <c r="AS127">
        <f>_xlfn.XLOOKUP(Tabela5[[#This Row],[UUID]],Planilha2!$A:$A,Planilha2!L:L,"")</f>
        <v>0</v>
      </c>
      <c r="AT127">
        <f>_xlfn.XLOOKUP(Tabela5[[#This Row],[UUID]],Planilha2!$A:$A,Planilha2!M:M,"")</f>
        <v>0</v>
      </c>
      <c r="AU127">
        <f>_xlfn.XLOOKUP(Tabela5[[#This Row],[UUID]],Planilha2!$A:$A,Planilha2!N:N,"")</f>
        <v>0</v>
      </c>
      <c r="AV127">
        <f>_xlfn.XLOOKUP(Tabela5[[#This Row],[UUID]],Planilha2!$A:$A,Planilha2!O:O,"")</f>
        <v>0</v>
      </c>
    </row>
    <row r="128" spans="1:48" x14ac:dyDescent="0.2">
      <c r="A128" t="s">
        <v>809</v>
      </c>
      <c r="B128" t="s">
        <v>35</v>
      </c>
      <c r="C128">
        <v>20852770</v>
      </c>
      <c r="D128">
        <v>14718260159</v>
      </c>
      <c r="E128" t="s">
        <v>810</v>
      </c>
      <c r="F128" t="s">
        <v>811</v>
      </c>
      <c r="G128" t="s">
        <v>812</v>
      </c>
      <c r="H128" s="1">
        <v>46082</v>
      </c>
      <c r="I128">
        <v>202603</v>
      </c>
      <c r="J128">
        <v>213.45178999999999</v>
      </c>
      <c r="K128">
        <v>8.1</v>
      </c>
      <c r="L128">
        <v>221.55</v>
      </c>
      <c r="N128">
        <v>90519522</v>
      </c>
      <c r="O128" s="1">
        <v>46101</v>
      </c>
      <c r="P128" s="1">
        <v>46111</v>
      </c>
      <c r="R128">
        <v>15</v>
      </c>
      <c r="S128" t="s">
        <v>53</v>
      </c>
      <c r="T128" t="s">
        <v>40</v>
      </c>
      <c r="U128" t="s">
        <v>40</v>
      </c>
      <c r="V128" t="s">
        <v>813</v>
      </c>
      <c r="W128">
        <v>6</v>
      </c>
      <c r="X128" t="s">
        <v>42</v>
      </c>
      <c r="Y128">
        <v>6</v>
      </c>
      <c r="Z128" t="s">
        <v>40</v>
      </c>
      <c r="AA128" t="s">
        <v>67</v>
      </c>
      <c r="AB128" t="s">
        <v>44</v>
      </c>
      <c r="AE128" t="s">
        <v>47</v>
      </c>
      <c r="AF128" t="s">
        <v>814</v>
      </c>
      <c r="AG128" s="1">
        <v>46117</v>
      </c>
      <c r="AH128" t="s">
        <v>47</v>
      </c>
      <c r="AI128">
        <f>_xlfn.XLOOKUP(Tabela5[[#This Row],[UUID]],Planilha2!$A:$A,Planilha2!B:B,"")</f>
        <v>1</v>
      </c>
      <c r="AJ128">
        <f>_xlfn.XLOOKUP(Tabela5[[#This Row],[UUID]],Planilha2!$A:$A,Planilha2!C:C,"")</f>
        <v>1</v>
      </c>
      <c r="AK128">
        <f>_xlfn.XLOOKUP(Tabela5[[#This Row],[UUID]],Planilha2!$A:$A,Planilha2!D:D,"")</f>
        <v>9</v>
      </c>
      <c r="AL128">
        <f>_xlfn.XLOOKUP(Tabela5[[#This Row],[UUID]],Planilha2!$A:$A,Planilha2!E:E,"")</f>
        <v>0</v>
      </c>
      <c r="AM128">
        <f>_xlfn.XLOOKUP(Tabela5[[#This Row],[UUID]],Planilha2!$A:$A,Planilha2!F:F,"")</f>
        <v>1</v>
      </c>
      <c r="AN128">
        <f>_xlfn.XLOOKUP(Tabela5[[#This Row],[UUID]],Planilha2!$A:$A,Planilha2!G:G,"")</f>
        <v>0</v>
      </c>
      <c r="AO128">
        <f>_xlfn.XLOOKUP(Tabela5[[#This Row],[UUID]],Planilha2!$A:$A,Planilha2!H:H,"")</f>
        <v>0</v>
      </c>
      <c r="AP128">
        <f>_xlfn.XLOOKUP(Tabela5[[#This Row],[UUID]],Planilha2!$A:$A,Planilha2!I:I,"")</f>
        <v>0</v>
      </c>
      <c r="AQ128">
        <f>_xlfn.XLOOKUP(Tabela5[[#This Row],[UUID]],Planilha2!$A:$A,Planilha2!J:J,"")</f>
        <v>0</v>
      </c>
      <c r="AR128">
        <f>_xlfn.XLOOKUP(Tabela5[[#This Row],[UUID]],Planilha2!$A:$A,Planilha2!K:K,"")</f>
        <v>0</v>
      </c>
      <c r="AS128">
        <f>_xlfn.XLOOKUP(Tabela5[[#This Row],[UUID]],Planilha2!$A:$A,Planilha2!L:L,"")</f>
        <v>0</v>
      </c>
      <c r="AT128">
        <f>_xlfn.XLOOKUP(Tabela5[[#This Row],[UUID]],Planilha2!$A:$A,Planilha2!M:M,"")</f>
        <v>1</v>
      </c>
      <c r="AU128">
        <f>_xlfn.XLOOKUP(Tabela5[[#This Row],[UUID]],Planilha2!$A:$A,Planilha2!N:N,"")</f>
        <v>1</v>
      </c>
      <c r="AV128">
        <f>_xlfn.XLOOKUP(Tabela5[[#This Row],[UUID]],Planilha2!$A:$A,Planilha2!O:O,"")</f>
        <v>1</v>
      </c>
    </row>
    <row r="129" spans="1:48" x14ac:dyDescent="0.2">
      <c r="A129" t="s">
        <v>815</v>
      </c>
      <c r="B129" t="s">
        <v>35</v>
      </c>
      <c r="C129">
        <v>70107269</v>
      </c>
      <c r="D129">
        <v>27834476149</v>
      </c>
      <c r="E129" t="s">
        <v>816</v>
      </c>
      <c r="F129" t="s">
        <v>817</v>
      </c>
      <c r="G129" t="s">
        <v>818</v>
      </c>
      <c r="H129" s="1">
        <v>46082</v>
      </c>
      <c r="I129">
        <v>202603</v>
      </c>
      <c r="J129">
        <v>345.70096000000001</v>
      </c>
      <c r="L129">
        <v>345.7</v>
      </c>
      <c r="N129">
        <v>90519539</v>
      </c>
      <c r="O129" s="1">
        <v>46101</v>
      </c>
      <c r="P129" s="1">
        <v>46111</v>
      </c>
      <c r="R129">
        <v>15</v>
      </c>
      <c r="S129" t="s">
        <v>53</v>
      </c>
      <c r="T129" t="s">
        <v>40</v>
      </c>
      <c r="U129" t="s">
        <v>40</v>
      </c>
      <c r="V129" t="s">
        <v>819</v>
      </c>
      <c r="W129">
        <v>6</v>
      </c>
      <c r="X129" t="s">
        <v>42</v>
      </c>
      <c r="Y129">
        <v>6</v>
      </c>
      <c r="Z129" t="s">
        <v>40</v>
      </c>
      <c r="AA129" t="s">
        <v>67</v>
      </c>
      <c r="AB129" t="s">
        <v>44</v>
      </c>
      <c r="AC129" t="s">
        <v>45</v>
      </c>
      <c r="AE129" t="s">
        <v>47</v>
      </c>
      <c r="AF129" t="s">
        <v>820</v>
      </c>
      <c r="AG129" s="1">
        <v>46118</v>
      </c>
      <c r="AH129" t="s">
        <v>47</v>
      </c>
      <c r="AI129">
        <f>_xlfn.XLOOKUP(Tabela5[[#This Row],[UUID]],Planilha2!$A:$A,Planilha2!B:B,"")</f>
        <v>1</v>
      </c>
      <c r="AJ129">
        <f>_xlfn.XLOOKUP(Tabela5[[#This Row],[UUID]],Planilha2!$A:$A,Planilha2!C:C,"")</f>
        <v>1</v>
      </c>
      <c r="AK129">
        <f>_xlfn.XLOOKUP(Tabela5[[#This Row],[UUID]],Planilha2!$A:$A,Planilha2!D:D,"")</f>
        <v>1</v>
      </c>
      <c r="AL129">
        <f>_xlfn.XLOOKUP(Tabela5[[#This Row],[UUID]],Planilha2!$A:$A,Planilha2!E:E,"")</f>
        <v>0</v>
      </c>
      <c r="AM129">
        <f>_xlfn.XLOOKUP(Tabela5[[#This Row],[UUID]],Planilha2!$A:$A,Planilha2!F:F,"")</f>
        <v>1</v>
      </c>
      <c r="AN129">
        <f>_xlfn.XLOOKUP(Tabela5[[#This Row],[UUID]],Planilha2!$A:$A,Planilha2!G:G,"")</f>
        <v>0</v>
      </c>
      <c r="AO129">
        <f>_xlfn.XLOOKUP(Tabela5[[#This Row],[UUID]],Planilha2!$A:$A,Planilha2!H:H,"")</f>
        <v>0</v>
      </c>
      <c r="AP129">
        <f>_xlfn.XLOOKUP(Tabela5[[#This Row],[UUID]],Planilha2!$A:$A,Planilha2!I:I,"")</f>
        <v>0</v>
      </c>
      <c r="AQ129">
        <f>_xlfn.XLOOKUP(Tabela5[[#This Row],[UUID]],Planilha2!$A:$A,Planilha2!J:J,"")</f>
        <v>0</v>
      </c>
      <c r="AR129">
        <f>_xlfn.XLOOKUP(Tabela5[[#This Row],[UUID]],Planilha2!$A:$A,Planilha2!K:K,"")</f>
        <v>0</v>
      </c>
      <c r="AS129">
        <f>_xlfn.XLOOKUP(Tabela5[[#This Row],[UUID]],Planilha2!$A:$A,Planilha2!L:L,"")</f>
        <v>0</v>
      </c>
      <c r="AT129">
        <f>_xlfn.XLOOKUP(Tabela5[[#This Row],[UUID]],Planilha2!$A:$A,Planilha2!M:M,"")</f>
        <v>1</v>
      </c>
      <c r="AU129">
        <f>_xlfn.XLOOKUP(Tabela5[[#This Row],[UUID]],Planilha2!$A:$A,Planilha2!N:N,"")</f>
        <v>1</v>
      </c>
      <c r="AV129">
        <f>_xlfn.XLOOKUP(Tabela5[[#This Row],[UUID]],Planilha2!$A:$A,Planilha2!O:O,"")</f>
        <v>1</v>
      </c>
    </row>
    <row r="130" spans="1:48" x14ac:dyDescent="0.2">
      <c r="A130" t="s">
        <v>821</v>
      </c>
      <c r="B130" t="s">
        <v>35</v>
      </c>
      <c r="C130">
        <v>10013561551</v>
      </c>
      <c r="D130">
        <v>674278127</v>
      </c>
      <c r="E130" t="s">
        <v>822</v>
      </c>
      <c r="F130" t="s">
        <v>823</v>
      </c>
      <c r="G130" t="s">
        <v>824</v>
      </c>
      <c r="H130" s="1">
        <v>46082</v>
      </c>
      <c r="I130">
        <v>202603</v>
      </c>
      <c r="J130">
        <v>177.56856999999999</v>
      </c>
      <c r="L130">
        <v>177.57</v>
      </c>
      <c r="N130">
        <v>90519519</v>
      </c>
      <c r="O130" s="1">
        <v>46101</v>
      </c>
      <c r="P130" s="1">
        <v>46111</v>
      </c>
      <c r="R130">
        <v>15</v>
      </c>
      <c r="S130" t="s">
        <v>53</v>
      </c>
      <c r="T130" t="s">
        <v>40</v>
      </c>
      <c r="U130" t="s">
        <v>40</v>
      </c>
      <c r="V130" t="s">
        <v>825</v>
      </c>
      <c r="W130">
        <v>6</v>
      </c>
      <c r="X130" t="s">
        <v>42</v>
      </c>
      <c r="Y130">
        <v>6</v>
      </c>
      <c r="Z130" t="s">
        <v>40</v>
      </c>
      <c r="AA130" t="s">
        <v>67</v>
      </c>
      <c r="AB130" t="s">
        <v>44</v>
      </c>
      <c r="AC130" t="s">
        <v>45</v>
      </c>
      <c r="AE130" t="s">
        <v>47</v>
      </c>
      <c r="AF130" t="s">
        <v>826</v>
      </c>
      <c r="AG130" s="1">
        <v>46111</v>
      </c>
      <c r="AH130" t="s">
        <v>47</v>
      </c>
      <c r="AI130">
        <f>_xlfn.XLOOKUP(Tabela5[[#This Row],[UUID]],Planilha2!$A:$A,Planilha2!B:B,"")</f>
        <v>1</v>
      </c>
      <c r="AJ130">
        <f>_xlfn.XLOOKUP(Tabela5[[#This Row],[UUID]],Planilha2!$A:$A,Planilha2!C:C,"")</f>
        <v>1</v>
      </c>
      <c r="AK130">
        <f>_xlfn.XLOOKUP(Tabela5[[#This Row],[UUID]],Planilha2!$A:$A,Planilha2!D:D,"")</f>
        <v>1</v>
      </c>
      <c r="AL130">
        <f>_xlfn.XLOOKUP(Tabela5[[#This Row],[UUID]],Planilha2!$A:$A,Planilha2!E:E,"")</f>
        <v>0</v>
      </c>
      <c r="AM130">
        <f>_xlfn.XLOOKUP(Tabela5[[#This Row],[UUID]],Planilha2!$A:$A,Planilha2!F:F,"")</f>
        <v>1</v>
      </c>
      <c r="AN130">
        <f>_xlfn.XLOOKUP(Tabela5[[#This Row],[UUID]],Planilha2!$A:$A,Planilha2!G:G,"")</f>
        <v>1</v>
      </c>
      <c r="AO130">
        <f>_xlfn.XLOOKUP(Tabela5[[#This Row],[UUID]],Planilha2!$A:$A,Planilha2!H:H,"")</f>
        <v>1</v>
      </c>
      <c r="AP130">
        <f>_xlfn.XLOOKUP(Tabela5[[#This Row],[UUID]],Planilha2!$A:$A,Planilha2!I:I,"")</f>
        <v>0</v>
      </c>
      <c r="AQ130">
        <f>_xlfn.XLOOKUP(Tabela5[[#This Row],[UUID]],Planilha2!$A:$A,Planilha2!J:J,"")</f>
        <v>0</v>
      </c>
      <c r="AR130">
        <f>_xlfn.XLOOKUP(Tabela5[[#This Row],[UUID]],Planilha2!$A:$A,Planilha2!K:K,"")</f>
        <v>0</v>
      </c>
      <c r="AS130">
        <f>_xlfn.XLOOKUP(Tabela5[[#This Row],[UUID]],Planilha2!$A:$A,Planilha2!L:L,"")</f>
        <v>0</v>
      </c>
      <c r="AT130">
        <f>_xlfn.XLOOKUP(Tabela5[[#This Row],[UUID]],Planilha2!$A:$A,Planilha2!M:M,"")</f>
        <v>1</v>
      </c>
      <c r="AU130">
        <f>_xlfn.XLOOKUP(Tabela5[[#This Row],[UUID]],Planilha2!$A:$A,Planilha2!N:N,"")</f>
        <v>1</v>
      </c>
      <c r="AV130">
        <f>_xlfn.XLOOKUP(Tabela5[[#This Row],[UUID]],Planilha2!$A:$A,Planilha2!O:O,"")</f>
        <v>1</v>
      </c>
    </row>
    <row r="131" spans="1:48" x14ac:dyDescent="0.2">
      <c r="A131" t="s">
        <v>827</v>
      </c>
      <c r="B131" t="s">
        <v>35</v>
      </c>
      <c r="C131">
        <v>10035183150</v>
      </c>
      <c r="D131">
        <v>5067752165</v>
      </c>
      <c r="E131" t="s">
        <v>828</v>
      </c>
      <c r="F131" t="s">
        <v>829</v>
      </c>
      <c r="G131" t="s">
        <v>830</v>
      </c>
      <c r="H131" s="1">
        <v>46082</v>
      </c>
      <c r="I131">
        <v>202603</v>
      </c>
      <c r="J131">
        <v>292.83828</v>
      </c>
      <c r="L131">
        <v>292.83999999999997</v>
      </c>
      <c r="N131">
        <v>90519510</v>
      </c>
      <c r="O131" s="1">
        <v>46101</v>
      </c>
      <c r="P131" s="1">
        <v>46111</v>
      </c>
      <c r="R131">
        <v>15</v>
      </c>
      <c r="S131" t="s">
        <v>53</v>
      </c>
      <c r="T131" t="s">
        <v>40</v>
      </c>
      <c r="U131" t="s">
        <v>40</v>
      </c>
      <c r="V131" t="s">
        <v>831</v>
      </c>
      <c r="W131">
        <v>6</v>
      </c>
      <c r="X131" t="s">
        <v>42</v>
      </c>
      <c r="Y131">
        <v>6</v>
      </c>
      <c r="Z131" t="s">
        <v>40</v>
      </c>
      <c r="AA131" t="s">
        <v>67</v>
      </c>
      <c r="AB131" t="s">
        <v>44</v>
      </c>
      <c r="AC131" t="s">
        <v>45</v>
      </c>
      <c r="AE131" t="s">
        <v>47</v>
      </c>
      <c r="AF131" t="s">
        <v>832</v>
      </c>
      <c r="AG131" s="1">
        <v>46111</v>
      </c>
      <c r="AH131" t="s">
        <v>47</v>
      </c>
      <c r="AI131">
        <f>_xlfn.XLOOKUP(Tabela5[[#This Row],[UUID]],Planilha2!$A:$A,Planilha2!B:B,"")</f>
        <v>1</v>
      </c>
      <c r="AJ131">
        <f>_xlfn.XLOOKUP(Tabela5[[#This Row],[UUID]],Planilha2!$A:$A,Planilha2!C:C,"")</f>
        <v>1</v>
      </c>
      <c r="AK131">
        <f>_xlfn.XLOOKUP(Tabela5[[#This Row],[UUID]],Planilha2!$A:$A,Planilha2!D:D,"")</f>
        <v>1</v>
      </c>
      <c r="AL131">
        <f>_xlfn.XLOOKUP(Tabela5[[#This Row],[UUID]],Planilha2!$A:$A,Planilha2!E:E,"")</f>
        <v>0</v>
      </c>
      <c r="AM131">
        <f>_xlfn.XLOOKUP(Tabela5[[#This Row],[UUID]],Planilha2!$A:$A,Planilha2!F:F,"")</f>
        <v>1</v>
      </c>
      <c r="AN131">
        <f>_xlfn.XLOOKUP(Tabela5[[#This Row],[UUID]],Planilha2!$A:$A,Planilha2!G:G,"")</f>
        <v>1</v>
      </c>
      <c r="AO131">
        <f>_xlfn.XLOOKUP(Tabela5[[#This Row],[UUID]],Planilha2!$A:$A,Planilha2!H:H,"")</f>
        <v>1</v>
      </c>
      <c r="AP131">
        <f>_xlfn.XLOOKUP(Tabela5[[#This Row],[UUID]],Planilha2!$A:$A,Planilha2!I:I,"")</f>
        <v>0</v>
      </c>
      <c r="AQ131">
        <f>_xlfn.XLOOKUP(Tabela5[[#This Row],[UUID]],Planilha2!$A:$A,Planilha2!J:J,"")</f>
        <v>0</v>
      </c>
      <c r="AR131">
        <f>_xlfn.XLOOKUP(Tabela5[[#This Row],[UUID]],Planilha2!$A:$A,Planilha2!K:K,"")</f>
        <v>0</v>
      </c>
      <c r="AS131">
        <f>_xlfn.XLOOKUP(Tabela5[[#This Row],[UUID]],Planilha2!$A:$A,Planilha2!L:L,"")</f>
        <v>0</v>
      </c>
      <c r="AT131">
        <f>_xlfn.XLOOKUP(Tabela5[[#This Row],[UUID]],Planilha2!$A:$A,Planilha2!M:M,"")</f>
        <v>1</v>
      </c>
      <c r="AU131">
        <f>_xlfn.XLOOKUP(Tabela5[[#This Row],[UUID]],Planilha2!$A:$A,Planilha2!N:N,"")</f>
        <v>1</v>
      </c>
      <c r="AV131">
        <f>_xlfn.XLOOKUP(Tabela5[[#This Row],[UUID]],Planilha2!$A:$A,Planilha2!O:O,"")</f>
        <v>1</v>
      </c>
    </row>
    <row r="132" spans="1:48" x14ac:dyDescent="0.2">
      <c r="A132" t="s">
        <v>833</v>
      </c>
      <c r="B132" t="s">
        <v>35</v>
      </c>
      <c r="C132">
        <v>10021867419</v>
      </c>
      <c r="D132">
        <v>1346204373</v>
      </c>
      <c r="E132" t="s">
        <v>834</v>
      </c>
      <c r="F132" t="s">
        <v>835</v>
      </c>
      <c r="G132" t="s">
        <v>836</v>
      </c>
      <c r="H132" s="1">
        <v>46082</v>
      </c>
      <c r="I132">
        <v>202603</v>
      </c>
      <c r="J132">
        <v>326.15724999999998</v>
      </c>
      <c r="L132">
        <v>326.16000000000003</v>
      </c>
      <c r="N132">
        <v>90519523</v>
      </c>
      <c r="O132" s="1">
        <v>46101</v>
      </c>
      <c r="P132" s="1">
        <v>46111</v>
      </c>
      <c r="R132">
        <v>15</v>
      </c>
      <c r="S132" t="s">
        <v>53</v>
      </c>
      <c r="T132" t="s">
        <v>40</v>
      </c>
      <c r="U132" t="s">
        <v>40</v>
      </c>
      <c r="V132" t="s">
        <v>837</v>
      </c>
      <c r="W132">
        <v>6</v>
      </c>
      <c r="X132" t="s">
        <v>42</v>
      </c>
      <c r="Y132">
        <v>6</v>
      </c>
      <c r="Z132" t="s">
        <v>40</v>
      </c>
      <c r="AA132" t="s">
        <v>67</v>
      </c>
      <c r="AB132" t="s">
        <v>44</v>
      </c>
      <c r="AC132" t="s">
        <v>45</v>
      </c>
      <c r="AE132" t="s">
        <v>47</v>
      </c>
      <c r="AF132" t="s">
        <v>838</v>
      </c>
      <c r="AG132" s="1">
        <v>46115</v>
      </c>
      <c r="AH132" t="s">
        <v>47</v>
      </c>
      <c r="AI132">
        <f>_xlfn.XLOOKUP(Tabela5[[#This Row],[UUID]],Planilha2!$A:$A,Planilha2!B:B,"")</f>
        <v>1</v>
      </c>
      <c r="AJ132">
        <f>_xlfn.XLOOKUP(Tabela5[[#This Row],[UUID]],Planilha2!$A:$A,Planilha2!C:C,"")</f>
        <v>1</v>
      </c>
      <c r="AK132">
        <f>_xlfn.XLOOKUP(Tabela5[[#This Row],[UUID]],Planilha2!$A:$A,Planilha2!D:D,"")</f>
        <v>1</v>
      </c>
      <c r="AL132">
        <f>_xlfn.XLOOKUP(Tabela5[[#This Row],[UUID]],Planilha2!$A:$A,Planilha2!E:E,"")</f>
        <v>0</v>
      </c>
      <c r="AM132">
        <f>_xlfn.XLOOKUP(Tabela5[[#This Row],[UUID]],Planilha2!$A:$A,Planilha2!F:F,"")</f>
        <v>1</v>
      </c>
      <c r="AN132">
        <f>_xlfn.XLOOKUP(Tabela5[[#This Row],[UUID]],Planilha2!$A:$A,Planilha2!G:G,"")</f>
        <v>1</v>
      </c>
      <c r="AO132">
        <f>_xlfn.XLOOKUP(Tabela5[[#This Row],[UUID]],Planilha2!$A:$A,Planilha2!H:H,"")</f>
        <v>0</v>
      </c>
      <c r="AP132">
        <f>_xlfn.XLOOKUP(Tabela5[[#This Row],[UUID]],Planilha2!$A:$A,Planilha2!I:I,"")</f>
        <v>0</v>
      </c>
      <c r="AQ132">
        <f>_xlfn.XLOOKUP(Tabela5[[#This Row],[UUID]],Planilha2!$A:$A,Planilha2!J:J,"")</f>
        <v>0</v>
      </c>
      <c r="AR132">
        <f>_xlfn.XLOOKUP(Tabela5[[#This Row],[UUID]],Planilha2!$A:$A,Planilha2!K:K,"")</f>
        <v>0</v>
      </c>
      <c r="AS132">
        <f>_xlfn.XLOOKUP(Tabela5[[#This Row],[UUID]],Planilha2!$A:$A,Planilha2!L:L,"")</f>
        <v>0</v>
      </c>
      <c r="AT132">
        <f>_xlfn.XLOOKUP(Tabela5[[#This Row],[UUID]],Planilha2!$A:$A,Planilha2!M:M,"")</f>
        <v>0</v>
      </c>
      <c r="AU132">
        <f>_xlfn.XLOOKUP(Tabela5[[#This Row],[UUID]],Planilha2!$A:$A,Planilha2!N:N,"")</f>
        <v>1</v>
      </c>
      <c r="AV132">
        <f>_xlfn.XLOOKUP(Tabela5[[#This Row],[UUID]],Planilha2!$A:$A,Planilha2!O:O,"")</f>
        <v>1</v>
      </c>
    </row>
    <row r="133" spans="1:48" x14ac:dyDescent="0.2">
      <c r="A133" t="s">
        <v>839</v>
      </c>
      <c r="B133" t="s">
        <v>35</v>
      </c>
      <c r="C133">
        <v>17164928</v>
      </c>
      <c r="D133">
        <v>89496086187</v>
      </c>
      <c r="E133" t="s">
        <v>840</v>
      </c>
      <c r="F133" t="s">
        <v>841</v>
      </c>
      <c r="G133" t="s">
        <v>842</v>
      </c>
      <c r="H133" s="1">
        <v>46082</v>
      </c>
      <c r="I133">
        <v>202603</v>
      </c>
      <c r="J133">
        <v>376.98459000000003</v>
      </c>
      <c r="K133">
        <v>0</v>
      </c>
      <c r="L133">
        <v>376.98</v>
      </c>
      <c r="N133">
        <v>90519482</v>
      </c>
      <c r="O133" s="1">
        <v>46101</v>
      </c>
      <c r="P133" s="1">
        <v>46111</v>
      </c>
      <c r="R133">
        <v>15</v>
      </c>
      <c r="S133" t="s">
        <v>53</v>
      </c>
      <c r="T133" t="s">
        <v>40</v>
      </c>
      <c r="U133" t="s">
        <v>40</v>
      </c>
      <c r="V133" t="s">
        <v>843</v>
      </c>
      <c r="W133">
        <v>6</v>
      </c>
      <c r="X133" t="s">
        <v>42</v>
      </c>
      <c r="Y133">
        <v>6</v>
      </c>
      <c r="Z133" t="s">
        <v>40</v>
      </c>
      <c r="AA133" t="s">
        <v>67</v>
      </c>
      <c r="AB133" t="s">
        <v>44</v>
      </c>
      <c r="AC133" t="s">
        <v>45</v>
      </c>
      <c r="AE133" t="s">
        <v>47</v>
      </c>
      <c r="AF133" t="s">
        <v>844</v>
      </c>
      <c r="AG133" s="1">
        <v>46117</v>
      </c>
      <c r="AH133" t="s">
        <v>47</v>
      </c>
      <c r="AI133">
        <f>_xlfn.XLOOKUP(Tabela5[[#This Row],[UUID]],Planilha2!$A:$A,Planilha2!B:B,"")</f>
        <v>1</v>
      </c>
      <c r="AJ133">
        <f>_xlfn.XLOOKUP(Tabela5[[#This Row],[UUID]],Planilha2!$A:$A,Planilha2!C:C,"")</f>
        <v>1</v>
      </c>
      <c r="AK133">
        <f>_xlfn.XLOOKUP(Tabela5[[#This Row],[UUID]],Planilha2!$A:$A,Planilha2!D:D,"")</f>
        <v>12</v>
      </c>
      <c r="AL133">
        <f>_xlfn.XLOOKUP(Tabela5[[#This Row],[UUID]],Planilha2!$A:$A,Planilha2!E:E,"")</f>
        <v>0</v>
      </c>
      <c r="AM133">
        <f>_xlfn.XLOOKUP(Tabela5[[#This Row],[UUID]],Planilha2!$A:$A,Planilha2!F:F,"")</f>
        <v>1</v>
      </c>
      <c r="AN133">
        <f>_xlfn.XLOOKUP(Tabela5[[#This Row],[UUID]],Planilha2!$A:$A,Planilha2!G:G,"")</f>
        <v>0</v>
      </c>
      <c r="AO133">
        <f>_xlfn.XLOOKUP(Tabela5[[#This Row],[UUID]],Planilha2!$A:$A,Planilha2!H:H,"")</f>
        <v>0</v>
      </c>
      <c r="AP133">
        <f>_xlfn.XLOOKUP(Tabela5[[#This Row],[UUID]],Planilha2!$A:$A,Planilha2!I:I,"")</f>
        <v>0</v>
      </c>
      <c r="AQ133">
        <f>_xlfn.XLOOKUP(Tabela5[[#This Row],[UUID]],Planilha2!$A:$A,Planilha2!J:J,"")</f>
        <v>0</v>
      </c>
      <c r="AR133">
        <f>_xlfn.XLOOKUP(Tabela5[[#This Row],[UUID]],Planilha2!$A:$A,Planilha2!K:K,"")</f>
        <v>0</v>
      </c>
      <c r="AS133">
        <f>_xlfn.XLOOKUP(Tabela5[[#This Row],[UUID]],Planilha2!$A:$A,Planilha2!L:L,"")</f>
        <v>0</v>
      </c>
      <c r="AT133">
        <f>_xlfn.XLOOKUP(Tabela5[[#This Row],[UUID]],Planilha2!$A:$A,Planilha2!M:M,"")</f>
        <v>1</v>
      </c>
      <c r="AU133">
        <f>_xlfn.XLOOKUP(Tabela5[[#This Row],[UUID]],Planilha2!$A:$A,Planilha2!N:N,"")</f>
        <v>1</v>
      </c>
      <c r="AV133">
        <f>_xlfn.XLOOKUP(Tabela5[[#This Row],[UUID]],Planilha2!$A:$A,Planilha2!O:O,"")</f>
        <v>1</v>
      </c>
    </row>
    <row r="134" spans="1:48" x14ac:dyDescent="0.2">
      <c r="A134" t="s">
        <v>845</v>
      </c>
      <c r="B134" t="s">
        <v>35</v>
      </c>
      <c r="C134">
        <v>62562282</v>
      </c>
      <c r="D134">
        <v>15129050894</v>
      </c>
      <c r="E134" t="s">
        <v>846</v>
      </c>
      <c r="F134" t="s">
        <v>847</v>
      </c>
      <c r="G134" t="s">
        <v>848</v>
      </c>
      <c r="H134" s="1">
        <v>45870</v>
      </c>
      <c r="I134">
        <v>202508</v>
      </c>
      <c r="J134">
        <v>939.66069000000005</v>
      </c>
      <c r="L134">
        <v>939.66</v>
      </c>
      <c r="N134">
        <v>90427257</v>
      </c>
      <c r="O134" s="1">
        <v>45995</v>
      </c>
      <c r="P134" s="1">
        <v>46006</v>
      </c>
      <c r="R134">
        <v>120</v>
      </c>
      <c r="S134" t="s">
        <v>53</v>
      </c>
      <c r="T134" t="s">
        <v>40</v>
      </c>
      <c r="U134" t="s">
        <v>40</v>
      </c>
      <c r="V134" t="s">
        <v>849</v>
      </c>
      <c r="W134">
        <v>6</v>
      </c>
      <c r="X134" t="s">
        <v>42</v>
      </c>
      <c r="Y134">
        <v>6</v>
      </c>
      <c r="Z134" t="s">
        <v>40</v>
      </c>
      <c r="AA134" t="s">
        <v>850</v>
      </c>
      <c r="AB134" t="s">
        <v>44</v>
      </c>
      <c r="AE134" t="s">
        <v>298</v>
      </c>
      <c r="AF134" t="s">
        <v>851</v>
      </c>
      <c r="AG134" s="1">
        <v>46006</v>
      </c>
      <c r="AH134" t="s">
        <v>70</v>
      </c>
      <c r="AI134">
        <f>_xlfn.XLOOKUP(Tabela5[[#This Row],[UUID]],Planilha2!$A:$A,Planilha2!B:B,"")</f>
        <v>0</v>
      </c>
      <c r="AJ134">
        <f>_xlfn.XLOOKUP(Tabela5[[#This Row],[UUID]],Planilha2!$A:$A,Planilha2!C:C,"")</f>
        <v>0</v>
      </c>
      <c r="AK134">
        <f>_xlfn.XLOOKUP(Tabela5[[#This Row],[UUID]],Planilha2!$A:$A,Planilha2!D:D,"")</f>
        <v>0</v>
      </c>
      <c r="AL134">
        <f>_xlfn.XLOOKUP(Tabela5[[#This Row],[UUID]],Planilha2!$A:$A,Planilha2!E:E,"")</f>
        <v>4</v>
      </c>
      <c r="AM134">
        <f>_xlfn.XLOOKUP(Tabela5[[#This Row],[UUID]],Planilha2!$A:$A,Planilha2!F:F,"")</f>
        <v>0</v>
      </c>
      <c r="AN134">
        <f>_xlfn.XLOOKUP(Tabela5[[#This Row],[UUID]],Planilha2!$A:$A,Planilha2!G:G,"")</f>
        <v>0</v>
      </c>
      <c r="AO134">
        <f>_xlfn.XLOOKUP(Tabela5[[#This Row],[UUID]],Planilha2!$A:$A,Planilha2!H:H,"")</f>
        <v>0</v>
      </c>
      <c r="AP134">
        <f>_xlfn.XLOOKUP(Tabela5[[#This Row],[UUID]],Planilha2!$A:$A,Planilha2!I:I,"")</f>
        <v>0</v>
      </c>
      <c r="AQ134">
        <f>_xlfn.XLOOKUP(Tabela5[[#This Row],[UUID]],Planilha2!$A:$A,Planilha2!J:J,"")</f>
        <v>0</v>
      </c>
      <c r="AR134">
        <f>_xlfn.XLOOKUP(Tabela5[[#This Row],[UUID]],Planilha2!$A:$A,Planilha2!K:K,"")</f>
        <v>0</v>
      </c>
      <c r="AS134">
        <f>_xlfn.XLOOKUP(Tabela5[[#This Row],[UUID]],Planilha2!$A:$A,Planilha2!L:L,"")</f>
        <v>1</v>
      </c>
      <c r="AT134">
        <f>_xlfn.XLOOKUP(Tabela5[[#This Row],[UUID]],Planilha2!$A:$A,Planilha2!M:M,"")</f>
        <v>0</v>
      </c>
      <c r="AU134">
        <f>_xlfn.XLOOKUP(Tabela5[[#This Row],[UUID]],Planilha2!$A:$A,Planilha2!N:N,"")</f>
        <v>0</v>
      </c>
      <c r="AV134">
        <f>_xlfn.XLOOKUP(Tabela5[[#This Row],[UUID]],Planilha2!$A:$A,Planilha2!O:O,"")</f>
        <v>0</v>
      </c>
    </row>
    <row r="135" spans="1:48" x14ac:dyDescent="0.2">
      <c r="A135" t="s">
        <v>852</v>
      </c>
      <c r="B135" t="s">
        <v>35</v>
      </c>
      <c r="C135">
        <v>10039754950</v>
      </c>
      <c r="D135">
        <v>62412264104</v>
      </c>
      <c r="E135" t="s">
        <v>853</v>
      </c>
      <c r="F135" t="s">
        <v>854</v>
      </c>
      <c r="G135" t="s">
        <v>855</v>
      </c>
      <c r="H135" s="1">
        <v>46082</v>
      </c>
      <c r="I135">
        <v>202603</v>
      </c>
      <c r="J135">
        <v>160.35382000000001</v>
      </c>
      <c r="L135">
        <v>160.35</v>
      </c>
      <c r="N135">
        <v>90519490</v>
      </c>
      <c r="O135" s="1">
        <v>46101</v>
      </c>
      <c r="P135" s="1">
        <v>46111</v>
      </c>
      <c r="R135">
        <v>15</v>
      </c>
      <c r="S135" t="s">
        <v>53</v>
      </c>
      <c r="T135" t="s">
        <v>40</v>
      </c>
      <c r="U135" t="s">
        <v>40</v>
      </c>
      <c r="V135" t="s">
        <v>856</v>
      </c>
      <c r="W135">
        <v>6</v>
      </c>
      <c r="X135" t="s">
        <v>42</v>
      </c>
      <c r="Y135">
        <v>6</v>
      </c>
      <c r="Z135" t="s">
        <v>40</v>
      </c>
      <c r="AA135" t="s">
        <v>67</v>
      </c>
      <c r="AB135" t="s">
        <v>44</v>
      </c>
      <c r="AC135" t="s">
        <v>45</v>
      </c>
      <c r="AE135" t="s">
        <v>47</v>
      </c>
      <c r="AF135" t="s">
        <v>857</v>
      </c>
      <c r="AG135" s="1">
        <v>46113</v>
      </c>
      <c r="AH135" t="s">
        <v>47</v>
      </c>
      <c r="AI135">
        <f>_xlfn.XLOOKUP(Tabela5[[#This Row],[UUID]],Planilha2!$A:$A,Planilha2!B:B,"")</f>
        <v>1</v>
      </c>
      <c r="AJ135">
        <f>_xlfn.XLOOKUP(Tabela5[[#This Row],[UUID]],Planilha2!$A:$A,Planilha2!C:C,"")</f>
        <v>1</v>
      </c>
      <c r="AK135">
        <f>_xlfn.XLOOKUP(Tabela5[[#This Row],[UUID]],Planilha2!$A:$A,Planilha2!D:D,"")</f>
        <v>2</v>
      </c>
      <c r="AL135">
        <f>_xlfn.XLOOKUP(Tabela5[[#This Row],[UUID]],Planilha2!$A:$A,Planilha2!E:E,"")</f>
        <v>0</v>
      </c>
      <c r="AM135">
        <f>_xlfn.XLOOKUP(Tabela5[[#This Row],[UUID]],Planilha2!$A:$A,Planilha2!F:F,"")</f>
        <v>1</v>
      </c>
      <c r="AN135">
        <f>_xlfn.XLOOKUP(Tabela5[[#This Row],[UUID]],Planilha2!$A:$A,Planilha2!G:G,"")</f>
        <v>1</v>
      </c>
      <c r="AO135">
        <f>_xlfn.XLOOKUP(Tabela5[[#This Row],[UUID]],Planilha2!$A:$A,Planilha2!H:H,"")</f>
        <v>1</v>
      </c>
      <c r="AP135">
        <f>_xlfn.XLOOKUP(Tabela5[[#This Row],[UUID]],Planilha2!$A:$A,Planilha2!I:I,"")</f>
        <v>0</v>
      </c>
      <c r="AQ135">
        <f>_xlfn.XLOOKUP(Tabela5[[#This Row],[UUID]],Planilha2!$A:$A,Planilha2!J:J,"")</f>
        <v>0</v>
      </c>
      <c r="AR135">
        <f>_xlfn.XLOOKUP(Tabela5[[#This Row],[UUID]],Planilha2!$A:$A,Planilha2!K:K,"")</f>
        <v>0</v>
      </c>
      <c r="AS135">
        <f>_xlfn.XLOOKUP(Tabela5[[#This Row],[UUID]],Planilha2!$A:$A,Planilha2!L:L,"")</f>
        <v>0</v>
      </c>
      <c r="AT135">
        <f>_xlfn.XLOOKUP(Tabela5[[#This Row],[UUID]],Planilha2!$A:$A,Planilha2!M:M,"")</f>
        <v>0</v>
      </c>
      <c r="AU135">
        <f>_xlfn.XLOOKUP(Tabela5[[#This Row],[UUID]],Planilha2!$A:$A,Planilha2!N:N,"")</f>
        <v>1</v>
      </c>
      <c r="AV135">
        <f>_xlfn.XLOOKUP(Tabela5[[#This Row],[UUID]],Planilha2!$A:$A,Planilha2!O:O,"")</f>
        <v>1</v>
      </c>
    </row>
    <row r="136" spans="1:48" x14ac:dyDescent="0.2">
      <c r="A136" t="s">
        <v>858</v>
      </c>
      <c r="B136" t="s">
        <v>35</v>
      </c>
      <c r="C136">
        <v>4830036152</v>
      </c>
      <c r="D136">
        <v>11856130134</v>
      </c>
      <c r="E136" t="s">
        <v>859</v>
      </c>
      <c r="F136" t="s">
        <v>860</v>
      </c>
      <c r="G136" t="s">
        <v>861</v>
      </c>
      <c r="H136" s="1">
        <v>46082</v>
      </c>
      <c r="I136">
        <v>202603</v>
      </c>
      <c r="J136">
        <v>402.01733999999999</v>
      </c>
      <c r="L136">
        <v>402.02</v>
      </c>
      <c r="N136">
        <v>90519481</v>
      </c>
      <c r="O136" s="1">
        <v>46101</v>
      </c>
      <c r="P136" s="1">
        <v>46111</v>
      </c>
      <c r="R136">
        <v>15</v>
      </c>
      <c r="S136" t="s">
        <v>53</v>
      </c>
      <c r="T136" t="s">
        <v>40</v>
      </c>
      <c r="U136" t="s">
        <v>40</v>
      </c>
      <c r="V136" t="s">
        <v>862</v>
      </c>
      <c r="W136">
        <v>6</v>
      </c>
      <c r="X136" t="s">
        <v>42</v>
      </c>
      <c r="Y136">
        <v>6</v>
      </c>
      <c r="Z136" t="s">
        <v>40</v>
      </c>
      <c r="AA136" t="s">
        <v>67</v>
      </c>
      <c r="AB136" t="s">
        <v>44</v>
      </c>
      <c r="AC136" t="s">
        <v>45</v>
      </c>
      <c r="AE136" t="s">
        <v>47</v>
      </c>
      <c r="AF136" t="s">
        <v>863</v>
      </c>
      <c r="AG136" s="1">
        <v>46111</v>
      </c>
      <c r="AH136" t="s">
        <v>47</v>
      </c>
      <c r="AI136">
        <f>_xlfn.XLOOKUP(Tabela5[[#This Row],[UUID]],Planilha2!$A:$A,Planilha2!B:B,"")</f>
        <v>1</v>
      </c>
      <c r="AJ136">
        <f>_xlfn.XLOOKUP(Tabela5[[#This Row],[UUID]],Planilha2!$A:$A,Planilha2!C:C,"")</f>
        <v>1</v>
      </c>
      <c r="AK136">
        <f>_xlfn.XLOOKUP(Tabela5[[#This Row],[UUID]],Planilha2!$A:$A,Planilha2!D:D,"")</f>
        <v>1</v>
      </c>
      <c r="AL136">
        <f>_xlfn.XLOOKUP(Tabela5[[#This Row],[UUID]],Planilha2!$A:$A,Planilha2!E:E,"")</f>
        <v>0</v>
      </c>
      <c r="AM136">
        <f>_xlfn.XLOOKUP(Tabela5[[#This Row],[UUID]],Planilha2!$A:$A,Planilha2!F:F,"")</f>
        <v>1</v>
      </c>
      <c r="AN136">
        <f>_xlfn.XLOOKUP(Tabela5[[#This Row],[UUID]],Planilha2!$A:$A,Planilha2!G:G,"")</f>
        <v>1</v>
      </c>
      <c r="AO136">
        <f>_xlfn.XLOOKUP(Tabela5[[#This Row],[UUID]],Planilha2!$A:$A,Planilha2!H:H,"")</f>
        <v>1</v>
      </c>
      <c r="AP136">
        <f>_xlfn.XLOOKUP(Tabela5[[#This Row],[UUID]],Planilha2!$A:$A,Planilha2!I:I,"")</f>
        <v>0</v>
      </c>
      <c r="AQ136">
        <f>_xlfn.XLOOKUP(Tabela5[[#This Row],[UUID]],Planilha2!$A:$A,Planilha2!J:J,"")</f>
        <v>0</v>
      </c>
      <c r="AR136">
        <f>_xlfn.XLOOKUP(Tabela5[[#This Row],[UUID]],Planilha2!$A:$A,Planilha2!K:K,"")</f>
        <v>0</v>
      </c>
      <c r="AS136">
        <f>_xlfn.XLOOKUP(Tabela5[[#This Row],[UUID]],Planilha2!$A:$A,Planilha2!L:L,"")</f>
        <v>0</v>
      </c>
      <c r="AT136">
        <f>_xlfn.XLOOKUP(Tabela5[[#This Row],[UUID]],Planilha2!$A:$A,Planilha2!M:M,"")</f>
        <v>1</v>
      </c>
      <c r="AU136">
        <f>_xlfn.XLOOKUP(Tabela5[[#This Row],[UUID]],Planilha2!$A:$A,Planilha2!N:N,"")</f>
        <v>1</v>
      </c>
      <c r="AV136">
        <f>_xlfn.XLOOKUP(Tabela5[[#This Row],[UUID]],Planilha2!$A:$A,Planilha2!O:O,"")</f>
        <v>1</v>
      </c>
    </row>
    <row r="137" spans="1:48" x14ac:dyDescent="0.2">
      <c r="A137" t="s">
        <v>864</v>
      </c>
      <c r="B137" t="s">
        <v>35</v>
      </c>
      <c r="C137">
        <v>71988726</v>
      </c>
      <c r="D137">
        <v>24856156000137</v>
      </c>
      <c r="E137" t="s">
        <v>865</v>
      </c>
      <c r="F137" t="s">
        <v>866</v>
      </c>
      <c r="G137" t="s">
        <v>867</v>
      </c>
      <c r="H137" s="1">
        <v>45870</v>
      </c>
      <c r="I137">
        <v>202508</v>
      </c>
      <c r="J137">
        <v>2936.6789800000001</v>
      </c>
      <c r="L137">
        <v>2936.68</v>
      </c>
      <c r="N137">
        <v>90427279</v>
      </c>
      <c r="O137" s="1">
        <v>45995</v>
      </c>
      <c r="P137" s="1">
        <v>46006</v>
      </c>
      <c r="R137">
        <v>120</v>
      </c>
      <c r="S137" t="s">
        <v>39</v>
      </c>
      <c r="T137" t="s">
        <v>40</v>
      </c>
      <c r="U137" t="s">
        <v>40</v>
      </c>
      <c r="V137" t="s">
        <v>868</v>
      </c>
      <c r="W137">
        <v>6</v>
      </c>
      <c r="X137" t="s">
        <v>42</v>
      </c>
      <c r="Y137">
        <v>6</v>
      </c>
      <c r="Z137" t="s">
        <v>40</v>
      </c>
      <c r="AA137" t="s">
        <v>850</v>
      </c>
      <c r="AB137" t="s">
        <v>44</v>
      </c>
      <c r="AE137" t="s">
        <v>298</v>
      </c>
      <c r="AF137" t="s">
        <v>869</v>
      </c>
      <c r="AG137" s="1">
        <v>46006</v>
      </c>
      <c r="AH137" t="s">
        <v>70</v>
      </c>
      <c r="AI137">
        <f>_xlfn.XLOOKUP(Tabela5[[#This Row],[UUID]],Planilha2!$A:$A,Planilha2!B:B,"")</f>
        <v>0</v>
      </c>
      <c r="AJ137">
        <f>_xlfn.XLOOKUP(Tabela5[[#This Row],[UUID]],Planilha2!$A:$A,Planilha2!C:C,"")</f>
        <v>0</v>
      </c>
      <c r="AK137">
        <f>_xlfn.XLOOKUP(Tabela5[[#This Row],[UUID]],Planilha2!$A:$A,Planilha2!D:D,"")</f>
        <v>0</v>
      </c>
      <c r="AL137">
        <f>_xlfn.XLOOKUP(Tabela5[[#This Row],[UUID]],Planilha2!$A:$A,Planilha2!E:E,"")</f>
        <v>4</v>
      </c>
      <c r="AM137">
        <f>_xlfn.XLOOKUP(Tabela5[[#This Row],[UUID]],Planilha2!$A:$A,Planilha2!F:F,"")</f>
        <v>0</v>
      </c>
      <c r="AN137">
        <f>_xlfn.XLOOKUP(Tabela5[[#This Row],[UUID]],Planilha2!$A:$A,Planilha2!G:G,"")</f>
        <v>0</v>
      </c>
      <c r="AO137">
        <f>_xlfn.XLOOKUP(Tabela5[[#This Row],[UUID]],Planilha2!$A:$A,Planilha2!H:H,"")</f>
        <v>0</v>
      </c>
      <c r="AP137">
        <f>_xlfn.XLOOKUP(Tabela5[[#This Row],[UUID]],Planilha2!$A:$A,Planilha2!I:I,"")</f>
        <v>0</v>
      </c>
      <c r="AQ137">
        <f>_xlfn.XLOOKUP(Tabela5[[#This Row],[UUID]],Planilha2!$A:$A,Planilha2!J:J,"")</f>
        <v>0</v>
      </c>
      <c r="AR137">
        <f>_xlfn.XLOOKUP(Tabela5[[#This Row],[UUID]],Planilha2!$A:$A,Planilha2!K:K,"")</f>
        <v>0</v>
      </c>
      <c r="AS137">
        <f>_xlfn.XLOOKUP(Tabela5[[#This Row],[UUID]],Planilha2!$A:$A,Planilha2!L:L,"")</f>
        <v>1</v>
      </c>
      <c r="AT137">
        <f>_xlfn.XLOOKUP(Tabela5[[#This Row],[UUID]],Planilha2!$A:$A,Planilha2!M:M,"")</f>
        <v>0</v>
      </c>
      <c r="AU137">
        <f>_xlfn.XLOOKUP(Tabela5[[#This Row],[UUID]],Planilha2!$A:$A,Planilha2!N:N,"")</f>
        <v>0</v>
      </c>
      <c r="AV137">
        <f>_xlfn.XLOOKUP(Tabela5[[#This Row],[UUID]],Planilha2!$A:$A,Planilha2!O:O,"")</f>
        <v>0</v>
      </c>
    </row>
    <row r="138" spans="1:48" x14ac:dyDescent="0.2">
      <c r="A138" t="s">
        <v>870</v>
      </c>
      <c r="B138" t="s">
        <v>35</v>
      </c>
      <c r="C138">
        <v>71988700</v>
      </c>
      <c r="D138">
        <v>24856156000137</v>
      </c>
      <c r="E138" t="s">
        <v>865</v>
      </c>
      <c r="F138" t="s">
        <v>871</v>
      </c>
      <c r="G138" t="s">
        <v>872</v>
      </c>
      <c r="H138" s="1">
        <v>45870</v>
      </c>
      <c r="I138">
        <v>202508</v>
      </c>
      <c r="J138">
        <v>512.90036999999995</v>
      </c>
      <c r="L138">
        <v>512.9</v>
      </c>
      <c r="N138">
        <v>90427307</v>
      </c>
      <c r="O138" s="1">
        <v>45995</v>
      </c>
      <c r="P138" s="1">
        <v>46006</v>
      </c>
      <c r="R138">
        <v>120</v>
      </c>
      <c r="S138" t="s">
        <v>39</v>
      </c>
      <c r="T138" t="s">
        <v>40</v>
      </c>
      <c r="U138" t="s">
        <v>40</v>
      </c>
      <c r="V138" t="s">
        <v>873</v>
      </c>
      <c r="W138">
        <v>6</v>
      </c>
      <c r="X138" t="s">
        <v>42</v>
      </c>
      <c r="Y138">
        <v>6</v>
      </c>
      <c r="Z138" t="s">
        <v>40</v>
      </c>
      <c r="AA138" t="s">
        <v>850</v>
      </c>
      <c r="AB138" t="s">
        <v>44</v>
      </c>
      <c r="AE138" t="s">
        <v>298</v>
      </c>
      <c r="AF138" t="s">
        <v>874</v>
      </c>
      <c r="AG138" s="1">
        <v>46006</v>
      </c>
      <c r="AH138" t="s">
        <v>70</v>
      </c>
      <c r="AI138">
        <f>_xlfn.XLOOKUP(Tabela5[[#This Row],[UUID]],Planilha2!$A:$A,Planilha2!B:B,"")</f>
        <v>0</v>
      </c>
      <c r="AJ138">
        <f>_xlfn.XLOOKUP(Tabela5[[#This Row],[UUID]],Planilha2!$A:$A,Planilha2!C:C,"")</f>
        <v>0</v>
      </c>
      <c r="AK138">
        <f>_xlfn.XLOOKUP(Tabela5[[#This Row],[UUID]],Planilha2!$A:$A,Planilha2!D:D,"")</f>
        <v>0</v>
      </c>
      <c r="AL138">
        <f>_xlfn.XLOOKUP(Tabela5[[#This Row],[UUID]],Planilha2!$A:$A,Planilha2!E:E,"")</f>
        <v>4</v>
      </c>
      <c r="AM138">
        <f>_xlfn.XLOOKUP(Tabela5[[#This Row],[UUID]],Planilha2!$A:$A,Planilha2!F:F,"")</f>
        <v>0</v>
      </c>
      <c r="AN138">
        <f>_xlfn.XLOOKUP(Tabela5[[#This Row],[UUID]],Planilha2!$A:$A,Planilha2!G:G,"")</f>
        <v>0</v>
      </c>
      <c r="AO138">
        <f>_xlfn.XLOOKUP(Tabela5[[#This Row],[UUID]],Planilha2!$A:$A,Planilha2!H:H,"")</f>
        <v>0</v>
      </c>
      <c r="AP138">
        <f>_xlfn.XLOOKUP(Tabela5[[#This Row],[UUID]],Planilha2!$A:$A,Planilha2!I:I,"")</f>
        <v>0</v>
      </c>
      <c r="AQ138">
        <f>_xlfn.XLOOKUP(Tabela5[[#This Row],[UUID]],Planilha2!$A:$A,Planilha2!J:J,"")</f>
        <v>0</v>
      </c>
      <c r="AR138">
        <f>_xlfn.XLOOKUP(Tabela5[[#This Row],[UUID]],Planilha2!$A:$A,Planilha2!K:K,"")</f>
        <v>0</v>
      </c>
      <c r="AS138">
        <f>_xlfn.XLOOKUP(Tabela5[[#This Row],[UUID]],Planilha2!$A:$A,Planilha2!L:L,"")</f>
        <v>1</v>
      </c>
      <c r="AT138">
        <f>_xlfn.XLOOKUP(Tabela5[[#This Row],[UUID]],Planilha2!$A:$A,Planilha2!M:M,"")</f>
        <v>0</v>
      </c>
      <c r="AU138">
        <f>_xlfn.XLOOKUP(Tabela5[[#This Row],[UUID]],Planilha2!$A:$A,Planilha2!N:N,"")</f>
        <v>0</v>
      </c>
      <c r="AV138">
        <f>_xlfn.XLOOKUP(Tabela5[[#This Row],[UUID]],Planilha2!$A:$A,Planilha2!O:O,"")</f>
        <v>0</v>
      </c>
    </row>
    <row r="139" spans="1:48" x14ac:dyDescent="0.2">
      <c r="A139" t="s">
        <v>875</v>
      </c>
      <c r="B139" t="s">
        <v>35</v>
      </c>
      <c r="C139">
        <v>13641396</v>
      </c>
      <c r="D139">
        <v>29490120197</v>
      </c>
      <c r="E139" t="s">
        <v>876</v>
      </c>
      <c r="F139" t="s">
        <v>877</v>
      </c>
      <c r="G139" t="s">
        <v>878</v>
      </c>
      <c r="H139" s="1">
        <v>46082</v>
      </c>
      <c r="I139">
        <v>202603</v>
      </c>
      <c r="J139">
        <v>268.88679999999999</v>
      </c>
      <c r="L139">
        <v>268.89</v>
      </c>
      <c r="N139">
        <v>90519755</v>
      </c>
      <c r="O139" s="1">
        <v>46101</v>
      </c>
      <c r="P139" s="1">
        <v>46111</v>
      </c>
      <c r="R139">
        <v>15</v>
      </c>
      <c r="S139" t="s">
        <v>53</v>
      </c>
      <c r="T139" t="s">
        <v>40</v>
      </c>
      <c r="U139" t="s">
        <v>40</v>
      </c>
      <c r="V139" t="s">
        <v>879</v>
      </c>
      <c r="W139">
        <v>6</v>
      </c>
      <c r="X139" t="s">
        <v>42</v>
      </c>
      <c r="Y139">
        <v>6</v>
      </c>
      <c r="Z139" t="s">
        <v>40</v>
      </c>
      <c r="AA139" t="s">
        <v>67</v>
      </c>
      <c r="AB139" t="s">
        <v>44</v>
      </c>
      <c r="AC139" t="s">
        <v>45</v>
      </c>
      <c r="AE139" t="s">
        <v>47</v>
      </c>
      <c r="AF139" t="s">
        <v>880</v>
      </c>
      <c r="AG139" s="1">
        <v>46117</v>
      </c>
      <c r="AH139" t="s">
        <v>47</v>
      </c>
      <c r="AI139">
        <f>_xlfn.XLOOKUP(Tabela5[[#This Row],[UUID]],Planilha2!$A:$A,Planilha2!B:B,"")</f>
        <v>1</v>
      </c>
      <c r="AJ139">
        <f>_xlfn.XLOOKUP(Tabela5[[#This Row],[UUID]],Planilha2!$A:$A,Planilha2!C:C,"")</f>
        <v>1</v>
      </c>
      <c r="AK139">
        <f>_xlfn.XLOOKUP(Tabela5[[#This Row],[UUID]],Planilha2!$A:$A,Planilha2!D:D,"")</f>
        <v>1</v>
      </c>
      <c r="AL139">
        <f>_xlfn.XLOOKUP(Tabela5[[#This Row],[UUID]],Planilha2!$A:$A,Planilha2!E:E,"")</f>
        <v>0</v>
      </c>
      <c r="AM139">
        <f>_xlfn.XLOOKUP(Tabela5[[#This Row],[UUID]],Planilha2!$A:$A,Planilha2!F:F,"")</f>
        <v>1</v>
      </c>
      <c r="AN139">
        <f>_xlfn.XLOOKUP(Tabela5[[#This Row],[UUID]],Planilha2!$A:$A,Planilha2!G:G,"")</f>
        <v>0</v>
      </c>
      <c r="AO139">
        <f>_xlfn.XLOOKUP(Tabela5[[#This Row],[UUID]],Planilha2!$A:$A,Planilha2!H:H,"")</f>
        <v>0</v>
      </c>
      <c r="AP139">
        <f>_xlfn.XLOOKUP(Tabela5[[#This Row],[UUID]],Planilha2!$A:$A,Planilha2!I:I,"")</f>
        <v>0</v>
      </c>
      <c r="AQ139">
        <f>_xlfn.XLOOKUP(Tabela5[[#This Row],[UUID]],Planilha2!$A:$A,Planilha2!J:J,"")</f>
        <v>0</v>
      </c>
      <c r="AR139">
        <f>_xlfn.XLOOKUP(Tabela5[[#This Row],[UUID]],Planilha2!$A:$A,Planilha2!K:K,"")</f>
        <v>0</v>
      </c>
      <c r="AS139">
        <f>_xlfn.XLOOKUP(Tabela5[[#This Row],[UUID]],Planilha2!$A:$A,Planilha2!L:L,"")</f>
        <v>0</v>
      </c>
      <c r="AT139">
        <f>_xlfn.XLOOKUP(Tabela5[[#This Row],[UUID]],Planilha2!$A:$A,Planilha2!M:M,"")</f>
        <v>1</v>
      </c>
      <c r="AU139">
        <f>_xlfn.XLOOKUP(Tabela5[[#This Row],[UUID]],Planilha2!$A:$A,Planilha2!N:N,"")</f>
        <v>1</v>
      </c>
      <c r="AV139">
        <f>_xlfn.XLOOKUP(Tabela5[[#This Row],[UUID]],Planilha2!$A:$A,Planilha2!O:O,"")</f>
        <v>1</v>
      </c>
    </row>
    <row r="140" spans="1:48" x14ac:dyDescent="0.2">
      <c r="A140" t="s">
        <v>881</v>
      </c>
      <c r="B140" t="s">
        <v>35</v>
      </c>
      <c r="C140">
        <v>760049397</v>
      </c>
      <c r="D140">
        <v>3382136198</v>
      </c>
      <c r="E140" t="s">
        <v>882</v>
      </c>
      <c r="F140" t="s">
        <v>883</v>
      </c>
      <c r="G140" t="s">
        <v>884</v>
      </c>
      <c r="H140" s="1">
        <v>46082</v>
      </c>
      <c r="I140">
        <v>202603</v>
      </c>
      <c r="J140">
        <v>248.66800000000001</v>
      </c>
      <c r="K140">
        <v>0</v>
      </c>
      <c r="L140">
        <v>248.67</v>
      </c>
      <c r="N140">
        <v>90519891</v>
      </c>
      <c r="O140" s="1">
        <v>46101</v>
      </c>
      <c r="P140" s="1">
        <v>46111</v>
      </c>
      <c r="R140">
        <v>15</v>
      </c>
      <c r="S140" t="s">
        <v>53</v>
      </c>
      <c r="T140" t="s">
        <v>40</v>
      </c>
      <c r="U140" t="s">
        <v>40</v>
      </c>
      <c r="V140" t="s">
        <v>885</v>
      </c>
      <c r="W140">
        <v>6</v>
      </c>
      <c r="X140" t="s">
        <v>42</v>
      </c>
      <c r="Y140">
        <v>6</v>
      </c>
      <c r="Z140" t="s">
        <v>40</v>
      </c>
      <c r="AA140" t="s">
        <v>67</v>
      </c>
      <c r="AB140" t="s">
        <v>44</v>
      </c>
      <c r="AC140" t="s">
        <v>45</v>
      </c>
      <c r="AE140" t="s">
        <v>47</v>
      </c>
      <c r="AF140" t="s">
        <v>886</v>
      </c>
      <c r="AG140" s="1">
        <v>46117</v>
      </c>
      <c r="AH140" t="s">
        <v>47</v>
      </c>
      <c r="AI140">
        <f>_xlfn.XLOOKUP(Tabela5[[#This Row],[UUID]],Planilha2!$A:$A,Planilha2!B:B,"")</f>
        <v>1</v>
      </c>
      <c r="AJ140">
        <f>_xlfn.XLOOKUP(Tabela5[[#This Row],[UUID]],Planilha2!$A:$A,Planilha2!C:C,"")</f>
        <v>1</v>
      </c>
      <c r="AK140">
        <f>_xlfn.XLOOKUP(Tabela5[[#This Row],[UUID]],Planilha2!$A:$A,Planilha2!D:D,"")</f>
        <v>1</v>
      </c>
      <c r="AL140">
        <f>_xlfn.XLOOKUP(Tabela5[[#This Row],[UUID]],Planilha2!$A:$A,Planilha2!E:E,"")</f>
        <v>0</v>
      </c>
      <c r="AM140">
        <f>_xlfn.XLOOKUP(Tabela5[[#This Row],[UUID]],Planilha2!$A:$A,Planilha2!F:F,"")</f>
        <v>1</v>
      </c>
      <c r="AN140">
        <f>_xlfn.XLOOKUP(Tabela5[[#This Row],[UUID]],Planilha2!$A:$A,Planilha2!G:G,"")</f>
        <v>0</v>
      </c>
      <c r="AO140">
        <f>_xlfn.XLOOKUP(Tabela5[[#This Row],[UUID]],Planilha2!$A:$A,Planilha2!H:H,"")</f>
        <v>0</v>
      </c>
      <c r="AP140">
        <f>_xlfn.XLOOKUP(Tabela5[[#This Row],[UUID]],Planilha2!$A:$A,Planilha2!I:I,"")</f>
        <v>0</v>
      </c>
      <c r="AQ140">
        <f>_xlfn.XLOOKUP(Tabela5[[#This Row],[UUID]],Planilha2!$A:$A,Planilha2!J:J,"")</f>
        <v>0</v>
      </c>
      <c r="AR140">
        <f>_xlfn.XLOOKUP(Tabela5[[#This Row],[UUID]],Planilha2!$A:$A,Planilha2!K:K,"")</f>
        <v>0</v>
      </c>
      <c r="AS140">
        <f>_xlfn.XLOOKUP(Tabela5[[#This Row],[UUID]],Planilha2!$A:$A,Planilha2!L:L,"")</f>
        <v>0</v>
      </c>
      <c r="AT140">
        <f>_xlfn.XLOOKUP(Tabela5[[#This Row],[UUID]],Planilha2!$A:$A,Planilha2!M:M,"")</f>
        <v>1</v>
      </c>
      <c r="AU140">
        <f>_xlfn.XLOOKUP(Tabela5[[#This Row],[UUID]],Planilha2!$A:$A,Planilha2!N:N,"")</f>
        <v>1</v>
      </c>
      <c r="AV140">
        <f>_xlfn.XLOOKUP(Tabela5[[#This Row],[UUID]],Planilha2!$A:$A,Planilha2!O:O,"")</f>
        <v>1</v>
      </c>
    </row>
    <row r="141" spans="1:48" x14ac:dyDescent="0.2">
      <c r="A141" t="s">
        <v>887</v>
      </c>
      <c r="B141" t="s">
        <v>35</v>
      </c>
      <c r="C141">
        <v>10011560027</v>
      </c>
      <c r="D141">
        <v>71471014134</v>
      </c>
      <c r="E141" t="s">
        <v>888</v>
      </c>
      <c r="F141" t="s">
        <v>889</v>
      </c>
      <c r="G141" t="s">
        <v>890</v>
      </c>
      <c r="H141" s="1">
        <v>46082</v>
      </c>
      <c r="I141">
        <v>202603</v>
      </c>
      <c r="J141">
        <v>399.89988</v>
      </c>
      <c r="L141">
        <v>399.9</v>
      </c>
      <c r="N141">
        <v>90519782</v>
      </c>
      <c r="O141" s="1">
        <v>46101</v>
      </c>
      <c r="P141" s="1">
        <v>46111</v>
      </c>
      <c r="R141">
        <v>15</v>
      </c>
      <c r="S141" t="s">
        <v>53</v>
      </c>
      <c r="T141" t="s">
        <v>40</v>
      </c>
      <c r="U141" t="s">
        <v>40</v>
      </c>
      <c r="V141" t="s">
        <v>891</v>
      </c>
      <c r="W141">
        <v>6</v>
      </c>
      <c r="X141" t="s">
        <v>42</v>
      </c>
      <c r="Y141">
        <v>6</v>
      </c>
      <c r="Z141" t="s">
        <v>40</v>
      </c>
      <c r="AA141" t="s">
        <v>67</v>
      </c>
      <c r="AB141" t="s">
        <v>44</v>
      </c>
      <c r="AC141" t="s">
        <v>45</v>
      </c>
      <c r="AE141" t="s">
        <v>47</v>
      </c>
      <c r="AF141" t="s">
        <v>892</v>
      </c>
      <c r="AG141" s="1">
        <v>46119</v>
      </c>
      <c r="AH141" t="s">
        <v>47</v>
      </c>
      <c r="AI141">
        <f>_xlfn.XLOOKUP(Tabela5[[#This Row],[UUID]],Planilha2!$A:$A,Planilha2!B:B,"")</f>
        <v>1</v>
      </c>
      <c r="AJ141">
        <f>_xlfn.XLOOKUP(Tabela5[[#This Row],[UUID]],Planilha2!$A:$A,Planilha2!C:C,"")</f>
        <v>1</v>
      </c>
      <c r="AK141">
        <f>_xlfn.XLOOKUP(Tabela5[[#This Row],[UUID]],Planilha2!$A:$A,Planilha2!D:D,"")</f>
        <v>1</v>
      </c>
      <c r="AL141">
        <f>_xlfn.XLOOKUP(Tabela5[[#This Row],[UUID]],Planilha2!$A:$A,Planilha2!E:E,"")</f>
        <v>0</v>
      </c>
      <c r="AM141">
        <f>_xlfn.XLOOKUP(Tabela5[[#This Row],[UUID]],Planilha2!$A:$A,Planilha2!F:F,"")</f>
        <v>1</v>
      </c>
      <c r="AN141">
        <f>_xlfn.XLOOKUP(Tabela5[[#This Row],[UUID]],Planilha2!$A:$A,Planilha2!G:G,"")</f>
        <v>1</v>
      </c>
      <c r="AO141">
        <f>_xlfn.XLOOKUP(Tabela5[[#This Row],[UUID]],Planilha2!$A:$A,Planilha2!H:H,"")</f>
        <v>1</v>
      </c>
      <c r="AP141">
        <f>_xlfn.XLOOKUP(Tabela5[[#This Row],[UUID]],Planilha2!$A:$A,Planilha2!I:I,"")</f>
        <v>0</v>
      </c>
      <c r="AQ141">
        <f>_xlfn.XLOOKUP(Tabela5[[#This Row],[UUID]],Planilha2!$A:$A,Planilha2!J:J,"")</f>
        <v>0</v>
      </c>
      <c r="AR141">
        <f>_xlfn.XLOOKUP(Tabela5[[#This Row],[UUID]],Planilha2!$A:$A,Planilha2!K:K,"")</f>
        <v>0</v>
      </c>
      <c r="AS141">
        <f>_xlfn.XLOOKUP(Tabela5[[#This Row],[UUID]],Planilha2!$A:$A,Planilha2!L:L,"")</f>
        <v>0</v>
      </c>
      <c r="AT141">
        <f>_xlfn.XLOOKUP(Tabela5[[#This Row],[UUID]],Planilha2!$A:$A,Planilha2!M:M,"")</f>
        <v>1</v>
      </c>
      <c r="AU141">
        <f>_xlfn.XLOOKUP(Tabela5[[#This Row],[UUID]],Planilha2!$A:$A,Planilha2!N:N,"")</f>
        <v>1</v>
      </c>
      <c r="AV141">
        <f>_xlfn.XLOOKUP(Tabela5[[#This Row],[UUID]],Planilha2!$A:$A,Planilha2!O:O,"")</f>
        <v>1</v>
      </c>
    </row>
    <row r="142" spans="1:48" x14ac:dyDescent="0.2">
      <c r="A142" t="s">
        <v>893</v>
      </c>
      <c r="B142" t="s">
        <v>35</v>
      </c>
      <c r="C142">
        <v>38161371</v>
      </c>
      <c r="D142">
        <v>36342317852</v>
      </c>
      <c r="E142" t="s">
        <v>894</v>
      </c>
      <c r="F142" t="s">
        <v>895</v>
      </c>
      <c r="G142" t="s">
        <v>896</v>
      </c>
      <c r="H142" s="1">
        <v>45870</v>
      </c>
      <c r="I142">
        <v>202508</v>
      </c>
      <c r="J142">
        <v>169.16236000000001</v>
      </c>
      <c r="L142">
        <v>169.16</v>
      </c>
      <c r="N142">
        <v>90427271</v>
      </c>
      <c r="O142" s="1">
        <v>45995</v>
      </c>
      <c r="P142" s="1">
        <v>46006</v>
      </c>
      <c r="R142">
        <v>120</v>
      </c>
      <c r="S142" t="s">
        <v>53</v>
      </c>
      <c r="T142" t="s">
        <v>40</v>
      </c>
      <c r="U142" t="s">
        <v>40</v>
      </c>
      <c r="V142" t="s">
        <v>897</v>
      </c>
      <c r="W142">
        <v>6</v>
      </c>
      <c r="X142" t="s">
        <v>42</v>
      </c>
      <c r="Y142">
        <v>6</v>
      </c>
      <c r="Z142" t="s">
        <v>40</v>
      </c>
      <c r="AA142" t="s">
        <v>114</v>
      </c>
      <c r="AB142" t="s">
        <v>44</v>
      </c>
      <c r="AE142" t="s">
        <v>298</v>
      </c>
      <c r="AF142" t="s">
        <v>898</v>
      </c>
      <c r="AG142" s="1">
        <v>46006</v>
      </c>
      <c r="AH142" t="s">
        <v>70</v>
      </c>
      <c r="AI142">
        <f>_xlfn.XLOOKUP(Tabela5[[#This Row],[UUID]],Planilha2!$A:$A,Planilha2!B:B,"")</f>
        <v>0</v>
      </c>
      <c r="AJ142">
        <f>_xlfn.XLOOKUP(Tabela5[[#This Row],[UUID]],Planilha2!$A:$A,Planilha2!C:C,"")</f>
        <v>0</v>
      </c>
      <c r="AK142">
        <f>_xlfn.XLOOKUP(Tabela5[[#This Row],[UUID]],Planilha2!$A:$A,Planilha2!D:D,"")</f>
        <v>0</v>
      </c>
      <c r="AL142">
        <f>_xlfn.XLOOKUP(Tabela5[[#This Row],[UUID]],Planilha2!$A:$A,Planilha2!E:E,"")</f>
        <v>4</v>
      </c>
      <c r="AM142">
        <f>_xlfn.XLOOKUP(Tabela5[[#This Row],[UUID]],Planilha2!$A:$A,Planilha2!F:F,"")</f>
        <v>0</v>
      </c>
      <c r="AN142">
        <f>_xlfn.XLOOKUP(Tabela5[[#This Row],[UUID]],Planilha2!$A:$A,Planilha2!G:G,"")</f>
        <v>0</v>
      </c>
      <c r="AO142">
        <f>_xlfn.XLOOKUP(Tabela5[[#This Row],[UUID]],Planilha2!$A:$A,Planilha2!H:H,"")</f>
        <v>0</v>
      </c>
      <c r="AP142">
        <f>_xlfn.XLOOKUP(Tabela5[[#This Row],[UUID]],Planilha2!$A:$A,Planilha2!I:I,"")</f>
        <v>0</v>
      </c>
      <c r="AQ142">
        <f>_xlfn.XLOOKUP(Tabela5[[#This Row],[UUID]],Planilha2!$A:$A,Planilha2!J:J,"")</f>
        <v>0</v>
      </c>
      <c r="AR142">
        <f>_xlfn.XLOOKUP(Tabela5[[#This Row],[UUID]],Planilha2!$A:$A,Planilha2!K:K,"")</f>
        <v>0</v>
      </c>
      <c r="AS142">
        <f>_xlfn.XLOOKUP(Tabela5[[#This Row],[UUID]],Planilha2!$A:$A,Planilha2!L:L,"")</f>
        <v>1</v>
      </c>
      <c r="AT142">
        <f>_xlfn.XLOOKUP(Tabela5[[#This Row],[UUID]],Planilha2!$A:$A,Planilha2!M:M,"")</f>
        <v>0</v>
      </c>
      <c r="AU142">
        <f>_xlfn.XLOOKUP(Tabela5[[#This Row],[UUID]],Planilha2!$A:$A,Planilha2!N:N,"")</f>
        <v>0</v>
      </c>
      <c r="AV142">
        <f>_xlfn.XLOOKUP(Tabela5[[#This Row],[UUID]],Planilha2!$A:$A,Planilha2!O:O,"")</f>
        <v>0</v>
      </c>
    </row>
    <row r="143" spans="1:48" x14ac:dyDescent="0.2">
      <c r="A143" t="s">
        <v>899</v>
      </c>
      <c r="B143" t="s">
        <v>35</v>
      </c>
      <c r="C143">
        <v>10019114220</v>
      </c>
      <c r="D143">
        <v>96948450415</v>
      </c>
      <c r="E143" t="s">
        <v>900</v>
      </c>
      <c r="F143" t="s">
        <v>901</v>
      </c>
      <c r="G143" t="s">
        <v>902</v>
      </c>
      <c r="H143" s="1">
        <v>46082</v>
      </c>
      <c r="I143">
        <v>202603</v>
      </c>
      <c r="J143">
        <v>1020.34384</v>
      </c>
      <c r="L143">
        <v>1020.34</v>
      </c>
      <c r="N143">
        <v>90519885</v>
      </c>
      <c r="O143" s="1">
        <v>46101</v>
      </c>
      <c r="P143" s="1">
        <v>46111</v>
      </c>
      <c r="R143">
        <v>15</v>
      </c>
      <c r="S143" t="s">
        <v>53</v>
      </c>
      <c r="T143" t="s">
        <v>40</v>
      </c>
      <c r="U143" t="s">
        <v>40</v>
      </c>
      <c r="V143" t="s">
        <v>903</v>
      </c>
      <c r="W143">
        <v>6</v>
      </c>
      <c r="X143" t="s">
        <v>42</v>
      </c>
      <c r="Y143">
        <v>6</v>
      </c>
      <c r="Z143" t="s">
        <v>40</v>
      </c>
      <c r="AA143" t="s">
        <v>67</v>
      </c>
      <c r="AB143" t="s">
        <v>44</v>
      </c>
      <c r="AC143" t="s">
        <v>45</v>
      </c>
      <c r="AE143" t="s">
        <v>47</v>
      </c>
      <c r="AF143" t="s">
        <v>904</v>
      </c>
      <c r="AG143" s="1">
        <v>46120</v>
      </c>
      <c r="AH143" t="s">
        <v>47</v>
      </c>
      <c r="AI143">
        <f>_xlfn.XLOOKUP(Tabela5[[#This Row],[UUID]],Planilha2!$A:$A,Planilha2!B:B,"")</f>
        <v>1</v>
      </c>
      <c r="AJ143">
        <f>_xlfn.XLOOKUP(Tabela5[[#This Row],[UUID]],Planilha2!$A:$A,Planilha2!C:C,"")</f>
        <v>1</v>
      </c>
      <c r="AK143">
        <f>_xlfn.XLOOKUP(Tabela5[[#This Row],[UUID]],Planilha2!$A:$A,Planilha2!D:D,"")</f>
        <v>1</v>
      </c>
      <c r="AL143">
        <f>_xlfn.XLOOKUP(Tabela5[[#This Row],[UUID]],Planilha2!$A:$A,Planilha2!E:E,"")</f>
        <v>0</v>
      </c>
      <c r="AM143">
        <f>_xlfn.XLOOKUP(Tabela5[[#This Row],[UUID]],Planilha2!$A:$A,Planilha2!F:F,"")</f>
        <v>1</v>
      </c>
      <c r="AN143">
        <f>_xlfn.XLOOKUP(Tabela5[[#This Row],[UUID]],Planilha2!$A:$A,Planilha2!G:G,"")</f>
        <v>0</v>
      </c>
      <c r="AO143">
        <f>_xlfn.XLOOKUP(Tabela5[[#This Row],[UUID]],Planilha2!$A:$A,Planilha2!H:H,"")</f>
        <v>0</v>
      </c>
      <c r="AP143">
        <f>_xlfn.XLOOKUP(Tabela5[[#This Row],[UUID]],Planilha2!$A:$A,Planilha2!I:I,"")</f>
        <v>0</v>
      </c>
      <c r="AQ143">
        <f>_xlfn.XLOOKUP(Tabela5[[#This Row],[UUID]],Planilha2!$A:$A,Planilha2!J:J,"")</f>
        <v>0</v>
      </c>
      <c r="AR143">
        <f>_xlfn.XLOOKUP(Tabela5[[#This Row],[UUID]],Planilha2!$A:$A,Planilha2!K:K,"")</f>
        <v>0</v>
      </c>
      <c r="AS143">
        <f>_xlfn.XLOOKUP(Tabela5[[#This Row],[UUID]],Planilha2!$A:$A,Planilha2!L:L,"")</f>
        <v>0</v>
      </c>
      <c r="AT143">
        <f>_xlfn.XLOOKUP(Tabela5[[#This Row],[UUID]],Planilha2!$A:$A,Planilha2!M:M,"")</f>
        <v>0</v>
      </c>
      <c r="AU143">
        <f>_xlfn.XLOOKUP(Tabela5[[#This Row],[UUID]],Planilha2!$A:$A,Planilha2!N:N,"")</f>
        <v>1</v>
      </c>
      <c r="AV143">
        <f>_xlfn.XLOOKUP(Tabela5[[#This Row],[UUID]],Planilha2!$A:$A,Planilha2!O:O,"")</f>
        <v>1</v>
      </c>
    </row>
    <row r="144" spans="1:48" x14ac:dyDescent="0.2">
      <c r="A144" t="s">
        <v>905</v>
      </c>
      <c r="B144" t="s">
        <v>35</v>
      </c>
      <c r="C144">
        <v>10018813559</v>
      </c>
      <c r="D144">
        <v>2718283157</v>
      </c>
      <c r="E144" t="s">
        <v>906</v>
      </c>
      <c r="F144" t="s">
        <v>907</v>
      </c>
      <c r="G144" t="s">
        <v>908</v>
      </c>
      <c r="H144" s="1">
        <v>46082</v>
      </c>
      <c r="I144">
        <v>202603</v>
      </c>
      <c r="J144">
        <v>971.23136</v>
      </c>
      <c r="L144">
        <v>971.23</v>
      </c>
      <c r="N144">
        <v>90519771</v>
      </c>
      <c r="O144" s="1">
        <v>46101</v>
      </c>
      <c r="P144" s="1">
        <v>46111</v>
      </c>
      <c r="R144">
        <v>15</v>
      </c>
      <c r="S144" t="s">
        <v>53</v>
      </c>
      <c r="T144" t="s">
        <v>40</v>
      </c>
      <c r="U144" t="s">
        <v>40</v>
      </c>
      <c r="V144" t="s">
        <v>909</v>
      </c>
      <c r="W144">
        <v>6</v>
      </c>
      <c r="X144" t="s">
        <v>42</v>
      </c>
      <c r="Y144">
        <v>6</v>
      </c>
      <c r="Z144" t="s">
        <v>40</v>
      </c>
      <c r="AA144" t="s">
        <v>67</v>
      </c>
      <c r="AB144" t="s">
        <v>44</v>
      </c>
      <c r="AC144" t="s">
        <v>45</v>
      </c>
      <c r="AE144" t="s">
        <v>47</v>
      </c>
      <c r="AF144" t="s">
        <v>910</v>
      </c>
      <c r="AG144" s="1">
        <v>46115</v>
      </c>
      <c r="AH144" t="s">
        <v>47</v>
      </c>
      <c r="AI144">
        <f>_xlfn.XLOOKUP(Tabela5[[#This Row],[UUID]],Planilha2!$A:$A,Planilha2!B:B,"")</f>
        <v>1</v>
      </c>
      <c r="AJ144">
        <f>_xlfn.XLOOKUP(Tabela5[[#This Row],[UUID]],Planilha2!$A:$A,Planilha2!C:C,"")</f>
        <v>1</v>
      </c>
      <c r="AK144">
        <f>_xlfn.XLOOKUP(Tabela5[[#This Row],[UUID]],Planilha2!$A:$A,Planilha2!D:D,"")</f>
        <v>10</v>
      </c>
      <c r="AL144">
        <f>_xlfn.XLOOKUP(Tabela5[[#This Row],[UUID]],Planilha2!$A:$A,Planilha2!E:E,"")</f>
        <v>0</v>
      </c>
      <c r="AM144">
        <f>_xlfn.XLOOKUP(Tabela5[[#This Row],[UUID]],Planilha2!$A:$A,Planilha2!F:F,"")</f>
        <v>1</v>
      </c>
      <c r="AN144">
        <f>_xlfn.XLOOKUP(Tabela5[[#This Row],[UUID]],Planilha2!$A:$A,Planilha2!G:G,"")</f>
        <v>1</v>
      </c>
      <c r="AO144">
        <f>_xlfn.XLOOKUP(Tabela5[[#This Row],[UUID]],Planilha2!$A:$A,Planilha2!H:H,"")</f>
        <v>0</v>
      </c>
      <c r="AP144">
        <f>_xlfn.XLOOKUP(Tabela5[[#This Row],[UUID]],Planilha2!$A:$A,Planilha2!I:I,"")</f>
        <v>0</v>
      </c>
      <c r="AQ144">
        <f>_xlfn.XLOOKUP(Tabela5[[#This Row],[UUID]],Planilha2!$A:$A,Planilha2!J:J,"")</f>
        <v>0</v>
      </c>
      <c r="AR144">
        <f>_xlfn.XLOOKUP(Tabela5[[#This Row],[UUID]],Planilha2!$A:$A,Planilha2!K:K,"")</f>
        <v>0</v>
      </c>
      <c r="AS144">
        <f>_xlfn.XLOOKUP(Tabela5[[#This Row],[UUID]],Planilha2!$A:$A,Planilha2!L:L,"")</f>
        <v>0</v>
      </c>
      <c r="AT144">
        <f>_xlfn.XLOOKUP(Tabela5[[#This Row],[UUID]],Planilha2!$A:$A,Planilha2!M:M,"")</f>
        <v>0</v>
      </c>
      <c r="AU144">
        <f>_xlfn.XLOOKUP(Tabela5[[#This Row],[UUID]],Planilha2!$A:$A,Planilha2!N:N,"")</f>
        <v>1</v>
      </c>
      <c r="AV144">
        <f>_xlfn.XLOOKUP(Tabela5[[#This Row],[UUID]],Planilha2!$A:$A,Planilha2!O:O,"")</f>
        <v>1</v>
      </c>
    </row>
    <row r="145" spans="1:48" x14ac:dyDescent="0.2">
      <c r="A145" t="s">
        <v>911</v>
      </c>
      <c r="B145" t="s">
        <v>35</v>
      </c>
      <c r="C145">
        <v>10002345500</v>
      </c>
      <c r="D145">
        <v>70163880182</v>
      </c>
      <c r="E145" t="s">
        <v>912</v>
      </c>
      <c r="F145" t="s">
        <v>913</v>
      </c>
      <c r="G145" t="s">
        <v>914</v>
      </c>
      <c r="H145" s="1">
        <v>46082</v>
      </c>
      <c r="I145">
        <v>202603</v>
      </c>
      <c r="J145">
        <v>317.35692999999998</v>
      </c>
      <c r="L145">
        <v>317.36</v>
      </c>
      <c r="N145">
        <v>90519799</v>
      </c>
      <c r="O145" s="1">
        <v>46101</v>
      </c>
      <c r="P145" s="1">
        <v>46111</v>
      </c>
      <c r="R145">
        <v>15</v>
      </c>
      <c r="S145" t="s">
        <v>53</v>
      </c>
      <c r="T145" t="s">
        <v>40</v>
      </c>
      <c r="U145" t="s">
        <v>40</v>
      </c>
      <c r="V145" t="s">
        <v>915</v>
      </c>
      <c r="W145">
        <v>6</v>
      </c>
      <c r="X145" t="s">
        <v>42</v>
      </c>
      <c r="Y145">
        <v>6</v>
      </c>
      <c r="Z145" t="s">
        <v>40</v>
      </c>
      <c r="AA145" t="s">
        <v>67</v>
      </c>
      <c r="AB145" t="s">
        <v>44</v>
      </c>
      <c r="AC145" t="s">
        <v>45</v>
      </c>
      <c r="AE145" t="s">
        <v>47</v>
      </c>
      <c r="AF145" t="s">
        <v>916</v>
      </c>
      <c r="AG145" s="1">
        <v>46111</v>
      </c>
      <c r="AH145" t="s">
        <v>47</v>
      </c>
      <c r="AI145">
        <f>_xlfn.XLOOKUP(Tabela5[[#This Row],[UUID]],Planilha2!$A:$A,Planilha2!B:B,"")</f>
        <v>1</v>
      </c>
      <c r="AJ145">
        <f>_xlfn.XLOOKUP(Tabela5[[#This Row],[UUID]],Planilha2!$A:$A,Planilha2!C:C,"")</f>
        <v>1</v>
      </c>
      <c r="AK145">
        <f>_xlfn.XLOOKUP(Tabela5[[#This Row],[UUID]],Planilha2!$A:$A,Planilha2!D:D,"")</f>
        <v>1</v>
      </c>
      <c r="AL145">
        <f>_xlfn.XLOOKUP(Tabela5[[#This Row],[UUID]],Planilha2!$A:$A,Planilha2!E:E,"")</f>
        <v>0</v>
      </c>
      <c r="AM145">
        <f>_xlfn.XLOOKUP(Tabela5[[#This Row],[UUID]],Planilha2!$A:$A,Planilha2!F:F,"")</f>
        <v>1</v>
      </c>
      <c r="AN145">
        <f>_xlfn.XLOOKUP(Tabela5[[#This Row],[UUID]],Planilha2!$A:$A,Planilha2!G:G,"")</f>
        <v>1</v>
      </c>
      <c r="AO145">
        <f>_xlfn.XLOOKUP(Tabela5[[#This Row],[UUID]],Planilha2!$A:$A,Planilha2!H:H,"")</f>
        <v>1</v>
      </c>
      <c r="AP145">
        <f>_xlfn.XLOOKUP(Tabela5[[#This Row],[UUID]],Planilha2!$A:$A,Planilha2!I:I,"")</f>
        <v>0</v>
      </c>
      <c r="AQ145">
        <f>_xlfn.XLOOKUP(Tabela5[[#This Row],[UUID]],Planilha2!$A:$A,Planilha2!J:J,"")</f>
        <v>0</v>
      </c>
      <c r="AR145">
        <f>_xlfn.XLOOKUP(Tabela5[[#This Row],[UUID]],Planilha2!$A:$A,Planilha2!K:K,"")</f>
        <v>0</v>
      </c>
      <c r="AS145">
        <f>_xlfn.XLOOKUP(Tabela5[[#This Row],[UUID]],Planilha2!$A:$A,Planilha2!L:L,"")</f>
        <v>0</v>
      </c>
      <c r="AT145">
        <f>_xlfn.XLOOKUP(Tabela5[[#This Row],[UUID]],Planilha2!$A:$A,Planilha2!M:M,"")</f>
        <v>1</v>
      </c>
      <c r="AU145">
        <f>_xlfn.XLOOKUP(Tabela5[[#This Row],[UUID]],Planilha2!$A:$A,Planilha2!N:N,"")</f>
        <v>1</v>
      </c>
      <c r="AV145">
        <f>_xlfn.XLOOKUP(Tabela5[[#This Row],[UUID]],Planilha2!$A:$A,Planilha2!O:O,"")</f>
        <v>1</v>
      </c>
    </row>
    <row r="146" spans="1:48" x14ac:dyDescent="0.2">
      <c r="A146" t="s">
        <v>917</v>
      </c>
      <c r="B146" t="s">
        <v>35</v>
      </c>
      <c r="C146">
        <v>10026257767</v>
      </c>
      <c r="D146">
        <v>75910578120</v>
      </c>
      <c r="E146" t="s">
        <v>918</v>
      </c>
      <c r="F146" t="s">
        <v>919</v>
      </c>
      <c r="G146" t="s">
        <v>920</v>
      </c>
      <c r="H146" s="1">
        <v>46082</v>
      </c>
      <c r="I146">
        <v>202603</v>
      </c>
      <c r="J146">
        <v>1204.5634399999999</v>
      </c>
      <c r="K146">
        <v>63.52</v>
      </c>
      <c r="L146">
        <v>1268.08</v>
      </c>
      <c r="N146">
        <v>90519525</v>
      </c>
      <c r="O146" s="1">
        <v>46101</v>
      </c>
      <c r="P146" s="1">
        <v>46111</v>
      </c>
      <c r="R146">
        <v>15</v>
      </c>
      <c r="S146" t="s">
        <v>53</v>
      </c>
      <c r="T146" t="s">
        <v>40</v>
      </c>
      <c r="U146" t="s">
        <v>40</v>
      </c>
      <c r="V146" t="s">
        <v>921</v>
      </c>
      <c r="W146" t="s">
        <v>94</v>
      </c>
      <c r="X146" t="s">
        <v>94</v>
      </c>
      <c r="Y146">
        <v>6</v>
      </c>
      <c r="Z146" t="s">
        <v>40</v>
      </c>
      <c r="AA146" t="s">
        <v>67</v>
      </c>
      <c r="AB146" t="s">
        <v>44</v>
      </c>
      <c r="AC146" t="s">
        <v>45</v>
      </c>
      <c r="AE146" t="s">
        <v>47</v>
      </c>
      <c r="AF146" t="s">
        <v>922</v>
      </c>
      <c r="AG146" s="1">
        <v>46117</v>
      </c>
      <c r="AH146" t="s">
        <v>47</v>
      </c>
      <c r="AI146">
        <f>_xlfn.XLOOKUP(Tabela5[[#This Row],[UUID]],Planilha2!$A:$A,Planilha2!B:B,"")</f>
        <v>1</v>
      </c>
      <c r="AJ146">
        <f>_xlfn.XLOOKUP(Tabela5[[#This Row],[UUID]],Planilha2!$A:$A,Planilha2!C:C,"")</f>
        <v>1</v>
      </c>
      <c r="AK146">
        <f>_xlfn.XLOOKUP(Tabela5[[#This Row],[UUID]],Planilha2!$A:$A,Planilha2!D:D,"")</f>
        <v>10</v>
      </c>
      <c r="AL146">
        <f>_xlfn.XLOOKUP(Tabela5[[#This Row],[UUID]],Planilha2!$A:$A,Planilha2!E:E,"")</f>
        <v>0</v>
      </c>
      <c r="AM146">
        <f>_xlfn.XLOOKUP(Tabela5[[#This Row],[UUID]],Planilha2!$A:$A,Planilha2!F:F,"")</f>
        <v>1</v>
      </c>
      <c r="AN146">
        <f>_xlfn.XLOOKUP(Tabela5[[#This Row],[UUID]],Planilha2!$A:$A,Planilha2!G:G,"")</f>
        <v>0</v>
      </c>
      <c r="AO146">
        <f>_xlfn.XLOOKUP(Tabela5[[#This Row],[UUID]],Planilha2!$A:$A,Planilha2!H:H,"")</f>
        <v>0</v>
      </c>
      <c r="AP146">
        <f>_xlfn.XLOOKUP(Tabela5[[#This Row],[UUID]],Planilha2!$A:$A,Planilha2!I:I,"")</f>
        <v>0</v>
      </c>
      <c r="AQ146">
        <f>_xlfn.XLOOKUP(Tabela5[[#This Row],[UUID]],Planilha2!$A:$A,Planilha2!J:J,"")</f>
        <v>0</v>
      </c>
      <c r="AR146">
        <f>_xlfn.XLOOKUP(Tabela5[[#This Row],[UUID]],Planilha2!$A:$A,Planilha2!K:K,"")</f>
        <v>0</v>
      </c>
      <c r="AS146">
        <f>_xlfn.XLOOKUP(Tabela5[[#This Row],[UUID]],Planilha2!$A:$A,Planilha2!L:L,"")</f>
        <v>0</v>
      </c>
      <c r="AT146">
        <f>_xlfn.XLOOKUP(Tabela5[[#This Row],[UUID]],Planilha2!$A:$A,Planilha2!M:M,"")</f>
        <v>1</v>
      </c>
      <c r="AU146">
        <f>_xlfn.XLOOKUP(Tabela5[[#This Row],[UUID]],Planilha2!$A:$A,Planilha2!N:N,"")</f>
        <v>1</v>
      </c>
      <c r="AV146">
        <f>_xlfn.XLOOKUP(Tabela5[[#This Row],[UUID]],Planilha2!$A:$A,Planilha2!O:O,"")</f>
        <v>1</v>
      </c>
    </row>
    <row r="147" spans="1:48" x14ac:dyDescent="0.2">
      <c r="A147" t="s">
        <v>923</v>
      </c>
      <c r="B147" t="s">
        <v>35</v>
      </c>
      <c r="C147">
        <v>200104159</v>
      </c>
      <c r="D147">
        <v>90613414187</v>
      </c>
      <c r="E147" t="s">
        <v>924</v>
      </c>
      <c r="F147" t="s">
        <v>925</v>
      </c>
      <c r="G147" t="s">
        <v>926</v>
      </c>
      <c r="H147" s="1">
        <v>46082</v>
      </c>
      <c r="I147">
        <v>202603</v>
      </c>
      <c r="J147">
        <v>191.13609</v>
      </c>
      <c r="L147">
        <v>191.14</v>
      </c>
      <c r="N147">
        <v>90519717</v>
      </c>
      <c r="O147" s="1">
        <v>46101</v>
      </c>
      <c r="P147" s="1">
        <v>46111</v>
      </c>
      <c r="R147">
        <v>15</v>
      </c>
      <c r="S147" t="s">
        <v>53</v>
      </c>
      <c r="T147" t="s">
        <v>40</v>
      </c>
      <c r="U147" t="s">
        <v>40</v>
      </c>
      <c r="V147" t="s">
        <v>927</v>
      </c>
      <c r="W147">
        <v>6</v>
      </c>
      <c r="X147" t="s">
        <v>42</v>
      </c>
      <c r="Y147">
        <v>6</v>
      </c>
      <c r="Z147" t="s">
        <v>40</v>
      </c>
      <c r="AA147" t="s">
        <v>67</v>
      </c>
      <c r="AB147" t="s">
        <v>44</v>
      </c>
      <c r="AC147" t="s">
        <v>45</v>
      </c>
      <c r="AE147" t="s">
        <v>47</v>
      </c>
      <c r="AF147" t="s">
        <v>928</v>
      </c>
      <c r="AG147" s="1">
        <v>46117</v>
      </c>
      <c r="AH147" t="s">
        <v>47</v>
      </c>
      <c r="AI147">
        <f>_xlfn.XLOOKUP(Tabela5[[#This Row],[UUID]],Planilha2!$A:$A,Planilha2!B:B,"")</f>
        <v>1</v>
      </c>
      <c r="AJ147">
        <f>_xlfn.XLOOKUP(Tabela5[[#This Row],[UUID]],Planilha2!$A:$A,Planilha2!C:C,"")</f>
        <v>1</v>
      </c>
      <c r="AK147">
        <f>_xlfn.XLOOKUP(Tabela5[[#This Row],[UUID]],Planilha2!$A:$A,Planilha2!D:D,"")</f>
        <v>1</v>
      </c>
      <c r="AL147">
        <f>_xlfn.XLOOKUP(Tabela5[[#This Row],[UUID]],Planilha2!$A:$A,Planilha2!E:E,"")</f>
        <v>0</v>
      </c>
      <c r="AM147">
        <f>_xlfn.XLOOKUP(Tabela5[[#This Row],[UUID]],Planilha2!$A:$A,Planilha2!F:F,"")</f>
        <v>1</v>
      </c>
      <c r="AN147">
        <f>_xlfn.XLOOKUP(Tabela5[[#This Row],[UUID]],Planilha2!$A:$A,Planilha2!G:G,"")</f>
        <v>0</v>
      </c>
      <c r="AO147">
        <f>_xlfn.XLOOKUP(Tabela5[[#This Row],[UUID]],Planilha2!$A:$A,Planilha2!H:H,"")</f>
        <v>0</v>
      </c>
      <c r="AP147">
        <f>_xlfn.XLOOKUP(Tabela5[[#This Row],[UUID]],Planilha2!$A:$A,Planilha2!I:I,"")</f>
        <v>0</v>
      </c>
      <c r="AQ147">
        <f>_xlfn.XLOOKUP(Tabela5[[#This Row],[UUID]],Planilha2!$A:$A,Planilha2!J:J,"")</f>
        <v>0</v>
      </c>
      <c r="AR147">
        <f>_xlfn.XLOOKUP(Tabela5[[#This Row],[UUID]],Planilha2!$A:$A,Planilha2!K:K,"")</f>
        <v>0</v>
      </c>
      <c r="AS147">
        <f>_xlfn.XLOOKUP(Tabela5[[#This Row],[UUID]],Planilha2!$A:$A,Planilha2!L:L,"")</f>
        <v>0</v>
      </c>
      <c r="AT147">
        <f>_xlfn.XLOOKUP(Tabela5[[#This Row],[UUID]],Planilha2!$A:$A,Planilha2!M:M,"")</f>
        <v>1</v>
      </c>
      <c r="AU147">
        <f>_xlfn.XLOOKUP(Tabela5[[#This Row],[UUID]],Planilha2!$A:$A,Planilha2!N:N,"")</f>
        <v>1</v>
      </c>
      <c r="AV147">
        <f>_xlfn.XLOOKUP(Tabela5[[#This Row],[UUID]],Planilha2!$A:$A,Planilha2!O:O,"")</f>
        <v>1</v>
      </c>
    </row>
    <row r="148" spans="1:48" x14ac:dyDescent="0.2">
      <c r="A148" t="s">
        <v>929</v>
      </c>
      <c r="B148" t="s">
        <v>35</v>
      </c>
      <c r="C148">
        <v>40446204</v>
      </c>
      <c r="D148">
        <v>33845173858</v>
      </c>
      <c r="E148" t="s">
        <v>930</v>
      </c>
      <c r="F148" t="s">
        <v>931</v>
      </c>
      <c r="G148" t="s">
        <v>932</v>
      </c>
      <c r="H148" s="1">
        <v>45870</v>
      </c>
      <c r="I148">
        <v>202508</v>
      </c>
      <c r="J148">
        <v>194.40477000000001</v>
      </c>
      <c r="L148">
        <v>194.4</v>
      </c>
      <c r="N148">
        <v>90427284</v>
      </c>
      <c r="O148" s="1">
        <v>45995</v>
      </c>
      <c r="P148" s="1">
        <v>46006</v>
      </c>
      <c r="R148">
        <v>120</v>
      </c>
      <c r="S148" t="s">
        <v>53</v>
      </c>
      <c r="T148" t="s">
        <v>40</v>
      </c>
      <c r="U148" t="s">
        <v>40</v>
      </c>
      <c r="V148" t="s">
        <v>933</v>
      </c>
      <c r="W148">
        <v>6</v>
      </c>
      <c r="X148" t="s">
        <v>42</v>
      </c>
      <c r="Y148">
        <v>6</v>
      </c>
      <c r="Z148" t="s">
        <v>40</v>
      </c>
      <c r="AA148" t="s">
        <v>114</v>
      </c>
      <c r="AB148" t="s">
        <v>44</v>
      </c>
      <c r="AE148" t="s">
        <v>298</v>
      </c>
      <c r="AF148" t="s">
        <v>934</v>
      </c>
      <c r="AG148" s="1">
        <v>46006</v>
      </c>
      <c r="AH148" t="s">
        <v>70</v>
      </c>
      <c r="AI148">
        <f>_xlfn.XLOOKUP(Tabela5[[#This Row],[UUID]],Planilha2!$A:$A,Planilha2!B:B,"")</f>
        <v>0</v>
      </c>
      <c r="AJ148">
        <f>_xlfn.XLOOKUP(Tabela5[[#This Row],[UUID]],Planilha2!$A:$A,Planilha2!C:C,"")</f>
        <v>0</v>
      </c>
      <c r="AK148">
        <f>_xlfn.XLOOKUP(Tabela5[[#This Row],[UUID]],Planilha2!$A:$A,Planilha2!D:D,"")</f>
        <v>0</v>
      </c>
      <c r="AL148">
        <f>_xlfn.XLOOKUP(Tabela5[[#This Row],[UUID]],Planilha2!$A:$A,Planilha2!E:E,"")</f>
        <v>4</v>
      </c>
      <c r="AM148">
        <f>_xlfn.XLOOKUP(Tabela5[[#This Row],[UUID]],Planilha2!$A:$A,Planilha2!F:F,"")</f>
        <v>0</v>
      </c>
      <c r="AN148">
        <f>_xlfn.XLOOKUP(Tabela5[[#This Row],[UUID]],Planilha2!$A:$A,Planilha2!G:G,"")</f>
        <v>0</v>
      </c>
      <c r="AO148">
        <f>_xlfn.XLOOKUP(Tabela5[[#This Row],[UUID]],Planilha2!$A:$A,Planilha2!H:H,"")</f>
        <v>0</v>
      </c>
      <c r="AP148">
        <f>_xlfn.XLOOKUP(Tabela5[[#This Row],[UUID]],Planilha2!$A:$A,Planilha2!I:I,"")</f>
        <v>0</v>
      </c>
      <c r="AQ148">
        <f>_xlfn.XLOOKUP(Tabela5[[#This Row],[UUID]],Planilha2!$A:$A,Planilha2!J:J,"")</f>
        <v>0</v>
      </c>
      <c r="AR148">
        <f>_xlfn.XLOOKUP(Tabela5[[#This Row],[UUID]],Planilha2!$A:$A,Planilha2!K:K,"")</f>
        <v>0</v>
      </c>
      <c r="AS148">
        <f>_xlfn.XLOOKUP(Tabela5[[#This Row],[UUID]],Planilha2!$A:$A,Planilha2!L:L,"")</f>
        <v>1</v>
      </c>
      <c r="AT148">
        <f>_xlfn.XLOOKUP(Tabela5[[#This Row],[UUID]],Planilha2!$A:$A,Planilha2!M:M,"")</f>
        <v>0</v>
      </c>
      <c r="AU148">
        <f>_xlfn.XLOOKUP(Tabela5[[#This Row],[UUID]],Planilha2!$A:$A,Planilha2!N:N,"")</f>
        <v>0</v>
      </c>
      <c r="AV148">
        <f>_xlfn.XLOOKUP(Tabela5[[#This Row],[UUID]],Planilha2!$A:$A,Planilha2!O:O,"")</f>
        <v>0</v>
      </c>
    </row>
    <row r="149" spans="1:48" x14ac:dyDescent="0.2">
      <c r="A149" t="s">
        <v>935</v>
      </c>
      <c r="B149" t="s">
        <v>35</v>
      </c>
      <c r="C149">
        <v>10007812076</v>
      </c>
      <c r="D149">
        <v>11668251833</v>
      </c>
      <c r="E149" t="s">
        <v>936</v>
      </c>
      <c r="F149" t="s">
        <v>937</v>
      </c>
      <c r="G149" t="s">
        <v>938</v>
      </c>
      <c r="H149" s="1">
        <v>46082</v>
      </c>
      <c r="I149">
        <v>202603</v>
      </c>
      <c r="J149">
        <v>256.96717000000001</v>
      </c>
      <c r="L149">
        <v>256.97000000000003</v>
      </c>
      <c r="N149">
        <v>90519599</v>
      </c>
      <c r="O149" s="1">
        <v>46101</v>
      </c>
      <c r="P149" s="1">
        <v>46111</v>
      </c>
      <c r="R149">
        <v>15</v>
      </c>
      <c r="S149" t="s">
        <v>53</v>
      </c>
      <c r="T149" t="s">
        <v>40</v>
      </c>
      <c r="U149" t="s">
        <v>40</v>
      </c>
      <c r="V149" t="s">
        <v>939</v>
      </c>
      <c r="W149">
        <v>6</v>
      </c>
      <c r="X149" t="s">
        <v>42</v>
      </c>
      <c r="Y149">
        <v>6</v>
      </c>
      <c r="Z149" t="s">
        <v>40</v>
      </c>
      <c r="AA149" t="s">
        <v>67</v>
      </c>
      <c r="AB149" t="s">
        <v>44</v>
      </c>
      <c r="AC149" t="s">
        <v>45</v>
      </c>
      <c r="AE149" t="s">
        <v>47</v>
      </c>
      <c r="AF149" t="s">
        <v>940</v>
      </c>
      <c r="AG149" s="1">
        <v>46113</v>
      </c>
      <c r="AH149" t="s">
        <v>47</v>
      </c>
      <c r="AI149">
        <f>_xlfn.XLOOKUP(Tabela5[[#This Row],[UUID]],Planilha2!$A:$A,Planilha2!B:B,"")</f>
        <v>1</v>
      </c>
      <c r="AJ149">
        <f>_xlfn.XLOOKUP(Tabela5[[#This Row],[UUID]],Planilha2!$A:$A,Planilha2!C:C,"")</f>
        <v>1</v>
      </c>
      <c r="AK149">
        <f>_xlfn.XLOOKUP(Tabela5[[#This Row],[UUID]],Planilha2!$A:$A,Planilha2!D:D,"")</f>
        <v>10</v>
      </c>
      <c r="AL149">
        <f>_xlfn.XLOOKUP(Tabela5[[#This Row],[UUID]],Planilha2!$A:$A,Planilha2!E:E,"")</f>
        <v>0</v>
      </c>
      <c r="AM149">
        <f>_xlfn.XLOOKUP(Tabela5[[#This Row],[UUID]],Planilha2!$A:$A,Planilha2!F:F,"")</f>
        <v>1</v>
      </c>
      <c r="AN149">
        <f>_xlfn.XLOOKUP(Tabela5[[#This Row],[UUID]],Planilha2!$A:$A,Planilha2!G:G,"")</f>
        <v>1</v>
      </c>
      <c r="AO149">
        <f>_xlfn.XLOOKUP(Tabela5[[#This Row],[UUID]],Planilha2!$A:$A,Planilha2!H:H,"")</f>
        <v>1</v>
      </c>
      <c r="AP149">
        <f>_xlfn.XLOOKUP(Tabela5[[#This Row],[UUID]],Planilha2!$A:$A,Planilha2!I:I,"")</f>
        <v>0</v>
      </c>
      <c r="AQ149">
        <f>_xlfn.XLOOKUP(Tabela5[[#This Row],[UUID]],Planilha2!$A:$A,Planilha2!J:J,"")</f>
        <v>0</v>
      </c>
      <c r="AR149">
        <f>_xlfn.XLOOKUP(Tabela5[[#This Row],[UUID]],Planilha2!$A:$A,Planilha2!K:K,"")</f>
        <v>0</v>
      </c>
      <c r="AS149">
        <f>_xlfn.XLOOKUP(Tabela5[[#This Row],[UUID]],Planilha2!$A:$A,Planilha2!L:L,"")</f>
        <v>0</v>
      </c>
      <c r="AT149">
        <f>_xlfn.XLOOKUP(Tabela5[[#This Row],[UUID]],Planilha2!$A:$A,Planilha2!M:M,"")</f>
        <v>0</v>
      </c>
      <c r="AU149">
        <f>_xlfn.XLOOKUP(Tabela5[[#This Row],[UUID]],Planilha2!$A:$A,Planilha2!N:N,"")</f>
        <v>1</v>
      </c>
      <c r="AV149">
        <f>_xlfn.XLOOKUP(Tabela5[[#This Row],[UUID]],Planilha2!$A:$A,Planilha2!O:O,"")</f>
        <v>1</v>
      </c>
    </row>
    <row r="150" spans="1:48" x14ac:dyDescent="0.2">
      <c r="A150" t="s">
        <v>941</v>
      </c>
      <c r="B150" t="s">
        <v>35</v>
      </c>
      <c r="C150">
        <v>10008931214</v>
      </c>
      <c r="D150">
        <v>1150904100</v>
      </c>
      <c r="E150" t="s">
        <v>942</v>
      </c>
      <c r="F150" t="s">
        <v>943</v>
      </c>
      <c r="G150" t="s">
        <v>944</v>
      </c>
      <c r="H150" s="1">
        <v>46082</v>
      </c>
      <c r="I150">
        <v>202603</v>
      </c>
      <c r="J150">
        <v>179.69528</v>
      </c>
      <c r="L150">
        <v>179.7</v>
      </c>
      <c r="N150">
        <v>90519554</v>
      </c>
      <c r="O150" s="1">
        <v>46101</v>
      </c>
      <c r="P150" s="1">
        <v>46111</v>
      </c>
      <c r="R150">
        <v>15</v>
      </c>
      <c r="S150" t="s">
        <v>53</v>
      </c>
      <c r="T150" t="s">
        <v>40</v>
      </c>
      <c r="U150" t="s">
        <v>40</v>
      </c>
      <c r="V150" t="s">
        <v>945</v>
      </c>
      <c r="W150">
        <v>6</v>
      </c>
      <c r="X150" t="s">
        <v>42</v>
      </c>
      <c r="Y150">
        <v>6</v>
      </c>
      <c r="Z150" t="s">
        <v>40</v>
      </c>
      <c r="AA150" t="s">
        <v>67</v>
      </c>
      <c r="AB150" t="s">
        <v>44</v>
      </c>
      <c r="AC150" t="s">
        <v>45</v>
      </c>
      <c r="AE150" t="s">
        <v>47</v>
      </c>
      <c r="AF150" t="s">
        <v>946</v>
      </c>
      <c r="AG150" s="1">
        <v>46113</v>
      </c>
      <c r="AH150" t="s">
        <v>47</v>
      </c>
      <c r="AI150">
        <f>_xlfn.XLOOKUP(Tabela5[[#This Row],[UUID]],Planilha2!$A:$A,Planilha2!B:B,"")</f>
        <v>1</v>
      </c>
      <c r="AJ150">
        <f>_xlfn.XLOOKUP(Tabela5[[#This Row],[UUID]],Planilha2!$A:$A,Planilha2!C:C,"")</f>
        <v>1</v>
      </c>
      <c r="AK150">
        <f>_xlfn.XLOOKUP(Tabela5[[#This Row],[UUID]],Planilha2!$A:$A,Planilha2!D:D,"")</f>
        <v>2</v>
      </c>
      <c r="AL150">
        <f>_xlfn.XLOOKUP(Tabela5[[#This Row],[UUID]],Planilha2!$A:$A,Planilha2!E:E,"")</f>
        <v>0</v>
      </c>
      <c r="AM150">
        <f>_xlfn.XLOOKUP(Tabela5[[#This Row],[UUID]],Planilha2!$A:$A,Planilha2!F:F,"")</f>
        <v>1</v>
      </c>
      <c r="AN150">
        <f>_xlfn.XLOOKUP(Tabela5[[#This Row],[UUID]],Planilha2!$A:$A,Planilha2!G:G,"")</f>
        <v>1</v>
      </c>
      <c r="AO150">
        <f>_xlfn.XLOOKUP(Tabela5[[#This Row],[UUID]],Planilha2!$A:$A,Planilha2!H:H,"")</f>
        <v>1</v>
      </c>
      <c r="AP150">
        <f>_xlfn.XLOOKUP(Tabela5[[#This Row],[UUID]],Planilha2!$A:$A,Planilha2!I:I,"")</f>
        <v>0</v>
      </c>
      <c r="AQ150">
        <f>_xlfn.XLOOKUP(Tabela5[[#This Row],[UUID]],Planilha2!$A:$A,Planilha2!J:J,"")</f>
        <v>0</v>
      </c>
      <c r="AR150">
        <f>_xlfn.XLOOKUP(Tabela5[[#This Row],[UUID]],Planilha2!$A:$A,Planilha2!K:K,"")</f>
        <v>0</v>
      </c>
      <c r="AS150">
        <f>_xlfn.XLOOKUP(Tabela5[[#This Row],[UUID]],Planilha2!$A:$A,Planilha2!L:L,"")</f>
        <v>0</v>
      </c>
      <c r="AT150">
        <f>_xlfn.XLOOKUP(Tabela5[[#This Row],[UUID]],Planilha2!$A:$A,Planilha2!M:M,"")</f>
        <v>0</v>
      </c>
      <c r="AU150">
        <f>_xlfn.XLOOKUP(Tabela5[[#This Row],[UUID]],Planilha2!$A:$A,Planilha2!N:N,"")</f>
        <v>1</v>
      </c>
      <c r="AV150">
        <f>_xlfn.XLOOKUP(Tabela5[[#This Row],[UUID]],Planilha2!$A:$A,Planilha2!O:O,"")</f>
        <v>1</v>
      </c>
    </row>
    <row r="151" spans="1:48" x14ac:dyDescent="0.2">
      <c r="A151" t="s">
        <v>947</v>
      </c>
      <c r="B151" t="s">
        <v>35</v>
      </c>
      <c r="C151">
        <v>10038077319</v>
      </c>
      <c r="D151">
        <v>1458656144</v>
      </c>
      <c r="E151" t="s">
        <v>948</v>
      </c>
      <c r="F151" t="s">
        <v>949</v>
      </c>
      <c r="G151" t="s">
        <v>950</v>
      </c>
      <c r="H151" s="1">
        <v>46082</v>
      </c>
      <c r="I151">
        <v>202603</v>
      </c>
      <c r="J151">
        <v>187.05568</v>
      </c>
      <c r="L151">
        <v>187.06</v>
      </c>
      <c r="N151">
        <v>90520339</v>
      </c>
      <c r="O151" s="1">
        <v>46101</v>
      </c>
      <c r="P151" s="1">
        <v>46111</v>
      </c>
      <c r="R151">
        <v>15</v>
      </c>
      <c r="S151" t="s">
        <v>53</v>
      </c>
      <c r="T151" t="s">
        <v>40</v>
      </c>
      <c r="U151" t="s">
        <v>40</v>
      </c>
      <c r="V151" t="s">
        <v>951</v>
      </c>
      <c r="W151">
        <v>6</v>
      </c>
      <c r="X151" t="s">
        <v>42</v>
      </c>
      <c r="Y151">
        <v>6</v>
      </c>
      <c r="Z151" t="s">
        <v>40</v>
      </c>
      <c r="AA151" t="s">
        <v>67</v>
      </c>
      <c r="AB151" t="s">
        <v>44</v>
      </c>
      <c r="AC151" t="s">
        <v>45</v>
      </c>
      <c r="AE151" t="s">
        <v>47</v>
      </c>
      <c r="AF151" t="s">
        <v>952</v>
      </c>
      <c r="AG151" s="1">
        <v>46111</v>
      </c>
      <c r="AH151" t="s">
        <v>47</v>
      </c>
      <c r="AI151">
        <f>_xlfn.XLOOKUP(Tabela5[[#This Row],[UUID]],Planilha2!$A:$A,Planilha2!B:B,"")</f>
        <v>1</v>
      </c>
      <c r="AJ151">
        <f>_xlfn.XLOOKUP(Tabela5[[#This Row],[UUID]],Planilha2!$A:$A,Planilha2!C:C,"")</f>
        <v>1</v>
      </c>
      <c r="AK151">
        <f>_xlfn.XLOOKUP(Tabela5[[#This Row],[UUID]],Planilha2!$A:$A,Planilha2!D:D,"")</f>
        <v>1</v>
      </c>
      <c r="AL151">
        <f>_xlfn.XLOOKUP(Tabela5[[#This Row],[UUID]],Planilha2!$A:$A,Planilha2!E:E,"")</f>
        <v>0</v>
      </c>
      <c r="AM151">
        <f>_xlfn.XLOOKUP(Tabela5[[#This Row],[UUID]],Planilha2!$A:$A,Planilha2!F:F,"")</f>
        <v>1</v>
      </c>
      <c r="AN151">
        <f>_xlfn.XLOOKUP(Tabela5[[#This Row],[UUID]],Planilha2!$A:$A,Planilha2!G:G,"")</f>
        <v>1</v>
      </c>
      <c r="AO151">
        <f>_xlfn.XLOOKUP(Tabela5[[#This Row],[UUID]],Planilha2!$A:$A,Planilha2!H:H,"")</f>
        <v>1</v>
      </c>
      <c r="AP151">
        <f>_xlfn.XLOOKUP(Tabela5[[#This Row],[UUID]],Planilha2!$A:$A,Planilha2!I:I,"")</f>
        <v>0</v>
      </c>
      <c r="AQ151">
        <f>_xlfn.XLOOKUP(Tabela5[[#This Row],[UUID]],Planilha2!$A:$A,Planilha2!J:J,"")</f>
        <v>0</v>
      </c>
      <c r="AR151">
        <f>_xlfn.XLOOKUP(Tabela5[[#This Row],[UUID]],Planilha2!$A:$A,Planilha2!K:K,"")</f>
        <v>0</v>
      </c>
      <c r="AS151">
        <f>_xlfn.XLOOKUP(Tabela5[[#This Row],[UUID]],Planilha2!$A:$A,Planilha2!L:L,"")</f>
        <v>0</v>
      </c>
      <c r="AT151">
        <f>_xlfn.XLOOKUP(Tabela5[[#This Row],[UUID]],Planilha2!$A:$A,Planilha2!M:M,"")</f>
        <v>1</v>
      </c>
      <c r="AU151">
        <f>_xlfn.XLOOKUP(Tabela5[[#This Row],[UUID]],Planilha2!$A:$A,Planilha2!N:N,"")</f>
        <v>1</v>
      </c>
      <c r="AV151">
        <f>_xlfn.XLOOKUP(Tabela5[[#This Row],[UUID]],Planilha2!$A:$A,Planilha2!O:O,"")</f>
        <v>1</v>
      </c>
    </row>
    <row r="152" spans="1:48" x14ac:dyDescent="0.2">
      <c r="A152" t="s">
        <v>953</v>
      </c>
      <c r="B152" t="s">
        <v>35</v>
      </c>
      <c r="C152">
        <v>10038593856</v>
      </c>
      <c r="D152">
        <v>49911007120</v>
      </c>
      <c r="E152" t="s">
        <v>954</v>
      </c>
      <c r="F152" t="s">
        <v>955</v>
      </c>
      <c r="G152" t="s">
        <v>956</v>
      </c>
      <c r="H152" s="1">
        <v>46082</v>
      </c>
      <c r="I152">
        <v>202603</v>
      </c>
      <c r="J152">
        <v>383.74027000000001</v>
      </c>
      <c r="K152">
        <v>12.91</v>
      </c>
      <c r="L152">
        <v>396.65</v>
      </c>
      <c r="N152">
        <v>90519515</v>
      </c>
      <c r="O152" s="1">
        <v>46101</v>
      </c>
      <c r="P152" s="1">
        <v>46111</v>
      </c>
      <c r="R152">
        <v>15</v>
      </c>
      <c r="S152" t="s">
        <v>53</v>
      </c>
      <c r="T152" t="s">
        <v>40</v>
      </c>
      <c r="U152" t="s">
        <v>40</v>
      </c>
      <c r="V152" t="s">
        <v>957</v>
      </c>
      <c r="W152">
        <v>6</v>
      </c>
      <c r="X152" t="s">
        <v>42</v>
      </c>
      <c r="Y152">
        <v>6</v>
      </c>
      <c r="Z152" t="s">
        <v>40</v>
      </c>
      <c r="AA152" t="s">
        <v>67</v>
      </c>
      <c r="AB152" t="s">
        <v>44</v>
      </c>
      <c r="AC152" t="s">
        <v>45</v>
      </c>
      <c r="AE152" t="s">
        <v>47</v>
      </c>
      <c r="AF152" t="s">
        <v>958</v>
      </c>
      <c r="AG152" s="1">
        <v>46113</v>
      </c>
      <c r="AH152" t="s">
        <v>47</v>
      </c>
      <c r="AI152">
        <f>_xlfn.XLOOKUP(Tabela5[[#This Row],[UUID]],Planilha2!$A:$A,Planilha2!B:B,"")</f>
        <v>1</v>
      </c>
      <c r="AJ152">
        <f>_xlfn.XLOOKUP(Tabela5[[#This Row],[UUID]],Planilha2!$A:$A,Planilha2!C:C,"")</f>
        <v>1</v>
      </c>
      <c r="AK152">
        <f>_xlfn.XLOOKUP(Tabela5[[#This Row],[UUID]],Planilha2!$A:$A,Planilha2!D:D,"")</f>
        <v>10</v>
      </c>
      <c r="AL152">
        <f>_xlfn.XLOOKUP(Tabela5[[#This Row],[UUID]],Planilha2!$A:$A,Planilha2!E:E,"")</f>
        <v>0</v>
      </c>
      <c r="AM152">
        <f>_xlfn.XLOOKUP(Tabela5[[#This Row],[UUID]],Planilha2!$A:$A,Planilha2!F:F,"")</f>
        <v>1</v>
      </c>
      <c r="AN152">
        <f>_xlfn.XLOOKUP(Tabela5[[#This Row],[UUID]],Planilha2!$A:$A,Planilha2!G:G,"")</f>
        <v>1</v>
      </c>
      <c r="AO152">
        <f>_xlfn.XLOOKUP(Tabela5[[#This Row],[UUID]],Planilha2!$A:$A,Planilha2!H:H,"")</f>
        <v>1</v>
      </c>
      <c r="AP152">
        <f>_xlfn.XLOOKUP(Tabela5[[#This Row],[UUID]],Planilha2!$A:$A,Planilha2!I:I,"")</f>
        <v>0</v>
      </c>
      <c r="AQ152">
        <f>_xlfn.XLOOKUP(Tabela5[[#This Row],[UUID]],Planilha2!$A:$A,Planilha2!J:J,"")</f>
        <v>0</v>
      </c>
      <c r="AR152">
        <f>_xlfn.XLOOKUP(Tabela5[[#This Row],[UUID]],Planilha2!$A:$A,Planilha2!K:K,"")</f>
        <v>0</v>
      </c>
      <c r="AS152">
        <f>_xlfn.XLOOKUP(Tabela5[[#This Row],[UUID]],Planilha2!$A:$A,Planilha2!L:L,"")</f>
        <v>0</v>
      </c>
      <c r="AT152">
        <f>_xlfn.XLOOKUP(Tabela5[[#This Row],[UUID]],Planilha2!$A:$A,Planilha2!M:M,"")</f>
        <v>0</v>
      </c>
      <c r="AU152">
        <f>_xlfn.XLOOKUP(Tabela5[[#This Row],[UUID]],Planilha2!$A:$A,Planilha2!N:N,"")</f>
        <v>1</v>
      </c>
      <c r="AV152">
        <f>_xlfn.XLOOKUP(Tabela5[[#This Row],[UUID]],Planilha2!$A:$A,Planilha2!O:O,"")</f>
        <v>1</v>
      </c>
    </row>
    <row r="153" spans="1:48" x14ac:dyDescent="0.2">
      <c r="A153" t="s">
        <v>959</v>
      </c>
      <c r="B153" t="s">
        <v>35</v>
      </c>
      <c r="C153">
        <v>760215029</v>
      </c>
      <c r="D153">
        <v>71035559153</v>
      </c>
      <c r="E153" t="s">
        <v>960</v>
      </c>
      <c r="F153" t="s">
        <v>961</v>
      </c>
      <c r="G153" t="s">
        <v>962</v>
      </c>
      <c r="H153" s="1">
        <v>46082</v>
      </c>
      <c r="I153">
        <v>202603</v>
      </c>
      <c r="J153">
        <v>301.42984000000001</v>
      </c>
      <c r="L153">
        <v>301.43</v>
      </c>
      <c r="N153">
        <v>90519524</v>
      </c>
      <c r="O153" s="1">
        <v>46101</v>
      </c>
      <c r="P153" s="1">
        <v>46111</v>
      </c>
      <c r="R153">
        <v>15</v>
      </c>
      <c r="S153" t="s">
        <v>53</v>
      </c>
      <c r="T153" t="s">
        <v>40</v>
      </c>
      <c r="U153" t="s">
        <v>40</v>
      </c>
      <c r="V153" t="s">
        <v>963</v>
      </c>
      <c r="W153">
        <v>6</v>
      </c>
      <c r="X153" t="s">
        <v>42</v>
      </c>
      <c r="Y153">
        <v>6</v>
      </c>
      <c r="Z153" t="s">
        <v>40</v>
      </c>
      <c r="AA153" t="s">
        <v>67</v>
      </c>
      <c r="AB153" t="s">
        <v>44</v>
      </c>
      <c r="AC153" t="s">
        <v>45</v>
      </c>
      <c r="AE153" t="s">
        <v>47</v>
      </c>
      <c r="AF153" t="s">
        <v>964</v>
      </c>
      <c r="AG153" s="1">
        <v>46111</v>
      </c>
      <c r="AH153" t="s">
        <v>47</v>
      </c>
      <c r="AI153">
        <f>_xlfn.XLOOKUP(Tabela5[[#This Row],[UUID]],Planilha2!$A:$A,Planilha2!B:B,"")</f>
        <v>1</v>
      </c>
      <c r="AJ153">
        <f>_xlfn.XLOOKUP(Tabela5[[#This Row],[UUID]],Planilha2!$A:$A,Planilha2!C:C,"")</f>
        <v>1</v>
      </c>
      <c r="AK153">
        <f>_xlfn.XLOOKUP(Tabela5[[#This Row],[UUID]],Planilha2!$A:$A,Planilha2!D:D,"")</f>
        <v>1</v>
      </c>
      <c r="AL153">
        <f>_xlfn.XLOOKUP(Tabela5[[#This Row],[UUID]],Planilha2!$A:$A,Planilha2!E:E,"")</f>
        <v>0</v>
      </c>
      <c r="AM153">
        <f>_xlfn.XLOOKUP(Tabela5[[#This Row],[UUID]],Planilha2!$A:$A,Planilha2!F:F,"")</f>
        <v>1</v>
      </c>
      <c r="AN153">
        <f>_xlfn.XLOOKUP(Tabela5[[#This Row],[UUID]],Planilha2!$A:$A,Planilha2!G:G,"")</f>
        <v>1</v>
      </c>
      <c r="AO153">
        <f>_xlfn.XLOOKUP(Tabela5[[#This Row],[UUID]],Planilha2!$A:$A,Planilha2!H:H,"")</f>
        <v>1</v>
      </c>
      <c r="AP153">
        <f>_xlfn.XLOOKUP(Tabela5[[#This Row],[UUID]],Planilha2!$A:$A,Planilha2!I:I,"")</f>
        <v>0</v>
      </c>
      <c r="AQ153">
        <f>_xlfn.XLOOKUP(Tabela5[[#This Row],[UUID]],Planilha2!$A:$A,Planilha2!J:J,"")</f>
        <v>0</v>
      </c>
      <c r="AR153">
        <f>_xlfn.XLOOKUP(Tabela5[[#This Row],[UUID]],Planilha2!$A:$A,Planilha2!K:K,"")</f>
        <v>0</v>
      </c>
      <c r="AS153">
        <f>_xlfn.XLOOKUP(Tabela5[[#This Row],[UUID]],Planilha2!$A:$A,Planilha2!L:L,"")</f>
        <v>0</v>
      </c>
      <c r="AT153">
        <f>_xlfn.XLOOKUP(Tabela5[[#This Row],[UUID]],Planilha2!$A:$A,Planilha2!M:M,"")</f>
        <v>1</v>
      </c>
      <c r="AU153">
        <f>_xlfn.XLOOKUP(Tabela5[[#This Row],[UUID]],Planilha2!$A:$A,Planilha2!N:N,"")</f>
        <v>1</v>
      </c>
      <c r="AV153">
        <f>_xlfn.XLOOKUP(Tabela5[[#This Row],[UUID]],Planilha2!$A:$A,Planilha2!O:O,"")</f>
        <v>1</v>
      </c>
    </row>
    <row r="154" spans="1:48" x14ac:dyDescent="0.2">
      <c r="A154" t="s">
        <v>965</v>
      </c>
      <c r="B154" t="s">
        <v>35</v>
      </c>
      <c r="C154">
        <v>10023380509</v>
      </c>
      <c r="D154">
        <v>1212581148</v>
      </c>
      <c r="E154" t="s">
        <v>966</v>
      </c>
      <c r="F154" t="s">
        <v>967</v>
      </c>
      <c r="G154" t="s">
        <v>968</v>
      </c>
      <c r="H154" s="1">
        <v>46082</v>
      </c>
      <c r="I154">
        <v>202603</v>
      </c>
      <c r="J154">
        <v>203.53290999999999</v>
      </c>
      <c r="L154">
        <v>203.53</v>
      </c>
      <c r="N154">
        <v>90519585</v>
      </c>
      <c r="O154" s="1">
        <v>46101</v>
      </c>
      <c r="P154" s="1">
        <v>46111</v>
      </c>
      <c r="R154">
        <v>15</v>
      </c>
      <c r="S154" t="s">
        <v>53</v>
      </c>
      <c r="T154" t="s">
        <v>40</v>
      </c>
      <c r="U154" t="s">
        <v>40</v>
      </c>
      <c r="V154" t="s">
        <v>969</v>
      </c>
      <c r="W154">
        <v>6</v>
      </c>
      <c r="X154" t="s">
        <v>42</v>
      </c>
      <c r="Y154">
        <v>6</v>
      </c>
      <c r="Z154" t="s">
        <v>40</v>
      </c>
      <c r="AA154" t="s">
        <v>67</v>
      </c>
      <c r="AB154" t="s">
        <v>44</v>
      </c>
      <c r="AC154" t="s">
        <v>45</v>
      </c>
      <c r="AE154" t="s">
        <v>47</v>
      </c>
      <c r="AF154" t="s">
        <v>970</v>
      </c>
      <c r="AG154" s="1">
        <v>46120</v>
      </c>
      <c r="AH154" t="s">
        <v>47</v>
      </c>
      <c r="AI154">
        <f>_xlfn.XLOOKUP(Tabela5[[#This Row],[UUID]],Planilha2!$A:$A,Planilha2!B:B,"")</f>
        <v>1</v>
      </c>
      <c r="AJ154">
        <f>_xlfn.XLOOKUP(Tabela5[[#This Row],[UUID]],Planilha2!$A:$A,Planilha2!C:C,"")</f>
        <v>1</v>
      </c>
      <c r="AK154">
        <f>_xlfn.XLOOKUP(Tabela5[[#This Row],[UUID]],Planilha2!$A:$A,Planilha2!D:D,"")</f>
        <v>1</v>
      </c>
      <c r="AL154">
        <f>_xlfn.XLOOKUP(Tabela5[[#This Row],[UUID]],Planilha2!$A:$A,Planilha2!E:E,"")</f>
        <v>0</v>
      </c>
      <c r="AM154">
        <f>_xlfn.XLOOKUP(Tabela5[[#This Row],[UUID]],Planilha2!$A:$A,Planilha2!F:F,"")</f>
        <v>1</v>
      </c>
      <c r="AN154">
        <f>_xlfn.XLOOKUP(Tabela5[[#This Row],[UUID]],Planilha2!$A:$A,Planilha2!G:G,"")</f>
        <v>0</v>
      </c>
      <c r="AO154">
        <f>_xlfn.XLOOKUP(Tabela5[[#This Row],[UUID]],Planilha2!$A:$A,Planilha2!H:H,"")</f>
        <v>0</v>
      </c>
      <c r="AP154">
        <f>_xlfn.XLOOKUP(Tabela5[[#This Row],[UUID]],Planilha2!$A:$A,Planilha2!I:I,"")</f>
        <v>0</v>
      </c>
      <c r="AQ154">
        <f>_xlfn.XLOOKUP(Tabela5[[#This Row],[UUID]],Planilha2!$A:$A,Planilha2!J:J,"")</f>
        <v>0</v>
      </c>
      <c r="AR154">
        <f>_xlfn.XLOOKUP(Tabela5[[#This Row],[UUID]],Planilha2!$A:$A,Planilha2!K:K,"")</f>
        <v>0</v>
      </c>
      <c r="AS154">
        <f>_xlfn.XLOOKUP(Tabela5[[#This Row],[UUID]],Planilha2!$A:$A,Planilha2!L:L,"")</f>
        <v>0</v>
      </c>
      <c r="AT154">
        <f>_xlfn.XLOOKUP(Tabela5[[#This Row],[UUID]],Planilha2!$A:$A,Planilha2!M:M,"")</f>
        <v>0</v>
      </c>
      <c r="AU154">
        <f>_xlfn.XLOOKUP(Tabela5[[#This Row],[UUID]],Planilha2!$A:$A,Planilha2!N:N,"")</f>
        <v>1</v>
      </c>
      <c r="AV154">
        <f>_xlfn.XLOOKUP(Tabela5[[#This Row],[UUID]],Planilha2!$A:$A,Planilha2!O:O,"")</f>
        <v>1</v>
      </c>
    </row>
    <row r="155" spans="1:48" x14ac:dyDescent="0.2">
      <c r="A155" t="s">
        <v>971</v>
      </c>
      <c r="B155" t="s">
        <v>35</v>
      </c>
      <c r="C155">
        <v>10003635757</v>
      </c>
      <c r="D155">
        <v>1074391152</v>
      </c>
      <c r="E155" t="s">
        <v>972</v>
      </c>
      <c r="F155" t="s">
        <v>973</v>
      </c>
      <c r="G155" t="s">
        <v>974</v>
      </c>
      <c r="H155" s="1">
        <v>46082</v>
      </c>
      <c r="I155">
        <v>202603</v>
      </c>
      <c r="J155">
        <v>135.73228</v>
      </c>
      <c r="L155">
        <v>135.72999999999999</v>
      </c>
      <c r="N155">
        <v>90519977</v>
      </c>
      <c r="O155" s="1">
        <v>46101</v>
      </c>
      <c r="P155" s="1">
        <v>46111</v>
      </c>
      <c r="R155">
        <v>15</v>
      </c>
      <c r="S155" t="s">
        <v>53</v>
      </c>
      <c r="T155" t="s">
        <v>40</v>
      </c>
      <c r="U155" t="s">
        <v>40</v>
      </c>
      <c r="V155" t="s">
        <v>975</v>
      </c>
      <c r="W155" t="s">
        <v>94</v>
      </c>
      <c r="X155" t="s">
        <v>94</v>
      </c>
      <c r="Y155">
        <v>6</v>
      </c>
      <c r="Z155" t="s">
        <v>95</v>
      </c>
      <c r="AA155" t="s">
        <v>67</v>
      </c>
      <c r="AB155" t="s">
        <v>44</v>
      </c>
      <c r="AC155" t="s">
        <v>45</v>
      </c>
      <c r="AE155" t="s">
        <v>47</v>
      </c>
      <c r="AF155" t="s">
        <v>976</v>
      </c>
      <c r="AG155" s="1">
        <v>46111</v>
      </c>
      <c r="AH155" t="s">
        <v>47</v>
      </c>
      <c r="AI155">
        <f>_xlfn.XLOOKUP(Tabela5[[#This Row],[UUID]],Planilha2!$A:$A,Planilha2!B:B,"")</f>
        <v>1</v>
      </c>
      <c r="AJ155">
        <f>_xlfn.XLOOKUP(Tabela5[[#This Row],[UUID]],Planilha2!$A:$A,Planilha2!C:C,"")</f>
        <v>1</v>
      </c>
      <c r="AK155">
        <f>_xlfn.XLOOKUP(Tabela5[[#This Row],[UUID]],Planilha2!$A:$A,Planilha2!D:D,"")</f>
        <v>1</v>
      </c>
      <c r="AL155">
        <f>_xlfn.XLOOKUP(Tabela5[[#This Row],[UUID]],Planilha2!$A:$A,Planilha2!E:E,"")</f>
        <v>0</v>
      </c>
      <c r="AM155">
        <f>_xlfn.XLOOKUP(Tabela5[[#This Row],[UUID]],Planilha2!$A:$A,Planilha2!F:F,"")</f>
        <v>1</v>
      </c>
      <c r="AN155">
        <f>_xlfn.XLOOKUP(Tabela5[[#This Row],[UUID]],Planilha2!$A:$A,Planilha2!G:G,"")</f>
        <v>1</v>
      </c>
      <c r="AO155">
        <f>_xlfn.XLOOKUP(Tabela5[[#This Row],[UUID]],Planilha2!$A:$A,Planilha2!H:H,"")</f>
        <v>1</v>
      </c>
      <c r="AP155">
        <f>_xlfn.XLOOKUP(Tabela5[[#This Row],[UUID]],Planilha2!$A:$A,Planilha2!I:I,"")</f>
        <v>0</v>
      </c>
      <c r="AQ155">
        <f>_xlfn.XLOOKUP(Tabela5[[#This Row],[UUID]],Planilha2!$A:$A,Planilha2!J:J,"")</f>
        <v>0</v>
      </c>
      <c r="AR155">
        <f>_xlfn.XLOOKUP(Tabela5[[#This Row],[UUID]],Planilha2!$A:$A,Planilha2!K:K,"")</f>
        <v>0</v>
      </c>
      <c r="AS155">
        <f>_xlfn.XLOOKUP(Tabela5[[#This Row],[UUID]],Planilha2!$A:$A,Planilha2!L:L,"")</f>
        <v>0</v>
      </c>
      <c r="AT155">
        <f>_xlfn.XLOOKUP(Tabela5[[#This Row],[UUID]],Planilha2!$A:$A,Planilha2!M:M,"")</f>
        <v>1</v>
      </c>
      <c r="AU155">
        <f>_xlfn.XLOOKUP(Tabela5[[#This Row],[UUID]],Planilha2!$A:$A,Planilha2!N:N,"")</f>
        <v>1</v>
      </c>
      <c r="AV155">
        <f>_xlfn.XLOOKUP(Tabela5[[#This Row],[UUID]],Planilha2!$A:$A,Planilha2!O:O,"")</f>
        <v>1</v>
      </c>
    </row>
    <row r="156" spans="1:48" x14ac:dyDescent="0.2">
      <c r="A156" t="s">
        <v>977</v>
      </c>
      <c r="B156" t="s">
        <v>35</v>
      </c>
      <c r="C156">
        <v>84846291</v>
      </c>
      <c r="D156">
        <v>8982289992</v>
      </c>
      <c r="E156" t="s">
        <v>978</v>
      </c>
      <c r="F156" t="s">
        <v>979</v>
      </c>
      <c r="G156" t="s">
        <v>980</v>
      </c>
      <c r="H156" s="1">
        <v>46082</v>
      </c>
      <c r="I156">
        <v>202603</v>
      </c>
      <c r="J156">
        <v>133.23864</v>
      </c>
      <c r="L156">
        <v>133.24</v>
      </c>
      <c r="N156">
        <v>90520299</v>
      </c>
      <c r="O156" s="1">
        <v>46101</v>
      </c>
      <c r="P156" s="1">
        <v>46111</v>
      </c>
      <c r="R156">
        <v>15</v>
      </c>
      <c r="S156" t="s">
        <v>53</v>
      </c>
      <c r="T156" t="s">
        <v>40</v>
      </c>
      <c r="U156" t="s">
        <v>40</v>
      </c>
      <c r="V156" t="s">
        <v>981</v>
      </c>
      <c r="W156">
        <v>6</v>
      </c>
      <c r="X156" t="s">
        <v>42</v>
      </c>
      <c r="Y156">
        <v>6</v>
      </c>
      <c r="Z156" t="s">
        <v>40</v>
      </c>
      <c r="AA156" t="s">
        <v>982</v>
      </c>
      <c r="AB156" t="s">
        <v>44</v>
      </c>
      <c r="AC156" t="s">
        <v>45</v>
      </c>
      <c r="AE156" t="s">
        <v>47</v>
      </c>
      <c r="AF156" t="s">
        <v>983</v>
      </c>
      <c r="AG156" s="1">
        <v>46111</v>
      </c>
      <c r="AH156" t="s">
        <v>47</v>
      </c>
      <c r="AI156">
        <f>_xlfn.XLOOKUP(Tabela5[[#This Row],[UUID]],Planilha2!$A:$A,Planilha2!B:B,"")</f>
        <v>1</v>
      </c>
      <c r="AJ156">
        <f>_xlfn.XLOOKUP(Tabela5[[#This Row],[UUID]],Planilha2!$A:$A,Planilha2!C:C,"")</f>
        <v>1</v>
      </c>
      <c r="AK156">
        <f>_xlfn.XLOOKUP(Tabela5[[#This Row],[UUID]],Planilha2!$A:$A,Planilha2!D:D,"")</f>
        <v>1</v>
      </c>
      <c r="AL156">
        <f>_xlfn.XLOOKUP(Tabela5[[#This Row],[UUID]],Planilha2!$A:$A,Planilha2!E:E,"")</f>
        <v>0</v>
      </c>
      <c r="AM156">
        <f>_xlfn.XLOOKUP(Tabela5[[#This Row],[UUID]],Planilha2!$A:$A,Planilha2!F:F,"")</f>
        <v>1</v>
      </c>
      <c r="AN156">
        <f>_xlfn.XLOOKUP(Tabela5[[#This Row],[UUID]],Planilha2!$A:$A,Planilha2!G:G,"")</f>
        <v>1</v>
      </c>
      <c r="AO156">
        <f>_xlfn.XLOOKUP(Tabela5[[#This Row],[UUID]],Planilha2!$A:$A,Planilha2!H:H,"")</f>
        <v>1</v>
      </c>
      <c r="AP156">
        <f>_xlfn.XLOOKUP(Tabela5[[#This Row],[UUID]],Planilha2!$A:$A,Planilha2!I:I,"")</f>
        <v>0</v>
      </c>
      <c r="AQ156">
        <f>_xlfn.XLOOKUP(Tabela5[[#This Row],[UUID]],Planilha2!$A:$A,Planilha2!J:J,"")</f>
        <v>0</v>
      </c>
      <c r="AR156">
        <f>_xlfn.XLOOKUP(Tabela5[[#This Row],[UUID]],Planilha2!$A:$A,Planilha2!K:K,"")</f>
        <v>0</v>
      </c>
      <c r="AS156">
        <f>_xlfn.XLOOKUP(Tabela5[[#This Row],[UUID]],Planilha2!$A:$A,Planilha2!L:L,"")</f>
        <v>0</v>
      </c>
      <c r="AT156">
        <f>_xlfn.XLOOKUP(Tabela5[[#This Row],[UUID]],Planilha2!$A:$A,Planilha2!M:M,"")</f>
        <v>1</v>
      </c>
      <c r="AU156">
        <f>_xlfn.XLOOKUP(Tabela5[[#This Row],[UUID]],Planilha2!$A:$A,Planilha2!N:N,"")</f>
        <v>1</v>
      </c>
      <c r="AV156">
        <f>_xlfn.XLOOKUP(Tabela5[[#This Row],[UUID]],Planilha2!$A:$A,Planilha2!O:O,"")</f>
        <v>1</v>
      </c>
    </row>
    <row r="157" spans="1:48" x14ac:dyDescent="0.2">
      <c r="A157" t="s">
        <v>984</v>
      </c>
      <c r="B157" t="s">
        <v>35</v>
      </c>
      <c r="C157">
        <v>83051805</v>
      </c>
      <c r="D157">
        <v>14599700983</v>
      </c>
      <c r="E157" t="s">
        <v>985</v>
      </c>
      <c r="F157" t="s">
        <v>986</v>
      </c>
      <c r="G157" t="s">
        <v>987</v>
      </c>
      <c r="H157" s="1">
        <v>46082</v>
      </c>
      <c r="I157">
        <v>202603</v>
      </c>
      <c r="J157">
        <v>400.80804000000001</v>
      </c>
      <c r="L157">
        <v>400.81</v>
      </c>
      <c r="N157">
        <v>90520451</v>
      </c>
      <c r="O157" s="1">
        <v>46101</v>
      </c>
      <c r="P157" s="1">
        <v>46111</v>
      </c>
      <c r="R157">
        <v>15</v>
      </c>
      <c r="S157" t="s">
        <v>53</v>
      </c>
      <c r="T157" t="s">
        <v>40</v>
      </c>
      <c r="U157" t="s">
        <v>40</v>
      </c>
      <c r="V157" t="s">
        <v>988</v>
      </c>
      <c r="W157">
        <v>6</v>
      </c>
      <c r="X157" t="s">
        <v>42</v>
      </c>
      <c r="Y157">
        <v>6</v>
      </c>
      <c r="Z157" t="s">
        <v>40</v>
      </c>
      <c r="AA157" t="s">
        <v>982</v>
      </c>
      <c r="AB157" t="s">
        <v>44</v>
      </c>
      <c r="AC157" t="s">
        <v>45</v>
      </c>
      <c r="AE157" t="s">
        <v>47</v>
      </c>
      <c r="AF157" t="s">
        <v>989</v>
      </c>
      <c r="AG157" s="1">
        <v>46124</v>
      </c>
      <c r="AH157" t="s">
        <v>47</v>
      </c>
      <c r="AI157">
        <f>_xlfn.XLOOKUP(Tabela5[[#This Row],[UUID]],Planilha2!$A:$A,Planilha2!B:B,"")</f>
        <v>1</v>
      </c>
      <c r="AJ157">
        <f>_xlfn.XLOOKUP(Tabela5[[#This Row],[UUID]],Planilha2!$A:$A,Planilha2!C:C,"")</f>
        <v>1</v>
      </c>
      <c r="AK157">
        <f>_xlfn.XLOOKUP(Tabela5[[#This Row],[UUID]],Planilha2!$A:$A,Planilha2!D:D,"")</f>
        <v>1</v>
      </c>
      <c r="AL157">
        <f>_xlfn.XLOOKUP(Tabela5[[#This Row],[UUID]],Planilha2!$A:$A,Planilha2!E:E,"")</f>
        <v>0</v>
      </c>
      <c r="AM157">
        <f>_xlfn.XLOOKUP(Tabela5[[#This Row],[UUID]],Planilha2!$A:$A,Planilha2!F:F,"")</f>
        <v>1</v>
      </c>
      <c r="AN157">
        <f>_xlfn.XLOOKUP(Tabela5[[#This Row],[UUID]],Planilha2!$A:$A,Planilha2!G:G,"")</f>
        <v>0</v>
      </c>
      <c r="AO157">
        <f>_xlfn.XLOOKUP(Tabela5[[#This Row],[UUID]],Planilha2!$A:$A,Planilha2!H:H,"")</f>
        <v>0</v>
      </c>
      <c r="AP157">
        <f>_xlfn.XLOOKUP(Tabela5[[#This Row],[UUID]],Planilha2!$A:$A,Planilha2!I:I,"")</f>
        <v>0</v>
      </c>
      <c r="AQ157">
        <f>_xlfn.XLOOKUP(Tabela5[[#This Row],[UUID]],Planilha2!$A:$A,Planilha2!J:J,"")</f>
        <v>0</v>
      </c>
      <c r="AR157">
        <f>_xlfn.XLOOKUP(Tabela5[[#This Row],[UUID]],Planilha2!$A:$A,Planilha2!K:K,"")</f>
        <v>0</v>
      </c>
      <c r="AS157">
        <f>_xlfn.XLOOKUP(Tabela5[[#This Row],[UUID]],Planilha2!$A:$A,Planilha2!L:L,"")</f>
        <v>0</v>
      </c>
      <c r="AT157">
        <f>_xlfn.XLOOKUP(Tabela5[[#This Row],[UUID]],Planilha2!$A:$A,Planilha2!M:M,"")</f>
        <v>1</v>
      </c>
      <c r="AU157">
        <f>_xlfn.XLOOKUP(Tabela5[[#This Row],[UUID]],Planilha2!$A:$A,Planilha2!N:N,"")</f>
        <v>0</v>
      </c>
      <c r="AV157">
        <f>_xlfn.XLOOKUP(Tabela5[[#This Row],[UUID]],Planilha2!$A:$A,Planilha2!O:O,"")</f>
        <v>0</v>
      </c>
    </row>
    <row r="158" spans="1:48" x14ac:dyDescent="0.2">
      <c r="A158" t="s">
        <v>990</v>
      </c>
      <c r="B158" t="s">
        <v>35</v>
      </c>
      <c r="C158">
        <v>111795150</v>
      </c>
      <c r="D158">
        <v>3468618964</v>
      </c>
      <c r="E158" t="s">
        <v>991</v>
      </c>
      <c r="F158" t="s">
        <v>992</v>
      </c>
      <c r="G158" t="s">
        <v>993</v>
      </c>
      <c r="H158" s="1">
        <v>46082</v>
      </c>
      <c r="I158">
        <v>202603</v>
      </c>
      <c r="J158">
        <v>145.25196</v>
      </c>
      <c r="L158">
        <v>145.25</v>
      </c>
      <c r="N158">
        <v>90520249</v>
      </c>
      <c r="O158" s="1">
        <v>46101</v>
      </c>
      <c r="P158" s="1">
        <v>46111</v>
      </c>
      <c r="R158">
        <v>15</v>
      </c>
      <c r="S158" t="s">
        <v>53</v>
      </c>
      <c r="T158" t="s">
        <v>40</v>
      </c>
      <c r="U158" t="s">
        <v>40</v>
      </c>
      <c r="V158" t="s">
        <v>994</v>
      </c>
      <c r="W158" t="s">
        <v>94</v>
      </c>
      <c r="X158" t="s">
        <v>94</v>
      </c>
      <c r="Y158">
        <v>6</v>
      </c>
      <c r="Z158" t="s">
        <v>95</v>
      </c>
      <c r="AA158" t="s">
        <v>982</v>
      </c>
      <c r="AB158" t="s">
        <v>44</v>
      </c>
      <c r="AC158" t="s">
        <v>45</v>
      </c>
      <c r="AE158" t="s">
        <v>47</v>
      </c>
      <c r="AF158" t="s">
        <v>995</v>
      </c>
      <c r="AG158" s="1">
        <v>46111</v>
      </c>
      <c r="AH158" t="s">
        <v>47</v>
      </c>
      <c r="AI158">
        <f>_xlfn.XLOOKUP(Tabela5[[#This Row],[UUID]],Planilha2!$A:$A,Planilha2!B:B,"")</f>
        <v>1</v>
      </c>
      <c r="AJ158">
        <f>_xlfn.XLOOKUP(Tabela5[[#This Row],[UUID]],Planilha2!$A:$A,Planilha2!C:C,"")</f>
        <v>1</v>
      </c>
      <c r="AK158">
        <f>_xlfn.XLOOKUP(Tabela5[[#This Row],[UUID]],Planilha2!$A:$A,Planilha2!D:D,"")</f>
        <v>8</v>
      </c>
      <c r="AL158">
        <f>_xlfn.XLOOKUP(Tabela5[[#This Row],[UUID]],Planilha2!$A:$A,Planilha2!E:E,"")</f>
        <v>0</v>
      </c>
      <c r="AM158">
        <f>_xlfn.XLOOKUP(Tabela5[[#This Row],[UUID]],Planilha2!$A:$A,Planilha2!F:F,"")</f>
        <v>1</v>
      </c>
      <c r="AN158">
        <f>_xlfn.XLOOKUP(Tabela5[[#This Row],[UUID]],Planilha2!$A:$A,Planilha2!G:G,"")</f>
        <v>1</v>
      </c>
      <c r="AO158">
        <f>_xlfn.XLOOKUP(Tabela5[[#This Row],[UUID]],Planilha2!$A:$A,Planilha2!H:H,"")</f>
        <v>1</v>
      </c>
      <c r="AP158">
        <f>_xlfn.XLOOKUP(Tabela5[[#This Row],[UUID]],Planilha2!$A:$A,Planilha2!I:I,"")</f>
        <v>0</v>
      </c>
      <c r="AQ158">
        <f>_xlfn.XLOOKUP(Tabela5[[#This Row],[UUID]],Planilha2!$A:$A,Planilha2!J:J,"")</f>
        <v>0</v>
      </c>
      <c r="AR158">
        <f>_xlfn.XLOOKUP(Tabela5[[#This Row],[UUID]],Planilha2!$A:$A,Planilha2!K:K,"")</f>
        <v>0</v>
      </c>
      <c r="AS158">
        <f>_xlfn.XLOOKUP(Tabela5[[#This Row],[UUID]],Planilha2!$A:$A,Planilha2!L:L,"")</f>
        <v>0</v>
      </c>
      <c r="AT158">
        <f>_xlfn.XLOOKUP(Tabela5[[#This Row],[UUID]],Planilha2!$A:$A,Planilha2!M:M,"")</f>
        <v>1</v>
      </c>
      <c r="AU158">
        <f>_xlfn.XLOOKUP(Tabela5[[#This Row],[UUID]],Planilha2!$A:$A,Planilha2!N:N,"")</f>
        <v>1</v>
      </c>
      <c r="AV158">
        <f>_xlfn.XLOOKUP(Tabela5[[#This Row],[UUID]],Planilha2!$A:$A,Planilha2!O:O,"")</f>
        <v>1</v>
      </c>
    </row>
    <row r="159" spans="1:48" x14ac:dyDescent="0.2">
      <c r="A159" t="s">
        <v>996</v>
      </c>
      <c r="B159" t="s">
        <v>35</v>
      </c>
      <c r="C159">
        <v>72748079</v>
      </c>
      <c r="D159">
        <v>11883282985</v>
      </c>
      <c r="E159" t="s">
        <v>997</v>
      </c>
      <c r="F159" t="s">
        <v>998</v>
      </c>
      <c r="G159" t="s">
        <v>999</v>
      </c>
      <c r="H159" s="1">
        <v>46082</v>
      </c>
      <c r="I159">
        <v>202603</v>
      </c>
      <c r="J159">
        <v>152.89680000000001</v>
      </c>
      <c r="L159">
        <v>152.9</v>
      </c>
      <c r="N159">
        <v>90520268</v>
      </c>
      <c r="O159" s="1">
        <v>46101</v>
      </c>
      <c r="P159" s="1">
        <v>46111</v>
      </c>
      <c r="R159">
        <v>15</v>
      </c>
      <c r="S159" t="s">
        <v>53</v>
      </c>
      <c r="T159" t="s">
        <v>40</v>
      </c>
      <c r="U159" t="s">
        <v>40</v>
      </c>
      <c r="V159" t="s">
        <v>1000</v>
      </c>
      <c r="W159">
        <v>6</v>
      </c>
      <c r="X159" t="s">
        <v>42</v>
      </c>
      <c r="Y159">
        <v>6</v>
      </c>
      <c r="Z159" t="s">
        <v>40</v>
      </c>
      <c r="AA159" t="s">
        <v>982</v>
      </c>
      <c r="AB159" t="s">
        <v>44</v>
      </c>
      <c r="AC159" t="s">
        <v>45</v>
      </c>
      <c r="AE159" t="s">
        <v>47</v>
      </c>
      <c r="AF159" t="s">
        <v>1001</v>
      </c>
      <c r="AG159" s="1">
        <v>46119</v>
      </c>
      <c r="AH159" t="s">
        <v>47</v>
      </c>
      <c r="AI159">
        <f>_xlfn.XLOOKUP(Tabela5[[#This Row],[UUID]],Planilha2!$A:$A,Planilha2!B:B,"")</f>
        <v>1</v>
      </c>
      <c r="AJ159">
        <f>_xlfn.XLOOKUP(Tabela5[[#This Row],[UUID]],Planilha2!$A:$A,Planilha2!C:C,"")</f>
        <v>1</v>
      </c>
      <c r="AK159">
        <f>_xlfn.XLOOKUP(Tabela5[[#This Row],[UUID]],Planilha2!$A:$A,Planilha2!D:D,"")</f>
        <v>1</v>
      </c>
      <c r="AL159">
        <f>_xlfn.XLOOKUP(Tabela5[[#This Row],[UUID]],Planilha2!$A:$A,Planilha2!E:E,"")</f>
        <v>0</v>
      </c>
      <c r="AM159">
        <f>_xlfn.XLOOKUP(Tabela5[[#This Row],[UUID]],Planilha2!$A:$A,Planilha2!F:F,"")</f>
        <v>1</v>
      </c>
      <c r="AN159">
        <f>_xlfn.XLOOKUP(Tabela5[[#This Row],[UUID]],Planilha2!$A:$A,Planilha2!G:G,"")</f>
        <v>0</v>
      </c>
      <c r="AO159">
        <f>_xlfn.XLOOKUP(Tabela5[[#This Row],[UUID]],Planilha2!$A:$A,Planilha2!H:H,"")</f>
        <v>0</v>
      </c>
      <c r="AP159">
        <f>_xlfn.XLOOKUP(Tabela5[[#This Row],[UUID]],Planilha2!$A:$A,Planilha2!I:I,"")</f>
        <v>0</v>
      </c>
      <c r="AQ159">
        <f>_xlfn.XLOOKUP(Tabela5[[#This Row],[UUID]],Planilha2!$A:$A,Planilha2!J:J,"")</f>
        <v>0</v>
      </c>
      <c r="AR159">
        <f>_xlfn.XLOOKUP(Tabela5[[#This Row],[UUID]],Planilha2!$A:$A,Planilha2!K:K,"")</f>
        <v>0</v>
      </c>
      <c r="AS159">
        <f>_xlfn.XLOOKUP(Tabela5[[#This Row],[UUID]],Planilha2!$A:$A,Planilha2!L:L,"")</f>
        <v>0</v>
      </c>
      <c r="AT159">
        <f>_xlfn.XLOOKUP(Tabela5[[#This Row],[UUID]],Planilha2!$A:$A,Planilha2!M:M,"")</f>
        <v>1</v>
      </c>
      <c r="AU159">
        <f>_xlfn.XLOOKUP(Tabela5[[#This Row],[UUID]],Planilha2!$A:$A,Planilha2!N:N,"")</f>
        <v>1</v>
      </c>
      <c r="AV159">
        <f>_xlfn.XLOOKUP(Tabela5[[#This Row],[UUID]],Planilha2!$A:$A,Planilha2!O:O,"")</f>
        <v>1</v>
      </c>
    </row>
    <row r="160" spans="1:48" x14ac:dyDescent="0.2">
      <c r="A160" t="s">
        <v>1002</v>
      </c>
      <c r="B160" t="s">
        <v>35</v>
      </c>
      <c r="C160">
        <v>26327198</v>
      </c>
      <c r="D160">
        <v>6155185913</v>
      </c>
      <c r="E160" t="s">
        <v>1003</v>
      </c>
      <c r="F160" t="s">
        <v>1004</v>
      </c>
      <c r="G160" t="s">
        <v>1005</v>
      </c>
      <c r="H160" s="1">
        <v>46082</v>
      </c>
      <c r="I160">
        <v>202603</v>
      </c>
      <c r="J160">
        <v>271.93788000000001</v>
      </c>
      <c r="L160">
        <v>271.94</v>
      </c>
      <c r="N160">
        <v>90520087</v>
      </c>
      <c r="O160" s="1">
        <v>46101</v>
      </c>
      <c r="P160" s="1">
        <v>46111</v>
      </c>
      <c r="R160">
        <v>15</v>
      </c>
      <c r="S160" t="s">
        <v>53</v>
      </c>
      <c r="T160" t="s">
        <v>40</v>
      </c>
      <c r="U160" t="s">
        <v>40</v>
      </c>
      <c r="V160" t="s">
        <v>1006</v>
      </c>
      <c r="W160">
        <v>6</v>
      </c>
      <c r="X160" t="s">
        <v>42</v>
      </c>
      <c r="Y160">
        <v>6</v>
      </c>
      <c r="Z160" t="s">
        <v>40</v>
      </c>
      <c r="AA160" t="s">
        <v>982</v>
      </c>
      <c r="AB160" t="s">
        <v>44</v>
      </c>
      <c r="AC160" t="s">
        <v>45</v>
      </c>
      <c r="AE160" t="s">
        <v>47</v>
      </c>
      <c r="AF160" t="s">
        <v>1007</v>
      </c>
      <c r="AG160" s="1">
        <v>46117</v>
      </c>
      <c r="AH160" t="s">
        <v>47</v>
      </c>
      <c r="AI160">
        <f>_xlfn.XLOOKUP(Tabela5[[#This Row],[UUID]],Planilha2!$A:$A,Planilha2!B:B,"")</f>
        <v>1</v>
      </c>
      <c r="AJ160">
        <f>_xlfn.XLOOKUP(Tabela5[[#This Row],[UUID]],Planilha2!$A:$A,Planilha2!C:C,"")</f>
        <v>1</v>
      </c>
      <c r="AK160">
        <f>_xlfn.XLOOKUP(Tabela5[[#This Row],[UUID]],Planilha2!$A:$A,Planilha2!D:D,"")</f>
        <v>1</v>
      </c>
      <c r="AL160">
        <f>_xlfn.XLOOKUP(Tabela5[[#This Row],[UUID]],Planilha2!$A:$A,Planilha2!E:E,"")</f>
        <v>0</v>
      </c>
      <c r="AM160">
        <f>_xlfn.XLOOKUP(Tabela5[[#This Row],[UUID]],Planilha2!$A:$A,Planilha2!F:F,"")</f>
        <v>1</v>
      </c>
      <c r="AN160">
        <f>_xlfn.XLOOKUP(Tabela5[[#This Row],[UUID]],Planilha2!$A:$A,Planilha2!G:G,"")</f>
        <v>0</v>
      </c>
      <c r="AO160">
        <f>_xlfn.XLOOKUP(Tabela5[[#This Row],[UUID]],Planilha2!$A:$A,Planilha2!H:H,"")</f>
        <v>0</v>
      </c>
      <c r="AP160">
        <f>_xlfn.XLOOKUP(Tabela5[[#This Row],[UUID]],Planilha2!$A:$A,Planilha2!I:I,"")</f>
        <v>0</v>
      </c>
      <c r="AQ160">
        <f>_xlfn.XLOOKUP(Tabela5[[#This Row],[UUID]],Planilha2!$A:$A,Planilha2!J:J,"")</f>
        <v>0</v>
      </c>
      <c r="AR160">
        <f>_xlfn.XLOOKUP(Tabela5[[#This Row],[UUID]],Planilha2!$A:$A,Planilha2!K:K,"")</f>
        <v>0</v>
      </c>
      <c r="AS160">
        <f>_xlfn.XLOOKUP(Tabela5[[#This Row],[UUID]],Planilha2!$A:$A,Planilha2!L:L,"")</f>
        <v>0</v>
      </c>
      <c r="AT160">
        <f>_xlfn.XLOOKUP(Tabela5[[#This Row],[UUID]],Planilha2!$A:$A,Planilha2!M:M,"")</f>
        <v>1</v>
      </c>
      <c r="AU160">
        <f>_xlfn.XLOOKUP(Tabela5[[#This Row],[UUID]],Planilha2!$A:$A,Planilha2!N:N,"")</f>
        <v>1</v>
      </c>
      <c r="AV160">
        <f>_xlfn.XLOOKUP(Tabela5[[#This Row],[UUID]],Planilha2!$A:$A,Planilha2!O:O,"")</f>
        <v>1</v>
      </c>
    </row>
    <row r="161" spans="1:48" x14ac:dyDescent="0.2">
      <c r="A161" t="s">
        <v>1008</v>
      </c>
      <c r="B161" t="s">
        <v>35</v>
      </c>
      <c r="C161">
        <v>100657761</v>
      </c>
      <c r="D161">
        <v>3003950940</v>
      </c>
      <c r="E161" t="s">
        <v>1009</v>
      </c>
      <c r="F161" t="s">
        <v>1010</v>
      </c>
      <c r="G161" t="s">
        <v>1011</v>
      </c>
      <c r="H161" s="1">
        <v>46082</v>
      </c>
      <c r="I161">
        <v>202603</v>
      </c>
      <c r="J161">
        <v>257.74032</v>
      </c>
      <c r="L161">
        <v>257.74</v>
      </c>
      <c r="N161">
        <v>90519990</v>
      </c>
      <c r="O161" s="1">
        <v>46101</v>
      </c>
      <c r="P161" s="1">
        <v>46111</v>
      </c>
      <c r="R161">
        <v>15</v>
      </c>
      <c r="S161" t="s">
        <v>53</v>
      </c>
      <c r="T161" t="s">
        <v>40</v>
      </c>
      <c r="U161" t="s">
        <v>40</v>
      </c>
      <c r="V161" t="s">
        <v>1012</v>
      </c>
      <c r="W161">
        <v>6</v>
      </c>
      <c r="X161" t="s">
        <v>42</v>
      </c>
      <c r="Y161">
        <v>6</v>
      </c>
      <c r="Z161" t="s">
        <v>40</v>
      </c>
      <c r="AA161" t="s">
        <v>982</v>
      </c>
      <c r="AB161" t="s">
        <v>44</v>
      </c>
      <c r="AC161" t="s">
        <v>45</v>
      </c>
      <c r="AE161" t="s">
        <v>47</v>
      </c>
      <c r="AF161" t="s">
        <v>1013</v>
      </c>
      <c r="AG161" s="1">
        <v>46117</v>
      </c>
      <c r="AH161" t="s">
        <v>47</v>
      </c>
      <c r="AI161">
        <f>_xlfn.XLOOKUP(Tabela5[[#This Row],[UUID]],Planilha2!$A:$A,Planilha2!B:B,"")</f>
        <v>1</v>
      </c>
      <c r="AJ161">
        <f>_xlfn.XLOOKUP(Tabela5[[#This Row],[UUID]],Planilha2!$A:$A,Planilha2!C:C,"")</f>
        <v>1</v>
      </c>
      <c r="AK161">
        <f>_xlfn.XLOOKUP(Tabela5[[#This Row],[UUID]],Planilha2!$A:$A,Planilha2!D:D,"")</f>
        <v>1</v>
      </c>
      <c r="AL161">
        <f>_xlfn.XLOOKUP(Tabela5[[#This Row],[UUID]],Planilha2!$A:$A,Planilha2!E:E,"")</f>
        <v>0</v>
      </c>
      <c r="AM161">
        <f>_xlfn.XLOOKUP(Tabela5[[#This Row],[UUID]],Planilha2!$A:$A,Planilha2!F:F,"")</f>
        <v>1</v>
      </c>
      <c r="AN161">
        <f>_xlfn.XLOOKUP(Tabela5[[#This Row],[UUID]],Planilha2!$A:$A,Planilha2!G:G,"")</f>
        <v>0</v>
      </c>
      <c r="AO161">
        <f>_xlfn.XLOOKUP(Tabela5[[#This Row],[UUID]],Planilha2!$A:$A,Planilha2!H:H,"")</f>
        <v>0</v>
      </c>
      <c r="AP161">
        <f>_xlfn.XLOOKUP(Tabela5[[#This Row],[UUID]],Planilha2!$A:$A,Planilha2!I:I,"")</f>
        <v>0</v>
      </c>
      <c r="AQ161">
        <f>_xlfn.XLOOKUP(Tabela5[[#This Row],[UUID]],Planilha2!$A:$A,Planilha2!J:J,"")</f>
        <v>0</v>
      </c>
      <c r="AR161">
        <f>_xlfn.XLOOKUP(Tabela5[[#This Row],[UUID]],Planilha2!$A:$A,Planilha2!K:K,"")</f>
        <v>0</v>
      </c>
      <c r="AS161">
        <f>_xlfn.XLOOKUP(Tabela5[[#This Row],[UUID]],Planilha2!$A:$A,Planilha2!L:L,"")</f>
        <v>0</v>
      </c>
      <c r="AT161">
        <f>_xlfn.XLOOKUP(Tabela5[[#This Row],[UUID]],Planilha2!$A:$A,Planilha2!M:M,"")</f>
        <v>1</v>
      </c>
      <c r="AU161">
        <f>_xlfn.XLOOKUP(Tabela5[[#This Row],[UUID]],Planilha2!$A:$A,Planilha2!N:N,"")</f>
        <v>1</v>
      </c>
      <c r="AV161">
        <f>_xlfn.XLOOKUP(Tabela5[[#This Row],[UUID]],Planilha2!$A:$A,Planilha2!O:O,"")</f>
        <v>1</v>
      </c>
    </row>
    <row r="162" spans="1:48" x14ac:dyDescent="0.2">
      <c r="A162" t="s">
        <v>1014</v>
      </c>
      <c r="B162" t="s">
        <v>35</v>
      </c>
      <c r="C162">
        <v>72728400</v>
      </c>
      <c r="D162">
        <v>7468518980</v>
      </c>
      <c r="E162" t="s">
        <v>1015</v>
      </c>
      <c r="F162" t="s">
        <v>1016</v>
      </c>
      <c r="G162" t="s">
        <v>1017</v>
      </c>
      <c r="H162" s="1">
        <v>46082</v>
      </c>
      <c r="I162">
        <v>202603</v>
      </c>
      <c r="J162">
        <v>140.88347999999999</v>
      </c>
      <c r="L162">
        <v>140.88</v>
      </c>
      <c r="N162">
        <v>90520018</v>
      </c>
      <c r="O162" s="1">
        <v>46101</v>
      </c>
      <c r="P162" s="1">
        <v>46111</v>
      </c>
      <c r="R162">
        <v>15</v>
      </c>
      <c r="S162" t="s">
        <v>53</v>
      </c>
      <c r="T162" t="s">
        <v>40</v>
      </c>
      <c r="U162" t="s">
        <v>40</v>
      </c>
      <c r="V162" t="s">
        <v>1018</v>
      </c>
      <c r="W162">
        <v>6</v>
      </c>
      <c r="X162" t="s">
        <v>42</v>
      </c>
      <c r="Y162">
        <v>6</v>
      </c>
      <c r="Z162" t="s">
        <v>40</v>
      </c>
      <c r="AA162" t="s">
        <v>982</v>
      </c>
      <c r="AB162" t="s">
        <v>44</v>
      </c>
      <c r="AC162" t="s">
        <v>45</v>
      </c>
      <c r="AE162" t="s">
        <v>47</v>
      </c>
      <c r="AF162" t="s">
        <v>1019</v>
      </c>
      <c r="AG162" s="1">
        <v>46117</v>
      </c>
      <c r="AH162" t="s">
        <v>47</v>
      </c>
      <c r="AI162">
        <f>_xlfn.XLOOKUP(Tabela5[[#This Row],[UUID]],Planilha2!$A:$A,Planilha2!B:B,"")</f>
        <v>1</v>
      </c>
      <c r="AJ162">
        <f>_xlfn.XLOOKUP(Tabela5[[#This Row],[UUID]],Planilha2!$A:$A,Planilha2!C:C,"")</f>
        <v>1</v>
      </c>
      <c r="AK162">
        <f>_xlfn.XLOOKUP(Tabela5[[#This Row],[UUID]],Planilha2!$A:$A,Planilha2!D:D,"")</f>
        <v>9</v>
      </c>
      <c r="AL162">
        <f>_xlfn.XLOOKUP(Tabela5[[#This Row],[UUID]],Planilha2!$A:$A,Planilha2!E:E,"")</f>
        <v>0</v>
      </c>
      <c r="AM162">
        <f>_xlfn.XLOOKUP(Tabela5[[#This Row],[UUID]],Planilha2!$A:$A,Planilha2!F:F,"")</f>
        <v>1</v>
      </c>
      <c r="AN162">
        <f>_xlfn.XLOOKUP(Tabela5[[#This Row],[UUID]],Planilha2!$A:$A,Planilha2!G:G,"")</f>
        <v>0</v>
      </c>
      <c r="AO162">
        <f>_xlfn.XLOOKUP(Tabela5[[#This Row],[UUID]],Planilha2!$A:$A,Planilha2!H:H,"")</f>
        <v>0</v>
      </c>
      <c r="AP162">
        <f>_xlfn.XLOOKUP(Tabela5[[#This Row],[UUID]],Planilha2!$A:$A,Planilha2!I:I,"")</f>
        <v>0</v>
      </c>
      <c r="AQ162">
        <f>_xlfn.XLOOKUP(Tabela5[[#This Row],[UUID]],Planilha2!$A:$A,Planilha2!J:J,"")</f>
        <v>0</v>
      </c>
      <c r="AR162">
        <f>_xlfn.XLOOKUP(Tabela5[[#This Row],[UUID]],Planilha2!$A:$A,Planilha2!K:K,"")</f>
        <v>0</v>
      </c>
      <c r="AS162">
        <f>_xlfn.XLOOKUP(Tabela5[[#This Row],[UUID]],Planilha2!$A:$A,Planilha2!L:L,"")</f>
        <v>0</v>
      </c>
      <c r="AT162">
        <f>_xlfn.XLOOKUP(Tabela5[[#This Row],[UUID]],Planilha2!$A:$A,Planilha2!M:M,"")</f>
        <v>1</v>
      </c>
      <c r="AU162">
        <f>_xlfn.XLOOKUP(Tabela5[[#This Row],[UUID]],Planilha2!$A:$A,Planilha2!N:N,"")</f>
        <v>1</v>
      </c>
      <c r="AV162">
        <f>_xlfn.XLOOKUP(Tabela5[[#This Row],[UUID]],Planilha2!$A:$A,Planilha2!O:O,"")</f>
        <v>1</v>
      </c>
    </row>
    <row r="163" spans="1:48" x14ac:dyDescent="0.2">
      <c r="A163" t="s">
        <v>1020</v>
      </c>
      <c r="B163" t="s">
        <v>35</v>
      </c>
      <c r="C163">
        <v>67482910</v>
      </c>
      <c r="D163">
        <v>3259664947</v>
      </c>
      <c r="E163" t="s">
        <v>1021</v>
      </c>
      <c r="F163" t="s">
        <v>1022</v>
      </c>
      <c r="G163" t="s">
        <v>1023</v>
      </c>
      <c r="H163" s="1">
        <v>46082</v>
      </c>
      <c r="I163">
        <v>202603</v>
      </c>
      <c r="J163">
        <v>156.4265</v>
      </c>
      <c r="L163">
        <v>156.43</v>
      </c>
      <c r="N163">
        <v>90519635</v>
      </c>
      <c r="O163" s="1">
        <v>46101</v>
      </c>
      <c r="P163" s="1">
        <v>46111</v>
      </c>
      <c r="R163">
        <v>15</v>
      </c>
      <c r="S163" t="s">
        <v>53</v>
      </c>
      <c r="T163" t="s">
        <v>40</v>
      </c>
      <c r="U163" t="s">
        <v>40</v>
      </c>
      <c r="V163" t="s">
        <v>1024</v>
      </c>
      <c r="W163">
        <v>6</v>
      </c>
      <c r="X163" t="s">
        <v>42</v>
      </c>
      <c r="Y163">
        <v>6</v>
      </c>
      <c r="Z163" t="s">
        <v>40</v>
      </c>
      <c r="AA163" t="s">
        <v>982</v>
      </c>
      <c r="AB163" t="s">
        <v>44</v>
      </c>
      <c r="AC163" t="s">
        <v>45</v>
      </c>
      <c r="AE163" t="s">
        <v>47</v>
      </c>
      <c r="AF163" t="s">
        <v>1025</v>
      </c>
      <c r="AG163" s="1">
        <v>46116</v>
      </c>
      <c r="AH163" t="s">
        <v>47</v>
      </c>
      <c r="AI163">
        <f>_xlfn.XLOOKUP(Tabela5[[#This Row],[UUID]],Planilha2!$A:$A,Planilha2!B:B,"")</f>
        <v>1</v>
      </c>
      <c r="AJ163">
        <f>_xlfn.XLOOKUP(Tabela5[[#This Row],[UUID]],Planilha2!$A:$A,Planilha2!C:C,"")</f>
        <v>1</v>
      </c>
      <c r="AK163">
        <f>_xlfn.XLOOKUP(Tabela5[[#This Row],[UUID]],Planilha2!$A:$A,Planilha2!D:D,"")</f>
        <v>1</v>
      </c>
      <c r="AL163">
        <f>_xlfn.XLOOKUP(Tabela5[[#This Row],[UUID]],Planilha2!$A:$A,Planilha2!E:E,"")</f>
        <v>0</v>
      </c>
      <c r="AM163">
        <f>_xlfn.XLOOKUP(Tabela5[[#This Row],[UUID]],Planilha2!$A:$A,Planilha2!F:F,"")</f>
        <v>1</v>
      </c>
      <c r="AN163">
        <f>_xlfn.XLOOKUP(Tabela5[[#This Row],[UUID]],Planilha2!$A:$A,Planilha2!G:G,"")</f>
        <v>1</v>
      </c>
      <c r="AO163">
        <f>_xlfn.XLOOKUP(Tabela5[[#This Row],[UUID]],Planilha2!$A:$A,Planilha2!H:H,"")</f>
        <v>0</v>
      </c>
      <c r="AP163">
        <f>_xlfn.XLOOKUP(Tabela5[[#This Row],[UUID]],Planilha2!$A:$A,Planilha2!I:I,"")</f>
        <v>0</v>
      </c>
      <c r="AQ163">
        <f>_xlfn.XLOOKUP(Tabela5[[#This Row],[UUID]],Planilha2!$A:$A,Planilha2!J:J,"")</f>
        <v>0</v>
      </c>
      <c r="AR163">
        <f>_xlfn.XLOOKUP(Tabela5[[#This Row],[UUID]],Planilha2!$A:$A,Planilha2!K:K,"")</f>
        <v>0</v>
      </c>
      <c r="AS163">
        <f>_xlfn.XLOOKUP(Tabela5[[#This Row],[UUID]],Planilha2!$A:$A,Planilha2!L:L,"")</f>
        <v>0</v>
      </c>
      <c r="AT163">
        <f>_xlfn.XLOOKUP(Tabela5[[#This Row],[UUID]],Planilha2!$A:$A,Planilha2!M:M,"")</f>
        <v>0</v>
      </c>
      <c r="AU163">
        <f>_xlfn.XLOOKUP(Tabela5[[#This Row],[UUID]],Planilha2!$A:$A,Planilha2!N:N,"")</f>
        <v>1</v>
      </c>
      <c r="AV163">
        <f>_xlfn.XLOOKUP(Tabela5[[#This Row],[UUID]],Planilha2!$A:$A,Planilha2!O:O,"")</f>
        <v>1</v>
      </c>
    </row>
    <row r="164" spans="1:48" x14ac:dyDescent="0.2">
      <c r="A164" t="s">
        <v>1026</v>
      </c>
      <c r="B164" t="s">
        <v>35</v>
      </c>
      <c r="C164">
        <v>35405821</v>
      </c>
      <c r="D164">
        <v>71201038227</v>
      </c>
      <c r="E164" t="s">
        <v>1027</v>
      </c>
      <c r="F164" t="s">
        <v>1028</v>
      </c>
      <c r="G164" t="s">
        <v>1029</v>
      </c>
      <c r="H164" s="1">
        <v>46082</v>
      </c>
      <c r="I164">
        <v>202603</v>
      </c>
      <c r="J164">
        <v>145.14854</v>
      </c>
      <c r="K164">
        <v>0</v>
      </c>
      <c r="L164">
        <v>145.15</v>
      </c>
      <c r="N164">
        <v>90519700</v>
      </c>
      <c r="O164" s="1">
        <v>46101</v>
      </c>
      <c r="P164" s="1">
        <v>46111</v>
      </c>
      <c r="R164">
        <v>15</v>
      </c>
      <c r="S164" t="s">
        <v>53</v>
      </c>
      <c r="T164" t="s">
        <v>40</v>
      </c>
      <c r="U164" t="s">
        <v>40</v>
      </c>
      <c r="V164" t="s">
        <v>1030</v>
      </c>
      <c r="W164">
        <v>6</v>
      </c>
      <c r="X164" t="s">
        <v>42</v>
      </c>
      <c r="Y164">
        <v>6</v>
      </c>
      <c r="Z164" t="s">
        <v>40</v>
      </c>
      <c r="AA164" t="s">
        <v>982</v>
      </c>
      <c r="AB164" t="s">
        <v>44</v>
      </c>
      <c r="AC164" t="s">
        <v>45</v>
      </c>
      <c r="AE164" t="s">
        <v>47</v>
      </c>
      <c r="AF164" t="s">
        <v>1031</v>
      </c>
      <c r="AG164" s="1">
        <v>46116</v>
      </c>
      <c r="AH164" t="s">
        <v>47</v>
      </c>
      <c r="AI164">
        <f>_xlfn.XLOOKUP(Tabela5[[#This Row],[UUID]],Planilha2!$A:$A,Planilha2!B:B,"")</f>
        <v>1</v>
      </c>
      <c r="AJ164">
        <f>_xlfn.XLOOKUP(Tabela5[[#This Row],[UUID]],Planilha2!$A:$A,Planilha2!C:C,"")</f>
        <v>1</v>
      </c>
      <c r="AK164">
        <f>_xlfn.XLOOKUP(Tabela5[[#This Row],[UUID]],Planilha2!$A:$A,Planilha2!D:D,"")</f>
        <v>1</v>
      </c>
      <c r="AL164">
        <f>_xlfn.XLOOKUP(Tabela5[[#This Row],[UUID]],Planilha2!$A:$A,Planilha2!E:E,"")</f>
        <v>0</v>
      </c>
      <c r="AM164">
        <f>_xlfn.XLOOKUP(Tabela5[[#This Row],[UUID]],Planilha2!$A:$A,Planilha2!F:F,"")</f>
        <v>1</v>
      </c>
      <c r="AN164">
        <f>_xlfn.XLOOKUP(Tabela5[[#This Row],[UUID]],Planilha2!$A:$A,Planilha2!G:G,"")</f>
        <v>1</v>
      </c>
      <c r="AO164">
        <f>_xlfn.XLOOKUP(Tabela5[[#This Row],[UUID]],Planilha2!$A:$A,Planilha2!H:H,"")</f>
        <v>0</v>
      </c>
      <c r="AP164">
        <f>_xlfn.XLOOKUP(Tabela5[[#This Row],[UUID]],Planilha2!$A:$A,Planilha2!I:I,"")</f>
        <v>0</v>
      </c>
      <c r="AQ164">
        <f>_xlfn.XLOOKUP(Tabela5[[#This Row],[UUID]],Planilha2!$A:$A,Planilha2!J:J,"")</f>
        <v>0</v>
      </c>
      <c r="AR164">
        <f>_xlfn.XLOOKUP(Tabela5[[#This Row],[UUID]],Planilha2!$A:$A,Planilha2!K:K,"")</f>
        <v>0</v>
      </c>
      <c r="AS164">
        <f>_xlfn.XLOOKUP(Tabela5[[#This Row],[UUID]],Planilha2!$A:$A,Planilha2!L:L,"")</f>
        <v>0</v>
      </c>
      <c r="AT164">
        <f>_xlfn.XLOOKUP(Tabela5[[#This Row],[UUID]],Planilha2!$A:$A,Planilha2!M:M,"")</f>
        <v>0</v>
      </c>
      <c r="AU164">
        <f>_xlfn.XLOOKUP(Tabela5[[#This Row],[UUID]],Planilha2!$A:$A,Planilha2!N:N,"")</f>
        <v>1</v>
      </c>
      <c r="AV164">
        <f>_xlfn.XLOOKUP(Tabela5[[#This Row],[UUID]],Planilha2!$A:$A,Planilha2!O:O,"")</f>
        <v>1</v>
      </c>
    </row>
    <row r="165" spans="1:48" x14ac:dyDescent="0.2">
      <c r="A165" t="s">
        <v>1032</v>
      </c>
      <c r="B165" t="s">
        <v>35</v>
      </c>
      <c r="C165">
        <v>96288809</v>
      </c>
      <c r="D165">
        <v>8415747900</v>
      </c>
      <c r="E165" t="s">
        <v>1033</v>
      </c>
      <c r="F165" t="s">
        <v>1034</v>
      </c>
      <c r="G165" t="s">
        <v>1035</v>
      </c>
      <c r="H165" s="1">
        <v>46082</v>
      </c>
      <c r="I165">
        <v>202603</v>
      </c>
      <c r="J165">
        <v>99.332740000000001</v>
      </c>
      <c r="L165">
        <v>99.33</v>
      </c>
      <c r="N165">
        <v>90519951</v>
      </c>
      <c r="O165" s="1">
        <v>46101</v>
      </c>
      <c r="P165" s="1">
        <v>46111</v>
      </c>
      <c r="R165">
        <v>15</v>
      </c>
      <c r="S165" t="s">
        <v>53</v>
      </c>
      <c r="T165" t="s">
        <v>40</v>
      </c>
      <c r="U165" t="s">
        <v>40</v>
      </c>
      <c r="V165" t="s">
        <v>1036</v>
      </c>
      <c r="W165">
        <v>6</v>
      </c>
      <c r="X165" t="s">
        <v>42</v>
      </c>
      <c r="Y165">
        <v>6</v>
      </c>
      <c r="Z165" t="s">
        <v>40</v>
      </c>
      <c r="AA165" t="s">
        <v>982</v>
      </c>
      <c r="AB165" t="s">
        <v>44</v>
      </c>
      <c r="AC165" t="s">
        <v>45</v>
      </c>
      <c r="AE165" t="s">
        <v>47</v>
      </c>
      <c r="AF165" t="s">
        <v>1037</v>
      </c>
      <c r="AG165" s="1">
        <v>46122</v>
      </c>
      <c r="AH165" t="s">
        <v>47</v>
      </c>
      <c r="AI165">
        <f>_xlfn.XLOOKUP(Tabela5[[#This Row],[UUID]],Planilha2!$A:$A,Planilha2!B:B,"")</f>
        <v>1</v>
      </c>
      <c r="AJ165">
        <f>_xlfn.XLOOKUP(Tabela5[[#This Row],[UUID]],Planilha2!$A:$A,Planilha2!C:C,"")</f>
        <v>1</v>
      </c>
      <c r="AK165">
        <f>_xlfn.XLOOKUP(Tabela5[[#This Row],[UUID]],Planilha2!$A:$A,Planilha2!D:D,"")</f>
        <v>11</v>
      </c>
      <c r="AL165">
        <f>_xlfn.XLOOKUP(Tabela5[[#This Row],[UUID]],Planilha2!$A:$A,Planilha2!E:E,"")</f>
        <v>0</v>
      </c>
      <c r="AM165">
        <f>_xlfn.XLOOKUP(Tabela5[[#This Row],[UUID]],Planilha2!$A:$A,Planilha2!F:F,"")</f>
        <v>1</v>
      </c>
      <c r="AN165">
        <f>_xlfn.XLOOKUP(Tabela5[[#This Row],[UUID]],Planilha2!$A:$A,Planilha2!G:G,"")</f>
        <v>0</v>
      </c>
      <c r="AO165">
        <f>_xlfn.XLOOKUP(Tabela5[[#This Row],[UUID]],Planilha2!$A:$A,Planilha2!H:H,"")</f>
        <v>0</v>
      </c>
      <c r="AP165">
        <f>_xlfn.XLOOKUP(Tabela5[[#This Row],[UUID]],Planilha2!$A:$A,Planilha2!I:I,"")</f>
        <v>0</v>
      </c>
      <c r="AQ165">
        <f>_xlfn.XLOOKUP(Tabela5[[#This Row],[UUID]],Planilha2!$A:$A,Planilha2!J:J,"")</f>
        <v>0</v>
      </c>
      <c r="AR165">
        <f>_xlfn.XLOOKUP(Tabela5[[#This Row],[UUID]],Planilha2!$A:$A,Planilha2!K:K,"")</f>
        <v>0</v>
      </c>
      <c r="AS165">
        <f>_xlfn.XLOOKUP(Tabela5[[#This Row],[UUID]],Planilha2!$A:$A,Planilha2!L:L,"")</f>
        <v>0</v>
      </c>
      <c r="AT165">
        <f>_xlfn.XLOOKUP(Tabela5[[#This Row],[UUID]],Planilha2!$A:$A,Planilha2!M:M,"")</f>
        <v>0</v>
      </c>
      <c r="AU165">
        <f>_xlfn.XLOOKUP(Tabela5[[#This Row],[UUID]],Planilha2!$A:$A,Planilha2!N:N,"")</f>
        <v>1</v>
      </c>
      <c r="AV165">
        <f>_xlfn.XLOOKUP(Tabela5[[#This Row],[UUID]],Planilha2!$A:$A,Planilha2!O:O,"")</f>
        <v>0</v>
      </c>
    </row>
    <row r="166" spans="1:48" x14ac:dyDescent="0.2">
      <c r="A166" t="s">
        <v>1038</v>
      </c>
      <c r="B166" t="s">
        <v>35</v>
      </c>
      <c r="C166">
        <v>87672529</v>
      </c>
      <c r="D166">
        <v>6498089911</v>
      </c>
      <c r="E166" t="s">
        <v>1039</v>
      </c>
      <c r="F166" t="s">
        <v>1040</v>
      </c>
      <c r="G166" t="s">
        <v>1041</v>
      </c>
      <c r="H166" s="1">
        <v>46082</v>
      </c>
      <c r="I166">
        <v>202603</v>
      </c>
      <c r="J166">
        <v>2247.7262900000001</v>
      </c>
      <c r="L166">
        <v>2247.73</v>
      </c>
      <c r="N166">
        <v>90520025</v>
      </c>
      <c r="O166" s="1">
        <v>46101</v>
      </c>
      <c r="P166" s="1">
        <v>46111</v>
      </c>
      <c r="R166">
        <v>15</v>
      </c>
      <c r="S166" t="s">
        <v>53</v>
      </c>
      <c r="T166" t="s">
        <v>40</v>
      </c>
      <c r="U166" t="s">
        <v>40</v>
      </c>
      <c r="V166" t="s">
        <v>1042</v>
      </c>
      <c r="W166">
        <v>6</v>
      </c>
      <c r="X166" t="s">
        <v>42</v>
      </c>
      <c r="Y166">
        <v>6</v>
      </c>
      <c r="Z166" t="s">
        <v>40</v>
      </c>
      <c r="AA166" t="s">
        <v>982</v>
      </c>
      <c r="AB166" t="s">
        <v>44</v>
      </c>
      <c r="AC166" t="s">
        <v>45</v>
      </c>
      <c r="AE166" t="s">
        <v>47</v>
      </c>
      <c r="AF166" t="s">
        <v>1043</v>
      </c>
      <c r="AG166" s="1">
        <v>46122</v>
      </c>
      <c r="AH166" t="s">
        <v>47</v>
      </c>
      <c r="AI166">
        <f>_xlfn.XLOOKUP(Tabela5[[#This Row],[UUID]],Planilha2!$A:$A,Planilha2!B:B,"")</f>
        <v>1</v>
      </c>
      <c r="AJ166">
        <f>_xlfn.XLOOKUP(Tabela5[[#This Row],[UUID]],Planilha2!$A:$A,Planilha2!C:C,"")</f>
        <v>1</v>
      </c>
      <c r="AK166">
        <f>_xlfn.XLOOKUP(Tabela5[[#This Row],[UUID]],Planilha2!$A:$A,Planilha2!D:D,"")</f>
        <v>5</v>
      </c>
      <c r="AL166">
        <f>_xlfn.XLOOKUP(Tabela5[[#This Row],[UUID]],Planilha2!$A:$A,Planilha2!E:E,"")</f>
        <v>0</v>
      </c>
      <c r="AM166">
        <f>_xlfn.XLOOKUP(Tabela5[[#This Row],[UUID]],Planilha2!$A:$A,Planilha2!F:F,"")</f>
        <v>1</v>
      </c>
      <c r="AN166">
        <f>_xlfn.XLOOKUP(Tabela5[[#This Row],[UUID]],Planilha2!$A:$A,Planilha2!G:G,"")</f>
        <v>0</v>
      </c>
      <c r="AO166">
        <f>_xlfn.XLOOKUP(Tabela5[[#This Row],[UUID]],Planilha2!$A:$A,Planilha2!H:H,"")</f>
        <v>0</v>
      </c>
      <c r="AP166">
        <f>_xlfn.XLOOKUP(Tabela5[[#This Row],[UUID]],Planilha2!$A:$A,Planilha2!I:I,"")</f>
        <v>0</v>
      </c>
      <c r="AQ166">
        <f>_xlfn.XLOOKUP(Tabela5[[#This Row],[UUID]],Planilha2!$A:$A,Planilha2!J:J,"")</f>
        <v>0</v>
      </c>
      <c r="AR166">
        <f>_xlfn.XLOOKUP(Tabela5[[#This Row],[UUID]],Planilha2!$A:$A,Planilha2!K:K,"")</f>
        <v>0</v>
      </c>
      <c r="AS166">
        <f>_xlfn.XLOOKUP(Tabela5[[#This Row],[UUID]],Planilha2!$A:$A,Planilha2!L:L,"")</f>
        <v>0</v>
      </c>
      <c r="AT166">
        <f>_xlfn.XLOOKUP(Tabela5[[#This Row],[UUID]],Planilha2!$A:$A,Planilha2!M:M,"")</f>
        <v>0</v>
      </c>
      <c r="AU166">
        <f>_xlfn.XLOOKUP(Tabela5[[#This Row],[UUID]],Planilha2!$A:$A,Planilha2!N:N,"")</f>
        <v>1</v>
      </c>
      <c r="AV166">
        <f>_xlfn.XLOOKUP(Tabela5[[#This Row],[UUID]],Planilha2!$A:$A,Planilha2!O:O,"")</f>
        <v>0</v>
      </c>
    </row>
    <row r="167" spans="1:48" x14ac:dyDescent="0.2">
      <c r="A167" t="s">
        <v>1044</v>
      </c>
      <c r="B167" t="s">
        <v>35</v>
      </c>
      <c r="C167">
        <v>107147939</v>
      </c>
      <c r="D167">
        <v>48790958934</v>
      </c>
      <c r="E167" t="s">
        <v>1045</v>
      </c>
      <c r="F167" t="s">
        <v>1046</v>
      </c>
      <c r="G167" t="s">
        <v>1047</v>
      </c>
      <c r="H167" s="1">
        <v>46082</v>
      </c>
      <c r="I167">
        <v>202603</v>
      </c>
      <c r="J167">
        <v>219.11233999999999</v>
      </c>
      <c r="L167">
        <v>219.11</v>
      </c>
      <c r="N167">
        <v>90519619</v>
      </c>
      <c r="O167" s="1">
        <v>46101</v>
      </c>
      <c r="P167" s="1">
        <v>46111</v>
      </c>
      <c r="R167">
        <v>15</v>
      </c>
      <c r="S167" t="s">
        <v>53</v>
      </c>
      <c r="T167" t="s">
        <v>40</v>
      </c>
      <c r="U167" t="s">
        <v>40</v>
      </c>
      <c r="V167" t="s">
        <v>1048</v>
      </c>
      <c r="W167">
        <v>6</v>
      </c>
      <c r="X167" t="s">
        <v>42</v>
      </c>
      <c r="Y167">
        <v>6</v>
      </c>
      <c r="Z167" t="s">
        <v>40</v>
      </c>
      <c r="AA167" t="s">
        <v>982</v>
      </c>
      <c r="AB167" t="s">
        <v>44</v>
      </c>
      <c r="AC167" t="s">
        <v>45</v>
      </c>
      <c r="AE167" t="s">
        <v>47</v>
      </c>
      <c r="AF167" t="s">
        <v>1049</v>
      </c>
      <c r="AG167" s="1">
        <v>46115</v>
      </c>
      <c r="AH167" t="s">
        <v>47</v>
      </c>
      <c r="AI167">
        <f>_xlfn.XLOOKUP(Tabela5[[#This Row],[UUID]],Planilha2!$A:$A,Planilha2!B:B,"")</f>
        <v>1</v>
      </c>
      <c r="AJ167">
        <f>_xlfn.XLOOKUP(Tabela5[[#This Row],[UUID]],Planilha2!$A:$A,Planilha2!C:C,"")</f>
        <v>1</v>
      </c>
      <c r="AK167">
        <f>_xlfn.XLOOKUP(Tabela5[[#This Row],[UUID]],Planilha2!$A:$A,Planilha2!D:D,"")</f>
        <v>1</v>
      </c>
      <c r="AL167">
        <f>_xlfn.XLOOKUP(Tabela5[[#This Row],[UUID]],Planilha2!$A:$A,Planilha2!E:E,"")</f>
        <v>0</v>
      </c>
      <c r="AM167">
        <f>_xlfn.XLOOKUP(Tabela5[[#This Row],[UUID]],Planilha2!$A:$A,Planilha2!F:F,"")</f>
        <v>1</v>
      </c>
      <c r="AN167">
        <f>_xlfn.XLOOKUP(Tabela5[[#This Row],[UUID]],Planilha2!$A:$A,Planilha2!G:G,"")</f>
        <v>1</v>
      </c>
      <c r="AO167">
        <f>_xlfn.XLOOKUP(Tabela5[[#This Row],[UUID]],Planilha2!$A:$A,Planilha2!H:H,"")</f>
        <v>0</v>
      </c>
      <c r="AP167">
        <f>_xlfn.XLOOKUP(Tabela5[[#This Row],[UUID]],Planilha2!$A:$A,Planilha2!I:I,"")</f>
        <v>0</v>
      </c>
      <c r="AQ167">
        <f>_xlfn.XLOOKUP(Tabela5[[#This Row],[UUID]],Planilha2!$A:$A,Planilha2!J:J,"")</f>
        <v>0</v>
      </c>
      <c r="AR167">
        <f>_xlfn.XLOOKUP(Tabela5[[#This Row],[UUID]],Planilha2!$A:$A,Planilha2!K:K,"")</f>
        <v>0</v>
      </c>
      <c r="AS167">
        <f>_xlfn.XLOOKUP(Tabela5[[#This Row],[UUID]],Planilha2!$A:$A,Planilha2!L:L,"")</f>
        <v>0</v>
      </c>
      <c r="AT167">
        <f>_xlfn.XLOOKUP(Tabela5[[#This Row],[UUID]],Planilha2!$A:$A,Planilha2!M:M,"")</f>
        <v>0</v>
      </c>
      <c r="AU167">
        <f>_xlfn.XLOOKUP(Tabela5[[#This Row],[UUID]],Planilha2!$A:$A,Planilha2!N:N,"")</f>
        <v>1</v>
      </c>
      <c r="AV167">
        <f>_xlfn.XLOOKUP(Tabela5[[#This Row],[UUID]],Planilha2!$A:$A,Planilha2!O:O,"")</f>
        <v>1</v>
      </c>
    </row>
    <row r="168" spans="1:48" x14ac:dyDescent="0.2">
      <c r="A168" t="s">
        <v>1050</v>
      </c>
      <c r="B168" t="s">
        <v>35</v>
      </c>
      <c r="C168">
        <v>92945562</v>
      </c>
      <c r="D168">
        <v>6561652940</v>
      </c>
      <c r="E168" t="s">
        <v>1051</v>
      </c>
      <c r="F168" t="s">
        <v>1052</v>
      </c>
      <c r="G168" t="s">
        <v>1053</v>
      </c>
      <c r="H168" s="1">
        <v>46082</v>
      </c>
      <c r="I168">
        <v>202603</v>
      </c>
      <c r="J168">
        <v>135.42287999999999</v>
      </c>
      <c r="L168">
        <v>135.41999999999999</v>
      </c>
      <c r="N168">
        <v>90520069</v>
      </c>
      <c r="O168" s="1">
        <v>46101</v>
      </c>
      <c r="P168" s="1">
        <v>46111</v>
      </c>
      <c r="R168">
        <v>15</v>
      </c>
      <c r="S168" t="s">
        <v>53</v>
      </c>
      <c r="T168" t="s">
        <v>40</v>
      </c>
      <c r="U168" t="s">
        <v>40</v>
      </c>
      <c r="V168" t="s">
        <v>1054</v>
      </c>
      <c r="W168">
        <v>6</v>
      </c>
      <c r="X168" t="s">
        <v>42</v>
      </c>
      <c r="Y168">
        <v>6</v>
      </c>
      <c r="Z168" t="s">
        <v>40</v>
      </c>
      <c r="AA168" t="s">
        <v>982</v>
      </c>
      <c r="AB168" t="s">
        <v>44</v>
      </c>
      <c r="AC168" t="s">
        <v>45</v>
      </c>
      <c r="AE168" t="s">
        <v>47</v>
      </c>
      <c r="AF168" t="s">
        <v>1055</v>
      </c>
      <c r="AG168" s="1">
        <v>46122</v>
      </c>
      <c r="AH168" t="s">
        <v>47</v>
      </c>
      <c r="AI168">
        <f>_xlfn.XLOOKUP(Tabela5[[#This Row],[UUID]],Planilha2!$A:$A,Planilha2!B:B,"")</f>
        <v>1</v>
      </c>
      <c r="AJ168">
        <f>_xlfn.XLOOKUP(Tabela5[[#This Row],[UUID]],Planilha2!$A:$A,Planilha2!C:C,"")</f>
        <v>1</v>
      </c>
      <c r="AK168">
        <f>_xlfn.XLOOKUP(Tabela5[[#This Row],[UUID]],Planilha2!$A:$A,Planilha2!D:D,"")</f>
        <v>1</v>
      </c>
      <c r="AL168">
        <f>_xlfn.XLOOKUP(Tabela5[[#This Row],[UUID]],Planilha2!$A:$A,Planilha2!E:E,"")</f>
        <v>0</v>
      </c>
      <c r="AM168">
        <f>_xlfn.XLOOKUP(Tabela5[[#This Row],[UUID]],Planilha2!$A:$A,Planilha2!F:F,"")</f>
        <v>1</v>
      </c>
      <c r="AN168">
        <f>_xlfn.XLOOKUP(Tabela5[[#This Row],[UUID]],Planilha2!$A:$A,Planilha2!G:G,"")</f>
        <v>0</v>
      </c>
      <c r="AO168">
        <f>_xlfn.XLOOKUP(Tabela5[[#This Row],[UUID]],Planilha2!$A:$A,Planilha2!H:H,"")</f>
        <v>0</v>
      </c>
      <c r="AP168">
        <f>_xlfn.XLOOKUP(Tabela5[[#This Row],[UUID]],Planilha2!$A:$A,Planilha2!I:I,"")</f>
        <v>0</v>
      </c>
      <c r="AQ168">
        <f>_xlfn.XLOOKUP(Tabela5[[#This Row],[UUID]],Planilha2!$A:$A,Planilha2!J:J,"")</f>
        <v>0</v>
      </c>
      <c r="AR168">
        <f>_xlfn.XLOOKUP(Tabela5[[#This Row],[UUID]],Planilha2!$A:$A,Planilha2!K:K,"")</f>
        <v>0</v>
      </c>
      <c r="AS168">
        <f>_xlfn.XLOOKUP(Tabela5[[#This Row],[UUID]],Planilha2!$A:$A,Planilha2!L:L,"")</f>
        <v>0</v>
      </c>
      <c r="AT168">
        <f>_xlfn.XLOOKUP(Tabela5[[#This Row],[UUID]],Planilha2!$A:$A,Planilha2!M:M,"")</f>
        <v>0</v>
      </c>
      <c r="AU168">
        <f>_xlfn.XLOOKUP(Tabela5[[#This Row],[UUID]],Planilha2!$A:$A,Planilha2!N:N,"")</f>
        <v>1</v>
      </c>
      <c r="AV168">
        <f>_xlfn.XLOOKUP(Tabela5[[#This Row],[UUID]],Planilha2!$A:$A,Planilha2!O:O,"")</f>
        <v>0</v>
      </c>
    </row>
    <row r="169" spans="1:48" x14ac:dyDescent="0.2">
      <c r="A169" t="s">
        <v>1056</v>
      </c>
      <c r="B169" t="s">
        <v>35</v>
      </c>
      <c r="C169">
        <v>109976142</v>
      </c>
      <c r="D169">
        <v>9669902932</v>
      </c>
      <c r="E169" t="s">
        <v>1057</v>
      </c>
      <c r="F169" t="s">
        <v>1058</v>
      </c>
      <c r="G169" t="s">
        <v>1059</v>
      </c>
      <c r="H169" s="1">
        <v>46082</v>
      </c>
      <c r="I169">
        <v>202603</v>
      </c>
      <c r="J169">
        <v>174.93137999999999</v>
      </c>
      <c r="L169">
        <v>174.93</v>
      </c>
      <c r="N169">
        <v>90519664</v>
      </c>
      <c r="O169" s="1">
        <v>46101</v>
      </c>
      <c r="P169" s="1">
        <v>46111</v>
      </c>
      <c r="R169">
        <v>15</v>
      </c>
      <c r="S169" t="s">
        <v>53</v>
      </c>
      <c r="T169" t="s">
        <v>40</v>
      </c>
      <c r="U169" t="s">
        <v>40</v>
      </c>
      <c r="V169" t="s">
        <v>1060</v>
      </c>
      <c r="W169">
        <v>6</v>
      </c>
      <c r="X169" t="s">
        <v>42</v>
      </c>
      <c r="Y169">
        <v>6</v>
      </c>
      <c r="Z169" t="s">
        <v>40</v>
      </c>
      <c r="AA169" t="s">
        <v>982</v>
      </c>
      <c r="AB169" t="s">
        <v>44</v>
      </c>
      <c r="AC169" t="s">
        <v>45</v>
      </c>
      <c r="AE169" t="s">
        <v>47</v>
      </c>
      <c r="AF169" t="s">
        <v>1061</v>
      </c>
      <c r="AG169" s="1">
        <v>46121</v>
      </c>
      <c r="AH169" t="s">
        <v>47</v>
      </c>
      <c r="AI169">
        <f>_xlfn.XLOOKUP(Tabela5[[#This Row],[UUID]],Planilha2!$A:$A,Planilha2!B:B,"")</f>
        <v>1</v>
      </c>
      <c r="AJ169">
        <f>_xlfn.XLOOKUP(Tabela5[[#This Row],[UUID]],Planilha2!$A:$A,Planilha2!C:C,"")</f>
        <v>1</v>
      </c>
      <c r="AK169">
        <f>_xlfn.XLOOKUP(Tabela5[[#This Row],[UUID]],Planilha2!$A:$A,Planilha2!D:D,"")</f>
        <v>13</v>
      </c>
      <c r="AL169">
        <f>_xlfn.XLOOKUP(Tabela5[[#This Row],[UUID]],Planilha2!$A:$A,Planilha2!E:E,"")</f>
        <v>1</v>
      </c>
      <c r="AM169">
        <f>_xlfn.XLOOKUP(Tabela5[[#This Row],[UUID]],Planilha2!$A:$A,Planilha2!F:F,"")</f>
        <v>1</v>
      </c>
      <c r="AN169">
        <f>_xlfn.XLOOKUP(Tabela5[[#This Row],[UUID]],Planilha2!$A:$A,Planilha2!G:G,"")</f>
        <v>0</v>
      </c>
      <c r="AO169">
        <f>_xlfn.XLOOKUP(Tabela5[[#This Row],[UUID]],Planilha2!$A:$A,Planilha2!H:H,"")</f>
        <v>0</v>
      </c>
      <c r="AP169">
        <f>_xlfn.XLOOKUP(Tabela5[[#This Row],[UUID]],Planilha2!$A:$A,Planilha2!I:I,"")</f>
        <v>0</v>
      </c>
      <c r="AQ169">
        <f>_xlfn.XLOOKUP(Tabela5[[#This Row],[UUID]],Planilha2!$A:$A,Planilha2!J:J,"")</f>
        <v>0</v>
      </c>
      <c r="AR169">
        <f>_xlfn.XLOOKUP(Tabela5[[#This Row],[UUID]],Planilha2!$A:$A,Planilha2!K:K,"")</f>
        <v>0</v>
      </c>
      <c r="AS169">
        <f>_xlfn.XLOOKUP(Tabela5[[#This Row],[UUID]],Planilha2!$A:$A,Planilha2!L:L,"")</f>
        <v>0</v>
      </c>
      <c r="AT169">
        <f>_xlfn.XLOOKUP(Tabela5[[#This Row],[UUID]],Planilha2!$A:$A,Planilha2!M:M,"")</f>
        <v>0</v>
      </c>
      <c r="AU169">
        <f>_xlfn.XLOOKUP(Tabela5[[#This Row],[UUID]],Planilha2!$A:$A,Planilha2!N:N,"")</f>
        <v>1</v>
      </c>
      <c r="AV169">
        <f>_xlfn.XLOOKUP(Tabela5[[#This Row],[UUID]],Planilha2!$A:$A,Planilha2!O:O,"")</f>
        <v>0</v>
      </c>
    </row>
    <row r="170" spans="1:48" x14ac:dyDescent="0.2">
      <c r="A170" t="s">
        <v>1062</v>
      </c>
      <c r="B170" t="s">
        <v>35</v>
      </c>
      <c r="C170">
        <v>89054270</v>
      </c>
      <c r="D170">
        <v>27690837832</v>
      </c>
      <c r="E170" t="s">
        <v>1063</v>
      </c>
      <c r="F170" t="s">
        <v>1064</v>
      </c>
      <c r="G170" t="s">
        <v>1065</v>
      </c>
      <c r="H170" s="1">
        <v>45870</v>
      </c>
      <c r="I170">
        <v>202508</v>
      </c>
      <c r="J170">
        <v>211.4735</v>
      </c>
      <c r="L170">
        <v>211.47</v>
      </c>
      <c r="N170">
        <v>90427292</v>
      </c>
      <c r="O170" s="1">
        <v>45995</v>
      </c>
      <c r="P170" s="1">
        <v>46006</v>
      </c>
      <c r="R170">
        <v>120</v>
      </c>
      <c r="S170" t="s">
        <v>53</v>
      </c>
      <c r="T170" t="s">
        <v>40</v>
      </c>
      <c r="U170" t="s">
        <v>40</v>
      </c>
      <c r="V170" t="s">
        <v>1066</v>
      </c>
      <c r="W170">
        <v>6</v>
      </c>
      <c r="X170" t="s">
        <v>42</v>
      </c>
      <c r="Y170">
        <v>6</v>
      </c>
      <c r="Z170" t="s">
        <v>40</v>
      </c>
      <c r="AA170" t="s">
        <v>114</v>
      </c>
      <c r="AB170" t="s">
        <v>44</v>
      </c>
      <c r="AE170" t="s">
        <v>298</v>
      </c>
      <c r="AF170" t="s">
        <v>1067</v>
      </c>
      <c r="AG170" s="1">
        <v>46006</v>
      </c>
      <c r="AH170" t="s">
        <v>70</v>
      </c>
      <c r="AI170">
        <f>_xlfn.XLOOKUP(Tabela5[[#This Row],[UUID]],Planilha2!$A:$A,Planilha2!B:B,"")</f>
        <v>0</v>
      </c>
      <c r="AJ170">
        <f>_xlfn.XLOOKUP(Tabela5[[#This Row],[UUID]],Planilha2!$A:$A,Planilha2!C:C,"")</f>
        <v>0</v>
      </c>
      <c r="AK170">
        <f>_xlfn.XLOOKUP(Tabela5[[#This Row],[UUID]],Planilha2!$A:$A,Planilha2!D:D,"")</f>
        <v>0</v>
      </c>
      <c r="AL170">
        <f>_xlfn.XLOOKUP(Tabela5[[#This Row],[UUID]],Planilha2!$A:$A,Planilha2!E:E,"")</f>
        <v>4</v>
      </c>
      <c r="AM170">
        <f>_xlfn.XLOOKUP(Tabela5[[#This Row],[UUID]],Planilha2!$A:$A,Planilha2!F:F,"")</f>
        <v>0</v>
      </c>
      <c r="AN170">
        <f>_xlfn.XLOOKUP(Tabela5[[#This Row],[UUID]],Planilha2!$A:$A,Planilha2!G:G,"")</f>
        <v>0</v>
      </c>
      <c r="AO170">
        <f>_xlfn.XLOOKUP(Tabela5[[#This Row],[UUID]],Planilha2!$A:$A,Planilha2!H:H,"")</f>
        <v>0</v>
      </c>
      <c r="AP170">
        <f>_xlfn.XLOOKUP(Tabela5[[#This Row],[UUID]],Planilha2!$A:$A,Planilha2!I:I,"")</f>
        <v>0</v>
      </c>
      <c r="AQ170">
        <f>_xlfn.XLOOKUP(Tabela5[[#This Row],[UUID]],Planilha2!$A:$A,Planilha2!J:J,"")</f>
        <v>0</v>
      </c>
      <c r="AR170">
        <f>_xlfn.XLOOKUP(Tabela5[[#This Row],[UUID]],Planilha2!$A:$A,Planilha2!K:K,"")</f>
        <v>0</v>
      </c>
      <c r="AS170">
        <f>_xlfn.XLOOKUP(Tabela5[[#This Row],[UUID]],Planilha2!$A:$A,Planilha2!L:L,"")</f>
        <v>1</v>
      </c>
      <c r="AT170">
        <f>_xlfn.XLOOKUP(Tabela5[[#This Row],[UUID]],Planilha2!$A:$A,Planilha2!M:M,"")</f>
        <v>0</v>
      </c>
      <c r="AU170">
        <f>_xlfn.XLOOKUP(Tabela5[[#This Row],[UUID]],Planilha2!$A:$A,Planilha2!N:N,"")</f>
        <v>0</v>
      </c>
      <c r="AV170">
        <f>_xlfn.XLOOKUP(Tabela5[[#This Row],[UUID]],Planilha2!$A:$A,Planilha2!O:O,"")</f>
        <v>0</v>
      </c>
    </row>
    <row r="171" spans="1:48" x14ac:dyDescent="0.2">
      <c r="A171" t="s">
        <v>1068</v>
      </c>
      <c r="B171" t="s">
        <v>35</v>
      </c>
      <c r="C171">
        <v>87080567</v>
      </c>
      <c r="D171">
        <v>1139618989</v>
      </c>
      <c r="E171" t="s">
        <v>1069</v>
      </c>
      <c r="F171" t="s">
        <v>1070</v>
      </c>
      <c r="G171" t="s">
        <v>1071</v>
      </c>
      <c r="H171" s="1">
        <v>46082</v>
      </c>
      <c r="I171">
        <v>202603</v>
      </c>
      <c r="J171">
        <v>325.99626999999998</v>
      </c>
      <c r="K171">
        <v>10.79</v>
      </c>
      <c r="L171">
        <v>336.79</v>
      </c>
      <c r="N171">
        <v>90520124</v>
      </c>
      <c r="O171" s="1">
        <v>46101</v>
      </c>
      <c r="P171" s="1">
        <v>46111</v>
      </c>
      <c r="R171">
        <v>15</v>
      </c>
      <c r="S171" t="s">
        <v>53</v>
      </c>
      <c r="T171" t="s">
        <v>40</v>
      </c>
      <c r="U171" t="s">
        <v>40</v>
      </c>
      <c r="V171" t="s">
        <v>1072</v>
      </c>
      <c r="W171">
        <v>6</v>
      </c>
      <c r="X171" t="s">
        <v>42</v>
      </c>
      <c r="Y171">
        <v>6</v>
      </c>
      <c r="Z171" t="s">
        <v>40</v>
      </c>
      <c r="AA171" t="s">
        <v>982</v>
      </c>
      <c r="AB171" t="s">
        <v>44</v>
      </c>
      <c r="AC171" t="s">
        <v>45</v>
      </c>
      <c r="AE171" t="s">
        <v>47</v>
      </c>
      <c r="AF171" t="s">
        <v>1073</v>
      </c>
      <c r="AG171" s="1">
        <v>46122</v>
      </c>
      <c r="AH171" t="s">
        <v>47</v>
      </c>
      <c r="AI171">
        <f>_xlfn.XLOOKUP(Tabela5[[#This Row],[UUID]],Planilha2!$A:$A,Planilha2!B:B,"")</f>
        <v>1</v>
      </c>
      <c r="AJ171">
        <f>_xlfn.XLOOKUP(Tabela5[[#This Row],[UUID]],Planilha2!$A:$A,Planilha2!C:C,"")</f>
        <v>1</v>
      </c>
      <c r="AK171">
        <f>_xlfn.XLOOKUP(Tabela5[[#This Row],[UUID]],Planilha2!$A:$A,Planilha2!D:D,"")</f>
        <v>7</v>
      </c>
      <c r="AL171">
        <f>_xlfn.XLOOKUP(Tabela5[[#This Row],[UUID]],Planilha2!$A:$A,Planilha2!E:E,"")</f>
        <v>0</v>
      </c>
      <c r="AM171">
        <f>_xlfn.XLOOKUP(Tabela5[[#This Row],[UUID]],Planilha2!$A:$A,Planilha2!F:F,"")</f>
        <v>1</v>
      </c>
      <c r="AN171">
        <f>_xlfn.XLOOKUP(Tabela5[[#This Row],[UUID]],Planilha2!$A:$A,Planilha2!G:G,"")</f>
        <v>0</v>
      </c>
      <c r="AO171">
        <f>_xlfn.XLOOKUP(Tabela5[[#This Row],[UUID]],Planilha2!$A:$A,Planilha2!H:H,"")</f>
        <v>0</v>
      </c>
      <c r="AP171">
        <f>_xlfn.XLOOKUP(Tabela5[[#This Row],[UUID]],Planilha2!$A:$A,Planilha2!I:I,"")</f>
        <v>0</v>
      </c>
      <c r="AQ171">
        <f>_xlfn.XLOOKUP(Tabela5[[#This Row],[UUID]],Planilha2!$A:$A,Planilha2!J:J,"")</f>
        <v>0</v>
      </c>
      <c r="AR171">
        <f>_xlfn.XLOOKUP(Tabela5[[#This Row],[UUID]],Planilha2!$A:$A,Planilha2!K:K,"")</f>
        <v>0</v>
      </c>
      <c r="AS171">
        <f>_xlfn.XLOOKUP(Tabela5[[#This Row],[UUID]],Planilha2!$A:$A,Planilha2!L:L,"")</f>
        <v>0</v>
      </c>
      <c r="AT171">
        <f>_xlfn.XLOOKUP(Tabela5[[#This Row],[UUID]],Planilha2!$A:$A,Planilha2!M:M,"")</f>
        <v>0</v>
      </c>
      <c r="AU171">
        <f>_xlfn.XLOOKUP(Tabela5[[#This Row],[UUID]],Planilha2!$A:$A,Planilha2!N:N,"")</f>
        <v>1</v>
      </c>
      <c r="AV171">
        <f>_xlfn.XLOOKUP(Tabela5[[#This Row],[UUID]],Planilha2!$A:$A,Planilha2!O:O,"")</f>
        <v>0</v>
      </c>
    </row>
    <row r="172" spans="1:48" x14ac:dyDescent="0.2">
      <c r="A172" t="s">
        <v>1074</v>
      </c>
      <c r="B172" t="s">
        <v>35</v>
      </c>
      <c r="C172">
        <v>92996957</v>
      </c>
      <c r="D172">
        <v>12179776861</v>
      </c>
      <c r="E172" t="s">
        <v>1075</v>
      </c>
      <c r="F172" t="s">
        <v>1076</v>
      </c>
      <c r="G172" t="s">
        <v>1077</v>
      </c>
      <c r="H172" s="1">
        <v>46082</v>
      </c>
      <c r="I172">
        <v>202603</v>
      </c>
      <c r="J172">
        <v>88.577789999999993</v>
      </c>
      <c r="L172">
        <v>88.58</v>
      </c>
      <c r="N172">
        <v>90519661</v>
      </c>
      <c r="O172" s="1">
        <v>46101</v>
      </c>
      <c r="P172" s="1">
        <v>46111</v>
      </c>
      <c r="R172">
        <v>15</v>
      </c>
      <c r="S172" t="s">
        <v>53</v>
      </c>
      <c r="T172" t="s">
        <v>40</v>
      </c>
      <c r="U172" t="s">
        <v>40</v>
      </c>
      <c r="V172" t="s">
        <v>1078</v>
      </c>
      <c r="W172">
        <v>6</v>
      </c>
      <c r="X172" t="s">
        <v>42</v>
      </c>
      <c r="Y172">
        <v>6</v>
      </c>
      <c r="Z172" t="s">
        <v>40</v>
      </c>
      <c r="AA172" t="s">
        <v>982</v>
      </c>
      <c r="AB172" t="s">
        <v>44</v>
      </c>
      <c r="AC172" t="s">
        <v>45</v>
      </c>
      <c r="AE172" t="s">
        <v>47</v>
      </c>
      <c r="AF172" t="s">
        <v>1079</v>
      </c>
      <c r="AG172" s="1">
        <v>46121</v>
      </c>
      <c r="AH172" t="s">
        <v>47</v>
      </c>
      <c r="AI172">
        <f>_xlfn.XLOOKUP(Tabela5[[#This Row],[UUID]],Planilha2!$A:$A,Planilha2!B:B,"")</f>
        <v>1</v>
      </c>
      <c r="AJ172">
        <f>_xlfn.XLOOKUP(Tabela5[[#This Row],[UUID]],Planilha2!$A:$A,Planilha2!C:C,"")</f>
        <v>1</v>
      </c>
      <c r="AK172">
        <f>_xlfn.XLOOKUP(Tabela5[[#This Row],[UUID]],Planilha2!$A:$A,Planilha2!D:D,"")</f>
        <v>8</v>
      </c>
      <c r="AL172">
        <f>_xlfn.XLOOKUP(Tabela5[[#This Row],[UUID]],Planilha2!$A:$A,Planilha2!E:E,"")</f>
        <v>0</v>
      </c>
      <c r="AM172">
        <f>_xlfn.XLOOKUP(Tabela5[[#This Row],[UUID]],Planilha2!$A:$A,Planilha2!F:F,"")</f>
        <v>1</v>
      </c>
      <c r="AN172">
        <f>_xlfn.XLOOKUP(Tabela5[[#This Row],[UUID]],Planilha2!$A:$A,Planilha2!G:G,"")</f>
        <v>0</v>
      </c>
      <c r="AO172">
        <f>_xlfn.XLOOKUP(Tabela5[[#This Row],[UUID]],Planilha2!$A:$A,Planilha2!H:H,"")</f>
        <v>0</v>
      </c>
      <c r="AP172">
        <f>_xlfn.XLOOKUP(Tabela5[[#This Row],[UUID]],Planilha2!$A:$A,Planilha2!I:I,"")</f>
        <v>0</v>
      </c>
      <c r="AQ172">
        <f>_xlfn.XLOOKUP(Tabela5[[#This Row],[UUID]],Planilha2!$A:$A,Planilha2!J:J,"")</f>
        <v>0</v>
      </c>
      <c r="AR172">
        <f>_xlfn.XLOOKUP(Tabela5[[#This Row],[UUID]],Planilha2!$A:$A,Planilha2!K:K,"")</f>
        <v>0</v>
      </c>
      <c r="AS172">
        <f>_xlfn.XLOOKUP(Tabela5[[#This Row],[UUID]],Planilha2!$A:$A,Planilha2!L:L,"")</f>
        <v>0</v>
      </c>
      <c r="AT172">
        <f>_xlfn.XLOOKUP(Tabela5[[#This Row],[UUID]],Planilha2!$A:$A,Planilha2!M:M,"")</f>
        <v>0</v>
      </c>
      <c r="AU172">
        <f>_xlfn.XLOOKUP(Tabela5[[#This Row],[UUID]],Planilha2!$A:$A,Planilha2!N:N,"")</f>
        <v>1</v>
      </c>
      <c r="AV172">
        <f>_xlfn.XLOOKUP(Tabela5[[#This Row],[UUID]],Planilha2!$A:$A,Planilha2!O:O,"")</f>
        <v>0</v>
      </c>
    </row>
    <row r="173" spans="1:48" x14ac:dyDescent="0.2">
      <c r="A173" t="s">
        <v>1080</v>
      </c>
      <c r="B173" t="s">
        <v>35</v>
      </c>
      <c r="C173">
        <v>105648663</v>
      </c>
      <c r="D173">
        <v>8698645992</v>
      </c>
      <c r="E173" t="s">
        <v>1081</v>
      </c>
      <c r="F173" t="s">
        <v>1082</v>
      </c>
      <c r="G173" t="s">
        <v>1083</v>
      </c>
      <c r="H173" s="1">
        <v>46082</v>
      </c>
      <c r="I173">
        <v>202603</v>
      </c>
      <c r="J173">
        <v>176.23023000000001</v>
      </c>
      <c r="L173">
        <v>176.23</v>
      </c>
      <c r="N173">
        <v>90519681</v>
      </c>
      <c r="O173" s="1">
        <v>46101</v>
      </c>
      <c r="P173" s="1">
        <v>46111</v>
      </c>
      <c r="R173">
        <v>15</v>
      </c>
      <c r="S173" t="s">
        <v>53</v>
      </c>
      <c r="T173" t="s">
        <v>40</v>
      </c>
      <c r="U173" t="s">
        <v>40</v>
      </c>
      <c r="V173" t="s">
        <v>1084</v>
      </c>
      <c r="W173">
        <v>6</v>
      </c>
      <c r="X173" t="s">
        <v>42</v>
      </c>
      <c r="Y173">
        <v>6</v>
      </c>
      <c r="Z173" t="s">
        <v>40</v>
      </c>
      <c r="AA173" t="s">
        <v>982</v>
      </c>
      <c r="AB173" t="s">
        <v>44</v>
      </c>
      <c r="AC173" t="s">
        <v>45</v>
      </c>
      <c r="AE173" t="s">
        <v>47</v>
      </c>
      <c r="AF173" t="s">
        <v>1085</v>
      </c>
      <c r="AG173" s="1">
        <v>46111</v>
      </c>
      <c r="AH173" t="s">
        <v>47</v>
      </c>
      <c r="AI173">
        <f>_xlfn.XLOOKUP(Tabela5[[#This Row],[UUID]],Planilha2!$A:$A,Planilha2!B:B,"")</f>
        <v>1</v>
      </c>
      <c r="AJ173">
        <f>_xlfn.XLOOKUP(Tabela5[[#This Row],[UUID]],Planilha2!$A:$A,Planilha2!C:C,"")</f>
        <v>1</v>
      </c>
      <c r="AK173">
        <f>_xlfn.XLOOKUP(Tabela5[[#This Row],[UUID]],Planilha2!$A:$A,Planilha2!D:D,"")</f>
        <v>6</v>
      </c>
      <c r="AL173">
        <f>_xlfn.XLOOKUP(Tabela5[[#This Row],[UUID]],Planilha2!$A:$A,Planilha2!E:E,"")</f>
        <v>0</v>
      </c>
      <c r="AM173">
        <f>_xlfn.XLOOKUP(Tabela5[[#This Row],[UUID]],Planilha2!$A:$A,Planilha2!F:F,"")</f>
        <v>1</v>
      </c>
      <c r="AN173">
        <f>_xlfn.XLOOKUP(Tabela5[[#This Row],[UUID]],Planilha2!$A:$A,Planilha2!G:G,"")</f>
        <v>1</v>
      </c>
      <c r="AO173">
        <f>_xlfn.XLOOKUP(Tabela5[[#This Row],[UUID]],Planilha2!$A:$A,Planilha2!H:H,"")</f>
        <v>1</v>
      </c>
      <c r="AP173">
        <f>_xlfn.XLOOKUP(Tabela5[[#This Row],[UUID]],Planilha2!$A:$A,Planilha2!I:I,"")</f>
        <v>0</v>
      </c>
      <c r="AQ173">
        <f>_xlfn.XLOOKUP(Tabela5[[#This Row],[UUID]],Planilha2!$A:$A,Planilha2!J:J,"")</f>
        <v>0</v>
      </c>
      <c r="AR173">
        <f>_xlfn.XLOOKUP(Tabela5[[#This Row],[UUID]],Planilha2!$A:$A,Planilha2!K:K,"")</f>
        <v>0</v>
      </c>
      <c r="AS173">
        <f>_xlfn.XLOOKUP(Tabela5[[#This Row],[UUID]],Planilha2!$A:$A,Planilha2!L:L,"")</f>
        <v>0</v>
      </c>
      <c r="AT173">
        <f>_xlfn.XLOOKUP(Tabela5[[#This Row],[UUID]],Planilha2!$A:$A,Planilha2!M:M,"")</f>
        <v>1</v>
      </c>
      <c r="AU173">
        <f>_xlfn.XLOOKUP(Tabela5[[#This Row],[UUID]],Planilha2!$A:$A,Planilha2!N:N,"")</f>
        <v>1</v>
      </c>
      <c r="AV173">
        <f>_xlfn.XLOOKUP(Tabela5[[#This Row],[UUID]],Planilha2!$A:$A,Planilha2!O:O,"")</f>
        <v>1</v>
      </c>
    </row>
    <row r="174" spans="1:48" x14ac:dyDescent="0.2">
      <c r="A174" t="s">
        <v>1086</v>
      </c>
      <c r="B174" t="s">
        <v>35</v>
      </c>
      <c r="C174">
        <v>112895026</v>
      </c>
      <c r="D174">
        <v>751547905</v>
      </c>
      <c r="E174" t="s">
        <v>1087</v>
      </c>
      <c r="F174" t="s">
        <v>1088</v>
      </c>
      <c r="G174" t="s">
        <v>1089</v>
      </c>
      <c r="H174" s="1">
        <v>46082</v>
      </c>
      <c r="I174">
        <v>202603</v>
      </c>
      <c r="J174">
        <v>485.99340000000001</v>
      </c>
      <c r="K174">
        <v>14.09</v>
      </c>
      <c r="L174">
        <v>500.08</v>
      </c>
      <c r="N174">
        <v>90520111</v>
      </c>
      <c r="O174" s="1">
        <v>46101</v>
      </c>
      <c r="P174" s="1">
        <v>46111</v>
      </c>
      <c r="R174">
        <v>15</v>
      </c>
      <c r="S174" t="s">
        <v>53</v>
      </c>
      <c r="T174" t="s">
        <v>40</v>
      </c>
      <c r="U174" t="s">
        <v>40</v>
      </c>
      <c r="V174" t="s">
        <v>1090</v>
      </c>
      <c r="W174">
        <v>6</v>
      </c>
      <c r="X174" t="s">
        <v>42</v>
      </c>
      <c r="Y174">
        <v>6</v>
      </c>
      <c r="Z174" t="s">
        <v>40</v>
      </c>
      <c r="AA174" t="s">
        <v>982</v>
      </c>
      <c r="AB174" t="s">
        <v>44</v>
      </c>
      <c r="AC174" t="s">
        <v>45</v>
      </c>
      <c r="AE174" t="s">
        <v>47</v>
      </c>
      <c r="AF174" t="s">
        <v>1091</v>
      </c>
      <c r="AG174" s="1">
        <v>46117</v>
      </c>
      <c r="AH174" t="s">
        <v>47</v>
      </c>
      <c r="AI174">
        <f>_xlfn.XLOOKUP(Tabela5[[#This Row],[UUID]],Planilha2!$A:$A,Planilha2!B:B,"")</f>
        <v>1</v>
      </c>
      <c r="AJ174">
        <f>_xlfn.XLOOKUP(Tabela5[[#This Row],[UUID]],Planilha2!$A:$A,Planilha2!C:C,"")</f>
        <v>1</v>
      </c>
      <c r="AK174">
        <f>_xlfn.XLOOKUP(Tabela5[[#This Row],[UUID]],Planilha2!$A:$A,Planilha2!D:D,"")</f>
        <v>2</v>
      </c>
      <c r="AL174">
        <f>_xlfn.XLOOKUP(Tabela5[[#This Row],[UUID]],Planilha2!$A:$A,Planilha2!E:E,"")</f>
        <v>0</v>
      </c>
      <c r="AM174">
        <f>_xlfn.XLOOKUP(Tabela5[[#This Row],[UUID]],Planilha2!$A:$A,Planilha2!F:F,"")</f>
        <v>1</v>
      </c>
      <c r="AN174">
        <f>_xlfn.XLOOKUP(Tabela5[[#This Row],[UUID]],Planilha2!$A:$A,Planilha2!G:G,"")</f>
        <v>0</v>
      </c>
      <c r="AO174">
        <f>_xlfn.XLOOKUP(Tabela5[[#This Row],[UUID]],Planilha2!$A:$A,Planilha2!H:H,"")</f>
        <v>0</v>
      </c>
      <c r="AP174">
        <f>_xlfn.XLOOKUP(Tabela5[[#This Row],[UUID]],Planilha2!$A:$A,Planilha2!I:I,"")</f>
        <v>0</v>
      </c>
      <c r="AQ174">
        <f>_xlfn.XLOOKUP(Tabela5[[#This Row],[UUID]],Planilha2!$A:$A,Planilha2!J:J,"")</f>
        <v>0</v>
      </c>
      <c r="AR174">
        <f>_xlfn.XLOOKUP(Tabela5[[#This Row],[UUID]],Planilha2!$A:$A,Planilha2!K:K,"")</f>
        <v>0</v>
      </c>
      <c r="AS174">
        <f>_xlfn.XLOOKUP(Tabela5[[#This Row],[UUID]],Planilha2!$A:$A,Planilha2!L:L,"")</f>
        <v>0</v>
      </c>
      <c r="AT174">
        <f>_xlfn.XLOOKUP(Tabela5[[#This Row],[UUID]],Planilha2!$A:$A,Planilha2!M:M,"")</f>
        <v>1</v>
      </c>
      <c r="AU174">
        <f>_xlfn.XLOOKUP(Tabela5[[#This Row],[UUID]],Planilha2!$A:$A,Planilha2!N:N,"")</f>
        <v>1</v>
      </c>
      <c r="AV174">
        <f>_xlfn.XLOOKUP(Tabela5[[#This Row],[UUID]],Planilha2!$A:$A,Planilha2!O:O,"")</f>
        <v>1</v>
      </c>
    </row>
    <row r="175" spans="1:48" x14ac:dyDescent="0.2">
      <c r="A175" t="s">
        <v>1092</v>
      </c>
      <c r="B175" t="s">
        <v>35</v>
      </c>
      <c r="C175">
        <v>46428984</v>
      </c>
      <c r="D175">
        <v>32982003953</v>
      </c>
      <c r="E175" t="s">
        <v>1093</v>
      </c>
      <c r="F175" t="s">
        <v>1094</v>
      </c>
      <c r="G175" t="s">
        <v>1095</v>
      </c>
      <c r="H175" s="1">
        <v>46082</v>
      </c>
      <c r="I175">
        <v>202603</v>
      </c>
      <c r="J175">
        <v>162.72587999999999</v>
      </c>
      <c r="L175">
        <v>162.72999999999999</v>
      </c>
      <c r="N175">
        <v>90520060</v>
      </c>
      <c r="O175" s="1">
        <v>46101</v>
      </c>
      <c r="P175" s="1">
        <v>46111</v>
      </c>
      <c r="R175">
        <v>15</v>
      </c>
      <c r="S175" t="s">
        <v>53</v>
      </c>
      <c r="T175" t="s">
        <v>40</v>
      </c>
      <c r="U175" t="s">
        <v>40</v>
      </c>
      <c r="V175" t="s">
        <v>1096</v>
      </c>
      <c r="W175">
        <v>6</v>
      </c>
      <c r="X175" t="s">
        <v>42</v>
      </c>
      <c r="Y175">
        <v>6</v>
      </c>
      <c r="Z175" t="s">
        <v>40</v>
      </c>
      <c r="AA175" t="s">
        <v>982</v>
      </c>
      <c r="AB175" t="s">
        <v>44</v>
      </c>
      <c r="AC175" t="s">
        <v>45</v>
      </c>
      <c r="AE175" t="s">
        <v>47</v>
      </c>
      <c r="AF175" t="s">
        <v>1097</v>
      </c>
      <c r="AG175" s="1">
        <v>46122</v>
      </c>
      <c r="AH175" t="s">
        <v>47</v>
      </c>
      <c r="AI175">
        <f>_xlfn.XLOOKUP(Tabela5[[#This Row],[UUID]],Planilha2!$A:$A,Planilha2!B:B,"")</f>
        <v>1</v>
      </c>
      <c r="AJ175">
        <f>_xlfn.XLOOKUP(Tabela5[[#This Row],[UUID]],Planilha2!$A:$A,Planilha2!C:C,"")</f>
        <v>1</v>
      </c>
      <c r="AK175">
        <f>_xlfn.XLOOKUP(Tabela5[[#This Row],[UUID]],Planilha2!$A:$A,Planilha2!D:D,"")</f>
        <v>8</v>
      </c>
      <c r="AL175">
        <f>_xlfn.XLOOKUP(Tabela5[[#This Row],[UUID]],Planilha2!$A:$A,Planilha2!E:E,"")</f>
        <v>0</v>
      </c>
      <c r="AM175">
        <f>_xlfn.XLOOKUP(Tabela5[[#This Row],[UUID]],Planilha2!$A:$A,Planilha2!F:F,"")</f>
        <v>1</v>
      </c>
      <c r="AN175">
        <f>_xlfn.XLOOKUP(Tabela5[[#This Row],[UUID]],Planilha2!$A:$A,Planilha2!G:G,"")</f>
        <v>0</v>
      </c>
      <c r="AO175">
        <f>_xlfn.XLOOKUP(Tabela5[[#This Row],[UUID]],Planilha2!$A:$A,Planilha2!H:H,"")</f>
        <v>0</v>
      </c>
      <c r="AP175">
        <f>_xlfn.XLOOKUP(Tabela5[[#This Row],[UUID]],Planilha2!$A:$A,Planilha2!I:I,"")</f>
        <v>0</v>
      </c>
      <c r="AQ175">
        <f>_xlfn.XLOOKUP(Tabela5[[#This Row],[UUID]],Planilha2!$A:$A,Planilha2!J:J,"")</f>
        <v>0</v>
      </c>
      <c r="AR175">
        <f>_xlfn.XLOOKUP(Tabela5[[#This Row],[UUID]],Planilha2!$A:$A,Planilha2!K:K,"")</f>
        <v>0</v>
      </c>
      <c r="AS175">
        <f>_xlfn.XLOOKUP(Tabela5[[#This Row],[UUID]],Planilha2!$A:$A,Planilha2!L:L,"")</f>
        <v>0</v>
      </c>
      <c r="AT175">
        <f>_xlfn.XLOOKUP(Tabela5[[#This Row],[UUID]],Planilha2!$A:$A,Planilha2!M:M,"")</f>
        <v>0</v>
      </c>
      <c r="AU175">
        <f>_xlfn.XLOOKUP(Tabela5[[#This Row],[UUID]],Planilha2!$A:$A,Planilha2!N:N,"")</f>
        <v>1</v>
      </c>
      <c r="AV175">
        <f>_xlfn.XLOOKUP(Tabela5[[#This Row],[UUID]],Planilha2!$A:$A,Planilha2!O:O,"")</f>
        <v>0</v>
      </c>
    </row>
    <row r="176" spans="1:48" x14ac:dyDescent="0.2">
      <c r="A176" t="s">
        <v>1098</v>
      </c>
      <c r="B176" t="s">
        <v>35</v>
      </c>
      <c r="C176">
        <v>86988719</v>
      </c>
      <c r="D176">
        <v>46872329904</v>
      </c>
      <c r="E176" t="s">
        <v>1099</v>
      </c>
      <c r="F176" t="s">
        <v>1100</v>
      </c>
      <c r="G176" t="s">
        <v>1101</v>
      </c>
      <c r="H176" s="1">
        <v>46082</v>
      </c>
      <c r="I176">
        <v>202603</v>
      </c>
      <c r="J176">
        <v>278.74777999999998</v>
      </c>
      <c r="L176">
        <v>278.75</v>
      </c>
      <c r="N176">
        <v>90519639</v>
      </c>
      <c r="O176" s="1">
        <v>46101</v>
      </c>
      <c r="P176" s="1">
        <v>46111</v>
      </c>
      <c r="R176">
        <v>15</v>
      </c>
      <c r="S176" t="s">
        <v>53</v>
      </c>
      <c r="T176" t="s">
        <v>40</v>
      </c>
      <c r="U176" t="s">
        <v>40</v>
      </c>
      <c r="V176" t="s">
        <v>1102</v>
      </c>
      <c r="W176">
        <v>6</v>
      </c>
      <c r="X176" t="s">
        <v>467</v>
      </c>
      <c r="Y176">
        <v>6</v>
      </c>
      <c r="Z176" t="s">
        <v>40</v>
      </c>
      <c r="AA176" t="s">
        <v>982</v>
      </c>
      <c r="AB176" t="s">
        <v>44</v>
      </c>
      <c r="AC176" t="s">
        <v>45</v>
      </c>
      <c r="AE176" t="s">
        <v>47</v>
      </c>
      <c r="AF176" t="s">
        <v>1103</v>
      </c>
      <c r="AG176" s="1">
        <v>46125</v>
      </c>
      <c r="AH176" t="s">
        <v>47</v>
      </c>
      <c r="AI176">
        <f>_xlfn.XLOOKUP(Tabela5[[#This Row],[UUID]],Planilha2!$A:$A,Planilha2!B:B,"")</f>
        <v>1</v>
      </c>
      <c r="AJ176">
        <f>_xlfn.XLOOKUP(Tabela5[[#This Row],[UUID]],Planilha2!$A:$A,Planilha2!C:C,"")</f>
        <v>1</v>
      </c>
      <c r="AK176">
        <f>_xlfn.XLOOKUP(Tabela5[[#This Row],[UUID]],Planilha2!$A:$A,Planilha2!D:D,"")</f>
        <v>1</v>
      </c>
      <c r="AL176">
        <f>_xlfn.XLOOKUP(Tabela5[[#This Row],[UUID]],Planilha2!$A:$A,Planilha2!E:E,"")</f>
        <v>0</v>
      </c>
      <c r="AM176">
        <f>_xlfn.XLOOKUP(Tabela5[[#This Row],[UUID]],Planilha2!$A:$A,Planilha2!F:F,"")</f>
        <v>1</v>
      </c>
      <c r="AN176">
        <f>_xlfn.XLOOKUP(Tabela5[[#This Row],[UUID]],Planilha2!$A:$A,Planilha2!G:G,"")</f>
        <v>0</v>
      </c>
      <c r="AO176">
        <f>_xlfn.XLOOKUP(Tabela5[[#This Row],[UUID]],Planilha2!$A:$A,Planilha2!H:H,"")</f>
        <v>0</v>
      </c>
      <c r="AP176">
        <f>_xlfn.XLOOKUP(Tabela5[[#This Row],[UUID]],Planilha2!$A:$A,Planilha2!I:I,"")</f>
        <v>0</v>
      </c>
      <c r="AQ176">
        <f>_xlfn.XLOOKUP(Tabela5[[#This Row],[UUID]],Planilha2!$A:$A,Planilha2!J:J,"")</f>
        <v>0</v>
      </c>
      <c r="AR176">
        <f>_xlfn.XLOOKUP(Tabela5[[#This Row],[UUID]],Planilha2!$A:$A,Planilha2!K:K,"")</f>
        <v>0</v>
      </c>
      <c r="AS176">
        <f>_xlfn.XLOOKUP(Tabela5[[#This Row],[UUID]],Planilha2!$A:$A,Planilha2!L:L,"")</f>
        <v>0</v>
      </c>
      <c r="AT176">
        <f>_xlfn.XLOOKUP(Tabela5[[#This Row],[UUID]],Planilha2!$A:$A,Planilha2!M:M,"")</f>
        <v>0</v>
      </c>
      <c r="AU176">
        <f>_xlfn.XLOOKUP(Tabela5[[#This Row],[UUID]],Planilha2!$A:$A,Planilha2!N:N,"")</f>
        <v>0</v>
      </c>
      <c r="AV176">
        <f>_xlfn.XLOOKUP(Tabela5[[#This Row],[UUID]],Planilha2!$A:$A,Planilha2!O:O,"")</f>
        <v>0</v>
      </c>
    </row>
    <row r="177" spans="1:48" x14ac:dyDescent="0.2">
      <c r="A177" t="s">
        <v>1104</v>
      </c>
      <c r="B177" t="s">
        <v>35</v>
      </c>
      <c r="C177">
        <v>77648455</v>
      </c>
      <c r="D177">
        <v>5565743974</v>
      </c>
      <c r="E177" t="s">
        <v>1105</v>
      </c>
      <c r="F177" t="s">
        <v>1106</v>
      </c>
      <c r="G177" t="s">
        <v>1107</v>
      </c>
      <c r="H177" s="1">
        <v>46082</v>
      </c>
      <c r="I177">
        <v>202603</v>
      </c>
      <c r="J177">
        <v>167.64042000000001</v>
      </c>
      <c r="L177">
        <v>167.64</v>
      </c>
      <c r="N177">
        <v>90520056</v>
      </c>
      <c r="O177" s="1">
        <v>46101</v>
      </c>
      <c r="P177" s="1">
        <v>46111</v>
      </c>
      <c r="R177">
        <v>15</v>
      </c>
      <c r="S177" t="s">
        <v>53</v>
      </c>
      <c r="T177" t="s">
        <v>40</v>
      </c>
      <c r="U177" t="s">
        <v>40</v>
      </c>
      <c r="V177" t="s">
        <v>1108</v>
      </c>
      <c r="W177" t="s">
        <v>94</v>
      </c>
      <c r="X177" t="s">
        <v>94</v>
      </c>
      <c r="Y177">
        <v>6</v>
      </c>
      <c r="Z177" t="s">
        <v>40</v>
      </c>
      <c r="AA177" t="s">
        <v>982</v>
      </c>
      <c r="AB177" t="s">
        <v>44</v>
      </c>
      <c r="AC177" t="s">
        <v>45</v>
      </c>
      <c r="AE177" t="s">
        <v>47</v>
      </c>
      <c r="AF177" t="s">
        <v>1109</v>
      </c>
      <c r="AG177" s="1">
        <v>46122</v>
      </c>
      <c r="AH177" t="s">
        <v>47</v>
      </c>
      <c r="AI177">
        <f>_xlfn.XLOOKUP(Tabela5[[#This Row],[UUID]],Planilha2!$A:$A,Planilha2!B:B,"")</f>
        <v>1</v>
      </c>
      <c r="AJ177">
        <f>_xlfn.XLOOKUP(Tabela5[[#This Row],[UUID]],Planilha2!$A:$A,Planilha2!C:C,"")</f>
        <v>1</v>
      </c>
      <c r="AK177">
        <f>_xlfn.XLOOKUP(Tabela5[[#This Row],[UUID]],Planilha2!$A:$A,Planilha2!D:D,"")</f>
        <v>1</v>
      </c>
      <c r="AL177">
        <f>_xlfn.XLOOKUP(Tabela5[[#This Row],[UUID]],Planilha2!$A:$A,Planilha2!E:E,"")</f>
        <v>0</v>
      </c>
      <c r="AM177">
        <f>_xlfn.XLOOKUP(Tabela5[[#This Row],[UUID]],Planilha2!$A:$A,Planilha2!F:F,"")</f>
        <v>1</v>
      </c>
      <c r="AN177">
        <f>_xlfn.XLOOKUP(Tabela5[[#This Row],[UUID]],Planilha2!$A:$A,Planilha2!G:G,"")</f>
        <v>0</v>
      </c>
      <c r="AO177">
        <f>_xlfn.XLOOKUP(Tabela5[[#This Row],[UUID]],Planilha2!$A:$A,Planilha2!H:H,"")</f>
        <v>0</v>
      </c>
      <c r="AP177">
        <f>_xlfn.XLOOKUP(Tabela5[[#This Row],[UUID]],Planilha2!$A:$A,Planilha2!I:I,"")</f>
        <v>0</v>
      </c>
      <c r="AQ177">
        <f>_xlfn.XLOOKUP(Tabela5[[#This Row],[UUID]],Planilha2!$A:$A,Planilha2!J:J,"")</f>
        <v>0</v>
      </c>
      <c r="AR177">
        <f>_xlfn.XLOOKUP(Tabela5[[#This Row],[UUID]],Planilha2!$A:$A,Planilha2!K:K,"")</f>
        <v>0</v>
      </c>
      <c r="AS177">
        <f>_xlfn.XLOOKUP(Tabela5[[#This Row],[UUID]],Planilha2!$A:$A,Planilha2!L:L,"")</f>
        <v>0</v>
      </c>
      <c r="AT177">
        <f>_xlfn.XLOOKUP(Tabela5[[#This Row],[UUID]],Planilha2!$A:$A,Planilha2!M:M,"")</f>
        <v>0</v>
      </c>
      <c r="AU177">
        <f>_xlfn.XLOOKUP(Tabela5[[#This Row],[UUID]],Planilha2!$A:$A,Planilha2!N:N,"")</f>
        <v>1</v>
      </c>
      <c r="AV177">
        <f>_xlfn.XLOOKUP(Tabela5[[#This Row],[UUID]],Planilha2!$A:$A,Planilha2!O:O,"")</f>
        <v>0</v>
      </c>
    </row>
    <row r="178" spans="1:48" x14ac:dyDescent="0.2">
      <c r="A178" t="s">
        <v>1110</v>
      </c>
      <c r="B178" t="s">
        <v>35</v>
      </c>
      <c r="C178">
        <v>50133322</v>
      </c>
      <c r="D178">
        <v>91352398915</v>
      </c>
      <c r="E178" t="s">
        <v>1111</v>
      </c>
      <c r="F178" t="s">
        <v>1112</v>
      </c>
      <c r="G178" t="s">
        <v>1113</v>
      </c>
      <c r="H178" s="1">
        <v>46082</v>
      </c>
      <c r="I178">
        <v>202603</v>
      </c>
      <c r="J178">
        <v>103.69468999999999</v>
      </c>
      <c r="L178">
        <v>103.69</v>
      </c>
      <c r="N178">
        <v>90519733</v>
      </c>
      <c r="O178" s="1">
        <v>46101</v>
      </c>
      <c r="P178" s="1">
        <v>46111</v>
      </c>
      <c r="R178">
        <v>15</v>
      </c>
      <c r="S178" t="s">
        <v>53</v>
      </c>
      <c r="T178" t="s">
        <v>40</v>
      </c>
      <c r="U178" t="s">
        <v>40</v>
      </c>
      <c r="V178" t="s">
        <v>1114</v>
      </c>
      <c r="W178">
        <v>6</v>
      </c>
      <c r="X178" t="s">
        <v>42</v>
      </c>
      <c r="Y178">
        <v>6</v>
      </c>
      <c r="Z178" t="s">
        <v>40</v>
      </c>
      <c r="AA178" t="s">
        <v>982</v>
      </c>
      <c r="AB178" t="s">
        <v>44</v>
      </c>
      <c r="AC178" t="s">
        <v>45</v>
      </c>
      <c r="AE178" t="s">
        <v>47</v>
      </c>
      <c r="AF178" t="s">
        <v>1115</v>
      </c>
      <c r="AG178" s="1">
        <v>46116</v>
      </c>
      <c r="AH178" t="s">
        <v>47</v>
      </c>
      <c r="AI178">
        <f>_xlfn.XLOOKUP(Tabela5[[#This Row],[UUID]],Planilha2!$A:$A,Planilha2!B:B,"")</f>
        <v>1</v>
      </c>
      <c r="AJ178">
        <f>_xlfn.XLOOKUP(Tabela5[[#This Row],[UUID]],Planilha2!$A:$A,Planilha2!C:C,"")</f>
        <v>1</v>
      </c>
      <c r="AK178">
        <f>_xlfn.XLOOKUP(Tabela5[[#This Row],[UUID]],Planilha2!$A:$A,Planilha2!D:D,"")</f>
        <v>11</v>
      </c>
      <c r="AL178">
        <f>_xlfn.XLOOKUP(Tabela5[[#This Row],[UUID]],Planilha2!$A:$A,Planilha2!E:E,"")</f>
        <v>0</v>
      </c>
      <c r="AM178">
        <f>_xlfn.XLOOKUP(Tabela5[[#This Row],[UUID]],Planilha2!$A:$A,Planilha2!F:F,"")</f>
        <v>1</v>
      </c>
      <c r="AN178">
        <f>_xlfn.XLOOKUP(Tabela5[[#This Row],[UUID]],Planilha2!$A:$A,Planilha2!G:G,"")</f>
        <v>1</v>
      </c>
      <c r="AO178">
        <f>_xlfn.XLOOKUP(Tabela5[[#This Row],[UUID]],Planilha2!$A:$A,Planilha2!H:H,"")</f>
        <v>0</v>
      </c>
      <c r="AP178">
        <f>_xlfn.XLOOKUP(Tabela5[[#This Row],[UUID]],Planilha2!$A:$A,Planilha2!I:I,"")</f>
        <v>0</v>
      </c>
      <c r="AQ178">
        <f>_xlfn.XLOOKUP(Tabela5[[#This Row],[UUID]],Planilha2!$A:$A,Planilha2!J:J,"")</f>
        <v>0</v>
      </c>
      <c r="AR178">
        <f>_xlfn.XLOOKUP(Tabela5[[#This Row],[UUID]],Planilha2!$A:$A,Planilha2!K:K,"")</f>
        <v>0</v>
      </c>
      <c r="AS178">
        <f>_xlfn.XLOOKUP(Tabela5[[#This Row],[UUID]],Planilha2!$A:$A,Planilha2!L:L,"")</f>
        <v>0</v>
      </c>
      <c r="AT178">
        <f>_xlfn.XLOOKUP(Tabela5[[#This Row],[UUID]],Planilha2!$A:$A,Planilha2!M:M,"")</f>
        <v>0</v>
      </c>
      <c r="AU178">
        <f>_xlfn.XLOOKUP(Tabela5[[#This Row],[UUID]],Planilha2!$A:$A,Planilha2!N:N,"")</f>
        <v>1</v>
      </c>
      <c r="AV178">
        <f>_xlfn.XLOOKUP(Tabela5[[#This Row],[UUID]],Planilha2!$A:$A,Planilha2!O:O,"")</f>
        <v>1</v>
      </c>
    </row>
    <row r="179" spans="1:48" x14ac:dyDescent="0.2">
      <c r="A179" t="s">
        <v>1116</v>
      </c>
      <c r="B179" t="s">
        <v>35</v>
      </c>
      <c r="C179">
        <v>100892701</v>
      </c>
      <c r="D179">
        <v>84716827100</v>
      </c>
      <c r="E179" t="s">
        <v>1117</v>
      </c>
      <c r="F179" t="s">
        <v>1118</v>
      </c>
      <c r="G179" t="s">
        <v>1119</v>
      </c>
      <c r="H179" s="1">
        <v>46082</v>
      </c>
      <c r="I179">
        <v>202603</v>
      </c>
      <c r="J179">
        <v>119.58714000000001</v>
      </c>
      <c r="K179">
        <v>3.71</v>
      </c>
      <c r="L179">
        <v>123.3</v>
      </c>
      <c r="N179">
        <v>90520203</v>
      </c>
      <c r="O179" s="1">
        <v>46101</v>
      </c>
      <c r="P179" s="1">
        <v>46111</v>
      </c>
      <c r="R179">
        <v>15</v>
      </c>
      <c r="S179" t="s">
        <v>53</v>
      </c>
      <c r="T179" t="s">
        <v>40</v>
      </c>
      <c r="U179" t="s">
        <v>40</v>
      </c>
      <c r="V179" t="s">
        <v>1120</v>
      </c>
      <c r="W179" t="s">
        <v>94</v>
      </c>
      <c r="X179" t="s">
        <v>94</v>
      </c>
      <c r="Y179">
        <v>6</v>
      </c>
      <c r="Z179" t="s">
        <v>95</v>
      </c>
      <c r="AA179" t="s">
        <v>982</v>
      </c>
      <c r="AB179" t="s">
        <v>44</v>
      </c>
      <c r="AC179" t="s">
        <v>45</v>
      </c>
      <c r="AE179" t="s">
        <v>47</v>
      </c>
      <c r="AF179" t="s">
        <v>1121</v>
      </c>
      <c r="AG179" s="1">
        <v>46111</v>
      </c>
      <c r="AH179" t="s">
        <v>47</v>
      </c>
      <c r="AI179">
        <f>_xlfn.XLOOKUP(Tabela5[[#This Row],[UUID]],Planilha2!$A:$A,Planilha2!B:B,"")</f>
        <v>1</v>
      </c>
      <c r="AJ179">
        <f>_xlfn.XLOOKUP(Tabela5[[#This Row],[UUID]],Planilha2!$A:$A,Planilha2!C:C,"")</f>
        <v>1</v>
      </c>
      <c r="AK179">
        <f>_xlfn.XLOOKUP(Tabela5[[#This Row],[UUID]],Planilha2!$A:$A,Planilha2!D:D,"")</f>
        <v>8</v>
      </c>
      <c r="AL179">
        <f>_xlfn.XLOOKUP(Tabela5[[#This Row],[UUID]],Planilha2!$A:$A,Planilha2!E:E,"")</f>
        <v>0</v>
      </c>
      <c r="AM179">
        <f>_xlfn.XLOOKUP(Tabela5[[#This Row],[UUID]],Planilha2!$A:$A,Planilha2!F:F,"")</f>
        <v>1</v>
      </c>
      <c r="AN179">
        <f>_xlfn.XLOOKUP(Tabela5[[#This Row],[UUID]],Planilha2!$A:$A,Planilha2!G:G,"")</f>
        <v>1</v>
      </c>
      <c r="AO179">
        <f>_xlfn.XLOOKUP(Tabela5[[#This Row],[UUID]],Planilha2!$A:$A,Planilha2!H:H,"")</f>
        <v>1</v>
      </c>
      <c r="AP179">
        <f>_xlfn.XLOOKUP(Tabela5[[#This Row],[UUID]],Planilha2!$A:$A,Planilha2!I:I,"")</f>
        <v>0</v>
      </c>
      <c r="AQ179">
        <f>_xlfn.XLOOKUP(Tabela5[[#This Row],[UUID]],Planilha2!$A:$A,Planilha2!J:J,"")</f>
        <v>0</v>
      </c>
      <c r="AR179">
        <f>_xlfn.XLOOKUP(Tabela5[[#This Row],[UUID]],Planilha2!$A:$A,Planilha2!K:K,"")</f>
        <v>0</v>
      </c>
      <c r="AS179">
        <f>_xlfn.XLOOKUP(Tabela5[[#This Row],[UUID]],Planilha2!$A:$A,Planilha2!L:L,"")</f>
        <v>0</v>
      </c>
      <c r="AT179">
        <f>_xlfn.XLOOKUP(Tabela5[[#This Row],[UUID]],Planilha2!$A:$A,Planilha2!M:M,"")</f>
        <v>1</v>
      </c>
      <c r="AU179">
        <f>_xlfn.XLOOKUP(Tabela5[[#This Row],[UUID]],Planilha2!$A:$A,Planilha2!N:N,"")</f>
        <v>1</v>
      </c>
      <c r="AV179">
        <f>_xlfn.XLOOKUP(Tabela5[[#This Row],[UUID]],Planilha2!$A:$A,Planilha2!O:O,"")</f>
        <v>1</v>
      </c>
    </row>
    <row r="180" spans="1:48" x14ac:dyDescent="0.2">
      <c r="A180" t="s">
        <v>1122</v>
      </c>
      <c r="B180" t="s">
        <v>35</v>
      </c>
      <c r="C180">
        <v>41075285</v>
      </c>
      <c r="D180">
        <v>1057853933</v>
      </c>
      <c r="E180" t="s">
        <v>1123</v>
      </c>
      <c r="F180" t="s">
        <v>1124</v>
      </c>
      <c r="G180" t="s">
        <v>1125</v>
      </c>
      <c r="H180" s="1">
        <v>46082</v>
      </c>
      <c r="I180">
        <v>202603</v>
      </c>
      <c r="J180">
        <v>158.90346</v>
      </c>
      <c r="L180">
        <v>158.9</v>
      </c>
      <c r="N180">
        <v>90520200</v>
      </c>
      <c r="O180" s="1">
        <v>46101</v>
      </c>
      <c r="P180" s="1">
        <v>46111</v>
      </c>
      <c r="R180">
        <v>15</v>
      </c>
      <c r="S180" t="s">
        <v>53</v>
      </c>
      <c r="T180" t="s">
        <v>40</v>
      </c>
      <c r="U180" t="s">
        <v>40</v>
      </c>
      <c r="V180" t="s">
        <v>1126</v>
      </c>
      <c r="W180">
        <v>6</v>
      </c>
      <c r="X180" t="s">
        <v>42</v>
      </c>
      <c r="Y180">
        <v>6</v>
      </c>
      <c r="Z180" t="s">
        <v>40</v>
      </c>
      <c r="AA180" t="s">
        <v>982</v>
      </c>
      <c r="AB180" t="s">
        <v>44</v>
      </c>
      <c r="AC180" t="s">
        <v>45</v>
      </c>
      <c r="AE180" t="s">
        <v>47</v>
      </c>
      <c r="AF180" t="s">
        <v>1127</v>
      </c>
      <c r="AG180" s="1">
        <v>46121</v>
      </c>
      <c r="AH180" t="s">
        <v>47</v>
      </c>
      <c r="AI180">
        <f>_xlfn.XLOOKUP(Tabela5[[#This Row],[UUID]],Planilha2!$A:$A,Planilha2!B:B,"")</f>
        <v>1</v>
      </c>
      <c r="AJ180">
        <f>_xlfn.XLOOKUP(Tabela5[[#This Row],[UUID]],Planilha2!$A:$A,Planilha2!C:C,"")</f>
        <v>1</v>
      </c>
      <c r="AK180">
        <f>_xlfn.XLOOKUP(Tabela5[[#This Row],[UUID]],Planilha2!$A:$A,Planilha2!D:D,"")</f>
        <v>1</v>
      </c>
      <c r="AL180">
        <f>_xlfn.XLOOKUP(Tabela5[[#This Row],[UUID]],Planilha2!$A:$A,Planilha2!E:E,"")</f>
        <v>0</v>
      </c>
      <c r="AM180">
        <f>_xlfn.XLOOKUP(Tabela5[[#This Row],[UUID]],Planilha2!$A:$A,Planilha2!F:F,"")</f>
        <v>1</v>
      </c>
      <c r="AN180">
        <f>_xlfn.XLOOKUP(Tabela5[[#This Row],[UUID]],Planilha2!$A:$A,Planilha2!G:G,"")</f>
        <v>0</v>
      </c>
      <c r="AO180">
        <f>_xlfn.XLOOKUP(Tabela5[[#This Row],[UUID]],Planilha2!$A:$A,Planilha2!H:H,"")</f>
        <v>0</v>
      </c>
      <c r="AP180">
        <f>_xlfn.XLOOKUP(Tabela5[[#This Row],[UUID]],Planilha2!$A:$A,Planilha2!I:I,"")</f>
        <v>0</v>
      </c>
      <c r="AQ180">
        <f>_xlfn.XLOOKUP(Tabela5[[#This Row],[UUID]],Planilha2!$A:$A,Planilha2!J:J,"")</f>
        <v>0</v>
      </c>
      <c r="AR180">
        <f>_xlfn.XLOOKUP(Tabela5[[#This Row],[UUID]],Planilha2!$A:$A,Planilha2!K:K,"")</f>
        <v>0</v>
      </c>
      <c r="AS180">
        <f>_xlfn.XLOOKUP(Tabela5[[#This Row],[UUID]],Planilha2!$A:$A,Planilha2!L:L,"")</f>
        <v>0</v>
      </c>
      <c r="AT180">
        <f>_xlfn.XLOOKUP(Tabela5[[#This Row],[UUID]],Planilha2!$A:$A,Planilha2!M:M,"")</f>
        <v>0</v>
      </c>
      <c r="AU180">
        <f>_xlfn.XLOOKUP(Tabela5[[#This Row],[UUID]],Planilha2!$A:$A,Planilha2!N:N,"")</f>
        <v>1</v>
      </c>
      <c r="AV180">
        <f>_xlfn.XLOOKUP(Tabela5[[#This Row],[UUID]],Planilha2!$A:$A,Planilha2!O:O,"")</f>
        <v>0</v>
      </c>
    </row>
    <row r="181" spans="1:48" x14ac:dyDescent="0.2">
      <c r="A181" t="s">
        <v>1128</v>
      </c>
      <c r="B181" t="s">
        <v>35</v>
      </c>
      <c r="C181">
        <v>97573310</v>
      </c>
      <c r="D181">
        <v>81734697253</v>
      </c>
      <c r="E181" t="s">
        <v>1129</v>
      </c>
      <c r="F181" t="s">
        <v>1130</v>
      </c>
      <c r="G181" t="s">
        <v>1131</v>
      </c>
      <c r="H181" s="1">
        <v>46082</v>
      </c>
      <c r="I181">
        <v>202603</v>
      </c>
      <c r="J181">
        <v>183.07368</v>
      </c>
      <c r="L181">
        <v>183.07</v>
      </c>
      <c r="N181">
        <v>90519677</v>
      </c>
      <c r="O181" s="1">
        <v>46101</v>
      </c>
      <c r="P181" s="1">
        <v>46111</v>
      </c>
      <c r="R181">
        <v>15</v>
      </c>
      <c r="S181" t="s">
        <v>53</v>
      </c>
      <c r="T181" t="s">
        <v>40</v>
      </c>
      <c r="U181" t="s">
        <v>40</v>
      </c>
      <c r="V181" t="s">
        <v>1132</v>
      </c>
      <c r="W181">
        <v>6</v>
      </c>
      <c r="X181" t="s">
        <v>42</v>
      </c>
      <c r="Y181">
        <v>6</v>
      </c>
      <c r="Z181" t="s">
        <v>40</v>
      </c>
      <c r="AA181" t="s">
        <v>982</v>
      </c>
      <c r="AB181" t="s">
        <v>44</v>
      </c>
      <c r="AC181" t="s">
        <v>45</v>
      </c>
      <c r="AE181" t="s">
        <v>47</v>
      </c>
      <c r="AF181" t="s">
        <v>1133</v>
      </c>
      <c r="AG181" s="1">
        <v>46117</v>
      </c>
      <c r="AH181" t="s">
        <v>47</v>
      </c>
      <c r="AI181">
        <f>_xlfn.XLOOKUP(Tabela5[[#This Row],[UUID]],Planilha2!$A:$A,Planilha2!B:B,"")</f>
        <v>1</v>
      </c>
      <c r="AJ181">
        <f>_xlfn.XLOOKUP(Tabela5[[#This Row],[UUID]],Planilha2!$A:$A,Planilha2!C:C,"")</f>
        <v>1</v>
      </c>
      <c r="AK181">
        <f>_xlfn.XLOOKUP(Tabela5[[#This Row],[UUID]],Planilha2!$A:$A,Planilha2!D:D,"")</f>
        <v>1</v>
      </c>
      <c r="AL181">
        <f>_xlfn.XLOOKUP(Tabela5[[#This Row],[UUID]],Planilha2!$A:$A,Planilha2!E:E,"")</f>
        <v>0</v>
      </c>
      <c r="AM181">
        <f>_xlfn.XLOOKUP(Tabela5[[#This Row],[UUID]],Planilha2!$A:$A,Planilha2!F:F,"")</f>
        <v>1</v>
      </c>
      <c r="AN181">
        <f>_xlfn.XLOOKUP(Tabela5[[#This Row],[UUID]],Planilha2!$A:$A,Planilha2!G:G,"")</f>
        <v>0</v>
      </c>
      <c r="AO181">
        <f>_xlfn.XLOOKUP(Tabela5[[#This Row],[UUID]],Planilha2!$A:$A,Planilha2!H:H,"")</f>
        <v>0</v>
      </c>
      <c r="AP181">
        <f>_xlfn.XLOOKUP(Tabela5[[#This Row],[UUID]],Planilha2!$A:$A,Planilha2!I:I,"")</f>
        <v>0</v>
      </c>
      <c r="AQ181">
        <f>_xlfn.XLOOKUP(Tabela5[[#This Row],[UUID]],Planilha2!$A:$A,Planilha2!J:J,"")</f>
        <v>0</v>
      </c>
      <c r="AR181">
        <f>_xlfn.XLOOKUP(Tabela5[[#This Row],[UUID]],Planilha2!$A:$A,Planilha2!K:K,"")</f>
        <v>0</v>
      </c>
      <c r="AS181">
        <f>_xlfn.XLOOKUP(Tabela5[[#This Row],[UUID]],Planilha2!$A:$A,Planilha2!L:L,"")</f>
        <v>0</v>
      </c>
      <c r="AT181">
        <f>_xlfn.XLOOKUP(Tabela5[[#This Row],[UUID]],Planilha2!$A:$A,Planilha2!M:M,"")</f>
        <v>1</v>
      </c>
      <c r="AU181">
        <f>_xlfn.XLOOKUP(Tabela5[[#This Row],[UUID]],Planilha2!$A:$A,Planilha2!N:N,"")</f>
        <v>1</v>
      </c>
      <c r="AV181">
        <f>_xlfn.XLOOKUP(Tabela5[[#This Row],[UUID]],Planilha2!$A:$A,Planilha2!O:O,"")</f>
        <v>1</v>
      </c>
    </row>
    <row r="182" spans="1:48" x14ac:dyDescent="0.2">
      <c r="A182" t="s">
        <v>1134</v>
      </c>
      <c r="B182" t="s">
        <v>35</v>
      </c>
      <c r="C182">
        <v>113130660</v>
      </c>
      <c r="D182">
        <v>79909825953</v>
      </c>
      <c r="E182" t="s">
        <v>1135</v>
      </c>
      <c r="F182" t="s">
        <v>1136</v>
      </c>
      <c r="G182" t="s">
        <v>1137</v>
      </c>
      <c r="H182" s="1">
        <v>46082</v>
      </c>
      <c r="I182">
        <v>202603</v>
      </c>
      <c r="J182">
        <v>68.451700000000002</v>
      </c>
      <c r="L182">
        <v>68.45</v>
      </c>
      <c r="N182">
        <v>90519656</v>
      </c>
      <c r="O182" s="1">
        <v>46101</v>
      </c>
      <c r="P182" s="1">
        <v>46111</v>
      </c>
      <c r="R182">
        <v>15</v>
      </c>
      <c r="S182" t="s">
        <v>53</v>
      </c>
      <c r="T182" t="s">
        <v>40</v>
      </c>
      <c r="U182" t="s">
        <v>40</v>
      </c>
      <c r="V182" t="s">
        <v>1138</v>
      </c>
      <c r="W182">
        <v>6</v>
      </c>
      <c r="X182" t="s">
        <v>42</v>
      </c>
      <c r="Y182">
        <v>6</v>
      </c>
      <c r="Z182" t="s">
        <v>40</v>
      </c>
      <c r="AA182" t="s">
        <v>982</v>
      </c>
      <c r="AB182" t="s">
        <v>44</v>
      </c>
      <c r="AC182" t="s">
        <v>45</v>
      </c>
      <c r="AE182" t="s">
        <v>47</v>
      </c>
      <c r="AF182" t="s">
        <v>1139</v>
      </c>
      <c r="AG182" s="1">
        <v>46115</v>
      </c>
      <c r="AH182" t="s">
        <v>47</v>
      </c>
      <c r="AI182">
        <f>_xlfn.XLOOKUP(Tabela5[[#This Row],[UUID]],Planilha2!$A:$A,Planilha2!B:B,"")</f>
        <v>1</v>
      </c>
      <c r="AJ182">
        <f>_xlfn.XLOOKUP(Tabela5[[#This Row],[UUID]],Planilha2!$A:$A,Planilha2!C:C,"")</f>
        <v>1</v>
      </c>
      <c r="AK182">
        <f>_xlfn.XLOOKUP(Tabela5[[#This Row],[UUID]],Planilha2!$A:$A,Planilha2!D:D,"")</f>
        <v>1</v>
      </c>
      <c r="AL182">
        <f>_xlfn.XLOOKUP(Tabela5[[#This Row],[UUID]],Planilha2!$A:$A,Planilha2!E:E,"")</f>
        <v>0</v>
      </c>
      <c r="AM182">
        <f>_xlfn.XLOOKUP(Tabela5[[#This Row],[UUID]],Planilha2!$A:$A,Planilha2!F:F,"")</f>
        <v>1</v>
      </c>
      <c r="AN182">
        <f>_xlfn.XLOOKUP(Tabela5[[#This Row],[UUID]],Planilha2!$A:$A,Planilha2!G:G,"")</f>
        <v>1</v>
      </c>
      <c r="AO182">
        <f>_xlfn.XLOOKUP(Tabela5[[#This Row],[UUID]],Planilha2!$A:$A,Planilha2!H:H,"")</f>
        <v>0</v>
      </c>
      <c r="AP182">
        <f>_xlfn.XLOOKUP(Tabela5[[#This Row],[UUID]],Planilha2!$A:$A,Planilha2!I:I,"")</f>
        <v>0</v>
      </c>
      <c r="AQ182">
        <f>_xlfn.XLOOKUP(Tabela5[[#This Row],[UUID]],Planilha2!$A:$A,Planilha2!J:J,"")</f>
        <v>0</v>
      </c>
      <c r="AR182">
        <f>_xlfn.XLOOKUP(Tabela5[[#This Row],[UUID]],Planilha2!$A:$A,Planilha2!K:K,"")</f>
        <v>0</v>
      </c>
      <c r="AS182">
        <f>_xlfn.XLOOKUP(Tabela5[[#This Row],[UUID]],Planilha2!$A:$A,Planilha2!L:L,"")</f>
        <v>0</v>
      </c>
      <c r="AT182">
        <f>_xlfn.XLOOKUP(Tabela5[[#This Row],[UUID]],Planilha2!$A:$A,Planilha2!M:M,"")</f>
        <v>0</v>
      </c>
      <c r="AU182">
        <f>_xlfn.XLOOKUP(Tabela5[[#This Row],[UUID]],Planilha2!$A:$A,Planilha2!N:N,"")</f>
        <v>1</v>
      </c>
      <c r="AV182">
        <f>_xlfn.XLOOKUP(Tabela5[[#This Row],[UUID]],Planilha2!$A:$A,Planilha2!O:O,"")</f>
        <v>1</v>
      </c>
    </row>
    <row r="183" spans="1:48" x14ac:dyDescent="0.2">
      <c r="A183" t="s">
        <v>1140</v>
      </c>
      <c r="B183" t="s">
        <v>35</v>
      </c>
      <c r="C183">
        <v>500852</v>
      </c>
      <c r="D183">
        <v>3019795966</v>
      </c>
      <c r="E183" t="s">
        <v>1141</v>
      </c>
      <c r="F183" t="s">
        <v>1142</v>
      </c>
      <c r="G183" t="s">
        <v>1143</v>
      </c>
      <c r="H183" s="1">
        <v>46082</v>
      </c>
      <c r="I183">
        <v>202603</v>
      </c>
      <c r="J183">
        <v>213.50945999999999</v>
      </c>
      <c r="L183">
        <v>213.51</v>
      </c>
      <c r="N183">
        <v>90519786</v>
      </c>
      <c r="O183" s="1">
        <v>46101</v>
      </c>
      <c r="P183" s="1">
        <v>46111</v>
      </c>
      <c r="R183">
        <v>15</v>
      </c>
      <c r="S183" t="s">
        <v>53</v>
      </c>
      <c r="T183" t="s">
        <v>40</v>
      </c>
      <c r="U183" t="s">
        <v>40</v>
      </c>
      <c r="V183" t="s">
        <v>1144</v>
      </c>
      <c r="W183">
        <v>6</v>
      </c>
      <c r="X183" t="s">
        <v>42</v>
      </c>
      <c r="Y183">
        <v>6</v>
      </c>
      <c r="Z183" t="s">
        <v>40</v>
      </c>
      <c r="AA183" t="s">
        <v>982</v>
      </c>
      <c r="AB183" t="s">
        <v>44</v>
      </c>
      <c r="AC183" t="s">
        <v>45</v>
      </c>
      <c r="AE183" t="s">
        <v>47</v>
      </c>
      <c r="AF183" t="s">
        <v>1145</v>
      </c>
      <c r="AG183" s="1">
        <v>46122</v>
      </c>
      <c r="AH183" t="s">
        <v>47</v>
      </c>
      <c r="AI183">
        <f>_xlfn.XLOOKUP(Tabela5[[#This Row],[UUID]],Planilha2!$A:$A,Planilha2!B:B,"")</f>
        <v>1</v>
      </c>
      <c r="AJ183">
        <f>_xlfn.XLOOKUP(Tabela5[[#This Row],[UUID]],Planilha2!$A:$A,Planilha2!C:C,"")</f>
        <v>1</v>
      </c>
      <c r="AK183">
        <f>_xlfn.XLOOKUP(Tabela5[[#This Row],[UUID]],Planilha2!$A:$A,Planilha2!D:D,"")</f>
        <v>5</v>
      </c>
      <c r="AL183">
        <f>_xlfn.XLOOKUP(Tabela5[[#This Row],[UUID]],Planilha2!$A:$A,Planilha2!E:E,"")</f>
        <v>0</v>
      </c>
      <c r="AM183">
        <f>_xlfn.XLOOKUP(Tabela5[[#This Row],[UUID]],Planilha2!$A:$A,Planilha2!F:F,"")</f>
        <v>1</v>
      </c>
      <c r="AN183">
        <f>_xlfn.XLOOKUP(Tabela5[[#This Row],[UUID]],Planilha2!$A:$A,Planilha2!G:G,"")</f>
        <v>0</v>
      </c>
      <c r="AO183">
        <f>_xlfn.XLOOKUP(Tabela5[[#This Row],[UUID]],Planilha2!$A:$A,Planilha2!H:H,"")</f>
        <v>0</v>
      </c>
      <c r="AP183">
        <f>_xlfn.XLOOKUP(Tabela5[[#This Row],[UUID]],Planilha2!$A:$A,Planilha2!I:I,"")</f>
        <v>0</v>
      </c>
      <c r="AQ183">
        <f>_xlfn.XLOOKUP(Tabela5[[#This Row],[UUID]],Planilha2!$A:$A,Planilha2!J:J,"")</f>
        <v>0</v>
      </c>
      <c r="AR183">
        <f>_xlfn.XLOOKUP(Tabela5[[#This Row],[UUID]],Planilha2!$A:$A,Planilha2!K:K,"")</f>
        <v>0</v>
      </c>
      <c r="AS183">
        <f>_xlfn.XLOOKUP(Tabela5[[#This Row],[UUID]],Planilha2!$A:$A,Planilha2!L:L,"")</f>
        <v>0</v>
      </c>
      <c r="AT183">
        <f>_xlfn.XLOOKUP(Tabela5[[#This Row],[UUID]],Planilha2!$A:$A,Planilha2!M:M,"")</f>
        <v>0</v>
      </c>
      <c r="AU183">
        <f>_xlfn.XLOOKUP(Tabela5[[#This Row],[UUID]],Planilha2!$A:$A,Planilha2!N:N,"")</f>
        <v>1</v>
      </c>
      <c r="AV183">
        <f>_xlfn.XLOOKUP(Tabela5[[#This Row],[UUID]],Planilha2!$A:$A,Planilha2!O:O,"")</f>
        <v>0</v>
      </c>
    </row>
    <row r="184" spans="1:48" x14ac:dyDescent="0.2">
      <c r="A184" t="s">
        <v>1146</v>
      </c>
      <c r="B184" t="s">
        <v>35</v>
      </c>
      <c r="C184">
        <v>80099459</v>
      </c>
      <c r="D184">
        <v>95357548900</v>
      </c>
      <c r="E184" t="s">
        <v>1147</v>
      </c>
      <c r="F184" t="s">
        <v>1148</v>
      </c>
      <c r="G184" t="s">
        <v>1149</v>
      </c>
      <c r="H184" s="1">
        <v>46082</v>
      </c>
      <c r="I184">
        <v>202603</v>
      </c>
      <c r="J184">
        <v>213.50945999999999</v>
      </c>
      <c r="L184">
        <v>213.51</v>
      </c>
      <c r="N184">
        <v>90519807</v>
      </c>
      <c r="O184" s="1">
        <v>46101</v>
      </c>
      <c r="P184" s="1">
        <v>46111</v>
      </c>
      <c r="R184">
        <v>15</v>
      </c>
      <c r="S184" t="s">
        <v>53</v>
      </c>
      <c r="T184" t="s">
        <v>40</v>
      </c>
      <c r="U184" t="s">
        <v>40</v>
      </c>
      <c r="V184" t="s">
        <v>1150</v>
      </c>
      <c r="W184">
        <v>6</v>
      </c>
      <c r="X184" t="s">
        <v>42</v>
      </c>
      <c r="Y184">
        <v>6</v>
      </c>
      <c r="Z184" t="s">
        <v>40</v>
      </c>
      <c r="AA184" t="s">
        <v>982</v>
      </c>
      <c r="AB184" t="s">
        <v>44</v>
      </c>
      <c r="AC184" t="s">
        <v>45</v>
      </c>
      <c r="AE184" t="s">
        <v>47</v>
      </c>
      <c r="AF184" t="s">
        <v>1151</v>
      </c>
      <c r="AG184" s="1">
        <v>46122</v>
      </c>
      <c r="AH184" t="s">
        <v>47</v>
      </c>
      <c r="AI184">
        <f>_xlfn.XLOOKUP(Tabela5[[#This Row],[UUID]],Planilha2!$A:$A,Planilha2!B:B,"")</f>
        <v>1</v>
      </c>
      <c r="AJ184">
        <f>_xlfn.XLOOKUP(Tabela5[[#This Row],[UUID]],Planilha2!$A:$A,Planilha2!C:C,"")</f>
        <v>1</v>
      </c>
      <c r="AK184">
        <f>_xlfn.XLOOKUP(Tabela5[[#This Row],[UUID]],Planilha2!$A:$A,Planilha2!D:D,"")</f>
        <v>11</v>
      </c>
      <c r="AL184">
        <f>_xlfn.XLOOKUP(Tabela5[[#This Row],[UUID]],Planilha2!$A:$A,Planilha2!E:E,"")</f>
        <v>0</v>
      </c>
      <c r="AM184">
        <f>_xlfn.XLOOKUP(Tabela5[[#This Row],[UUID]],Planilha2!$A:$A,Planilha2!F:F,"")</f>
        <v>1</v>
      </c>
      <c r="AN184">
        <f>_xlfn.XLOOKUP(Tabela5[[#This Row],[UUID]],Planilha2!$A:$A,Planilha2!G:G,"")</f>
        <v>0</v>
      </c>
      <c r="AO184">
        <f>_xlfn.XLOOKUP(Tabela5[[#This Row],[UUID]],Planilha2!$A:$A,Planilha2!H:H,"")</f>
        <v>0</v>
      </c>
      <c r="AP184">
        <f>_xlfn.XLOOKUP(Tabela5[[#This Row],[UUID]],Planilha2!$A:$A,Planilha2!I:I,"")</f>
        <v>0</v>
      </c>
      <c r="AQ184">
        <f>_xlfn.XLOOKUP(Tabela5[[#This Row],[UUID]],Planilha2!$A:$A,Planilha2!J:J,"")</f>
        <v>0</v>
      </c>
      <c r="AR184">
        <f>_xlfn.XLOOKUP(Tabela5[[#This Row],[UUID]],Planilha2!$A:$A,Planilha2!K:K,"")</f>
        <v>0</v>
      </c>
      <c r="AS184">
        <f>_xlfn.XLOOKUP(Tabela5[[#This Row],[UUID]],Planilha2!$A:$A,Planilha2!L:L,"")</f>
        <v>0</v>
      </c>
      <c r="AT184">
        <f>_xlfn.XLOOKUP(Tabela5[[#This Row],[UUID]],Planilha2!$A:$A,Planilha2!M:M,"")</f>
        <v>0</v>
      </c>
      <c r="AU184">
        <f>_xlfn.XLOOKUP(Tabela5[[#This Row],[UUID]],Planilha2!$A:$A,Planilha2!N:N,"")</f>
        <v>1</v>
      </c>
      <c r="AV184">
        <f>_xlfn.XLOOKUP(Tabela5[[#This Row],[UUID]],Planilha2!$A:$A,Planilha2!O:O,"")</f>
        <v>0</v>
      </c>
    </row>
    <row r="185" spans="1:48" x14ac:dyDescent="0.2">
      <c r="A185" t="s">
        <v>1152</v>
      </c>
      <c r="B185" t="s">
        <v>35</v>
      </c>
      <c r="C185">
        <v>5450055</v>
      </c>
      <c r="D185">
        <v>92185991949</v>
      </c>
      <c r="E185" t="s">
        <v>1153</v>
      </c>
      <c r="F185" t="s">
        <v>1154</v>
      </c>
      <c r="G185" t="s">
        <v>1155</v>
      </c>
      <c r="H185" s="1">
        <v>46082</v>
      </c>
      <c r="I185">
        <v>202603</v>
      </c>
      <c r="J185">
        <v>222.24642</v>
      </c>
      <c r="L185">
        <v>222.25</v>
      </c>
      <c r="N185">
        <v>90519845</v>
      </c>
      <c r="O185" s="1">
        <v>46101</v>
      </c>
      <c r="P185" s="1">
        <v>46111</v>
      </c>
      <c r="R185">
        <v>15</v>
      </c>
      <c r="S185" t="s">
        <v>53</v>
      </c>
      <c r="T185" t="s">
        <v>40</v>
      </c>
      <c r="U185" t="s">
        <v>40</v>
      </c>
      <c r="V185" t="s">
        <v>1156</v>
      </c>
      <c r="W185">
        <v>6</v>
      </c>
      <c r="X185" t="s">
        <v>42</v>
      </c>
      <c r="Y185">
        <v>6</v>
      </c>
      <c r="Z185" t="s">
        <v>40</v>
      </c>
      <c r="AA185" t="s">
        <v>982</v>
      </c>
      <c r="AB185" t="s">
        <v>44</v>
      </c>
      <c r="AC185" t="s">
        <v>45</v>
      </c>
      <c r="AE185" t="s">
        <v>47</v>
      </c>
      <c r="AF185" t="s">
        <v>1157</v>
      </c>
      <c r="AG185" s="1">
        <v>46122</v>
      </c>
      <c r="AH185" t="s">
        <v>47</v>
      </c>
      <c r="AI185">
        <f>_xlfn.XLOOKUP(Tabela5[[#This Row],[UUID]],Planilha2!$A:$A,Planilha2!B:B,"")</f>
        <v>1</v>
      </c>
      <c r="AJ185">
        <f>_xlfn.XLOOKUP(Tabela5[[#This Row],[UUID]],Planilha2!$A:$A,Planilha2!C:C,"")</f>
        <v>1</v>
      </c>
      <c r="AK185">
        <f>_xlfn.XLOOKUP(Tabela5[[#This Row],[UUID]],Planilha2!$A:$A,Planilha2!D:D,"")</f>
        <v>7</v>
      </c>
      <c r="AL185">
        <f>_xlfn.XLOOKUP(Tabela5[[#This Row],[UUID]],Planilha2!$A:$A,Planilha2!E:E,"")</f>
        <v>0</v>
      </c>
      <c r="AM185">
        <f>_xlfn.XLOOKUP(Tabela5[[#This Row],[UUID]],Planilha2!$A:$A,Planilha2!F:F,"")</f>
        <v>1</v>
      </c>
      <c r="AN185">
        <f>_xlfn.XLOOKUP(Tabela5[[#This Row],[UUID]],Planilha2!$A:$A,Planilha2!G:G,"")</f>
        <v>0</v>
      </c>
      <c r="AO185">
        <f>_xlfn.XLOOKUP(Tabela5[[#This Row],[UUID]],Planilha2!$A:$A,Planilha2!H:H,"")</f>
        <v>0</v>
      </c>
      <c r="AP185">
        <f>_xlfn.XLOOKUP(Tabela5[[#This Row],[UUID]],Planilha2!$A:$A,Planilha2!I:I,"")</f>
        <v>0</v>
      </c>
      <c r="AQ185">
        <f>_xlfn.XLOOKUP(Tabela5[[#This Row],[UUID]],Planilha2!$A:$A,Planilha2!J:J,"")</f>
        <v>0</v>
      </c>
      <c r="AR185">
        <f>_xlfn.XLOOKUP(Tabela5[[#This Row],[UUID]],Planilha2!$A:$A,Planilha2!K:K,"")</f>
        <v>0</v>
      </c>
      <c r="AS185">
        <f>_xlfn.XLOOKUP(Tabela5[[#This Row],[UUID]],Planilha2!$A:$A,Planilha2!L:L,"")</f>
        <v>0</v>
      </c>
      <c r="AT185">
        <f>_xlfn.XLOOKUP(Tabela5[[#This Row],[UUID]],Planilha2!$A:$A,Planilha2!M:M,"")</f>
        <v>0</v>
      </c>
      <c r="AU185">
        <f>_xlfn.XLOOKUP(Tabela5[[#This Row],[UUID]],Planilha2!$A:$A,Planilha2!N:N,"")</f>
        <v>1</v>
      </c>
      <c r="AV185">
        <f>_xlfn.XLOOKUP(Tabela5[[#This Row],[UUID]],Planilha2!$A:$A,Planilha2!O:O,"")</f>
        <v>0</v>
      </c>
    </row>
    <row r="186" spans="1:48" x14ac:dyDescent="0.2">
      <c r="A186" t="s">
        <v>1158</v>
      </c>
      <c r="B186" t="s">
        <v>35</v>
      </c>
      <c r="C186">
        <v>3060009626</v>
      </c>
      <c r="D186">
        <v>28422154862</v>
      </c>
      <c r="E186" t="s">
        <v>1159</v>
      </c>
      <c r="F186" t="s">
        <v>1160</v>
      </c>
      <c r="G186" t="s">
        <v>1161</v>
      </c>
      <c r="H186" s="1">
        <v>45870</v>
      </c>
      <c r="I186">
        <v>202508</v>
      </c>
      <c r="J186">
        <v>193.00023999999999</v>
      </c>
      <c r="L186">
        <v>193</v>
      </c>
      <c r="N186">
        <v>90364698</v>
      </c>
      <c r="O186" s="1">
        <v>45917</v>
      </c>
      <c r="P186" s="1">
        <v>45929</v>
      </c>
      <c r="R186">
        <v>197</v>
      </c>
      <c r="S186" t="s">
        <v>53</v>
      </c>
      <c r="T186" t="s">
        <v>40</v>
      </c>
      <c r="U186" t="s">
        <v>40</v>
      </c>
      <c r="V186" t="s">
        <v>1162</v>
      </c>
      <c r="W186">
        <v>6</v>
      </c>
      <c r="X186" t="s">
        <v>42</v>
      </c>
      <c r="Y186">
        <v>6</v>
      </c>
      <c r="Z186" t="s">
        <v>40</v>
      </c>
      <c r="AA186" t="s">
        <v>1163</v>
      </c>
      <c r="AB186" t="s">
        <v>44</v>
      </c>
      <c r="AE186" t="s">
        <v>68</v>
      </c>
      <c r="AF186" t="s">
        <v>1164</v>
      </c>
      <c r="AG186" s="1">
        <v>45933</v>
      </c>
      <c r="AH186" t="s">
        <v>70</v>
      </c>
      <c r="AI186">
        <f>_xlfn.XLOOKUP(Tabela5[[#This Row],[UUID]],Planilha2!$A:$A,Planilha2!B:B,"")</f>
        <v>0</v>
      </c>
      <c r="AJ186">
        <f>_xlfn.XLOOKUP(Tabela5[[#This Row],[UUID]],Planilha2!$A:$A,Planilha2!C:C,"")</f>
        <v>0</v>
      </c>
      <c r="AK186">
        <f>_xlfn.XLOOKUP(Tabela5[[#This Row],[UUID]],Planilha2!$A:$A,Planilha2!D:D,"")</f>
        <v>0</v>
      </c>
      <c r="AL186">
        <f>_xlfn.XLOOKUP(Tabela5[[#This Row],[UUID]],Planilha2!$A:$A,Planilha2!E:E,"")</f>
        <v>5</v>
      </c>
      <c r="AM186">
        <f>_xlfn.XLOOKUP(Tabela5[[#This Row],[UUID]],Planilha2!$A:$A,Planilha2!F:F,"")</f>
        <v>0</v>
      </c>
      <c r="AN186">
        <f>_xlfn.XLOOKUP(Tabela5[[#This Row],[UUID]],Planilha2!$A:$A,Planilha2!G:G,"")</f>
        <v>0</v>
      </c>
      <c r="AO186">
        <f>_xlfn.XLOOKUP(Tabela5[[#This Row],[UUID]],Planilha2!$A:$A,Planilha2!H:H,"")</f>
        <v>0</v>
      </c>
      <c r="AP186">
        <f>_xlfn.XLOOKUP(Tabela5[[#This Row],[UUID]],Planilha2!$A:$A,Planilha2!I:I,"")</f>
        <v>0</v>
      </c>
      <c r="AQ186">
        <f>_xlfn.XLOOKUP(Tabela5[[#This Row],[UUID]],Planilha2!$A:$A,Planilha2!J:J,"")</f>
        <v>0</v>
      </c>
      <c r="AR186">
        <f>_xlfn.XLOOKUP(Tabela5[[#This Row],[UUID]],Planilha2!$A:$A,Planilha2!K:K,"")</f>
        <v>0</v>
      </c>
      <c r="AS186">
        <f>_xlfn.XLOOKUP(Tabela5[[#This Row],[UUID]],Planilha2!$A:$A,Planilha2!L:L,"")</f>
        <v>0</v>
      </c>
      <c r="AT186">
        <f>_xlfn.XLOOKUP(Tabela5[[#This Row],[UUID]],Planilha2!$A:$A,Planilha2!M:M,"")</f>
        <v>0</v>
      </c>
      <c r="AU186">
        <f>_xlfn.XLOOKUP(Tabela5[[#This Row],[UUID]],Planilha2!$A:$A,Planilha2!N:N,"")</f>
        <v>0</v>
      </c>
      <c r="AV186">
        <f>_xlfn.XLOOKUP(Tabela5[[#This Row],[UUID]],Planilha2!$A:$A,Planilha2!O:O,"")</f>
        <v>0</v>
      </c>
    </row>
    <row r="187" spans="1:48" x14ac:dyDescent="0.2">
      <c r="A187" t="s">
        <v>1165</v>
      </c>
      <c r="B187" t="s">
        <v>35</v>
      </c>
      <c r="C187">
        <v>59578068</v>
      </c>
      <c r="D187">
        <v>1696334977</v>
      </c>
      <c r="E187" t="s">
        <v>1166</v>
      </c>
      <c r="F187" t="s">
        <v>1167</v>
      </c>
      <c r="G187" t="s">
        <v>1168</v>
      </c>
      <c r="H187" s="1">
        <v>46082</v>
      </c>
      <c r="I187">
        <v>202603</v>
      </c>
      <c r="J187">
        <v>96.724289999999996</v>
      </c>
      <c r="L187">
        <v>96.72</v>
      </c>
      <c r="N187">
        <v>90519873</v>
      </c>
      <c r="O187" s="1">
        <v>46101</v>
      </c>
      <c r="P187" s="1">
        <v>46111</v>
      </c>
      <c r="R187">
        <v>15</v>
      </c>
      <c r="S187" t="s">
        <v>53</v>
      </c>
      <c r="T187" t="s">
        <v>40</v>
      </c>
      <c r="U187" t="s">
        <v>40</v>
      </c>
      <c r="V187" t="s">
        <v>1169</v>
      </c>
      <c r="W187">
        <v>6</v>
      </c>
      <c r="X187" t="s">
        <v>42</v>
      </c>
      <c r="Y187">
        <v>6</v>
      </c>
      <c r="Z187" t="s">
        <v>40</v>
      </c>
      <c r="AA187" t="s">
        <v>982</v>
      </c>
      <c r="AB187" t="s">
        <v>44</v>
      </c>
      <c r="AC187" t="s">
        <v>45</v>
      </c>
      <c r="AE187" t="s">
        <v>47</v>
      </c>
      <c r="AF187" t="s">
        <v>1170</v>
      </c>
      <c r="AG187" s="1">
        <v>46116</v>
      </c>
      <c r="AH187" t="s">
        <v>47</v>
      </c>
      <c r="AI187">
        <f>_xlfn.XLOOKUP(Tabela5[[#This Row],[UUID]],Planilha2!$A:$A,Planilha2!B:B,"")</f>
        <v>1</v>
      </c>
      <c r="AJ187">
        <f>_xlfn.XLOOKUP(Tabela5[[#This Row],[UUID]],Planilha2!$A:$A,Planilha2!C:C,"")</f>
        <v>1</v>
      </c>
      <c r="AK187">
        <f>_xlfn.XLOOKUP(Tabela5[[#This Row],[UUID]],Planilha2!$A:$A,Planilha2!D:D,"")</f>
        <v>1</v>
      </c>
      <c r="AL187">
        <f>_xlfn.XLOOKUP(Tabela5[[#This Row],[UUID]],Planilha2!$A:$A,Planilha2!E:E,"")</f>
        <v>0</v>
      </c>
      <c r="AM187">
        <f>_xlfn.XLOOKUP(Tabela5[[#This Row],[UUID]],Planilha2!$A:$A,Planilha2!F:F,"")</f>
        <v>1</v>
      </c>
      <c r="AN187">
        <f>_xlfn.XLOOKUP(Tabela5[[#This Row],[UUID]],Planilha2!$A:$A,Planilha2!G:G,"")</f>
        <v>1</v>
      </c>
      <c r="AO187">
        <f>_xlfn.XLOOKUP(Tabela5[[#This Row],[UUID]],Planilha2!$A:$A,Planilha2!H:H,"")</f>
        <v>0</v>
      </c>
      <c r="AP187">
        <f>_xlfn.XLOOKUP(Tabela5[[#This Row],[UUID]],Planilha2!$A:$A,Planilha2!I:I,"")</f>
        <v>0</v>
      </c>
      <c r="AQ187">
        <f>_xlfn.XLOOKUP(Tabela5[[#This Row],[UUID]],Planilha2!$A:$A,Planilha2!J:J,"")</f>
        <v>0</v>
      </c>
      <c r="AR187">
        <f>_xlfn.XLOOKUP(Tabela5[[#This Row],[UUID]],Planilha2!$A:$A,Planilha2!K:K,"")</f>
        <v>0</v>
      </c>
      <c r="AS187">
        <f>_xlfn.XLOOKUP(Tabela5[[#This Row],[UUID]],Planilha2!$A:$A,Planilha2!L:L,"")</f>
        <v>0</v>
      </c>
      <c r="AT187">
        <f>_xlfn.XLOOKUP(Tabela5[[#This Row],[UUID]],Planilha2!$A:$A,Planilha2!M:M,"")</f>
        <v>0</v>
      </c>
      <c r="AU187">
        <f>_xlfn.XLOOKUP(Tabela5[[#This Row],[UUID]],Planilha2!$A:$A,Planilha2!N:N,"")</f>
        <v>1</v>
      </c>
      <c r="AV187">
        <f>_xlfn.XLOOKUP(Tabela5[[#This Row],[UUID]],Planilha2!$A:$A,Planilha2!O:O,"")</f>
        <v>1</v>
      </c>
    </row>
    <row r="188" spans="1:48" x14ac:dyDescent="0.2">
      <c r="A188" t="s">
        <v>1171</v>
      </c>
      <c r="B188" t="s">
        <v>35</v>
      </c>
      <c r="C188">
        <v>113969635</v>
      </c>
      <c r="D188">
        <v>10987074946</v>
      </c>
      <c r="E188" t="s">
        <v>1172</v>
      </c>
      <c r="F188" t="s">
        <v>1173</v>
      </c>
      <c r="G188" t="s">
        <v>1174</v>
      </c>
      <c r="H188" s="1">
        <v>46082</v>
      </c>
      <c r="I188">
        <v>202603</v>
      </c>
      <c r="J188">
        <v>93.376260000000002</v>
      </c>
      <c r="L188">
        <v>93.38</v>
      </c>
      <c r="N188">
        <v>90519760</v>
      </c>
      <c r="O188" s="1">
        <v>46101</v>
      </c>
      <c r="P188" s="1">
        <v>46111</v>
      </c>
      <c r="R188">
        <v>15</v>
      </c>
      <c r="S188" t="s">
        <v>53</v>
      </c>
      <c r="T188" t="s">
        <v>40</v>
      </c>
      <c r="U188" t="s">
        <v>40</v>
      </c>
      <c r="V188" t="s">
        <v>1175</v>
      </c>
      <c r="W188">
        <v>6</v>
      </c>
      <c r="X188" t="s">
        <v>42</v>
      </c>
      <c r="Y188">
        <v>6</v>
      </c>
      <c r="Z188" t="s">
        <v>40</v>
      </c>
      <c r="AA188" t="s">
        <v>982</v>
      </c>
      <c r="AB188" t="s">
        <v>44</v>
      </c>
      <c r="AC188" t="s">
        <v>45</v>
      </c>
      <c r="AE188" t="s">
        <v>47</v>
      </c>
      <c r="AF188" t="s">
        <v>1176</v>
      </c>
      <c r="AG188" s="1">
        <v>46111</v>
      </c>
      <c r="AH188" t="s">
        <v>47</v>
      </c>
      <c r="AI188">
        <f>_xlfn.XLOOKUP(Tabela5[[#This Row],[UUID]],Planilha2!$A:$A,Planilha2!B:B,"")</f>
        <v>1</v>
      </c>
      <c r="AJ188">
        <f>_xlfn.XLOOKUP(Tabela5[[#This Row],[UUID]],Planilha2!$A:$A,Planilha2!C:C,"")</f>
        <v>1</v>
      </c>
      <c r="AK188">
        <f>_xlfn.XLOOKUP(Tabela5[[#This Row],[UUID]],Planilha2!$A:$A,Planilha2!D:D,"")</f>
        <v>8</v>
      </c>
      <c r="AL188">
        <f>_xlfn.XLOOKUP(Tabela5[[#This Row],[UUID]],Planilha2!$A:$A,Planilha2!E:E,"")</f>
        <v>0</v>
      </c>
      <c r="AM188">
        <f>_xlfn.XLOOKUP(Tabela5[[#This Row],[UUID]],Planilha2!$A:$A,Planilha2!F:F,"")</f>
        <v>1</v>
      </c>
      <c r="AN188">
        <f>_xlfn.XLOOKUP(Tabela5[[#This Row],[UUID]],Planilha2!$A:$A,Planilha2!G:G,"")</f>
        <v>1</v>
      </c>
      <c r="AO188">
        <f>_xlfn.XLOOKUP(Tabela5[[#This Row],[UUID]],Planilha2!$A:$A,Planilha2!H:H,"")</f>
        <v>1</v>
      </c>
      <c r="AP188">
        <f>_xlfn.XLOOKUP(Tabela5[[#This Row],[UUID]],Planilha2!$A:$A,Planilha2!I:I,"")</f>
        <v>0</v>
      </c>
      <c r="AQ188">
        <f>_xlfn.XLOOKUP(Tabela5[[#This Row],[UUID]],Planilha2!$A:$A,Planilha2!J:J,"")</f>
        <v>0</v>
      </c>
      <c r="AR188">
        <f>_xlfn.XLOOKUP(Tabela5[[#This Row],[UUID]],Planilha2!$A:$A,Planilha2!K:K,"")</f>
        <v>0</v>
      </c>
      <c r="AS188">
        <f>_xlfn.XLOOKUP(Tabela5[[#This Row],[UUID]],Planilha2!$A:$A,Planilha2!L:L,"")</f>
        <v>0</v>
      </c>
      <c r="AT188">
        <f>_xlfn.XLOOKUP(Tabela5[[#This Row],[UUID]],Planilha2!$A:$A,Planilha2!M:M,"")</f>
        <v>1</v>
      </c>
      <c r="AU188">
        <f>_xlfn.XLOOKUP(Tabela5[[#This Row],[UUID]],Planilha2!$A:$A,Planilha2!N:N,"")</f>
        <v>1</v>
      </c>
      <c r="AV188">
        <f>_xlfn.XLOOKUP(Tabela5[[#This Row],[UUID]],Planilha2!$A:$A,Planilha2!O:O,"")</f>
        <v>1</v>
      </c>
    </row>
    <row r="189" spans="1:48" x14ac:dyDescent="0.2">
      <c r="A189" t="s">
        <v>1177</v>
      </c>
      <c r="B189" t="s">
        <v>35</v>
      </c>
      <c r="C189">
        <v>93863330</v>
      </c>
      <c r="D189">
        <v>8431170956</v>
      </c>
      <c r="E189" t="s">
        <v>1178</v>
      </c>
      <c r="F189" t="s">
        <v>1179</v>
      </c>
      <c r="G189" t="s">
        <v>1180</v>
      </c>
      <c r="H189" s="1">
        <v>46082</v>
      </c>
      <c r="I189">
        <v>202603</v>
      </c>
      <c r="J189">
        <v>89.831389999999999</v>
      </c>
      <c r="L189">
        <v>89.83</v>
      </c>
      <c r="N189">
        <v>90519705</v>
      </c>
      <c r="O189" s="1">
        <v>46101</v>
      </c>
      <c r="P189" s="1">
        <v>46111</v>
      </c>
      <c r="R189">
        <v>15</v>
      </c>
      <c r="S189" t="s">
        <v>53</v>
      </c>
      <c r="T189" t="s">
        <v>40</v>
      </c>
      <c r="U189" t="s">
        <v>40</v>
      </c>
      <c r="V189" t="s">
        <v>1181</v>
      </c>
      <c r="W189">
        <v>6</v>
      </c>
      <c r="X189" t="s">
        <v>42</v>
      </c>
      <c r="Y189">
        <v>6</v>
      </c>
      <c r="Z189" t="s">
        <v>40</v>
      </c>
      <c r="AA189" t="s">
        <v>982</v>
      </c>
      <c r="AB189" t="s">
        <v>44</v>
      </c>
      <c r="AC189" t="s">
        <v>45</v>
      </c>
      <c r="AE189" t="s">
        <v>47</v>
      </c>
      <c r="AF189" t="s">
        <v>1182</v>
      </c>
      <c r="AG189" s="1">
        <v>46117</v>
      </c>
      <c r="AH189" t="s">
        <v>47</v>
      </c>
      <c r="AI189">
        <f>_xlfn.XLOOKUP(Tabela5[[#This Row],[UUID]],Planilha2!$A:$A,Planilha2!B:B,"")</f>
        <v>1</v>
      </c>
      <c r="AJ189">
        <f>_xlfn.XLOOKUP(Tabela5[[#This Row],[UUID]],Planilha2!$A:$A,Planilha2!C:C,"")</f>
        <v>1</v>
      </c>
      <c r="AK189">
        <f>_xlfn.XLOOKUP(Tabela5[[#This Row],[UUID]],Planilha2!$A:$A,Planilha2!D:D,"")</f>
        <v>7</v>
      </c>
      <c r="AL189">
        <f>_xlfn.XLOOKUP(Tabela5[[#This Row],[UUID]],Planilha2!$A:$A,Planilha2!E:E,"")</f>
        <v>0</v>
      </c>
      <c r="AM189">
        <f>_xlfn.XLOOKUP(Tabela5[[#This Row],[UUID]],Planilha2!$A:$A,Planilha2!F:F,"")</f>
        <v>1</v>
      </c>
      <c r="AN189">
        <f>_xlfn.XLOOKUP(Tabela5[[#This Row],[UUID]],Planilha2!$A:$A,Planilha2!G:G,"")</f>
        <v>0</v>
      </c>
      <c r="AO189">
        <f>_xlfn.XLOOKUP(Tabela5[[#This Row],[UUID]],Planilha2!$A:$A,Planilha2!H:H,"")</f>
        <v>0</v>
      </c>
      <c r="AP189">
        <f>_xlfn.XLOOKUP(Tabela5[[#This Row],[UUID]],Planilha2!$A:$A,Planilha2!I:I,"")</f>
        <v>0</v>
      </c>
      <c r="AQ189">
        <f>_xlfn.XLOOKUP(Tabela5[[#This Row],[UUID]],Planilha2!$A:$A,Planilha2!J:J,"")</f>
        <v>0</v>
      </c>
      <c r="AR189">
        <f>_xlfn.XLOOKUP(Tabela5[[#This Row],[UUID]],Planilha2!$A:$A,Planilha2!K:K,"")</f>
        <v>0</v>
      </c>
      <c r="AS189">
        <f>_xlfn.XLOOKUP(Tabela5[[#This Row],[UUID]],Planilha2!$A:$A,Planilha2!L:L,"")</f>
        <v>0</v>
      </c>
      <c r="AT189">
        <f>_xlfn.XLOOKUP(Tabela5[[#This Row],[UUID]],Planilha2!$A:$A,Planilha2!M:M,"")</f>
        <v>1</v>
      </c>
      <c r="AU189">
        <f>_xlfn.XLOOKUP(Tabela5[[#This Row],[UUID]],Planilha2!$A:$A,Planilha2!N:N,"")</f>
        <v>1</v>
      </c>
      <c r="AV189">
        <f>_xlfn.XLOOKUP(Tabela5[[#This Row],[UUID]],Planilha2!$A:$A,Planilha2!O:O,"")</f>
        <v>1</v>
      </c>
    </row>
    <row r="190" spans="1:48" x14ac:dyDescent="0.2">
      <c r="A190" t="s">
        <v>1183</v>
      </c>
      <c r="B190" t="s">
        <v>35</v>
      </c>
      <c r="C190">
        <v>101040709</v>
      </c>
      <c r="D190">
        <v>9645999960</v>
      </c>
      <c r="E190" t="s">
        <v>1184</v>
      </c>
      <c r="F190" t="s">
        <v>1185</v>
      </c>
      <c r="G190" t="s">
        <v>1186</v>
      </c>
      <c r="H190" s="1">
        <v>46082</v>
      </c>
      <c r="I190">
        <v>202603</v>
      </c>
      <c r="J190">
        <v>571.17876000000001</v>
      </c>
      <c r="L190">
        <v>571.17999999999995</v>
      </c>
      <c r="N190">
        <v>90519902</v>
      </c>
      <c r="O190" s="1">
        <v>46101</v>
      </c>
      <c r="P190" s="1">
        <v>46111</v>
      </c>
      <c r="R190">
        <v>15</v>
      </c>
      <c r="S190" t="s">
        <v>53</v>
      </c>
      <c r="T190" t="s">
        <v>40</v>
      </c>
      <c r="U190" t="s">
        <v>40</v>
      </c>
      <c r="V190" t="s">
        <v>1187</v>
      </c>
      <c r="W190">
        <v>6</v>
      </c>
      <c r="X190" t="s">
        <v>42</v>
      </c>
      <c r="Y190">
        <v>6</v>
      </c>
      <c r="Z190" t="s">
        <v>40</v>
      </c>
      <c r="AA190" t="s">
        <v>982</v>
      </c>
      <c r="AB190" t="s">
        <v>44</v>
      </c>
      <c r="AC190" t="s">
        <v>45</v>
      </c>
      <c r="AE190" t="s">
        <v>47</v>
      </c>
      <c r="AF190" t="s">
        <v>1188</v>
      </c>
      <c r="AG190" s="1">
        <v>46122</v>
      </c>
      <c r="AH190" t="s">
        <v>47</v>
      </c>
      <c r="AI190">
        <f>_xlfn.XLOOKUP(Tabela5[[#This Row],[UUID]],Planilha2!$A:$A,Planilha2!B:B,"")</f>
        <v>1</v>
      </c>
      <c r="AJ190">
        <f>_xlfn.XLOOKUP(Tabela5[[#This Row],[UUID]],Planilha2!$A:$A,Planilha2!C:C,"")</f>
        <v>1</v>
      </c>
      <c r="AK190">
        <f>_xlfn.XLOOKUP(Tabela5[[#This Row],[UUID]],Planilha2!$A:$A,Planilha2!D:D,"")</f>
        <v>9</v>
      </c>
      <c r="AL190">
        <f>_xlfn.XLOOKUP(Tabela5[[#This Row],[UUID]],Planilha2!$A:$A,Planilha2!E:E,"")</f>
        <v>0</v>
      </c>
      <c r="AM190">
        <f>_xlfn.XLOOKUP(Tabela5[[#This Row],[UUID]],Planilha2!$A:$A,Planilha2!F:F,"")</f>
        <v>1</v>
      </c>
      <c r="AN190">
        <f>_xlfn.XLOOKUP(Tabela5[[#This Row],[UUID]],Planilha2!$A:$A,Planilha2!G:G,"")</f>
        <v>0</v>
      </c>
      <c r="AO190">
        <f>_xlfn.XLOOKUP(Tabela5[[#This Row],[UUID]],Planilha2!$A:$A,Planilha2!H:H,"")</f>
        <v>0</v>
      </c>
      <c r="AP190">
        <f>_xlfn.XLOOKUP(Tabela5[[#This Row],[UUID]],Planilha2!$A:$A,Planilha2!I:I,"")</f>
        <v>0</v>
      </c>
      <c r="AQ190">
        <f>_xlfn.XLOOKUP(Tabela5[[#This Row],[UUID]],Planilha2!$A:$A,Planilha2!J:J,"")</f>
        <v>0</v>
      </c>
      <c r="AR190">
        <f>_xlfn.XLOOKUP(Tabela5[[#This Row],[UUID]],Planilha2!$A:$A,Planilha2!K:K,"")</f>
        <v>0</v>
      </c>
      <c r="AS190">
        <f>_xlfn.XLOOKUP(Tabela5[[#This Row],[UUID]],Planilha2!$A:$A,Planilha2!L:L,"")</f>
        <v>0</v>
      </c>
      <c r="AT190">
        <f>_xlfn.XLOOKUP(Tabela5[[#This Row],[UUID]],Planilha2!$A:$A,Planilha2!M:M,"")</f>
        <v>0</v>
      </c>
      <c r="AU190">
        <f>_xlfn.XLOOKUP(Tabela5[[#This Row],[UUID]],Planilha2!$A:$A,Planilha2!N:N,"")</f>
        <v>1</v>
      </c>
      <c r="AV190">
        <f>_xlfn.XLOOKUP(Tabela5[[#This Row],[UUID]],Planilha2!$A:$A,Planilha2!O:O,"")</f>
        <v>0</v>
      </c>
    </row>
    <row r="191" spans="1:48" x14ac:dyDescent="0.2">
      <c r="A191" t="s">
        <v>1189</v>
      </c>
      <c r="B191" t="s">
        <v>35</v>
      </c>
      <c r="C191">
        <v>314226</v>
      </c>
      <c r="D191">
        <v>80718850963</v>
      </c>
      <c r="E191" t="s">
        <v>1190</v>
      </c>
      <c r="F191" t="s">
        <v>1191</v>
      </c>
      <c r="G191" t="s">
        <v>1192</v>
      </c>
      <c r="H191" s="1">
        <v>46082</v>
      </c>
      <c r="I191">
        <v>202603</v>
      </c>
      <c r="J191">
        <v>216.78582</v>
      </c>
      <c r="L191">
        <v>216.79</v>
      </c>
      <c r="N191">
        <v>90519824</v>
      </c>
      <c r="O191" s="1">
        <v>46101</v>
      </c>
      <c r="P191" s="1">
        <v>46111</v>
      </c>
      <c r="R191">
        <v>15</v>
      </c>
      <c r="S191" t="s">
        <v>53</v>
      </c>
      <c r="T191" t="s">
        <v>40</v>
      </c>
      <c r="U191" t="s">
        <v>40</v>
      </c>
      <c r="V191" t="s">
        <v>1193</v>
      </c>
      <c r="W191">
        <v>6</v>
      </c>
      <c r="X191" t="s">
        <v>42</v>
      </c>
      <c r="Y191">
        <v>6</v>
      </c>
      <c r="Z191" t="s">
        <v>40</v>
      </c>
      <c r="AA191" t="s">
        <v>982</v>
      </c>
      <c r="AB191" t="s">
        <v>44</v>
      </c>
      <c r="AC191" t="s">
        <v>45</v>
      </c>
      <c r="AE191" t="s">
        <v>47</v>
      </c>
      <c r="AF191" t="s">
        <v>1194</v>
      </c>
      <c r="AG191" s="1">
        <v>46116</v>
      </c>
      <c r="AH191" t="s">
        <v>47</v>
      </c>
      <c r="AI191">
        <f>_xlfn.XLOOKUP(Tabela5[[#This Row],[UUID]],Planilha2!$A:$A,Planilha2!B:B,"")</f>
        <v>1</v>
      </c>
      <c r="AJ191">
        <f>_xlfn.XLOOKUP(Tabela5[[#This Row],[UUID]],Planilha2!$A:$A,Planilha2!C:C,"")</f>
        <v>1</v>
      </c>
      <c r="AK191">
        <f>_xlfn.XLOOKUP(Tabela5[[#This Row],[UUID]],Planilha2!$A:$A,Planilha2!D:D,"")</f>
        <v>13</v>
      </c>
      <c r="AL191">
        <f>_xlfn.XLOOKUP(Tabela5[[#This Row],[UUID]],Planilha2!$A:$A,Planilha2!E:E,"")</f>
        <v>0</v>
      </c>
      <c r="AM191">
        <f>_xlfn.XLOOKUP(Tabela5[[#This Row],[UUID]],Planilha2!$A:$A,Planilha2!F:F,"")</f>
        <v>1</v>
      </c>
      <c r="AN191">
        <f>_xlfn.XLOOKUP(Tabela5[[#This Row],[UUID]],Planilha2!$A:$A,Planilha2!G:G,"")</f>
        <v>1</v>
      </c>
      <c r="AO191">
        <f>_xlfn.XLOOKUP(Tabela5[[#This Row],[UUID]],Planilha2!$A:$A,Planilha2!H:H,"")</f>
        <v>0</v>
      </c>
      <c r="AP191">
        <f>_xlfn.XLOOKUP(Tabela5[[#This Row],[UUID]],Planilha2!$A:$A,Planilha2!I:I,"")</f>
        <v>0</v>
      </c>
      <c r="AQ191">
        <f>_xlfn.XLOOKUP(Tabela5[[#This Row],[UUID]],Planilha2!$A:$A,Planilha2!J:J,"")</f>
        <v>0</v>
      </c>
      <c r="AR191">
        <f>_xlfn.XLOOKUP(Tabela5[[#This Row],[UUID]],Planilha2!$A:$A,Planilha2!K:K,"")</f>
        <v>0</v>
      </c>
      <c r="AS191">
        <f>_xlfn.XLOOKUP(Tabela5[[#This Row],[UUID]],Planilha2!$A:$A,Planilha2!L:L,"")</f>
        <v>0</v>
      </c>
      <c r="AT191">
        <f>_xlfn.XLOOKUP(Tabela5[[#This Row],[UUID]],Planilha2!$A:$A,Planilha2!M:M,"")</f>
        <v>0</v>
      </c>
      <c r="AU191">
        <f>_xlfn.XLOOKUP(Tabela5[[#This Row],[UUID]],Planilha2!$A:$A,Planilha2!N:N,"")</f>
        <v>1</v>
      </c>
      <c r="AV191">
        <f>_xlfn.XLOOKUP(Tabela5[[#This Row],[UUID]],Planilha2!$A:$A,Planilha2!O:O,"")</f>
        <v>1</v>
      </c>
    </row>
    <row r="192" spans="1:48" x14ac:dyDescent="0.2">
      <c r="A192" t="s">
        <v>1195</v>
      </c>
      <c r="B192" t="s">
        <v>35</v>
      </c>
      <c r="C192">
        <v>4003002645</v>
      </c>
      <c r="D192">
        <v>7479366841</v>
      </c>
      <c r="E192" t="s">
        <v>1196</v>
      </c>
      <c r="F192" t="s">
        <v>1197</v>
      </c>
      <c r="G192" t="s">
        <v>1198</v>
      </c>
      <c r="H192" s="1">
        <v>45870</v>
      </c>
      <c r="I192">
        <v>202508</v>
      </c>
      <c r="J192">
        <v>194.68132</v>
      </c>
      <c r="L192">
        <v>194.68</v>
      </c>
      <c r="N192">
        <v>90364648</v>
      </c>
      <c r="O192" s="1">
        <v>45917</v>
      </c>
      <c r="P192" s="1">
        <v>45929</v>
      </c>
      <c r="R192">
        <v>197</v>
      </c>
      <c r="S192" t="s">
        <v>53</v>
      </c>
      <c r="T192" t="s">
        <v>40</v>
      </c>
      <c r="U192" t="s">
        <v>40</v>
      </c>
      <c r="V192" t="s">
        <v>1199</v>
      </c>
      <c r="W192">
        <v>6</v>
      </c>
      <c r="X192" t="s">
        <v>42</v>
      </c>
      <c r="Y192">
        <v>6</v>
      </c>
      <c r="Z192" t="s">
        <v>40</v>
      </c>
      <c r="AA192" t="s">
        <v>193</v>
      </c>
      <c r="AB192" t="s">
        <v>44</v>
      </c>
      <c r="AE192" t="s">
        <v>68</v>
      </c>
      <c r="AF192" t="s">
        <v>1200</v>
      </c>
      <c r="AG192" s="1">
        <v>45917</v>
      </c>
      <c r="AH192" t="s">
        <v>70</v>
      </c>
      <c r="AI192">
        <f>_xlfn.XLOOKUP(Tabela5[[#This Row],[UUID]],Planilha2!$A:$A,Planilha2!B:B,"")</f>
        <v>0</v>
      </c>
      <c r="AJ192">
        <f>_xlfn.XLOOKUP(Tabela5[[#This Row],[UUID]],Planilha2!$A:$A,Planilha2!C:C,"")</f>
        <v>0</v>
      </c>
      <c r="AK192">
        <f>_xlfn.XLOOKUP(Tabela5[[#This Row],[UUID]],Planilha2!$A:$A,Planilha2!D:D,"")</f>
        <v>0</v>
      </c>
      <c r="AL192">
        <f>_xlfn.XLOOKUP(Tabela5[[#This Row],[UUID]],Planilha2!$A:$A,Planilha2!E:E,"")</f>
        <v>5</v>
      </c>
      <c r="AM192">
        <f>_xlfn.XLOOKUP(Tabela5[[#This Row],[UUID]],Planilha2!$A:$A,Planilha2!F:F,"")</f>
        <v>0</v>
      </c>
      <c r="AN192">
        <f>_xlfn.XLOOKUP(Tabela5[[#This Row],[UUID]],Planilha2!$A:$A,Planilha2!G:G,"")</f>
        <v>0</v>
      </c>
      <c r="AO192">
        <f>_xlfn.XLOOKUP(Tabela5[[#This Row],[UUID]],Planilha2!$A:$A,Planilha2!H:H,"")</f>
        <v>0</v>
      </c>
      <c r="AP192">
        <f>_xlfn.XLOOKUP(Tabela5[[#This Row],[UUID]],Planilha2!$A:$A,Planilha2!I:I,"")</f>
        <v>0</v>
      </c>
      <c r="AQ192">
        <f>_xlfn.XLOOKUP(Tabela5[[#This Row],[UUID]],Planilha2!$A:$A,Planilha2!J:J,"")</f>
        <v>0</v>
      </c>
      <c r="AR192">
        <f>_xlfn.XLOOKUP(Tabela5[[#This Row],[UUID]],Planilha2!$A:$A,Planilha2!K:K,"")</f>
        <v>0</v>
      </c>
      <c r="AS192">
        <f>_xlfn.XLOOKUP(Tabela5[[#This Row],[UUID]],Planilha2!$A:$A,Planilha2!L:L,"")</f>
        <v>0</v>
      </c>
      <c r="AT192">
        <f>_xlfn.XLOOKUP(Tabela5[[#This Row],[UUID]],Planilha2!$A:$A,Planilha2!M:M,"")</f>
        <v>0</v>
      </c>
      <c r="AU192">
        <f>_xlfn.XLOOKUP(Tabela5[[#This Row],[UUID]],Planilha2!$A:$A,Planilha2!N:N,"")</f>
        <v>0</v>
      </c>
      <c r="AV192">
        <f>_xlfn.XLOOKUP(Tabela5[[#This Row],[UUID]],Planilha2!$A:$A,Planilha2!O:O,"")</f>
        <v>0</v>
      </c>
    </row>
    <row r="193" spans="1:48" x14ac:dyDescent="0.2">
      <c r="A193" t="s">
        <v>1201</v>
      </c>
      <c r="B193" t="s">
        <v>35</v>
      </c>
      <c r="C193">
        <v>93684738</v>
      </c>
      <c r="D193">
        <v>7400593943</v>
      </c>
      <c r="E193" t="s">
        <v>1202</v>
      </c>
      <c r="F193" t="s">
        <v>1203</v>
      </c>
      <c r="G193" t="s">
        <v>1204</v>
      </c>
      <c r="H193" s="1">
        <v>46082</v>
      </c>
      <c r="I193">
        <v>202603</v>
      </c>
      <c r="J193">
        <v>331.97437000000002</v>
      </c>
      <c r="L193">
        <v>331.97</v>
      </c>
      <c r="N193">
        <v>90519737</v>
      </c>
      <c r="O193" s="1">
        <v>46101</v>
      </c>
      <c r="P193" s="1">
        <v>46111</v>
      </c>
      <c r="R193">
        <v>15</v>
      </c>
      <c r="S193" t="s">
        <v>53</v>
      </c>
      <c r="T193" t="s">
        <v>40</v>
      </c>
      <c r="U193" t="s">
        <v>40</v>
      </c>
      <c r="V193" t="s">
        <v>1205</v>
      </c>
      <c r="W193">
        <v>6</v>
      </c>
      <c r="X193" t="s">
        <v>42</v>
      </c>
      <c r="Y193">
        <v>6</v>
      </c>
      <c r="Z193" t="s">
        <v>40</v>
      </c>
      <c r="AA193" t="s">
        <v>982</v>
      </c>
      <c r="AB193" t="s">
        <v>44</v>
      </c>
      <c r="AC193" t="s">
        <v>45</v>
      </c>
      <c r="AE193" t="s">
        <v>47</v>
      </c>
      <c r="AF193" t="s">
        <v>1206</v>
      </c>
      <c r="AG193" s="1">
        <v>46116</v>
      </c>
      <c r="AH193" t="s">
        <v>47</v>
      </c>
      <c r="AI193">
        <f>_xlfn.XLOOKUP(Tabela5[[#This Row],[UUID]],Planilha2!$A:$A,Planilha2!B:B,"")</f>
        <v>1</v>
      </c>
      <c r="AJ193">
        <f>_xlfn.XLOOKUP(Tabela5[[#This Row],[UUID]],Planilha2!$A:$A,Planilha2!C:C,"")</f>
        <v>1</v>
      </c>
      <c r="AK193">
        <f>_xlfn.XLOOKUP(Tabela5[[#This Row],[UUID]],Planilha2!$A:$A,Planilha2!D:D,"")</f>
        <v>1</v>
      </c>
      <c r="AL193">
        <f>_xlfn.XLOOKUP(Tabela5[[#This Row],[UUID]],Planilha2!$A:$A,Planilha2!E:E,"")</f>
        <v>0</v>
      </c>
      <c r="AM193">
        <f>_xlfn.XLOOKUP(Tabela5[[#This Row],[UUID]],Planilha2!$A:$A,Planilha2!F:F,"")</f>
        <v>1</v>
      </c>
      <c r="AN193">
        <f>_xlfn.XLOOKUP(Tabela5[[#This Row],[UUID]],Planilha2!$A:$A,Planilha2!G:G,"")</f>
        <v>1</v>
      </c>
      <c r="AO193">
        <f>_xlfn.XLOOKUP(Tabela5[[#This Row],[UUID]],Planilha2!$A:$A,Planilha2!H:H,"")</f>
        <v>0</v>
      </c>
      <c r="AP193">
        <f>_xlfn.XLOOKUP(Tabela5[[#This Row],[UUID]],Planilha2!$A:$A,Planilha2!I:I,"")</f>
        <v>0</v>
      </c>
      <c r="AQ193">
        <f>_xlfn.XLOOKUP(Tabela5[[#This Row],[UUID]],Planilha2!$A:$A,Planilha2!J:J,"")</f>
        <v>0</v>
      </c>
      <c r="AR193">
        <f>_xlfn.XLOOKUP(Tabela5[[#This Row],[UUID]],Planilha2!$A:$A,Planilha2!K:K,"")</f>
        <v>0</v>
      </c>
      <c r="AS193">
        <f>_xlfn.XLOOKUP(Tabela5[[#This Row],[UUID]],Planilha2!$A:$A,Planilha2!L:L,"")</f>
        <v>0</v>
      </c>
      <c r="AT193">
        <f>_xlfn.XLOOKUP(Tabela5[[#This Row],[UUID]],Planilha2!$A:$A,Planilha2!M:M,"")</f>
        <v>0</v>
      </c>
      <c r="AU193">
        <f>_xlfn.XLOOKUP(Tabela5[[#This Row],[UUID]],Planilha2!$A:$A,Planilha2!N:N,"")</f>
        <v>1</v>
      </c>
      <c r="AV193">
        <f>_xlfn.XLOOKUP(Tabela5[[#This Row],[UUID]],Planilha2!$A:$A,Planilha2!O:O,"")</f>
        <v>1</v>
      </c>
    </row>
    <row r="194" spans="1:48" x14ac:dyDescent="0.2">
      <c r="A194" t="s">
        <v>1207</v>
      </c>
      <c r="B194" t="s">
        <v>35</v>
      </c>
      <c r="C194">
        <v>37630636</v>
      </c>
      <c r="D194">
        <v>376041986</v>
      </c>
      <c r="E194" t="s">
        <v>189</v>
      </c>
      <c r="F194" t="s">
        <v>190</v>
      </c>
      <c r="G194" t="s">
        <v>191</v>
      </c>
      <c r="H194" s="1">
        <v>45870</v>
      </c>
      <c r="I194">
        <v>202508</v>
      </c>
      <c r="J194">
        <v>968.78934000000004</v>
      </c>
      <c r="L194">
        <v>968.79</v>
      </c>
      <c r="N194">
        <v>90364640</v>
      </c>
      <c r="O194" s="1">
        <v>45917</v>
      </c>
      <c r="P194" s="1">
        <v>45929</v>
      </c>
      <c r="R194">
        <v>197</v>
      </c>
      <c r="S194" t="s">
        <v>53</v>
      </c>
      <c r="T194" t="s">
        <v>40</v>
      </c>
      <c r="U194" t="s">
        <v>40</v>
      </c>
      <c r="V194" t="s">
        <v>192</v>
      </c>
      <c r="W194">
        <v>6</v>
      </c>
      <c r="X194" t="s">
        <v>42</v>
      </c>
      <c r="Y194">
        <v>6</v>
      </c>
      <c r="Z194" t="s">
        <v>40</v>
      </c>
      <c r="AA194" t="s">
        <v>193</v>
      </c>
      <c r="AB194" t="s">
        <v>44</v>
      </c>
      <c r="AE194" t="s">
        <v>68</v>
      </c>
      <c r="AF194" t="s">
        <v>1208</v>
      </c>
      <c r="AG194" s="1">
        <v>46001</v>
      </c>
      <c r="AH194" t="s">
        <v>70</v>
      </c>
      <c r="AI194">
        <f>_xlfn.XLOOKUP(Tabela5[[#This Row],[UUID]],Planilha2!$A:$A,Planilha2!B:B,"")</f>
        <v>0</v>
      </c>
      <c r="AJ194">
        <f>_xlfn.XLOOKUP(Tabela5[[#This Row],[UUID]],Planilha2!$A:$A,Planilha2!C:C,"")</f>
        <v>0</v>
      </c>
      <c r="AK194">
        <f>_xlfn.XLOOKUP(Tabela5[[#This Row],[UUID]],Planilha2!$A:$A,Planilha2!D:D,"")</f>
        <v>0</v>
      </c>
      <c r="AL194">
        <f>_xlfn.XLOOKUP(Tabela5[[#This Row],[UUID]],Planilha2!$A:$A,Planilha2!E:E,"")</f>
        <v>5</v>
      </c>
      <c r="AM194">
        <f>_xlfn.XLOOKUP(Tabela5[[#This Row],[UUID]],Planilha2!$A:$A,Planilha2!F:F,"")</f>
        <v>0</v>
      </c>
      <c r="AN194">
        <f>_xlfn.XLOOKUP(Tabela5[[#This Row],[UUID]],Planilha2!$A:$A,Planilha2!G:G,"")</f>
        <v>0</v>
      </c>
      <c r="AO194">
        <f>_xlfn.XLOOKUP(Tabela5[[#This Row],[UUID]],Planilha2!$A:$A,Planilha2!H:H,"")</f>
        <v>0</v>
      </c>
      <c r="AP194">
        <f>_xlfn.XLOOKUP(Tabela5[[#This Row],[UUID]],Planilha2!$A:$A,Planilha2!I:I,"")</f>
        <v>0</v>
      </c>
      <c r="AQ194">
        <f>_xlfn.XLOOKUP(Tabela5[[#This Row],[UUID]],Planilha2!$A:$A,Planilha2!J:J,"")</f>
        <v>0</v>
      </c>
      <c r="AR194">
        <f>_xlfn.XLOOKUP(Tabela5[[#This Row],[UUID]],Planilha2!$A:$A,Planilha2!K:K,"")</f>
        <v>0</v>
      </c>
      <c r="AS194">
        <f>_xlfn.XLOOKUP(Tabela5[[#This Row],[UUID]],Planilha2!$A:$A,Planilha2!L:L,"")</f>
        <v>0</v>
      </c>
      <c r="AT194">
        <f>_xlfn.XLOOKUP(Tabela5[[#This Row],[UUID]],Planilha2!$A:$A,Planilha2!M:M,"")</f>
        <v>0</v>
      </c>
      <c r="AU194">
        <f>_xlfn.XLOOKUP(Tabela5[[#This Row],[UUID]],Planilha2!$A:$A,Planilha2!N:N,"")</f>
        <v>0</v>
      </c>
      <c r="AV194">
        <f>_xlfn.XLOOKUP(Tabela5[[#This Row],[UUID]],Planilha2!$A:$A,Planilha2!O:O,"")</f>
        <v>0</v>
      </c>
    </row>
    <row r="195" spans="1:48" x14ac:dyDescent="0.2">
      <c r="A195" t="s">
        <v>1209</v>
      </c>
      <c r="B195" t="s">
        <v>35</v>
      </c>
      <c r="C195">
        <v>92224822</v>
      </c>
      <c r="D195">
        <v>1043896996</v>
      </c>
      <c r="E195" t="s">
        <v>1210</v>
      </c>
      <c r="F195" t="s">
        <v>1211</v>
      </c>
      <c r="G195" t="s">
        <v>1212</v>
      </c>
      <c r="H195" s="1">
        <v>46082</v>
      </c>
      <c r="I195">
        <v>202603</v>
      </c>
      <c r="J195">
        <v>156.13911999999999</v>
      </c>
      <c r="L195">
        <v>156.13999999999999</v>
      </c>
      <c r="N195">
        <v>90519663</v>
      </c>
      <c r="O195" s="1">
        <v>46101</v>
      </c>
      <c r="P195" s="1">
        <v>46111</v>
      </c>
      <c r="R195">
        <v>15</v>
      </c>
      <c r="S195" t="s">
        <v>53</v>
      </c>
      <c r="T195" t="s">
        <v>40</v>
      </c>
      <c r="U195" t="s">
        <v>40</v>
      </c>
      <c r="V195" t="s">
        <v>1213</v>
      </c>
      <c r="W195">
        <v>6</v>
      </c>
      <c r="X195" t="s">
        <v>42</v>
      </c>
      <c r="Y195">
        <v>6</v>
      </c>
      <c r="Z195" t="s">
        <v>40</v>
      </c>
      <c r="AA195" t="s">
        <v>982</v>
      </c>
      <c r="AB195" t="s">
        <v>44</v>
      </c>
      <c r="AC195" t="s">
        <v>45</v>
      </c>
      <c r="AE195" t="s">
        <v>47</v>
      </c>
      <c r="AF195" t="s">
        <v>1214</v>
      </c>
      <c r="AG195" s="1">
        <v>46117</v>
      </c>
      <c r="AH195" t="s">
        <v>47</v>
      </c>
      <c r="AI195">
        <f>_xlfn.XLOOKUP(Tabela5[[#This Row],[UUID]],Planilha2!$A:$A,Planilha2!B:B,"")</f>
        <v>1</v>
      </c>
      <c r="AJ195">
        <f>_xlfn.XLOOKUP(Tabela5[[#This Row],[UUID]],Planilha2!$A:$A,Planilha2!C:C,"")</f>
        <v>1</v>
      </c>
      <c r="AK195">
        <f>_xlfn.XLOOKUP(Tabela5[[#This Row],[UUID]],Planilha2!$A:$A,Planilha2!D:D,"")</f>
        <v>1</v>
      </c>
      <c r="AL195">
        <f>_xlfn.XLOOKUP(Tabela5[[#This Row],[UUID]],Planilha2!$A:$A,Planilha2!E:E,"")</f>
        <v>0</v>
      </c>
      <c r="AM195">
        <f>_xlfn.XLOOKUP(Tabela5[[#This Row],[UUID]],Planilha2!$A:$A,Planilha2!F:F,"")</f>
        <v>1</v>
      </c>
      <c r="AN195">
        <f>_xlfn.XLOOKUP(Tabela5[[#This Row],[UUID]],Planilha2!$A:$A,Planilha2!G:G,"")</f>
        <v>0</v>
      </c>
      <c r="AO195">
        <f>_xlfn.XLOOKUP(Tabela5[[#This Row],[UUID]],Planilha2!$A:$A,Planilha2!H:H,"")</f>
        <v>0</v>
      </c>
      <c r="AP195">
        <f>_xlfn.XLOOKUP(Tabela5[[#This Row],[UUID]],Planilha2!$A:$A,Planilha2!I:I,"")</f>
        <v>0</v>
      </c>
      <c r="AQ195">
        <f>_xlfn.XLOOKUP(Tabela5[[#This Row],[UUID]],Planilha2!$A:$A,Planilha2!J:J,"")</f>
        <v>0</v>
      </c>
      <c r="AR195">
        <f>_xlfn.XLOOKUP(Tabela5[[#This Row],[UUID]],Planilha2!$A:$A,Planilha2!K:K,"")</f>
        <v>0</v>
      </c>
      <c r="AS195">
        <f>_xlfn.XLOOKUP(Tabela5[[#This Row],[UUID]],Planilha2!$A:$A,Planilha2!L:L,"")</f>
        <v>0</v>
      </c>
      <c r="AT195">
        <f>_xlfn.XLOOKUP(Tabela5[[#This Row],[UUID]],Planilha2!$A:$A,Planilha2!M:M,"")</f>
        <v>1</v>
      </c>
      <c r="AU195">
        <f>_xlfn.XLOOKUP(Tabela5[[#This Row],[UUID]],Planilha2!$A:$A,Planilha2!N:N,"")</f>
        <v>1</v>
      </c>
      <c r="AV195">
        <f>_xlfn.XLOOKUP(Tabela5[[#This Row],[UUID]],Planilha2!$A:$A,Planilha2!O:O,"")</f>
        <v>1</v>
      </c>
    </row>
    <row r="196" spans="1:48" x14ac:dyDescent="0.2">
      <c r="A196" t="s">
        <v>1215</v>
      </c>
      <c r="B196" t="s">
        <v>35</v>
      </c>
      <c r="C196">
        <v>95043896</v>
      </c>
      <c r="D196">
        <v>21681613808</v>
      </c>
      <c r="E196" t="s">
        <v>1216</v>
      </c>
      <c r="F196" t="s">
        <v>1217</v>
      </c>
      <c r="G196" t="s">
        <v>1218</v>
      </c>
      <c r="H196" s="1">
        <v>46082</v>
      </c>
      <c r="I196">
        <v>202603</v>
      </c>
      <c r="J196">
        <v>207.50280000000001</v>
      </c>
      <c r="K196">
        <v>6.43</v>
      </c>
      <c r="L196">
        <v>213.93</v>
      </c>
      <c r="N196">
        <v>90519780</v>
      </c>
      <c r="O196" s="1">
        <v>46101</v>
      </c>
      <c r="P196" s="1">
        <v>46111</v>
      </c>
      <c r="R196">
        <v>15</v>
      </c>
      <c r="S196" t="s">
        <v>53</v>
      </c>
      <c r="T196" t="s">
        <v>40</v>
      </c>
      <c r="U196" t="s">
        <v>40</v>
      </c>
      <c r="V196" t="s">
        <v>1219</v>
      </c>
      <c r="W196">
        <v>6</v>
      </c>
      <c r="X196" t="s">
        <v>42</v>
      </c>
      <c r="Y196">
        <v>6</v>
      </c>
      <c r="Z196" t="s">
        <v>40</v>
      </c>
      <c r="AA196" t="s">
        <v>982</v>
      </c>
      <c r="AB196" t="s">
        <v>44</v>
      </c>
      <c r="AC196" t="s">
        <v>45</v>
      </c>
      <c r="AE196" t="s">
        <v>47</v>
      </c>
      <c r="AF196" t="s">
        <v>1220</v>
      </c>
      <c r="AG196" s="1">
        <v>46116</v>
      </c>
      <c r="AH196" t="s">
        <v>47</v>
      </c>
      <c r="AI196">
        <f>_xlfn.XLOOKUP(Tabela5[[#This Row],[UUID]],Planilha2!$A:$A,Planilha2!B:B,"")</f>
        <v>1</v>
      </c>
      <c r="AJ196">
        <f>_xlfn.XLOOKUP(Tabela5[[#This Row],[UUID]],Planilha2!$A:$A,Planilha2!C:C,"")</f>
        <v>1</v>
      </c>
      <c r="AK196">
        <f>_xlfn.XLOOKUP(Tabela5[[#This Row],[UUID]],Planilha2!$A:$A,Planilha2!D:D,"")</f>
        <v>8</v>
      </c>
      <c r="AL196">
        <f>_xlfn.XLOOKUP(Tabela5[[#This Row],[UUID]],Planilha2!$A:$A,Planilha2!E:E,"")</f>
        <v>0</v>
      </c>
      <c r="AM196">
        <f>_xlfn.XLOOKUP(Tabela5[[#This Row],[UUID]],Planilha2!$A:$A,Planilha2!F:F,"")</f>
        <v>1</v>
      </c>
      <c r="AN196">
        <f>_xlfn.XLOOKUP(Tabela5[[#This Row],[UUID]],Planilha2!$A:$A,Planilha2!G:G,"")</f>
        <v>1</v>
      </c>
      <c r="AO196">
        <f>_xlfn.XLOOKUP(Tabela5[[#This Row],[UUID]],Planilha2!$A:$A,Planilha2!H:H,"")</f>
        <v>0</v>
      </c>
      <c r="AP196">
        <f>_xlfn.XLOOKUP(Tabela5[[#This Row],[UUID]],Planilha2!$A:$A,Planilha2!I:I,"")</f>
        <v>0</v>
      </c>
      <c r="AQ196">
        <f>_xlfn.XLOOKUP(Tabela5[[#This Row],[UUID]],Planilha2!$A:$A,Planilha2!J:J,"")</f>
        <v>0</v>
      </c>
      <c r="AR196">
        <f>_xlfn.XLOOKUP(Tabela5[[#This Row],[UUID]],Planilha2!$A:$A,Planilha2!K:K,"")</f>
        <v>0</v>
      </c>
      <c r="AS196">
        <f>_xlfn.XLOOKUP(Tabela5[[#This Row],[UUID]],Planilha2!$A:$A,Planilha2!L:L,"")</f>
        <v>0</v>
      </c>
      <c r="AT196">
        <f>_xlfn.XLOOKUP(Tabela5[[#This Row],[UUID]],Planilha2!$A:$A,Planilha2!M:M,"")</f>
        <v>0</v>
      </c>
      <c r="AU196">
        <f>_xlfn.XLOOKUP(Tabela5[[#This Row],[UUID]],Planilha2!$A:$A,Planilha2!N:N,"")</f>
        <v>1</v>
      </c>
      <c r="AV196">
        <f>_xlfn.XLOOKUP(Tabela5[[#This Row],[UUID]],Planilha2!$A:$A,Planilha2!O:O,"")</f>
        <v>1</v>
      </c>
    </row>
    <row r="197" spans="1:48" x14ac:dyDescent="0.2">
      <c r="A197" t="s">
        <v>1221</v>
      </c>
      <c r="B197" t="s">
        <v>35</v>
      </c>
      <c r="C197">
        <v>97856029</v>
      </c>
      <c r="D197">
        <v>6779961957</v>
      </c>
      <c r="E197" t="s">
        <v>1222</v>
      </c>
      <c r="F197" t="s">
        <v>1223</v>
      </c>
      <c r="G197" t="s">
        <v>1224</v>
      </c>
      <c r="H197" s="1">
        <v>46082</v>
      </c>
      <c r="I197">
        <v>202603</v>
      </c>
      <c r="J197">
        <v>137.02510000000001</v>
      </c>
      <c r="L197">
        <v>137.03</v>
      </c>
      <c r="N197">
        <v>90519668</v>
      </c>
      <c r="O197" s="1">
        <v>46101</v>
      </c>
      <c r="P197" s="1">
        <v>46111</v>
      </c>
      <c r="R197">
        <v>15</v>
      </c>
      <c r="S197" t="s">
        <v>53</v>
      </c>
      <c r="T197" t="s">
        <v>40</v>
      </c>
      <c r="U197" t="s">
        <v>40</v>
      </c>
      <c r="V197" t="s">
        <v>1225</v>
      </c>
      <c r="W197">
        <v>6</v>
      </c>
      <c r="X197" t="s">
        <v>42</v>
      </c>
      <c r="Y197">
        <v>6</v>
      </c>
      <c r="Z197" t="s">
        <v>40</v>
      </c>
      <c r="AA197" t="s">
        <v>982</v>
      </c>
      <c r="AB197" t="s">
        <v>44</v>
      </c>
      <c r="AC197" t="s">
        <v>45</v>
      </c>
      <c r="AE197" t="s">
        <v>47</v>
      </c>
      <c r="AF197" t="s">
        <v>1226</v>
      </c>
      <c r="AG197" s="1">
        <v>46121</v>
      </c>
      <c r="AH197" t="s">
        <v>47</v>
      </c>
      <c r="AI197">
        <f>_xlfn.XLOOKUP(Tabela5[[#This Row],[UUID]],Planilha2!$A:$A,Planilha2!B:B,"")</f>
        <v>1</v>
      </c>
      <c r="AJ197">
        <f>_xlfn.XLOOKUP(Tabela5[[#This Row],[UUID]],Planilha2!$A:$A,Planilha2!C:C,"")</f>
        <v>1</v>
      </c>
      <c r="AK197">
        <f>_xlfn.XLOOKUP(Tabela5[[#This Row],[UUID]],Planilha2!$A:$A,Planilha2!D:D,"")</f>
        <v>1</v>
      </c>
      <c r="AL197">
        <f>_xlfn.XLOOKUP(Tabela5[[#This Row],[UUID]],Planilha2!$A:$A,Planilha2!E:E,"")</f>
        <v>0</v>
      </c>
      <c r="AM197">
        <f>_xlfn.XLOOKUP(Tabela5[[#This Row],[UUID]],Planilha2!$A:$A,Planilha2!F:F,"")</f>
        <v>1</v>
      </c>
      <c r="AN197">
        <f>_xlfn.XLOOKUP(Tabela5[[#This Row],[UUID]],Planilha2!$A:$A,Planilha2!G:G,"")</f>
        <v>0</v>
      </c>
      <c r="AO197">
        <f>_xlfn.XLOOKUP(Tabela5[[#This Row],[UUID]],Planilha2!$A:$A,Planilha2!H:H,"")</f>
        <v>0</v>
      </c>
      <c r="AP197">
        <f>_xlfn.XLOOKUP(Tabela5[[#This Row],[UUID]],Planilha2!$A:$A,Planilha2!I:I,"")</f>
        <v>0</v>
      </c>
      <c r="AQ197">
        <f>_xlfn.XLOOKUP(Tabela5[[#This Row],[UUID]],Planilha2!$A:$A,Planilha2!J:J,"")</f>
        <v>0</v>
      </c>
      <c r="AR197">
        <f>_xlfn.XLOOKUP(Tabela5[[#This Row],[UUID]],Planilha2!$A:$A,Planilha2!K:K,"")</f>
        <v>0</v>
      </c>
      <c r="AS197">
        <f>_xlfn.XLOOKUP(Tabela5[[#This Row],[UUID]],Planilha2!$A:$A,Planilha2!L:L,"")</f>
        <v>0</v>
      </c>
      <c r="AT197">
        <f>_xlfn.XLOOKUP(Tabela5[[#This Row],[UUID]],Planilha2!$A:$A,Planilha2!M:M,"")</f>
        <v>0</v>
      </c>
      <c r="AU197">
        <f>_xlfn.XLOOKUP(Tabela5[[#This Row],[UUID]],Planilha2!$A:$A,Planilha2!N:N,"")</f>
        <v>1</v>
      </c>
      <c r="AV197">
        <f>_xlfn.XLOOKUP(Tabela5[[#This Row],[UUID]],Planilha2!$A:$A,Planilha2!O:O,"")</f>
        <v>0</v>
      </c>
    </row>
    <row r="198" spans="1:48" x14ac:dyDescent="0.2">
      <c r="A198" t="s">
        <v>1227</v>
      </c>
      <c r="B198" t="s">
        <v>35</v>
      </c>
      <c r="C198">
        <v>28666062</v>
      </c>
      <c r="D198">
        <v>7040950928</v>
      </c>
      <c r="E198" t="s">
        <v>1228</v>
      </c>
      <c r="F198" t="s">
        <v>1229</v>
      </c>
      <c r="G198" t="s">
        <v>1230</v>
      </c>
      <c r="H198" s="1">
        <v>46082</v>
      </c>
      <c r="I198">
        <v>202603</v>
      </c>
      <c r="J198">
        <v>105.38958</v>
      </c>
      <c r="L198">
        <v>105.39</v>
      </c>
      <c r="N198">
        <v>90519762</v>
      </c>
      <c r="O198" s="1">
        <v>46101</v>
      </c>
      <c r="P198" s="1">
        <v>46111</v>
      </c>
      <c r="R198">
        <v>15</v>
      </c>
      <c r="S198" t="s">
        <v>53</v>
      </c>
      <c r="T198" t="s">
        <v>40</v>
      </c>
      <c r="U198" t="s">
        <v>40</v>
      </c>
      <c r="V198" t="s">
        <v>1231</v>
      </c>
      <c r="W198" t="s">
        <v>94</v>
      </c>
      <c r="X198" t="s">
        <v>94</v>
      </c>
      <c r="Y198">
        <v>6</v>
      </c>
      <c r="Z198" t="s">
        <v>40</v>
      </c>
      <c r="AA198" t="s">
        <v>982</v>
      </c>
      <c r="AB198" t="s">
        <v>44</v>
      </c>
      <c r="AC198" t="s">
        <v>45</v>
      </c>
      <c r="AE198" t="s">
        <v>47</v>
      </c>
      <c r="AF198" t="s">
        <v>1232</v>
      </c>
      <c r="AG198" s="1">
        <v>46122</v>
      </c>
      <c r="AH198" t="s">
        <v>47</v>
      </c>
      <c r="AI198">
        <f>_xlfn.XLOOKUP(Tabela5[[#This Row],[UUID]],Planilha2!$A:$A,Planilha2!B:B,"")</f>
        <v>1</v>
      </c>
      <c r="AJ198">
        <f>_xlfn.XLOOKUP(Tabela5[[#This Row],[UUID]],Planilha2!$A:$A,Planilha2!C:C,"")</f>
        <v>1</v>
      </c>
      <c r="AK198">
        <f>_xlfn.XLOOKUP(Tabela5[[#This Row],[UUID]],Planilha2!$A:$A,Planilha2!D:D,"")</f>
        <v>7</v>
      </c>
      <c r="AL198">
        <f>_xlfn.XLOOKUP(Tabela5[[#This Row],[UUID]],Planilha2!$A:$A,Planilha2!E:E,"")</f>
        <v>0</v>
      </c>
      <c r="AM198">
        <f>_xlfn.XLOOKUP(Tabela5[[#This Row],[UUID]],Planilha2!$A:$A,Planilha2!F:F,"")</f>
        <v>1</v>
      </c>
      <c r="AN198">
        <f>_xlfn.XLOOKUP(Tabela5[[#This Row],[UUID]],Planilha2!$A:$A,Planilha2!G:G,"")</f>
        <v>0</v>
      </c>
      <c r="AO198">
        <f>_xlfn.XLOOKUP(Tabela5[[#This Row],[UUID]],Planilha2!$A:$A,Planilha2!H:H,"")</f>
        <v>0</v>
      </c>
      <c r="AP198">
        <f>_xlfn.XLOOKUP(Tabela5[[#This Row],[UUID]],Planilha2!$A:$A,Planilha2!I:I,"")</f>
        <v>0</v>
      </c>
      <c r="AQ198">
        <f>_xlfn.XLOOKUP(Tabela5[[#This Row],[UUID]],Planilha2!$A:$A,Planilha2!J:J,"")</f>
        <v>0</v>
      </c>
      <c r="AR198">
        <f>_xlfn.XLOOKUP(Tabela5[[#This Row],[UUID]],Planilha2!$A:$A,Planilha2!K:K,"")</f>
        <v>0</v>
      </c>
      <c r="AS198">
        <f>_xlfn.XLOOKUP(Tabela5[[#This Row],[UUID]],Planilha2!$A:$A,Planilha2!L:L,"")</f>
        <v>0</v>
      </c>
      <c r="AT198">
        <f>_xlfn.XLOOKUP(Tabela5[[#This Row],[UUID]],Planilha2!$A:$A,Planilha2!M:M,"")</f>
        <v>0</v>
      </c>
      <c r="AU198">
        <f>_xlfn.XLOOKUP(Tabela5[[#This Row],[UUID]],Planilha2!$A:$A,Planilha2!N:N,"")</f>
        <v>1</v>
      </c>
      <c r="AV198">
        <f>_xlfn.XLOOKUP(Tabela5[[#This Row],[UUID]],Planilha2!$A:$A,Planilha2!O:O,"")</f>
        <v>0</v>
      </c>
    </row>
    <row r="199" spans="1:48" x14ac:dyDescent="0.2">
      <c r="A199" t="s">
        <v>1233</v>
      </c>
      <c r="B199" t="s">
        <v>35</v>
      </c>
      <c r="C199">
        <v>70045666</v>
      </c>
      <c r="D199">
        <v>79704760906</v>
      </c>
      <c r="E199" t="s">
        <v>1234</v>
      </c>
      <c r="F199" t="s">
        <v>1235</v>
      </c>
      <c r="G199" t="s">
        <v>1236</v>
      </c>
      <c r="H199" s="1">
        <v>46082</v>
      </c>
      <c r="I199">
        <v>202603</v>
      </c>
      <c r="J199">
        <v>205.94784000000001</v>
      </c>
      <c r="L199">
        <v>205.95</v>
      </c>
      <c r="N199">
        <v>90519868</v>
      </c>
      <c r="O199" s="1">
        <v>46101</v>
      </c>
      <c r="P199" s="1">
        <v>46111</v>
      </c>
      <c r="R199">
        <v>15</v>
      </c>
      <c r="S199" t="s">
        <v>53</v>
      </c>
      <c r="T199" t="s">
        <v>40</v>
      </c>
      <c r="U199" t="s">
        <v>40</v>
      </c>
      <c r="V199" t="s">
        <v>1237</v>
      </c>
      <c r="W199" t="s">
        <v>94</v>
      </c>
      <c r="X199" t="s">
        <v>94</v>
      </c>
      <c r="Y199">
        <v>6</v>
      </c>
      <c r="Z199" t="s">
        <v>95</v>
      </c>
      <c r="AA199" t="s">
        <v>982</v>
      </c>
      <c r="AB199" t="s">
        <v>44</v>
      </c>
      <c r="AC199" t="s">
        <v>45</v>
      </c>
      <c r="AE199" t="s">
        <v>47</v>
      </c>
      <c r="AF199" t="s">
        <v>1238</v>
      </c>
      <c r="AG199" s="1">
        <v>46119</v>
      </c>
      <c r="AH199" t="s">
        <v>47</v>
      </c>
      <c r="AI199">
        <f>_xlfn.XLOOKUP(Tabela5[[#This Row],[UUID]],Planilha2!$A:$A,Planilha2!B:B,"")</f>
        <v>1</v>
      </c>
      <c r="AJ199">
        <f>_xlfn.XLOOKUP(Tabela5[[#This Row],[UUID]],Planilha2!$A:$A,Planilha2!C:C,"")</f>
        <v>1</v>
      </c>
      <c r="AK199">
        <f>_xlfn.XLOOKUP(Tabela5[[#This Row],[UUID]],Planilha2!$A:$A,Planilha2!D:D,"")</f>
        <v>11</v>
      </c>
      <c r="AL199">
        <f>_xlfn.XLOOKUP(Tabela5[[#This Row],[UUID]],Planilha2!$A:$A,Planilha2!E:E,"")</f>
        <v>0</v>
      </c>
      <c r="AM199">
        <f>_xlfn.XLOOKUP(Tabela5[[#This Row],[UUID]],Planilha2!$A:$A,Planilha2!F:F,"")</f>
        <v>1</v>
      </c>
      <c r="AN199">
        <f>_xlfn.XLOOKUP(Tabela5[[#This Row],[UUID]],Planilha2!$A:$A,Planilha2!G:G,"")</f>
        <v>0</v>
      </c>
      <c r="AO199">
        <f>_xlfn.XLOOKUP(Tabela5[[#This Row],[UUID]],Planilha2!$A:$A,Planilha2!H:H,"")</f>
        <v>0</v>
      </c>
      <c r="AP199">
        <f>_xlfn.XLOOKUP(Tabela5[[#This Row],[UUID]],Planilha2!$A:$A,Planilha2!I:I,"")</f>
        <v>0</v>
      </c>
      <c r="AQ199">
        <f>_xlfn.XLOOKUP(Tabela5[[#This Row],[UUID]],Planilha2!$A:$A,Planilha2!J:J,"")</f>
        <v>0</v>
      </c>
      <c r="AR199">
        <f>_xlfn.XLOOKUP(Tabela5[[#This Row],[UUID]],Planilha2!$A:$A,Planilha2!K:K,"")</f>
        <v>0</v>
      </c>
      <c r="AS199">
        <f>_xlfn.XLOOKUP(Tabela5[[#This Row],[UUID]],Planilha2!$A:$A,Planilha2!L:L,"")</f>
        <v>0</v>
      </c>
      <c r="AT199">
        <f>_xlfn.XLOOKUP(Tabela5[[#This Row],[UUID]],Planilha2!$A:$A,Planilha2!M:M,"")</f>
        <v>1</v>
      </c>
      <c r="AU199">
        <f>_xlfn.XLOOKUP(Tabela5[[#This Row],[UUID]],Planilha2!$A:$A,Planilha2!N:N,"")</f>
        <v>1</v>
      </c>
      <c r="AV199">
        <f>_xlfn.XLOOKUP(Tabela5[[#This Row],[UUID]],Planilha2!$A:$A,Planilha2!O:O,"")</f>
        <v>1</v>
      </c>
    </row>
    <row r="200" spans="1:48" x14ac:dyDescent="0.2">
      <c r="A200" t="s">
        <v>1239</v>
      </c>
      <c r="B200" t="s">
        <v>35</v>
      </c>
      <c r="C200">
        <v>41148495</v>
      </c>
      <c r="D200">
        <v>49390923808</v>
      </c>
      <c r="E200" t="s">
        <v>1240</v>
      </c>
      <c r="F200" t="s">
        <v>1241</v>
      </c>
      <c r="G200" t="s">
        <v>1242</v>
      </c>
      <c r="H200" s="1">
        <v>45870</v>
      </c>
      <c r="I200">
        <v>202508</v>
      </c>
      <c r="J200">
        <v>115.46672</v>
      </c>
      <c r="L200">
        <v>115.47</v>
      </c>
      <c r="N200">
        <v>90427333</v>
      </c>
      <c r="O200" s="1">
        <v>45995</v>
      </c>
      <c r="P200" s="1">
        <v>46006</v>
      </c>
      <c r="R200">
        <v>120</v>
      </c>
      <c r="S200" t="s">
        <v>53</v>
      </c>
      <c r="T200" t="s">
        <v>40</v>
      </c>
      <c r="U200" t="s">
        <v>40</v>
      </c>
      <c r="V200" t="s">
        <v>1243</v>
      </c>
      <c r="W200">
        <v>6</v>
      </c>
      <c r="X200" t="s">
        <v>42</v>
      </c>
      <c r="Y200">
        <v>6</v>
      </c>
      <c r="Z200" t="s">
        <v>40</v>
      </c>
      <c r="AA200" t="s">
        <v>193</v>
      </c>
      <c r="AB200" t="s">
        <v>44</v>
      </c>
      <c r="AE200" t="s">
        <v>298</v>
      </c>
      <c r="AF200" t="s">
        <v>1244</v>
      </c>
      <c r="AG200" s="1">
        <v>46006</v>
      </c>
      <c r="AH200" t="s">
        <v>70</v>
      </c>
      <c r="AI200">
        <f>_xlfn.XLOOKUP(Tabela5[[#This Row],[UUID]],Planilha2!$A:$A,Planilha2!B:B,"")</f>
        <v>0</v>
      </c>
      <c r="AJ200">
        <f>_xlfn.XLOOKUP(Tabela5[[#This Row],[UUID]],Planilha2!$A:$A,Planilha2!C:C,"")</f>
        <v>0</v>
      </c>
      <c r="AK200">
        <f>_xlfn.XLOOKUP(Tabela5[[#This Row],[UUID]],Planilha2!$A:$A,Planilha2!D:D,"")</f>
        <v>0</v>
      </c>
      <c r="AL200">
        <f>_xlfn.XLOOKUP(Tabela5[[#This Row],[UUID]],Planilha2!$A:$A,Planilha2!E:E,"")</f>
        <v>5</v>
      </c>
      <c r="AM200">
        <f>_xlfn.XLOOKUP(Tabela5[[#This Row],[UUID]],Planilha2!$A:$A,Planilha2!F:F,"")</f>
        <v>0</v>
      </c>
      <c r="AN200">
        <f>_xlfn.XLOOKUP(Tabela5[[#This Row],[UUID]],Planilha2!$A:$A,Planilha2!G:G,"")</f>
        <v>0</v>
      </c>
      <c r="AO200">
        <f>_xlfn.XLOOKUP(Tabela5[[#This Row],[UUID]],Planilha2!$A:$A,Planilha2!H:H,"")</f>
        <v>0</v>
      </c>
      <c r="AP200">
        <f>_xlfn.XLOOKUP(Tabela5[[#This Row],[UUID]],Planilha2!$A:$A,Planilha2!I:I,"")</f>
        <v>0</v>
      </c>
      <c r="AQ200">
        <f>_xlfn.XLOOKUP(Tabela5[[#This Row],[UUID]],Planilha2!$A:$A,Planilha2!J:J,"")</f>
        <v>0</v>
      </c>
      <c r="AR200">
        <f>_xlfn.XLOOKUP(Tabela5[[#This Row],[UUID]],Planilha2!$A:$A,Planilha2!K:K,"")</f>
        <v>0</v>
      </c>
      <c r="AS200">
        <f>_xlfn.XLOOKUP(Tabela5[[#This Row],[UUID]],Planilha2!$A:$A,Planilha2!L:L,"")</f>
        <v>1</v>
      </c>
      <c r="AT200">
        <f>_xlfn.XLOOKUP(Tabela5[[#This Row],[UUID]],Planilha2!$A:$A,Planilha2!M:M,"")</f>
        <v>0</v>
      </c>
      <c r="AU200">
        <f>_xlfn.XLOOKUP(Tabela5[[#This Row],[UUID]],Planilha2!$A:$A,Planilha2!N:N,"")</f>
        <v>0</v>
      </c>
      <c r="AV200">
        <f>_xlfn.XLOOKUP(Tabela5[[#This Row],[UUID]],Planilha2!$A:$A,Planilha2!O:O,"")</f>
        <v>0</v>
      </c>
    </row>
    <row r="201" spans="1:48" x14ac:dyDescent="0.2">
      <c r="A201" t="s">
        <v>1245</v>
      </c>
      <c r="B201" t="s">
        <v>35</v>
      </c>
      <c r="C201">
        <v>4004008461</v>
      </c>
      <c r="D201">
        <v>31440058865</v>
      </c>
      <c r="E201" t="s">
        <v>1246</v>
      </c>
      <c r="F201" t="s">
        <v>1247</v>
      </c>
      <c r="G201" t="s">
        <v>1248</v>
      </c>
      <c r="H201" s="1">
        <v>45870</v>
      </c>
      <c r="I201">
        <v>202508</v>
      </c>
      <c r="J201">
        <v>1225.62699</v>
      </c>
      <c r="L201">
        <v>1225.6300000000001</v>
      </c>
      <c r="N201">
        <v>90364636</v>
      </c>
      <c r="O201" s="1">
        <v>45917</v>
      </c>
      <c r="P201" s="1">
        <v>45929</v>
      </c>
      <c r="R201">
        <v>197</v>
      </c>
      <c r="S201" t="s">
        <v>53</v>
      </c>
      <c r="T201" t="s">
        <v>40</v>
      </c>
      <c r="U201" t="s">
        <v>40</v>
      </c>
      <c r="V201" t="s">
        <v>1249</v>
      </c>
      <c r="W201">
        <v>6</v>
      </c>
      <c r="X201" t="s">
        <v>42</v>
      </c>
      <c r="Y201">
        <v>6</v>
      </c>
      <c r="Z201" t="s">
        <v>40</v>
      </c>
      <c r="AA201" t="s">
        <v>193</v>
      </c>
      <c r="AB201" t="s">
        <v>44</v>
      </c>
      <c r="AE201" t="s">
        <v>68</v>
      </c>
      <c r="AF201" t="s">
        <v>1250</v>
      </c>
      <c r="AG201" s="1">
        <v>45917</v>
      </c>
      <c r="AH201" t="s">
        <v>70</v>
      </c>
      <c r="AI201">
        <f>_xlfn.XLOOKUP(Tabela5[[#This Row],[UUID]],Planilha2!$A:$A,Planilha2!B:B,"")</f>
        <v>0</v>
      </c>
      <c r="AJ201">
        <f>_xlfn.XLOOKUP(Tabela5[[#This Row],[UUID]],Planilha2!$A:$A,Planilha2!C:C,"")</f>
        <v>0</v>
      </c>
      <c r="AK201">
        <f>_xlfn.XLOOKUP(Tabela5[[#This Row],[UUID]],Planilha2!$A:$A,Planilha2!D:D,"")</f>
        <v>0</v>
      </c>
      <c r="AL201">
        <f>_xlfn.XLOOKUP(Tabela5[[#This Row],[UUID]],Planilha2!$A:$A,Planilha2!E:E,"")</f>
        <v>6</v>
      </c>
      <c r="AM201">
        <f>_xlfn.XLOOKUP(Tabela5[[#This Row],[UUID]],Planilha2!$A:$A,Planilha2!F:F,"")</f>
        <v>0</v>
      </c>
      <c r="AN201">
        <f>_xlfn.XLOOKUP(Tabela5[[#This Row],[UUID]],Planilha2!$A:$A,Planilha2!G:G,"")</f>
        <v>0</v>
      </c>
      <c r="AO201">
        <f>_xlfn.XLOOKUP(Tabela5[[#This Row],[UUID]],Planilha2!$A:$A,Planilha2!H:H,"")</f>
        <v>0</v>
      </c>
      <c r="AP201">
        <f>_xlfn.XLOOKUP(Tabela5[[#This Row],[UUID]],Planilha2!$A:$A,Planilha2!I:I,"")</f>
        <v>0</v>
      </c>
      <c r="AQ201">
        <f>_xlfn.XLOOKUP(Tabela5[[#This Row],[UUID]],Planilha2!$A:$A,Planilha2!J:J,"")</f>
        <v>0</v>
      </c>
      <c r="AR201">
        <f>_xlfn.XLOOKUP(Tabela5[[#This Row],[UUID]],Planilha2!$A:$A,Planilha2!K:K,"")</f>
        <v>0</v>
      </c>
      <c r="AS201">
        <f>_xlfn.XLOOKUP(Tabela5[[#This Row],[UUID]],Planilha2!$A:$A,Planilha2!L:L,"")</f>
        <v>0</v>
      </c>
      <c r="AT201">
        <f>_xlfn.XLOOKUP(Tabela5[[#This Row],[UUID]],Planilha2!$A:$A,Planilha2!M:M,"")</f>
        <v>0</v>
      </c>
      <c r="AU201">
        <f>_xlfn.XLOOKUP(Tabela5[[#This Row],[UUID]],Planilha2!$A:$A,Planilha2!N:N,"")</f>
        <v>0</v>
      </c>
      <c r="AV201">
        <f>_xlfn.XLOOKUP(Tabela5[[#This Row],[UUID]],Planilha2!$A:$A,Planilha2!O:O,"")</f>
        <v>0</v>
      </c>
    </row>
    <row r="202" spans="1:48" x14ac:dyDescent="0.2">
      <c r="A202" t="s">
        <v>1251</v>
      </c>
      <c r="B202" t="s">
        <v>35</v>
      </c>
      <c r="C202">
        <v>3456447</v>
      </c>
      <c r="D202">
        <v>5628669000146</v>
      </c>
      <c r="E202" t="s">
        <v>1252</v>
      </c>
      <c r="F202" t="s">
        <v>1253</v>
      </c>
      <c r="G202" t="s">
        <v>1254</v>
      </c>
      <c r="H202" s="1">
        <v>46082</v>
      </c>
      <c r="I202">
        <v>202603</v>
      </c>
      <c r="J202">
        <v>363.95003000000003</v>
      </c>
      <c r="L202">
        <v>363.95</v>
      </c>
      <c r="N202">
        <v>90520479</v>
      </c>
      <c r="O202" s="1">
        <v>46101</v>
      </c>
      <c r="P202" s="1">
        <v>46111</v>
      </c>
      <c r="R202">
        <v>15</v>
      </c>
      <c r="S202" t="s">
        <v>39</v>
      </c>
      <c r="T202" t="s">
        <v>40</v>
      </c>
      <c r="U202" t="s">
        <v>40</v>
      </c>
      <c r="V202" t="s">
        <v>1255</v>
      </c>
      <c r="W202">
        <v>6</v>
      </c>
      <c r="X202" t="s">
        <v>42</v>
      </c>
      <c r="Y202">
        <v>6</v>
      </c>
      <c r="Z202" t="s">
        <v>40</v>
      </c>
      <c r="AA202" t="s">
        <v>1256</v>
      </c>
      <c r="AB202" t="s">
        <v>44</v>
      </c>
      <c r="AC202" t="s">
        <v>45</v>
      </c>
      <c r="AE202" t="s">
        <v>47</v>
      </c>
      <c r="AF202" t="s">
        <v>1257</v>
      </c>
      <c r="AG202" s="1">
        <v>46111</v>
      </c>
      <c r="AH202" t="s">
        <v>47</v>
      </c>
      <c r="AI202">
        <f>_xlfn.XLOOKUP(Tabela5[[#This Row],[UUID]],Planilha2!$A:$A,Planilha2!B:B,"")</f>
        <v>1</v>
      </c>
      <c r="AJ202">
        <f>_xlfn.XLOOKUP(Tabela5[[#This Row],[UUID]],Planilha2!$A:$A,Planilha2!C:C,"")</f>
        <v>1</v>
      </c>
      <c r="AK202">
        <f>_xlfn.XLOOKUP(Tabela5[[#This Row],[UUID]],Planilha2!$A:$A,Planilha2!D:D,"")</f>
        <v>1</v>
      </c>
      <c r="AL202">
        <f>_xlfn.XLOOKUP(Tabela5[[#This Row],[UUID]],Planilha2!$A:$A,Planilha2!E:E,"")</f>
        <v>0</v>
      </c>
      <c r="AM202">
        <f>_xlfn.XLOOKUP(Tabela5[[#This Row],[UUID]],Planilha2!$A:$A,Planilha2!F:F,"")</f>
        <v>1</v>
      </c>
      <c r="AN202">
        <f>_xlfn.XLOOKUP(Tabela5[[#This Row],[UUID]],Planilha2!$A:$A,Planilha2!G:G,"")</f>
        <v>1</v>
      </c>
      <c r="AO202">
        <f>_xlfn.XLOOKUP(Tabela5[[#This Row],[UUID]],Planilha2!$A:$A,Planilha2!H:H,"")</f>
        <v>1</v>
      </c>
      <c r="AP202">
        <f>_xlfn.XLOOKUP(Tabela5[[#This Row],[UUID]],Planilha2!$A:$A,Planilha2!I:I,"")</f>
        <v>0</v>
      </c>
      <c r="AQ202">
        <f>_xlfn.XLOOKUP(Tabela5[[#This Row],[UUID]],Planilha2!$A:$A,Planilha2!J:J,"")</f>
        <v>0</v>
      </c>
      <c r="AR202">
        <f>_xlfn.XLOOKUP(Tabela5[[#This Row],[UUID]],Planilha2!$A:$A,Planilha2!K:K,"")</f>
        <v>0</v>
      </c>
      <c r="AS202">
        <f>_xlfn.XLOOKUP(Tabela5[[#This Row],[UUID]],Planilha2!$A:$A,Planilha2!L:L,"")</f>
        <v>0</v>
      </c>
      <c r="AT202">
        <f>_xlfn.XLOOKUP(Tabela5[[#This Row],[UUID]],Planilha2!$A:$A,Planilha2!M:M,"")</f>
        <v>1</v>
      </c>
      <c r="AU202">
        <f>_xlfn.XLOOKUP(Tabela5[[#This Row],[UUID]],Planilha2!$A:$A,Planilha2!N:N,"")</f>
        <v>1</v>
      </c>
      <c r="AV202">
        <f>_xlfn.XLOOKUP(Tabela5[[#This Row],[UUID]],Planilha2!$A:$A,Planilha2!O:O,"")</f>
        <v>1</v>
      </c>
    </row>
    <row r="203" spans="1:48" x14ac:dyDescent="0.2">
      <c r="A203" t="s">
        <v>1258</v>
      </c>
      <c r="B203" t="s">
        <v>35</v>
      </c>
      <c r="C203">
        <v>15843521</v>
      </c>
      <c r="D203">
        <v>10734545000770</v>
      </c>
      <c r="E203" t="s">
        <v>1259</v>
      </c>
      <c r="F203" t="s">
        <v>1260</v>
      </c>
      <c r="G203" t="s">
        <v>1261</v>
      </c>
      <c r="H203" s="1">
        <v>46082</v>
      </c>
      <c r="I203">
        <v>202603</v>
      </c>
      <c r="J203">
        <v>1340.9501399999999</v>
      </c>
      <c r="L203">
        <v>1340.95</v>
      </c>
      <c r="N203">
        <v>90520261</v>
      </c>
      <c r="O203" s="1">
        <v>46101</v>
      </c>
      <c r="P203" s="1">
        <v>46111</v>
      </c>
      <c r="R203">
        <v>15</v>
      </c>
      <c r="S203" t="s">
        <v>39</v>
      </c>
      <c r="T203" t="s">
        <v>40</v>
      </c>
      <c r="U203" t="s">
        <v>40</v>
      </c>
      <c r="V203" t="s">
        <v>1262</v>
      </c>
      <c r="W203">
        <v>6</v>
      </c>
      <c r="X203" t="s">
        <v>42</v>
      </c>
      <c r="Y203">
        <v>6</v>
      </c>
      <c r="Z203" t="s">
        <v>40</v>
      </c>
      <c r="AA203" t="s">
        <v>1256</v>
      </c>
      <c r="AB203" t="s">
        <v>44</v>
      </c>
      <c r="AC203" t="s">
        <v>45</v>
      </c>
      <c r="AE203" t="s">
        <v>47</v>
      </c>
      <c r="AF203" t="s">
        <v>1263</v>
      </c>
      <c r="AG203" s="1">
        <v>46113</v>
      </c>
      <c r="AH203" t="s">
        <v>47</v>
      </c>
      <c r="AI203">
        <f>_xlfn.XLOOKUP(Tabela5[[#This Row],[UUID]],Planilha2!$A:$A,Planilha2!B:B,"")</f>
        <v>1</v>
      </c>
      <c r="AJ203">
        <f>_xlfn.XLOOKUP(Tabela5[[#This Row],[UUID]],Planilha2!$A:$A,Planilha2!C:C,"")</f>
        <v>1</v>
      </c>
      <c r="AK203">
        <f>_xlfn.XLOOKUP(Tabela5[[#This Row],[UUID]],Planilha2!$A:$A,Planilha2!D:D,"")</f>
        <v>2</v>
      </c>
      <c r="AL203">
        <f>_xlfn.XLOOKUP(Tabela5[[#This Row],[UUID]],Planilha2!$A:$A,Planilha2!E:E,"")</f>
        <v>0</v>
      </c>
      <c r="AM203">
        <f>_xlfn.XLOOKUP(Tabela5[[#This Row],[UUID]],Planilha2!$A:$A,Planilha2!F:F,"")</f>
        <v>1</v>
      </c>
      <c r="AN203">
        <f>_xlfn.XLOOKUP(Tabela5[[#This Row],[UUID]],Planilha2!$A:$A,Planilha2!G:G,"")</f>
        <v>1</v>
      </c>
      <c r="AO203">
        <f>_xlfn.XLOOKUP(Tabela5[[#This Row],[UUID]],Planilha2!$A:$A,Planilha2!H:H,"")</f>
        <v>1</v>
      </c>
      <c r="AP203">
        <f>_xlfn.XLOOKUP(Tabela5[[#This Row],[UUID]],Planilha2!$A:$A,Planilha2!I:I,"")</f>
        <v>0</v>
      </c>
      <c r="AQ203">
        <f>_xlfn.XLOOKUP(Tabela5[[#This Row],[UUID]],Planilha2!$A:$A,Planilha2!J:J,"")</f>
        <v>0</v>
      </c>
      <c r="AR203">
        <f>_xlfn.XLOOKUP(Tabela5[[#This Row],[UUID]],Planilha2!$A:$A,Planilha2!K:K,"")</f>
        <v>0</v>
      </c>
      <c r="AS203">
        <f>_xlfn.XLOOKUP(Tabela5[[#This Row],[UUID]],Planilha2!$A:$A,Planilha2!L:L,"")</f>
        <v>0</v>
      </c>
      <c r="AT203">
        <f>_xlfn.XLOOKUP(Tabela5[[#This Row],[UUID]],Planilha2!$A:$A,Planilha2!M:M,"")</f>
        <v>0</v>
      </c>
      <c r="AU203">
        <f>_xlfn.XLOOKUP(Tabela5[[#This Row],[UUID]],Planilha2!$A:$A,Planilha2!N:N,"")</f>
        <v>1</v>
      </c>
      <c r="AV203">
        <f>_xlfn.XLOOKUP(Tabela5[[#This Row],[UUID]],Planilha2!$A:$A,Planilha2!O:O,"")</f>
        <v>1</v>
      </c>
    </row>
    <row r="204" spans="1:48" x14ac:dyDescent="0.2">
      <c r="A204" t="s">
        <v>1264</v>
      </c>
      <c r="B204" t="s">
        <v>35</v>
      </c>
      <c r="C204">
        <v>5479380</v>
      </c>
      <c r="D204">
        <v>10734545000690</v>
      </c>
      <c r="E204" t="s">
        <v>1259</v>
      </c>
      <c r="F204" t="s">
        <v>1265</v>
      </c>
      <c r="G204" t="s">
        <v>1266</v>
      </c>
      <c r="H204" s="1">
        <v>46082</v>
      </c>
      <c r="I204">
        <v>202603</v>
      </c>
      <c r="J204">
        <v>1986.5381</v>
      </c>
      <c r="L204">
        <v>1986.54</v>
      </c>
      <c r="N204">
        <v>90520467</v>
      </c>
      <c r="O204" s="1">
        <v>46101</v>
      </c>
      <c r="P204" s="1">
        <v>46111</v>
      </c>
      <c r="R204">
        <v>15</v>
      </c>
      <c r="S204" t="s">
        <v>39</v>
      </c>
      <c r="T204" t="s">
        <v>40</v>
      </c>
      <c r="U204" t="s">
        <v>40</v>
      </c>
      <c r="V204" t="s">
        <v>1267</v>
      </c>
      <c r="W204">
        <v>6</v>
      </c>
      <c r="X204" t="s">
        <v>42</v>
      </c>
      <c r="Y204">
        <v>6</v>
      </c>
      <c r="Z204" t="s">
        <v>40</v>
      </c>
      <c r="AA204" t="s">
        <v>1256</v>
      </c>
      <c r="AB204" t="s">
        <v>44</v>
      </c>
      <c r="AC204" t="s">
        <v>45</v>
      </c>
      <c r="AE204" t="s">
        <v>47</v>
      </c>
      <c r="AF204" t="s">
        <v>1268</v>
      </c>
      <c r="AG204" s="1">
        <v>46113</v>
      </c>
      <c r="AH204" t="s">
        <v>47</v>
      </c>
      <c r="AI204">
        <f>_xlfn.XLOOKUP(Tabela5[[#This Row],[UUID]],Planilha2!$A:$A,Planilha2!B:B,"")</f>
        <v>1</v>
      </c>
      <c r="AJ204">
        <f>_xlfn.XLOOKUP(Tabela5[[#This Row],[UUID]],Planilha2!$A:$A,Planilha2!C:C,"")</f>
        <v>1</v>
      </c>
      <c r="AK204">
        <f>_xlfn.XLOOKUP(Tabela5[[#This Row],[UUID]],Planilha2!$A:$A,Planilha2!D:D,"")</f>
        <v>2</v>
      </c>
      <c r="AL204">
        <f>_xlfn.XLOOKUP(Tabela5[[#This Row],[UUID]],Planilha2!$A:$A,Planilha2!E:E,"")</f>
        <v>0</v>
      </c>
      <c r="AM204">
        <f>_xlfn.XLOOKUP(Tabela5[[#This Row],[UUID]],Planilha2!$A:$A,Planilha2!F:F,"")</f>
        <v>1</v>
      </c>
      <c r="AN204">
        <f>_xlfn.XLOOKUP(Tabela5[[#This Row],[UUID]],Planilha2!$A:$A,Planilha2!G:G,"")</f>
        <v>1</v>
      </c>
      <c r="AO204">
        <f>_xlfn.XLOOKUP(Tabela5[[#This Row],[UUID]],Planilha2!$A:$A,Planilha2!H:H,"")</f>
        <v>1</v>
      </c>
      <c r="AP204">
        <f>_xlfn.XLOOKUP(Tabela5[[#This Row],[UUID]],Planilha2!$A:$A,Planilha2!I:I,"")</f>
        <v>0</v>
      </c>
      <c r="AQ204">
        <f>_xlfn.XLOOKUP(Tabela5[[#This Row],[UUID]],Planilha2!$A:$A,Planilha2!J:J,"")</f>
        <v>0</v>
      </c>
      <c r="AR204">
        <f>_xlfn.XLOOKUP(Tabela5[[#This Row],[UUID]],Planilha2!$A:$A,Planilha2!K:K,"")</f>
        <v>0</v>
      </c>
      <c r="AS204">
        <f>_xlfn.XLOOKUP(Tabela5[[#This Row],[UUID]],Planilha2!$A:$A,Planilha2!L:L,"")</f>
        <v>0</v>
      </c>
      <c r="AT204">
        <f>_xlfn.XLOOKUP(Tabela5[[#This Row],[UUID]],Planilha2!$A:$A,Planilha2!M:M,"")</f>
        <v>0</v>
      </c>
      <c r="AU204">
        <f>_xlfn.XLOOKUP(Tabela5[[#This Row],[UUID]],Planilha2!$A:$A,Planilha2!N:N,"")</f>
        <v>1</v>
      </c>
      <c r="AV204">
        <f>_xlfn.XLOOKUP(Tabela5[[#This Row],[UUID]],Planilha2!$A:$A,Planilha2!O:O,"")</f>
        <v>1</v>
      </c>
    </row>
    <row r="205" spans="1:48" x14ac:dyDescent="0.2">
      <c r="A205" t="s">
        <v>1269</v>
      </c>
      <c r="B205" t="s">
        <v>35</v>
      </c>
      <c r="C205">
        <v>15550591</v>
      </c>
      <c r="D205">
        <v>3301118844</v>
      </c>
      <c r="E205" t="s">
        <v>1270</v>
      </c>
      <c r="F205" t="s">
        <v>1271</v>
      </c>
      <c r="G205" t="s">
        <v>1272</v>
      </c>
      <c r="H205" s="1">
        <v>46082</v>
      </c>
      <c r="I205">
        <v>202603</v>
      </c>
      <c r="J205">
        <v>181.66854000000001</v>
      </c>
      <c r="L205">
        <v>181.67</v>
      </c>
      <c r="N205">
        <v>90520344</v>
      </c>
      <c r="O205" s="1">
        <v>46101</v>
      </c>
      <c r="P205" s="1">
        <v>46111</v>
      </c>
      <c r="R205">
        <v>15</v>
      </c>
      <c r="S205" t="s">
        <v>53</v>
      </c>
      <c r="T205" t="s">
        <v>40</v>
      </c>
      <c r="U205" t="s">
        <v>40</v>
      </c>
      <c r="V205" t="s">
        <v>1273</v>
      </c>
      <c r="W205">
        <v>6</v>
      </c>
      <c r="X205" t="s">
        <v>42</v>
      </c>
      <c r="Y205">
        <v>6</v>
      </c>
      <c r="Z205" t="s">
        <v>40</v>
      </c>
      <c r="AA205" t="s">
        <v>1256</v>
      </c>
      <c r="AB205" t="s">
        <v>44</v>
      </c>
      <c r="AC205" t="s">
        <v>45</v>
      </c>
      <c r="AE205" t="s">
        <v>47</v>
      </c>
      <c r="AF205" t="s">
        <v>1274</v>
      </c>
      <c r="AG205" s="1">
        <v>46111</v>
      </c>
      <c r="AH205" t="s">
        <v>47</v>
      </c>
      <c r="AI205">
        <f>_xlfn.XLOOKUP(Tabela5[[#This Row],[UUID]],Planilha2!$A:$A,Planilha2!B:B,"")</f>
        <v>1</v>
      </c>
      <c r="AJ205">
        <f>_xlfn.XLOOKUP(Tabela5[[#This Row],[UUID]],Planilha2!$A:$A,Planilha2!C:C,"")</f>
        <v>1</v>
      </c>
      <c r="AK205">
        <f>_xlfn.XLOOKUP(Tabela5[[#This Row],[UUID]],Planilha2!$A:$A,Planilha2!D:D,"")</f>
        <v>2</v>
      </c>
      <c r="AL205">
        <f>_xlfn.XLOOKUP(Tabela5[[#This Row],[UUID]],Planilha2!$A:$A,Planilha2!E:E,"")</f>
        <v>0</v>
      </c>
      <c r="AM205">
        <f>_xlfn.XLOOKUP(Tabela5[[#This Row],[UUID]],Planilha2!$A:$A,Planilha2!F:F,"")</f>
        <v>1</v>
      </c>
      <c r="AN205">
        <f>_xlfn.XLOOKUP(Tabela5[[#This Row],[UUID]],Planilha2!$A:$A,Planilha2!G:G,"")</f>
        <v>1</v>
      </c>
      <c r="AO205">
        <f>_xlfn.XLOOKUP(Tabela5[[#This Row],[UUID]],Planilha2!$A:$A,Planilha2!H:H,"")</f>
        <v>1</v>
      </c>
      <c r="AP205">
        <f>_xlfn.XLOOKUP(Tabela5[[#This Row],[UUID]],Planilha2!$A:$A,Planilha2!I:I,"")</f>
        <v>0</v>
      </c>
      <c r="AQ205">
        <f>_xlfn.XLOOKUP(Tabela5[[#This Row],[UUID]],Planilha2!$A:$A,Planilha2!J:J,"")</f>
        <v>0</v>
      </c>
      <c r="AR205">
        <f>_xlfn.XLOOKUP(Tabela5[[#This Row],[UUID]],Planilha2!$A:$A,Planilha2!K:K,"")</f>
        <v>0</v>
      </c>
      <c r="AS205">
        <f>_xlfn.XLOOKUP(Tabela5[[#This Row],[UUID]],Planilha2!$A:$A,Planilha2!L:L,"")</f>
        <v>0</v>
      </c>
      <c r="AT205">
        <f>_xlfn.XLOOKUP(Tabela5[[#This Row],[UUID]],Planilha2!$A:$A,Planilha2!M:M,"")</f>
        <v>1</v>
      </c>
      <c r="AU205">
        <f>_xlfn.XLOOKUP(Tabela5[[#This Row],[UUID]],Planilha2!$A:$A,Planilha2!N:N,"")</f>
        <v>1</v>
      </c>
      <c r="AV205">
        <f>_xlfn.XLOOKUP(Tabela5[[#This Row],[UUID]],Planilha2!$A:$A,Planilha2!O:O,"")</f>
        <v>1</v>
      </c>
    </row>
    <row r="206" spans="1:48" x14ac:dyDescent="0.2">
      <c r="A206" t="s">
        <v>1275</v>
      </c>
      <c r="B206" t="s">
        <v>35</v>
      </c>
      <c r="C206">
        <v>14134160</v>
      </c>
      <c r="D206">
        <v>7447416886</v>
      </c>
      <c r="E206" t="s">
        <v>1276</v>
      </c>
      <c r="F206" t="s">
        <v>1277</v>
      </c>
      <c r="G206" t="s">
        <v>1278</v>
      </c>
      <c r="H206" s="1">
        <v>46082</v>
      </c>
      <c r="I206">
        <v>202603</v>
      </c>
      <c r="J206">
        <v>293.91901999999999</v>
      </c>
      <c r="L206">
        <v>293.92</v>
      </c>
      <c r="N206">
        <v>90520290</v>
      </c>
      <c r="O206" s="1">
        <v>46101</v>
      </c>
      <c r="P206" s="1">
        <v>46111</v>
      </c>
      <c r="R206">
        <v>15</v>
      </c>
      <c r="S206" t="s">
        <v>53</v>
      </c>
      <c r="T206" t="s">
        <v>40</v>
      </c>
      <c r="U206" t="s">
        <v>40</v>
      </c>
      <c r="V206" t="s">
        <v>1279</v>
      </c>
      <c r="W206" t="s">
        <v>94</v>
      </c>
      <c r="X206" t="s">
        <v>94</v>
      </c>
      <c r="Y206">
        <v>6</v>
      </c>
      <c r="Z206" t="s">
        <v>95</v>
      </c>
      <c r="AA206" t="s">
        <v>1256</v>
      </c>
      <c r="AB206" t="s">
        <v>44</v>
      </c>
      <c r="AC206" t="s">
        <v>45</v>
      </c>
      <c r="AE206" t="s">
        <v>47</v>
      </c>
      <c r="AF206" t="s">
        <v>1280</v>
      </c>
      <c r="AG206" s="1">
        <v>46111</v>
      </c>
      <c r="AH206" t="s">
        <v>47</v>
      </c>
      <c r="AI206">
        <f>_xlfn.XLOOKUP(Tabela5[[#This Row],[UUID]],Planilha2!$A:$A,Planilha2!B:B,"")</f>
        <v>1</v>
      </c>
      <c r="AJ206">
        <f>_xlfn.XLOOKUP(Tabela5[[#This Row],[UUID]],Planilha2!$A:$A,Planilha2!C:C,"")</f>
        <v>1</v>
      </c>
      <c r="AK206">
        <f>_xlfn.XLOOKUP(Tabela5[[#This Row],[UUID]],Planilha2!$A:$A,Planilha2!D:D,"")</f>
        <v>6</v>
      </c>
      <c r="AL206">
        <f>_xlfn.XLOOKUP(Tabela5[[#This Row],[UUID]],Planilha2!$A:$A,Planilha2!E:E,"")</f>
        <v>0</v>
      </c>
      <c r="AM206">
        <f>_xlfn.XLOOKUP(Tabela5[[#This Row],[UUID]],Planilha2!$A:$A,Planilha2!F:F,"")</f>
        <v>1</v>
      </c>
      <c r="AN206">
        <f>_xlfn.XLOOKUP(Tabela5[[#This Row],[UUID]],Planilha2!$A:$A,Planilha2!G:G,"")</f>
        <v>1</v>
      </c>
      <c r="AO206">
        <f>_xlfn.XLOOKUP(Tabela5[[#This Row],[UUID]],Planilha2!$A:$A,Planilha2!H:H,"")</f>
        <v>1</v>
      </c>
      <c r="AP206">
        <f>_xlfn.XLOOKUP(Tabela5[[#This Row],[UUID]],Planilha2!$A:$A,Planilha2!I:I,"")</f>
        <v>0</v>
      </c>
      <c r="AQ206">
        <f>_xlfn.XLOOKUP(Tabela5[[#This Row],[UUID]],Planilha2!$A:$A,Planilha2!J:J,"")</f>
        <v>0</v>
      </c>
      <c r="AR206">
        <f>_xlfn.XLOOKUP(Tabela5[[#This Row],[UUID]],Planilha2!$A:$A,Planilha2!K:K,"")</f>
        <v>0</v>
      </c>
      <c r="AS206">
        <f>_xlfn.XLOOKUP(Tabela5[[#This Row],[UUID]],Planilha2!$A:$A,Planilha2!L:L,"")</f>
        <v>0</v>
      </c>
      <c r="AT206">
        <f>_xlfn.XLOOKUP(Tabela5[[#This Row],[UUID]],Planilha2!$A:$A,Planilha2!M:M,"")</f>
        <v>1</v>
      </c>
      <c r="AU206">
        <f>_xlfn.XLOOKUP(Tabela5[[#This Row],[UUID]],Planilha2!$A:$A,Planilha2!N:N,"")</f>
        <v>1</v>
      </c>
      <c r="AV206">
        <f>_xlfn.XLOOKUP(Tabela5[[#This Row],[UUID]],Planilha2!$A:$A,Planilha2!O:O,"")</f>
        <v>1</v>
      </c>
    </row>
    <row r="207" spans="1:48" x14ac:dyDescent="0.2">
      <c r="A207" t="s">
        <v>1281</v>
      </c>
      <c r="B207" t="s">
        <v>35</v>
      </c>
      <c r="C207">
        <v>13935097</v>
      </c>
      <c r="D207">
        <v>82578745900</v>
      </c>
      <c r="E207" t="s">
        <v>1282</v>
      </c>
      <c r="F207" t="s">
        <v>1283</v>
      </c>
      <c r="G207" t="s">
        <v>1284</v>
      </c>
      <c r="H207" s="1">
        <v>46082</v>
      </c>
      <c r="I207">
        <v>202603</v>
      </c>
      <c r="J207">
        <v>236.3168</v>
      </c>
      <c r="L207">
        <v>236.32</v>
      </c>
      <c r="N207">
        <v>90520278</v>
      </c>
      <c r="O207" s="1">
        <v>46101</v>
      </c>
      <c r="P207" s="1">
        <v>46111</v>
      </c>
      <c r="R207">
        <v>15</v>
      </c>
      <c r="S207" t="s">
        <v>53</v>
      </c>
      <c r="T207" t="s">
        <v>40</v>
      </c>
      <c r="U207" t="s">
        <v>40</v>
      </c>
      <c r="V207" t="s">
        <v>1285</v>
      </c>
      <c r="W207">
        <v>6</v>
      </c>
      <c r="X207" t="s">
        <v>42</v>
      </c>
      <c r="Y207">
        <v>6</v>
      </c>
      <c r="Z207" t="s">
        <v>40</v>
      </c>
      <c r="AA207" t="s">
        <v>1256</v>
      </c>
      <c r="AB207" t="s">
        <v>44</v>
      </c>
      <c r="AC207" t="s">
        <v>45</v>
      </c>
      <c r="AE207" t="s">
        <v>47</v>
      </c>
      <c r="AF207" t="s">
        <v>1286</v>
      </c>
      <c r="AG207" s="1">
        <v>46111</v>
      </c>
      <c r="AH207" t="s">
        <v>47</v>
      </c>
      <c r="AI207">
        <f>_xlfn.XLOOKUP(Tabela5[[#This Row],[UUID]],Planilha2!$A:$A,Planilha2!B:B,"")</f>
        <v>1</v>
      </c>
      <c r="AJ207">
        <f>_xlfn.XLOOKUP(Tabela5[[#This Row],[UUID]],Planilha2!$A:$A,Planilha2!C:C,"")</f>
        <v>1</v>
      </c>
      <c r="AK207">
        <f>_xlfn.XLOOKUP(Tabela5[[#This Row],[UUID]],Planilha2!$A:$A,Planilha2!D:D,"")</f>
        <v>1</v>
      </c>
      <c r="AL207">
        <f>_xlfn.XLOOKUP(Tabela5[[#This Row],[UUID]],Planilha2!$A:$A,Planilha2!E:E,"")</f>
        <v>0</v>
      </c>
      <c r="AM207">
        <f>_xlfn.XLOOKUP(Tabela5[[#This Row],[UUID]],Planilha2!$A:$A,Planilha2!F:F,"")</f>
        <v>1</v>
      </c>
      <c r="AN207">
        <f>_xlfn.XLOOKUP(Tabela5[[#This Row],[UUID]],Planilha2!$A:$A,Planilha2!G:G,"")</f>
        <v>1</v>
      </c>
      <c r="AO207">
        <f>_xlfn.XLOOKUP(Tabela5[[#This Row],[UUID]],Planilha2!$A:$A,Planilha2!H:H,"")</f>
        <v>1</v>
      </c>
      <c r="AP207">
        <f>_xlfn.XLOOKUP(Tabela5[[#This Row],[UUID]],Planilha2!$A:$A,Planilha2!I:I,"")</f>
        <v>0</v>
      </c>
      <c r="AQ207">
        <f>_xlfn.XLOOKUP(Tabela5[[#This Row],[UUID]],Planilha2!$A:$A,Planilha2!J:J,"")</f>
        <v>0</v>
      </c>
      <c r="AR207">
        <f>_xlfn.XLOOKUP(Tabela5[[#This Row],[UUID]],Planilha2!$A:$A,Planilha2!K:K,"")</f>
        <v>0</v>
      </c>
      <c r="AS207">
        <f>_xlfn.XLOOKUP(Tabela5[[#This Row],[UUID]],Planilha2!$A:$A,Planilha2!L:L,"")</f>
        <v>0</v>
      </c>
      <c r="AT207">
        <f>_xlfn.XLOOKUP(Tabela5[[#This Row],[UUID]],Planilha2!$A:$A,Planilha2!M:M,"")</f>
        <v>1</v>
      </c>
      <c r="AU207">
        <f>_xlfn.XLOOKUP(Tabela5[[#This Row],[UUID]],Planilha2!$A:$A,Planilha2!N:N,"")</f>
        <v>1</v>
      </c>
      <c r="AV207">
        <f>_xlfn.XLOOKUP(Tabela5[[#This Row],[UUID]],Planilha2!$A:$A,Planilha2!O:O,"")</f>
        <v>1</v>
      </c>
    </row>
    <row r="208" spans="1:48" x14ac:dyDescent="0.2">
      <c r="A208" t="s">
        <v>1287</v>
      </c>
      <c r="B208" t="s">
        <v>35</v>
      </c>
      <c r="C208">
        <v>34904069</v>
      </c>
      <c r="D208">
        <v>12335729896</v>
      </c>
      <c r="E208" t="s">
        <v>1288</v>
      </c>
      <c r="F208" t="s">
        <v>1289</v>
      </c>
      <c r="G208" t="s">
        <v>1290</v>
      </c>
      <c r="H208" s="1">
        <v>46082</v>
      </c>
      <c r="I208">
        <v>202603</v>
      </c>
      <c r="J208">
        <v>861.63320999999996</v>
      </c>
      <c r="L208">
        <v>861.63</v>
      </c>
      <c r="N208">
        <v>90520470</v>
      </c>
      <c r="O208" s="1">
        <v>46101</v>
      </c>
      <c r="P208" s="1">
        <v>46111</v>
      </c>
      <c r="R208">
        <v>15</v>
      </c>
      <c r="S208" t="s">
        <v>53</v>
      </c>
      <c r="T208" t="s">
        <v>40</v>
      </c>
      <c r="U208" t="s">
        <v>40</v>
      </c>
      <c r="V208" t="s">
        <v>1291</v>
      </c>
      <c r="W208">
        <v>6</v>
      </c>
      <c r="X208" t="s">
        <v>42</v>
      </c>
      <c r="Y208">
        <v>6</v>
      </c>
      <c r="Z208" t="s">
        <v>40</v>
      </c>
      <c r="AA208" t="s">
        <v>1256</v>
      </c>
      <c r="AB208" t="s">
        <v>44</v>
      </c>
      <c r="AC208" t="s">
        <v>45</v>
      </c>
      <c r="AE208" t="s">
        <v>47</v>
      </c>
      <c r="AF208" t="s">
        <v>1292</v>
      </c>
      <c r="AG208" s="1">
        <v>46124</v>
      </c>
      <c r="AH208" t="s">
        <v>47</v>
      </c>
      <c r="AI208">
        <f>_xlfn.XLOOKUP(Tabela5[[#This Row],[UUID]],Planilha2!$A:$A,Planilha2!B:B,"")</f>
        <v>1</v>
      </c>
      <c r="AJ208">
        <f>_xlfn.XLOOKUP(Tabela5[[#This Row],[UUID]],Planilha2!$A:$A,Planilha2!C:C,"")</f>
        <v>1</v>
      </c>
      <c r="AK208">
        <f>_xlfn.XLOOKUP(Tabela5[[#This Row],[UUID]],Planilha2!$A:$A,Planilha2!D:D,"")</f>
        <v>1</v>
      </c>
      <c r="AL208">
        <f>_xlfn.XLOOKUP(Tabela5[[#This Row],[UUID]],Planilha2!$A:$A,Planilha2!E:E,"")</f>
        <v>0</v>
      </c>
      <c r="AM208">
        <f>_xlfn.XLOOKUP(Tabela5[[#This Row],[UUID]],Planilha2!$A:$A,Planilha2!F:F,"")</f>
        <v>1</v>
      </c>
      <c r="AN208">
        <f>_xlfn.XLOOKUP(Tabela5[[#This Row],[UUID]],Planilha2!$A:$A,Planilha2!G:G,"")</f>
        <v>0</v>
      </c>
      <c r="AO208">
        <f>_xlfn.XLOOKUP(Tabela5[[#This Row],[UUID]],Planilha2!$A:$A,Planilha2!H:H,"")</f>
        <v>0</v>
      </c>
      <c r="AP208">
        <f>_xlfn.XLOOKUP(Tabela5[[#This Row],[UUID]],Planilha2!$A:$A,Planilha2!I:I,"")</f>
        <v>0</v>
      </c>
      <c r="AQ208">
        <f>_xlfn.XLOOKUP(Tabela5[[#This Row],[UUID]],Planilha2!$A:$A,Planilha2!J:J,"")</f>
        <v>0</v>
      </c>
      <c r="AR208">
        <f>_xlfn.XLOOKUP(Tabela5[[#This Row],[UUID]],Planilha2!$A:$A,Planilha2!K:K,"")</f>
        <v>0</v>
      </c>
      <c r="AS208">
        <f>_xlfn.XLOOKUP(Tabela5[[#This Row],[UUID]],Planilha2!$A:$A,Planilha2!L:L,"")</f>
        <v>0</v>
      </c>
      <c r="AT208">
        <f>_xlfn.XLOOKUP(Tabela5[[#This Row],[UUID]],Planilha2!$A:$A,Planilha2!M:M,"")</f>
        <v>1</v>
      </c>
      <c r="AU208">
        <f>_xlfn.XLOOKUP(Tabela5[[#This Row],[UUID]],Planilha2!$A:$A,Planilha2!N:N,"")</f>
        <v>0</v>
      </c>
      <c r="AV208">
        <f>_xlfn.XLOOKUP(Tabela5[[#This Row],[UUID]],Planilha2!$A:$A,Planilha2!O:O,"")</f>
        <v>0</v>
      </c>
    </row>
    <row r="209" spans="1:48" x14ac:dyDescent="0.2">
      <c r="A209" t="s">
        <v>1293</v>
      </c>
      <c r="B209" t="s">
        <v>35</v>
      </c>
      <c r="C209">
        <v>4003440518</v>
      </c>
      <c r="D209">
        <v>39118809871</v>
      </c>
      <c r="E209" t="s">
        <v>1294</v>
      </c>
      <c r="F209" t="s">
        <v>1295</v>
      </c>
      <c r="G209" t="s">
        <v>1296</v>
      </c>
      <c r="H209" s="1">
        <v>45870</v>
      </c>
      <c r="I209">
        <v>202508</v>
      </c>
      <c r="J209">
        <v>90.314210000000003</v>
      </c>
      <c r="L209">
        <v>90.31</v>
      </c>
      <c r="N209">
        <v>90427328</v>
      </c>
      <c r="O209" s="1">
        <v>45995</v>
      </c>
      <c r="P209" s="1">
        <v>46006</v>
      </c>
      <c r="R209">
        <v>120</v>
      </c>
      <c r="S209" t="s">
        <v>53</v>
      </c>
      <c r="T209" t="s">
        <v>40</v>
      </c>
      <c r="U209" t="s">
        <v>40</v>
      </c>
      <c r="V209" t="s">
        <v>1297</v>
      </c>
      <c r="W209">
        <v>6</v>
      </c>
      <c r="X209" t="s">
        <v>42</v>
      </c>
      <c r="Y209">
        <v>6</v>
      </c>
      <c r="Z209" t="s">
        <v>40</v>
      </c>
      <c r="AA209" t="s">
        <v>193</v>
      </c>
      <c r="AB209" t="s">
        <v>44</v>
      </c>
      <c r="AE209" t="s">
        <v>298</v>
      </c>
      <c r="AF209" t="s">
        <v>1298</v>
      </c>
      <c r="AG209" s="1">
        <v>46006</v>
      </c>
      <c r="AH209" t="s">
        <v>70</v>
      </c>
      <c r="AI209">
        <f>_xlfn.XLOOKUP(Tabela5[[#This Row],[UUID]],Planilha2!$A:$A,Planilha2!B:B,"")</f>
        <v>0</v>
      </c>
      <c r="AJ209">
        <f>_xlfn.XLOOKUP(Tabela5[[#This Row],[UUID]],Planilha2!$A:$A,Planilha2!C:C,"")</f>
        <v>0</v>
      </c>
      <c r="AK209">
        <f>_xlfn.XLOOKUP(Tabela5[[#This Row],[UUID]],Planilha2!$A:$A,Planilha2!D:D,"")</f>
        <v>0</v>
      </c>
      <c r="AL209">
        <f>_xlfn.XLOOKUP(Tabela5[[#This Row],[UUID]],Planilha2!$A:$A,Planilha2!E:E,"")</f>
        <v>4</v>
      </c>
      <c r="AM209">
        <f>_xlfn.XLOOKUP(Tabela5[[#This Row],[UUID]],Planilha2!$A:$A,Planilha2!F:F,"")</f>
        <v>0</v>
      </c>
      <c r="AN209">
        <f>_xlfn.XLOOKUP(Tabela5[[#This Row],[UUID]],Planilha2!$A:$A,Planilha2!G:G,"")</f>
        <v>0</v>
      </c>
      <c r="AO209">
        <f>_xlfn.XLOOKUP(Tabela5[[#This Row],[UUID]],Planilha2!$A:$A,Planilha2!H:H,"")</f>
        <v>0</v>
      </c>
      <c r="AP209">
        <f>_xlfn.XLOOKUP(Tabela5[[#This Row],[UUID]],Planilha2!$A:$A,Planilha2!I:I,"")</f>
        <v>0</v>
      </c>
      <c r="AQ209">
        <f>_xlfn.XLOOKUP(Tabela5[[#This Row],[UUID]],Planilha2!$A:$A,Planilha2!J:J,"")</f>
        <v>0</v>
      </c>
      <c r="AR209">
        <f>_xlfn.XLOOKUP(Tabela5[[#This Row],[UUID]],Planilha2!$A:$A,Planilha2!K:K,"")</f>
        <v>0</v>
      </c>
      <c r="AS209">
        <f>_xlfn.XLOOKUP(Tabela5[[#This Row],[UUID]],Planilha2!$A:$A,Planilha2!L:L,"")</f>
        <v>1</v>
      </c>
      <c r="AT209">
        <f>_xlfn.XLOOKUP(Tabela5[[#This Row],[UUID]],Planilha2!$A:$A,Planilha2!M:M,"")</f>
        <v>0</v>
      </c>
      <c r="AU209">
        <f>_xlfn.XLOOKUP(Tabela5[[#This Row],[UUID]],Planilha2!$A:$A,Planilha2!N:N,"")</f>
        <v>0</v>
      </c>
      <c r="AV209">
        <f>_xlfn.XLOOKUP(Tabela5[[#This Row],[UUID]],Planilha2!$A:$A,Planilha2!O:O,"")</f>
        <v>0</v>
      </c>
    </row>
    <row r="210" spans="1:48" x14ac:dyDescent="0.2">
      <c r="A210" t="s">
        <v>1299</v>
      </c>
      <c r="B210" t="s">
        <v>35</v>
      </c>
      <c r="C210">
        <v>3018067</v>
      </c>
      <c r="D210">
        <v>42240379987</v>
      </c>
      <c r="E210" t="s">
        <v>1300</v>
      </c>
      <c r="F210" t="s">
        <v>1301</v>
      </c>
      <c r="G210" t="s">
        <v>1302</v>
      </c>
      <c r="H210" s="1">
        <v>45870</v>
      </c>
      <c r="I210">
        <v>202508</v>
      </c>
      <c r="J210">
        <v>157.11927</v>
      </c>
      <c r="L210">
        <v>157.12</v>
      </c>
      <c r="N210">
        <v>90364642</v>
      </c>
      <c r="O210" s="1">
        <v>45917</v>
      </c>
      <c r="P210" s="1">
        <v>45929</v>
      </c>
      <c r="R210">
        <v>197</v>
      </c>
      <c r="S210" t="s">
        <v>53</v>
      </c>
      <c r="T210" t="s">
        <v>40</v>
      </c>
      <c r="U210" t="s">
        <v>40</v>
      </c>
      <c r="V210" t="s">
        <v>1303</v>
      </c>
      <c r="W210">
        <v>6</v>
      </c>
      <c r="X210" t="s">
        <v>42</v>
      </c>
      <c r="Y210">
        <v>6</v>
      </c>
      <c r="Z210" t="s">
        <v>40</v>
      </c>
      <c r="AA210" t="s">
        <v>193</v>
      </c>
      <c r="AB210" t="s">
        <v>44</v>
      </c>
      <c r="AE210" t="s">
        <v>68</v>
      </c>
      <c r="AF210" t="s">
        <v>1304</v>
      </c>
      <c r="AG210" s="1">
        <v>46001</v>
      </c>
      <c r="AH210" t="s">
        <v>70</v>
      </c>
      <c r="AI210">
        <f>_xlfn.XLOOKUP(Tabela5[[#This Row],[UUID]],Planilha2!$A:$A,Planilha2!B:B,"")</f>
        <v>0</v>
      </c>
      <c r="AJ210">
        <f>_xlfn.XLOOKUP(Tabela5[[#This Row],[UUID]],Planilha2!$A:$A,Planilha2!C:C,"")</f>
        <v>0</v>
      </c>
      <c r="AK210">
        <f>_xlfn.XLOOKUP(Tabela5[[#This Row],[UUID]],Planilha2!$A:$A,Planilha2!D:D,"")</f>
        <v>0</v>
      </c>
      <c r="AL210">
        <f>_xlfn.XLOOKUP(Tabela5[[#This Row],[UUID]],Planilha2!$A:$A,Planilha2!E:E,"")</f>
        <v>13</v>
      </c>
      <c r="AM210">
        <f>_xlfn.XLOOKUP(Tabela5[[#This Row],[UUID]],Planilha2!$A:$A,Planilha2!F:F,"")</f>
        <v>0</v>
      </c>
      <c r="AN210">
        <f>_xlfn.XLOOKUP(Tabela5[[#This Row],[UUID]],Planilha2!$A:$A,Planilha2!G:G,"")</f>
        <v>0</v>
      </c>
      <c r="AO210">
        <f>_xlfn.XLOOKUP(Tabela5[[#This Row],[UUID]],Planilha2!$A:$A,Planilha2!H:H,"")</f>
        <v>0</v>
      </c>
      <c r="AP210">
        <f>_xlfn.XLOOKUP(Tabela5[[#This Row],[UUID]],Planilha2!$A:$A,Planilha2!I:I,"")</f>
        <v>0</v>
      </c>
      <c r="AQ210">
        <f>_xlfn.XLOOKUP(Tabela5[[#This Row],[UUID]],Planilha2!$A:$A,Planilha2!J:J,"")</f>
        <v>0</v>
      </c>
      <c r="AR210">
        <f>_xlfn.XLOOKUP(Tabela5[[#This Row],[UUID]],Planilha2!$A:$A,Planilha2!K:K,"")</f>
        <v>0</v>
      </c>
      <c r="AS210">
        <f>_xlfn.XLOOKUP(Tabela5[[#This Row],[UUID]],Planilha2!$A:$A,Planilha2!L:L,"")</f>
        <v>0</v>
      </c>
      <c r="AT210">
        <f>_xlfn.XLOOKUP(Tabela5[[#This Row],[UUID]],Planilha2!$A:$A,Planilha2!M:M,"")</f>
        <v>0</v>
      </c>
      <c r="AU210">
        <f>_xlfn.XLOOKUP(Tabela5[[#This Row],[UUID]],Planilha2!$A:$A,Planilha2!N:N,"")</f>
        <v>0</v>
      </c>
      <c r="AV210">
        <f>_xlfn.XLOOKUP(Tabela5[[#This Row],[UUID]],Planilha2!$A:$A,Planilha2!O:O,"")</f>
        <v>0</v>
      </c>
    </row>
    <row r="211" spans="1:48" x14ac:dyDescent="0.2">
      <c r="A211" t="s">
        <v>1305</v>
      </c>
      <c r="B211" t="s">
        <v>35</v>
      </c>
      <c r="C211">
        <v>6542638</v>
      </c>
      <c r="D211">
        <v>27012145803</v>
      </c>
      <c r="E211" t="s">
        <v>1306</v>
      </c>
      <c r="F211" t="s">
        <v>1307</v>
      </c>
      <c r="G211" t="s">
        <v>1308</v>
      </c>
      <c r="H211" s="1">
        <v>46082</v>
      </c>
      <c r="I211">
        <v>202603</v>
      </c>
      <c r="J211">
        <v>227.32937999999999</v>
      </c>
      <c r="L211">
        <v>227.33</v>
      </c>
      <c r="N211">
        <v>90520433</v>
      </c>
      <c r="O211" s="1">
        <v>46101</v>
      </c>
      <c r="P211" s="1">
        <v>46111</v>
      </c>
      <c r="R211">
        <v>15</v>
      </c>
      <c r="S211" t="s">
        <v>53</v>
      </c>
      <c r="T211" t="s">
        <v>40</v>
      </c>
      <c r="U211" t="s">
        <v>40</v>
      </c>
      <c r="V211" t="s">
        <v>1309</v>
      </c>
      <c r="W211">
        <v>6</v>
      </c>
      <c r="X211" t="s">
        <v>42</v>
      </c>
      <c r="Y211">
        <v>6</v>
      </c>
      <c r="Z211" t="s">
        <v>40</v>
      </c>
      <c r="AA211" t="s">
        <v>1256</v>
      </c>
      <c r="AB211" t="s">
        <v>44</v>
      </c>
      <c r="AC211" t="s">
        <v>45</v>
      </c>
      <c r="AE211" t="s">
        <v>47</v>
      </c>
      <c r="AF211" t="s">
        <v>1310</v>
      </c>
      <c r="AG211" s="1">
        <v>46124</v>
      </c>
      <c r="AH211" t="s">
        <v>47</v>
      </c>
      <c r="AI211">
        <f>_xlfn.XLOOKUP(Tabela5[[#This Row],[UUID]],Planilha2!$A:$A,Planilha2!B:B,"")</f>
        <v>1</v>
      </c>
      <c r="AJ211">
        <f>_xlfn.XLOOKUP(Tabela5[[#This Row],[UUID]],Planilha2!$A:$A,Planilha2!C:C,"")</f>
        <v>1</v>
      </c>
      <c r="AK211">
        <f>_xlfn.XLOOKUP(Tabela5[[#This Row],[UUID]],Planilha2!$A:$A,Planilha2!D:D,"")</f>
        <v>1</v>
      </c>
      <c r="AL211">
        <f>_xlfn.XLOOKUP(Tabela5[[#This Row],[UUID]],Planilha2!$A:$A,Planilha2!E:E,"")</f>
        <v>0</v>
      </c>
      <c r="AM211">
        <f>_xlfn.XLOOKUP(Tabela5[[#This Row],[UUID]],Planilha2!$A:$A,Planilha2!F:F,"")</f>
        <v>1</v>
      </c>
      <c r="AN211">
        <f>_xlfn.XLOOKUP(Tabela5[[#This Row],[UUID]],Planilha2!$A:$A,Planilha2!G:G,"")</f>
        <v>0</v>
      </c>
      <c r="AO211">
        <f>_xlfn.XLOOKUP(Tabela5[[#This Row],[UUID]],Planilha2!$A:$A,Planilha2!H:H,"")</f>
        <v>0</v>
      </c>
      <c r="AP211">
        <f>_xlfn.XLOOKUP(Tabela5[[#This Row],[UUID]],Planilha2!$A:$A,Planilha2!I:I,"")</f>
        <v>0</v>
      </c>
      <c r="AQ211">
        <f>_xlfn.XLOOKUP(Tabela5[[#This Row],[UUID]],Planilha2!$A:$A,Planilha2!J:J,"")</f>
        <v>0</v>
      </c>
      <c r="AR211">
        <f>_xlfn.XLOOKUP(Tabela5[[#This Row],[UUID]],Planilha2!$A:$A,Planilha2!K:K,"")</f>
        <v>0</v>
      </c>
      <c r="AS211">
        <f>_xlfn.XLOOKUP(Tabela5[[#This Row],[UUID]],Planilha2!$A:$A,Planilha2!L:L,"")</f>
        <v>0</v>
      </c>
      <c r="AT211">
        <f>_xlfn.XLOOKUP(Tabela5[[#This Row],[UUID]],Planilha2!$A:$A,Planilha2!M:M,"")</f>
        <v>1</v>
      </c>
      <c r="AU211">
        <f>_xlfn.XLOOKUP(Tabela5[[#This Row],[UUID]],Planilha2!$A:$A,Planilha2!N:N,"")</f>
        <v>0</v>
      </c>
      <c r="AV211">
        <f>_xlfn.XLOOKUP(Tabela5[[#This Row],[UUID]],Planilha2!$A:$A,Planilha2!O:O,"")</f>
        <v>0</v>
      </c>
    </row>
    <row r="212" spans="1:48" x14ac:dyDescent="0.2">
      <c r="A212" t="s">
        <v>1311</v>
      </c>
      <c r="B212" t="s">
        <v>35</v>
      </c>
      <c r="C212">
        <v>39990389</v>
      </c>
      <c r="D212">
        <v>15932831804</v>
      </c>
      <c r="E212" t="s">
        <v>1312</v>
      </c>
      <c r="F212" t="s">
        <v>1313</v>
      </c>
      <c r="G212" t="s">
        <v>1314</v>
      </c>
      <c r="H212" s="1">
        <v>46082</v>
      </c>
      <c r="I212">
        <v>202603</v>
      </c>
      <c r="J212">
        <v>2294.6730499999999</v>
      </c>
      <c r="L212">
        <v>2294.67</v>
      </c>
      <c r="N212">
        <v>90520398</v>
      </c>
      <c r="O212" s="1">
        <v>46101</v>
      </c>
      <c r="P212" s="1">
        <v>46111</v>
      </c>
      <c r="R212">
        <v>15</v>
      </c>
      <c r="S212" t="s">
        <v>53</v>
      </c>
      <c r="T212" t="s">
        <v>40</v>
      </c>
      <c r="U212" t="s">
        <v>40</v>
      </c>
      <c r="V212" t="s">
        <v>1315</v>
      </c>
      <c r="W212" t="s">
        <v>94</v>
      </c>
      <c r="X212" t="s">
        <v>94</v>
      </c>
      <c r="Y212">
        <v>6</v>
      </c>
      <c r="Z212" t="s">
        <v>95</v>
      </c>
      <c r="AA212" t="s">
        <v>1256</v>
      </c>
      <c r="AB212" t="s">
        <v>44</v>
      </c>
      <c r="AC212" t="s">
        <v>45</v>
      </c>
      <c r="AE212" t="s">
        <v>47</v>
      </c>
      <c r="AF212" t="s">
        <v>1316</v>
      </c>
      <c r="AG212" s="1">
        <v>46111</v>
      </c>
      <c r="AH212" t="s">
        <v>47</v>
      </c>
      <c r="AI212">
        <f>_xlfn.XLOOKUP(Tabela5[[#This Row],[UUID]],Planilha2!$A:$A,Planilha2!B:B,"")</f>
        <v>1</v>
      </c>
      <c r="AJ212">
        <f>_xlfn.XLOOKUP(Tabela5[[#This Row],[UUID]],Planilha2!$A:$A,Planilha2!C:C,"")</f>
        <v>1</v>
      </c>
      <c r="AK212">
        <f>_xlfn.XLOOKUP(Tabela5[[#This Row],[UUID]],Planilha2!$A:$A,Planilha2!D:D,"")</f>
        <v>6</v>
      </c>
      <c r="AL212">
        <f>_xlfn.XLOOKUP(Tabela5[[#This Row],[UUID]],Planilha2!$A:$A,Planilha2!E:E,"")</f>
        <v>0</v>
      </c>
      <c r="AM212">
        <f>_xlfn.XLOOKUP(Tabela5[[#This Row],[UUID]],Planilha2!$A:$A,Planilha2!F:F,"")</f>
        <v>1</v>
      </c>
      <c r="AN212">
        <f>_xlfn.XLOOKUP(Tabela5[[#This Row],[UUID]],Planilha2!$A:$A,Planilha2!G:G,"")</f>
        <v>1</v>
      </c>
      <c r="AO212">
        <f>_xlfn.XLOOKUP(Tabela5[[#This Row],[UUID]],Planilha2!$A:$A,Planilha2!H:H,"")</f>
        <v>1</v>
      </c>
      <c r="AP212">
        <f>_xlfn.XLOOKUP(Tabela5[[#This Row],[UUID]],Planilha2!$A:$A,Planilha2!I:I,"")</f>
        <v>0</v>
      </c>
      <c r="AQ212">
        <f>_xlfn.XLOOKUP(Tabela5[[#This Row],[UUID]],Planilha2!$A:$A,Planilha2!J:J,"")</f>
        <v>0</v>
      </c>
      <c r="AR212">
        <f>_xlfn.XLOOKUP(Tabela5[[#This Row],[UUID]],Planilha2!$A:$A,Planilha2!K:K,"")</f>
        <v>0</v>
      </c>
      <c r="AS212">
        <f>_xlfn.XLOOKUP(Tabela5[[#This Row],[UUID]],Planilha2!$A:$A,Planilha2!L:L,"")</f>
        <v>0</v>
      </c>
      <c r="AT212">
        <f>_xlfn.XLOOKUP(Tabela5[[#This Row],[UUID]],Planilha2!$A:$A,Planilha2!M:M,"")</f>
        <v>1</v>
      </c>
      <c r="AU212">
        <f>_xlfn.XLOOKUP(Tabela5[[#This Row],[UUID]],Planilha2!$A:$A,Planilha2!N:N,"")</f>
        <v>1</v>
      </c>
      <c r="AV212">
        <f>_xlfn.XLOOKUP(Tabela5[[#This Row],[UUID]],Planilha2!$A:$A,Planilha2!O:O,"")</f>
        <v>1</v>
      </c>
    </row>
    <row r="213" spans="1:48" x14ac:dyDescent="0.2">
      <c r="A213" t="s">
        <v>1317</v>
      </c>
      <c r="B213" t="s">
        <v>35</v>
      </c>
      <c r="C213">
        <v>12808830</v>
      </c>
      <c r="D213">
        <v>2886019801</v>
      </c>
      <c r="E213" t="s">
        <v>1318</v>
      </c>
      <c r="F213" t="s">
        <v>1319</v>
      </c>
      <c r="G213" t="s">
        <v>1320</v>
      </c>
      <c r="H213" s="1">
        <v>46082</v>
      </c>
      <c r="I213">
        <v>202603</v>
      </c>
      <c r="J213">
        <v>190.53041999999999</v>
      </c>
      <c r="L213">
        <v>190.53</v>
      </c>
      <c r="N213">
        <v>90520436</v>
      </c>
      <c r="O213" s="1">
        <v>46101</v>
      </c>
      <c r="P213" s="1">
        <v>46111</v>
      </c>
      <c r="R213">
        <v>15</v>
      </c>
      <c r="S213" t="s">
        <v>53</v>
      </c>
      <c r="T213" t="s">
        <v>40</v>
      </c>
      <c r="U213" t="s">
        <v>40</v>
      </c>
      <c r="V213" t="s">
        <v>1321</v>
      </c>
      <c r="W213">
        <v>6</v>
      </c>
      <c r="X213" t="s">
        <v>42</v>
      </c>
      <c r="Y213">
        <v>6</v>
      </c>
      <c r="Z213" t="s">
        <v>40</v>
      </c>
      <c r="AA213" t="s">
        <v>1256</v>
      </c>
      <c r="AB213" t="s">
        <v>44</v>
      </c>
      <c r="AC213" t="s">
        <v>45</v>
      </c>
      <c r="AE213" t="s">
        <v>47</v>
      </c>
      <c r="AF213" t="s">
        <v>1322</v>
      </c>
      <c r="AG213" s="1">
        <v>46124</v>
      </c>
      <c r="AH213" t="s">
        <v>47</v>
      </c>
      <c r="AI213">
        <f>_xlfn.XLOOKUP(Tabela5[[#This Row],[UUID]],Planilha2!$A:$A,Planilha2!B:B,"")</f>
        <v>1</v>
      </c>
      <c r="AJ213">
        <f>_xlfn.XLOOKUP(Tabela5[[#This Row],[UUID]],Planilha2!$A:$A,Planilha2!C:C,"")</f>
        <v>1</v>
      </c>
      <c r="AK213">
        <f>_xlfn.XLOOKUP(Tabela5[[#This Row],[UUID]],Planilha2!$A:$A,Planilha2!D:D,"")</f>
        <v>6</v>
      </c>
      <c r="AL213">
        <f>_xlfn.XLOOKUP(Tabela5[[#This Row],[UUID]],Planilha2!$A:$A,Planilha2!E:E,"")</f>
        <v>0</v>
      </c>
      <c r="AM213">
        <f>_xlfn.XLOOKUP(Tabela5[[#This Row],[UUID]],Planilha2!$A:$A,Planilha2!F:F,"")</f>
        <v>1</v>
      </c>
      <c r="AN213">
        <f>_xlfn.XLOOKUP(Tabela5[[#This Row],[UUID]],Planilha2!$A:$A,Planilha2!G:G,"")</f>
        <v>0</v>
      </c>
      <c r="AO213">
        <f>_xlfn.XLOOKUP(Tabela5[[#This Row],[UUID]],Planilha2!$A:$A,Planilha2!H:H,"")</f>
        <v>0</v>
      </c>
      <c r="AP213">
        <f>_xlfn.XLOOKUP(Tabela5[[#This Row],[UUID]],Planilha2!$A:$A,Planilha2!I:I,"")</f>
        <v>0</v>
      </c>
      <c r="AQ213">
        <f>_xlfn.XLOOKUP(Tabela5[[#This Row],[UUID]],Planilha2!$A:$A,Planilha2!J:J,"")</f>
        <v>0</v>
      </c>
      <c r="AR213">
        <f>_xlfn.XLOOKUP(Tabela5[[#This Row],[UUID]],Planilha2!$A:$A,Planilha2!K:K,"")</f>
        <v>0</v>
      </c>
      <c r="AS213">
        <f>_xlfn.XLOOKUP(Tabela5[[#This Row],[UUID]],Planilha2!$A:$A,Planilha2!L:L,"")</f>
        <v>0</v>
      </c>
      <c r="AT213">
        <f>_xlfn.XLOOKUP(Tabela5[[#This Row],[UUID]],Planilha2!$A:$A,Planilha2!M:M,"")</f>
        <v>1</v>
      </c>
      <c r="AU213">
        <f>_xlfn.XLOOKUP(Tabela5[[#This Row],[UUID]],Planilha2!$A:$A,Planilha2!N:N,"")</f>
        <v>0</v>
      </c>
      <c r="AV213">
        <f>_xlfn.XLOOKUP(Tabela5[[#This Row],[UUID]],Planilha2!$A:$A,Planilha2!O:O,"")</f>
        <v>0</v>
      </c>
    </row>
    <row r="214" spans="1:48" x14ac:dyDescent="0.2">
      <c r="A214" t="s">
        <v>1323</v>
      </c>
      <c r="B214" t="s">
        <v>35</v>
      </c>
      <c r="C214">
        <v>41494431</v>
      </c>
      <c r="D214">
        <v>36351782848</v>
      </c>
      <c r="E214" t="s">
        <v>1324</v>
      </c>
      <c r="F214" t="s">
        <v>1325</v>
      </c>
      <c r="G214" t="s">
        <v>1326</v>
      </c>
      <c r="H214" s="1">
        <v>46082</v>
      </c>
      <c r="I214">
        <v>202603</v>
      </c>
      <c r="J214">
        <v>827.10879999999997</v>
      </c>
      <c r="L214">
        <v>827.11</v>
      </c>
      <c r="N214">
        <v>90520301</v>
      </c>
      <c r="O214" s="1">
        <v>46101</v>
      </c>
      <c r="P214" s="1">
        <v>46111</v>
      </c>
      <c r="R214">
        <v>15</v>
      </c>
      <c r="S214" t="s">
        <v>53</v>
      </c>
      <c r="T214" t="s">
        <v>40</v>
      </c>
      <c r="U214" t="s">
        <v>40</v>
      </c>
      <c r="V214" t="s">
        <v>1327</v>
      </c>
      <c r="W214">
        <v>6</v>
      </c>
      <c r="X214" t="s">
        <v>42</v>
      </c>
      <c r="Y214">
        <v>6</v>
      </c>
      <c r="Z214" t="s">
        <v>40</v>
      </c>
      <c r="AA214" t="s">
        <v>1256</v>
      </c>
      <c r="AB214" t="s">
        <v>44</v>
      </c>
      <c r="AC214" t="s">
        <v>45</v>
      </c>
      <c r="AE214" t="s">
        <v>47</v>
      </c>
      <c r="AF214" t="s">
        <v>1328</v>
      </c>
      <c r="AG214" s="1">
        <v>46122</v>
      </c>
      <c r="AH214" t="s">
        <v>47</v>
      </c>
      <c r="AI214">
        <f>_xlfn.XLOOKUP(Tabela5[[#This Row],[UUID]],Planilha2!$A:$A,Planilha2!B:B,"")</f>
        <v>1</v>
      </c>
      <c r="AJ214">
        <f>_xlfn.XLOOKUP(Tabela5[[#This Row],[UUID]],Planilha2!$A:$A,Planilha2!C:C,"")</f>
        <v>1</v>
      </c>
      <c r="AK214">
        <f>_xlfn.XLOOKUP(Tabela5[[#This Row],[UUID]],Planilha2!$A:$A,Planilha2!D:D,"")</f>
        <v>1</v>
      </c>
      <c r="AL214">
        <f>_xlfn.XLOOKUP(Tabela5[[#This Row],[UUID]],Planilha2!$A:$A,Planilha2!E:E,"")</f>
        <v>0</v>
      </c>
      <c r="AM214">
        <f>_xlfn.XLOOKUP(Tabela5[[#This Row],[UUID]],Planilha2!$A:$A,Planilha2!F:F,"")</f>
        <v>1</v>
      </c>
      <c r="AN214">
        <f>_xlfn.XLOOKUP(Tabela5[[#This Row],[UUID]],Planilha2!$A:$A,Planilha2!G:G,"")</f>
        <v>0</v>
      </c>
      <c r="AO214">
        <f>_xlfn.XLOOKUP(Tabela5[[#This Row],[UUID]],Planilha2!$A:$A,Planilha2!H:H,"")</f>
        <v>0</v>
      </c>
      <c r="AP214">
        <f>_xlfn.XLOOKUP(Tabela5[[#This Row],[UUID]],Planilha2!$A:$A,Planilha2!I:I,"")</f>
        <v>0</v>
      </c>
      <c r="AQ214">
        <f>_xlfn.XLOOKUP(Tabela5[[#This Row],[UUID]],Planilha2!$A:$A,Planilha2!J:J,"")</f>
        <v>0</v>
      </c>
      <c r="AR214">
        <f>_xlfn.XLOOKUP(Tabela5[[#This Row],[UUID]],Planilha2!$A:$A,Planilha2!K:K,"")</f>
        <v>0</v>
      </c>
      <c r="AS214">
        <f>_xlfn.XLOOKUP(Tabela5[[#This Row],[UUID]],Planilha2!$A:$A,Planilha2!L:L,"")</f>
        <v>0</v>
      </c>
      <c r="AT214">
        <f>_xlfn.XLOOKUP(Tabela5[[#This Row],[UUID]],Planilha2!$A:$A,Planilha2!M:M,"")</f>
        <v>0</v>
      </c>
      <c r="AU214">
        <f>_xlfn.XLOOKUP(Tabela5[[#This Row],[UUID]],Planilha2!$A:$A,Planilha2!N:N,"")</f>
        <v>1</v>
      </c>
      <c r="AV214">
        <f>_xlfn.XLOOKUP(Tabela5[[#This Row],[UUID]],Planilha2!$A:$A,Planilha2!O:O,"")</f>
        <v>0</v>
      </c>
    </row>
    <row r="215" spans="1:48" x14ac:dyDescent="0.2">
      <c r="A215" t="s">
        <v>1329</v>
      </c>
      <c r="B215" t="s">
        <v>35</v>
      </c>
      <c r="C215">
        <v>29584655</v>
      </c>
      <c r="D215">
        <v>74467310363</v>
      </c>
      <c r="E215" t="s">
        <v>1330</v>
      </c>
      <c r="F215" t="s">
        <v>1331</v>
      </c>
      <c r="G215" t="s">
        <v>1332</v>
      </c>
      <c r="H215" s="1">
        <v>46082</v>
      </c>
      <c r="I215">
        <v>202603</v>
      </c>
      <c r="J215">
        <v>206.77719999999999</v>
      </c>
      <c r="L215">
        <v>206.78</v>
      </c>
      <c r="N215">
        <v>90520407</v>
      </c>
      <c r="O215" s="1">
        <v>46101</v>
      </c>
      <c r="P215" s="1">
        <v>46111</v>
      </c>
      <c r="R215">
        <v>15</v>
      </c>
      <c r="S215" t="s">
        <v>53</v>
      </c>
      <c r="T215" t="s">
        <v>40</v>
      </c>
      <c r="U215" t="s">
        <v>40</v>
      </c>
      <c r="V215" t="s">
        <v>1333</v>
      </c>
      <c r="W215">
        <v>6</v>
      </c>
      <c r="X215" t="s">
        <v>42</v>
      </c>
      <c r="Y215">
        <v>6</v>
      </c>
      <c r="Z215" t="s">
        <v>40</v>
      </c>
      <c r="AA215" t="s">
        <v>1256</v>
      </c>
      <c r="AB215" t="s">
        <v>44</v>
      </c>
      <c r="AC215" t="s">
        <v>45</v>
      </c>
      <c r="AE215" t="s">
        <v>47</v>
      </c>
      <c r="AF215" t="s">
        <v>1334</v>
      </c>
      <c r="AG215" s="1">
        <v>46122</v>
      </c>
      <c r="AH215" t="s">
        <v>47</v>
      </c>
      <c r="AI215">
        <f>_xlfn.XLOOKUP(Tabela5[[#This Row],[UUID]],Planilha2!$A:$A,Planilha2!B:B,"")</f>
        <v>1</v>
      </c>
      <c r="AJ215">
        <f>_xlfn.XLOOKUP(Tabela5[[#This Row],[UUID]],Planilha2!$A:$A,Planilha2!C:C,"")</f>
        <v>1</v>
      </c>
      <c r="AK215">
        <f>_xlfn.XLOOKUP(Tabela5[[#This Row],[UUID]],Planilha2!$A:$A,Planilha2!D:D,"")</f>
        <v>1</v>
      </c>
      <c r="AL215">
        <f>_xlfn.XLOOKUP(Tabela5[[#This Row],[UUID]],Planilha2!$A:$A,Planilha2!E:E,"")</f>
        <v>0</v>
      </c>
      <c r="AM215">
        <f>_xlfn.XLOOKUP(Tabela5[[#This Row],[UUID]],Planilha2!$A:$A,Planilha2!F:F,"")</f>
        <v>1</v>
      </c>
      <c r="AN215">
        <f>_xlfn.XLOOKUP(Tabela5[[#This Row],[UUID]],Planilha2!$A:$A,Planilha2!G:G,"")</f>
        <v>0</v>
      </c>
      <c r="AO215">
        <f>_xlfn.XLOOKUP(Tabela5[[#This Row],[UUID]],Planilha2!$A:$A,Planilha2!H:H,"")</f>
        <v>0</v>
      </c>
      <c r="AP215">
        <f>_xlfn.XLOOKUP(Tabela5[[#This Row],[UUID]],Planilha2!$A:$A,Planilha2!I:I,"")</f>
        <v>0</v>
      </c>
      <c r="AQ215">
        <f>_xlfn.XLOOKUP(Tabela5[[#This Row],[UUID]],Planilha2!$A:$A,Planilha2!J:J,"")</f>
        <v>0</v>
      </c>
      <c r="AR215">
        <f>_xlfn.XLOOKUP(Tabela5[[#This Row],[UUID]],Planilha2!$A:$A,Planilha2!K:K,"")</f>
        <v>0</v>
      </c>
      <c r="AS215">
        <f>_xlfn.XLOOKUP(Tabela5[[#This Row],[UUID]],Planilha2!$A:$A,Planilha2!L:L,"")</f>
        <v>0</v>
      </c>
      <c r="AT215">
        <f>_xlfn.XLOOKUP(Tabela5[[#This Row],[UUID]],Planilha2!$A:$A,Planilha2!M:M,"")</f>
        <v>0</v>
      </c>
      <c r="AU215">
        <f>_xlfn.XLOOKUP(Tabela5[[#This Row],[UUID]],Planilha2!$A:$A,Planilha2!N:N,"")</f>
        <v>1</v>
      </c>
      <c r="AV215">
        <f>_xlfn.XLOOKUP(Tabela5[[#This Row],[UUID]],Planilha2!$A:$A,Planilha2!O:O,"")</f>
        <v>0</v>
      </c>
    </row>
    <row r="216" spans="1:48" x14ac:dyDescent="0.2">
      <c r="A216" t="s">
        <v>1335</v>
      </c>
      <c r="B216" t="s">
        <v>35</v>
      </c>
      <c r="C216">
        <v>2454432</v>
      </c>
      <c r="D216">
        <v>44799234897</v>
      </c>
      <c r="E216" t="s">
        <v>1336</v>
      </c>
      <c r="F216" t="s">
        <v>1337</v>
      </c>
      <c r="G216" t="s">
        <v>1338</v>
      </c>
      <c r="H216" s="1">
        <v>46082</v>
      </c>
      <c r="I216">
        <v>202603</v>
      </c>
      <c r="J216">
        <v>276.19526000000002</v>
      </c>
      <c r="L216">
        <v>276.2</v>
      </c>
      <c r="N216">
        <v>90520403</v>
      </c>
      <c r="O216" s="1">
        <v>46101</v>
      </c>
      <c r="P216" s="1">
        <v>46111</v>
      </c>
      <c r="R216">
        <v>15</v>
      </c>
      <c r="S216" t="s">
        <v>53</v>
      </c>
      <c r="T216" t="s">
        <v>40</v>
      </c>
      <c r="U216" t="s">
        <v>40</v>
      </c>
      <c r="V216" t="s">
        <v>1339</v>
      </c>
      <c r="W216">
        <v>6</v>
      </c>
      <c r="X216" t="s">
        <v>42</v>
      </c>
      <c r="Y216">
        <v>6</v>
      </c>
      <c r="Z216" t="s">
        <v>40</v>
      </c>
      <c r="AA216" t="s">
        <v>1256</v>
      </c>
      <c r="AB216" t="s">
        <v>44</v>
      </c>
      <c r="AC216" t="s">
        <v>45</v>
      </c>
      <c r="AE216" t="s">
        <v>47</v>
      </c>
      <c r="AF216" t="s">
        <v>1340</v>
      </c>
      <c r="AG216" s="1">
        <v>46120</v>
      </c>
      <c r="AH216" t="s">
        <v>47</v>
      </c>
      <c r="AI216">
        <f>_xlfn.XLOOKUP(Tabela5[[#This Row],[UUID]],Planilha2!$A:$A,Planilha2!B:B,"")</f>
        <v>1</v>
      </c>
      <c r="AJ216">
        <f>_xlfn.XLOOKUP(Tabela5[[#This Row],[UUID]],Planilha2!$A:$A,Planilha2!C:C,"")</f>
        <v>1</v>
      </c>
      <c r="AK216">
        <f>_xlfn.XLOOKUP(Tabela5[[#This Row],[UUID]],Planilha2!$A:$A,Planilha2!D:D,"")</f>
        <v>1</v>
      </c>
      <c r="AL216">
        <f>_xlfn.XLOOKUP(Tabela5[[#This Row],[UUID]],Planilha2!$A:$A,Planilha2!E:E,"")</f>
        <v>0</v>
      </c>
      <c r="AM216">
        <f>_xlfn.XLOOKUP(Tabela5[[#This Row],[UUID]],Planilha2!$A:$A,Planilha2!F:F,"")</f>
        <v>1</v>
      </c>
      <c r="AN216">
        <f>_xlfn.XLOOKUP(Tabela5[[#This Row],[UUID]],Planilha2!$A:$A,Planilha2!G:G,"")</f>
        <v>0</v>
      </c>
      <c r="AO216">
        <f>_xlfn.XLOOKUP(Tabela5[[#This Row],[UUID]],Planilha2!$A:$A,Planilha2!H:H,"")</f>
        <v>0</v>
      </c>
      <c r="AP216">
        <f>_xlfn.XLOOKUP(Tabela5[[#This Row],[UUID]],Planilha2!$A:$A,Planilha2!I:I,"")</f>
        <v>0</v>
      </c>
      <c r="AQ216">
        <f>_xlfn.XLOOKUP(Tabela5[[#This Row],[UUID]],Planilha2!$A:$A,Planilha2!J:J,"")</f>
        <v>0</v>
      </c>
      <c r="AR216">
        <f>_xlfn.XLOOKUP(Tabela5[[#This Row],[UUID]],Planilha2!$A:$A,Planilha2!K:K,"")</f>
        <v>0</v>
      </c>
      <c r="AS216">
        <f>_xlfn.XLOOKUP(Tabela5[[#This Row],[UUID]],Planilha2!$A:$A,Planilha2!L:L,"")</f>
        <v>0</v>
      </c>
      <c r="AT216">
        <f>_xlfn.XLOOKUP(Tabela5[[#This Row],[UUID]],Planilha2!$A:$A,Planilha2!M:M,"")</f>
        <v>0</v>
      </c>
      <c r="AU216">
        <f>_xlfn.XLOOKUP(Tabela5[[#This Row],[UUID]],Planilha2!$A:$A,Planilha2!N:N,"")</f>
        <v>1</v>
      </c>
      <c r="AV216">
        <f>_xlfn.XLOOKUP(Tabela5[[#This Row],[UUID]],Planilha2!$A:$A,Planilha2!O:O,"")</f>
        <v>1</v>
      </c>
    </row>
    <row r="217" spans="1:48" x14ac:dyDescent="0.2">
      <c r="A217" t="s">
        <v>1341</v>
      </c>
      <c r="B217" t="s">
        <v>35</v>
      </c>
      <c r="C217">
        <v>27176568</v>
      </c>
      <c r="D217">
        <v>29619019873</v>
      </c>
      <c r="E217" t="s">
        <v>1342</v>
      </c>
      <c r="F217" t="s">
        <v>1343</v>
      </c>
      <c r="G217" t="s">
        <v>1344</v>
      </c>
      <c r="H217" s="1">
        <v>46082</v>
      </c>
      <c r="I217">
        <v>202603</v>
      </c>
      <c r="J217">
        <v>664.64099999999996</v>
      </c>
      <c r="L217">
        <v>664.64</v>
      </c>
      <c r="N217">
        <v>90520445</v>
      </c>
      <c r="O217" s="1">
        <v>46101</v>
      </c>
      <c r="P217" s="1">
        <v>46111</v>
      </c>
      <c r="R217">
        <v>15</v>
      </c>
      <c r="S217" t="s">
        <v>53</v>
      </c>
      <c r="T217" t="s">
        <v>40</v>
      </c>
      <c r="U217" t="s">
        <v>40</v>
      </c>
      <c r="V217" t="s">
        <v>1345</v>
      </c>
      <c r="W217" t="s">
        <v>94</v>
      </c>
      <c r="X217" t="s">
        <v>94</v>
      </c>
      <c r="Y217">
        <v>6</v>
      </c>
      <c r="Z217" t="s">
        <v>95</v>
      </c>
      <c r="AA217" t="s">
        <v>1256</v>
      </c>
      <c r="AB217" t="s">
        <v>44</v>
      </c>
      <c r="AC217" t="s">
        <v>45</v>
      </c>
      <c r="AE217" t="s">
        <v>47</v>
      </c>
      <c r="AF217" t="s">
        <v>1346</v>
      </c>
      <c r="AG217" s="1">
        <v>46111</v>
      </c>
      <c r="AH217" t="s">
        <v>47</v>
      </c>
      <c r="AI217">
        <f>_xlfn.XLOOKUP(Tabela5[[#This Row],[UUID]],Planilha2!$A:$A,Planilha2!B:B,"")</f>
        <v>1</v>
      </c>
      <c r="AJ217">
        <f>_xlfn.XLOOKUP(Tabela5[[#This Row],[UUID]],Planilha2!$A:$A,Planilha2!C:C,"")</f>
        <v>1</v>
      </c>
      <c r="AK217">
        <f>_xlfn.XLOOKUP(Tabela5[[#This Row],[UUID]],Planilha2!$A:$A,Planilha2!D:D,"")</f>
        <v>6</v>
      </c>
      <c r="AL217">
        <f>_xlfn.XLOOKUP(Tabela5[[#This Row],[UUID]],Planilha2!$A:$A,Planilha2!E:E,"")</f>
        <v>0</v>
      </c>
      <c r="AM217">
        <f>_xlfn.XLOOKUP(Tabela5[[#This Row],[UUID]],Planilha2!$A:$A,Planilha2!F:F,"")</f>
        <v>1</v>
      </c>
      <c r="AN217">
        <f>_xlfn.XLOOKUP(Tabela5[[#This Row],[UUID]],Planilha2!$A:$A,Planilha2!G:G,"")</f>
        <v>1</v>
      </c>
      <c r="AO217">
        <f>_xlfn.XLOOKUP(Tabela5[[#This Row],[UUID]],Planilha2!$A:$A,Planilha2!H:H,"")</f>
        <v>1</v>
      </c>
      <c r="AP217">
        <f>_xlfn.XLOOKUP(Tabela5[[#This Row],[UUID]],Planilha2!$A:$A,Planilha2!I:I,"")</f>
        <v>0</v>
      </c>
      <c r="AQ217">
        <f>_xlfn.XLOOKUP(Tabela5[[#This Row],[UUID]],Planilha2!$A:$A,Planilha2!J:J,"")</f>
        <v>0</v>
      </c>
      <c r="AR217">
        <f>_xlfn.XLOOKUP(Tabela5[[#This Row],[UUID]],Planilha2!$A:$A,Planilha2!K:K,"")</f>
        <v>0</v>
      </c>
      <c r="AS217">
        <f>_xlfn.XLOOKUP(Tabela5[[#This Row],[UUID]],Planilha2!$A:$A,Planilha2!L:L,"")</f>
        <v>0</v>
      </c>
      <c r="AT217">
        <f>_xlfn.XLOOKUP(Tabela5[[#This Row],[UUID]],Planilha2!$A:$A,Planilha2!M:M,"")</f>
        <v>1</v>
      </c>
      <c r="AU217">
        <f>_xlfn.XLOOKUP(Tabela5[[#This Row],[UUID]],Planilha2!$A:$A,Planilha2!N:N,"")</f>
        <v>1</v>
      </c>
      <c r="AV217">
        <f>_xlfn.XLOOKUP(Tabela5[[#This Row],[UUID]],Planilha2!$A:$A,Planilha2!O:O,"")</f>
        <v>1</v>
      </c>
    </row>
    <row r="218" spans="1:48" x14ac:dyDescent="0.2">
      <c r="A218" t="s">
        <v>1347</v>
      </c>
      <c r="B218" t="s">
        <v>35</v>
      </c>
      <c r="C218">
        <v>4001297919</v>
      </c>
      <c r="D218">
        <v>38026700864</v>
      </c>
      <c r="E218" t="s">
        <v>1348</v>
      </c>
      <c r="F218" t="s">
        <v>1349</v>
      </c>
      <c r="G218" t="s">
        <v>1350</v>
      </c>
      <c r="H218" s="1">
        <v>45870</v>
      </c>
      <c r="I218">
        <v>202508</v>
      </c>
      <c r="J218">
        <v>222.63862</v>
      </c>
      <c r="L218">
        <v>222.64</v>
      </c>
      <c r="N218">
        <v>90364662</v>
      </c>
      <c r="O218" s="1">
        <v>45917</v>
      </c>
      <c r="P218" s="1">
        <v>45929</v>
      </c>
      <c r="R218">
        <v>197</v>
      </c>
      <c r="S218" t="s">
        <v>53</v>
      </c>
      <c r="T218" t="s">
        <v>40</v>
      </c>
      <c r="U218" t="s">
        <v>40</v>
      </c>
      <c r="V218" t="s">
        <v>1351</v>
      </c>
      <c r="W218">
        <v>6</v>
      </c>
      <c r="X218" t="s">
        <v>42</v>
      </c>
      <c r="Y218">
        <v>6</v>
      </c>
      <c r="Z218" t="s">
        <v>40</v>
      </c>
      <c r="AA218" t="s">
        <v>193</v>
      </c>
      <c r="AB218" t="s">
        <v>44</v>
      </c>
      <c r="AE218" t="s">
        <v>68</v>
      </c>
      <c r="AF218" t="s">
        <v>1352</v>
      </c>
      <c r="AG218" s="1">
        <v>45944</v>
      </c>
      <c r="AH218" t="s">
        <v>70</v>
      </c>
      <c r="AI218">
        <f>_xlfn.XLOOKUP(Tabela5[[#This Row],[UUID]],Planilha2!$A:$A,Planilha2!B:B,"")</f>
        <v>0</v>
      </c>
      <c r="AJ218">
        <f>_xlfn.XLOOKUP(Tabela5[[#This Row],[UUID]],Planilha2!$A:$A,Planilha2!C:C,"")</f>
        <v>0</v>
      </c>
      <c r="AK218">
        <f>_xlfn.XLOOKUP(Tabela5[[#This Row],[UUID]],Planilha2!$A:$A,Planilha2!D:D,"")</f>
        <v>0</v>
      </c>
      <c r="AL218">
        <f>_xlfn.XLOOKUP(Tabela5[[#This Row],[UUID]],Planilha2!$A:$A,Planilha2!E:E,"")</f>
        <v>6</v>
      </c>
      <c r="AM218">
        <f>_xlfn.XLOOKUP(Tabela5[[#This Row],[UUID]],Planilha2!$A:$A,Planilha2!F:F,"")</f>
        <v>0</v>
      </c>
      <c r="AN218">
        <f>_xlfn.XLOOKUP(Tabela5[[#This Row],[UUID]],Planilha2!$A:$A,Planilha2!G:G,"")</f>
        <v>0</v>
      </c>
      <c r="AO218">
        <f>_xlfn.XLOOKUP(Tabela5[[#This Row],[UUID]],Planilha2!$A:$A,Planilha2!H:H,"")</f>
        <v>0</v>
      </c>
      <c r="AP218">
        <f>_xlfn.XLOOKUP(Tabela5[[#This Row],[UUID]],Planilha2!$A:$A,Planilha2!I:I,"")</f>
        <v>0</v>
      </c>
      <c r="AQ218">
        <f>_xlfn.XLOOKUP(Tabela5[[#This Row],[UUID]],Planilha2!$A:$A,Planilha2!J:J,"")</f>
        <v>0</v>
      </c>
      <c r="AR218">
        <f>_xlfn.XLOOKUP(Tabela5[[#This Row],[UUID]],Planilha2!$A:$A,Planilha2!K:K,"")</f>
        <v>0</v>
      </c>
      <c r="AS218">
        <f>_xlfn.XLOOKUP(Tabela5[[#This Row],[UUID]],Planilha2!$A:$A,Planilha2!L:L,"")</f>
        <v>0</v>
      </c>
      <c r="AT218">
        <f>_xlfn.XLOOKUP(Tabela5[[#This Row],[UUID]],Planilha2!$A:$A,Planilha2!M:M,"")</f>
        <v>0</v>
      </c>
      <c r="AU218">
        <f>_xlfn.XLOOKUP(Tabela5[[#This Row],[UUID]],Planilha2!$A:$A,Planilha2!N:N,"")</f>
        <v>0</v>
      </c>
      <c r="AV218">
        <f>_xlfn.XLOOKUP(Tabela5[[#This Row],[UUID]],Planilha2!$A:$A,Planilha2!O:O,"")</f>
        <v>0</v>
      </c>
    </row>
    <row r="219" spans="1:48" x14ac:dyDescent="0.2">
      <c r="A219" t="s">
        <v>1353</v>
      </c>
      <c r="B219" t="s">
        <v>35</v>
      </c>
      <c r="C219">
        <v>2265559</v>
      </c>
      <c r="D219">
        <v>16066180835</v>
      </c>
      <c r="E219" t="s">
        <v>1354</v>
      </c>
      <c r="F219" t="s">
        <v>1355</v>
      </c>
      <c r="G219" t="s">
        <v>1356</v>
      </c>
      <c r="H219" s="1">
        <v>46082</v>
      </c>
      <c r="I219">
        <v>202603</v>
      </c>
      <c r="J219">
        <v>220.07002</v>
      </c>
      <c r="L219">
        <v>220.07</v>
      </c>
      <c r="N219">
        <v>90520420</v>
      </c>
      <c r="O219" s="1">
        <v>46101</v>
      </c>
      <c r="P219" s="1">
        <v>46111</v>
      </c>
      <c r="R219">
        <v>15</v>
      </c>
      <c r="S219" t="s">
        <v>53</v>
      </c>
      <c r="T219" t="s">
        <v>40</v>
      </c>
      <c r="U219" t="s">
        <v>40</v>
      </c>
      <c r="V219" t="s">
        <v>1357</v>
      </c>
      <c r="W219">
        <v>6</v>
      </c>
      <c r="X219" t="s">
        <v>42</v>
      </c>
      <c r="Y219">
        <v>6</v>
      </c>
      <c r="Z219" t="s">
        <v>40</v>
      </c>
      <c r="AA219" t="s">
        <v>1256</v>
      </c>
      <c r="AB219" t="s">
        <v>44</v>
      </c>
      <c r="AC219" t="s">
        <v>45</v>
      </c>
      <c r="AE219" t="s">
        <v>47</v>
      </c>
      <c r="AF219" t="s">
        <v>1358</v>
      </c>
      <c r="AG219" s="1">
        <v>46124</v>
      </c>
      <c r="AH219" t="s">
        <v>47</v>
      </c>
      <c r="AI219">
        <f>_xlfn.XLOOKUP(Tabela5[[#This Row],[UUID]],Planilha2!$A:$A,Planilha2!B:B,"")</f>
        <v>1</v>
      </c>
      <c r="AJ219">
        <f>_xlfn.XLOOKUP(Tabela5[[#This Row],[UUID]],Planilha2!$A:$A,Planilha2!C:C,"")</f>
        <v>1</v>
      </c>
      <c r="AK219">
        <f>_xlfn.XLOOKUP(Tabela5[[#This Row],[UUID]],Planilha2!$A:$A,Planilha2!D:D,"")</f>
        <v>1</v>
      </c>
      <c r="AL219">
        <f>_xlfn.XLOOKUP(Tabela5[[#This Row],[UUID]],Planilha2!$A:$A,Planilha2!E:E,"")</f>
        <v>0</v>
      </c>
      <c r="AM219">
        <f>_xlfn.XLOOKUP(Tabela5[[#This Row],[UUID]],Planilha2!$A:$A,Planilha2!F:F,"")</f>
        <v>1</v>
      </c>
      <c r="AN219">
        <f>_xlfn.XLOOKUP(Tabela5[[#This Row],[UUID]],Planilha2!$A:$A,Planilha2!G:G,"")</f>
        <v>0</v>
      </c>
      <c r="AO219">
        <f>_xlfn.XLOOKUP(Tabela5[[#This Row],[UUID]],Planilha2!$A:$A,Planilha2!H:H,"")</f>
        <v>0</v>
      </c>
      <c r="AP219">
        <f>_xlfn.XLOOKUP(Tabela5[[#This Row],[UUID]],Planilha2!$A:$A,Planilha2!I:I,"")</f>
        <v>0</v>
      </c>
      <c r="AQ219">
        <f>_xlfn.XLOOKUP(Tabela5[[#This Row],[UUID]],Planilha2!$A:$A,Planilha2!J:J,"")</f>
        <v>0</v>
      </c>
      <c r="AR219">
        <f>_xlfn.XLOOKUP(Tabela5[[#This Row],[UUID]],Planilha2!$A:$A,Planilha2!K:K,"")</f>
        <v>0</v>
      </c>
      <c r="AS219">
        <f>_xlfn.XLOOKUP(Tabela5[[#This Row],[UUID]],Planilha2!$A:$A,Planilha2!L:L,"")</f>
        <v>0</v>
      </c>
      <c r="AT219">
        <f>_xlfn.XLOOKUP(Tabela5[[#This Row],[UUID]],Planilha2!$A:$A,Planilha2!M:M,"")</f>
        <v>1</v>
      </c>
      <c r="AU219">
        <f>_xlfn.XLOOKUP(Tabela5[[#This Row],[UUID]],Planilha2!$A:$A,Planilha2!N:N,"")</f>
        <v>0</v>
      </c>
      <c r="AV219">
        <f>_xlfn.XLOOKUP(Tabela5[[#This Row],[UUID]],Planilha2!$A:$A,Planilha2!O:O,"")</f>
        <v>0</v>
      </c>
    </row>
    <row r="220" spans="1:48" x14ac:dyDescent="0.2">
      <c r="A220" t="s">
        <v>1359</v>
      </c>
      <c r="B220" t="s">
        <v>35</v>
      </c>
      <c r="C220">
        <v>15296687</v>
      </c>
      <c r="D220">
        <v>50101218168</v>
      </c>
      <c r="E220" t="s">
        <v>1360</v>
      </c>
      <c r="F220" t="s">
        <v>1361</v>
      </c>
      <c r="G220" t="s">
        <v>1362</v>
      </c>
      <c r="H220" s="1">
        <v>46082</v>
      </c>
      <c r="I220">
        <v>202603</v>
      </c>
      <c r="J220">
        <v>187.57646</v>
      </c>
      <c r="L220">
        <v>187.58</v>
      </c>
      <c r="N220">
        <v>90520358</v>
      </c>
      <c r="O220" s="1">
        <v>46101</v>
      </c>
      <c r="P220" s="1">
        <v>46111</v>
      </c>
      <c r="R220">
        <v>15</v>
      </c>
      <c r="S220" t="s">
        <v>53</v>
      </c>
      <c r="T220" t="s">
        <v>40</v>
      </c>
      <c r="U220" t="s">
        <v>40</v>
      </c>
      <c r="V220" t="s">
        <v>1363</v>
      </c>
      <c r="W220">
        <v>6</v>
      </c>
      <c r="X220" t="s">
        <v>42</v>
      </c>
      <c r="Y220">
        <v>6</v>
      </c>
      <c r="Z220" t="s">
        <v>40</v>
      </c>
      <c r="AA220" t="s">
        <v>1256</v>
      </c>
      <c r="AB220" t="s">
        <v>44</v>
      </c>
      <c r="AC220" t="s">
        <v>45</v>
      </c>
      <c r="AE220" t="s">
        <v>47</v>
      </c>
      <c r="AF220" t="s">
        <v>1364</v>
      </c>
      <c r="AG220" s="1">
        <v>46117</v>
      </c>
      <c r="AH220" t="s">
        <v>47</v>
      </c>
      <c r="AI220">
        <f>_xlfn.XLOOKUP(Tabela5[[#This Row],[UUID]],Planilha2!$A:$A,Planilha2!B:B,"")</f>
        <v>1</v>
      </c>
      <c r="AJ220">
        <f>_xlfn.XLOOKUP(Tabela5[[#This Row],[UUID]],Planilha2!$A:$A,Planilha2!C:C,"")</f>
        <v>1</v>
      </c>
      <c r="AK220">
        <f>_xlfn.XLOOKUP(Tabela5[[#This Row],[UUID]],Planilha2!$A:$A,Planilha2!D:D,"")</f>
        <v>14</v>
      </c>
      <c r="AL220">
        <f>_xlfn.XLOOKUP(Tabela5[[#This Row],[UUID]],Planilha2!$A:$A,Planilha2!E:E,"")</f>
        <v>0</v>
      </c>
      <c r="AM220">
        <f>_xlfn.XLOOKUP(Tabela5[[#This Row],[UUID]],Planilha2!$A:$A,Planilha2!F:F,"")</f>
        <v>1</v>
      </c>
      <c r="AN220">
        <f>_xlfn.XLOOKUP(Tabela5[[#This Row],[UUID]],Planilha2!$A:$A,Planilha2!G:G,"")</f>
        <v>0</v>
      </c>
      <c r="AO220">
        <f>_xlfn.XLOOKUP(Tabela5[[#This Row],[UUID]],Planilha2!$A:$A,Planilha2!H:H,"")</f>
        <v>0</v>
      </c>
      <c r="AP220">
        <f>_xlfn.XLOOKUP(Tabela5[[#This Row],[UUID]],Planilha2!$A:$A,Planilha2!I:I,"")</f>
        <v>0</v>
      </c>
      <c r="AQ220">
        <f>_xlfn.XLOOKUP(Tabela5[[#This Row],[UUID]],Planilha2!$A:$A,Planilha2!J:J,"")</f>
        <v>0</v>
      </c>
      <c r="AR220">
        <f>_xlfn.XLOOKUP(Tabela5[[#This Row],[UUID]],Planilha2!$A:$A,Planilha2!K:K,"")</f>
        <v>0</v>
      </c>
      <c r="AS220">
        <f>_xlfn.XLOOKUP(Tabela5[[#This Row],[UUID]],Planilha2!$A:$A,Planilha2!L:L,"")</f>
        <v>0</v>
      </c>
      <c r="AT220">
        <f>_xlfn.XLOOKUP(Tabela5[[#This Row],[UUID]],Planilha2!$A:$A,Planilha2!M:M,"")</f>
        <v>1</v>
      </c>
      <c r="AU220">
        <f>_xlfn.XLOOKUP(Tabela5[[#This Row],[UUID]],Planilha2!$A:$A,Planilha2!N:N,"")</f>
        <v>1</v>
      </c>
      <c r="AV220">
        <f>_xlfn.XLOOKUP(Tabela5[[#This Row],[UUID]],Planilha2!$A:$A,Planilha2!O:O,"")</f>
        <v>1</v>
      </c>
    </row>
    <row r="221" spans="1:48" x14ac:dyDescent="0.2">
      <c r="A221" t="s">
        <v>1365</v>
      </c>
      <c r="B221" t="s">
        <v>35</v>
      </c>
      <c r="C221">
        <v>9827994</v>
      </c>
      <c r="D221">
        <v>14488385842</v>
      </c>
      <c r="E221" t="s">
        <v>1366</v>
      </c>
      <c r="F221" t="s">
        <v>1367</v>
      </c>
      <c r="G221" t="s">
        <v>1368</v>
      </c>
      <c r="H221" s="1">
        <v>46082</v>
      </c>
      <c r="I221">
        <v>202603</v>
      </c>
      <c r="J221">
        <v>252.56358</v>
      </c>
      <c r="L221">
        <v>252.56</v>
      </c>
      <c r="N221">
        <v>90520300</v>
      </c>
      <c r="O221" s="1">
        <v>46101</v>
      </c>
      <c r="P221" s="1">
        <v>46111</v>
      </c>
      <c r="R221">
        <v>15</v>
      </c>
      <c r="S221" t="s">
        <v>53</v>
      </c>
      <c r="T221" t="s">
        <v>40</v>
      </c>
      <c r="U221" t="s">
        <v>40</v>
      </c>
      <c r="V221" t="s">
        <v>1369</v>
      </c>
      <c r="W221">
        <v>6</v>
      </c>
      <c r="X221" t="s">
        <v>42</v>
      </c>
      <c r="Y221">
        <v>6</v>
      </c>
      <c r="Z221" t="s">
        <v>40</v>
      </c>
      <c r="AA221" t="s">
        <v>1256</v>
      </c>
      <c r="AB221" t="s">
        <v>44</v>
      </c>
      <c r="AC221" t="s">
        <v>45</v>
      </c>
      <c r="AE221" t="s">
        <v>47</v>
      </c>
      <c r="AF221" t="s">
        <v>1370</v>
      </c>
      <c r="AG221" s="1">
        <v>46124</v>
      </c>
      <c r="AH221" t="s">
        <v>47</v>
      </c>
      <c r="AI221">
        <f>_xlfn.XLOOKUP(Tabela5[[#This Row],[UUID]],Planilha2!$A:$A,Planilha2!B:B,"")</f>
        <v>1</v>
      </c>
      <c r="AJ221">
        <f>_xlfn.XLOOKUP(Tabela5[[#This Row],[UUID]],Planilha2!$A:$A,Planilha2!C:C,"")</f>
        <v>1</v>
      </c>
      <c r="AK221">
        <f>_xlfn.XLOOKUP(Tabela5[[#This Row],[UUID]],Planilha2!$A:$A,Planilha2!D:D,"")</f>
        <v>1</v>
      </c>
      <c r="AL221">
        <f>_xlfn.XLOOKUP(Tabela5[[#This Row],[UUID]],Planilha2!$A:$A,Planilha2!E:E,"")</f>
        <v>0</v>
      </c>
      <c r="AM221">
        <f>_xlfn.XLOOKUP(Tabela5[[#This Row],[UUID]],Planilha2!$A:$A,Planilha2!F:F,"")</f>
        <v>1</v>
      </c>
      <c r="AN221">
        <f>_xlfn.XLOOKUP(Tabela5[[#This Row],[UUID]],Planilha2!$A:$A,Planilha2!G:G,"")</f>
        <v>0</v>
      </c>
      <c r="AO221">
        <f>_xlfn.XLOOKUP(Tabela5[[#This Row],[UUID]],Planilha2!$A:$A,Planilha2!H:H,"")</f>
        <v>0</v>
      </c>
      <c r="AP221">
        <f>_xlfn.XLOOKUP(Tabela5[[#This Row],[UUID]],Planilha2!$A:$A,Planilha2!I:I,"")</f>
        <v>0</v>
      </c>
      <c r="AQ221">
        <f>_xlfn.XLOOKUP(Tabela5[[#This Row],[UUID]],Planilha2!$A:$A,Planilha2!J:J,"")</f>
        <v>0</v>
      </c>
      <c r="AR221">
        <f>_xlfn.XLOOKUP(Tabela5[[#This Row],[UUID]],Planilha2!$A:$A,Planilha2!K:K,"")</f>
        <v>0</v>
      </c>
      <c r="AS221">
        <f>_xlfn.XLOOKUP(Tabela5[[#This Row],[UUID]],Planilha2!$A:$A,Planilha2!L:L,"")</f>
        <v>0</v>
      </c>
      <c r="AT221">
        <f>_xlfn.XLOOKUP(Tabela5[[#This Row],[UUID]],Planilha2!$A:$A,Planilha2!M:M,"")</f>
        <v>1</v>
      </c>
      <c r="AU221">
        <f>_xlfn.XLOOKUP(Tabela5[[#This Row],[UUID]],Planilha2!$A:$A,Planilha2!N:N,"")</f>
        <v>0</v>
      </c>
      <c r="AV221">
        <f>_xlfn.XLOOKUP(Tabela5[[#This Row],[UUID]],Planilha2!$A:$A,Planilha2!O:O,"")</f>
        <v>0</v>
      </c>
    </row>
    <row r="222" spans="1:48" x14ac:dyDescent="0.2">
      <c r="A222" t="s">
        <v>1371</v>
      </c>
      <c r="B222" t="s">
        <v>35</v>
      </c>
      <c r="C222">
        <v>15093824</v>
      </c>
      <c r="D222">
        <v>33468103808</v>
      </c>
      <c r="E222" t="s">
        <v>1372</v>
      </c>
      <c r="F222" t="s">
        <v>1373</v>
      </c>
      <c r="G222" t="s">
        <v>1374</v>
      </c>
      <c r="H222" s="1">
        <v>45870</v>
      </c>
      <c r="I222">
        <v>202508</v>
      </c>
      <c r="J222">
        <v>70.00018</v>
      </c>
      <c r="L222">
        <v>70</v>
      </c>
      <c r="N222">
        <v>90427246</v>
      </c>
      <c r="O222" s="1">
        <v>45995</v>
      </c>
      <c r="P222" s="1">
        <v>46006</v>
      </c>
      <c r="R222">
        <v>120</v>
      </c>
      <c r="S222" t="s">
        <v>53</v>
      </c>
      <c r="T222" t="s">
        <v>40</v>
      </c>
      <c r="U222" t="s">
        <v>40</v>
      </c>
      <c r="V222" t="s">
        <v>1375</v>
      </c>
      <c r="W222">
        <v>6</v>
      </c>
      <c r="X222" t="s">
        <v>42</v>
      </c>
      <c r="Y222">
        <v>6</v>
      </c>
      <c r="Z222" t="s">
        <v>40</v>
      </c>
      <c r="AA222" t="s">
        <v>193</v>
      </c>
      <c r="AB222" t="s">
        <v>44</v>
      </c>
      <c r="AE222" t="s">
        <v>298</v>
      </c>
      <c r="AF222" t="s">
        <v>1376</v>
      </c>
      <c r="AG222" s="1">
        <v>45944</v>
      </c>
      <c r="AH222" t="s">
        <v>70</v>
      </c>
      <c r="AI222">
        <f>_xlfn.XLOOKUP(Tabela5[[#This Row],[UUID]],Planilha2!$A:$A,Planilha2!B:B,"")</f>
        <v>0</v>
      </c>
      <c r="AJ222">
        <f>_xlfn.XLOOKUP(Tabela5[[#This Row],[UUID]],Planilha2!$A:$A,Planilha2!C:C,"")</f>
        <v>0</v>
      </c>
      <c r="AK222">
        <f>_xlfn.XLOOKUP(Tabela5[[#This Row],[UUID]],Planilha2!$A:$A,Planilha2!D:D,"")</f>
        <v>0</v>
      </c>
      <c r="AL222">
        <f>_xlfn.XLOOKUP(Tabela5[[#This Row],[UUID]],Planilha2!$A:$A,Planilha2!E:E,"")</f>
        <v>5</v>
      </c>
      <c r="AM222">
        <f>_xlfn.XLOOKUP(Tabela5[[#This Row],[UUID]],Planilha2!$A:$A,Planilha2!F:F,"")</f>
        <v>0</v>
      </c>
      <c r="AN222">
        <f>_xlfn.XLOOKUP(Tabela5[[#This Row],[UUID]],Planilha2!$A:$A,Planilha2!G:G,"")</f>
        <v>0</v>
      </c>
      <c r="AO222">
        <f>_xlfn.XLOOKUP(Tabela5[[#This Row],[UUID]],Planilha2!$A:$A,Planilha2!H:H,"")</f>
        <v>0</v>
      </c>
      <c r="AP222">
        <f>_xlfn.XLOOKUP(Tabela5[[#This Row],[UUID]],Planilha2!$A:$A,Planilha2!I:I,"")</f>
        <v>0</v>
      </c>
      <c r="AQ222">
        <f>_xlfn.XLOOKUP(Tabela5[[#This Row],[UUID]],Planilha2!$A:$A,Planilha2!J:J,"")</f>
        <v>0</v>
      </c>
      <c r="AR222">
        <f>_xlfn.XLOOKUP(Tabela5[[#This Row],[UUID]],Planilha2!$A:$A,Planilha2!K:K,"")</f>
        <v>0</v>
      </c>
      <c r="AS222">
        <f>_xlfn.XLOOKUP(Tabela5[[#This Row],[UUID]],Planilha2!$A:$A,Planilha2!L:L,"")</f>
        <v>0</v>
      </c>
      <c r="AT222">
        <f>_xlfn.XLOOKUP(Tabela5[[#This Row],[UUID]],Planilha2!$A:$A,Planilha2!M:M,"")</f>
        <v>0</v>
      </c>
      <c r="AU222">
        <f>_xlfn.XLOOKUP(Tabela5[[#This Row],[UUID]],Planilha2!$A:$A,Planilha2!N:N,"")</f>
        <v>0</v>
      </c>
      <c r="AV222">
        <f>_xlfn.XLOOKUP(Tabela5[[#This Row],[UUID]],Planilha2!$A:$A,Planilha2!O:O,"")</f>
        <v>0</v>
      </c>
    </row>
    <row r="223" spans="1:48" x14ac:dyDescent="0.2">
      <c r="A223" t="s">
        <v>1377</v>
      </c>
      <c r="B223" t="s">
        <v>35</v>
      </c>
      <c r="C223">
        <v>36882593</v>
      </c>
      <c r="D223">
        <v>12352919878</v>
      </c>
      <c r="E223" t="s">
        <v>1378</v>
      </c>
      <c r="F223" t="s">
        <v>1379</v>
      </c>
      <c r="G223" t="s">
        <v>1380</v>
      </c>
      <c r="H223" s="1">
        <v>46082</v>
      </c>
      <c r="I223">
        <v>202603</v>
      </c>
      <c r="J223">
        <v>186.09948</v>
      </c>
      <c r="L223">
        <v>186.1</v>
      </c>
      <c r="N223">
        <v>90520266</v>
      </c>
      <c r="O223" s="1">
        <v>46101</v>
      </c>
      <c r="P223" s="1">
        <v>46111</v>
      </c>
      <c r="R223">
        <v>15</v>
      </c>
      <c r="S223" t="s">
        <v>53</v>
      </c>
      <c r="T223" t="s">
        <v>40</v>
      </c>
      <c r="U223" t="s">
        <v>40</v>
      </c>
      <c r="V223" t="s">
        <v>1381</v>
      </c>
      <c r="W223">
        <v>6</v>
      </c>
      <c r="X223" t="s">
        <v>42</v>
      </c>
      <c r="Y223">
        <v>6</v>
      </c>
      <c r="Z223" t="s">
        <v>40</v>
      </c>
      <c r="AA223" t="s">
        <v>1256</v>
      </c>
      <c r="AB223" t="s">
        <v>44</v>
      </c>
      <c r="AC223" t="s">
        <v>45</v>
      </c>
      <c r="AE223" t="s">
        <v>47</v>
      </c>
      <c r="AF223" t="s">
        <v>1382</v>
      </c>
      <c r="AG223" s="1">
        <v>46111</v>
      </c>
      <c r="AH223" t="s">
        <v>47</v>
      </c>
      <c r="AI223">
        <f>_xlfn.XLOOKUP(Tabela5[[#This Row],[UUID]],Planilha2!$A:$A,Planilha2!B:B,"")</f>
        <v>1</v>
      </c>
      <c r="AJ223">
        <f>_xlfn.XLOOKUP(Tabela5[[#This Row],[UUID]],Planilha2!$A:$A,Planilha2!C:C,"")</f>
        <v>1</v>
      </c>
      <c r="AK223">
        <f>_xlfn.XLOOKUP(Tabela5[[#This Row],[UUID]],Planilha2!$A:$A,Planilha2!D:D,"")</f>
        <v>8</v>
      </c>
      <c r="AL223">
        <f>_xlfn.XLOOKUP(Tabela5[[#This Row],[UUID]],Planilha2!$A:$A,Planilha2!E:E,"")</f>
        <v>0</v>
      </c>
      <c r="AM223">
        <f>_xlfn.XLOOKUP(Tabela5[[#This Row],[UUID]],Planilha2!$A:$A,Planilha2!F:F,"")</f>
        <v>1</v>
      </c>
      <c r="AN223">
        <f>_xlfn.XLOOKUP(Tabela5[[#This Row],[UUID]],Planilha2!$A:$A,Planilha2!G:G,"")</f>
        <v>1</v>
      </c>
      <c r="AO223">
        <f>_xlfn.XLOOKUP(Tabela5[[#This Row],[UUID]],Planilha2!$A:$A,Planilha2!H:H,"")</f>
        <v>1</v>
      </c>
      <c r="AP223">
        <f>_xlfn.XLOOKUP(Tabela5[[#This Row],[UUID]],Planilha2!$A:$A,Planilha2!I:I,"")</f>
        <v>0</v>
      </c>
      <c r="AQ223">
        <f>_xlfn.XLOOKUP(Tabela5[[#This Row],[UUID]],Planilha2!$A:$A,Planilha2!J:J,"")</f>
        <v>0</v>
      </c>
      <c r="AR223">
        <f>_xlfn.XLOOKUP(Tabela5[[#This Row],[UUID]],Planilha2!$A:$A,Planilha2!K:K,"")</f>
        <v>0</v>
      </c>
      <c r="AS223">
        <f>_xlfn.XLOOKUP(Tabela5[[#This Row],[UUID]],Planilha2!$A:$A,Planilha2!L:L,"")</f>
        <v>0</v>
      </c>
      <c r="AT223">
        <f>_xlfn.XLOOKUP(Tabela5[[#This Row],[UUID]],Planilha2!$A:$A,Planilha2!M:M,"")</f>
        <v>1</v>
      </c>
      <c r="AU223">
        <f>_xlfn.XLOOKUP(Tabela5[[#This Row],[UUID]],Planilha2!$A:$A,Planilha2!N:N,"")</f>
        <v>1</v>
      </c>
      <c r="AV223">
        <f>_xlfn.XLOOKUP(Tabela5[[#This Row],[UUID]],Planilha2!$A:$A,Planilha2!O:O,"")</f>
        <v>1</v>
      </c>
    </row>
    <row r="224" spans="1:48" x14ac:dyDescent="0.2">
      <c r="A224" t="s">
        <v>1383</v>
      </c>
      <c r="B224" t="s">
        <v>35</v>
      </c>
      <c r="C224">
        <v>35631112</v>
      </c>
      <c r="D224">
        <v>47564992875</v>
      </c>
      <c r="E224" t="s">
        <v>1384</v>
      </c>
      <c r="F224" t="s">
        <v>1385</v>
      </c>
      <c r="G224" t="s">
        <v>1386</v>
      </c>
      <c r="H224" s="1">
        <v>45870</v>
      </c>
      <c r="I224">
        <v>202508</v>
      </c>
      <c r="J224">
        <v>107.34936999999999</v>
      </c>
      <c r="L224">
        <v>107.35</v>
      </c>
      <c r="N224">
        <v>90366982</v>
      </c>
      <c r="O224" s="1">
        <v>45929</v>
      </c>
      <c r="P224" s="1">
        <v>45939</v>
      </c>
      <c r="R224">
        <v>187</v>
      </c>
      <c r="S224" t="s">
        <v>53</v>
      </c>
      <c r="T224" t="s">
        <v>40</v>
      </c>
      <c r="U224" t="s">
        <v>40</v>
      </c>
      <c r="V224" t="s">
        <v>1387</v>
      </c>
      <c r="W224">
        <v>6</v>
      </c>
      <c r="X224" t="s">
        <v>42</v>
      </c>
      <c r="Y224">
        <v>6</v>
      </c>
      <c r="Z224" t="s">
        <v>40</v>
      </c>
      <c r="AA224" t="s">
        <v>193</v>
      </c>
      <c r="AB224" t="s">
        <v>44</v>
      </c>
      <c r="AE224" t="s">
        <v>68</v>
      </c>
      <c r="AF224" t="s">
        <v>1388</v>
      </c>
      <c r="AG224" s="1">
        <v>45917</v>
      </c>
      <c r="AH224" t="s">
        <v>70</v>
      </c>
      <c r="AI224">
        <f>_xlfn.XLOOKUP(Tabela5[[#This Row],[UUID]],Planilha2!$A:$A,Planilha2!B:B,"")</f>
        <v>0</v>
      </c>
      <c r="AJ224">
        <f>_xlfn.XLOOKUP(Tabela5[[#This Row],[UUID]],Planilha2!$A:$A,Planilha2!C:C,"")</f>
        <v>0</v>
      </c>
      <c r="AK224">
        <f>_xlfn.XLOOKUP(Tabela5[[#This Row],[UUID]],Planilha2!$A:$A,Planilha2!D:D,"")</f>
        <v>0</v>
      </c>
      <c r="AL224">
        <f>_xlfn.XLOOKUP(Tabela5[[#This Row],[UUID]],Planilha2!$A:$A,Planilha2!E:E,"")</f>
        <v>5</v>
      </c>
      <c r="AM224">
        <f>_xlfn.XLOOKUP(Tabela5[[#This Row],[UUID]],Planilha2!$A:$A,Planilha2!F:F,"")</f>
        <v>0</v>
      </c>
      <c r="AN224">
        <f>_xlfn.XLOOKUP(Tabela5[[#This Row],[UUID]],Planilha2!$A:$A,Planilha2!G:G,"")</f>
        <v>0</v>
      </c>
      <c r="AO224">
        <f>_xlfn.XLOOKUP(Tabela5[[#This Row],[UUID]],Planilha2!$A:$A,Planilha2!H:H,"")</f>
        <v>0</v>
      </c>
      <c r="AP224">
        <f>_xlfn.XLOOKUP(Tabela5[[#This Row],[UUID]],Planilha2!$A:$A,Planilha2!I:I,"")</f>
        <v>0</v>
      </c>
      <c r="AQ224">
        <f>_xlfn.XLOOKUP(Tabela5[[#This Row],[UUID]],Planilha2!$A:$A,Planilha2!J:J,"")</f>
        <v>0</v>
      </c>
      <c r="AR224">
        <f>_xlfn.XLOOKUP(Tabela5[[#This Row],[UUID]],Planilha2!$A:$A,Planilha2!K:K,"")</f>
        <v>0</v>
      </c>
      <c r="AS224">
        <f>_xlfn.XLOOKUP(Tabela5[[#This Row],[UUID]],Planilha2!$A:$A,Planilha2!L:L,"")</f>
        <v>0</v>
      </c>
      <c r="AT224">
        <f>_xlfn.XLOOKUP(Tabela5[[#This Row],[UUID]],Planilha2!$A:$A,Planilha2!M:M,"")</f>
        <v>0</v>
      </c>
      <c r="AU224">
        <f>_xlfn.XLOOKUP(Tabela5[[#This Row],[UUID]],Planilha2!$A:$A,Planilha2!N:N,"")</f>
        <v>0</v>
      </c>
      <c r="AV224">
        <f>_xlfn.XLOOKUP(Tabela5[[#This Row],[UUID]],Planilha2!$A:$A,Planilha2!O:O,"")</f>
        <v>0</v>
      </c>
    </row>
    <row r="225" spans="1:48" x14ac:dyDescent="0.2">
      <c r="A225" t="s">
        <v>1389</v>
      </c>
      <c r="B225" t="s">
        <v>35</v>
      </c>
      <c r="C225">
        <v>30172802</v>
      </c>
      <c r="D225">
        <v>30596233841</v>
      </c>
      <c r="E225" t="s">
        <v>1390</v>
      </c>
      <c r="F225" t="s">
        <v>1391</v>
      </c>
      <c r="G225" t="s">
        <v>1392</v>
      </c>
      <c r="H225" s="1">
        <v>46082</v>
      </c>
      <c r="I225">
        <v>202603</v>
      </c>
      <c r="J225">
        <v>324.93560000000002</v>
      </c>
      <c r="L225">
        <v>324.94</v>
      </c>
      <c r="N225">
        <v>90520235</v>
      </c>
      <c r="O225" s="1">
        <v>46101</v>
      </c>
      <c r="P225" s="1">
        <v>46111</v>
      </c>
      <c r="R225">
        <v>15</v>
      </c>
      <c r="S225" t="s">
        <v>53</v>
      </c>
      <c r="T225" t="s">
        <v>40</v>
      </c>
      <c r="U225" t="s">
        <v>40</v>
      </c>
      <c r="V225" t="s">
        <v>1393</v>
      </c>
      <c r="W225">
        <v>6</v>
      </c>
      <c r="X225" t="s">
        <v>42</v>
      </c>
      <c r="Y225">
        <v>6</v>
      </c>
      <c r="Z225" t="s">
        <v>40</v>
      </c>
      <c r="AA225" t="s">
        <v>1256</v>
      </c>
      <c r="AB225" t="s">
        <v>44</v>
      </c>
      <c r="AC225" t="s">
        <v>45</v>
      </c>
      <c r="AE225" t="s">
        <v>47</v>
      </c>
      <c r="AF225" t="s">
        <v>1394</v>
      </c>
      <c r="AG225" s="1">
        <v>46124</v>
      </c>
      <c r="AH225" t="s">
        <v>47</v>
      </c>
      <c r="AI225">
        <f>_xlfn.XLOOKUP(Tabela5[[#This Row],[UUID]],Planilha2!$A:$A,Planilha2!B:B,"")</f>
        <v>1</v>
      </c>
      <c r="AJ225">
        <f>_xlfn.XLOOKUP(Tabela5[[#This Row],[UUID]],Planilha2!$A:$A,Planilha2!C:C,"")</f>
        <v>1</v>
      </c>
      <c r="AK225">
        <f>_xlfn.XLOOKUP(Tabela5[[#This Row],[UUID]],Planilha2!$A:$A,Planilha2!D:D,"")</f>
        <v>1</v>
      </c>
      <c r="AL225">
        <f>_xlfn.XLOOKUP(Tabela5[[#This Row],[UUID]],Planilha2!$A:$A,Planilha2!E:E,"")</f>
        <v>0</v>
      </c>
      <c r="AM225">
        <f>_xlfn.XLOOKUP(Tabela5[[#This Row],[UUID]],Planilha2!$A:$A,Planilha2!F:F,"")</f>
        <v>1</v>
      </c>
      <c r="AN225">
        <f>_xlfn.XLOOKUP(Tabela5[[#This Row],[UUID]],Planilha2!$A:$A,Planilha2!G:G,"")</f>
        <v>0</v>
      </c>
      <c r="AO225">
        <f>_xlfn.XLOOKUP(Tabela5[[#This Row],[UUID]],Planilha2!$A:$A,Planilha2!H:H,"")</f>
        <v>0</v>
      </c>
      <c r="AP225">
        <f>_xlfn.XLOOKUP(Tabela5[[#This Row],[UUID]],Planilha2!$A:$A,Planilha2!I:I,"")</f>
        <v>0</v>
      </c>
      <c r="AQ225">
        <f>_xlfn.XLOOKUP(Tabela5[[#This Row],[UUID]],Planilha2!$A:$A,Planilha2!J:J,"")</f>
        <v>0</v>
      </c>
      <c r="AR225">
        <f>_xlfn.XLOOKUP(Tabela5[[#This Row],[UUID]],Planilha2!$A:$A,Planilha2!K:K,"")</f>
        <v>0</v>
      </c>
      <c r="AS225">
        <f>_xlfn.XLOOKUP(Tabela5[[#This Row],[UUID]],Planilha2!$A:$A,Planilha2!L:L,"")</f>
        <v>0</v>
      </c>
      <c r="AT225">
        <f>_xlfn.XLOOKUP(Tabela5[[#This Row],[UUID]],Planilha2!$A:$A,Planilha2!M:M,"")</f>
        <v>1</v>
      </c>
      <c r="AU225">
        <f>_xlfn.XLOOKUP(Tabela5[[#This Row],[UUID]],Planilha2!$A:$A,Planilha2!N:N,"")</f>
        <v>0</v>
      </c>
      <c r="AV225">
        <f>_xlfn.XLOOKUP(Tabela5[[#This Row],[UUID]],Planilha2!$A:$A,Planilha2!O:O,"")</f>
        <v>0</v>
      </c>
    </row>
    <row r="226" spans="1:48" x14ac:dyDescent="0.2">
      <c r="A226" t="s">
        <v>1395</v>
      </c>
      <c r="B226" t="s">
        <v>35</v>
      </c>
      <c r="C226">
        <v>39472973</v>
      </c>
      <c r="D226">
        <v>13154705864</v>
      </c>
      <c r="E226" t="s">
        <v>1396</v>
      </c>
      <c r="F226" t="s">
        <v>1397</v>
      </c>
      <c r="G226" t="s">
        <v>1398</v>
      </c>
      <c r="H226" s="1">
        <v>46082</v>
      </c>
      <c r="I226">
        <v>202603</v>
      </c>
      <c r="J226">
        <v>796.09222</v>
      </c>
      <c r="L226">
        <v>796.09</v>
      </c>
      <c r="N226">
        <v>90520456</v>
      </c>
      <c r="O226" s="1">
        <v>46101</v>
      </c>
      <c r="P226" s="1">
        <v>46111</v>
      </c>
      <c r="R226">
        <v>15</v>
      </c>
      <c r="S226" t="s">
        <v>53</v>
      </c>
      <c r="T226" t="s">
        <v>40</v>
      </c>
      <c r="U226" t="s">
        <v>40</v>
      </c>
      <c r="V226" t="s">
        <v>1399</v>
      </c>
      <c r="W226">
        <v>6</v>
      </c>
      <c r="X226" t="s">
        <v>42</v>
      </c>
      <c r="Y226">
        <v>6</v>
      </c>
      <c r="Z226" t="s">
        <v>40</v>
      </c>
      <c r="AA226" t="s">
        <v>1256</v>
      </c>
      <c r="AB226" t="s">
        <v>44</v>
      </c>
      <c r="AC226" t="s">
        <v>45</v>
      </c>
      <c r="AE226" t="s">
        <v>47</v>
      </c>
      <c r="AF226" t="s">
        <v>1400</v>
      </c>
      <c r="AG226" s="1">
        <v>46124</v>
      </c>
      <c r="AH226" t="s">
        <v>47</v>
      </c>
      <c r="AI226">
        <f>_xlfn.XLOOKUP(Tabela5[[#This Row],[UUID]],Planilha2!$A:$A,Planilha2!B:B,"")</f>
        <v>1</v>
      </c>
      <c r="AJ226">
        <f>_xlfn.XLOOKUP(Tabela5[[#This Row],[UUID]],Planilha2!$A:$A,Planilha2!C:C,"")</f>
        <v>1</v>
      </c>
      <c r="AK226">
        <f>_xlfn.XLOOKUP(Tabela5[[#This Row],[UUID]],Planilha2!$A:$A,Planilha2!D:D,"")</f>
        <v>13</v>
      </c>
      <c r="AL226">
        <f>_xlfn.XLOOKUP(Tabela5[[#This Row],[UUID]],Planilha2!$A:$A,Planilha2!E:E,"")</f>
        <v>0</v>
      </c>
      <c r="AM226">
        <f>_xlfn.XLOOKUP(Tabela5[[#This Row],[UUID]],Planilha2!$A:$A,Planilha2!F:F,"")</f>
        <v>1</v>
      </c>
      <c r="AN226">
        <f>_xlfn.XLOOKUP(Tabela5[[#This Row],[UUID]],Planilha2!$A:$A,Planilha2!G:G,"")</f>
        <v>0</v>
      </c>
      <c r="AO226">
        <f>_xlfn.XLOOKUP(Tabela5[[#This Row],[UUID]],Planilha2!$A:$A,Planilha2!H:H,"")</f>
        <v>0</v>
      </c>
      <c r="AP226">
        <f>_xlfn.XLOOKUP(Tabela5[[#This Row],[UUID]],Planilha2!$A:$A,Planilha2!I:I,"")</f>
        <v>0</v>
      </c>
      <c r="AQ226">
        <f>_xlfn.XLOOKUP(Tabela5[[#This Row],[UUID]],Planilha2!$A:$A,Planilha2!J:J,"")</f>
        <v>0</v>
      </c>
      <c r="AR226">
        <f>_xlfn.XLOOKUP(Tabela5[[#This Row],[UUID]],Planilha2!$A:$A,Planilha2!K:K,"")</f>
        <v>0</v>
      </c>
      <c r="AS226">
        <f>_xlfn.XLOOKUP(Tabela5[[#This Row],[UUID]],Planilha2!$A:$A,Planilha2!L:L,"")</f>
        <v>0</v>
      </c>
      <c r="AT226">
        <f>_xlfn.XLOOKUP(Tabela5[[#This Row],[UUID]],Planilha2!$A:$A,Planilha2!M:M,"")</f>
        <v>1</v>
      </c>
      <c r="AU226">
        <f>_xlfn.XLOOKUP(Tabela5[[#This Row],[UUID]],Planilha2!$A:$A,Planilha2!N:N,"")</f>
        <v>0</v>
      </c>
      <c r="AV226">
        <f>_xlfn.XLOOKUP(Tabela5[[#This Row],[UUID]],Planilha2!$A:$A,Planilha2!O:O,"")</f>
        <v>0</v>
      </c>
    </row>
    <row r="227" spans="1:48" x14ac:dyDescent="0.2">
      <c r="A227" t="s">
        <v>1401</v>
      </c>
      <c r="B227" t="s">
        <v>35</v>
      </c>
      <c r="C227">
        <v>4002706568</v>
      </c>
      <c r="D227">
        <v>44554262804</v>
      </c>
      <c r="E227" t="s">
        <v>1402</v>
      </c>
      <c r="F227" t="s">
        <v>1403</v>
      </c>
      <c r="G227" t="s">
        <v>1404</v>
      </c>
      <c r="H227" s="1">
        <v>45870</v>
      </c>
      <c r="I227">
        <v>202508</v>
      </c>
      <c r="J227">
        <v>216.97568000000001</v>
      </c>
      <c r="L227">
        <v>216.98</v>
      </c>
      <c r="N227">
        <v>90427319</v>
      </c>
      <c r="O227" s="1">
        <v>45995</v>
      </c>
      <c r="P227" s="1">
        <v>46006</v>
      </c>
      <c r="R227">
        <v>120</v>
      </c>
      <c r="S227" t="s">
        <v>53</v>
      </c>
      <c r="T227" t="s">
        <v>40</v>
      </c>
      <c r="U227" t="s">
        <v>40</v>
      </c>
      <c r="V227" t="s">
        <v>1405</v>
      </c>
      <c r="W227">
        <v>6</v>
      </c>
      <c r="X227" t="s">
        <v>42</v>
      </c>
      <c r="Y227">
        <v>6</v>
      </c>
      <c r="Z227" t="s">
        <v>40</v>
      </c>
      <c r="AA227" t="s">
        <v>193</v>
      </c>
      <c r="AB227" t="s">
        <v>44</v>
      </c>
      <c r="AE227" t="s">
        <v>298</v>
      </c>
      <c r="AF227" t="s">
        <v>1406</v>
      </c>
      <c r="AG227" s="1">
        <v>46006</v>
      </c>
      <c r="AH227" t="s">
        <v>70</v>
      </c>
      <c r="AI227">
        <f>_xlfn.XLOOKUP(Tabela5[[#This Row],[UUID]],Planilha2!$A:$A,Planilha2!B:B,"")</f>
        <v>0</v>
      </c>
      <c r="AJ227">
        <f>_xlfn.XLOOKUP(Tabela5[[#This Row],[UUID]],Planilha2!$A:$A,Planilha2!C:C,"")</f>
        <v>0</v>
      </c>
      <c r="AK227">
        <f>_xlfn.XLOOKUP(Tabela5[[#This Row],[UUID]],Planilha2!$A:$A,Planilha2!D:D,"")</f>
        <v>0</v>
      </c>
      <c r="AL227">
        <f>_xlfn.XLOOKUP(Tabela5[[#This Row],[UUID]],Planilha2!$A:$A,Planilha2!E:E,"")</f>
        <v>4</v>
      </c>
      <c r="AM227">
        <f>_xlfn.XLOOKUP(Tabela5[[#This Row],[UUID]],Planilha2!$A:$A,Planilha2!F:F,"")</f>
        <v>0</v>
      </c>
      <c r="AN227">
        <f>_xlfn.XLOOKUP(Tabela5[[#This Row],[UUID]],Planilha2!$A:$A,Planilha2!G:G,"")</f>
        <v>0</v>
      </c>
      <c r="AO227">
        <f>_xlfn.XLOOKUP(Tabela5[[#This Row],[UUID]],Planilha2!$A:$A,Planilha2!H:H,"")</f>
        <v>0</v>
      </c>
      <c r="AP227">
        <f>_xlfn.XLOOKUP(Tabela5[[#This Row],[UUID]],Planilha2!$A:$A,Planilha2!I:I,"")</f>
        <v>0</v>
      </c>
      <c r="AQ227">
        <f>_xlfn.XLOOKUP(Tabela5[[#This Row],[UUID]],Planilha2!$A:$A,Planilha2!J:J,"")</f>
        <v>0</v>
      </c>
      <c r="AR227">
        <f>_xlfn.XLOOKUP(Tabela5[[#This Row],[UUID]],Planilha2!$A:$A,Planilha2!K:K,"")</f>
        <v>0</v>
      </c>
      <c r="AS227">
        <f>_xlfn.XLOOKUP(Tabela5[[#This Row],[UUID]],Planilha2!$A:$A,Planilha2!L:L,"")</f>
        <v>1</v>
      </c>
      <c r="AT227">
        <f>_xlfn.XLOOKUP(Tabela5[[#This Row],[UUID]],Planilha2!$A:$A,Planilha2!M:M,"")</f>
        <v>0</v>
      </c>
      <c r="AU227">
        <f>_xlfn.XLOOKUP(Tabela5[[#This Row],[UUID]],Planilha2!$A:$A,Planilha2!N:N,"")</f>
        <v>0</v>
      </c>
      <c r="AV227">
        <f>_xlfn.XLOOKUP(Tabela5[[#This Row],[UUID]],Planilha2!$A:$A,Planilha2!O:O,"")</f>
        <v>0</v>
      </c>
    </row>
    <row r="228" spans="1:48" x14ac:dyDescent="0.2">
      <c r="A228" t="s">
        <v>1407</v>
      </c>
      <c r="B228" t="s">
        <v>35</v>
      </c>
      <c r="C228">
        <v>4003840727</v>
      </c>
      <c r="D228">
        <v>48621017806</v>
      </c>
      <c r="E228" t="s">
        <v>1408</v>
      </c>
      <c r="F228" t="s">
        <v>1409</v>
      </c>
      <c r="G228" t="s">
        <v>1410</v>
      </c>
      <c r="H228" s="1">
        <v>45870</v>
      </c>
      <c r="I228">
        <v>202508</v>
      </c>
      <c r="J228">
        <v>116.92175</v>
      </c>
      <c r="L228">
        <v>116.92</v>
      </c>
      <c r="N228">
        <v>90364681</v>
      </c>
      <c r="O228" s="1">
        <v>45917</v>
      </c>
      <c r="P228" s="1">
        <v>45929</v>
      </c>
      <c r="R228">
        <v>197</v>
      </c>
      <c r="S228" t="s">
        <v>53</v>
      </c>
      <c r="T228" t="s">
        <v>40</v>
      </c>
      <c r="U228" t="s">
        <v>40</v>
      </c>
      <c r="V228" t="s">
        <v>1411</v>
      </c>
      <c r="W228">
        <v>6</v>
      </c>
      <c r="X228" t="s">
        <v>42</v>
      </c>
      <c r="Y228">
        <v>6</v>
      </c>
      <c r="Z228" t="s">
        <v>40</v>
      </c>
      <c r="AA228" t="s">
        <v>193</v>
      </c>
      <c r="AB228" t="s">
        <v>44</v>
      </c>
      <c r="AE228" t="s">
        <v>68</v>
      </c>
      <c r="AF228" t="s">
        <v>1412</v>
      </c>
      <c r="AG228" s="1">
        <v>45917</v>
      </c>
      <c r="AH228" t="s">
        <v>70</v>
      </c>
      <c r="AI228">
        <f>_xlfn.XLOOKUP(Tabela5[[#This Row],[UUID]],Planilha2!$A:$A,Planilha2!B:B,"")</f>
        <v>0</v>
      </c>
      <c r="AJ228">
        <f>_xlfn.XLOOKUP(Tabela5[[#This Row],[UUID]],Planilha2!$A:$A,Planilha2!C:C,"")</f>
        <v>0</v>
      </c>
      <c r="AK228">
        <f>_xlfn.XLOOKUP(Tabela5[[#This Row],[UUID]],Planilha2!$A:$A,Planilha2!D:D,"")</f>
        <v>0</v>
      </c>
      <c r="AL228">
        <f>_xlfn.XLOOKUP(Tabela5[[#This Row],[UUID]],Planilha2!$A:$A,Planilha2!E:E,"")</f>
        <v>12</v>
      </c>
      <c r="AM228">
        <f>_xlfn.XLOOKUP(Tabela5[[#This Row],[UUID]],Planilha2!$A:$A,Planilha2!F:F,"")</f>
        <v>0</v>
      </c>
      <c r="AN228">
        <f>_xlfn.XLOOKUP(Tabela5[[#This Row],[UUID]],Planilha2!$A:$A,Planilha2!G:G,"")</f>
        <v>0</v>
      </c>
      <c r="AO228">
        <f>_xlfn.XLOOKUP(Tabela5[[#This Row],[UUID]],Planilha2!$A:$A,Planilha2!H:H,"")</f>
        <v>0</v>
      </c>
      <c r="AP228">
        <f>_xlfn.XLOOKUP(Tabela5[[#This Row],[UUID]],Planilha2!$A:$A,Planilha2!I:I,"")</f>
        <v>0</v>
      </c>
      <c r="AQ228">
        <f>_xlfn.XLOOKUP(Tabela5[[#This Row],[UUID]],Planilha2!$A:$A,Planilha2!J:J,"")</f>
        <v>0</v>
      </c>
      <c r="AR228">
        <f>_xlfn.XLOOKUP(Tabela5[[#This Row],[UUID]],Planilha2!$A:$A,Planilha2!K:K,"")</f>
        <v>0</v>
      </c>
      <c r="AS228">
        <f>_xlfn.XLOOKUP(Tabela5[[#This Row],[UUID]],Planilha2!$A:$A,Planilha2!L:L,"")</f>
        <v>0</v>
      </c>
      <c r="AT228">
        <f>_xlfn.XLOOKUP(Tabela5[[#This Row],[UUID]],Planilha2!$A:$A,Planilha2!M:M,"")</f>
        <v>0</v>
      </c>
      <c r="AU228">
        <f>_xlfn.XLOOKUP(Tabela5[[#This Row],[UUID]],Planilha2!$A:$A,Planilha2!N:N,"")</f>
        <v>0</v>
      </c>
      <c r="AV228">
        <f>_xlfn.XLOOKUP(Tabela5[[#This Row],[UUID]],Planilha2!$A:$A,Planilha2!O:O,"")</f>
        <v>0</v>
      </c>
    </row>
    <row r="229" spans="1:48" x14ac:dyDescent="0.2">
      <c r="A229" t="s">
        <v>1413</v>
      </c>
      <c r="B229" t="s">
        <v>35</v>
      </c>
      <c r="C229">
        <v>4002036843</v>
      </c>
      <c r="D229">
        <v>43476828832</v>
      </c>
      <c r="E229" t="s">
        <v>1414</v>
      </c>
      <c r="F229" t="s">
        <v>1415</v>
      </c>
      <c r="G229" t="s">
        <v>1416</v>
      </c>
      <c r="H229" s="1">
        <v>45870</v>
      </c>
      <c r="I229">
        <v>202508</v>
      </c>
      <c r="J229">
        <v>81.947789999999998</v>
      </c>
      <c r="L229">
        <v>81.95</v>
      </c>
      <c r="N229">
        <v>90366980</v>
      </c>
      <c r="O229" s="1">
        <v>45929</v>
      </c>
      <c r="P229" s="1">
        <v>45939</v>
      </c>
      <c r="R229">
        <v>187</v>
      </c>
      <c r="S229" t="s">
        <v>53</v>
      </c>
      <c r="T229" t="s">
        <v>40</v>
      </c>
      <c r="U229" t="s">
        <v>40</v>
      </c>
      <c r="V229" t="s">
        <v>1417</v>
      </c>
      <c r="W229">
        <v>6</v>
      </c>
      <c r="X229" t="s">
        <v>42</v>
      </c>
      <c r="Y229">
        <v>6</v>
      </c>
      <c r="Z229" t="s">
        <v>40</v>
      </c>
      <c r="AA229" t="s">
        <v>193</v>
      </c>
      <c r="AB229" t="s">
        <v>44</v>
      </c>
      <c r="AE229" t="s">
        <v>68</v>
      </c>
      <c r="AF229" t="s">
        <v>1418</v>
      </c>
      <c r="AG229" s="1">
        <v>45917</v>
      </c>
      <c r="AH229" t="s">
        <v>70</v>
      </c>
      <c r="AI229">
        <f>_xlfn.XLOOKUP(Tabela5[[#This Row],[UUID]],Planilha2!$A:$A,Planilha2!B:B,"")</f>
        <v>0</v>
      </c>
      <c r="AJ229">
        <f>_xlfn.XLOOKUP(Tabela5[[#This Row],[UUID]],Planilha2!$A:$A,Planilha2!C:C,"")</f>
        <v>0</v>
      </c>
      <c r="AK229">
        <f>_xlfn.XLOOKUP(Tabela5[[#This Row],[UUID]],Planilha2!$A:$A,Planilha2!D:D,"")</f>
        <v>0</v>
      </c>
      <c r="AL229">
        <f>_xlfn.XLOOKUP(Tabela5[[#This Row],[UUID]],Planilha2!$A:$A,Planilha2!E:E,"")</f>
        <v>5</v>
      </c>
      <c r="AM229">
        <f>_xlfn.XLOOKUP(Tabela5[[#This Row],[UUID]],Planilha2!$A:$A,Planilha2!F:F,"")</f>
        <v>0</v>
      </c>
      <c r="AN229">
        <f>_xlfn.XLOOKUP(Tabela5[[#This Row],[UUID]],Planilha2!$A:$A,Planilha2!G:G,"")</f>
        <v>0</v>
      </c>
      <c r="AO229">
        <f>_xlfn.XLOOKUP(Tabela5[[#This Row],[UUID]],Planilha2!$A:$A,Planilha2!H:H,"")</f>
        <v>0</v>
      </c>
      <c r="AP229">
        <f>_xlfn.XLOOKUP(Tabela5[[#This Row],[UUID]],Planilha2!$A:$A,Planilha2!I:I,"")</f>
        <v>0</v>
      </c>
      <c r="AQ229">
        <f>_xlfn.XLOOKUP(Tabela5[[#This Row],[UUID]],Planilha2!$A:$A,Planilha2!J:J,"")</f>
        <v>0</v>
      </c>
      <c r="AR229">
        <f>_xlfn.XLOOKUP(Tabela5[[#This Row],[UUID]],Planilha2!$A:$A,Planilha2!K:K,"")</f>
        <v>0</v>
      </c>
      <c r="AS229">
        <f>_xlfn.XLOOKUP(Tabela5[[#This Row],[UUID]],Planilha2!$A:$A,Planilha2!L:L,"")</f>
        <v>0</v>
      </c>
      <c r="AT229">
        <f>_xlfn.XLOOKUP(Tabela5[[#This Row],[UUID]],Planilha2!$A:$A,Planilha2!M:M,"")</f>
        <v>0</v>
      </c>
      <c r="AU229">
        <f>_xlfn.XLOOKUP(Tabela5[[#This Row],[UUID]],Planilha2!$A:$A,Planilha2!N:N,"")</f>
        <v>0</v>
      </c>
      <c r="AV229">
        <f>_xlfn.XLOOKUP(Tabela5[[#This Row],[UUID]],Planilha2!$A:$A,Planilha2!O:O,"")</f>
        <v>0</v>
      </c>
    </row>
    <row r="230" spans="1:48" x14ac:dyDescent="0.2">
      <c r="A230" t="s">
        <v>1419</v>
      </c>
      <c r="B230" t="s">
        <v>35</v>
      </c>
      <c r="C230">
        <v>27382524</v>
      </c>
      <c r="D230">
        <v>22728622841</v>
      </c>
      <c r="E230" t="s">
        <v>1420</v>
      </c>
      <c r="F230" t="s">
        <v>1421</v>
      </c>
      <c r="G230" t="s">
        <v>1422</v>
      </c>
      <c r="H230" s="1">
        <v>46082</v>
      </c>
      <c r="I230">
        <v>202603</v>
      </c>
      <c r="J230">
        <v>511.03507999999999</v>
      </c>
      <c r="L230">
        <v>511.04</v>
      </c>
      <c r="N230">
        <v>90520309</v>
      </c>
      <c r="O230" s="1">
        <v>46101</v>
      </c>
      <c r="P230" s="1">
        <v>46111</v>
      </c>
      <c r="R230">
        <v>15</v>
      </c>
      <c r="S230" t="s">
        <v>53</v>
      </c>
      <c r="T230" t="s">
        <v>40</v>
      </c>
      <c r="U230" t="s">
        <v>40</v>
      </c>
      <c r="V230" t="s">
        <v>1423</v>
      </c>
      <c r="W230">
        <v>6</v>
      </c>
      <c r="X230" t="s">
        <v>42</v>
      </c>
      <c r="Y230">
        <v>6</v>
      </c>
      <c r="Z230" t="s">
        <v>40</v>
      </c>
      <c r="AA230" t="s">
        <v>1256</v>
      </c>
      <c r="AB230" t="s">
        <v>44</v>
      </c>
      <c r="AC230" t="s">
        <v>45</v>
      </c>
      <c r="AE230" t="s">
        <v>47</v>
      </c>
      <c r="AF230" t="s">
        <v>1424</v>
      </c>
      <c r="AG230" s="1">
        <v>46111</v>
      </c>
      <c r="AH230" t="s">
        <v>47</v>
      </c>
      <c r="AI230">
        <f>_xlfn.XLOOKUP(Tabela5[[#This Row],[UUID]],Planilha2!$A:$A,Planilha2!B:B,"")</f>
        <v>1</v>
      </c>
      <c r="AJ230">
        <f>_xlfn.XLOOKUP(Tabela5[[#This Row],[UUID]],Planilha2!$A:$A,Planilha2!C:C,"")</f>
        <v>1</v>
      </c>
      <c r="AK230">
        <f>_xlfn.XLOOKUP(Tabela5[[#This Row],[UUID]],Planilha2!$A:$A,Planilha2!D:D,"")</f>
        <v>8</v>
      </c>
      <c r="AL230">
        <f>_xlfn.XLOOKUP(Tabela5[[#This Row],[UUID]],Planilha2!$A:$A,Planilha2!E:E,"")</f>
        <v>0</v>
      </c>
      <c r="AM230">
        <f>_xlfn.XLOOKUP(Tabela5[[#This Row],[UUID]],Planilha2!$A:$A,Planilha2!F:F,"")</f>
        <v>1</v>
      </c>
      <c r="AN230">
        <f>_xlfn.XLOOKUP(Tabela5[[#This Row],[UUID]],Planilha2!$A:$A,Planilha2!G:G,"")</f>
        <v>1</v>
      </c>
      <c r="AO230">
        <f>_xlfn.XLOOKUP(Tabela5[[#This Row],[UUID]],Planilha2!$A:$A,Planilha2!H:H,"")</f>
        <v>1</v>
      </c>
      <c r="AP230">
        <f>_xlfn.XLOOKUP(Tabela5[[#This Row],[UUID]],Planilha2!$A:$A,Planilha2!I:I,"")</f>
        <v>0</v>
      </c>
      <c r="AQ230">
        <f>_xlfn.XLOOKUP(Tabela5[[#This Row],[UUID]],Planilha2!$A:$A,Planilha2!J:J,"")</f>
        <v>0</v>
      </c>
      <c r="AR230">
        <f>_xlfn.XLOOKUP(Tabela5[[#This Row],[UUID]],Planilha2!$A:$A,Planilha2!K:K,"")</f>
        <v>0</v>
      </c>
      <c r="AS230">
        <f>_xlfn.XLOOKUP(Tabela5[[#This Row],[UUID]],Planilha2!$A:$A,Planilha2!L:L,"")</f>
        <v>0</v>
      </c>
      <c r="AT230">
        <f>_xlfn.XLOOKUP(Tabela5[[#This Row],[UUID]],Planilha2!$A:$A,Planilha2!M:M,"")</f>
        <v>1</v>
      </c>
      <c r="AU230">
        <f>_xlfn.XLOOKUP(Tabela5[[#This Row],[UUID]],Planilha2!$A:$A,Planilha2!N:N,"")</f>
        <v>1</v>
      </c>
      <c r="AV230">
        <f>_xlfn.XLOOKUP(Tabela5[[#This Row],[UUID]],Planilha2!$A:$A,Planilha2!O:O,"")</f>
        <v>1</v>
      </c>
    </row>
    <row r="231" spans="1:48" x14ac:dyDescent="0.2">
      <c r="A231" t="s">
        <v>1425</v>
      </c>
      <c r="B231" t="s">
        <v>35</v>
      </c>
      <c r="C231">
        <v>47336161</v>
      </c>
      <c r="D231">
        <v>5585339141</v>
      </c>
      <c r="E231" t="s">
        <v>1426</v>
      </c>
      <c r="F231" t="s">
        <v>1427</v>
      </c>
      <c r="G231" t="s">
        <v>1428</v>
      </c>
      <c r="H231" s="1">
        <v>46082</v>
      </c>
      <c r="I231">
        <v>202603</v>
      </c>
      <c r="J231">
        <v>3219.07791</v>
      </c>
      <c r="L231">
        <v>3219.08</v>
      </c>
      <c r="N231">
        <v>90520446</v>
      </c>
      <c r="O231" s="1">
        <v>46101</v>
      </c>
      <c r="P231" s="1">
        <v>46111</v>
      </c>
      <c r="R231">
        <v>15</v>
      </c>
      <c r="S231" t="s">
        <v>53</v>
      </c>
      <c r="T231" t="s">
        <v>40</v>
      </c>
      <c r="U231" t="s">
        <v>40</v>
      </c>
      <c r="V231" t="s">
        <v>1429</v>
      </c>
      <c r="W231">
        <v>6</v>
      </c>
      <c r="X231" t="s">
        <v>42</v>
      </c>
      <c r="Y231">
        <v>6</v>
      </c>
      <c r="Z231" t="s">
        <v>40</v>
      </c>
      <c r="AA231" t="s">
        <v>1256</v>
      </c>
      <c r="AB231" t="s">
        <v>44</v>
      </c>
      <c r="AC231" t="s">
        <v>45</v>
      </c>
      <c r="AE231" t="s">
        <v>47</v>
      </c>
      <c r="AF231" t="s">
        <v>1430</v>
      </c>
      <c r="AG231" s="1">
        <v>46124</v>
      </c>
      <c r="AH231" t="s">
        <v>47</v>
      </c>
      <c r="AI231">
        <f>_xlfn.XLOOKUP(Tabela5[[#This Row],[UUID]],Planilha2!$A:$A,Planilha2!B:B,"")</f>
        <v>1</v>
      </c>
      <c r="AJ231">
        <f>_xlfn.XLOOKUP(Tabela5[[#This Row],[UUID]],Planilha2!$A:$A,Planilha2!C:C,"")</f>
        <v>1</v>
      </c>
      <c r="AK231">
        <f>_xlfn.XLOOKUP(Tabela5[[#This Row],[UUID]],Planilha2!$A:$A,Planilha2!D:D,"")</f>
        <v>13</v>
      </c>
      <c r="AL231">
        <f>_xlfn.XLOOKUP(Tabela5[[#This Row],[UUID]],Planilha2!$A:$A,Planilha2!E:E,"")</f>
        <v>0</v>
      </c>
      <c r="AM231">
        <f>_xlfn.XLOOKUP(Tabela5[[#This Row],[UUID]],Planilha2!$A:$A,Planilha2!F:F,"")</f>
        <v>1</v>
      </c>
      <c r="AN231">
        <f>_xlfn.XLOOKUP(Tabela5[[#This Row],[UUID]],Planilha2!$A:$A,Planilha2!G:G,"")</f>
        <v>0</v>
      </c>
      <c r="AO231">
        <f>_xlfn.XLOOKUP(Tabela5[[#This Row],[UUID]],Planilha2!$A:$A,Planilha2!H:H,"")</f>
        <v>0</v>
      </c>
      <c r="AP231">
        <f>_xlfn.XLOOKUP(Tabela5[[#This Row],[UUID]],Planilha2!$A:$A,Planilha2!I:I,"")</f>
        <v>0</v>
      </c>
      <c r="AQ231">
        <f>_xlfn.XLOOKUP(Tabela5[[#This Row],[UUID]],Planilha2!$A:$A,Planilha2!J:J,"")</f>
        <v>0</v>
      </c>
      <c r="AR231">
        <f>_xlfn.XLOOKUP(Tabela5[[#This Row],[UUID]],Planilha2!$A:$A,Planilha2!K:K,"")</f>
        <v>0</v>
      </c>
      <c r="AS231">
        <f>_xlfn.XLOOKUP(Tabela5[[#This Row],[UUID]],Planilha2!$A:$A,Planilha2!L:L,"")</f>
        <v>0</v>
      </c>
      <c r="AT231">
        <f>_xlfn.XLOOKUP(Tabela5[[#This Row],[UUID]],Planilha2!$A:$A,Planilha2!M:M,"")</f>
        <v>1</v>
      </c>
      <c r="AU231">
        <f>_xlfn.XLOOKUP(Tabela5[[#This Row],[UUID]],Planilha2!$A:$A,Planilha2!N:N,"")</f>
        <v>0</v>
      </c>
      <c r="AV231">
        <f>_xlfn.XLOOKUP(Tabela5[[#This Row],[UUID]],Planilha2!$A:$A,Planilha2!O:O,"")</f>
        <v>0</v>
      </c>
    </row>
    <row r="232" spans="1:48" x14ac:dyDescent="0.2">
      <c r="A232" t="s">
        <v>1431</v>
      </c>
      <c r="B232" t="s">
        <v>35</v>
      </c>
      <c r="C232">
        <v>46238662</v>
      </c>
      <c r="D232">
        <v>46428712687</v>
      </c>
      <c r="E232" t="s">
        <v>1432</v>
      </c>
      <c r="F232" t="s">
        <v>1433</v>
      </c>
      <c r="G232" t="s">
        <v>1434</v>
      </c>
      <c r="H232" s="1">
        <v>46082</v>
      </c>
      <c r="I232">
        <v>202603</v>
      </c>
      <c r="J232">
        <v>455.64832999999999</v>
      </c>
      <c r="L232">
        <v>455.65</v>
      </c>
      <c r="N232">
        <v>90520335</v>
      </c>
      <c r="O232" s="1">
        <v>46101</v>
      </c>
      <c r="P232" s="1">
        <v>46111</v>
      </c>
      <c r="R232">
        <v>15</v>
      </c>
      <c r="S232" t="s">
        <v>53</v>
      </c>
      <c r="T232" t="s">
        <v>40</v>
      </c>
      <c r="U232" t="s">
        <v>40</v>
      </c>
      <c r="V232" t="s">
        <v>1435</v>
      </c>
      <c r="W232">
        <v>6</v>
      </c>
      <c r="X232" t="s">
        <v>42</v>
      </c>
      <c r="Y232">
        <v>6</v>
      </c>
      <c r="Z232" t="s">
        <v>40</v>
      </c>
      <c r="AA232" t="s">
        <v>1256</v>
      </c>
      <c r="AB232" t="s">
        <v>44</v>
      </c>
      <c r="AC232" t="s">
        <v>45</v>
      </c>
      <c r="AE232" t="s">
        <v>47</v>
      </c>
      <c r="AF232" t="s">
        <v>1436</v>
      </c>
      <c r="AG232" s="1">
        <v>46124</v>
      </c>
      <c r="AH232" t="s">
        <v>47</v>
      </c>
      <c r="AI232">
        <f>_xlfn.XLOOKUP(Tabela5[[#This Row],[UUID]],Planilha2!$A:$A,Planilha2!B:B,"")</f>
        <v>1</v>
      </c>
      <c r="AJ232">
        <f>_xlfn.XLOOKUP(Tabela5[[#This Row],[UUID]],Planilha2!$A:$A,Planilha2!C:C,"")</f>
        <v>1</v>
      </c>
      <c r="AK232">
        <f>_xlfn.XLOOKUP(Tabela5[[#This Row],[UUID]],Planilha2!$A:$A,Planilha2!D:D,"")</f>
        <v>1</v>
      </c>
      <c r="AL232">
        <f>_xlfn.XLOOKUP(Tabela5[[#This Row],[UUID]],Planilha2!$A:$A,Planilha2!E:E,"")</f>
        <v>0</v>
      </c>
      <c r="AM232">
        <f>_xlfn.XLOOKUP(Tabela5[[#This Row],[UUID]],Planilha2!$A:$A,Planilha2!F:F,"")</f>
        <v>1</v>
      </c>
      <c r="AN232">
        <f>_xlfn.XLOOKUP(Tabela5[[#This Row],[UUID]],Planilha2!$A:$A,Planilha2!G:G,"")</f>
        <v>0</v>
      </c>
      <c r="AO232">
        <f>_xlfn.XLOOKUP(Tabela5[[#This Row],[UUID]],Planilha2!$A:$A,Planilha2!H:H,"")</f>
        <v>0</v>
      </c>
      <c r="AP232">
        <f>_xlfn.XLOOKUP(Tabela5[[#This Row],[UUID]],Planilha2!$A:$A,Planilha2!I:I,"")</f>
        <v>0</v>
      </c>
      <c r="AQ232">
        <f>_xlfn.XLOOKUP(Tabela5[[#This Row],[UUID]],Planilha2!$A:$A,Planilha2!J:J,"")</f>
        <v>0</v>
      </c>
      <c r="AR232">
        <f>_xlfn.XLOOKUP(Tabela5[[#This Row],[UUID]],Planilha2!$A:$A,Planilha2!K:K,"")</f>
        <v>0</v>
      </c>
      <c r="AS232">
        <f>_xlfn.XLOOKUP(Tabela5[[#This Row],[UUID]],Planilha2!$A:$A,Planilha2!L:L,"")</f>
        <v>0</v>
      </c>
      <c r="AT232">
        <f>_xlfn.XLOOKUP(Tabela5[[#This Row],[UUID]],Planilha2!$A:$A,Planilha2!M:M,"")</f>
        <v>1</v>
      </c>
      <c r="AU232">
        <f>_xlfn.XLOOKUP(Tabela5[[#This Row],[UUID]],Planilha2!$A:$A,Planilha2!N:N,"")</f>
        <v>0</v>
      </c>
      <c r="AV232">
        <f>_xlfn.XLOOKUP(Tabela5[[#This Row],[UUID]],Planilha2!$A:$A,Planilha2!O:O,"")</f>
        <v>0</v>
      </c>
    </row>
    <row r="233" spans="1:48" x14ac:dyDescent="0.2">
      <c r="A233" t="s">
        <v>1437</v>
      </c>
      <c r="B233" t="s">
        <v>35</v>
      </c>
      <c r="C233">
        <v>9440054</v>
      </c>
      <c r="D233">
        <v>67375057591</v>
      </c>
      <c r="E233" t="s">
        <v>1438</v>
      </c>
      <c r="F233" t="s">
        <v>1439</v>
      </c>
      <c r="G233" t="s">
        <v>1440</v>
      </c>
      <c r="H233" s="1">
        <v>46082</v>
      </c>
      <c r="I233">
        <v>202603</v>
      </c>
      <c r="J233">
        <v>198.65380999999999</v>
      </c>
      <c r="L233">
        <v>198.65</v>
      </c>
      <c r="N233">
        <v>90520337</v>
      </c>
      <c r="O233" s="1">
        <v>46101</v>
      </c>
      <c r="P233" s="1">
        <v>46111</v>
      </c>
      <c r="R233">
        <v>15</v>
      </c>
      <c r="S233" t="s">
        <v>53</v>
      </c>
      <c r="T233" t="s">
        <v>40</v>
      </c>
      <c r="U233" t="s">
        <v>40</v>
      </c>
      <c r="V233" t="s">
        <v>1441</v>
      </c>
      <c r="W233">
        <v>6</v>
      </c>
      <c r="X233" t="s">
        <v>42</v>
      </c>
      <c r="Y233">
        <v>6</v>
      </c>
      <c r="Z233" t="s">
        <v>40</v>
      </c>
      <c r="AA233" t="s">
        <v>1256</v>
      </c>
      <c r="AB233" t="s">
        <v>44</v>
      </c>
      <c r="AC233" t="s">
        <v>45</v>
      </c>
      <c r="AE233" t="s">
        <v>47</v>
      </c>
      <c r="AF233" t="s">
        <v>1442</v>
      </c>
      <c r="AG233" s="1">
        <v>46124</v>
      </c>
      <c r="AH233" t="s">
        <v>47</v>
      </c>
      <c r="AI233">
        <f>_xlfn.XLOOKUP(Tabela5[[#This Row],[UUID]],Planilha2!$A:$A,Planilha2!B:B,"")</f>
        <v>1</v>
      </c>
      <c r="AJ233">
        <f>_xlfn.XLOOKUP(Tabela5[[#This Row],[UUID]],Planilha2!$A:$A,Planilha2!C:C,"")</f>
        <v>1</v>
      </c>
      <c r="AK233">
        <f>_xlfn.XLOOKUP(Tabela5[[#This Row],[UUID]],Planilha2!$A:$A,Planilha2!D:D,"")</f>
        <v>8</v>
      </c>
      <c r="AL233">
        <f>_xlfn.XLOOKUP(Tabela5[[#This Row],[UUID]],Planilha2!$A:$A,Planilha2!E:E,"")</f>
        <v>0</v>
      </c>
      <c r="AM233">
        <f>_xlfn.XLOOKUP(Tabela5[[#This Row],[UUID]],Planilha2!$A:$A,Planilha2!F:F,"")</f>
        <v>1</v>
      </c>
      <c r="AN233">
        <f>_xlfn.XLOOKUP(Tabela5[[#This Row],[UUID]],Planilha2!$A:$A,Planilha2!G:G,"")</f>
        <v>0</v>
      </c>
      <c r="AO233">
        <f>_xlfn.XLOOKUP(Tabela5[[#This Row],[UUID]],Planilha2!$A:$A,Planilha2!H:H,"")</f>
        <v>0</v>
      </c>
      <c r="AP233">
        <f>_xlfn.XLOOKUP(Tabela5[[#This Row],[UUID]],Planilha2!$A:$A,Planilha2!I:I,"")</f>
        <v>0</v>
      </c>
      <c r="AQ233">
        <f>_xlfn.XLOOKUP(Tabela5[[#This Row],[UUID]],Planilha2!$A:$A,Planilha2!J:J,"")</f>
        <v>0</v>
      </c>
      <c r="AR233">
        <f>_xlfn.XLOOKUP(Tabela5[[#This Row],[UUID]],Planilha2!$A:$A,Planilha2!K:K,"")</f>
        <v>0</v>
      </c>
      <c r="AS233">
        <f>_xlfn.XLOOKUP(Tabela5[[#This Row],[UUID]],Planilha2!$A:$A,Planilha2!L:L,"")</f>
        <v>0</v>
      </c>
      <c r="AT233">
        <f>_xlfn.XLOOKUP(Tabela5[[#This Row],[UUID]],Planilha2!$A:$A,Planilha2!M:M,"")</f>
        <v>1</v>
      </c>
      <c r="AU233">
        <f>_xlfn.XLOOKUP(Tabela5[[#This Row],[UUID]],Planilha2!$A:$A,Planilha2!N:N,"")</f>
        <v>0</v>
      </c>
      <c r="AV233">
        <f>_xlfn.XLOOKUP(Tabela5[[#This Row],[UUID]],Planilha2!$A:$A,Planilha2!O:O,"")</f>
        <v>0</v>
      </c>
    </row>
    <row r="234" spans="1:48" x14ac:dyDescent="0.2">
      <c r="A234" t="s">
        <v>1443</v>
      </c>
      <c r="B234" t="s">
        <v>35</v>
      </c>
      <c r="C234">
        <v>4216067</v>
      </c>
      <c r="D234">
        <v>56980642000159</v>
      </c>
      <c r="E234" t="s">
        <v>1444</v>
      </c>
      <c r="F234" t="s">
        <v>1445</v>
      </c>
      <c r="G234" t="s">
        <v>1446</v>
      </c>
      <c r="H234" s="1">
        <v>46082</v>
      </c>
      <c r="I234">
        <v>202603</v>
      </c>
      <c r="J234">
        <v>1894.96534</v>
      </c>
      <c r="L234">
        <v>1894.97</v>
      </c>
      <c r="N234">
        <v>90520460</v>
      </c>
      <c r="O234" s="1">
        <v>46101</v>
      </c>
      <c r="P234" s="1">
        <v>46111</v>
      </c>
      <c r="R234">
        <v>15</v>
      </c>
      <c r="S234" t="s">
        <v>39</v>
      </c>
      <c r="T234" t="s">
        <v>40</v>
      </c>
      <c r="U234" t="s">
        <v>40</v>
      </c>
      <c r="V234" t="s">
        <v>1447</v>
      </c>
      <c r="W234">
        <v>6</v>
      </c>
      <c r="X234" t="s">
        <v>42</v>
      </c>
      <c r="Y234">
        <v>6</v>
      </c>
      <c r="Z234" t="s">
        <v>40</v>
      </c>
      <c r="AA234" t="s">
        <v>1256</v>
      </c>
      <c r="AB234" t="s">
        <v>44</v>
      </c>
      <c r="AC234" t="s">
        <v>45</v>
      </c>
      <c r="AE234" t="s">
        <v>47</v>
      </c>
      <c r="AF234" t="s">
        <v>1448</v>
      </c>
      <c r="AG234" s="1">
        <v>46117</v>
      </c>
      <c r="AH234" t="s">
        <v>47</v>
      </c>
      <c r="AI234">
        <f>_xlfn.XLOOKUP(Tabela5[[#This Row],[UUID]],Planilha2!$A:$A,Planilha2!B:B,"")</f>
        <v>1</v>
      </c>
      <c r="AJ234">
        <f>_xlfn.XLOOKUP(Tabela5[[#This Row],[UUID]],Planilha2!$A:$A,Planilha2!C:C,"")</f>
        <v>1</v>
      </c>
      <c r="AK234">
        <f>_xlfn.XLOOKUP(Tabela5[[#This Row],[UUID]],Planilha2!$A:$A,Planilha2!D:D,"")</f>
        <v>2</v>
      </c>
      <c r="AL234">
        <f>_xlfn.XLOOKUP(Tabela5[[#This Row],[UUID]],Planilha2!$A:$A,Planilha2!E:E,"")</f>
        <v>0</v>
      </c>
      <c r="AM234">
        <f>_xlfn.XLOOKUP(Tabela5[[#This Row],[UUID]],Planilha2!$A:$A,Planilha2!F:F,"")</f>
        <v>1</v>
      </c>
      <c r="AN234">
        <f>_xlfn.XLOOKUP(Tabela5[[#This Row],[UUID]],Planilha2!$A:$A,Planilha2!G:G,"")</f>
        <v>0</v>
      </c>
      <c r="AO234">
        <f>_xlfn.XLOOKUP(Tabela5[[#This Row],[UUID]],Planilha2!$A:$A,Planilha2!H:H,"")</f>
        <v>0</v>
      </c>
      <c r="AP234">
        <f>_xlfn.XLOOKUP(Tabela5[[#This Row],[UUID]],Planilha2!$A:$A,Planilha2!I:I,"")</f>
        <v>0</v>
      </c>
      <c r="AQ234">
        <f>_xlfn.XLOOKUP(Tabela5[[#This Row],[UUID]],Planilha2!$A:$A,Planilha2!J:J,"")</f>
        <v>0</v>
      </c>
      <c r="AR234">
        <f>_xlfn.XLOOKUP(Tabela5[[#This Row],[UUID]],Planilha2!$A:$A,Planilha2!K:K,"")</f>
        <v>0</v>
      </c>
      <c r="AS234">
        <f>_xlfn.XLOOKUP(Tabela5[[#This Row],[UUID]],Planilha2!$A:$A,Planilha2!L:L,"")</f>
        <v>0</v>
      </c>
      <c r="AT234">
        <f>_xlfn.XLOOKUP(Tabela5[[#This Row],[UUID]],Planilha2!$A:$A,Planilha2!M:M,"")</f>
        <v>1</v>
      </c>
      <c r="AU234">
        <f>_xlfn.XLOOKUP(Tabela5[[#This Row],[UUID]],Planilha2!$A:$A,Planilha2!N:N,"")</f>
        <v>1</v>
      </c>
      <c r="AV234">
        <f>_xlfn.XLOOKUP(Tabela5[[#This Row],[UUID]],Planilha2!$A:$A,Planilha2!O:O,"")</f>
        <v>1</v>
      </c>
    </row>
    <row r="235" spans="1:48" x14ac:dyDescent="0.2">
      <c r="A235" t="s">
        <v>1449</v>
      </c>
      <c r="B235" t="s">
        <v>35</v>
      </c>
      <c r="C235">
        <v>35561009</v>
      </c>
      <c r="D235">
        <v>25610072867</v>
      </c>
      <c r="E235" t="s">
        <v>1450</v>
      </c>
      <c r="F235" t="s">
        <v>1451</v>
      </c>
      <c r="G235" t="s">
        <v>1452</v>
      </c>
      <c r="H235" s="1">
        <v>46082</v>
      </c>
      <c r="I235">
        <v>202603</v>
      </c>
      <c r="J235">
        <v>197.17683</v>
      </c>
      <c r="L235">
        <v>197.18</v>
      </c>
      <c r="N235">
        <v>90520431</v>
      </c>
      <c r="O235" s="1">
        <v>46101</v>
      </c>
      <c r="P235" s="1">
        <v>46111</v>
      </c>
      <c r="R235">
        <v>15</v>
      </c>
      <c r="S235" t="s">
        <v>53</v>
      </c>
      <c r="T235" t="s">
        <v>40</v>
      </c>
      <c r="U235" t="s">
        <v>40</v>
      </c>
      <c r="V235" t="s">
        <v>1453</v>
      </c>
      <c r="W235">
        <v>6</v>
      </c>
      <c r="X235" t="s">
        <v>42</v>
      </c>
      <c r="Y235">
        <v>6</v>
      </c>
      <c r="Z235" t="s">
        <v>40</v>
      </c>
      <c r="AA235" t="s">
        <v>1256</v>
      </c>
      <c r="AB235" t="s">
        <v>44</v>
      </c>
      <c r="AC235" t="s">
        <v>45</v>
      </c>
      <c r="AE235" t="s">
        <v>47</v>
      </c>
      <c r="AF235" t="s">
        <v>1454</v>
      </c>
      <c r="AG235" s="1">
        <v>46111</v>
      </c>
      <c r="AH235" t="s">
        <v>47</v>
      </c>
      <c r="AI235">
        <f>_xlfn.XLOOKUP(Tabela5[[#This Row],[UUID]],Planilha2!$A:$A,Planilha2!B:B,"")</f>
        <v>1</v>
      </c>
      <c r="AJ235">
        <f>_xlfn.XLOOKUP(Tabela5[[#This Row],[UUID]],Planilha2!$A:$A,Planilha2!C:C,"")</f>
        <v>1</v>
      </c>
      <c r="AK235">
        <f>_xlfn.XLOOKUP(Tabela5[[#This Row],[UUID]],Planilha2!$A:$A,Planilha2!D:D,"")</f>
        <v>1</v>
      </c>
      <c r="AL235">
        <f>_xlfn.XLOOKUP(Tabela5[[#This Row],[UUID]],Planilha2!$A:$A,Planilha2!E:E,"")</f>
        <v>0</v>
      </c>
      <c r="AM235">
        <f>_xlfn.XLOOKUP(Tabela5[[#This Row],[UUID]],Planilha2!$A:$A,Planilha2!F:F,"")</f>
        <v>1</v>
      </c>
      <c r="AN235">
        <f>_xlfn.XLOOKUP(Tabela5[[#This Row],[UUID]],Planilha2!$A:$A,Planilha2!G:G,"")</f>
        <v>1</v>
      </c>
      <c r="AO235">
        <f>_xlfn.XLOOKUP(Tabela5[[#This Row],[UUID]],Planilha2!$A:$A,Planilha2!H:H,"")</f>
        <v>1</v>
      </c>
      <c r="AP235">
        <f>_xlfn.XLOOKUP(Tabela5[[#This Row],[UUID]],Planilha2!$A:$A,Planilha2!I:I,"")</f>
        <v>0</v>
      </c>
      <c r="AQ235">
        <f>_xlfn.XLOOKUP(Tabela5[[#This Row],[UUID]],Planilha2!$A:$A,Planilha2!J:J,"")</f>
        <v>0</v>
      </c>
      <c r="AR235">
        <f>_xlfn.XLOOKUP(Tabela5[[#This Row],[UUID]],Planilha2!$A:$A,Planilha2!K:K,"")</f>
        <v>0</v>
      </c>
      <c r="AS235">
        <f>_xlfn.XLOOKUP(Tabela5[[#This Row],[UUID]],Planilha2!$A:$A,Planilha2!L:L,"")</f>
        <v>0</v>
      </c>
      <c r="AT235">
        <f>_xlfn.XLOOKUP(Tabela5[[#This Row],[UUID]],Planilha2!$A:$A,Planilha2!M:M,"")</f>
        <v>1</v>
      </c>
      <c r="AU235">
        <f>_xlfn.XLOOKUP(Tabela5[[#This Row],[UUID]],Planilha2!$A:$A,Planilha2!N:N,"")</f>
        <v>1</v>
      </c>
      <c r="AV235">
        <f>_xlfn.XLOOKUP(Tabela5[[#This Row],[UUID]],Planilha2!$A:$A,Planilha2!O:O,"")</f>
        <v>1</v>
      </c>
    </row>
    <row r="236" spans="1:48" x14ac:dyDescent="0.2">
      <c r="A236" t="s">
        <v>1455</v>
      </c>
      <c r="B236" t="s">
        <v>35</v>
      </c>
      <c r="C236">
        <v>4002217374</v>
      </c>
      <c r="D236">
        <v>39908136844</v>
      </c>
      <c r="E236" t="s">
        <v>1456</v>
      </c>
      <c r="F236" t="s">
        <v>1457</v>
      </c>
      <c r="G236" t="s">
        <v>1458</v>
      </c>
      <c r="H236" s="1">
        <v>45870</v>
      </c>
      <c r="I236">
        <v>202508</v>
      </c>
      <c r="J236">
        <v>216.59741</v>
      </c>
      <c r="L236">
        <v>216.6</v>
      </c>
      <c r="N236">
        <v>90364694</v>
      </c>
      <c r="O236" s="1">
        <v>45917</v>
      </c>
      <c r="P236" s="1">
        <v>45929</v>
      </c>
      <c r="R236">
        <v>197</v>
      </c>
      <c r="S236" t="s">
        <v>53</v>
      </c>
      <c r="T236" t="s">
        <v>40</v>
      </c>
      <c r="U236" t="s">
        <v>40</v>
      </c>
      <c r="V236" t="s">
        <v>1459</v>
      </c>
      <c r="W236">
        <v>6</v>
      </c>
      <c r="X236" t="s">
        <v>42</v>
      </c>
      <c r="Y236">
        <v>6</v>
      </c>
      <c r="Z236" t="s">
        <v>40</v>
      </c>
      <c r="AA236" t="s">
        <v>193</v>
      </c>
      <c r="AB236" t="s">
        <v>44</v>
      </c>
      <c r="AE236" t="s">
        <v>68</v>
      </c>
      <c r="AF236" t="s">
        <v>1460</v>
      </c>
      <c r="AG236" s="1">
        <v>45917</v>
      </c>
      <c r="AH236" t="s">
        <v>70</v>
      </c>
      <c r="AI236">
        <f>_xlfn.XLOOKUP(Tabela5[[#This Row],[UUID]],Planilha2!$A:$A,Planilha2!B:B,"")</f>
        <v>0</v>
      </c>
      <c r="AJ236">
        <f>_xlfn.XLOOKUP(Tabela5[[#This Row],[UUID]],Planilha2!$A:$A,Planilha2!C:C,"")</f>
        <v>0</v>
      </c>
      <c r="AK236">
        <f>_xlfn.XLOOKUP(Tabela5[[#This Row],[UUID]],Planilha2!$A:$A,Planilha2!D:D,"")</f>
        <v>0</v>
      </c>
      <c r="AL236">
        <f>_xlfn.XLOOKUP(Tabela5[[#This Row],[UUID]],Planilha2!$A:$A,Planilha2!E:E,"")</f>
        <v>5</v>
      </c>
      <c r="AM236">
        <f>_xlfn.XLOOKUP(Tabela5[[#This Row],[UUID]],Planilha2!$A:$A,Planilha2!F:F,"")</f>
        <v>0</v>
      </c>
      <c r="AN236">
        <f>_xlfn.XLOOKUP(Tabela5[[#This Row],[UUID]],Planilha2!$A:$A,Planilha2!G:G,"")</f>
        <v>0</v>
      </c>
      <c r="AO236">
        <f>_xlfn.XLOOKUP(Tabela5[[#This Row],[UUID]],Planilha2!$A:$A,Planilha2!H:H,"")</f>
        <v>0</v>
      </c>
      <c r="AP236">
        <f>_xlfn.XLOOKUP(Tabela5[[#This Row],[UUID]],Planilha2!$A:$A,Planilha2!I:I,"")</f>
        <v>0</v>
      </c>
      <c r="AQ236">
        <f>_xlfn.XLOOKUP(Tabela5[[#This Row],[UUID]],Planilha2!$A:$A,Planilha2!J:J,"")</f>
        <v>0</v>
      </c>
      <c r="AR236">
        <f>_xlfn.XLOOKUP(Tabela5[[#This Row],[UUID]],Planilha2!$A:$A,Planilha2!K:K,"")</f>
        <v>0</v>
      </c>
      <c r="AS236">
        <f>_xlfn.XLOOKUP(Tabela5[[#This Row],[UUID]],Planilha2!$A:$A,Planilha2!L:L,"")</f>
        <v>0</v>
      </c>
      <c r="AT236">
        <f>_xlfn.XLOOKUP(Tabela5[[#This Row],[UUID]],Planilha2!$A:$A,Planilha2!M:M,"")</f>
        <v>0</v>
      </c>
      <c r="AU236">
        <f>_xlfn.XLOOKUP(Tabela5[[#This Row],[UUID]],Planilha2!$A:$A,Planilha2!N:N,"")</f>
        <v>0</v>
      </c>
      <c r="AV236">
        <f>_xlfn.XLOOKUP(Tabela5[[#This Row],[UUID]],Planilha2!$A:$A,Planilha2!O:O,"")</f>
        <v>0</v>
      </c>
    </row>
    <row r="237" spans="1:48" x14ac:dyDescent="0.2">
      <c r="A237" t="s">
        <v>1461</v>
      </c>
      <c r="B237" t="s">
        <v>35</v>
      </c>
      <c r="C237">
        <v>10811397</v>
      </c>
      <c r="D237">
        <v>5808415888</v>
      </c>
      <c r="E237" t="s">
        <v>1462</v>
      </c>
      <c r="F237" t="s">
        <v>1463</v>
      </c>
      <c r="G237" t="s">
        <v>1464</v>
      </c>
      <c r="H237" s="1">
        <v>46082</v>
      </c>
      <c r="I237">
        <v>202603</v>
      </c>
      <c r="J237">
        <v>223.02397999999999</v>
      </c>
      <c r="L237">
        <v>223.02</v>
      </c>
      <c r="N237">
        <v>90520508</v>
      </c>
      <c r="O237" s="1">
        <v>46101</v>
      </c>
      <c r="P237" s="1">
        <v>46111</v>
      </c>
      <c r="R237">
        <v>15</v>
      </c>
      <c r="S237" t="s">
        <v>53</v>
      </c>
      <c r="T237" t="s">
        <v>40</v>
      </c>
      <c r="U237" t="s">
        <v>40</v>
      </c>
      <c r="V237" t="s">
        <v>1465</v>
      </c>
      <c r="W237">
        <v>6</v>
      </c>
      <c r="X237" t="s">
        <v>42</v>
      </c>
      <c r="Y237">
        <v>6</v>
      </c>
      <c r="Z237" t="s">
        <v>40</v>
      </c>
      <c r="AA237" t="s">
        <v>1256</v>
      </c>
      <c r="AB237" t="s">
        <v>44</v>
      </c>
      <c r="AC237" t="s">
        <v>45</v>
      </c>
      <c r="AE237" t="s">
        <v>47</v>
      </c>
      <c r="AF237" t="s">
        <v>1466</v>
      </c>
      <c r="AG237" s="1">
        <v>46122</v>
      </c>
      <c r="AH237" t="s">
        <v>47</v>
      </c>
      <c r="AI237">
        <f>_xlfn.XLOOKUP(Tabela5[[#This Row],[UUID]],Planilha2!$A:$A,Planilha2!B:B,"")</f>
        <v>1</v>
      </c>
      <c r="AJ237">
        <f>_xlfn.XLOOKUP(Tabela5[[#This Row],[UUID]],Planilha2!$A:$A,Planilha2!C:C,"")</f>
        <v>1</v>
      </c>
      <c r="AK237">
        <f>_xlfn.XLOOKUP(Tabela5[[#This Row],[UUID]],Planilha2!$A:$A,Planilha2!D:D,"")</f>
        <v>13</v>
      </c>
      <c r="AL237">
        <f>_xlfn.XLOOKUP(Tabela5[[#This Row],[UUID]],Planilha2!$A:$A,Planilha2!E:E,"")</f>
        <v>0</v>
      </c>
      <c r="AM237">
        <f>_xlfn.XLOOKUP(Tabela5[[#This Row],[UUID]],Planilha2!$A:$A,Planilha2!F:F,"")</f>
        <v>1</v>
      </c>
      <c r="AN237">
        <f>_xlfn.XLOOKUP(Tabela5[[#This Row],[UUID]],Planilha2!$A:$A,Planilha2!G:G,"")</f>
        <v>0</v>
      </c>
      <c r="AO237">
        <f>_xlfn.XLOOKUP(Tabela5[[#This Row],[UUID]],Planilha2!$A:$A,Planilha2!H:H,"")</f>
        <v>0</v>
      </c>
      <c r="AP237">
        <f>_xlfn.XLOOKUP(Tabela5[[#This Row],[UUID]],Planilha2!$A:$A,Planilha2!I:I,"")</f>
        <v>0</v>
      </c>
      <c r="AQ237">
        <f>_xlfn.XLOOKUP(Tabela5[[#This Row],[UUID]],Planilha2!$A:$A,Planilha2!J:J,"")</f>
        <v>0</v>
      </c>
      <c r="AR237">
        <f>_xlfn.XLOOKUP(Tabela5[[#This Row],[UUID]],Planilha2!$A:$A,Planilha2!K:K,"")</f>
        <v>0</v>
      </c>
      <c r="AS237">
        <f>_xlfn.XLOOKUP(Tabela5[[#This Row],[UUID]],Planilha2!$A:$A,Planilha2!L:L,"")</f>
        <v>0</v>
      </c>
      <c r="AT237">
        <f>_xlfn.XLOOKUP(Tabela5[[#This Row],[UUID]],Planilha2!$A:$A,Planilha2!M:M,"")</f>
        <v>0</v>
      </c>
      <c r="AU237">
        <f>_xlfn.XLOOKUP(Tabela5[[#This Row],[UUID]],Planilha2!$A:$A,Planilha2!N:N,"")</f>
        <v>1</v>
      </c>
      <c r="AV237">
        <f>_xlfn.XLOOKUP(Tabela5[[#This Row],[UUID]],Planilha2!$A:$A,Planilha2!O:O,"")</f>
        <v>0</v>
      </c>
    </row>
    <row r="238" spans="1:48" x14ac:dyDescent="0.2">
      <c r="A238" t="s">
        <v>1467</v>
      </c>
      <c r="B238" t="s">
        <v>35</v>
      </c>
      <c r="C238">
        <v>3656292</v>
      </c>
      <c r="D238">
        <v>36191121857</v>
      </c>
      <c r="E238" t="s">
        <v>1468</v>
      </c>
      <c r="F238" t="s">
        <v>1469</v>
      </c>
      <c r="G238" t="s">
        <v>1470</v>
      </c>
      <c r="H238" s="1">
        <v>46082</v>
      </c>
      <c r="I238">
        <v>202603</v>
      </c>
      <c r="J238">
        <v>315.33523000000002</v>
      </c>
      <c r="L238">
        <v>315.33999999999997</v>
      </c>
      <c r="N238">
        <v>90520415</v>
      </c>
      <c r="O238" s="1">
        <v>46101</v>
      </c>
      <c r="P238" s="1">
        <v>46111</v>
      </c>
      <c r="R238">
        <v>15</v>
      </c>
      <c r="S238" t="s">
        <v>53</v>
      </c>
      <c r="T238" t="s">
        <v>40</v>
      </c>
      <c r="U238" t="s">
        <v>40</v>
      </c>
      <c r="V238" t="s">
        <v>1471</v>
      </c>
      <c r="W238">
        <v>6</v>
      </c>
      <c r="X238" t="s">
        <v>42</v>
      </c>
      <c r="Y238">
        <v>6</v>
      </c>
      <c r="Z238" t="s">
        <v>40</v>
      </c>
      <c r="AA238" t="s">
        <v>1256</v>
      </c>
      <c r="AB238" t="s">
        <v>44</v>
      </c>
      <c r="AC238" t="s">
        <v>45</v>
      </c>
      <c r="AE238" t="s">
        <v>47</v>
      </c>
      <c r="AF238" t="s">
        <v>1472</v>
      </c>
      <c r="AG238" s="1">
        <v>46111</v>
      </c>
      <c r="AH238" t="s">
        <v>47</v>
      </c>
      <c r="AI238">
        <f>_xlfn.XLOOKUP(Tabela5[[#This Row],[UUID]],Planilha2!$A:$A,Planilha2!B:B,"")</f>
        <v>1</v>
      </c>
      <c r="AJ238">
        <f>_xlfn.XLOOKUP(Tabela5[[#This Row],[UUID]],Planilha2!$A:$A,Planilha2!C:C,"")</f>
        <v>1</v>
      </c>
      <c r="AK238">
        <f>_xlfn.XLOOKUP(Tabela5[[#This Row],[UUID]],Planilha2!$A:$A,Planilha2!D:D,"")</f>
        <v>1</v>
      </c>
      <c r="AL238">
        <f>_xlfn.XLOOKUP(Tabela5[[#This Row],[UUID]],Planilha2!$A:$A,Planilha2!E:E,"")</f>
        <v>0</v>
      </c>
      <c r="AM238">
        <f>_xlfn.XLOOKUP(Tabela5[[#This Row],[UUID]],Planilha2!$A:$A,Planilha2!F:F,"")</f>
        <v>1</v>
      </c>
      <c r="AN238">
        <f>_xlfn.XLOOKUP(Tabela5[[#This Row],[UUID]],Planilha2!$A:$A,Planilha2!G:G,"")</f>
        <v>1</v>
      </c>
      <c r="AO238">
        <f>_xlfn.XLOOKUP(Tabela5[[#This Row],[UUID]],Planilha2!$A:$A,Planilha2!H:H,"")</f>
        <v>1</v>
      </c>
      <c r="AP238">
        <f>_xlfn.XLOOKUP(Tabela5[[#This Row],[UUID]],Planilha2!$A:$A,Planilha2!I:I,"")</f>
        <v>0</v>
      </c>
      <c r="AQ238">
        <f>_xlfn.XLOOKUP(Tabela5[[#This Row],[UUID]],Planilha2!$A:$A,Planilha2!J:J,"")</f>
        <v>0</v>
      </c>
      <c r="AR238">
        <f>_xlfn.XLOOKUP(Tabela5[[#This Row],[UUID]],Planilha2!$A:$A,Planilha2!K:K,"")</f>
        <v>0</v>
      </c>
      <c r="AS238">
        <f>_xlfn.XLOOKUP(Tabela5[[#This Row],[UUID]],Planilha2!$A:$A,Planilha2!L:L,"")</f>
        <v>0</v>
      </c>
      <c r="AT238">
        <f>_xlfn.XLOOKUP(Tabela5[[#This Row],[UUID]],Planilha2!$A:$A,Planilha2!M:M,"")</f>
        <v>1</v>
      </c>
      <c r="AU238">
        <f>_xlfn.XLOOKUP(Tabela5[[#This Row],[UUID]],Planilha2!$A:$A,Planilha2!N:N,"")</f>
        <v>1</v>
      </c>
      <c r="AV238">
        <f>_xlfn.XLOOKUP(Tabela5[[#This Row],[UUID]],Planilha2!$A:$A,Planilha2!O:O,"")</f>
        <v>1</v>
      </c>
    </row>
    <row r="239" spans="1:48" x14ac:dyDescent="0.2">
      <c r="A239" t="s">
        <v>1473</v>
      </c>
      <c r="B239" t="s">
        <v>35</v>
      </c>
      <c r="C239">
        <v>1637487</v>
      </c>
      <c r="D239">
        <v>71108327591</v>
      </c>
      <c r="E239" t="s">
        <v>1474</v>
      </c>
      <c r="F239" t="s">
        <v>1475</v>
      </c>
      <c r="G239" t="s">
        <v>1476</v>
      </c>
      <c r="H239" s="1">
        <v>46082</v>
      </c>
      <c r="I239">
        <v>202603</v>
      </c>
      <c r="J239">
        <v>219.33152999999999</v>
      </c>
      <c r="L239">
        <v>219.33</v>
      </c>
      <c r="N239">
        <v>90520386</v>
      </c>
      <c r="O239" s="1">
        <v>46101</v>
      </c>
      <c r="P239" s="1">
        <v>46111</v>
      </c>
      <c r="R239">
        <v>15</v>
      </c>
      <c r="S239" t="s">
        <v>53</v>
      </c>
      <c r="T239" t="s">
        <v>40</v>
      </c>
      <c r="U239" t="s">
        <v>40</v>
      </c>
      <c r="V239" t="s">
        <v>1477</v>
      </c>
      <c r="W239">
        <v>6</v>
      </c>
      <c r="X239" t="s">
        <v>42</v>
      </c>
      <c r="Y239">
        <v>6</v>
      </c>
      <c r="Z239" t="s">
        <v>40</v>
      </c>
      <c r="AA239" t="s">
        <v>1256</v>
      </c>
      <c r="AB239" t="s">
        <v>44</v>
      </c>
      <c r="AC239" t="s">
        <v>45</v>
      </c>
      <c r="AE239" t="s">
        <v>47</v>
      </c>
      <c r="AF239" t="s">
        <v>1478</v>
      </c>
      <c r="AG239" s="1">
        <v>46116</v>
      </c>
      <c r="AH239" t="s">
        <v>47</v>
      </c>
      <c r="AI239">
        <f>_xlfn.XLOOKUP(Tabela5[[#This Row],[UUID]],Planilha2!$A:$A,Planilha2!B:B,"")</f>
        <v>1</v>
      </c>
      <c r="AJ239">
        <f>_xlfn.XLOOKUP(Tabela5[[#This Row],[UUID]],Planilha2!$A:$A,Planilha2!C:C,"")</f>
        <v>1</v>
      </c>
      <c r="AK239">
        <f>_xlfn.XLOOKUP(Tabela5[[#This Row],[UUID]],Planilha2!$A:$A,Planilha2!D:D,"")</f>
        <v>1</v>
      </c>
      <c r="AL239">
        <f>_xlfn.XLOOKUP(Tabela5[[#This Row],[UUID]],Planilha2!$A:$A,Planilha2!E:E,"")</f>
        <v>0</v>
      </c>
      <c r="AM239">
        <f>_xlfn.XLOOKUP(Tabela5[[#This Row],[UUID]],Planilha2!$A:$A,Planilha2!F:F,"")</f>
        <v>1</v>
      </c>
      <c r="AN239">
        <f>_xlfn.XLOOKUP(Tabela5[[#This Row],[UUID]],Planilha2!$A:$A,Planilha2!G:G,"")</f>
        <v>1</v>
      </c>
      <c r="AO239">
        <f>_xlfn.XLOOKUP(Tabela5[[#This Row],[UUID]],Planilha2!$A:$A,Planilha2!H:H,"")</f>
        <v>0</v>
      </c>
      <c r="AP239">
        <f>_xlfn.XLOOKUP(Tabela5[[#This Row],[UUID]],Planilha2!$A:$A,Planilha2!I:I,"")</f>
        <v>0</v>
      </c>
      <c r="AQ239">
        <f>_xlfn.XLOOKUP(Tabela5[[#This Row],[UUID]],Planilha2!$A:$A,Planilha2!J:J,"")</f>
        <v>0</v>
      </c>
      <c r="AR239">
        <f>_xlfn.XLOOKUP(Tabela5[[#This Row],[UUID]],Planilha2!$A:$A,Planilha2!K:K,"")</f>
        <v>0</v>
      </c>
      <c r="AS239">
        <f>_xlfn.XLOOKUP(Tabela5[[#This Row],[UUID]],Planilha2!$A:$A,Planilha2!L:L,"")</f>
        <v>0</v>
      </c>
      <c r="AT239">
        <f>_xlfn.XLOOKUP(Tabela5[[#This Row],[UUID]],Planilha2!$A:$A,Planilha2!M:M,"")</f>
        <v>0</v>
      </c>
      <c r="AU239">
        <f>_xlfn.XLOOKUP(Tabela5[[#This Row],[UUID]],Planilha2!$A:$A,Planilha2!N:N,"")</f>
        <v>1</v>
      </c>
      <c r="AV239">
        <f>_xlfn.XLOOKUP(Tabela5[[#This Row],[UUID]],Planilha2!$A:$A,Planilha2!O:O,"")</f>
        <v>1</v>
      </c>
    </row>
    <row r="240" spans="1:48" x14ac:dyDescent="0.2">
      <c r="A240" t="s">
        <v>1479</v>
      </c>
      <c r="B240" t="s">
        <v>35</v>
      </c>
      <c r="C240">
        <v>40481530</v>
      </c>
      <c r="D240">
        <v>41109037856</v>
      </c>
      <c r="E240" t="s">
        <v>1480</v>
      </c>
      <c r="F240" t="s">
        <v>1481</v>
      </c>
      <c r="G240" t="s">
        <v>1482</v>
      </c>
      <c r="H240" s="1">
        <v>46082</v>
      </c>
      <c r="I240">
        <v>202603</v>
      </c>
      <c r="J240">
        <v>266.59489000000002</v>
      </c>
      <c r="L240">
        <v>266.58999999999997</v>
      </c>
      <c r="N240">
        <v>90520517</v>
      </c>
      <c r="O240" s="1">
        <v>46101</v>
      </c>
      <c r="P240" s="1">
        <v>46111</v>
      </c>
      <c r="R240">
        <v>15</v>
      </c>
      <c r="S240" t="s">
        <v>53</v>
      </c>
      <c r="T240" t="s">
        <v>40</v>
      </c>
      <c r="U240" t="s">
        <v>40</v>
      </c>
      <c r="V240" t="s">
        <v>1483</v>
      </c>
      <c r="W240">
        <v>6</v>
      </c>
      <c r="X240" t="s">
        <v>42</v>
      </c>
      <c r="Y240">
        <v>6</v>
      </c>
      <c r="Z240" t="s">
        <v>40</v>
      </c>
      <c r="AA240" t="s">
        <v>1256</v>
      </c>
      <c r="AB240" t="s">
        <v>44</v>
      </c>
      <c r="AC240" t="s">
        <v>45</v>
      </c>
      <c r="AE240" t="s">
        <v>47</v>
      </c>
      <c r="AF240" t="s">
        <v>1484</v>
      </c>
      <c r="AG240" s="1">
        <v>46111</v>
      </c>
      <c r="AH240" t="s">
        <v>47</v>
      </c>
      <c r="AI240">
        <f>_xlfn.XLOOKUP(Tabela5[[#This Row],[UUID]],Planilha2!$A:$A,Planilha2!B:B,"")</f>
        <v>1</v>
      </c>
      <c r="AJ240">
        <f>_xlfn.XLOOKUP(Tabela5[[#This Row],[UUID]],Planilha2!$A:$A,Planilha2!C:C,"")</f>
        <v>1</v>
      </c>
      <c r="AK240">
        <f>_xlfn.XLOOKUP(Tabela5[[#This Row],[UUID]],Planilha2!$A:$A,Planilha2!D:D,"")</f>
        <v>8</v>
      </c>
      <c r="AL240">
        <f>_xlfn.XLOOKUP(Tabela5[[#This Row],[UUID]],Planilha2!$A:$A,Planilha2!E:E,"")</f>
        <v>0</v>
      </c>
      <c r="AM240">
        <f>_xlfn.XLOOKUP(Tabela5[[#This Row],[UUID]],Planilha2!$A:$A,Planilha2!F:F,"")</f>
        <v>1</v>
      </c>
      <c r="AN240">
        <f>_xlfn.XLOOKUP(Tabela5[[#This Row],[UUID]],Planilha2!$A:$A,Planilha2!G:G,"")</f>
        <v>1</v>
      </c>
      <c r="AO240">
        <f>_xlfn.XLOOKUP(Tabela5[[#This Row],[UUID]],Planilha2!$A:$A,Planilha2!H:H,"")</f>
        <v>1</v>
      </c>
      <c r="AP240">
        <f>_xlfn.XLOOKUP(Tabela5[[#This Row],[UUID]],Planilha2!$A:$A,Planilha2!I:I,"")</f>
        <v>0</v>
      </c>
      <c r="AQ240">
        <f>_xlfn.XLOOKUP(Tabela5[[#This Row],[UUID]],Planilha2!$A:$A,Planilha2!J:J,"")</f>
        <v>0</v>
      </c>
      <c r="AR240">
        <f>_xlfn.XLOOKUP(Tabela5[[#This Row],[UUID]],Planilha2!$A:$A,Planilha2!K:K,"")</f>
        <v>0</v>
      </c>
      <c r="AS240">
        <f>_xlfn.XLOOKUP(Tabela5[[#This Row],[UUID]],Planilha2!$A:$A,Planilha2!L:L,"")</f>
        <v>0</v>
      </c>
      <c r="AT240">
        <f>_xlfn.XLOOKUP(Tabela5[[#This Row],[UUID]],Planilha2!$A:$A,Planilha2!M:M,"")</f>
        <v>1</v>
      </c>
      <c r="AU240">
        <f>_xlfn.XLOOKUP(Tabela5[[#This Row],[UUID]],Planilha2!$A:$A,Planilha2!N:N,"")</f>
        <v>1</v>
      </c>
      <c r="AV240">
        <f>_xlfn.XLOOKUP(Tabela5[[#This Row],[UUID]],Planilha2!$A:$A,Planilha2!O:O,"")</f>
        <v>1</v>
      </c>
    </row>
    <row r="241" spans="1:48" x14ac:dyDescent="0.2">
      <c r="A241" t="s">
        <v>1485</v>
      </c>
      <c r="B241" t="s">
        <v>35</v>
      </c>
      <c r="C241">
        <v>17974070</v>
      </c>
      <c r="D241">
        <v>27393862816</v>
      </c>
      <c r="E241" t="s">
        <v>1486</v>
      </c>
      <c r="F241" t="s">
        <v>1487</v>
      </c>
      <c r="G241" t="s">
        <v>1488</v>
      </c>
      <c r="H241" s="1">
        <v>46082</v>
      </c>
      <c r="I241">
        <v>202603</v>
      </c>
      <c r="J241">
        <v>252.56358</v>
      </c>
      <c r="L241">
        <v>252.56</v>
      </c>
      <c r="N241">
        <v>90520385</v>
      </c>
      <c r="O241" s="1">
        <v>46101</v>
      </c>
      <c r="P241" s="1">
        <v>46111</v>
      </c>
      <c r="R241">
        <v>15</v>
      </c>
      <c r="S241" t="s">
        <v>53</v>
      </c>
      <c r="T241" t="s">
        <v>40</v>
      </c>
      <c r="U241" t="s">
        <v>40</v>
      </c>
      <c r="V241" t="s">
        <v>1489</v>
      </c>
      <c r="W241">
        <v>6</v>
      </c>
      <c r="X241" t="s">
        <v>42</v>
      </c>
      <c r="Y241">
        <v>6</v>
      </c>
      <c r="Z241" t="s">
        <v>40</v>
      </c>
      <c r="AA241" t="s">
        <v>1256</v>
      </c>
      <c r="AB241" t="s">
        <v>44</v>
      </c>
      <c r="AC241" t="s">
        <v>45</v>
      </c>
      <c r="AE241" t="s">
        <v>47</v>
      </c>
      <c r="AF241" t="s">
        <v>1490</v>
      </c>
      <c r="AG241" s="1">
        <v>46124</v>
      </c>
      <c r="AH241" t="s">
        <v>47</v>
      </c>
      <c r="AI241">
        <f>_xlfn.XLOOKUP(Tabela5[[#This Row],[UUID]],Planilha2!$A:$A,Planilha2!B:B,"")</f>
        <v>1</v>
      </c>
      <c r="AJ241">
        <f>_xlfn.XLOOKUP(Tabela5[[#This Row],[UUID]],Planilha2!$A:$A,Planilha2!C:C,"")</f>
        <v>1</v>
      </c>
      <c r="AK241">
        <f>_xlfn.XLOOKUP(Tabela5[[#This Row],[UUID]],Planilha2!$A:$A,Planilha2!D:D,"")</f>
        <v>1</v>
      </c>
      <c r="AL241">
        <f>_xlfn.XLOOKUP(Tabela5[[#This Row],[UUID]],Planilha2!$A:$A,Planilha2!E:E,"")</f>
        <v>0</v>
      </c>
      <c r="AM241">
        <f>_xlfn.XLOOKUP(Tabela5[[#This Row],[UUID]],Planilha2!$A:$A,Planilha2!F:F,"")</f>
        <v>1</v>
      </c>
      <c r="AN241">
        <f>_xlfn.XLOOKUP(Tabela5[[#This Row],[UUID]],Planilha2!$A:$A,Planilha2!G:G,"")</f>
        <v>0</v>
      </c>
      <c r="AO241">
        <f>_xlfn.XLOOKUP(Tabela5[[#This Row],[UUID]],Planilha2!$A:$A,Planilha2!H:H,"")</f>
        <v>0</v>
      </c>
      <c r="AP241">
        <f>_xlfn.XLOOKUP(Tabela5[[#This Row],[UUID]],Planilha2!$A:$A,Planilha2!I:I,"")</f>
        <v>0</v>
      </c>
      <c r="AQ241">
        <f>_xlfn.XLOOKUP(Tabela5[[#This Row],[UUID]],Planilha2!$A:$A,Planilha2!J:J,"")</f>
        <v>0</v>
      </c>
      <c r="AR241">
        <f>_xlfn.XLOOKUP(Tabela5[[#This Row],[UUID]],Planilha2!$A:$A,Planilha2!K:K,"")</f>
        <v>0</v>
      </c>
      <c r="AS241">
        <f>_xlfn.XLOOKUP(Tabela5[[#This Row],[UUID]],Planilha2!$A:$A,Planilha2!L:L,"")</f>
        <v>0</v>
      </c>
      <c r="AT241">
        <f>_xlfn.XLOOKUP(Tabela5[[#This Row],[UUID]],Planilha2!$A:$A,Planilha2!M:M,"")</f>
        <v>1</v>
      </c>
      <c r="AU241">
        <f>_xlfn.XLOOKUP(Tabela5[[#This Row],[UUID]],Planilha2!$A:$A,Planilha2!N:N,"")</f>
        <v>0</v>
      </c>
      <c r="AV241">
        <f>_xlfn.XLOOKUP(Tabela5[[#This Row],[UUID]],Planilha2!$A:$A,Planilha2!O:O,"")</f>
        <v>0</v>
      </c>
    </row>
    <row r="242" spans="1:48" x14ac:dyDescent="0.2">
      <c r="A242" t="s">
        <v>1491</v>
      </c>
      <c r="B242" t="s">
        <v>35</v>
      </c>
      <c r="C242">
        <v>4003784941</v>
      </c>
      <c r="D242">
        <v>28082395800</v>
      </c>
      <c r="E242" t="s">
        <v>1492</v>
      </c>
      <c r="F242" t="s">
        <v>1493</v>
      </c>
      <c r="G242" t="s">
        <v>1494</v>
      </c>
      <c r="H242" s="1">
        <v>45870</v>
      </c>
      <c r="I242">
        <v>202508</v>
      </c>
      <c r="J242">
        <v>93.009469999999993</v>
      </c>
      <c r="L242">
        <v>93.01</v>
      </c>
      <c r="N242">
        <v>90366989</v>
      </c>
      <c r="O242" s="1">
        <v>45929</v>
      </c>
      <c r="P242" s="1">
        <v>45939</v>
      </c>
      <c r="R242">
        <v>187</v>
      </c>
      <c r="S242" t="s">
        <v>53</v>
      </c>
      <c r="T242" t="s">
        <v>40</v>
      </c>
      <c r="U242" t="s">
        <v>40</v>
      </c>
      <c r="V242" t="s">
        <v>1495</v>
      </c>
      <c r="W242">
        <v>6</v>
      </c>
      <c r="X242" t="s">
        <v>42</v>
      </c>
      <c r="Y242">
        <v>6</v>
      </c>
      <c r="Z242" t="s">
        <v>40</v>
      </c>
      <c r="AA242" t="s">
        <v>193</v>
      </c>
      <c r="AB242" t="s">
        <v>44</v>
      </c>
      <c r="AE242" t="s">
        <v>68</v>
      </c>
      <c r="AF242" t="s">
        <v>1496</v>
      </c>
      <c r="AG242" s="1">
        <v>45917</v>
      </c>
      <c r="AH242" t="s">
        <v>70</v>
      </c>
      <c r="AI242">
        <f>_xlfn.XLOOKUP(Tabela5[[#This Row],[UUID]],Planilha2!$A:$A,Planilha2!B:B,"")</f>
        <v>0</v>
      </c>
      <c r="AJ242">
        <f>_xlfn.XLOOKUP(Tabela5[[#This Row],[UUID]],Planilha2!$A:$A,Planilha2!C:C,"")</f>
        <v>0</v>
      </c>
      <c r="AK242">
        <f>_xlfn.XLOOKUP(Tabela5[[#This Row],[UUID]],Planilha2!$A:$A,Planilha2!D:D,"")</f>
        <v>0</v>
      </c>
      <c r="AL242">
        <f>_xlfn.XLOOKUP(Tabela5[[#This Row],[UUID]],Planilha2!$A:$A,Planilha2!E:E,"")</f>
        <v>5</v>
      </c>
      <c r="AM242">
        <f>_xlfn.XLOOKUP(Tabela5[[#This Row],[UUID]],Planilha2!$A:$A,Planilha2!F:F,"")</f>
        <v>0</v>
      </c>
      <c r="AN242">
        <f>_xlfn.XLOOKUP(Tabela5[[#This Row],[UUID]],Planilha2!$A:$A,Planilha2!G:G,"")</f>
        <v>0</v>
      </c>
      <c r="AO242">
        <f>_xlfn.XLOOKUP(Tabela5[[#This Row],[UUID]],Planilha2!$A:$A,Planilha2!H:H,"")</f>
        <v>0</v>
      </c>
      <c r="AP242">
        <f>_xlfn.XLOOKUP(Tabela5[[#This Row],[UUID]],Planilha2!$A:$A,Planilha2!I:I,"")</f>
        <v>0</v>
      </c>
      <c r="AQ242">
        <f>_xlfn.XLOOKUP(Tabela5[[#This Row],[UUID]],Planilha2!$A:$A,Planilha2!J:J,"")</f>
        <v>0</v>
      </c>
      <c r="AR242">
        <f>_xlfn.XLOOKUP(Tabela5[[#This Row],[UUID]],Planilha2!$A:$A,Planilha2!K:K,"")</f>
        <v>0</v>
      </c>
      <c r="AS242">
        <f>_xlfn.XLOOKUP(Tabela5[[#This Row],[UUID]],Planilha2!$A:$A,Planilha2!L:L,"")</f>
        <v>0</v>
      </c>
      <c r="AT242">
        <f>_xlfn.XLOOKUP(Tabela5[[#This Row],[UUID]],Planilha2!$A:$A,Planilha2!M:M,"")</f>
        <v>0</v>
      </c>
      <c r="AU242">
        <f>_xlfn.XLOOKUP(Tabela5[[#This Row],[UUID]],Planilha2!$A:$A,Planilha2!N:N,"")</f>
        <v>0</v>
      </c>
      <c r="AV242">
        <f>_xlfn.XLOOKUP(Tabela5[[#This Row],[UUID]],Planilha2!$A:$A,Planilha2!O:O,"")</f>
        <v>0</v>
      </c>
    </row>
    <row r="243" spans="1:48" x14ac:dyDescent="0.2">
      <c r="A243" t="s">
        <v>1497</v>
      </c>
      <c r="B243" t="s">
        <v>35</v>
      </c>
      <c r="C243">
        <v>37892134</v>
      </c>
      <c r="D243">
        <v>43379048836</v>
      </c>
      <c r="E243" t="s">
        <v>1498</v>
      </c>
      <c r="F243" t="s">
        <v>1499</v>
      </c>
      <c r="G243" t="s">
        <v>1500</v>
      </c>
      <c r="H243" s="1">
        <v>46082</v>
      </c>
      <c r="I243">
        <v>202603</v>
      </c>
      <c r="J243">
        <v>223.76247000000001</v>
      </c>
      <c r="L243">
        <v>223.76</v>
      </c>
      <c r="N243">
        <v>90520349</v>
      </c>
      <c r="O243" s="1">
        <v>46101</v>
      </c>
      <c r="P243" s="1">
        <v>46111</v>
      </c>
      <c r="R243">
        <v>15</v>
      </c>
      <c r="S243" t="s">
        <v>53</v>
      </c>
      <c r="T243" t="s">
        <v>40</v>
      </c>
      <c r="U243" t="s">
        <v>40</v>
      </c>
      <c r="V243" t="s">
        <v>1501</v>
      </c>
      <c r="W243">
        <v>6</v>
      </c>
      <c r="X243" t="s">
        <v>42</v>
      </c>
      <c r="Y243">
        <v>6</v>
      </c>
      <c r="Z243" t="s">
        <v>40</v>
      </c>
      <c r="AA243" t="s">
        <v>1256</v>
      </c>
      <c r="AB243" t="s">
        <v>44</v>
      </c>
      <c r="AC243" t="s">
        <v>45</v>
      </c>
      <c r="AE243" t="s">
        <v>47</v>
      </c>
      <c r="AF243" t="s">
        <v>1502</v>
      </c>
      <c r="AG243" s="1">
        <v>46111</v>
      </c>
      <c r="AH243" t="s">
        <v>47</v>
      </c>
      <c r="AI243">
        <f>_xlfn.XLOOKUP(Tabela5[[#This Row],[UUID]],Planilha2!$A:$A,Planilha2!B:B,"")</f>
        <v>1</v>
      </c>
      <c r="AJ243">
        <f>_xlfn.XLOOKUP(Tabela5[[#This Row],[UUID]],Planilha2!$A:$A,Planilha2!C:C,"")</f>
        <v>1</v>
      </c>
      <c r="AK243">
        <f>_xlfn.XLOOKUP(Tabela5[[#This Row],[UUID]],Planilha2!$A:$A,Planilha2!D:D,"")</f>
        <v>1</v>
      </c>
      <c r="AL243">
        <f>_xlfn.XLOOKUP(Tabela5[[#This Row],[UUID]],Planilha2!$A:$A,Planilha2!E:E,"")</f>
        <v>0</v>
      </c>
      <c r="AM243">
        <f>_xlfn.XLOOKUP(Tabela5[[#This Row],[UUID]],Planilha2!$A:$A,Planilha2!F:F,"")</f>
        <v>1</v>
      </c>
      <c r="AN243">
        <f>_xlfn.XLOOKUP(Tabela5[[#This Row],[UUID]],Planilha2!$A:$A,Planilha2!G:G,"")</f>
        <v>1</v>
      </c>
      <c r="AO243">
        <f>_xlfn.XLOOKUP(Tabela5[[#This Row],[UUID]],Planilha2!$A:$A,Planilha2!H:H,"")</f>
        <v>1</v>
      </c>
      <c r="AP243">
        <f>_xlfn.XLOOKUP(Tabela5[[#This Row],[UUID]],Planilha2!$A:$A,Planilha2!I:I,"")</f>
        <v>0</v>
      </c>
      <c r="AQ243">
        <f>_xlfn.XLOOKUP(Tabela5[[#This Row],[UUID]],Planilha2!$A:$A,Planilha2!J:J,"")</f>
        <v>0</v>
      </c>
      <c r="AR243">
        <f>_xlfn.XLOOKUP(Tabela5[[#This Row],[UUID]],Planilha2!$A:$A,Planilha2!K:K,"")</f>
        <v>0</v>
      </c>
      <c r="AS243">
        <f>_xlfn.XLOOKUP(Tabela5[[#This Row],[UUID]],Planilha2!$A:$A,Planilha2!L:L,"")</f>
        <v>0</v>
      </c>
      <c r="AT243">
        <f>_xlfn.XLOOKUP(Tabela5[[#This Row],[UUID]],Planilha2!$A:$A,Planilha2!M:M,"")</f>
        <v>1</v>
      </c>
      <c r="AU243">
        <f>_xlfn.XLOOKUP(Tabela5[[#This Row],[UUID]],Planilha2!$A:$A,Planilha2!N:N,"")</f>
        <v>1</v>
      </c>
      <c r="AV243">
        <f>_xlfn.XLOOKUP(Tabela5[[#This Row],[UUID]],Planilha2!$A:$A,Planilha2!O:O,"")</f>
        <v>1</v>
      </c>
    </row>
    <row r="244" spans="1:48" x14ac:dyDescent="0.2">
      <c r="A244" t="s">
        <v>1503</v>
      </c>
      <c r="B244" t="s">
        <v>35</v>
      </c>
      <c r="C244">
        <v>669458</v>
      </c>
      <c r="D244">
        <v>8175237821</v>
      </c>
      <c r="E244" t="s">
        <v>1504</v>
      </c>
      <c r="F244" t="s">
        <v>1505</v>
      </c>
      <c r="G244" t="s">
        <v>1506</v>
      </c>
      <c r="H244" s="1">
        <v>46082</v>
      </c>
      <c r="I244">
        <v>202603</v>
      </c>
      <c r="J244">
        <v>527.28186000000005</v>
      </c>
      <c r="L244">
        <v>527.28</v>
      </c>
      <c r="N244">
        <v>90520272</v>
      </c>
      <c r="O244" s="1">
        <v>46101</v>
      </c>
      <c r="P244" s="1">
        <v>46111</v>
      </c>
      <c r="R244">
        <v>15</v>
      </c>
      <c r="S244" t="s">
        <v>53</v>
      </c>
      <c r="T244" t="s">
        <v>40</v>
      </c>
      <c r="U244" t="s">
        <v>40</v>
      </c>
      <c r="V244" t="s">
        <v>1507</v>
      </c>
      <c r="W244">
        <v>6</v>
      </c>
      <c r="X244" t="s">
        <v>42</v>
      </c>
      <c r="Y244">
        <v>6</v>
      </c>
      <c r="Z244" t="s">
        <v>40</v>
      </c>
      <c r="AA244" t="s">
        <v>1256</v>
      </c>
      <c r="AB244" t="s">
        <v>44</v>
      </c>
      <c r="AC244" t="s">
        <v>45</v>
      </c>
      <c r="AE244" t="s">
        <v>47</v>
      </c>
      <c r="AF244" t="s">
        <v>1508</v>
      </c>
      <c r="AG244" s="1">
        <v>46116</v>
      </c>
      <c r="AH244" t="s">
        <v>47</v>
      </c>
      <c r="AI244">
        <f>_xlfn.XLOOKUP(Tabela5[[#This Row],[UUID]],Planilha2!$A:$A,Planilha2!B:B,"")</f>
        <v>1</v>
      </c>
      <c r="AJ244">
        <f>_xlfn.XLOOKUP(Tabela5[[#This Row],[UUID]],Planilha2!$A:$A,Planilha2!C:C,"")</f>
        <v>1</v>
      </c>
      <c r="AK244">
        <f>_xlfn.XLOOKUP(Tabela5[[#This Row],[UUID]],Planilha2!$A:$A,Planilha2!D:D,"")</f>
        <v>1</v>
      </c>
      <c r="AL244">
        <f>_xlfn.XLOOKUP(Tabela5[[#This Row],[UUID]],Planilha2!$A:$A,Planilha2!E:E,"")</f>
        <v>0</v>
      </c>
      <c r="AM244">
        <f>_xlfn.XLOOKUP(Tabela5[[#This Row],[UUID]],Planilha2!$A:$A,Planilha2!F:F,"")</f>
        <v>1</v>
      </c>
      <c r="AN244">
        <f>_xlfn.XLOOKUP(Tabela5[[#This Row],[UUID]],Planilha2!$A:$A,Planilha2!G:G,"")</f>
        <v>1</v>
      </c>
      <c r="AO244">
        <f>_xlfn.XLOOKUP(Tabela5[[#This Row],[UUID]],Planilha2!$A:$A,Planilha2!H:H,"")</f>
        <v>0</v>
      </c>
      <c r="AP244">
        <f>_xlfn.XLOOKUP(Tabela5[[#This Row],[UUID]],Planilha2!$A:$A,Planilha2!I:I,"")</f>
        <v>0</v>
      </c>
      <c r="AQ244">
        <f>_xlfn.XLOOKUP(Tabela5[[#This Row],[UUID]],Planilha2!$A:$A,Planilha2!J:J,"")</f>
        <v>0</v>
      </c>
      <c r="AR244">
        <f>_xlfn.XLOOKUP(Tabela5[[#This Row],[UUID]],Planilha2!$A:$A,Planilha2!K:K,"")</f>
        <v>0</v>
      </c>
      <c r="AS244">
        <f>_xlfn.XLOOKUP(Tabela5[[#This Row],[UUID]],Planilha2!$A:$A,Planilha2!L:L,"")</f>
        <v>0</v>
      </c>
      <c r="AT244">
        <f>_xlfn.XLOOKUP(Tabela5[[#This Row],[UUID]],Planilha2!$A:$A,Planilha2!M:M,"")</f>
        <v>0</v>
      </c>
      <c r="AU244">
        <f>_xlfn.XLOOKUP(Tabela5[[#This Row],[UUID]],Planilha2!$A:$A,Planilha2!N:N,"")</f>
        <v>1</v>
      </c>
      <c r="AV244">
        <f>_xlfn.XLOOKUP(Tabela5[[#This Row],[UUID]],Planilha2!$A:$A,Planilha2!O:O,"")</f>
        <v>1</v>
      </c>
    </row>
    <row r="245" spans="1:48" x14ac:dyDescent="0.2">
      <c r="A245" t="s">
        <v>1509</v>
      </c>
      <c r="B245" t="s">
        <v>35</v>
      </c>
      <c r="C245">
        <v>5729661</v>
      </c>
      <c r="D245">
        <v>297278800</v>
      </c>
      <c r="E245" t="s">
        <v>1510</v>
      </c>
      <c r="F245" t="s">
        <v>1511</v>
      </c>
      <c r="G245" t="s">
        <v>1512</v>
      </c>
      <c r="H245" s="1">
        <v>46082</v>
      </c>
      <c r="I245">
        <v>202603</v>
      </c>
      <c r="J245">
        <v>450.47890000000001</v>
      </c>
      <c r="L245">
        <v>450.48</v>
      </c>
      <c r="N245">
        <v>90520392</v>
      </c>
      <c r="O245" s="1">
        <v>46101</v>
      </c>
      <c r="P245" s="1">
        <v>46111</v>
      </c>
      <c r="R245">
        <v>15</v>
      </c>
      <c r="S245" t="s">
        <v>53</v>
      </c>
      <c r="T245" t="s">
        <v>40</v>
      </c>
      <c r="U245" t="s">
        <v>40</v>
      </c>
      <c r="V245" t="s">
        <v>1513</v>
      </c>
      <c r="W245">
        <v>6</v>
      </c>
      <c r="X245" t="s">
        <v>42</v>
      </c>
      <c r="Y245">
        <v>6</v>
      </c>
      <c r="Z245" t="s">
        <v>40</v>
      </c>
      <c r="AA245" t="s">
        <v>1256</v>
      </c>
      <c r="AB245" t="s">
        <v>44</v>
      </c>
      <c r="AC245" t="s">
        <v>45</v>
      </c>
      <c r="AE245" t="s">
        <v>47</v>
      </c>
      <c r="AF245" t="s">
        <v>1514</v>
      </c>
      <c r="AG245" s="1">
        <v>46111</v>
      </c>
      <c r="AH245" t="s">
        <v>47</v>
      </c>
      <c r="AI245">
        <f>_xlfn.XLOOKUP(Tabela5[[#This Row],[UUID]],Planilha2!$A:$A,Planilha2!B:B,"")</f>
        <v>1</v>
      </c>
      <c r="AJ245">
        <f>_xlfn.XLOOKUP(Tabela5[[#This Row],[UUID]],Planilha2!$A:$A,Planilha2!C:C,"")</f>
        <v>1</v>
      </c>
      <c r="AK245">
        <f>_xlfn.XLOOKUP(Tabela5[[#This Row],[UUID]],Planilha2!$A:$A,Planilha2!D:D,"")</f>
        <v>8</v>
      </c>
      <c r="AL245">
        <f>_xlfn.XLOOKUP(Tabela5[[#This Row],[UUID]],Planilha2!$A:$A,Planilha2!E:E,"")</f>
        <v>0</v>
      </c>
      <c r="AM245">
        <f>_xlfn.XLOOKUP(Tabela5[[#This Row],[UUID]],Planilha2!$A:$A,Planilha2!F:F,"")</f>
        <v>1</v>
      </c>
      <c r="AN245">
        <f>_xlfn.XLOOKUP(Tabela5[[#This Row],[UUID]],Planilha2!$A:$A,Planilha2!G:G,"")</f>
        <v>1</v>
      </c>
      <c r="AO245">
        <f>_xlfn.XLOOKUP(Tabela5[[#This Row],[UUID]],Planilha2!$A:$A,Planilha2!H:H,"")</f>
        <v>1</v>
      </c>
      <c r="AP245">
        <f>_xlfn.XLOOKUP(Tabela5[[#This Row],[UUID]],Planilha2!$A:$A,Planilha2!I:I,"")</f>
        <v>0</v>
      </c>
      <c r="AQ245">
        <f>_xlfn.XLOOKUP(Tabela5[[#This Row],[UUID]],Planilha2!$A:$A,Planilha2!J:J,"")</f>
        <v>0</v>
      </c>
      <c r="AR245">
        <f>_xlfn.XLOOKUP(Tabela5[[#This Row],[UUID]],Planilha2!$A:$A,Planilha2!K:K,"")</f>
        <v>0</v>
      </c>
      <c r="AS245">
        <f>_xlfn.XLOOKUP(Tabela5[[#This Row],[UUID]],Planilha2!$A:$A,Planilha2!L:L,"")</f>
        <v>0</v>
      </c>
      <c r="AT245">
        <f>_xlfn.XLOOKUP(Tabela5[[#This Row],[UUID]],Planilha2!$A:$A,Planilha2!M:M,"")</f>
        <v>1</v>
      </c>
      <c r="AU245">
        <f>_xlfn.XLOOKUP(Tabela5[[#This Row],[UUID]],Planilha2!$A:$A,Planilha2!N:N,"")</f>
        <v>1</v>
      </c>
      <c r="AV245">
        <f>_xlfn.XLOOKUP(Tabela5[[#This Row],[UUID]],Planilha2!$A:$A,Planilha2!O:O,"")</f>
        <v>1</v>
      </c>
    </row>
    <row r="246" spans="1:48" x14ac:dyDescent="0.2">
      <c r="A246" t="s">
        <v>1515</v>
      </c>
      <c r="B246" t="s">
        <v>35</v>
      </c>
      <c r="C246">
        <v>44525796</v>
      </c>
      <c r="D246">
        <v>35145534833</v>
      </c>
      <c r="E246" t="s">
        <v>1516</v>
      </c>
      <c r="F246" t="s">
        <v>1517</v>
      </c>
      <c r="G246" t="s">
        <v>1518</v>
      </c>
      <c r="H246" s="1">
        <v>46082</v>
      </c>
      <c r="I246">
        <v>202603</v>
      </c>
      <c r="J246">
        <v>242.22471999999999</v>
      </c>
      <c r="L246">
        <v>242.22</v>
      </c>
      <c r="N246">
        <v>90520291</v>
      </c>
      <c r="O246" s="1">
        <v>46101</v>
      </c>
      <c r="P246" s="1">
        <v>46111</v>
      </c>
      <c r="R246">
        <v>15</v>
      </c>
      <c r="S246" t="s">
        <v>53</v>
      </c>
      <c r="T246" t="s">
        <v>40</v>
      </c>
      <c r="U246" t="s">
        <v>40</v>
      </c>
      <c r="V246" t="s">
        <v>1519</v>
      </c>
      <c r="W246">
        <v>6</v>
      </c>
      <c r="X246" t="s">
        <v>42</v>
      </c>
      <c r="Y246">
        <v>6</v>
      </c>
      <c r="Z246" t="s">
        <v>40</v>
      </c>
      <c r="AA246" t="s">
        <v>1256</v>
      </c>
      <c r="AB246" t="s">
        <v>44</v>
      </c>
      <c r="AC246" t="s">
        <v>45</v>
      </c>
      <c r="AE246" t="s">
        <v>47</v>
      </c>
      <c r="AF246" t="s">
        <v>1520</v>
      </c>
      <c r="AG246" s="1">
        <v>46111</v>
      </c>
      <c r="AH246" t="s">
        <v>47</v>
      </c>
      <c r="AI246">
        <f>_xlfn.XLOOKUP(Tabela5[[#This Row],[UUID]],Planilha2!$A:$A,Planilha2!B:B,"")</f>
        <v>1</v>
      </c>
      <c r="AJ246">
        <f>_xlfn.XLOOKUP(Tabela5[[#This Row],[UUID]],Planilha2!$A:$A,Planilha2!C:C,"")</f>
        <v>1</v>
      </c>
      <c r="AK246">
        <f>_xlfn.XLOOKUP(Tabela5[[#This Row],[UUID]],Planilha2!$A:$A,Planilha2!D:D,"")</f>
        <v>1</v>
      </c>
      <c r="AL246">
        <f>_xlfn.XLOOKUP(Tabela5[[#This Row],[UUID]],Planilha2!$A:$A,Planilha2!E:E,"")</f>
        <v>0</v>
      </c>
      <c r="AM246">
        <f>_xlfn.XLOOKUP(Tabela5[[#This Row],[UUID]],Planilha2!$A:$A,Planilha2!F:F,"")</f>
        <v>1</v>
      </c>
      <c r="AN246">
        <f>_xlfn.XLOOKUP(Tabela5[[#This Row],[UUID]],Planilha2!$A:$A,Planilha2!G:G,"")</f>
        <v>1</v>
      </c>
      <c r="AO246">
        <f>_xlfn.XLOOKUP(Tabela5[[#This Row],[UUID]],Planilha2!$A:$A,Planilha2!H:H,"")</f>
        <v>1</v>
      </c>
      <c r="AP246">
        <f>_xlfn.XLOOKUP(Tabela5[[#This Row],[UUID]],Planilha2!$A:$A,Planilha2!I:I,"")</f>
        <v>0</v>
      </c>
      <c r="AQ246">
        <f>_xlfn.XLOOKUP(Tabela5[[#This Row],[UUID]],Planilha2!$A:$A,Planilha2!J:J,"")</f>
        <v>0</v>
      </c>
      <c r="AR246">
        <f>_xlfn.XLOOKUP(Tabela5[[#This Row],[UUID]],Planilha2!$A:$A,Planilha2!K:K,"")</f>
        <v>0</v>
      </c>
      <c r="AS246">
        <f>_xlfn.XLOOKUP(Tabela5[[#This Row],[UUID]],Planilha2!$A:$A,Planilha2!L:L,"")</f>
        <v>0</v>
      </c>
      <c r="AT246">
        <f>_xlfn.XLOOKUP(Tabela5[[#This Row],[UUID]],Planilha2!$A:$A,Planilha2!M:M,"")</f>
        <v>1</v>
      </c>
      <c r="AU246">
        <f>_xlfn.XLOOKUP(Tabela5[[#This Row],[UUID]],Planilha2!$A:$A,Planilha2!N:N,"")</f>
        <v>1</v>
      </c>
      <c r="AV246">
        <f>_xlfn.XLOOKUP(Tabela5[[#This Row],[UUID]],Planilha2!$A:$A,Planilha2!O:O,"")</f>
        <v>1</v>
      </c>
    </row>
    <row r="247" spans="1:48" x14ac:dyDescent="0.2">
      <c r="A247" t="s">
        <v>1521</v>
      </c>
      <c r="B247" t="s">
        <v>35</v>
      </c>
      <c r="C247">
        <v>593737</v>
      </c>
      <c r="D247">
        <v>7291916801</v>
      </c>
      <c r="E247" t="s">
        <v>1522</v>
      </c>
      <c r="F247" t="s">
        <v>1523</v>
      </c>
      <c r="G247" t="s">
        <v>1524</v>
      </c>
      <c r="H247" s="1">
        <v>46082</v>
      </c>
      <c r="I247">
        <v>202603</v>
      </c>
      <c r="J247">
        <v>300.56542999999999</v>
      </c>
      <c r="L247">
        <v>300.57</v>
      </c>
      <c r="N247">
        <v>90520357</v>
      </c>
      <c r="O247" s="1">
        <v>46101</v>
      </c>
      <c r="P247" s="1">
        <v>46111</v>
      </c>
      <c r="R247">
        <v>15</v>
      </c>
      <c r="S247" t="s">
        <v>53</v>
      </c>
      <c r="T247" t="s">
        <v>40</v>
      </c>
      <c r="U247" t="s">
        <v>40</v>
      </c>
      <c r="V247" t="s">
        <v>1525</v>
      </c>
      <c r="W247">
        <v>6</v>
      </c>
      <c r="X247" t="s">
        <v>42</v>
      </c>
      <c r="Y247">
        <v>6</v>
      </c>
      <c r="Z247" t="s">
        <v>40</v>
      </c>
      <c r="AA247" t="s">
        <v>1256</v>
      </c>
      <c r="AB247" t="s">
        <v>44</v>
      </c>
      <c r="AC247" t="s">
        <v>45</v>
      </c>
      <c r="AE247" t="s">
        <v>47</v>
      </c>
      <c r="AF247" t="s">
        <v>1526</v>
      </c>
      <c r="AG247" s="1">
        <v>46111</v>
      </c>
      <c r="AH247" t="s">
        <v>47</v>
      </c>
      <c r="AI247">
        <f>_xlfn.XLOOKUP(Tabela5[[#This Row],[UUID]],Planilha2!$A:$A,Planilha2!B:B,"")</f>
        <v>1</v>
      </c>
      <c r="AJ247">
        <f>_xlfn.XLOOKUP(Tabela5[[#This Row],[UUID]],Planilha2!$A:$A,Planilha2!C:C,"")</f>
        <v>1</v>
      </c>
      <c r="AK247">
        <f>_xlfn.XLOOKUP(Tabela5[[#This Row],[UUID]],Planilha2!$A:$A,Planilha2!D:D,"")</f>
        <v>1</v>
      </c>
      <c r="AL247">
        <f>_xlfn.XLOOKUP(Tabela5[[#This Row],[UUID]],Planilha2!$A:$A,Planilha2!E:E,"")</f>
        <v>0</v>
      </c>
      <c r="AM247">
        <f>_xlfn.XLOOKUP(Tabela5[[#This Row],[UUID]],Planilha2!$A:$A,Planilha2!F:F,"")</f>
        <v>1</v>
      </c>
      <c r="AN247">
        <f>_xlfn.XLOOKUP(Tabela5[[#This Row],[UUID]],Planilha2!$A:$A,Planilha2!G:G,"")</f>
        <v>1</v>
      </c>
      <c r="AO247">
        <f>_xlfn.XLOOKUP(Tabela5[[#This Row],[UUID]],Planilha2!$A:$A,Planilha2!H:H,"")</f>
        <v>1</v>
      </c>
      <c r="AP247">
        <f>_xlfn.XLOOKUP(Tabela5[[#This Row],[UUID]],Planilha2!$A:$A,Planilha2!I:I,"")</f>
        <v>0</v>
      </c>
      <c r="AQ247">
        <f>_xlfn.XLOOKUP(Tabela5[[#This Row],[UUID]],Planilha2!$A:$A,Planilha2!J:J,"")</f>
        <v>0</v>
      </c>
      <c r="AR247">
        <f>_xlfn.XLOOKUP(Tabela5[[#This Row],[UUID]],Planilha2!$A:$A,Planilha2!K:K,"")</f>
        <v>0</v>
      </c>
      <c r="AS247">
        <f>_xlfn.XLOOKUP(Tabela5[[#This Row],[UUID]],Planilha2!$A:$A,Planilha2!L:L,"")</f>
        <v>0</v>
      </c>
      <c r="AT247">
        <f>_xlfn.XLOOKUP(Tabela5[[#This Row],[UUID]],Planilha2!$A:$A,Planilha2!M:M,"")</f>
        <v>1</v>
      </c>
      <c r="AU247">
        <f>_xlfn.XLOOKUP(Tabela5[[#This Row],[UUID]],Planilha2!$A:$A,Planilha2!N:N,"")</f>
        <v>1</v>
      </c>
      <c r="AV247">
        <f>_xlfn.XLOOKUP(Tabela5[[#This Row],[UUID]],Planilha2!$A:$A,Planilha2!O:O,"")</f>
        <v>1</v>
      </c>
    </row>
    <row r="248" spans="1:48" x14ac:dyDescent="0.2">
      <c r="A248" t="s">
        <v>1527</v>
      </c>
      <c r="B248" t="s">
        <v>35</v>
      </c>
      <c r="C248">
        <v>12671827</v>
      </c>
      <c r="D248">
        <v>29151910349</v>
      </c>
      <c r="E248" t="s">
        <v>1528</v>
      </c>
      <c r="F248" t="s">
        <v>1529</v>
      </c>
      <c r="G248" t="s">
        <v>1530</v>
      </c>
      <c r="H248" s="1">
        <v>46082</v>
      </c>
      <c r="I248">
        <v>202603</v>
      </c>
      <c r="J248">
        <v>217.11606</v>
      </c>
      <c r="L248">
        <v>217.12</v>
      </c>
      <c r="N248">
        <v>90520273</v>
      </c>
      <c r="O248" s="1">
        <v>46101</v>
      </c>
      <c r="P248" s="1">
        <v>46111</v>
      </c>
      <c r="R248">
        <v>15</v>
      </c>
      <c r="S248" t="s">
        <v>53</v>
      </c>
      <c r="T248" t="s">
        <v>40</v>
      </c>
      <c r="U248" t="s">
        <v>40</v>
      </c>
      <c r="V248" t="s">
        <v>1531</v>
      </c>
      <c r="W248">
        <v>6</v>
      </c>
      <c r="X248" t="s">
        <v>42</v>
      </c>
      <c r="Y248">
        <v>6</v>
      </c>
      <c r="Z248" t="s">
        <v>40</v>
      </c>
      <c r="AA248" t="s">
        <v>1256</v>
      </c>
      <c r="AB248" t="s">
        <v>44</v>
      </c>
      <c r="AC248" t="s">
        <v>45</v>
      </c>
      <c r="AE248" t="s">
        <v>47</v>
      </c>
      <c r="AF248" t="s">
        <v>1532</v>
      </c>
      <c r="AG248" s="1">
        <v>46117</v>
      </c>
      <c r="AH248" t="s">
        <v>47</v>
      </c>
      <c r="AI248">
        <f>_xlfn.XLOOKUP(Tabela5[[#This Row],[UUID]],Planilha2!$A:$A,Planilha2!B:B,"")</f>
        <v>1</v>
      </c>
      <c r="AJ248">
        <f>_xlfn.XLOOKUP(Tabela5[[#This Row],[UUID]],Planilha2!$A:$A,Planilha2!C:C,"")</f>
        <v>1</v>
      </c>
      <c r="AK248">
        <f>_xlfn.XLOOKUP(Tabela5[[#This Row],[UUID]],Planilha2!$A:$A,Planilha2!D:D,"")</f>
        <v>1</v>
      </c>
      <c r="AL248">
        <f>_xlfn.XLOOKUP(Tabela5[[#This Row],[UUID]],Planilha2!$A:$A,Planilha2!E:E,"")</f>
        <v>0</v>
      </c>
      <c r="AM248">
        <f>_xlfn.XLOOKUP(Tabela5[[#This Row],[UUID]],Planilha2!$A:$A,Planilha2!F:F,"")</f>
        <v>1</v>
      </c>
      <c r="AN248">
        <f>_xlfn.XLOOKUP(Tabela5[[#This Row],[UUID]],Planilha2!$A:$A,Planilha2!G:G,"")</f>
        <v>0</v>
      </c>
      <c r="AO248">
        <f>_xlfn.XLOOKUP(Tabela5[[#This Row],[UUID]],Planilha2!$A:$A,Planilha2!H:H,"")</f>
        <v>0</v>
      </c>
      <c r="AP248">
        <f>_xlfn.XLOOKUP(Tabela5[[#This Row],[UUID]],Planilha2!$A:$A,Planilha2!I:I,"")</f>
        <v>0</v>
      </c>
      <c r="AQ248">
        <f>_xlfn.XLOOKUP(Tabela5[[#This Row],[UUID]],Planilha2!$A:$A,Planilha2!J:J,"")</f>
        <v>0</v>
      </c>
      <c r="AR248">
        <f>_xlfn.XLOOKUP(Tabela5[[#This Row],[UUID]],Planilha2!$A:$A,Planilha2!K:K,"")</f>
        <v>0</v>
      </c>
      <c r="AS248">
        <f>_xlfn.XLOOKUP(Tabela5[[#This Row],[UUID]],Planilha2!$A:$A,Planilha2!L:L,"")</f>
        <v>0</v>
      </c>
      <c r="AT248">
        <f>_xlfn.XLOOKUP(Tabela5[[#This Row],[UUID]],Planilha2!$A:$A,Planilha2!M:M,"")</f>
        <v>1</v>
      </c>
      <c r="AU248">
        <f>_xlfn.XLOOKUP(Tabela5[[#This Row],[UUID]],Planilha2!$A:$A,Planilha2!N:N,"")</f>
        <v>1</v>
      </c>
      <c r="AV248">
        <f>_xlfn.XLOOKUP(Tabela5[[#This Row],[UUID]],Planilha2!$A:$A,Planilha2!O:O,"")</f>
        <v>1</v>
      </c>
    </row>
    <row r="249" spans="1:48" x14ac:dyDescent="0.2">
      <c r="A249" t="s">
        <v>1533</v>
      </c>
      <c r="B249" t="s">
        <v>35</v>
      </c>
      <c r="C249">
        <v>3656748</v>
      </c>
      <c r="D249">
        <v>55323158000194</v>
      </c>
      <c r="E249" t="s">
        <v>1534</v>
      </c>
      <c r="F249" t="s">
        <v>1535</v>
      </c>
      <c r="G249" t="s">
        <v>1536</v>
      </c>
      <c r="H249" s="1">
        <v>46082</v>
      </c>
      <c r="I249">
        <v>202603</v>
      </c>
      <c r="J249">
        <v>800.52315999999996</v>
      </c>
      <c r="L249">
        <v>800.52</v>
      </c>
      <c r="N249">
        <v>90520284</v>
      </c>
      <c r="O249" s="1">
        <v>46101</v>
      </c>
      <c r="P249" s="1">
        <v>46111</v>
      </c>
      <c r="R249">
        <v>15</v>
      </c>
      <c r="S249" t="s">
        <v>39</v>
      </c>
      <c r="T249" t="s">
        <v>40</v>
      </c>
      <c r="U249" t="s">
        <v>40</v>
      </c>
      <c r="V249" t="s">
        <v>1537</v>
      </c>
      <c r="W249">
        <v>6</v>
      </c>
      <c r="X249" t="s">
        <v>42</v>
      </c>
      <c r="Y249">
        <v>6</v>
      </c>
      <c r="Z249" t="s">
        <v>40</v>
      </c>
      <c r="AA249" t="s">
        <v>1256</v>
      </c>
      <c r="AB249" t="s">
        <v>44</v>
      </c>
      <c r="AC249" t="s">
        <v>45</v>
      </c>
      <c r="AE249" t="s">
        <v>47</v>
      </c>
      <c r="AF249" t="s">
        <v>1538</v>
      </c>
      <c r="AG249" s="1">
        <v>46116</v>
      </c>
      <c r="AH249" t="s">
        <v>47</v>
      </c>
      <c r="AI249">
        <f>_xlfn.XLOOKUP(Tabela5[[#This Row],[UUID]],Planilha2!$A:$A,Planilha2!B:B,"")</f>
        <v>1</v>
      </c>
      <c r="AJ249">
        <f>_xlfn.XLOOKUP(Tabela5[[#This Row],[UUID]],Planilha2!$A:$A,Planilha2!C:C,"")</f>
        <v>1</v>
      </c>
      <c r="AK249">
        <f>_xlfn.XLOOKUP(Tabela5[[#This Row],[UUID]],Planilha2!$A:$A,Planilha2!D:D,"")</f>
        <v>1</v>
      </c>
      <c r="AL249">
        <f>_xlfn.XLOOKUP(Tabela5[[#This Row],[UUID]],Planilha2!$A:$A,Planilha2!E:E,"")</f>
        <v>0</v>
      </c>
      <c r="AM249">
        <f>_xlfn.XLOOKUP(Tabela5[[#This Row],[UUID]],Planilha2!$A:$A,Planilha2!F:F,"")</f>
        <v>1</v>
      </c>
      <c r="AN249">
        <f>_xlfn.XLOOKUP(Tabela5[[#This Row],[UUID]],Planilha2!$A:$A,Planilha2!G:G,"")</f>
        <v>1</v>
      </c>
      <c r="AO249">
        <f>_xlfn.XLOOKUP(Tabela5[[#This Row],[UUID]],Planilha2!$A:$A,Planilha2!H:H,"")</f>
        <v>0</v>
      </c>
      <c r="AP249">
        <f>_xlfn.XLOOKUP(Tabela5[[#This Row],[UUID]],Planilha2!$A:$A,Planilha2!I:I,"")</f>
        <v>0</v>
      </c>
      <c r="AQ249">
        <f>_xlfn.XLOOKUP(Tabela5[[#This Row],[UUID]],Planilha2!$A:$A,Planilha2!J:J,"")</f>
        <v>0</v>
      </c>
      <c r="AR249">
        <f>_xlfn.XLOOKUP(Tabela5[[#This Row],[UUID]],Planilha2!$A:$A,Planilha2!K:K,"")</f>
        <v>0</v>
      </c>
      <c r="AS249">
        <f>_xlfn.XLOOKUP(Tabela5[[#This Row],[UUID]],Planilha2!$A:$A,Planilha2!L:L,"")</f>
        <v>0</v>
      </c>
      <c r="AT249">
        <f>_xlfn.XLOOKUP(Tabela5[[#This Row],[UUID]],Planilha2!$A:$A,Planilha2!M:M,"")</f>
        <v>0</v>
      </c>
      <c r="AU249">
        <f>_xlfn.XLOOKUP(Tabela5[[#This Row],[UUID]],Planilha2!$A:$A,Planilha2!N:N,"")</f>
        <v>1</v>
      </c>
      <c r="AV249">
        <f>_xlfn.XLOOKUP(Tabela5[[#This Row],[UUID]],Planilha2!$A:$A,Planilha2!O:O,"")</f>
        <v>1</v>
      </c>
    </row>
    <row r="250" spans="1:48" x14ac:dyDescent="0.2">
      <c r="A250" t="s">
        <v>1539</v>
      </c>
      <c r="B250" t="s">
        <v>35</v>
      </c>
      <c r="C250">
        <v>5661323</v>
      </c>
      <c r="D250">
        <v>19728121814</v>
      </c>
      <c r="E250" t="s">
        <v>1540</v>
      </c>
      <c r="F250" t="s">
        <v>1541</v>
      </c>
      <c r="G250" t="s">
        <v>1542</v>
      </c>
      <c r="H250" s="1">
        <v>46082</v>
      </c>
      <c r="I250">
        <v>202603</v>
      </c>
      <c r="J250">
        <v>194.52565000000001</v>
      </c>
      <c r="L250">
        <v>194.53</v>
      </c>
      <c r="N250">
        <v>90520232</v>
      </c>
      <c r="O250" s="1">
        <v>46101</v>
      </c>
      <c r="P250" s="1">
        <v>46111</v>
      </c>
      <c r="R250">
        <v>15</v>
      </c>
      <c r="S250" t="s">
        <v>53</v>
      </c>
      <c r="T250" t="s">
        <v>40</v>
      </c>
      <c r="U250" t="s">
        <v>40</v>
      </c>
      <c r="V250" t="s">
        <v>1543</v>
      </c>
      <c r="W250">
        <v>6</v>
      </c>
      <c r="X250" t="s">
        <v>42</v>
      </c>
      <c r="Y250">
        <v>6</v>
      </c>
      <c r="Z250" t="s">
        <v>40</v>
      </c>
      <c r="AA250" t="s">
        <v>1256</v>
      </c>
      <c r="AB250" t="s">
        <v>44</v>
      </c>
      <c r="AC250" t="s">
        <v>45</v>
      </c>
      <c r="AE250" t="s">
        <v>47</v>
      </c>
      <c r="AF250" t="s">
        <v>1544</v>
      </c>
      <c r="AG250" s="1">
        <v>46116</v>
      </c>
      <c r="AH250" t="s">
        <v>47</v>
      </c>
      <c r="AI250">
        <f>_xlfn.XLOOKUP(Tabela5[[#This Row],[UUID]],Planilha2!$A:$A,Planilha2!B:B,"")</f>
        <v>1</v>
      </c>
      <c r="AJ250">
        <f>_xlfn.XLOOKUP(Tabela5[[#This Row],[UUID]],Planilha2!$A:$A,Planilha2!C:C,"")</f>
        <v>1</v>
      </c>
      <c r="AK250">
        <f>_xlfn.XLOOKUP(Tabela5[[#This Row],[UUID]],Planilha2!$A:$A,Planilha2!D:D,"")</f>
        <v>1</v>
      </c>
      <c r="AL250">
        <f>_xlfn.XLOOKUP(Tabela5[[#This Row],[UUID]],Planilha2!$A:$A,Planilha2!E:E,"")</f>
        <v>0</v>
      </c>
      <c r="AM250">
        <f>_xlfn.XLOOKUP(Tabela5[[#This Row],[UUID]],Planilha2!$A:$A,Planilha2!F:F,"")</f>
        <v>1</v>
      </c>
      <c r="AN250">
        <f>_xlfn.XLOOKUP(Tabela5[[#This Row],[UUID]],Planilha2!$A:$A,Planilha2!G:G,"")</f>
        <v>1</v>
      </c>
      <c r="AO250">
        <f>_xlfn.XLOOKUP(Tabela5[[#This Row],[UUID]],Planilha2!$A:$A,Planilha2!H:H,"")</f>
        <v>0</v>
      </c>
      <c r="AP250">
        <f>_xlfn.XLOOKUP(Tabela5[[#This Row],[UUID]],Planilha2!$A:$A,Planilha2!I:I,"")</f>
        <v>0</v>
      </c>
      <c r="AQ250">
        <f>_xlfn.XLOOKUP(Tabela5[[#This Row],[UUID]],Planilha2!$A:$A,Planilha2!J:J,"")</f>
        <v>0</v>
      </c>
      <c r="AR250">
        <f>_xlfn.XLOOKUP(Tabela5[[#This Row],[UUID]],Planilha2!$A:$A,Planilha2!K:K,"")</f>
        <v>0</v>
      </c>
      <c r="AS250">
        <f>_xlfn.XLOOKUP(Tabela5[[#This Row],[UUID]],Planilha2!$A:$A,Planilha2!L:L,"")</f>
        <v>0</v>
      </c>
      <c r="AT250">
        <f>_xlfn.XLOOKUP(Tabela5[[#This Row],[UUID]],Planilha2!$A:$A,Planilha2!M:M,"")</f>
        <v>0</v>
      </c>
      <c r="AU250">
        <f>_xlfn.XLOOKUP(Tabela5[[#This Row],[UUID]],Planilha2!$A:$A,Planilha2!N:N,"")</f>
        <v>1</v>
      </c>
      <c r="AV250">
        <f>_xlfn.XLOOKUP(Tabela5[[#This Row],[UUID]],Planilha2!$A:$A,Planilha2!O:O,"")</f>
        <v>1</v>
      </c>
    </row>
    <row r="251" spans="1:48" x14ac:dyDescent="0.2">
      <c r="A251" t="s">
        <v>1545</v>
      </c>
      <c r="B251" t="s">
        <v>35</v>
      </c>
      <c r="C251">
        <v>2822563</v>
      </c>
      <c r="D251">
        <v>24872206860</v>
      </c>
      <c r="E251" t="s">
        <v>1546</v>
      </c>
      <c r="F251" t="s">
        <v>1547</v>
      </c>
      <c r="G251" t="s">
        <v>1548</v>
      </c>
      <c r="H251" s="1">
        <v>46082</v>
      </c>
      <c r="I251">
        <v>202603</v>
      </c>
      <c r="J251">
        <v>199.39230000000001</v>
      </c>
      <c r="L251">
        <v>199.39</v>
      </c>
      <c r="N251">
        <v>90520363</v>
      </c>
      <c r="O251" s="1">
        <v>46101</v>
      </c>
      <c r="P251" s="1">
        <v>46111</v>
      </c>
      <c r="R251">
        <v>15</v>
      </c>
      <c r="S251" t="s">
        <v>53</v>
      </c>
      <c r="T251" t="s">
        <v>40</v>
      </c>
      <c r="U251" t="s">
        <v>40</v>
      </c>
      <c r="V251" t="s">
        <v>1549</v>
      </c>
      <c r="W251">
        <v>6</v>
      </c>
      <c r="X251" t="s">
        <v>42</v>
      </c>
      <c r="Y251">
        <v>6</v>
      </c>
      <c r="Z251" t="s">
        <v>40</v>
      </c>
      <c r="AA251" t="s">
        <v>1256</v>
      </c>
      <c r="AB251" t="s">
        <v>44</v>
      </c>
      <c r="AC251" t="s">
        <v>45</v>
      </c>
      <c r="AE251" t="s">
        <v>47</v>
      </c>
      <c r="AF251" t="s">
        <v>1550</v>
      </c>
      <c r="AG251" s="1">
        <v>46122</v>
      </c>
      <c r="AH251" t="s">
        <v>47</v>
      </c>
      <c r="AI251">
        <f>_xlfn.XLOOKUP(Tabela5[[#This Row],[UUID]],Planilha2!$A:$A,Planilha2!B:B,"")</f>
        <v>1</v>
      </c>
      <c r="AJ251">
        <f>_xlfn.XLOOKUP(Tabela5[[#This Row],[UUID]],Planilha2!$A:$A,Planilha2!C:C,"")</f>
        <v>1</v>
      </c>
      <c r="AK251">
        <f>_xlfn.XLOOKUP(Tabela5[[#This Row],[UUID]],Planilha2!$A:$A,Planilha2!D:D,"")</f>
        <v>1</v>
      </c>
      <c r="AL251">
        <f>_xlfn.XLOOKUP(Tabela5[[#This Row],[UUID]],Planilha2!$A:$A,Planilha2!E:E,"")</f>
        <v>0</v>
      </c>
      <c r="AM251">
        <f>_xlfn.XLOOKUP(Tabela5[[#This Row],[UUID]],Planilha2!$A:$A,Planilha2!F:F,"")</f>
        <v>1</v>
      </c>
      <c r="AN251">
        <f>_xlfn.XLOOKUP(Tabela5[[#This Row],[UUID]],Planilha2!$A:$A,Planilha2!G:G,"")</f>
        <v>0</v>
      </c>
      <c r="AO251">
        <f>_xlfn.XLOOKUP(Tabela5[[#This Row],[UUID]],Planilha2!$A:$A,Planilha2!H:H,"")</f>
        <v>0</v>
      </c>
      <c r="AP251">
        <f>_xlfn.XLOOKUP(Tabela5[[#This Row],[UUID]],Planilha2!$A:$A,Planilha2!I:I,"")</f>
        <v>0</v>
      </c>
      <c r="AQ251">
        <f>_xlfn.XLOOKUP(Tabela5[[#This Row],[UUID]],Planilha2!$A:$A,Planilha2!J:J,"")</f>
        <v>0</v>
      </c>
      <c r="AR251">
        <f>_xlfn.XLOOKUP(Tabela5[[#This Row],[UUID]],Planilha2!$A:$A,Planilha2!K:K,"")</f>
        <v>0</v>
      </c>
      <c r="AS251">
        <f>_xlfn.XLOOKUP(Tabela5[[#This Row],[UUID]],Planilha2!$A:$A,Planilha2!L:L,"")</f>
        <v>0</v>
      </c>
      <c r="AT251">
        <f>_xlfn.XLOOKUP(Tabela5[[#This Row],[UUID]],Planilha2!$A:$A,Planilha2!M:M,"")</f>
        <v>0</v>
      </c>
      <c r="AU251">
        <f>_xlfn.XLOOKUP(Tabela5[[#This Row],[UUID]],Planilha2!$A:$A,Planilha2!N:N,"")</f>
        <v>1</v>
      </c>
      <c r="AV251">
        <f>_xlfn.XLOOKUP(Tabela5[[#This Row],[UUID]],Planilha2!$A:$A,Planilha2!O:O,"")</f>
        <v>0</v>
      </c>
    </row>
    <row r="252" spans="1:48" x14ac:dyDescent="0.2">
      <c r="A252" t="s">
        <v>1551</v>
      </c>
      <c r="B252" t="s">
        <v>35</v>
      </c>
      <c r="C252">
        <v>34409785</v>
      </c>
      <c r="D252">
        <v>44566662853</v>
      </c>
      <c r="E252" t="s">
        <v>1552</v>
      </c>
      <c r="F252" t="s">
        <v>1553</v>
      </c>
      <c r="G252" t="s">
        <v>1554</v>
      </c>
      <c r="H252" s="1">
        <v>46082</v>
      </c>
      <c r="I252">
        <v>202603</v>
      </c>
      <c r="J252">
        <v>246.65566000000001</v>
      </c>
      <c r="L252">
        <v>246.66</v>
      </c>
      <c r="N252">
        <v>90520480</v>
      </c>
      <c r="O252" s="1">
        <v>46101</v>
      </c>
      <c r="P252" s="1">
        <v>46111</v>
      </c>
      <c r="R252">
        <v>15</v>
      </c>
      <c r="S252" t="s">
        <v>53</v>
      </c>
      <c r="T252" t="s">
        <v>40</v>
      </c>
      <c r="U252" t="s">
        <v>40</v>
      </c>
      <c r="V252" t="s">
        <v>1555</v>
      </c>
      <c r="W252">
        <v>6</v>
      </c>
      <c r="X252" t="s">
        <v>42</v>
      </c>
      <c r="Y252">
        <v>6</v>
      </c>
      <c r="Z252" t="s">
        <v>40</v>
      </c>
      <c r="AA252" t="s">
        <v>1256</v>
      </c>
      <c r="AB252" t="s">
        <v>44</v>
      </c>
      <c r="AC252" t="s">
        <v>45</v>
      </c>
      <c r="AE252" t="s">
        <v>47</v>
      </c>
      <c r="AF252" t="s">
        <v>1556</v>
      </c>
      <c r="AG252" s="1">
        <v>46111</v>
      </c>
      <c r="AH252" t="s">
        <v>47</v>
      </c>
      <c r="AI252">
        <f>_xlfn.XLOOKUP(Tabela5[[#This Row],[UUID]],Planilha2!$A:$A,Planilha2!B:B,"")</f>
        <v>1</v>
      </c>
      <c r="AJ252">
        <f>_xlfn.XLOOKUP(Tabela5[[#This Row],[UUID]],Planilha2!$A:$A,Planilha2!C:C,"")</f>
        <v>1</v>
      </c>
      <c r="AK252">
        <f>_xlfn.XLOOKUP(Tabela5[[#This Row],[UUID]],Planilha2!$A:$A,Planilha2!D:D,"")</f>
        <v>1</v>
      </c>
      <c r="AL252">
        <f>_xlfn.XLOOKUP(Tabela5[[#This Row],[UUID]],Planilha2!$A:$A,Planilha2!E:E,"")</f>
        <v>0</v>
      </c>
      <c r="AM252">
        <f>_xlfn.XLOOKUP(Tabela5[[#This Row],[UUID]],Planilha2!$A:$A,Planilha2!F:F,"")</f>
        <v>1</v>
      </c>
      <c r="AN252">
        <f>_xlfn.XLOOKUP(Tabela5[[#This Row],[UUID]],Planilha2!$A:$A,Planilha2!G:G,"")</f>
        <v>1</v>
      </c>
      <c r="AO252">
        <f>_xlfn.XLOOKUP(Tabela5[[#This Row],[UUID]],Planilha2!$A:$A,Planilha2!H:H,"")</f>
        <v>1</v>
      </c>
      <c r="AP252">
        <f>_xlfn.XLOOKUP(Tabela5[[#This Row],[UUID]],Planilha2!$A:$A,Planilha2!I:I,"")</f>
        <v>0</v>
      </c>
      <c r="AQ252">
        <f>_xlfn.XLOOKUP(Tabela5[[#This Row],[UUID]],Planilha2!$A:$A,Planilha2!J:J,"")</f>
        <v>0</v>
      </c>
      <c r="AR252">
        <f>_xlfn.XLOOKUP(Tabela5[[#This Row],[UUID]],Planilha2!$A:$A,Planilha2!K:K,"")</f>
        <v>0</v>
      </c>
      <c r="AS252">
        <f>_xlfn.XLOOKUP(Tabela5[[#This Row],[UUID]],Planilha2!$A:$A,Planilha2!L:L,"")</f>
        <v>0</v>
      </c>
      <c r="AT252">
        <f>_xlfn.XLOOKUP(Tabela5[[#This Row],[UUID]],Planilha2!$A:$A,Planilha2!M:M,"")</f>
        <v>1</v>
      </c>
      <c r="AU252">
        <f>_xlfn.XLOOKUP(Tabela5[[#This Row],[UUID]],Planilha2!$A:$A,Planilha2!N:N,"")</f>
        <v>1</v>
      </c>
      <c r="AV252">
        <f>_xlfn.XLOOKUP(Tabela5[[#This Row],[UUID]],Planilha2!$A:$A,Planilha2!O:O,"")</f>
        <v>1</v>
      </c>
    </row>
    <row r="253" spans="1:48" x14ac:dyDescent="0.2">
      <c r="A253" t="s">
        <v>1557</v>
      </c>
      <c r="B253" t="s">
        <v>35</v>
      </c>
      <c r="C253">
        <v>41870980</v>
      </c>
      <c r="D253">
        <v>42413032851</v>
      </c>
      <c r="E253" t="s">
        <v>1558</v>
      </c>
      <c r="F253" t="s">
        <v>1559</v>
      </c>
      <c r="G253" t="s">
        <v>1560</v>
      </c>
      <c r="H253" s="1">
        <v>46082</v>
      </c>
      <c r="I253">
        <v>202603</v>
      </c>
      <c r="J253">
        <v>325.67408999999998</v>
      </c>
      <c r="L253">
        <v>325.67</v>
      </c>
      <c r="N253">
        <v>90520262</v>
      </c>
      <c r="O253" s="1">
        <v>46101</v>
      </c>
      <c r="P253" s="1">
        <v>46111</v>
      </c>
      <c r="R253">
        <v>15</v>
      </c>
      <c r="S253" t="s">
        <v>53</v>
      </c>
      <c r="T253" t="s">
        <v>40</v>
      </c>
      <c r="U253" t="s">
        <v>40</v>
      </c>
      <c r="V253" t="s">
        <v>1561</v>
      </c>
      <c r="W253">
        <v>6</v>
      </c>
      <c r="X253" t="s">
        <v>42</v>
      </c>
      <c r="Y253">
        <v>6</v>
      </c>
      <c r="Z253" t="s">
        <v>40</v>
      </c>
      <c r="AA253" t="s">
        <v>1256</v>
      </c>
      <c r="AB253" t="s">
        <v>44</v>
      </c>
      <c r="AC253" t="s">
        <v>45</v>
      </c>
      <c r="AE253" t="s">
        <v>47</v>
      </c>
      <c r="AF253" t="s">
        <v>1562</v>
      </c>
      <c r="AG253" s="1">
        <v>46124</v>
      </c>
      <c r="AH253" t="s">
        <v>47</v>
      </c>
      <c r="AI253">
        <f>_xlfn.XLOOKUP(Tabela5[[#This Row],[UUID]],Planilha2!$A:$A,Planilha2!B:B,"")</f>
        <v>1</v>
      </c>
      <c r="AJ253">
        <f>_xlfn.XLOOKUP(Tabela5[[#This Row],[UUID]],Planilha2!$A:$A,Planilha2!C:C,"")</f>
        <v>1</v>
      </c>
      <c r="AK253">
        <f>_xlfn.XLOOKUP(Tabela5[[#This Row],[UUID]],Planilha2!$A:$A,Planilha2!D:D,"")</f>
        <v>1</v>
      </c>
      <c r="AL253">
        <f>_xlfn.XLOOKUP(Tabela5[[#This Row],[UUID]],Planilha2!$A:$A,Planilha2!E:E,"")</f>
        <v>0</v>
      </c>
      <c r="AM253">
        <f>_xlfn.XLOOKUP(Tabela5[[#This Row],[UUID]],Planilha2!$A:$A,Planilha2!F:F,"")</f>
        <v>1</v>
      </c>
      <c r="AN253">
        <f>_xlfn.XLOOKUP(Tabela5[[#This Row],[UUID]],Planilha2!$A:$A,Planilha2!G:G,"")</f>
        <v>0</v>
      </c>
      <c r="AO253">
        <f>_xlfn.XLOOKUP(Tabela5[[#This Row],[UUID]],Planilha2!$A:$A,Planilha2!H:H,"")</f>
        <v>0</v>
      </c>
      <c r="AP253">
        <f>_xlfn.XLOOKUP(Tabela5[[#This Row],[UUID]],Planilha2!$A:$A,Planilha2!I:I,"")</f>
        <v>0</v>
      </c>
      <c r="AQ253">
        <f>_xlfn.XLOOKUP(Tabela5[[#This Row],[UUID]],Planilha2!$A:$A,Planilha2!J:J,"")</f>
        <v>0</v>
      </c>
      <c r="AR253">
        <f>_xlfn.XLOOKUP(Tabela5[[#This Row],[UUID]],Planilha2!$A:$A,Planilha2!K:K,"")</f>
        <v>0</v>
      </c>
      <c r="AS253">
        <f>_xlfn.XLOOKUP(Tabela5[[#This Row],[UUID]],Planilha2!$A:$A,Planilha2!L:L,"")</f>
        <v>0</v>
      </c>
      <c r="AT253">
        <f>_xlfn.XLOOKUP(Tabela5[[#This Row],[UUID]],Planilha2!$A:$A,Planilha2!M:M,"")</f>
        <v>1</v>
      </c>
      <c r="AU253">
        <f>_xlfn.XLOOKUP(Tabela5[[#This Row],[UUID]],Planilha2!$A:$A,Planilha2!N:N,"")</f>
        <v>0</v>
      </c>
      <c r="AV253">
        <f>_xlfn.XLOOKUP(Tabela5[[#This Row],[UUID]],Planilha2!$A:$A,Planilha2!O:O,"")</f>
        <v>0</v>
      </c>
    </row>
    <row r="254" spans="1:48" x14ac:dyDescent="0.2">
      <c r="A254" t="s">
        <v>1563</v>
      </c>
      <c r="B254" t="s">
        <v>35</v>
      </c>
      <c r="C254">
        <v>9426612</v>
      </c>
      <c r="D254">
        <v>30752254871</v>
      </c>
      <c r="E254" t="s">
        <v>1564</v>
      </c>
      <c r="F254" t="s">
        <v>1565</v>
      </c>
      <c r="G254" t="s">
        <v>1566</v>
      </c>
      <c r="H254" s="1">
        <v>46082</v>
      </c>
      <c r="I254">
        <v>202603</v>
      </c>
      <c r="J254">
        <v>1815.9469099999999</v>
      </c>
      <c r="L254">
        <v>1815.95</v>
      </c>
      <c r="N254">
        <v>90520395</v>
      </c>
      <c r="O254" s="1">
        <v>46101</v>
      </c>
      <c r="P254" s="1">
        <v>46111</v>
      </c>
      <c r="R254">
        <v>15</v>
      </c>
      <c r="S254" t="s">
        <v>53</v>
      </c>
      <c r="T254" t="s">
        <v>40</v>
      </c>
      <c r="U254" t="s">
        <v>40</v>
      </c>
      <c r="V254" t="s">
        <v>1567</v>
      </c>
      <c r="W254">
        <v>6</v>
      </c>
      <c r="X254" t="s">
        <v>42</v>
      </c>
      <c r="Y254">
        <v>6</v>
      </c>
      <c r="Z254" t="s">
        <v>40</v>
      </c>
      <c r="AA254" t="s">
        <v>1256</v>
      </c>
      <c r="AB254" t="s">
        <v>44</v>
      </c>
      <c r="AC254" t="s">
        <v>45</v>
      </c>
      <c r="AE254" t="s">
        <v>47</v>
      </c>
      <c r="AF254" t="s">
        <v>1568</v>
      </c>
      <c r="AG254" s="1">
        <v>46112</v>
      </c>
      <c r="AH254" t="s">
        <v>47</v>
      </c>
      <c r="AI254">
        <f>_xlfn.XLOOKUP(Tabela5[[#This Row],[UUID]],Planilha2!$A:$A,Planilha2!B:B,"")</f>
        <v>1</v>
      </c>
      <c r="AJ254">
        <f>_xlfn.XLOOKUP(Tabela5[[#This Row],[UUID]],Planilha2!$A:$A,Planilha2!C:C,"")</f>
        <v>1</v>
      </c>
      <c r="AK254">
        <f>_xlfn.XLOOKUP(Tabela5[[#This Row],[UUID]],Planilha2!$A:$A,Planilha2!D:D,"")</f>
        <v>9</v>
      </c>
      <c r="AL254">
        <f>_xlfn.XLOOKUP(Tabela5[[#This Row],[UUID]],Planilha2!$A:$A,Planilha2!E:E,"")</f>
        <v>1</v>
      </c>
      <c r="AM254">
        <f>_xlfn.XLOOKUP(Tabela5[[#This Row],[UUID]],Planilha2!$A:$A,Planilha2!F:F,"")</f>
        <v>1</v>
      </c>
      <c r="AN254">
        <f>_xlfn.XLOOKUP(Tabela5[[#This Row],[UUID]],Planilha2!$A:$A,Planilha2!G:G,"")</f>
        <v>1</v>
      </c>
      <c r="AO254">
        <f>_xlfn.XLOOKUP(Tabela5[[#This Row],[UUID]],Planilha2!$A:$A,Planilha2!H:H,"")</f>
        <v>1</v>
      </c>
      <c r="AP254">
        <f>_xlfn.XLOOKUP(Tabela5[[#This Row],[UUID]],Planilha2!$A:$A,Planilha2!I:I,"")</f>
        <v>0</v>
      </c>
      <c r="AQ254">
        <f>_xlfn.XLOOKUP(Tabela5[[#This Row],[UUID]],Planilha2!$A:$A,Planilha2!J:J,"")</f>
        <v>0</v>
      </c>
      <c r="AR254">
        <f>_xlfn.XLOOKUP(Tabela5[[#This Row],[UUID]],Planilha2!$A:$A,Planilha2!K:K,"")</f>
        <v>0</v>
      </c>
      <c r="AS254">
        <f>_xlfn.XLOOKUP(Tabela5[[#This Row],[UUID]],Planilha2!$A:$A,Planilha2!L:L,"")</f>
        <v>0</v>
      </c>
      <c r="AT254">
        <f>_xlfn.XLOOKUP(Tabela5[[#This Row],[UUID]],Planilha2!$A:$A,Planilha2!M:M,"")</f>
        <v>1</v>
      </c>
      <c r="AU254">
        <f>_xlfn.XLOOKUP(Tabela5[[#This Row],[UUID]],Planilha2!$A:$A,Planilha2!N:N,"")</f>
        <v>1</v>
      </c>
      <c r="AV254">
        <f>_xlfn.XLOOKUP(Tabela5[[#This Row],[UUID]],Planilha2!$A:$A,Planilha2!O:O,"")</f>
        <v>1</v>
      </c>
    </row>
    <row r="255" spans="1:48" x14ac:dyDescent="0.2">
      <c r="A255" t="s">
        <v>1569</v>
      </c>
      <c r="B255" t="s">
        <v>35</v>
      </c>
      <c r="C255">
        <v>46192751</v>
      </c>
      <c r="D255">
        <v>35086975840</v>
      </c>
      <c r="E255" t="s">
        <v>1570</v>
      </c>
      <c r="F255" t="s">
        <v>1571</v>
      </c>
      <c r="G255" t="s">
        <v>1572</v>
      </c>
      <c r="H255" s="1">
        <v>46082</v>
      </c>
      <c r="I255">
        <v>202603</v>
      </c>
      <c r="J255">
        <v>1036.1014700000001</v>
      </c>
      <c r="L255">
        <v>1036.0999999999999</v>
      </c>
      <c r="N255">
        <v>90520474</v>
      </c>
      <c r="O255" s="1">
        <v>46101</v>
      </c>
      <c r="P255" s="1">
        <v>46111</v>
      </c>
      <c r="R255">
        <v>15</v>
      </c>
      <c r="S255" t="s">
        <v>53</v>
      </c>
      <c r="T255" t="s">
        <v>40</v>
      </c>
      <c r="U255" t="s">
        <v>40</v>
      </c>
      <c r="V255" t="s">
        <v>1573</v>
      </c>
      <c r="W255" t="s">
        <v>94</v>
      </c>
      <c r="X255" t="s">
        <v>94</v>
      </c>
      <c r="Y255">
        <v>6</v>
      </c>
      <c r="Z255" t="s">
        <v>95</v>
      </c>
      <c r="AA255" t="s">
        <v>1256</v>
      </c>
      <c r="AB255" t="s">
        <v>44</v>
      </c>
      <c r="AC255" t="s">
        <v>45</v>
      </c>
      <c r="AE255" t="s">
        <v>47</v>
      </c>
      <c r="AF255" t="s">
        <v>1574</v>
      </c>
      <c r="AG255" s="1">
        <v>46111</v>
      </c>
      <c r="AH255" t="s">
        <v>47</v>
      </c>
      <c r="AI255">
        <f>_xlfn.XLOOKUP(Tabela5[[#This Row],[UUID]],Planilha2!$A:$A,Planilha2!B:B,"")</f>
        <v>1</v>
      </c>
      <c r="AJ255">
        <f>_xlfn.XLOOKUP(Tabela5[[#This Row],[UUID]],Planilha2!$A:$A,Planilha2!C:C,"")</f>
        <v>1</v>
      </c>
      <c r="AK255">
        <f>_xlfn.XLOOKUP(Tabela5[[#This Row],[UUID]],Planilha2!$A:$A,Planilha2!D:D,"")</f>
        <v>1</v>
      </c>
      <c r="AL255">
        <f>_xlfn.XLOOKUP(Tabela5[[#This Row],[UUID]],Planilha2!$A:$A,Planilha2!E:E,"")</f>
        <v>0</v>
      </c>
      <c r="AM255">
        <f>_xlfn.XLOOKUP(Tabela5[[#This Row],[UUID]],Planilha2!$A:$A,Planilha2!F:F,"")</f>
        <v>1</v>
      </c>
      <c r="AN255">
        <f>_xlfn.XLOOKUP(Tabela5[[#This Row],[UUID]],Planilha2!$A:$A,Planilha2!G:G,"")</f>
        <v>1</v>
      </c>
      <c r="AO255">
        <f>_xlfn.XLOOKUP(Tabela5[[#This Row],[UUID]],Planilha2!$A:$A,Planilha2!H:H,"")</f>
        <v>1</v>
      </c>
      <c r="AP255">
        <f>_xlfn.XLOOKUP(Tabela5[[#This Row],[UUID]],Planilha2!$A:$A,Planilha2!I:I,"")</f>
        <v>0</v>
      </c>
      <c r="AQ255">
        <f>_xlfn.XLOOKUP(Tabela5[[#This Row],[UUID]],Planilha2!$A:$A,Planilha2!J:J,"")</f>
        <v>0</v>
      </c>
      <c r="AR255">
        <f>_xlfn.XLOOKUP(Tabela5[[#This Row],[UUID]],Planilha2!$A:$A,Planilha2!K:K,"")</f>
        <v>0</v>
      </c>
      <c r="AS255">
        <f>_xlfn.XLOOKUP(Tabela5[[#This Row],[UUID]],Planilha2!$A:$A,Planilha2!L:L,"")</f>
        <v>0</v>
      </c>
      <c r="AT255">
        <f>_xlfn.XLOOKUP(Tabela5[[#This Row],[UUID]],Planilha2!$A:$A,Planilha2!M:M,"")</f>
        <v>1</v>
      </c>
      <c r="AU255">
        <f>_xlfn.XLOOKUP(Tabela5[[#This Row],[UUID]],Planilha2!$A:$A,Planilha2!N:N,"")</f>
        <v>1</v>
      </c>
      <c r="AV255">
        <f>_xlfn.XLOOKUP(Tabela5[[#This Row],[UUID]],Planilha2!$A:$A,Planilha2!O:O,"")</f>
        <v>1</v>
      </c>
    </row>
    <row r="256" spans="1:48" x14ac:dyDescent="0.2">
      <c r="A256" t="s">
        <v>1575</v>
      </c>
      <c r="B256" t="s">
        <v>35</v>
      </c>
      <c r="C256">
        <v>36409294</v>
      </c>
      <c r="D256">
        <v>37661041871</v>
      </c>
      <c r="E256" t="s">
        <v>1576</v>
      </c>
      <c r="F256" t="s">
        <v>1577</v>
      </c>
      <c r="G256" t="s">
        <v>1578</v>
      </c>
      <c r="H256" s="1">
        <v>46082</v>
      </c>
      <c r="I256">
        <v>202603</v>
      </c>
      <c r="J256">
        <v>352.99822</v>
      </c>
      <c r="L256">
        <v>353</v>
      </c>
      <c r="N256">
        <v>90520380</v>
      </c>
      <c r="O256" s="1">
        <v>46101</v>
      </c>
      <c r="P256" s="1">
        <v>46111</v>
      </c>
      <c r="R256">
        <v>15</v>
      </c>
      <c r="S256" t="s">
        <v>53</v>
      </c>
      <c r="T256" t="s">
        <v>40</v>
      </c>
      <c r="U256" t="s">
        <v>40</v>
      </c>
      <c r="V256" t="s">
        <v>1579</v>
      </c>
      <c r="W256">
        <v>6</v>
      </c>
      <c r="X256" t="s">
        <v>42</v>
      </c>
      <c r="Y256">
        <v>6</v>
      </c>
      <c r="Z256" t="s">
        <v>40</v>
      </c>
      <c r="AA256" t="s">
        <v>1256</v>
      </c>
      <c r="AB256" t="s">
        <v>44</v>
      </c>
      <c r="AC256" t="s">
        <v>45</v>
      </c>
      <c r="AE256" t="s">
        <v>47</v>
      </c>
      <c r="AF256" t="s">
        <v>1580</v>
      </c>
      <c r="AG256" s="1">
        <v>46116</v>
      </c>
      <c r="AH256" t="s">
        <v>47</v>
      </c>
      <c r="AI256">
        <f>_xlfn.XLOOKUP(Tabela5[[#This Row],[UUID]],Planilha2!$A:$A,Planilha2!B:B,"")</f>
        <v>1</v>
      </c>
      <c r="AJ256">
        <f>_xlfn.XLOOKUP(Tabela5[[#This Row],[UUID]],Planilha2!$A:$A,Planilha2!C:C,"")</f>
        <v>1</v>
      </c>
      <c r="AK256">
        <f>_xlfn.XLOOKUP(Tabela5[[#This Row],[UUID]],Planilha2!$A:$A,Planilha2!D:D,"")</f>
        <v>1</v>
      </c>
      <c r="AL256">
        <f>_xlfn.XLOOKUP(Tabela5[[#This Row],[UUID]],Planilha2!$A:$A,Planilha2!E:E,"")</f>
        <v>0</v>
      </c>
      <c r="AM256">
        <f>_xlfn.XLOOKUP(Tabela5[[#This Row],[UUID]],Planilha2!$A:$A,Planilha2!F:F,"")</f>
        <v>1</v>
      </c>
      <c r="AN256">
        <f>_xlfn.XLOOKUP(Tabela5[[#This Row],[UUID]],Planilha2!$A:$A,Planilha2!G:G,"")</f>
        <v>1</v>
      </c>
      <c r="AO256">
        <f>_xlfn.XLOOKUP(Tabela5[[#This Row],[UUID]],Planilha2!$A:$A,Planilha2!H:H,"")</f>
        <v>0</v>
      </c>
      <c r="AP256">
        <f>_xlfn.XLOOKUP(Tabela5[[#This Row],[UUID]],Planilha2!$A:$A,Planilha2!I:I,"")</f>
        <v>0</v>
      </c>
      <c r="AQ256">
        <f>_xlfn.XLOOKUP(Tabela5[[#This Row],[UUID]],Planilha2!$A:$A,Planilha2!J:J,"")</f>
        <v>0</v>
      </c>
      <c r="AR256">
        <f>_xlfn.XLOOKUP(Tabela5[[#This Row],[UUID]],Planilha2!$A:$A,Planilha2!K:K,"")</f>
        <v>0</v>
      </c>
      <c r="AS256">
        <f>_xlfn.XLOOKUP(Tabela5[[#This Row],[UUID]],Planilha2!$A:$A,Planilha2!L:L,"")</f>
        <v>0</v>
      </c>
      <c r="AT256">
        <f>_xlfn.XLOOKUP(Tabela5[[#This Row],[UUID]],Planilha2!$A:$A,Planilha2!M:M,"")</f>
        <v>0</v>
      </c>
      <c r="AU256">
        <f>_xlfn.XLOOKUP(Tabela5[[#This Row],[UUID]],Planilha2!$A:$A,Planilha2!N:N,"")</f>
        <v>1</v>
      </c>
      <c r="AV256">
        <f>_xlfn.XLOOKUP(Tabela5[[#This Row],[UUID]],Planilha2!$A:$A,Planilha2!O:O,"")</f>
        <v>1</v>
      </c>
    </row>
    <row r="257" spans="1:48" x14ac:dyDescent="0.2">
      <c r="A257" t="s">
        <v>1581</v>
      </c>
      <c r="B257" t="s">
        <v>35</v>
      </c>
      <c r="C257">
        <v>9811931</v>
      </c>
      <c r="D257">
        <v>7711910819</v>
      </c>
      <c r="E257" t="s">
        <v>1582</v>
      </c>
      <c r="F257" t="s">
        <v>1583</v>
      </c>
      <c r="G257" t="s">
        <v>1584</v>
      </c>
      <c r="H257" s="1">
        <v>46082</v>
      </c>
      <c r="I257">
        <v>202603</v>
      </c>
      <c r="J257">
        <v>345.61331999999999</v>
      </c>
      <c r="L257">
        <v>345.61</v>
      </c>
      <c r="N257">
        <v>90519989</v>
      </c>
      <c r="O257" s="1">
        <v>46101</v>
      </c>
      <c r="P257" s="1">
        <v>46111</v>
      </c>
      <c r="R257">
        <v>15</v>
      </c>
      <c r="S257" t="s">
        <v>53</v>
      </c>
      <c r="T257" t="s">
        <v>40</v>
      </c>
      <c r="U257" t="s">
        <v>40</v>
      </c>
      <c r="V257" t="s">
        <v>1585</v>
      </c>
      <c r="W257">
        <v>6</v>
      </c>
      <c r="X257" t="s">
        <v>42</v>
      </c>
      <c r="Y257">
        <v>6</v>
      </c>
      <c r="Z257" t="s">
        <v>40</v>
      </c>
      <c r="AA257" t="s">
        <v>1256</v>
      </c>
      <c r="AB257" t="s">
        <v>44</v>
      </c>
      <c r="AC257" t="s">
        <v>45</v>
      </c>
      <c r="AE257" t="s">
        <v>47</v>
      </c>
      <c r="AF257" t="s">
        <v>1586</v>
      </c>
      <c r="AG257" s="1">
        <v>46116</v>
      </c>
      <c r="AH257" t="s">
        <v>47</v>
      </c>
      <c r="AI257">
        <f>_xlfn.XLOOKUP(Tabela5[[#This Row],[UUID]],Planilha2!$A:$A,Planilha2!B:B,"")</f>
        <v>1</v>
      </c>
      <c r="AJ257">
        <f>_xlfn.XLOOKUP(Tabela5[[#This Row],[UUID]],Planilha2!$A:$A,Planilha2!C:C,"")</f>
        <v>1</v>
      </c>
      <c r="AK257">
        <f>_xlfn.XLOOKUP(Tabela5[[#This Row],[UUID]],Planilha2!$A:$A,Planilha2!D:D,"")</f>
        <v>1</v>
      </c>
      <c r="AL257">
        <f>_xlfn.XLOOKUP(Tabela5[[#This Row],[UUID]],Planilha2!$A:$A,Planilha2!E:E,"")</f>
        <v>0</v>
      </c>
      <c r="AM257">
        <f>_xlfn.XLOOKUP(Tabela5[[#This Row],[UUID]],Planilha2!$A:$A,Planilha2!F:F,"")</f>
        <v>1</v>
      </c>
      <c r="AN257">
        <f>_xlfn.XLOOKUP(Tabela5[[#This Row],[UUID]],Planilha2!$A:$A,Planilha2!G:G,"")</f>
        <v>1</v>
      </c>
      <c r="AO257">
        <f>_xlfn.XLOOKUP(Tabela5[[#This Row],[UUID]],Planilha2!$A:$A,Planilha2!H:H,"")</f>
        <v>0</v>
      </c>
      <c r="AP257">
        <f>_xlfn.XLOOKUP(Tabela5[[#This Row],[UUID]],Planilha2!$A:$A,Planilha2!I:I,"")</f>
        <v>0</v>
      </c>
      <c r="AQ257">
        <f>_xlfn.XLOOKUP(Tabela5[[#This Row],[UUID]],Planilha2!$A:$A,Planilha2!J:J,"")</f>
        <v>0</v>
      </c>
      <c r="AR257">
        <f>_xlfn.XLOOKUP(Tabela5[[#This Row],[UUID]],Planilha2!$A:$A,Planilha2!K:K,"")</f>
        <v>0</v>
      </c>
      <c r="AS257">
        <f>_xlfn.XLOOKUP(Tabela5[[#This Row],[UUID]],Planilha2!$A:$A,Planilha2!L:L,"")</f>
        <v>0</v>
      </c>
      <c r="AT257">
        <f>_xlfn.XLOOKUP(Tabela5[[#This Row],[UUID]],Planilha2!$A:$A,Planilha2!M:M,"")</f>
        <v>0</v>
      </c>
      <c r="AU257">
        <f>_xlfn.XLOOKUP(Tabela5[[#This Row],[UUID]],Planilha2!$A:$A,Planilha2!N:N,"")</f>
        <v>1</v>
      </c>
      <c r="AV257">
        <f>_xlfn.XLOOKUP(Tabela5[[#This Row],[UUID]],Planilha2!$A:$A,Planilha2!O:O,"")</f>
        <v>1</v>
      </c>
    </row>
    <row r="258" spans="1:48" x14ac:dyDescent="0.2">
      <c r="A258" t="s">
        <v>1587</v>
      </c>
      <c r="B258" t="s">
        <v>35</v>
      </c>
      <c r="C258">
        <v>5652448</v>
      </c>
      <c r="D258">
        <v>36649888842</v>
      </c>
      <c r="E258" t="s">
        <v>1588</v>
      </c>
      <c r="F258" t="s">
        <v>1589</v>
      </c>
      <c r="G258" t="s">
        <v>1590</v>
      </c>
      <c r="H258" s="1">
        <v>46082</v>
      </c>
      <c r="I258">
        <v>202603</v>
      </c>
      <c r="J258">
        <v>416.50835999999998</v>
      </c>
      <c r="L258">
        <v>416.51</v>
      </c>
      <c r="N258">
        <v>90520418</v>
      </c>
      <c r="O258" s="1">
        <v>46101</v>
      </c>
      <c r="P258" s="1">
        <v>46111</v>
      </c>
      <c r="R258">
        <v>15</v>
      </c>
      <c r="S258" t="s">
        <v>53</v>
      </c>
      <c r="T258" t="s">
        <v>40</v>
      </c>
      <c r="U258" t="s">
        <v>40</v>
      </c>
      <c r="V258" t="s">
        <v>1591</v>
      </c>
      <c r="W258" t="s">
        <v>94</v>
      </c>
      <c r="X258" t="s">
        <v>94</v>
      </c>
      <c r="Y258">
        <v>6</v>
      </c>
      <c r="Z258" t="s">
        <v>40</v>
      </c>
      <c r="AA258" t="s">
        <v>1256</v>
      </c>
      <c r="AB258" t="s">
        <v>44</v>
      </c>
      <c r="AC258" t="s">
        <v>45</v>
      </c>
      <c r="AE258" t="s">
        <v>47</v>
      </c>
      <c r="AF258" t="s">
        <v>1592</v>
      </c>
      <c r="AG258" s="1">
        <v>46116</v>
      </c>
      <c r="AH258" t="s">
        <v>47</v>
      </c>
      <c r="AI258">
        <f>_xlfn.XLOOKUP(Tabela5[[#This Row],[UUID]],Planilha2!$A:$A,Planilha2!B:B,"")</f>
        <v>1</v>
      </c>
      <c r="AJ258">
        <f>_xlfn.XLOOKUP(Tabela5[[#This Row],[UUID]],Planilha2!$A:$A,Planilha2!C:C,"")</f>
        <v>1</v>
      </c>
      <c r="AK258">
        <f>_xlfn.XLOOKUP(Tabela5[[#This Row],[UUID]],Planilha2!$A:$A,Planilha2!D:D,"")</f>
        <v>1</v>
      </c>
      <c r="AL258">
        <f>_xlfn.XLOOKUP(Tabela5[[#This Row],[UUID]],Planilha2!$A:$A,Planilha2!E:E,"")</f>
        <v>0</v>
      </c>
      <c r="AM258">
        <f>_xlfn.XLOOKUP(Tabela5[[#This Row],[UUID]],Planilha2!$A:$A,Planilha2!F:F,"")</f>
        <v>1</v>
      </c>
      <c r="AN258">
        <f>_xlfn.XLOOKUP(Tabela5[[#This Row],[UUID]],Planilha2!$A:$A,Planilha2!G:G,"")</f>
        <v>1</v>
      </c>
      <c r="AO258">
        <f>_xlfn.XLOOKUP(Tabela5[[#This Row],[UUID]],Planilha2!$A:$A,Planilha2!H:H,"")</f>
        <v>0</v>
      </c>
      <c r="AP258">
        <f>_xlfn.XLOOKUP(Tabela5[[#This Row],[UUID]],Planilha2!$A:$A,Planilha2!I:I,"")</f>
        <v>0</v>
      </c>
      <c r="AQ258">
        <f>_xlfn.XLOOKUP(Tabela5[[#This Row],[UUID]],Planilha2!$A:$A,Planilha2!J:J,"")</f>
        <v>0</v>
      </c>
      <c r="AR258">
        <f>_xlfn.XLOOKUP(Tabela5[[#This Row],[UUID]],Planilha2!$A:$A,Planilha2!K:K,"")</f>
        <v>0</v>
      </c>
      <c r="AS258">
        <f>_xlfn.XLOOKUP(Tabela5[[#This Row],[UUID]],Planilha2!$A:$A,Planilha2!L:L,"")</f>
        <v>0</v>
      </c>
      <c r="AT258">
        <f>_xlfn.XLOOKUP(Tabela5[[#This Row],[UUID]],Planilha2!$A:$A,Planilha2!M:M,"")</f>
        <v>0</v>
      </c>
      <c r="AU258">
        <f>_xlfn.XLOOKUP(Tabela5[[#This Row],[UUID]],Planilha2!$A:$A,Planilha2!N:N,"")</f>
        <v>1</v>
      </c>
      <c r="AV258">
        <f>_xlfn.XLOOKUP(Tabela5[[#This Row],[UUID]],Planilha2!$A:$A,Planilha2!O:O,"")</f>
        <v>1</v>
      </c>
    </row>
    <row r="259" spans="1:48" x14ac:dyDescent="0.2">
      <c r="A259" t="s">
        <v>1593</v>
      </c>
      <c r="B259" t="s">
        <v>35</v>
      </c>
      <c r="C259">
        <v>14779501</v>
      </c>
      <c r="D259">
        <v>23486558889</v>
      </c>
      <c r="E259" t="s">
        <v>1594</v>
      </c>
      <c r="F259" t="s">
        <v>1595</v>
      </c>
      <c r="G259" t="s">
        <v>1596</v>
      </c>
      <c r="H259" s="1">
        <v>46082</v>
      </c>
      <c r="I259">
        <v>202603</v>
      </c>
      <c r="J259">
        <v>2323.2895400000002</v>
      </c>
      <c r="L259">
        <v>2323.29</v>
      </c>
      <c r="N259">
        <v>90520372</v>
      </c>
      <c r="O259" s="1">
        <v>46101</v>
      </c>
      <c r="P259" s="1">
        <v>46111</v>
      </c>
      <c r="R259">
        <v>15</v>
      </c>
      <c r="S259" t="s">
        <v>53</v>
      </c>
      <c r="T259" t="s">
        <v>40</v>
      </c>
      <c r="U259" t="s">
        <v>40</v>
      </c>
      <c r="V259" t="s">
        <v>1597</v>
      </c>
      <c r="W259" t="s">
        <v>94</v>
      </c>
      <c r="X259" t="s">
        <v>94</v>
      </c>
      <c r="Y259">
        <v>6</v>
      </c>
      <c r="Z259" t="s">
        <v>95</v>
      </c>
      <c r="AA259" t="s">
        <v>1256</v>
      </c>
      <c r="AB259" t="s">
        <v>44</v>
      </c>
      <c r="AC259" t="s">
        <v>45</v>
      </c>
      <c r="AE259" t="s">
        <v>47</v>
      </c>
      <c r="AF259" t="s">
        <v>1598</v>
      </c>
      <c r="AG259" s="1">
        <v>46111</v>
      </c>
      <c r="AH259" t="s">
        <v>47</v>
      </c>
      <c r="AI259">
        <f>_xlfn.XLOOKUP(Tabela5[[#This Row],[UUID]],Planilha2!$A:$A,Planilha2!B:B,"")</f>
        <v>1</v>
      </c>
      <c r="AJ259">
        <f>_xlfn.XLOOKUP(Tabela5[[#This Row],[UUID]],Planilha2!$A:$A,Planilha2!C:C,"")</f>
        <v>1</v>
      </c>
      <c r="AK259">
        <f>_xlfn.XLOOKUP(Tabela5[[#This Row],[UUID]],Planilha2!$A:$A,Planilha2!D:D,"")</f>
        <v>6</v>
      </c>
      <c r="AL259">
        <f>_xlfn.XLOOKUP(Tabela5[[#This Row],[UUID]],Planilha2!$A:$A,Planilha2!E:E,"")</f>
        <v>0</v>
      </c>
      <c r="AM259">
        <f>_xlfn.XLOOKUP(Tabela5[[#This Row],[UUID]],Planilha2!$A:$A,Planilha2!F:F,"")</f>
        <v>1</v>
      </c>
      <c r="AN259">
        <f>_xlfn.XLOOKUP(Tabela5[[#This Row],[UUID]],Planilha2!$A:$A,Planilha2!G:G,"")</f>
        <v>1</v>
      </c>
      <c r="AO259">
        <f>_xlfn.XLOOKUP(Tabela5[[#This Row],[UUID]],Planilha2!$A:$A,Planilha2!H:H,"")</f>
        <v>1</v>
      </c>
      <c r="AP259">
        <f>_xlfn.XLOOKUP(Tabela5[[#This Row],[UUID]],Planilha2!$A:$A,Planilha2!I:I,"")</f>
        <v>0</v>
      </c>
      <c r="AQ259">
        <f>_xlfn.XLOOKUP(Tabela5[[#This Row],[UUID]],Planilha2!$A:$A,Planilha2!J:J,"")</f>
        <v>0</v>
      </c>
      <c r="AR259">
        <f>_xlfn.XLOOKUP(Tabela5[[#This Row],[UUID]],Planilha2!$A:$A,Planilha2!K:K,"")</f>
        <v>0</v>
      </c>
      <c r="AS259">
        <f>_xlfn.XLOOKUP(Tabela5[[#This Row],[UUID]],Planilha2!$A:$A,Planilha2!L:L,"")</f>
        <v>0</v>
      </c>
      <c r="AT259">
        <f>_xlfn.XLOOKUP(Tabela5[[#This Row],[UUID]],Planilha2!$A:$A,Planilha2!M:M,"")</f>
        <v>1</v>
      </c>
      <c r="AU259">
        <f>_xlfn.XLOOKUP(Tabela5[[#This Row],[UUID]],Planilha2!$A:$A,Planilha2!N:N,"")</f>
        <v>1</v>
      </c>
      <c r="AV259">
        <f>_xlfn.XLOOKUP(Tabela5[[#This Row],[UUID]],Planilha2!$A:$A,Planilha2!O:O,"")</f>
        <v>1</v>
      </c>
    </row>
    <row r="260" spans="1:48" x14ac:dyDescent="0.2">
      <c r="A260" t="s">
        <v>1599</v>
      </c>
      <c r="B260" t="s">
        <v>35</v>
      </c>
      <c r="C260">
        <v>19732350</v>
      </c>
      <c r="D260">
        <v>15976648800</v>
      </c>
      <c r="E260" t="s">
        <v>1600</v>
      </c>
      <c r="F260" t="s">
        <v>1601</v>
      </c>
      <c r="G260" t="s">
        <v>1602</v>
      </c>
      <c r="H260" s="1">
        <v>45870</v>
      </c>
      <c r="I260">
        <v>202508</v>
      </c>
      <c r="J260">
        <v>170.64823999999999</v>
      </c>
      <c r="L260">
        <v>170.65</v>
      </c>
      <c r="N260">
        <v>90364666</v>
      </c>
      <c r="O260" s="1">
        <v>45917</v>
      </c>
      <c r="P260" s="1">
        <v>45929</v>
      </c>
      <c r="R260">
        <v>197</v>
      </c>
      <c r="S260" t="s">
        <v>53</v>
      </c>
      <c r="T260" t="s">
        <v>40</v>
      </c>
      <c r="U260" t="s">
        <v>40</v>
      </c>
      <c r="V260" t="s">
        <v>1603</v>
      </c>
      <c r="W260">
        <v>6</v>
      </c>
      <c r="X260" t="s">
        <v>42</v>
      </c>
      <c r="Y260">
        <v>6</v>
      </c>
      <c r="Z260" t="s">
        <v>40</v>
      </c>
      <c r="AA260" t="s">
        <v>193</v>
      </c>
      <c r="AB260" t="s">
        <v>44</v>
      </c>
      <c r="AE260" t="s">
        <v>68</v>
      </c>
      <c r="AF260" t="s">
        <v>1604</v>
      </c>
      <c r="AG260" s="1">
        <v>45926</v>
      </c>
      <c r="AH260" t="s">
        <v>70</v>
      </c>
      <c r="AI260">
        <f>_xlfn.XLOOKUP(Tabela5[[#This Row],[UUID]],Planilha2!$A:$A,Planilha2!B:B,"")</f>
        <v>0</v>
      </c>
      <c r="AJ260">
        <f>_xlfn.XLOOKUP(Tabela5[[#This Row],[UUID]],Planilha2!$A:$A,Planilha2!C:C,"")</f>
        <v>0</v>
      </c>
      <c r="AK260">
        <f>_xlfn.XLOOKUP(Tabela5[[#This Row],[UUID]],Planilha2!$A:$A,Planilha2!D:D,"")</f>
        <v>0</v>
      </c>
      <c r="AL260">
        <f>_xlfn.XLOOKUP(Tabela5[[#This Row],[UUID]],Planilha2!$A:$A,Planilha2!E:E,"")</f>
        <v>5</v>
      </c>
      <c r="AM260">
        <f>_xlfn.XLOOKUP(Tabela5[[#This Row],[UUID]],Planilha2!$A:$A,Planilha2!F:F,"")</f>
        <v>0</v>
      </c>
      <c r="AN260">
        <f>_xlfn.XLOOKUP(Tabela5[[#This Row],[UUID]],Planilha2!$A:$A,Planilha2!G:G,"")</f>
        <v>0</v>
      </c>
      <c r="AO260">
        <f>_xlfn.XLOOKUP(Tabela5[[#This Row],[UUID]],Planilha2!$A:$A,Planilha2!H:H,"")</f>
        <v>0</v>
      </c>
      <c r="AP260">
        <f>_xlfn.XLOOKUP(Tabela5[[#This Row],[UUID]],Planilha2!$A:$A,Planilha2!I:I,"")</f>
        <v>0</v>
      </c>
      <c r="AQ260">
        <f>_xlfn.XLOOKUP(Tabela5[[#This Row],[UUID]],Planilha2!$A:$A,Planilha2!J:J,"")</f>
        <v>0</v>
      </c>
      <c r="AR260">
        <f>_xlfn.XLOOKUP(Tabela5[[#This Row],[UUID]],Planilha2!$A:$A,Planilha2!K:K,"")</f>
        <v>0</v>
      </c>
      <c r="AS260">
        <f>_xlfn.XLOOKUP(Tabela5[[#This Row],[UUID]],Planilha2!$A:$A,Planilha2!L:L,"")</f>
        <v>0</v>
      </c>
      <c r="AT260">
        <f>_xlfn.XLOOKUP(Tabela5[[#This Row],[UUID]],Planilha2!$A:$A,Planilha2!M:M,"")</f>
        <v>0</v>
      </c>
      <c r="AU260">
        <f>_xlfn.XLOOKUP(Tabela5[[#This Row],[UUID]],Planilha2!$A:$A,Planilha2!N:N,"")</f>
        <v>0</v>
      </c>
      <c r="AV260">
        <f>_xlfn.XLOOKUP(Tabela5[[#This Row],[UUID]],Planilha2!$A:$A,Planilha2!O:O,"")</f>
        <v>0</v>
      </c>
    </row>
    <row r="261" spans="1:48" x14ac:dyDescent="0.2">
      <c r="A261" t="s">
        <v>1605</v>
      </c>
      <c r="B261" t="s">
        <v>35</v>
      </c>
      <c r="C261">
        <v>27973603</v>
      </c>
      <c r="D261">
        <v>36621216890</v>
      </c>
      <c r="E261" t="s">
        <v>1606</v>
      </c>
      <c r="F261" t="s">
        <v>1607</v>
      </c>
      <c r="G261" t="s">
        <v>1608</v>
      </c>
      <c r="H261" s="1">
        <v>46082</v>
      </c>
      <c r="I261">
        <v>202603</v>
      </c>
      <c r="J261">
        <v>223.76247000000001</v>
      </c>
      <c r="L261">
        <v>223.76</v>
      </c>
      <c r="N261">
        <v>90520176</v>
      </c>
      <c r="O261" s="1">
        <v>46101</v>
      </c>
      <c r="P261" s="1">
        <v>46111</v>
      </c>
      <c r="R261">
        <v>15</v>
      </c>
      <c r="S261" t="s">
        <v>53</v>
      </c>
      <c r="T261" t="s">
        <v>40</v>
      </c>
      <c r="U261" t="s">
        <v>40</v>
      </c>
      <c r="V261" t="s">
        <v>1609</v>
      </c>
      <c r="W261">
        <v>6</v>
      </c>
      <c r="X261" t="s">
        <v>42</v>
      </c>
      <c r="Y261">
        <v>6</v>
      </c>
      <c r="Z261" t="s">
        <v>40</v>
      </c>
      <c r="AA261" t="s">
        <v>1256</v>
      </c>
      <c r="AB261" t="s">
        <v>44</v>
      </c>
      <c r="AC261" t="s">
        <v>45</v>
      </c>
      <c r="AE261" t="s">
        <v>47</v>
      </c>
      <c r="AF261" t="s">
        <v>1610</v>
      </c>
      <c r="AG261" s="1">
        <v>46122</v>
      </c>
      <c r="AH261" t="s">
        <v>47</v>
      </c>
      <c r="AI261">
        <f>_xlfn.XLOOKUP(Tabela5[[#This Row],[UUID]],Planilha2!$A:$A,Planilha2!B:B,"")</f>
        <v>1</v>
      </c>
      <c r="AJ261">
        <f>_xlfn.XLOOKUP(Tabela5[[#This Row],[UUID]],Planilha2!$A:$A,Planilha2!C:C,"")</f>
        <v>1</v>
      </c>
      <c r="AK261">
        <f>_xlfn.XLOOKUP(Tabela5[[#This Row],[UUID]],Planilha2!$A:$A,Planilha2!D:D,"")</f>
        <v>1</v>
      </c>
      <c r="AL261">
        <f>_xlfn.XLOOKUP(Tabela5[[#This Row],[UUID]],Planilha2!$A:$A,Planilha2!E:E,"")</f>
        <v>0</v>
      </c>
      <c r="AM261">
        <f>_xlfn.XLOOKUP(Tabela5[[#This Row],[UUID]],Planilha2!$A:$A,Planilha2!F:F,"")</f>
        <v>1</v>
      </c>
      <c r="AN261">
        <f>_xlfn.XLOOKUP(Tabela5[[#This Row],[UUID]],Planilha2!$A:$A,Planilha2!G:G,"")</f>
        <v>0</v>
      </c>
      <c r="AO261">
        <f>_xlfn.XLOOKUP(Tabela5[[#This Row],[UUID]],Planilha2!$A:$A,Planilha2!H:H,"")</f>
        <v>0</v>
      </c>
      <c r="AP261">
        <f>_xlfn.XLOOKUP(Tabela5[[#This Row],[UUID]],Planilha2!$A:$A,Planilha2!I:I,"")</f>
        <v>0</v>
      </c>
      <c r="AQ261">
        <f>_xlfn.XLOOKUP(Tabela5[[#This Row],[UUID]],Planilha2!$A:$A,Planilha2!J:J,"")</f>
        <v>0</v>
      </c>
      <c r="AR261">
        <f>_xlfn.XLOOKUP(Tabela5[[#This Row],[UUID]],Planilha2!$A:$A,Planilha2!K:K,"")</f>
        <v>0</v>
      </c>
      <c r="AS261">
        <f>_xlfn.XLOOKUP(Tabela5[[#This Row],[UUID]],Planilha2!$A:$A,Planilha2!L:L,"")</f>
        <v>0</v>
      </c>
      <c r="AT261">
        <f>_xlfn.XLOOKUP(Tabela5[[#This Row],[UUID]],Planilha2!$A:$A,Planilha2!M:M,"")</f>
        <v>0</v>
      </c>
      <c r="AU261">
        <f>_xlfn.XLOOKUP(Tabela5[[#This Row],[UUID]],Planilha2!$A:$A,Planilha2!N:N,"")</f>
        <v>1</v>
      </c>
      <c r="AV261">
        <f>_xlfn.XLOOKUP(Tabela5[[#This Row],[UUID]],Planilha2!$A:$A,Planilha2!O:O,"")</f>
        <v>0</v>
      </c>
    </row>
    <row r="262" spans="1:48" x14ac:dyDescent="0.2">
      <c r="A262" t="s">
        <v>1611</v>
      </c>
      <c r="B262" t="s">
        <v>35</v>
      </c>
      <c r="C262">
        <v>17648319</v>
      </c>
      <c r="D262">
        <v>4846422860</v>
      </c>
      <c r="E262" t="s">
        <v>1612</v>
      </c>
      <c r="F262" t="s">
        <v>1613</v>
      </c>
      <c r="G262" t="s">
        <v>1614</v>
      </c>
      <c r="H262" s="1">
        <v>46082</v>
      </c>
      <c r="I262">
        <v>202603</v>
      </c>
      <c r="J262">
        <v>361.86009999999999</v>
      </c>
      <c r="K262">
        <v>11.22</v>
      </c>
      <c r="L262">
        <v>373.08</v>
      </c>
      <c r="N262">
        <v>90519980</v>
      </c>
      <c r="O262" s="1">
        <v>46101</v>
      </c>
      <c r="P262" s="1">
        <v>46111</v>
      </c>
      <c r="R262">
        <v>15</v>
      </c>
      <c r="S262" t="s">
        <v>53</v>
      </c>
      <c r="T262" t="s">
        <v>40</v>
      </c>
      <c r="U262" t="s">
        <v>40</v>
      </c>
      <c r="V262" t="s">
        <v>1615</v>
      </c>
      <c r="W262">
        <v>6</v>
      </c>
      <c r="X262" t="s">
        <v>42</v>
      </c>
      <c r="Y262">
        <v>6</v>
      </c>
      <c r="Z262" t="s">
        <v>40</v>
      </c>
      <c r="AA262" t="s">
        <v>1256</v>
      </c>
      <c r="AB262" t="s">
        <v>44</v>
      </c>
      <c r="AC262" t="s">
        <v>45</v>
      </c>
      <c r="AE262" t="s">
        <v>47</v>
      </c>
      <c r="AF262" t="s">
        <v>1616</v>
      </c>
      <c r="AG262" s="1">
        <v>46116</v>
      </c>
      <c r="AH262" t="s">
        <v>47</v>
      </c>
      <c r="AI262">
        <f>_xlfn.XLOOKUP(Tabela5[[#This Row],[UUID]],Planilha2!$A:$A,Planilha2!B:B,"")</f>
        <v>1</v>
      </c>
      <c r="AJ262">
        <f>_xlfn.XLOOKUP(Tabela5[[#This Row],[UUID]],Planilha2!$A:$A,Planilha2!C:C,"")</f>
        <v>1</v>
      </c>
      <c r="AK262">
        <f>_xlfn.XLOOKUP(Tabela5[[#This Row],[UUID]],Planilha2!$A:$A,Planilha2!D:D,"")</f>
        <v>6</v>
      </c>
      <c r="AL262">
        <f>_xlfn.XLOOKUP(Tabela5[[#This Row],[UUID]],Planilha2!$A:$A,Planilha2!E:E,"")</f>
        <v>0</v>
      </c>
      <c r="AM262">
        <f>_xlfn.XLOOKUP(Tabela5[[#This Row],[UUID]],Planilha2!$A:$A,Planilha2!F:F,"")</f>
        <v>1</v>
      </c>
      <c r="AN262">
        <f>_xlfn.XLOOKUP(Tabela5[[#This Row],[UUID]],Planilha2!$A:$A,Planilha2!G:G,"")</f>
        <v>1</v>
      </c>
      <c r="AO262">
        <f>_xlfn.XLOOKUP(Tabela5[[#This Row],[UUID]],Planilha2!$A:$A,Planilha2!H:H,"")</f>
        <v>0</v>
      </c>
      <c r="AP262">
        <f>_xlfn.XLOOKUP(Tabela5[[#This Row],[UUID]],Planilha2!$A:$A,Planilha2!I:I,"")</f>
        <v>0</v>
      </c>
      <c r="AQ262">
        <f>_xlfn.XLOOKUP(Tabela5[[#This Row],[UUID]],Planilha2!$A:$A,Planilha2!J:J,"")</f>
        <v>0</v>
      </c>
      <c r="AR262">
        <f>_xlfn.XLOOKUP(Tabela5[[#This Row],[UUID]],Planilha2!$A:$A,Planilha2!K:K,"")</f>
        <v>0</v>
      </c>
      <c r="AS262">
        <f>_xlfn.XLOOKUP(Tabela5[[#This Row],[UUID]],Planilha2!$A:$A,Planilha2!L:L,"")</f>
        <v>0</v>
      </c>
      <c r="AT262">
        <f>_xlfn.XLOOKUP(Tabela5[[#This Row],[UUID]],Planilha2!$A:$A,Planilha2!M:M,"")</f>
        <v>0</v>
      </c>
      <c r="AU262">
        <f>_xlfn.XLOOKUP(Tabela5[[#This Row],[UUID]],Planilha2!$A:$A,Planilha2!N:N,"")</f>
        <v>1</v>
      </c>
      <c r="AV262">
        <f>_xlfn.XLOOKUP(Tabela5[[#This Row],[UUID]],Planilha2!$A:$A,Planilha2!O:O,"")</f>
        <v>1</v>
      </c>
    </row>
    <row r="263" spans="1:48" x14ac:dyDescent="0.2">
      <c r="A263" t="s">
        <v>1617</v>
      </c>
      <c r="B263" t="s">
        <v>35</v>
      </c>
      <c r="C263">
        <v>45933537</v>
      </c>
      <c r="D263">
        <v>42798198828</v>
      </c>
      <c r="E263" t="s">
        <v>1618</v>
      </c>
      <c r="F263" t="s">
        <v>1619</v>
      </c>
      <c r="G263" t="s">
        <v>1620</v>
      </c>
      <c r="H263" s="1">
        <v>46082</v>
      </c>
      <c r="I263">
        <v>202603</v>
      </c>
      <c r="J263">
        <v>2556.65238</v>
      </c>
      <c r="L263">
        <v>2556.65</v>
      </c>
      <c r="N263">
        <v>90520106</v>
      </c>
      <c r="O263" s="1">
        <v>46101</v>
      </c>
      <c r="P263" s="1">
        <v>46111</v>
      </c>
      <c r="R263">
        <v>15</v>
      </c>
      <c r="S263" t="s">
        <v>53</v>
      </c>
      <c r="T263" t="s">
        <v>40</v>
      </c>
      <c r="U263" t="s">
        <v>40</v>
      </c>
      <c r="V263" t="s">
        <v>1621</v>
      </c>
      <c r="W263">
        <v>6</v>
      </c>
      <c r="X263" t="s">
        <v>42</v>
      </c>
      <c r="Y263">
        <v>6</v>
      </c>
      <c r="Z263" t="s">
        <v>40</v>
      </c>
      <c r="AA263" t="s">
        <v>1256</v>
      </c>
      <c r="AB263" t="s">
        <v>44</v>
      </c>
      <c r="AC263" t="s">
        <v>45</v>
      </c>
      <c r="AE263" t="s">
        <v>47</v>
      </c>
      <c r="AF263" t="s">
        <v>1622</v>
      </c>
      <c r="AG263" s="1">
        <v>46117</v>
      </c>
      <c r="AH263" t="s">
        <v>47</v>
      </c>
      <c r="AI263">
        <f>_xlfn.XLOOKUP(Tabela5[[#This Row],[UUID]],Planilha2!$A:$A,Planilha2!B:B,"")</f>
        <v>1</v>
      </c>
      <c r="AJ263">
        <f>_xlfn.XLOOKUP(Tabela5[[#This Row],[UUID]],Planilha2!$A:$A,Planilha2!C:C,"")</f>
        <v>1</v>
      </c>
      <c r="AK263">
        <f>_xlfn.XLOOKUP(Tabela5[[#This Row],[UUID]],Planilha2!$A:$A,Planilha2!D:D,"")</f>
        <v>1</v>
      </c>
      <c r="AL263">
        <f>_xlfn.XLOOKUP(Tabela5[[#This Row],[UUID]],Planilha2!$A:$A,Planilha2!E:E,"")</f>
        <v>0</v>
      </c>
      <c r="AM263">
        <f>_xlfn.XLOOKUP(Tabela5[[#This Row],[UUID]],Planilha2!$A:$A,Planilha2!F:F,"")</f>
        <v>1</v>
      </c>
      <c r="AN263">
        <f>_xlfn.XLOOKUP(Tabela5[[#This Row],[UUID]],Planilha2!$A:$A,Planilha2!G:G,"")</f>
        <v>0</v>
      </c>
      <c r="AO263">
        <f>_xlfn.XLOOKUP(Tabela5[[#This Row],[UUID]],Planilha2!$A:$A,Planilha2!H:H,"")</f>
        <v>0</v>
      </c>
      <c r="AP263">
        <f>_xlfn.XLOOKUP(Tabela5[[#This Row],[UUID]],Planilha2!$A:$A,Planilha2!I:I,"")</f>
        <v>0</v>
      </c>
      <c r="AQ263">
        <f>_xlfn.XLOOKUP(Tabela5[[#This Row],[UUID]],Planilha2!$A:$A,Planilha2!J:J,"")</f>
        <v>0</v>
      </c>
      <c r="AR263">
        <f>_xlfn.XLOOKUP(Tabela5[[#This Row],[UUID]],Planilha2!$A:$A,Planilha2!K:K,"")</f>
        <v>0</v>
      </c>
      <c r="AS263">
        <f>_xlfn.XLOOKUP(Tabela5[[#This Row],[UUID]],Planilha2!$A:$A,Planilha2!L:L,"")</f>
        <v>0</v>
      </c>
      <c r="AT263">
        <f>_xlfn.XLOOKUP(Tabela5[[#This Row],[UUID]],Planilha2!$A:$A,Planilha2!M:M,"")</f>
        <v>1</v>
      </c>
      <c r="AU263">
        <f>_xlfn.XLOOKUP(Tabela5[[#This Row],[UUID]],Planilha2!$A:$A,Planilha2!N:N,"")</f>
        <v>1</v>
      </c>
      <c r="AV263">
        <f>_xlfn.XLOOKUP(Tabela5[[#This Row],[UUID]],Planilha2!$A:$A,Planilha2!O:O,"")</f>
        <v>1</v>
      </c>
    </row>
    <row r="264" spans="1:48" x14ac:dyDescent="0.2">
      <c r="A264" t="s">
        <v>1623</v>
      </c>
      <c r="B264" t="s">
        <v>35</v>
      </c>
      <c r="C264">
        <v>31734510</v>
      </c>
      <c r="D264">
        <v>5243501832</v>
      </c>
      <c r="E264" t="s">
        <v>1624</v>
      </c>
      <c r="F264" t="s">
        <v>1625</v>
      </c>
      <c r="G264" t="s">
        <v>1626</v>
      </c>
      <c r="H264" s="1">
        <v>46082</v>
      </c>
      <c r="I264">
        <v>202603</v>
      </c>
      <c r="J264">
        <v>561.25239999999997</v>
      </c>
      <c r="K264">
        <v>17.96</v>
      </c>
      <c r="L264">
        <v>579.21</v>
      </c>
      <c r="N264">
        <v>90520103</v>
      </c>
      <c r="O264" s="1">
        <v>46101</v>
      </c>
      <c r="P264" s="1">
        <v>46111</v>
      </c>
      <c r="R264">
        <v>15</v>
      </c>
      <c r="S264" t="s">
        <v>53</v>
      </c>
      <c r="T264" t="s">
        <v>40</v>
      </c>
      <c r="U264" t="s">
        <v>40</v>
      </c>
      <c r="V264" t="s">
        <v>1627</v>
      </c>
      <c r="W264">
        <v>6</v>
      </c>
      <c r="X264" t="s">
        <v>42</v>
      </c>
      <c r="Y264">
        <v>6</v>
      </c>
      <c r="Z264" t="s">
        <v>40</v>
      </c>
      <c r="AA264" t="s">
        <v>1256</v>
      </c>
      <c r="AB264" t="s">
        <v>44</v>
      </c>
      <c r="AC264" t="s">
        <v>45</v>
      </c>
      <c r="AE264" t="s">
        <v>47</v>
      </c>
      <c r="AF264" t="s">
        <v>1628</v>
      </c>
      <c r="AG264" s="1">
        <v>46111</v>
      </c>
      <c r="AH264" t="s">
        <v>47</v>
      </c>
      <c r="AI264">
        <f>_xlfn.XLOOKUP(Tabela5[[#This Row],[UUID]],Planilha2!$A:$A,Planilha2!B:B,"")</f>
        <v>1</v>
      </c>
      <c r="AJ264">
        <f>_xlfn.XLOOKUP(Tabela5[[#This Row],[UUID]],Planilha2!$A:$A,Planilha2!C:C,"")</f>
        <v>1</v>
      </c>
      <c r="AK264">
        <f>_xlfn.XLOOKUP(Tabela5[[#This Row],[UUID]],Planilha2!$A:$A,Planilha2!D:D,"")</f>
        <v>1</v>
      </c>
      <c r="AL264">
        <f>_xlfn.XLOOKUP(Tabela5[[#This Row],[UUID]],Planilha2!$A:$A,Planilha2!E:E,"")</f>
        <v>0</v>
      </c>
      <c r="AM264">
        <f>_xlfn.XLOOKUP(Tabela5[[#This Row],[UUID]],Planilha2!$A:$A,Planilha2!F:F,"")</f>
        <v>1</v>
      </c>
      <c r="AN264">
        <f>_xlfn.XLOOKUP(Tabela5[[#This Row],[UUID]],Planilha2!$A:$A,Planilha2!G:G,"")</f>
        <v>1</v>
      </c>
      <c r="AO264">
        <f>_xlfn.XLOOKUP(Tabela5[[#This Row],[UUID]],Planilha2!$A:$A,Planilha2!H:H,"")</f>
        <v>1</v>
      </c>
      <c r="AP264">
        <f>_xlfn.XLOOKUP(Tabela5[[#This Row],[UUID]],Planilha2!$A:$A,Planilha2!I:I,"")</f>
        <v>0</v>
      </c>
      <c r="AQ264">
        <f>_xlfn.XLOOKUP(Tabela5[[#This Row],[UUID]],Planilha2!$A:$A,Planilha2!J:J,"")</f>
        <v>0</v>
      </c>
      <c r="AR264">
        <f>_xlfn.XLOOKUP(Tabela5[[#This Row],[UUID]],Planilha2!$A:$A,Planilha2!K:K,"")</f>
        <v>0</v>
      </c>
      <c r="AS264">
        <f>_xlfn.XLOOKUP(Tabela5[[#This Row],[UUID]],Planilha2!$A:$A,Planilha2!L:L,"")</f>
        <v>0</v>
      </c>
      <c r="AT264">
        <f>_xlfn.XLOOKUP(Tabela5[[#This Row],[UUID]],Planilha2!$A:$A,Planilha2!M:M,"")</f>
        <v>1</v>
      </c>
      <c r="AU264">
        <f>_xlfn.XLOOKUP(Tabela5[[#This Row],[UUID]],Planilha2!$A:$A,Planilha2!N:N,"")</f>
        <v>1</v>
      </c>
      <c r="AV264">
        <f>_xlfn.XLOOKUP(Tabela5[[#This Row],[UUID]],Planilha2!$A:$A,Planilha2!O:O,"")</f>
        <v>1</v>
      </c>
    </row>
    <row r="265" spans="1:48" x14ac:dyDescent="0.2">
      <c r="A265" t="s">
        <v>1629</v>
      </c>
      <c r="B265" t="s">
        <v>35</v>
      </c>
      <c r="C265">
        <v>5280095</v>
      </c>
      <c r="D265">
        <v>5146811873</v>
      </c>
      <c r="E265" t="s">
        <v>1630</v>
      </c>
      <c r="F265" t="s">
        <v>1631</v>
      </c>
      <c r="G265" t="s">
        <v>1632</v>
      </c>
      <c r="H265" s="1">
        <v>46082</v>
      </c>
      <c r="I265">
        <v>202603</v>
      </c>
      <c r="J265">
        <v>490.35736000000003</v>
      </c>
      <c r="L265">
        <v>490.36</v>
      </c>
      <c r="N265">
        <v>90519984</v>
      </c>
      <c r="O265" s="1">
        <v>46101</v>
      </c>
      <c r="P265" s="1">
        <v>46111</v>
      </c>
      <c r="R265">
        <v>15</v>
      </c>
      <c r="S265" t="s">
        <v>53</v>
      </c>
      <c r="T265" t="s">
        <v>40</v>
      </c>
      <c r="U265" t="s">
        <v>40</v>
      </c>
      <c r="V265" t="s">
        <v>1633</v>
      </c>
      <c r="W265">
        <v>6</v>
      </c>
      <c r="X265" t="s">
        <v>42</v>
      </c>
      <c r="Y265">
        <v>6</v>
      </c>
      <c r="Z265" t="s">
        <v>40</v>
      </c>
      <c r="AA265" t="s">
        <v>1256</v>
      </c>
      <c r="AB265" t="s">
        <v>44</v>
      </c>
      <c r="AC265" t="s">
        <v>45</v>
      </c>
      <c r="AE265" t="s">
        <v>47</v>
      </c>
      <c r="AF265" t="s">
        <v>1634</v>
      </c>
      <c r="AG265" s="1">
        <v>46116</v>
      </c>
      <c r="AH265" t="s">
        <v>47</v>
      </c>
      <c r="AI265">
        <f>_xlfn.XLOOKUP(Tabela5[[#This Row],[UUID]],Planilha2!$A:$A,Planilha2!B:B,"")</f>
        <v>1</v>
      </c>
      <c r="AJ265">
        <f>_xlfn.XLOOKUP(Tabela5[[#This Row],[UUID]],Planilha2!$A:$A,Planilha2!C:C,"")</f>
        <v>1</v>
      </c>
      <c r="AK265">
        <f>_xlfn.XLOOKUP(Tabela5[[#This Row],[UUID]],Planilha2!$A:$A,Planilha2!D:D,"")</f>
        <v>11</v>
      </c>
      <c r="AL265">
        <f>_xlfn.XLOOKUP(Tabela5[[#This Row],[UUID]],Planilha2!$A:$A,Planilha2!E:E,"")</f>
        <v>0</v>
      </c>
      <c r="AM265">
        <f>_xlfn.XLOOKUP(Tabela5[[#This Row],[UUID]],Planilha2!$A:$A,Planilha2!F:F,"")</f>
        <v>1</v>
      </c>
      <c r="AN265">
        <f>_xlfn.XLOOKUP(Tabela5[[#This Row],[UUID]],Planilha2!$A:$A,Planilha2!G:G,"")</f>
        <v>1</v>
      </c>
      <c r="AO265">
        <f>_xlfn.XLOOKUP(Tabela5[[#This Row],[UUID]],Planilha2!$A:$A,Planilha2!H:H,"")</f>
        <v>0</v>
      </c>
      <c r="AP265">
        <f>_xlfn.XLOOKUP(Tabela5[[#This Row],[UUID]],Planilha2!$A:$A,Planilha2!I:I,"")</f>
        <v>0</v>
      </c>
      <c r="AQ265">
        <f>_xlfn.XLOOKUP(Tabela5[[#This Row],[UUID]],Planilha2!$A:$A,Planilha2!J:J,"")</f>
        <v>0</v>
      </c>
      <c r="AR265">
        <f>_xlfn.XLOOKUP(Tabela5[[#This Row],[UUID]],Planilha2!$A:$A,Planilha2!K:K,"")</f>
        <v>0</v>
      </c>
      <c r="AS265">
        <f>_xlfn.XLOOKUP(Tabela5[[#This Row],[UUID]],Planilha2!$A:$A,Planilha2!L:L,"")</f>
        <v>0</v>
      </c>
      <c r="AT265">
        <f>_xlfn.XLOOKUP(Tabela5[[#This Row],[UUID]],Planilha2!$A:$A,Planilha2!M:M,"")</f>
        <v>0</v>
      </c>
      <c r="AU265">
        <f>_xlfn.XLOOKUP(Tabela5[[#This Row],[UUID]],Planilha2!$A:$A,Planilha2!N:N,"")</f>
        <v>1</v>
      </c>
      <c r="AV265">
        <f>_xlfn.XLOOKUP(Tabela5[[#This Row],[UUID]],Planilha2!$A:$A,Planilha2!O:O,"")</f>
        <v>1</v>
      </c>
    </row>
    <row r="266" spans="1:48" x14ac:dyDescent="0.2">
      <c r="A266" t="s">
        <v>1635</v>
      </c>
      <c r="B266" t="s">
        <v>35</v>
      </c>
      <c r="C266">
        <v>10845666</v>
      </c>
      <c r="D266">
        <v>35136468874</v>
      </c>
      <c r="E266" t="s">
        <v>1636</v>
      </c>
      <c r="F266" t="s">
        <v>1637</v>
      </c>
      <c r="G266" t="s">
        <v>1638</v>
      </c>
      <c r="H266" s="1">
        <v>46082</v>
      </c>
      <c r="I266">
        <v>202603</v>
      </c>
      <c r="J266">
        <v>243.70169999999999</v>
      </c>
      <c r="K266">
        <v>7.55</v>
      </c>
      <c r="L266">
        <v>251.25</v>
      </c>
      <c r="N266">
        <v>90520195</v>
      </c>
      <c r="O266" s="1">
        <v>46101</v>
      </c>
      <c r="P266" s="1">
        <v>46111</v>
      </c>
      <c r="R266">
        <v>15</v>
      </c>
      <c r="S266" t="s">
        <v>53</v>
      </c>
      <c r="T266" t="s">
        <v>40</v>
      </c>
      <c r="U266" t="s">
        <v>40</v>
      </c>
      <c r="V266" t="s">
        <v>1639</v>
      </c>
      <c r="W266">
        <v>6</v>
      </c>
      <c r="X266" t="s">
        <v>42</v>
      </c>
      <c r="Y266">
        <v>6</v>
      </c>
      <c r="Z266" t="s">
        <v>40</v>
      </c>
      <c r="AA266" t="s">
        <v>1256</v>
      </c>
      <c r="AB266" t="s">
        <v>44</v>
      </c>
      <c r="AC266" t="s">
        <v>45</v>
      </c>
      <c r="AE266" t="s">
        <v>47</v>
      </c>
      <c r="AF266" t="s">
        <v>1640</v>
      </c>
      <c r="AG266" s="1">
        <v>46111</v>
      </c>
      <c r="AH266" t="s">
        <v>47</v>
      </c>
      <c r="AI266">
        <f>_xlfn.XLOOKUP(Tabela5[[#This Row],[UUID]],Planilha2!$A:$A,Planilha2!B:B,"")</f>
        <v>1</v>
      </c>
      <c r="AJ266">
        <f>_xlfn.XLOOKUP(Tabela5[[#This Row],[UUID]],Planilha2!$A:$A,Planilha2!C:C,"")</f>
        <v>1</v>
      </c>
      <c r="AK266">
        <f>_xlfn.XLOOKUP(Tabela5[[#This Row],[UUID]],Planilha2!$A:$A,Planilha2!D:D,"")</f>
        <v>1</v>
      </c>
      <c r="AL266">
        <f>_xlfn.XLOOKUP(Tabela5[[#This Row],[UUID]],Planilha2!$A:$A,Planilha2!E:E,"")</f>
        <v>0</v>
      </c>
      <c r="AM266">
        <f>_xlfn.XLOOKUP(Tabela5[[#This Row],[UUID]],Planilha2!$A:$A,Planilha2!F:F,"")</f>
        <v>1</v>
      </c>
      <c r="AN266">
        <f>_xlfn.XLOOKUP(Tabela5[[#This Row],[UUID]],Planilha2!$A:$A,Planilha2!G:G,"")</f>
        <v>1</v>
      </c>
      <c r="AO266">
        <f>_xlfn.XLOOKUP(Tabela5[[#This Row],[UUID]],Planilha2!$A:$A,Planilha2!H:H,"")</f>
        <v>1</v>
      </c>
      <c r="AP266">
        <f>_xlfn.XLOOKUP(Tabela5[[#This Row],[UUID]],Planilha2!$A:$A,Planilha2!I:I,"")</f>
        <v>0</v>
      </c>
      <c r="AQ266">
        <f>_xlfn.XLOOKUP(Tabela5[[#This Row],[UUID]],Planilha2!$A:$A,Planilha2!J:J,"")</f>
        <v>0</v>
      </c>
      <c r="AR266">
        <f>_xlfn.XLOOKUP(Tabela5[[#This Row],[UUID]],Planilha2!$A:$A,Planilha2!K:K,"")</f>
        <v>0</v>
      </c>
      <c r="AS266">
        <f>_xlfn.XLOOKUP(Tabela5[[#This Row],[UUID]],Planilha2!$A:$A,Planilha2!L:L,"")</f>
        <v>0</v>
      </c>
      <c r="AT266">
        <f>_xlfn.XLOOKUP(Tabela5[[#This Row],[UUID]],Planilha2!$A:$A,Planilha2!M:M,"")</f>
        <v>1</v>
      </c>
      <c r="AU266">
        <f>_xlfn.XLOOKUP(Tabela5[[#This Row],[UUID]],Planilha2!$A:$A,Planilha2!N:N,"")</f>
        <v>1</v>
      </c>
      <c r="AV266">
        <f>_xlfn.XLOOKUP(Tabela5[[#This Row],[UUID]],Planilha2!$A:$A,Planilha2!O:O,"")</f>
        <v>1</v>
      </c>
    </row>
    <row r="267" spans="1:48" x14ac:dyDescent="0.2">
      <c r="A267" t="s">
        <v>1641</v>
      </c>
      <c r="B267" t="s">
        <v>35</v>
      </c>
      <c r="C267">
        <v>32254725</v>
      </c>
      <c r="D267">
        <v>3631308884</v>
      </c>
      <c r="E267" t="s">
        <v>1642</v>
      </c>
      <c r="F267" t="s">
        <v>1643</v>
      </c>
      <c r="G267" t="s">
        <v>1644</v>
      </c>
      <c r="H267" s="1">
        <v>46082</v>
      </c>
      <c r="I267">
        <v>202603</v>
      </c>
      <c r="J267">
        <v>248.87112999999999</v>
      </c>
      <c r="K267">
        <v>7.72</v>
      </c>
      <c r="L267">
        <v>256.58999999999997</v>
      </c>
      <c r="N267">
        <v>90520043</v>
      </c>
      <c r="O267" s="1">
        <v>46101</v>
      </c>
      <c r="P267" s="1">
        <v>46111</v>
      </c>
      <c r="R267">
        <v>15</v>
      </c>
      <c r="S267" t="s">
        <v>53</v>
      </c>
      <c r="T267" t="s">
        <v>40</v>
      </c>
      <c r="U267" t="s">
        <v>40</v>
      </c>
      <c r="V267" t="s">
        <v>1645</v>
      </c>
      <c r="W267">
        <v>6</v>
      </c>
      <c r="X267" t="s">
        <v>42</v>
      </c>
      <c r="Y267">
        <v>6</v>
      </c>
      <c r="Z267" t="s">
        <v>40</v>
      </c>
      <c r="AA267" t="s">
        <v>1256</v>
      </c>
      <c r="AB267" t="s">
        <v>44</v>
      </c>
      <c r="AC267" t="s">
        <v>45</v>
      </c>
      <c r="AE267" t="s">
        <v>47</v>
      </c>
      <c r="AF267" t="s">
        <v>1646</v>
      </c>
      <c r="AG267" s="1">
        <v>46116</v>
      </c>
      <c r="AH267" t="s">
        <v>47</v>
      </c>
      <c r="AI267">
        <f>_xlfn.XLOOKUP(Tabela5[[#This Row],[UUID]],Planilha2!$A:$A,Planilha2!B:B,"")</f>
        <v>1</v>
      </c>
      <c r="AJ267">
        <f>_xlfn.XLOOKUP(Tabela5[[#This Row],[UUID]],Planilha2!$A:$A,Planilha2!C:C,"")</f>
        <v>1</v>
      </c>
      <c r="AK267">
        <f>_xlfn.XLOOKUP(Tabela5[[#This Row],[UUID]],Planilha2!$A:$A,Planilha2!D:D,"")</f>
        <v>1</v>
      </c>
      <c r="AL267">
        <f>_xlfn.XLOOKUP(Tabela5[[#This Row],[UUID]],Planilha2!$A:$A,Planilha2!E:E,"")</f>
        <v>0</v>
      </c>
      <c r="AM267">
        <f>_xlfn.XLOOKUP(Tabela5[[#This Row],[UUID]],Planilha2!$A:$A,Planilha2!F:F,"")</f>
        <v>1</v>
      </c>
      <c r="AN267">
        <f>_xlfn.XLOOKUP(Tabela5[[#This Row],[UUID]],Planilha2!$A:$A,Planilha2!G:G,"")</f>
        <v>1</v>
      </c>
      <c r="AO267">
        <f>_xlfn.XLOOKUP(Tabela5[[#This Row],[UUID]],Planilha2!$A:$A,Planilha2!H:H,"")</f>
        <v>0</v>
      </c>
      <c r="AP267">
        <f>_xlfn.XLOOKUP(Tabela5[[#This Row],[UUID]],Planilha2!$A:$A,Planilha2!I:I,"")</f>
        <v>0</v>
      </c>
      <c r="AQ267">
        <f>_xlfn.XLOOKUP(Tabela5[[#This Row],[UUID]],Planilha2!$A:$A,Planilha2!J:J,"")</f>
        <v>0</v>
      </c>
      <c r="AR267">
        <f>_xlfn.XLOOKUP(Tabela5[[#This Row],[UUID]],Planilha2!$A:$A,Planilha2!K:K,"")</f>
        <v>0</v>
      </c>
      <c r="AS267">
        <f>_xlfn.XLOOKUP(Tabela5[[#This Row],[UUID]],Planilha2!$A:$A,Planilha2!L:L,"")</f>
        <v>0</v>
      </c>
      <c r="AT267">
        <f>_xlfn.XLOOKUP(Tabela5[[#This Row],[UUID]],Planilha2!$A:$A,Planilha2!M:M,"")</f>
        <v>0</v>
      </c>
      <c r="AU267">
        <f>_xlfn.XLOOKUP(Tabela5[[#This Row],[UUID]],Planilha2!$A:$A,Planilha2!N:N,"")</f>
        <v>1</v>
      </c>
      <c r="AV267">
        <f>_xlfn.XLOOKUP(Tabela5[[#This Row],[UUID]],Planilha2!$A:$A,Planilha2!O:O,"")</f>
        <v>1</v>
      </c>
    </row>
    <row r="268" spans="1:48" x14ac:dyDescent="0.2">
      <c r="A268" t="s">
        <v>1647</v>
      </c>
      <c r="B268" t="s">
        <v>35</v>
      </c>
      <c r="C268">
        <v>13598767</v>
      </c>
      <c r="D268">
        <v>45249642829</v>
      </c>
      <c r="E268" t="s">
        <v>1648</v>
      </c>
      <c r="F268" t="s">
        <v>1649</v>
      </c>
      <c r="G268" t="s">
        <v>1650</v>
      </c>
      <c r="H268" s="1">
        <v>46082</v>
      </c>
      <c r="I268">
        <v>202603</v>
      </c>
      <c r="J268">
        <v>1211.1235999999999</v>
      </c>
      <c r="L268">
        <v>1211.1199999999999</v>
      </c>
      <c r="N268">
        <v>90520068</v>
      </c>
      <c r="O268" s="1">
        <v>46101</v>
      </c>
      <c r="P268" s="1">
        <v>46111</v>
      </c>
      <c r="R268">
        <v>15</v>
      </c>
      <c r="S268" t="s">
        <v>53</v>
      </c>
      <c r="T268" t="s">
        <v>40</v>
      </c>
      <c r="U268" t="s">
        <v>40</v>
      </c>
      <c r="V268" t="s">
        <v>1651</v>
      </c>
      <c r="W268">
        <v>6</v>
      </c>
      <c r="X268" t="s">
        <v>42</v>
      </c>
      <c r="Y268">
        <v>6</v>
      </c>
      <c r="Z268" t="s">
        <v>40</v>
      </c>
      <c r="AA268" t="s">
        <v>1256</v>
      </c>
      <c r="AB268" t="s">
        <v>44</v>
      </c>
      <c r="AC268" t="s">
        <v>45</v>
      </c>
      <c r="AE268" t="s">
        <v>47</v>
      </c>
      <c r="AF268" t="s">
        <v>1652</v>
      </c>
      <c r="AG268" s="1">
        <v>46117</v>
      </c>
      <c r="AH268" t="s">
        <v>47</v>
      </c>
      <c r="AI268">
        <f>_xlfn.XLOOKUP(Tabela5[[#This Row],[UUID]],Planilha2!$A:$A,Planilha2!B:B,"")</f>
        <v>1</v>
      </c>
      <c r="AJ268">
        <f>_xlfn.XLOOKUP(Tabela5[[#This Row],[UUID]],Planilha2!$A:$A,Planilha2!C:C,"")</f>
        <v>1</v>
      </c>
      <c r="AK268">
        <f>_xlfn.XLOOKUP(Tabela5[[#This Row],[UUID]],Planilha2!$A:$A,Planilha2!D:D,"")</f>
        <v>2</v>
      </c>
      <c r="AL268">
        <f>_xlfn.XLOOKUP(Tabela5[[#This Row],[UUID]],Planilha2!$A:$A,Planilha2!E:E,"")</f>
        <v>0</v>
      </c>
      <c r="AM268">
        <f>_xlfn.XLOOKUP(Tabela5[[#This Row],[UUID]],Planilha2!$A:$A,Planilha2!F:F,"")</f>
        <v>1</v>
      </c>
      <c r="AN268">
        <f>_xlfn.XLOOKUP(Tabela5[[#This Row],[UUID]],Planilha2!$A:$A,Planilha2!G:G,"")</f>
        <v>0</v>
      </c>
      <c r="AO268">
        <f>_xlfn.XLOOKUP(Tabela5[[#This Row],[UUID]],Planilha2!$A:$A,Planilha2!H:H,"")</f>
        <v>0</v>
      </c>
      <c r="AP268">
        <f>_xlfn.XLOOKUP(Tabela5[[#This Row],[UUID]],Planilha2!$A:$A,Planilha2!I:I,"")</f>
        <v>0</v>
      </c>
      <c r="AQ268">
        <f>_xlfn.XLOOKUP(Tabela5[[#This Row],[UUID]],Planilha2!$A:$A,Planilha2!J:J,"")</f>
        <v>0</v>
      </c>
      <c r="AR268">
        <f>_xlfn.XLOOKUP(Tabela5[[#This Row],[UUID]],Planilha2!$A:$A,Planilha2!K:K,"")</f>
        <v>0</v>
      </c>
      <c r="AS268">
        <f>_xlfn.XLOOKUP(Tabela5[[#This Row],[UUID]],Planilha2!$A:$A,Planilha2!L:L,"")</f>
        <v>0</v>
      </c>
      <c r="AT268">
        <f>_xlfn.XLOOKUP(Tabela5[[#This Row],[UUID]],Planilha2!$A:$A,Planilha2!M:M,"")</f>
        <v>1</v>
      </c>
      <c r="AU268">
        <f>_xlfn.XLOOKUP(Tabela5[[#This Row],[UUID]],Planilha2!$A:$A,Planilha2!N:N,"")</f>
        <v>1</v>
      </c>
      <c r="AV268">
        <f>_xlfn.XLOOKUP(Tabela5[[#This Row],[UUID]],Planilha2!$A:$A,Planilha2!O:O,"")</f>
        <v>1</v>
      </c>
    </row>
    <row r="269" spans="1:48" x14ac:dyDescent="0.2">
      <c r="A269" t="s">
        <v>1653</v>
      </c>
      <c r="B269" t="s">
        <v>35</v>
      </c>
      <c r="C269">
        <v>35479353</v>
      </c>
      <c r="D269">
        <v>36209148859</v>
      </c>
      <c r="E269" t="s">
        <v>1654</v>
      </c>
      <c r="F269" t="s">
        <v>1655</v>
      </c>
      <c r="G269" t="s">
        <v>1656</v>
      </c>
      <c r="H269" s="1">
        <v>46082</v>
      </c>
      <c r="I269">
        <v>202603</v>
      </c>
      <c r="J269">
        <v>268.07186999999999</v>
      </c>
      <c r="L269">
        <v>268.07</v>
      </c>
      <c r="N269">
        <v>90519955</v>
      </c>
      <c r="O269" s="1">
        <v>46101</v>
      </c>
      <c r="P269" s="1">
        <v>46111</v>
      </c>
      <c r="R269">
        <v>15</v>
      </c>
      <c r="S269" t="s">
        <v>53</v>
      </c>
      <c r="T269" t="s">
        <v>40</v>
      </c>
      <c r="U269" t="s">
        <v>40</v>
      </c>
      <c r="V269" t="s">
        <v>1657</v>
      </c>
      <c r="W269">
        <v>6</v>
      </c>
      <c r="X269" t="s">
        <v>42</v>
      </c>
      <c r="Y269">
        <v>6</v>
      </c>
      <c r="Z269" t="s">
        <v>40</v>
      </c>
      <c r="AA269" t="s">
        <v>1256</v>
      </c>
      <c r="AB269" t="s">
        <v>44</v>
      </c>
      <c r="AC269" t="s">
        <v>45</v>
      </c>
      <c r="AE269" t="s">
        <v>47</v>
      </c>
      <c r="AF269" t="s">
        <v>1658</v>
      </c>
      <c r="AG269" s="1">
        <v>46111</v>
      </c>
      <c r="AH269" t="s">
        <v>47</v>
      </c>
      <c r="AI269">
        <f>_xlfn.XLOOKUP(Tabela5[[#This Row],[UUID]],Planilha2!$A:$A,Planilha2!B:B,"")</f>
        <v>1</v>
      </c>
      <c r="AJ269">
        <f>_xlfn.XLOOKUP(Tabela5[[#This Row],[UUID]],Planilha2!$A:$A,Planilha2!C:C,"")</f>
        <v>1</v>
      </c>
      <c r="AK269">
        <f>_xlfn.XLOOKUP(Tabela5[[#This Row],[UUID]],Planilha2!$A:$A,Planilha2!D:D,"")</f>
        <v>8</v>
      </c>
      <c r="AL269">
        <f>_xlfn.XLOOKUP(Tabela5[[#This Row],[UUID]],Planilha2!$A:$A,Planilha2!E:E,"")</f>
        <v>0</v>
      </c>
      <c r="AM269">
        <f>_xlfn.XLOOKUP(Tabela5[[#This Row],[UUID]],Planilha2!$A:$A,Planilha2!F:F,"")</f>
        <v>1</v>
      </c>
      <c r="AN269">
        <f>_xlfn.XLOOKUP(Tabela5[[#This Row],[UUID]],Planilha2!$A:$A,Planilha2!G:G,"")</f>
        <v>1</v>
      </c>
      <c r="AO269">
        <f>_xlfn.XLOOKUP(Tabela5[[#This Row],[UUID]],Planilha2!$A:$A,Planilha2!H:H,"")</f>
        <v>1</v>
      </c>
      <c r="AP269">
        <f>_xlfn.XLOOKUP(Tabela5[[#This Row],[UUID]],Planilha2!$A:$A,Planilha2!I:I,"")</f>
        <v>0</v>
      </c>
      <c r="AQ269">
        <f>_xlfn.XLOOKUP(Tabela5[[#This Row],[UUID]],Planilha2!$A:$A,Planilha2!J:J,"")</f>
        <v>0</v>
      </c>
      <c r="AR269">
        <f>_xlfn.XLOOKUP(Tabela5[[#This Row],[UUID]],Planilha2!$A:$A,Planilha2!K:K,"")</f>
        <v>0</v>
      </c>
      <c r="AS269">
        <f>_xlfn.XLOOKUP(Tabela5[[#This Row],[UUID]],Planilha2!$A:$A,Planilha2!L:L,"")</f>
        <v>0</v>
      </c>
      <c r="AT269">
        <f>_xlfn.XLOOKUP(Tabela5[[#This Row],[UUID]],Planilha2!$A:$A,Planilha2!M:M,"")</f>
        <v>1</v>
      </c>
      <c r="AU269">
        <f>_xlfn.XLOOKUP(Tabela5[[#This Row],[UUID]],Planilha2!$A:$A,Planilha2!N:N,"")</f>
        <v>1</v>
      </c>
      <c r="AV269">
        <f>_xlfn.XLOOKUP(Tabela5[[#This Row],[UUID]],Planilha2!$A:$A,Planilha2!O:O,"")</f>
        <v>1</v>
      </c>
    </row>
    <row r="270" spans="1:48" x14ac:dyDescent="0.2">
      <c r="A270" t="s">
        <v>1659</v>
      </c>
      <c r="B270" t="s">
        <v>35</v>
      </c>
      <c r="C270">
        <v>36183822</v>
      </c>
      <c r="D270">
        <v>89725336615</v>
      </c>
      <c r="E270" t="s">
        <v>1660</v>
      </c>
      <c r="F270" t="s">
        <v>1661</v>
      </c>
      <c r="G270" t="s">
        <v>1662</v>
      </c>
      <c r="H270" s="1">
        <v>45870</v>
      </c>
      <c r="I270">
        <v>202508</v>
      </c>
      <c r="J270">
        <v>375.58276999999998</v>
      </c>
      <c r="L270">
        <v>375.58</v>
      </c>
      <c r="N270">
        <v>90364688</v>
      </c>
      <c r="O270" s="1">
        <v>45917</v>
      </c>
      <c r="P270" s="1">
        <v>45929</v>
      </c>
      <c r="R270">
        <v>197</v>
      </c>
      <c r="S270" t="s">
        <v>53</v>
      </c>
      <c r="T270" t="s">
        <v>40</v>
      </c>
      <c r="U270" t="s">
        <v>40</v>
      </c>
      <c r="V270" t="s">
        <v>1663</v>
      </c>
      <c r="W270">
        <v>6</v>
      </c>
      <c r="X270" t="s">
        <v>42</v>
      </c>
      <c r="Y270">
        <v>6</v>
      </c>
      <c r="Z270" t="s">
        <v>40</v>
      </c>
      <c r="AA270" t="s">
        <v>193</v>
      </c>
      <c r="AB270" t="s">
        <v>44</v>
      </c>
      <c r="AE270" t="s">
        <v>68</v>
      </c>
      <c r="AF270" t="s">
        <v>1664</v>
      </c>
      <c r="AG270" s="1">
        <v>45917</v>
      </c>
      <c r="AH270" t="s">
        <v>70</v>
      </c>
      <c r="AI270">
        <f>_xlfn.XLOOKUP(Tabela5[[#This Row],[UUID]],Planilha2!$A:$A,Planilha2!B:B,"")</f>
        <v>0</v>
      </c>
      <c r="AJ270">
        <f>_xlfn.XLOOKUP(Tabela5[[#This Row],[UUID]],Planilha2!$A:$A,Planilha2!C:C,"")</f>
        <v>0</v>
      </c>
      <c r="AK270">
        <f>_xlfn.XLOOKUP(Tabela5[[#This Row],[UUID]],Planilha2!$A:$A,Planilha2!D:D,"")</f>
        <v>0</v>
      </c>
      <c r="AL270">
        <f>_xlfn.XLOOKUP(Tabela5[[#This Row],[UUID]],Planilha2!$A:$A,Planilha2!E:E,"")</f>
        <v>5</v>
      </c>
      <c r="AM270">
        <f>_xlfn.XLOOKUP(Tabela5[[#This Row],[UUID]],Planilha2!$A:$A,Planilha2!F:F,"")</f>
        <v>0</v>
      </c>
      <c r="AN270">
        <f>_xlfn.XLOOKUP(Tabela5[[#This Row],[UUID]],Planilha2!$A:$A,Planilha2!G:G,"")</f>
        <v>0</v>
      </c>
      <c r="AO270">
        <f>_xlfn.XLOOKUP(Tabela5[[#This Row],[UUID]],Planilha2!$A:$A,Planilha2!H:H,"")</f>
        <v>0</v>
      </c>
      <c r="AP270">
        <f>_xlfn.XLOOKUP(Tabela5[[#This Row],[UUID]],Planilha2!$A:$A,Planilha2!I:I,"")</f>
        <v>0</v>
      </c>
      <c r="AQ270">
        <f>_xlfn.XLOOKUP(Tabela5[[#This Row],[UUID]],Planilha2!$A:$A,Planilha2!J:J,"")</f>
        <v>0</v>
      </c>
      <c r="AR270">
        <f>_xlfn.XLOOKUP(Tabela5[[#This Row],[UUID]],Planilha2!$A:$A,Planilha2!K:K,"")</f>
        <v>0</v>
      </c>
      <c r="AS270">
        <f>_xlfn.XLOOKUP(Tabela5[[#This Row],[UUID]],Planilha2!$A:$A,Planilha2!L:L,"")</f>
        <v>0</v>
      </c>
      <c r="AT270">
        <f>_xlfn.XLOOKUP(Tabela5[[#This Row],[UUID]],Planilha2!$A:$A,Planilha2!M:M,"")</f>
        <v>0</v>
      </c>
      <c r="AU270">
        <f>_xlfn.XLOOKUP(Tabela5[[#This Row],[UUID]],Planilha2!$A:$A,Planilha2!N:N,"")</f>
        <v>0</v>
      </c>
      <c r="AV270">
        <f>_xlfn.XLOOKUP(Tabela5[[#This Row],[UUID]],Planilha2!$A:$A,Planilha2!O:O,"")</f>
        <v>0</v>
      </c>
    </row>
    <row r="271" spans="1:48" x14ac:dyDescent="0.2">
      <c r="A271" t="s">
        <v>1665</v>
      </c>
      <c r="B271" t="s">
        <v>35</v>
      </c>
      <c r="C271">
        <v>31142303</v>
      </c>
      <c r="D271">
        <v>21710277000188</v>
      </c>
      <c r="E271" t="s">
        <v>1666</v>
      </c>
      <c r="F271" t="s">
        <v>1667</v>
      </c>
      <c r="G271" t="s">
        <v>1668</v>
      </c>
      <c r="H271" s="1">
        <v>46082</v>
      </c>
      <c r="I271">
        <v>202603</v>
      </c>
      <c r="J271">
        <v>368.50650999999999</v>
      </c>
      <c r="L271">
        <v>368.51</v>
      </c>
      <c r="N271">
        <v>90519938</v>
      </c>
      <c r="O271" s="1">
        <v>46101</v>
      </c>
      <c r="P271" s="1">
        <v>46111</v>
      </c>
      <c r="R271">
        <v>15</v>
      </c>
      <c r="S271" t="s">
        <v>39</v>
      </c>
      <c r="T271" t="s">
        <v>40</v>
      </c>
      <c r="U271" t="s">
        <v>40</v>
      </c>
      <c r="V271" t="s">
        <v>1669</v>
      </c>
      <c r="W271">
        <v>6</v>
      </c>
      <c r="X271" t="s">
        <v>42</v>
      </c>
      <c r="Y271">
        <v>6</v>
      </c>
      <c r="Z271" t="s">
        <v>40</v>
      </c>
      <c r="AA271" t="s">
        <v>1256</v>
      </c>
      <c r="AB271" t="s">
        <v>44</v>
      </c>
      <c r="AC271" t="s">
        <v>45</v>
      </c>
      <c r="AE271" t="s">
        <v>47</v>
      </c>
      <c r="AF271" t="s">
        <v>1670</v>
      </c>
      <c r="AG271" s="1">
        <v>46117</v>
      </c>
      <c r="AH271" t="s">
        <v>47</v>
      </c>
      <c r="AI271">
        <f>_xlfn.XLOOKUP(Tabela5[[#This Row],[UUID]],Planilha2!$A:$A,Planilha2!B:B,"")</f>
        <v>1</v>
      </c>
      <c r="AJ271">
        <f>_xlfn.XLOOKUP(Tabela5[[#This Row],[UUID]],Planilha2!$A:$A,Planilha2!C:C,"")</f>
        <v>1</v>
      </c>
      <c r="AK271">
        <f>_xlfn.XLOOKUP(Tabela5[[#This Row],[UUID]],Planilha2!$A:$A,Planilha2!D:D,"")</f>
        <v>1</v>
      </c>
      <c r="AL271">
        <f>_xlfn.XLOOKUP(Tabela5[[#This Row],[UUID]],Planilha2!$A:$A,Planilha2!E:E,"")</f>
        <v>0</v>
      </c>
      <c r="AM271">
        <f>_xlfn.XLOOKUP(Tabela5[[#This Row],[UUID]],Planilha2!$A:$A,Planilha2!F:F,"")</f>
        <v>1</v>
      </c>
      <c r="AN271">
        <f>_xlfn.XLOOKUP(Tabela5[[#This Row],[UUID]],Planilha2!$A:$A,Planilha2!G:G,"")</f>
        <v>0</v>
      </c>
      <c r="AO271">
        <f>_xlfn.XLOOKUP(Tabela5[[#This Row],[UUID]],Planilha2!$A:$A,Planilha2!H:H,"")</f>
        <v>0</v>
      </c>
      <c r="AP271">
        <f>_xlfn.XLOOKUP(Tabela5[[#This Row],[UUID]],Planilha2!$A:$A,Planilha2!I:I,"")</f>
        <v>0</v>
      </c>
      <c r="AQ271">
        <f>_xlfn.XLOOKUP(Tabela5[[#This Row],[UUID]],Planilha2!$A:$A,Planilha2!J:J,"")</f>
        <v>0</v>
      </c>
      <c r="AR271">
        <f>_xlfn.XLOOKUP(Tabela5[[#This Row],[UUID]],Planilha2!$A:$A,Planilha2!K:K,"")</f>
        <v>0</v>
      </c>
      <c r="AS271">
        <f>_xlfn.XLOOKUP(Tabela5[[#This Row],[UUID]],Planilha2!$A:$A,Planilha2!L:L,"")</f>
        <v>0</v>
      </c>
      <c r="AT271">
        <f>_xlfn.XLOOKUP(Tabela5[[#This Row],[UUID]],Planilha2!$A:$A,Planilha2!M:M,"")</f>
        <v>1</v>
      </c>
      <c r="AU271">
        <f>_xlfn.XLOOKUP(Tabela5[[#This Row],[UUID]],Planilha2!$A:$A,Planilha2!N:N,"")</f>
        <v>1</v>
      </c>
      <c r="AV271">
        <f>_xlfn.XLOOKUP(Tabela5[[#This Row],[UUID]],Planilha2!$A:$A,Planilha2!O:O,"")</f>
        <v>1</v>
      </c>
    </row>
    <row r="272" spans="1:48" x14ac:dyDescent="0.2">
      <c r="A272" t="s">
        <v>1671</v>
      </c>
      <c r="B272" t="s">
        <v>35</v>
      </c>
      <c r="C272">
        <v>2604000</v>
      </c>
      <c r="D272">
        <v>1650413823</v>
      </c>
      <c r="E272" t="s">
        <v>1672</v>
      </c>
      <c r="F272" t="s">
        <v>1673</v>
      </c>
      <c r="G272" t="s">
        <v>1674</v>
      </c>
      <c r="H272" s="1">
        <v>46082</v>
      </c>
      <c r="I272">
        <v>202603</v>
      </c>
      <c r="J272">
        <v>255.51754</v>
      </c>
      <c r="L272">
        <v>255.52</v>
      </c>
      <c r="N272">
        <v>90520121</v>
      </c>
      <c r="O272" s="1">
        <v>46101</v>
      </c>
      <c r="P272" s="1">
        <v>46111</v>
      </c>
      <c r="R272">
        <v>15</v>
      </c>
      <c r="S272" t="s">
        <v>53</v>
      </c>
      <c r="T272" t="s">
        <v>40</v>
      </c>
      <c r="U272" t="s">
        <v>40</v>
      </c>
      <c r="V272" t="s">
        <v>1675</v>
      </c>
      <c r="W272">
        <v>6</v>
      </c>
      <c r="X272" t="s">
        <v>42</v>
      </c>
      <c r="Y272">
        <v>6</v>
      </c>
      <c r="Z272" t="s">
        <v>40</v>
      </c>
      <c r="AA272" t="s">
        <v>1256</v>
      </c>
      <c r="AB272" t="s">
        <v>44</v>
      </c>
      <c r="AC272" t="s">
        <v>45</v>
      </c>
      <c r="AE272" t="s">
        <v>47</v>
      </c>
      <c r="AF272" t="s">
        <v>1676</v>
      </c>
      <c r="AG272" s="1">
        <v>46111</v>
      </c>
      <c r="AH272" t="s">
        <v>47</v>
      </c>
      <c r="AI272">
        <f>_xlfn.XLOOKUP(Tabela5[[#This Row],[UUID]],Planilha2!$A:$A,Planilha2!B:B,"")</f>
        <v>1</v>
      </c>
      <c r="AJ272">
        <f>_xlfn.XLOOKUP(Tabela5[[#This Row],[UUID]],Planilha2!$A:$A,Planilha2!C:C,"")</f>
        <v>1</v>
      </c>
      <c r="AK272">
        <f>_xlfn.XLOOKUP(Tabela5[[#This Row],[UUID]],Planilha2!$A:$A,Planilha2!D:D,"")</f>
        <v>2</v>
      </c>
      <c r="AL272">
        <f>_xlfn.XLOOKUP(Tabela5[[#This Row],[UUID]],Planilha2!$A:$A,Planilha2!E:E,"")</f>
        <v>0</v>
      </c>
      <c r="AM272">
        <f>_xlfn.XLOOKUP(Tabela5[[#This Row],[UUID]],Planilha2!$A:$A,Planilha2!F:F,"")</f>
        <v>1</v>
      </c>
      <c r="AN272">
        <f>_xlfn.XLOOKUP(Tabela5[[#This Row],[UUID]],Planilha2!$A:$A,Planilha2!G:G,"")</f>
        <v>1</v>
      </c>
      <c r="AO272">
        <f>_xlfn.XLOOKUP(Tabela5[[#This Row],[UUID]],Planilha2!$A:$A,Planilha2!H:H,"")</f>
        <v>1</v>
      </c>
      <c r="AP272">
        <f>_xlfn.XLOOKUP(Tabela5[[#This Row],[UUID]],Planilha2!$A:$A,Planilha2!I:I,"")</f>
        <v>0</v>
      </c>
      <c r="AQ272">
        <f>_xlfn.XLOOKUP(Tabela5[[#This Row],[UUID]],Planilha2!$A:$A,Planilha2!J:J,"")</f>
        <v>0</v>
      </c>
      <c r="AR272">
        <f>_xlfn.XLOOKUP(Tabela5[[#This Row],[UUID]],Planilha2!$A:$A,Planilha2!K:K,"")</f>
        <v>0</v>
      </c>
      <c r="AS272">
        <f>_xlfn.XLOOKUP(Tabela5[[#This Row],[UUID]],Planilha2!$A:$A,Planilha2!L:L,"")</f>
        <v>0</v>
      </c>
      <c r="AT272">
        <f>_xlfn.XLOOKUP(Tabela5[[#This Row],[UUID]],Planilha2!$A:$A,Planilha2!M:M,"")</f>
        <v>1</v>
      </c>
      <c r="AU272">
        <f>_xlfn.XLOOKUP(Tabela5[[#This Row],[UUID]],Planilha2!$A:$A,Planilha2!N:N,"")</f>
        <v>1</v>
      </c>
      <c r="AV272">
        <f>_xlfn.XLOOKUP(Tabela5[[#This Row],[UUID]],Planilha2!$A:$A,Planilha2!O:O,"")</f>
        <v>1</v>
      </c>
    </row>
    <row r="273" spans="1:48" x14ac:dyDescent="0.2">
      <c r="A273" t="s">
        <v>1677</v>
      </c>
      <c r="B273" t="s">
        <v>35</v>
      </c>
      <c r="C273">
        <v>40802485</v>
      </c>
      <c r="D273">
        <v>45249642829</v>
      </c>
      <c r="E273" t="s">
        <v>1648</v>
      </c>
      <c r="F273" t="s">
        <v>1678</v>
      </c>
      <c r="G273" t="s">
        <v>1679</v>
      </c>
      <c r="H273" s="1">
        <v>46082</v>
      </c>
      <c r="I273">
        <v>202603</v>
      </c>
      <c r="J273">
        <v>220.80851000000001</v>
      </c>
      <c r="L273">
        <v>220.81</v>
      </c>
      <c r="N273">
        <v>90519911</v>
      </c>
      <c r="O273" s="1">
        <v>46101</v>
      </c>
      <c r="P273" s="1">
        <v>46111</v>
      </c>
      <c r="R273">
        <v>15</v>
      </c>
      <c r="S273" t="s">
        <v>53</v>
      </c>
      <c r="T273" t="s">
        <v>40</v>
      </c>
      <c r="U273" t="s">
        <v>40</v>
      </c>
      <c r="V273" t="s">
        <v>1680</v>
      </c>
      <c r="W273">
        <v>6</v>
      </c>
      <c r="X273" t="s">
        <v>42</v>
      </c>
      <c r="Y273">
        <v>6</v>
      </c>
      <c r="Z273" t="s">
        <v>40</v>
      </c>
      <c r="AA273" t="s">
        <v>1256</v>
      </c>
      <c r="AB273" t="s">
        <v>44</v>
      </c>
      <c r="AC273" t="s">
        <v>45</v>
      </c>
      <c r="AE273" t="s">
        <v>47</v>
      </c>
      <c r="AF273" t="s">
        <v>1681</v>
      </c>
      <c r="AG273" s="1">
        <v>46116</v>
      </c>
      <c r="AH273" t="s">
        <v>47</v>
      </c>
      <c r="AI273">
        <f>_xlfn.XLOOKUP(Tabela5[[#This Row],[UUID]],Planilha2!$A:$A,Planilha2!B:B,"")</f>
        <v>1</v>
      </c>
      <c r="AJ273">
        <f>_xlfn.XLOOKUP(Tabela5[[#This Row],[UUID]],Planilha2!$A:$A,Planilha2!C:C,"")</f>
        <v>1</v>
      </c>
      <c r="AK273">
        <f>_xlfn.XLOOKUP(Tabela5[[#This Row],[UUID]],Planilha2!$A:$A,Planilha2!D:D,"")</f>
        <v>2</v>
      </c>
      <c r="AL273">
        <f>_xlfn.XLOOKUP(Tabela5[[#This Row],[UUID]],Planilha2!$A:$A,Planilha2!E:E,"")</f>
        <v>0</v>
      </c>
      <c r="AM273">
        <f>_xlfn.XLOOKUP(Tabela5[[#This Row],[UUID]],Planilha2!$A:$A,Planilha2!F:F,"")</f>
        <v>1</v>
      </c>
      <c r="AN273">
        <f>_xlfn.XLOOKUP(Tabela5[[#This Row],[UUID]],Planilha2!$A:$A,Planilha2!G:G,"")</f>
        <v>1</v>
      </c>
      <c r="AO273">
        <f>_xlfn.XLOOKUP(Tabela5[[#This Row],[UUID]],Planilha2!$A:$A,Planilha2!H:H,"")</f>
        <v>0</v>
      </c>
      <c r="AP273">
        <f>_xlfn.XLOOKUP(Tabela5[[#This Row],[UUID]],Planilha2!$A:$A,Planilha2!I:I,"")</f>
        <v>0</v>
      </c>
      <c r="AQ273">
        <f>_xlfn.XLOOKUP(Tabela5[[#This Row],[UUID]],Planilha2!$A:$A,Planilha2!J:J,"")</f>
        <v>0</v>
      </c>
      <c r="AR273">
        <f>_xlfn.XLOOKUP(Tabela5[[#This Row],[UUID]],Planilha2!$A:$A,Planilha2!K:K,"")</f>
        <v>0</v>
      </c>
      <c r="AS273">
        <f>_xlfn.XLOOKUP(Tabela5[[#This Row],[UUID]],Planilha2!$A:$A,Planilha2!L:L,"")</f>
        <v>0</v>
      </c>
      <c r="AT273">
        <f>_xlfn.XLOOKUP(Tabela5[[#This Row],[UUID]],Planilha2!$A:$A,Planilha2!M:M,"")</f>
        <v>0</v>
      </c>
      <c r="AU273">
        <f>_xlfn.XLOOKUP(Tabela5[[#This Row],[UUID]],Planilha2!$A:$A,Planilha2!N:N,"")</f>
        <v>1</v>
      </c>
      <c r="AV273">
        <f>_xlfn.XLOOKUP(Tabela5[[#This Row],[UUID]],Planilha2!$A:$A,Planilha2!O:O,"")</f>
        <v>1</v>
      </c>
    </row>
    <row r="274" spans="1:48" x14ac:dyDescent="0.2">
      <c r="A274" t="s">
        <v>1682</v>
      </c>
      <c r="B274" t="s">
        <v>35</v>
      </c>
      <c r="C274">
        <v>11645610</v>
      </c>
      <c r="D274">
        <v>32534755811</v>
      </c>
      <c r="E274" t="s">
        <v>1683</v>
      </c>
      <c r="F274" t="s">
        <v>1684</v>
      </c>
      <c r="G274" t="s">
        <v>1685</v>
      </c>
      <c r="H274" s="1">
        <v>45870</v>
      </c>
      <c r="I274">
        <v>202508</v>
      </c>
      <c r="J274">
        <v>1046.4723200000001</v>
      </c>
      <c r="L274">
        <v>1046.47</v>
      </c>
      <c r="N274">
        <v>90364738</v>
      </c>
      <c r="O274" s="1">
        <v>45917</v>
      </c>
      <c r="P274" s="1">
        <v>45929</v>
      </c>
      <c r="R274">
        <v>197</v>
      </c>
      <c r="S274" t="s">
        <v>53</v>
      </c>
      <c r="T274" t="s">
        <v>40</v>
      </c>
      <c r="U274" t="s">
        <v>40</v>
      </c>
      <c r="V274" t="s">
        <v>1686</v>
      </c>
      <c r="W274">
        <v>6</v>
      </c>
      <c r="X274" t="s">
        <v>42</v>
      </c>
      <c r="Y274">
        <v>6</v>
      </c>
      <c r="Z274" t="s">
        <v>40</v>
      </c>
      <c r="AA274" t="s">
        <v>193</v>
      </c>
      <c r="AB274" t="s">
        <v>44</v>
      </c>
      <c r="AE274" t="s">
        <v>68</v>
      </c>
      <c r="AF274" t="s">
        <v>1687</v>
      </c>
      <c r="AG274" s="1">
        <v>45926</v>
      </c>
      <c r="AH274" t="s">
        <v>70</v>
      </c>
      <c r="AI274">
        <f>_xlfn.XLOOKUP(Tabela5[[#This Row],[UUID]],Planilha2!$A:$A,Planilha2!B:B,"")</f>
        <v>0</v>
      </c>
      <c r="AJ274">
        <f>_xlfn.XLOOKUP(Tabela5[[#This Row],[UUID]],Planilha2!$A:$A,Planilha2!C:C,"")</f>
        <v>0</v>
      </c>
      <c r="AK274">
        <f>_xlfn.XLOOKUP(Tabela5[[#This Row],[UUID]],Planilha2!$A:$A,Planilha2!D:D,"")</f>
        <v>0</v>
      </c>
      <c r="AL274">
        <f>_xlfn.XLOOKUP(Tabela5[[#This Row],[UUID]],Planilha2!$A:$A,Planilha2!E:E,"")</f>
        <v>5</v>
      </c>
      <c r="AM274">
        <f>_xlfn.XLOOKUP(Tabela5[[#This Row],[UUID]],Planilha2!$A:$A,Planilha2!F:F,"")</f>
        <v>0</v>
      </c>
      <c r="AN274">
        <f>_xlfn.XLOOKUP(Tabela5[[#This Row],[UUID]],Planilha2!$A:$A,Planilha2!G:G,"")</f>
        <v>0</v>
      </c>
      <c r="AO274">
        <f>_xlfn.XLOOKUP(Tabela5[[#This Row],[UUID]],Planilha2!$A:$A,Planilha2!H:H,"")</f>
        <v>0</v>
      </c>
      <c r="AP274">
        <f>_xlfn.XLOOKUP(Tabela5[[#This Row],[UUID]],Planilha2!$A:$A,Planilha2!I:I,"")</f>
        <v>0</v>
      </c>
      <c r="AQ274">
        <f>_xlfn.XLOOKUP(Tabela5[[#This Row],[UUID]],Planilha2!$A:$A,Planilha2!J:J,"")</f>
        <v>0</v>
      </c>
      <c r="AR274">
        <f>_xlfn.XLOOKUP(Tabela5[[#This Row],[UUID]],Planilha2!$A:$A,Planilha2!K:K,"")</f>
        <v>0</v>
      </c>
      <c r="AS274">
        <f>_xlfn.XLOOKUP(Tabela5[[#This Row],[UUID]],Planilha2!$A:$A,Planilha2!L:L,"")</f>
        <v>0</v>
      </c>
      <c r="AT274">
        <f>_xlfn.XLOOKUP(Tabela5[[#This Row],[UUID]],Planilha2!$A:$A,Planilha2!M:M,"")</f>
        <v>0</v>
      </c>
      <c r="AU274">
        <f>_xlfn.XLOOKUP(Tabela5[[#This Row],[UUID]],Planilha2!$A:$A,Planilha2!N:N,"")</f>
        <v>0</v>
      </c>
      <c r="AV274">
        <f>_xlfn.XLOOKUP(Tabela5[[#This Row],[UUID]],Planilha2!$A:$A,Planilha2!O:O,"")</f>
        <v>0</v>
      </c>
    </row>
    <row r="275" spans="1:48" x14ac:dyDescent="0.2">
      <c r="A275" t="s">
        <v>1688</v>
      </c>
      <c r="B275" t="s">
        <v>35</v>
      </c>
      <c r="C275">
        <v>6357385</v>
      </c>
      <c r="D275">
        <v>25195843864</v>
      </c>
      <c r="E275" t="s">
        <v>1689</v>
      </c>
      <c r="F275" t="s">
        <v>1690</v>
      </c>
      <c r="G275" t="s">
        <v>1691</v>
      </c>
      <c r="H275" s="1">
        <v>46082</v>
      </c>
      <c r="I275">
        <v>202603</v>
      </c>
      <c r="J275">
        <v>230.40888000000001</v>
      </c>
      <c r="L275">
        <v>230.41</v>
      </c>
      <c r="N275">
        <v>90520022</v>
      </c>
      <c r="O275" s="1">
        <v>46101</v>
      </c>
      <c r="P275" s="1">
        <v>46111</v>
      </c>
      <c r="R275">
        <v>15</v>
      </c>
      <c r="S275" t="s">
        <v>53</v>
      </c>
      <c r="T275" t="s">
        <v>40</v>
      </c>
      <c r="U275" t="s">
        <v>40</v>
      </c>
      <c r="V275" t="s">
        <v>1692</v>
      </c>
      <c r="W275">
        <v>6</v>
      </c>
      <c r="X275" t="s">
        <v>42</v>
      </c>
      <c r="Y275">
        <v>6</v>
      </c>
      <c r="Z275" t="s">
        <v>40</v>
      </c>
      <c r="AA275" t="s">
        <v>1256</v>
      </c>
      <c r="AB275" t="s">
        <v>44</v>
      </c>
      <c r="AC275" t="s">
        <v>45</v>
      </c>
      <c r="AE275" t="s">
        <v>47</v>
      </c>
      <c r="AF275" t="s">
        <v>1693</v>
      </c>
      <c r="AG275" s="1">
        <v>46112</v>
      </c>
      <c r="AH275" t="s">
        <v>47</v>
      </c>
      <c r="AI275">
        <f>_xlfn.XLOOKUP(Tabela5[[#This Row],[UUID]],Planilha2!$A:$A,Planilha2!B:B,"")</f>
        <v>1</v>
      </c>
      <c r="AJ275">
        <f>_xlfn.XLOOKUP(Tabela5[[#This Row],[UUID]],Planilha2!$A:$A,Planilha2!C:C,"")</f>
        <v>1</v>
      </c>
      <c r="AK275">
        <f>_xlfn.XLOOKUP(Tabela5[[#This Row],[UUID]],Planilha2!$A:$A,Planilha2!D:D,"")</f>
        <v>1</v>
      </c>
      <c r="AL275">
        <f>_xlfn.XLOOKUP(Tabela5[[#This Row],[UUID]],Planilha2!$A:$A,Planilha2!E:E,"")</f>
        <v>0</v>
      </c>
      <c r="AM275">
        <f>_xlfn.XLOOKUP(Tabela5[[#This Row],[UUID]],Planilha2!$A:$A,Planilha2!F:F,"")</f>
        <v>1</v>
      </c>
      <c r="AN275">
        <f>_xlfn.XLOOKUP(Tabela5[[#This Row],[UUID]],Planilha2!$A:$A,Planilha2!G:G,"")</f>
        <v>1</v>
      </c>
      <c r="AO275">
        <f>_xlfn.XLOOKUP(Tabela5[[#This Row],[UUID]],Planilha2!$A:$A,Planilha2!H:H,"")</f>
        <v>1</v>
      </c>
      <c r="AP275">
        <f>_xlfn.XLOOKUP(Tabela5[[#This Row],[UUID]],Planilha2!$A:$A,Planilha2!I:I,"")</f>
        <v>0</v>
      </c>
      <c r="AQ275">
        <f>_xlfn.XLOOKUP(Tabela5[[#This Row],[UUID]],Planilha2!$A:$A,Planilha2!J:J,"")</f>
        <v>0</v>
      </c>
      <c r="AR275">
        <f>_xlfn.XLOOKUP(Tabela5[[#This Row],[UUID]],Planilha2!$A:$A,Planilha2!K:K,"")</f>
        <v>0</v>
      </c>
      <c r="AS275">
        <f>_xlfn.XLOOKUP(Tabela5[[#This Row],[UUID]],Planilha2!$A:$A,Planilha2!L:L,"")</f>
        <v>0</v>
      </c>
      <c r="AT275">
        <f>_xlfn.XLOOKUP(Tabela5[[#This Row],[UUID]],Planilha2!$A:$A,Planilha2!M:M,"")</f>
        <v>1</v>
      </c>
      <c r="AU275">
        <f>_xlfn.XLOOKUP(Tabela5[[#This Row],[UUID]],Planilha2!$A:$A,Planilha2!N:N,"")</f>
        <v>1</v>
      </c>
      <c r="AV275">
        <f>_xlfn.XLOOKUP(Tabela5[[#This Row],[UUID]],Planilha2!$A:$A,Planilha2!O:O,"")</f>
        <v>1</v>
      </c>
    </row>
    <row r="276" spans="1:48" x14ac:dyDescent="0.2">
      <c r="A276" t="s">
        <v>1694</v>
      </c>
      <c r="B276" t="s">
        <v>35</v>
      </c>
      <c r="C276">
        <v>4000037095</v>
      </c>
      <c r="D276">
        <v>29056839888</v>
      </c>
      <c r="E276" t="s">
        <v>1695</v>
      </c>
      <c r="F276" t="s">
        <v>1696</v>
      </c>
      <c r="G276" t="s">
        <v>1697</v>
      </c>
      <c r="H276" s="1">
        <v>45870</v>
      </c>
      <c r="I276">
        <v>202508</v>
      </c>
      <c r="J276">
        <v>187.1722</v>
      </c>
      <c r="L276">
        <v>187.17</v>
      </c>
      <c r="N276">
        <v>90364727</v>
      </c>
      <c r="O276" s="1">
        <v>45917</v>
      </c>
      <c r="P276" s="1">
        <v>45929</v>
      </c>
      <c r="R276">
        <v>197</v>
      </c>
      <c r="S276" t="s">
        <v>53</v>
      </c>
      <c r="T276" t="s">
        <v>40</v>
      </c>
      <c r="U276" t="s">
        <v>40</v>
      </c>
      <c r="V276" t="s">
        <v>1698</v>
      </c>
      <c r="W276">
        <v>6</v>
      </c>
      <c r="X276" t="s">
        <v>42</v>
      </c>
      <c r="Y276">
        <v>6</v>
      </c>
      <c r="Z276" t="s">
        <v>40</v>
      </c>
      <c r="AA276" t="s">
        <v>193</v>
      </c>
      <c r="AB276" t="s">
        <v>44</v>
      </c>
      <c r="AE276" t="s">
        <v>68</v>
      </c>
      <c r="AF276" t="s">
        <v>1699</v>
      </c>
      <c r="AG276" s="1">
        <v>45917</v>
      </c>
      <c r="AH276" t="s">
        <v>70</v>
      </c>
      <c r="AI276">
        <f>_xlfn.XLOOKUP(Tabela5[[#This Row],[UUID]],Planilha2!$A:$A,Planilha2!B:B,"")</f>
        <v>0</v>
      </c>
      <c r="AJ276">
        <f>_xlfn.XLOOKUP(Tabela5[[#This Row],[UUID]],Planilha2!$A:$A,Planilha2!C:C,"")</f>
        <v>0</v>
      </c>
      <c r="AK276">
        <f>_xlfn.XLOOKUP(Tabela5[[#This Row],[UUID]],Planilha2!$A:$A,Planilha2!D:D,"")</f>
        <v>0</v>
      </c>
      <c r="AL276">
        <f>_xlfn.XLOOKUP(Tabela5[[#This Row],[UUID]],Planilha2!$A:$A,Planilha2!E:E,"")</f>
        <v>6</v>
      </c>
      <c r="AM276">
        <f>_xlfn.XLOOKUP(Tabela5[[#This Row],[UUID]],Planilha2!$A:$A,Planilha2!F:F,"")</f>
        <v>0</v>
      </c>
      <c r="AN276">
        <f>_xlfn.XLOOKUP(Tabela5[[#This Row],[UUID]],Planilha2!$A:$A,Planilha2!G:G,"")</f>
        <v>0</v>
      </c>
      <c r="AO276">
        <f>_xlfn.XLOOKUP(Tabela5[[#This Row],[UUID]],Planilha2!$A:$A,Planilha2!H:H,"")</f>
        <v>0</v>
      </c>
      <c r="AP276">
        <f>_xlfn.XLOOKUP(Tabela5[[#This Row],[UUID]],Planilha2!$A:$A,Planilha2!I:I,"")</f>
        <v>0</v>
      </c>
      <c r="AQ276">
        <f>_xlfn.XLOOKUP(Tabela5[[#This Row],[UUID]],Planilha2!$A:$A,Planilha2!J:J,"")</f>
        <v>0</v>
      </c>
      <c r="AR276">
        <f>_xlfn.XLOOKUP(Tabela5[[#This Row],[UUID]],Planilha2!$A:$A,Planilha2!K:K,"")</f>
        <v>0</v>
      </c>
      <c r="AS276">
        <f>_xlfn.XLOOKUP(Tabela5[[#This Row],[UUID]],Planilha2!$A:$A,Planilha2!L:L,"")</f>
        <v>0</v>
      </c>
      <c r="AT276">
        <f>_xlfn.XLOOKUP(Tabela5[[#This Row],[UUID]],Planilha2!$A:$A,Planilha2!M:M,"")</f>
        <v>0</v>
      </c>
      <c r="AU276">
        <f>_xlfn.XLOOKUP(Tabela5[[#This Row],[UUID]],Planilha2!$A:$A,Planilha2!N:N,"")</f>
        <v>0</v>
      </c>
      <c r="AV276">
        <f>_xlfn.XLOOKUP(Tabela5[[#This Row],[UUID]],Planilha2!$A:$A,Planilha2!O:O,"")</f>
        <v>0</v>
      </c>
    </row>
    <row r="277" spans="1:48" x14ac:dyDescent="0.2">
      <c r="A277" t="s">
        <v>1700</v>
      </c>
      <c r="B277" t="s">
        <v>35</v>
      </c>
      <c r="C277">
        <v>7877404</v>
      </c>
      <c r="D277">
        <v>14367103838</v>
      </c>
      <c r="E277" t="s">
        <v>1701</v>
      </c>
      <c r="F277" t="s">
        <v>1702</v>
      </c>
      <c r="G277" t="s">
        <v>1703</v>
      </c>
      <c r="H277" s="1">
        <v>46082</v>
      </c>
      <c r="I277">
        <v>202603</v>
      </c>
      <c r="J277">
        <v>214.16210000000001</v>
      </c>
      <c r="L277">
        <v>214.16</v>
      </c>
      <c r="N277">
        <v>90520145</v>
      </c>
      <c r="O277" s="1">
        <v>46101</v>
      </c>
      <c r="P277" s="1">
        <v>46111</v>
      </c>
      <c r="R277">
        <v>15</v>
      </c>
      <c r="S277" t="s">
        <v>53</v>
      </c>
      <c r="T277" t="s">
        <v>40</v>
      </c>
      <c r="U277" t="s">
        <v>40</v>
      </c>
      <c r="V277" t="s">
        <v>1704</v>
      </c>
      <c r="W277">
        <v>6</v>
      </c>
      <c r="X277" t="s">
        <v>467</v>
      </c>
      <c r="Y277">
        <v>6</v>
      </c>
      <c r="Z277" t="s">
        <v>40</v>
      </c>
      <c r="AA277" t="s">
        <v>1256</v>
      </c>
      <c r="AB277" t="s">
        <v>44</v>
      </c>
      <c r="AC277" t="s">
        <v>45</v>
      </c>
      <c r="AE277" t="s">
        <v>47</v>
      </c>
      <c r="AF277" t="s">
        <v>1705</v>
      </c>
      <c r="AG277" s="1">
        <v>46124</v>
      </c>
      <c r="AH277" t="s">
        <v>47</v>
      </c>
      <c r="AI277">
        <f>_xlfn.XLOOKUP(Tabela5[[#This Row],[UUID]],Planilha2!$A:$A,Planilha2!B:B,"")</f>
        <v>1</v>
      </c>
      <c r="AJ277">
        <f>_xlfn.XLOOKUP(Tabela5[[#This Row],[UUID]],Planilha2!$A:$A,Planilha2!C:C,"")</f>
        <v>1</v>
      </c>
      <c r="AK277">
        <f>_xlfn.XLOOKUP(Tabela5[[#This Row],[UUID]],Planilha2!$A:$A,Planilha2!D:D,"")</f>
        <v>8</v>
      </c>
      <c r="AL277">
        <f>_xlfn.XLOOKUP(Tabela5[[#This Row],[UUID]],Planilha2!$A:$A,Planilha2!E:E,"")</f>
        <v>0</v>
      </c>
      <c r="AM277">
        <f>_xlfn.XLOOKUP(Tabela5[[#This Row],[UUID]],Planilha2!$A:$A,Planilha2!F:F,"")</f>
        <v>1</v>
      </c>
      <c r="AN277">
        <f>_xlfn.XLOOKUP(Tabela5[[#This Row],[UUID]],Planilha2!$A:$A,Planilha2!G:G,"")</f>
        <v>0</v>
      </c>
      <c r="AO277">
        <f>_xlfn.XLOOKUP(Tabela5[[#This Row],[UUID]],Planilha2!$A:$A,Planilha2!H:H,"")</f>
        <v>0</v>
      </c>
      <c r="AP277">
        <f>_xlfn.XLOOKUP(Tabela5[[#This Row],[UUID]],Planilha2!$A:$A,Planilha2!I:I,"")</f>
        <v>0</v>
      </c>
      <c r="AQ277">
        <f>_xlfn.XLOOKUP(Tabela5[[#This Row],[UUID]],Planilha2!$A:$A,Planilha2!J:J,"")</f>
        <v>0</v>
      </c>
      <c r="AR277">
        <f>_xlfn.XLOOKUP(Tabela5[[#This Row],[UUID]],Planilha2!$A:$A,Planilha2!K:K,"")</f>
        <v>0</v>
      </c>
      <c r="AS277">
        <f>_xlfn.XLOOKUP(Tabela5[[#This Row],[UUID]],Planilha2!$A:$A,Planilha2!L:L,"")</f>
        <v>0</v>
      </c>
      <c r="AT277">
        <f>_xlfn.XLOOKUP(Tabela5[[#This Row],[UUID]],Planilha2!$A:$A,Planilha2!M:M,"")</f>
        <v>1</v>
      </c>
      <c r="AU277">
        <f>_xlfn.XLOOKUP(Tabela5[[#This Row],[UUID]],Planilha2!$A:$A,Planilha2!N:N,"")</f>
        <v>0</v>
      </c>
      <c r="AV277">
        <f>_xlfn.XLOOKUP(Tabela5[[#This Row],[UUID]],Planilha2!$A:$A,Planilha2!O:O,"")</f>
        <v>0</v>
      </c>
    </row>
    <row r="278" spans="1:48" x14ac:dyDescent="0.2">
      <c r="A278" t="s">
        <v>1706</v>
      </c>
      <c r="B278" t="s">
        <v>35</v>
      </c>
      <c r="C278">
        <v>31871720</v>
      </c>
      <c r="D278">
        <v>19056695851</v>
      </c>
      <c r="E278" t="s">
        <v>1707</v>
      </c>
      <c r="F278" t="s">
        <v>1708</v>
      </c>
      <c r="G278" t="s">
        <v>1709</v>
      </c>
      <c r="H278" s="1">
        <v>46082</v>
      </c>
      <c r="I278">
        <v>202603</v>
      </c>
      <c r="J278">
        <v>220.07002</v>
      </c>
      <c r="L278">
        <v>220.07</v>
      </c>
      <c r="N278">
        <v>90519906</v>
      </c>
      <c r="O278" s="1">
        <v>46101</v>
      </c>
      <c r="P278" s="1">
        <v>46111</v>
      </c>
      <c r="R278">
        <v>15</v>
      </c>
      <c r="S278" t="s">
        <v>53</v>
      </c>
      <c r="T278" t="s">
        <v>40</v>
      </c>
      <c r="U278" t="s">
        <v>40</v>
      </c>
      <c r="V278" t="s">
        <v>1710</v>
      </c>
      <c r="W278">
        <v>6</v>
      </c>
      <c r="X278" t="s">
        <v>42</v>
      </c>
      <c r="Y278">
        <v>6</v>
      </c>
      <c r="Z278" t="s">
        <v>40</v>
      </c>
      <c r="AA278" t="s">
        <v>1256</v>
      </c>
      <c r="AB278" t="s">
        <v>44</v>
      </c>
      <c r="AC278" t="s">
        <v>45</v>
      </c>
      <c r="AE278" t="s">
        <v>47</v>
      </c>
      <c r="AF278" t="s">
        <v>1711</v>
      </c>
      <c r="AG278" s="1">
        <v>46113</v>
      </c>
      <c r="AH278" t="s">
        <v>47</v>
      </c>
      <c r="AI278">
        <f>_xlfn.XLOOKUP(Tabela5[[#This Row],[UUID]],Planilha2!$A:$A,Planilha2!B:B,"")</f>
        <v>1</v>
      </c>
      <c r="AJ278">
        <f>_xlfn.XLOOKUP(Tabela5[[#This Row],[UUID]],Planilha2!$A:$A,Planilha2!C:C,"")</f>
        <v>1</v>
      </c>
      <c r="AK278">
        <f>_xlfn.XLOOKUP(Tabela5[[#This Row],[UUID]],Planilha2!$A:$A,Planilha2!D:D,"")</f>
        <v>2</v>
      </c>
      <c r="AL278">
        <f>_xlfn.XLOOKUP(Tabela5[[#This Row],[UUID]],Planilha2!$A:$A,Planilha2!E:E,"")</f>
        <v>0</v>
      </c>
      <c r="AM278">
        <f>_xlfn.XLOOKUP(Tabela5[[#This Row],[UUID]],Planilha2!$A:$A,Planilha2!F:F,"")</f>
        <v>1</v>
      </c>
      <c r="AN278">
        <f>_xlfn.XLOOKUP(Tabela5[[#This Row],[UUID]],Planilha2!$A:$A,Planilha2!G:G,"")</f>
        <v>1</v>
      </c>
      <c r="AO278">
        <f>_xlfn.XLOOKUP(Tabela5[[#This Row],[UUID]],Planilha2!$A:$A,Planilha2!H:H,"")</f>
        <v>1</v>
      </c>
      <c r="AP278">
        <f>_xlfn.XLOOKUP(Tabela5[[#This Row],[UUID]],Planilha2!$A:$A,Planilha2!I:I,"")</f>
        <v>0</v>
      </c>
      <c r="AQ278">
        <f>_xlfn.XLOOKUP(Tabela5[[#This Row],[UUID]],Planilha2!$A:$A,Planilha2!J:J,"")</f>
        <v>0</v>
      </c>
      <c r="AR278">
        <f>_xlfn.XLOOKUP(Tabela5[[#This Row],[UUID]],Planilha2!$A:$A,Planilha2!K:K,"")</f>
        <v>0</v>
      </c>
      <c r="AS278">
        <f>_xlfn.XLOOKUP(Tabela5[[#This Row],[UUID]],Planilha2!$A:$A,Planilha2!L:L,"")</f>
        <v>0</v>
      </c>
      <c r="AT278">
        <f>_xlfn.XLOOKUP(Tabela5[[#This Row],[UUID]],Planilha2!$A:$A,Planilha2!M:M,"")</f>
        <v>0</v>
      </c>
      <c r="AU278">
        <f>_xlfn.XLOOKUP(Tabela5[[#This Row],[UUID]],Planilha2!$A:$A,Planilha2!N:N,"")</f>
        <v>1</v>
      </c>
      <c r="AV278">
        <f>_xlfn.XLOOKUP(Tabela5[[#This Row],[UUID]],Planilha2!$A:$A,Planilha2!O:O,"")</f>
        <v>1</v>
      </c>
    </row>
    <row r="279" spans="1:48" x14ac:dyDescent="0.2">
      <c r="A279" t="s">
        <v>1712</v>
      </c>
      <c r="B279" t="s">
        <v>35</v>
      </c>
      <c r="C279">
        <v>585750</v>
      </c>
      <c r="D279">
        <v>30369327802</v>
      </c>
      <c r="E279" t="s">
        <v>1713</v>
      </c>
      <c r="F279" t="s">
        <v>1714</v>
      </c>
      <c r="G279" t="s">
        <v>1715</v>
      </c>
      <c r="H279" s="1">
        <v>46082</v>
      </c>
      <c r="I279">
        <v>202603</v>
      </c>
      <c r="J279">
        <v>1235.49377</v>
      </c>
      <c r="L279">
        <v>1235.49</v>
      </c>
      <c r="N279">
        <v>90520020</v>
      </c>
      <c r="O279" s="1">
        <v>46101</v>
      </c>
      <c r="P279" s="1">
        <v>46111</v>
      </c>
      <c r="R279">
        <v>15</v>
      </c>
      <c r="S279" t="s">
        <v>53</v>
      </c>
      <c r="T279" t="s">
        <v>40</v>
      </c>
      <c r="U279" t="s">
        <v>40</v>
      </c>
      <c r="V279" t="s">
        <v>1716</v>
      </c>
      <c r="W279" t="s">
        <v>94</v>
      </c>
      <c r="X279" t="s">
        <v>94</v>
      </c>
      <c r="Y279">
        <v>6</v>
      </c>
      <c r="Z279" t="s">
        <v>95</v>
      </c>
      <c r="AA279" t="s">
        <v>1256</v>
      </c>
      <c r="AB279" t="s">
        <v>44</v>
      </c>
      <c r="AC279" t="s">
        <v>45</v>
      </c>
      <c r="AE279" t="s">
        <v>47</v>
      </c>
      <c r="AF279" t="s">
        <v>1717</v>
      </c>
      <c r="AG279" s="1">
        <v>46111</v>
      </c>
      <c r="AH279" t="s">
        <v>47</v>
      </c>
      <c r="AI279">
        <f>_xlfn.XLOOKUP(Tabela5[[#This Row],[UUID]],Planilha2!$A:$A,Planilha2!B:B,"")</f>
        <v>1</v>
      </c>
      <c r="AJ279">
        <f>_xlfn.XLOOKUP(Tabela5[[#This Row],[UUID]],Planilha2!$A:$A,Planilha2!C:C,"")</f>
        <v>1</v>
      </c>
      <c r="AK279">
        <f>_xlfn.XLOOKUP(Tabela5[[#This Row],[UUID]],Planilha2!$A:$A,Planilha2!D:D,"")</f>
        <v>1</v>
      </c>
      <c r="AL279">
        <f>_xlfn.XLOOKUP(Tabela5[[#This Row],[UUID]],Planilha2!$A:$A,Planilha2!E:E,"")</f>
        <v>0</v>
      </c>
      <c r="AM279">
        <f>_xlfn.XLOOKUP(Tabela5[[#This Row],[UUID]],Planilha2!$A:$A,Planilha2!F:F,"")</f>
        <v>1</v>
      </c>
      <c r="AN279">
        <f>_xlfn.XLOOKUP(Tabela5[[#This Row],[UUID]],Planilha2!$A:$A,Planilha2!G:G,"")</f>
        <v>1</v>
      </c>
      <c r="AO279">
        <f>_xlfn.XLOOKUP(Tabela5[[#This Row],[UUID]],Planilha2!$A:$A,Planilha2!H:H,"")</f>
        <v>1</v>
      </c>
      <c r="AP279">
        <f>_xlfn.XLOOKUP(Tabela5[[#This Row],[UUID]],Planilha2!$A:$A,Planilha2!I:I,"")</f>
        <v>0</v>
      </c>
      <c r="AQ279">
        <f>_xlfn.XLOOKUP(Tabela5[[#This Row],[UUID]],Planilha2!$A:$A,Planilha2!J:J,"")</f>
        <v>0</v>
      </c>
      <c r="AR279">
        <f>_xlfn.XLOOKUP(Tabela5[[#This Row],[UUID]],Planilha2!$A:$A,Planilha2!K:K,"")</f>
        <v>0</v>
      </c>
      <c r="AS279">
        <f>_xlfn.XLOOKUP(Tabela5[[#This Row],[UUID]],Planilha2!$A:$A,Planilha2!L:L,"")</f>
        <v>0</v>
      </c>
      <c r="AT279">
        <f>_xlfn.XLOOKUP(Tabela5[[#This Row],[UUID]],Planilha2!$A:$A,Planilha2!M:M,"")</f>
        <v>1</v>
      </c>
      <c r="AU279">
        <f>_xlfn.XLOOKUP(Tabela5[[#This Row],[UUID]],Planilha2!$A:$A,Planilha2!N:N,"")</f>
        <v>1</v>
      </c>
      <c r="AV279">
        <f>_xlfn.XLOOKUP(Tabela5[[#This Row],[UUID]],Planilha2!$A:$A,Planilha2!O:O,"")</f>
        <v>1</v>
      </c>
    </row>
    <row r="280" spans="1:48" x14ac:dyDescent="0.2">
      <c r="A280" t="s">
        <v>1718</v>
      </c>
      <c r="B280" t="s">
        <v>35</v>
      </c>
      <c r="C280">
        <v>15672514</v>
      </c>
      <c r="D280">
        <v>4411325888</v>
      </c>
      <c r="E280" t="s">
        <v>1719</v>
      </c>
      <c r="F280" t="s">
        <v>1720</v>
      </c>
      <c r="G280" t="s">
        <v>1721</v>
      </c>
      <c r="H280" s="1">
        <v>46082</v>
      </c>
      <c r="I280">
        <v>202603</v>
      </c>
      <c r="J280">
        <v>246.65566000000001</v>
      </c>
      <c r="K280">
        <v>6.91</v>
      </c>
      <c r="L280">
        <v>253.57</v>
      </c>
      <c r="N280">
        <v>90520075</v>
      </c>
      <c r="O280" s="1">
        <v>46101</v>
      </c>
      <c r="P280" s="1">
        <v>46111</v>
      </c>
      <c r="R280">
        <v>15</v>
      </c>
      <c r="S280" t="s">
        <v>53</v>
      </c>
      <c r="T280" t="s">
        <v>40</v>
      </c>
      <c r="U280" t="s">
        <v>40</v>
      </c>
      <c r="V280" t="s">
        <v>1722</v>
      </c>
      <c r="W280">
        <v>6</v>
      </c>
      <c r="X280" t="s">
        <v>42</v>
      </c>
      <c r="Y280">
        <v>6</v>
      </c>
      <c r="Z280" t="s">
        <v>40</v>
      </c>
      <c r="AA280" t="s">
        <v>1256</v>
      </c>
      <c r="AB280" t="s">
        <v>44</v>
      </c>
      <c r="AC280" t="s">
        <v>45</v>
      </c>
      <c r="AE280" t="s">
        <v>47</v>
      </c>
      <c r="AF280" t="s">
        <v>1723</v>
      </c>
      <c r="AG280" s="1">
        <v>46111</v>
      </c>
      <c r="AH280" t="s">
        <v>47</v>
      </c>
      <c r="AI280">
        <f>_xlfn.XLOOKUP(Tabela5[[#This Row],[UUID]],Planilha2!$A:$A,Planilha2!B:B,"")</f>
        <v>1</v>
      </c>
      <c r="AJ280">
        <f>_xlfn.XLOOKUP(Tabela5[[#This Row],[UUID]],Planilha2!$A:$A,Planilha2!C:C,"")</f>
        <v>1</v>
      </c>
      <c r="AK280">
        <f>_xlfn.XLOOKUP(Tabela5[[#This Row],[UUID]],Planilha2!$A:$A,Planilha2!D:D,"")</f>
        <v>8</v>
      </c>
      <c r="AL280">
        <f>_xlfn.XLOOKUP(Tabela5[[#This Row],[UUID]],Planilha2!$A:$A,Planilha2!E:E,"")</f>
        <v>0</v>
      </c>
      <c r="AM280">
        <f>_xlfn.XLOOKUP(Tabela5[[#This Row],[UUID]],Planilha2!$A:$A,Planilha2!F:F,"")</f>
        <v>1</v>
      </c>
      <c r="AN280">
        <f>_xlfn.XLOOKUP(Tabela5[[#This Row],[UUID]],Planilha2!$A:$A,Planilha2!G:G,"")</f>
        <v>1</v>
      </c>
      <c r="AO280">
        <f>_xlfn.XLOOKUP(Tabela5[[#This Row],[UUID]],Planilha2!$A:$A,Planilha2!H:H,"")</f>
        <v>1</v>
      </c>
      <c r="AP280">
        <f>_xlfn.XLOOKUP(Tabela5[[#This Row],[UUID]],Planilha2!$A:$A,Planilha2!I:I,"")</f>
        <v>0</v>
      </c>
      <c r="AQ280">
        <f>_xlfn.XLOOKUP(Tabela5[[#This Row],[UUID]],Planilha2!$A:$A,Planilha2!J:J,"")</f>
        <v>0</v>
      </c>
      <c r="AR280">
        <f>_xlfn.XLOOKUP(Tabela5[[#This Row],[UUID]],Planilha2!$A:$A,Planilha2!K:K,"")</f>
        <v>0</v>
      </c>
      <c r="AS280">
        <f>_xlfn.XLOOKUP(Tabela5[[#This Row],[UUID]],Planilha2!$A:$A,Planilha2!L:L,"")</f>
        <v>0</v>
      </c>
      <c r="AT280">
        <f>_xlfn.XLOOKUP(Tabela5[[#This Row],[UUID]],Planilha2!$A:$A,Planilha2!M:M,"")</f>
        <v>1</v>
      </c>
      <c r="AU280">
        <f>_xlfn.XLOOKUP(Tabela5[[#This Row],[UUID]],Planilha2!$A:$A,Planilha2!N:N,"")</f>
        <v>1</v>
      </c>
      <c r="AV280">
        <f>_xlfn.XLOOKUP(Tabela5[[#This Row],[UUID]],Planilha2!$A:$A,Planilha2!O:O,"")</f>
        <v>1</v>
      </c>
    </row>
    <row r="281" spans="1:48" x14ac:dyDescent="0.2">
      <c r="A281" t="s">
        <v>1724</v>
      </c>
      <c r="B281" t="s">
        <v>35</v>
      </c>
      <c r="C281">
        <v>5820367</v>
      </c>
      <c r="D281">
        <v>33370716860</v>
      </c>
      <c r="E281" t="s">
        <v>1725</v>
      </c>
      <c r="F281" t="s">
        <v>1726</v>
      </c>
      <c r="G281" t="s">
        <v>1727</v>
      </c>
      <c r="H281" s="1">
        <v>45870</v>
      </c>
      <c r="I281">
        <v>202508</v>
      </c>
      <c r="J281">
        <v>299.56283000000002</v>
      </c>
      <c r="L281">
        <v>299.56</v>
      </c>
      <c r="N281">
        <v>90364710</v>
      </c>
      <c r="O281" s="1">
        <v>45917</v>
      </c>
      <c r="P281" s="1">
        <v>45929</v>
      </c>
      <c r="R281">
        <v>197</v>
      </c>
      <c r="S281" t="s">
        <v>53</v>
      </c>
      <c r="T281" t="s">
        <v>40</v>
      </c>
      <c r="U281" t="s">
        <v>40</v>
      </c>
      <c r="V281" t="s">
        <v>1728</v>
      </c>
      <c r="W281">
        <v>6</v>
      </c>
      <c r="X281" t="s">
        <v>42</v>
      </c>
      <c r="Y281">
        <v>6</v>
      </c>
      <c r="Z281" t="s">
        <v>40</v>
      </c>
      <c r="AA281" t="s">
        <v>193</v>
      </c>
      <c r="AB281" t="s">
        <v>44</v>
      </c>
      <c r="AE281" t="s">
        <v>68</v>
      </c>
      <c r="AF281" t="s">
        <v>1729</v>
      </c>
      <c r="AG281" s="1">
        <v>46020</v>
      </c>
      <c r="AH281" t="s">
        <v>70</v>
      </c>
      <c r="AI281">
        <f>_xlfn.XLOOKUP(Tabela5[[#This Row],[UUID]],Planilha2!$A:$A,Planilha2!B:B,"")</f>
        <v>0</v>
      </c>
      <c r="AJ281">
        <f>_xlfn.XLOOKUP(Tabela5[[#This Row],[UUID]],Planilha2!$A:$A,Planilha2!C:C,"")</f>
        <v>0</v>
      </c>
      <c r="AK281">
        <f>_xlfn.XLOOKUP(Tabela5[[#This Row],[UUID]],Planilha2!$A:$A,Planilha2!D:D,"")</f>
        <v>1</v>
      </c>
      <c r="AL281">
        <f>_xlfn.XLOOKUP(Tabela5[[#This Row],[UUID]],Planilha2!$A:$A,Planilha2!E:E,"")</f>
        <v>4</v>
      </c>
      <c r="AM281">
        <f>_xlfn.XLOOKUP(Tabela5[[#This Row],[UUID]],Planilha2!$A:$A,Planilha2!F:F,"")</f>
        <v>0</v>
      </c>
      <c r="AN281">
        <f>_xlfn.XLOOKUP(Tabela5[[#This Row],[UUID]],Planilha2!$A:$A,Planilha2!G:G,"")</f>
        <v>0</v>
      </c>
      <c r="AO281">
        <f>_xlfn.XLOOKUP(Tabela5[[#This Row],[UUID]],Planilha2!$A:$A,Planilha2!H:H,"")</f>
        <v>0</v>
      </c>
      <c r="AP281">
        <f>_xlfn.XLOOKUP(Tabela5[[#This Row],[UUID]],Planilha2!$A:$A,Planilha2!I:I,"")</f>
        <v>1</v>
      </c>
      <c r="AQ281">
        <f>_xlfn.XLOOKUP(Tabela5[[#This Row],[UUID]],Planilha2!$A:$A,Planilha2!J:J,"")</f>
        <v>1</v>
      </c>
      <c r="AR281">
        <f>_xlfn.XLOOKUP(Tabela5[[#This Row],[UUID]],Planilha2!$A:$A,Planilha2!K:K,"")</f>
        <v>1</v>
      </c>
      <c r="AS281">
        <f>_xlfn.XLOOKUP(Tabela5[[#This Row],[UUID]],Planilha2!$A:$A,Planilha2!L:L,"")</f>
        <v>1</v>
      </c>
      <c r="AT281">
        <f>_xlfn.XLOOKUP(Tabela5[[#This Row],[UUID]],Planilha2!$A:$A,Planilha2!M:M,"")</f>
        <v>0</v>
      </c>
      <c r="AU281">
        <f>_xlfn.XLOOKUP(Tabela5[[#This Row],[UUID]],Planilha2!$A:$A,Planilha2!N:N,"")</f>
        <v>0</v>
      </c>
      <c r="AV281">
        <f>_xlfn.XLOOKUP(Tabela5[[#This Row],[UUID]],Planilha2!$A:$A,Planilha2!O:O,"")</f>
        <v>0</v>
      </c>
    </row>
    <row r="282" spans="1:48" x14ac:dyDescent="0.2">
      <c r="A282" t="s">
        <v>1730</v>
      </c>
      <c r="B282" t="s">
        <v>35</v>
      </c>
      <c r="C282">
        <v>35435860</v>
      </c>
      <c r="D282">
        <v>27288560104</v>
      </c>
      <c r="E282" t="s">
        <v>1731</v>
      </c>
      <c r="F282" t="s">
        <v>1732</v>
      </c>
      <c r="G282" t="s">
        <v>1733</v>
      </c>
      <c r="H282" s="1">
        <v>46082</v>
      </c>
      <c r="I282">
        <v>202603</v>
      </c>
      <c r="J282">
        <v>184.6225</v>
      </c>
      <c r="L282">
        <v>184.62</v>
      </c>
      <c r="N282">
        <v>90520059</v>
      </c>
      <c r="O282" s="1">
        <v>46101</v>
      </c>
      <c r="P282" s="1">
        <v>46111</v>
      </c>
      <c r="R282">
        <v>15</v>
      </c>
      <c r="S282" t="s">
        <v>53</v>
      </c>
      <c r="T282" t="s">
        <v>40</v>
      </c>
      <c r="U282" t="s">
        <v>40</v>
      </c>
      <c r="V282" t="s">
        <v>1734</v>
      </c>
      <c r="W282">
        <v>6</v>
      </c>
      <c r="X282" t="s">
        <v>42</v>
      </c>
      <c r="Y282">
        <v>6</v>
      </c>
      <c r="Z282" t="s">
        <v>40</v>
      </c>
      <c r="AA282" t="s">
        <v>1256</v>
      </c>
      <c r="AB282" t="s">
        <v>44</v>
      </c>
      <c r="AC282" t="s">
        <v>45</v>
      </c>
      <c r="AE282" t="s">
        <v>47</v>
      </c>
      <c r="AF282" t="s">
        <v>1735</v>
      </c>
      <c r="AG282" s="1">
        <v>46111</v>
      </c>
      <c r="AH282" t="s">
        <v>47</v>
      </c>
      <c r="AI282">
        <f>_xlfn.XLOOKUP(Tabela5[[#This Row],[UUID]],Planilha2!$A:$A,Planilha2!B:B,"")</f>
        <v>1</v>
      </c>
      <c r="AJ282">
        <f>_xlfn.XLOOKUP(Tabela5[[#This Row],[UUID]],Planilha2!$A:$A,Planilha2!C:C,"")</f>
        <v>1</v>
      </c>
      <c r="AK282">
        <f>_xlfn.XLOOKUP(Tabela5[[#This Row],[UUID]],Planilha2!$A:$A,Planilha2!D:D,"")</f>
        <v>1</v>
      </c>
      <c r="AL282">
        <f>_xlfn.XLOOKUP(Tabela5[[#This Row],[UUID]],Planilha2!$A:$A,Planilha2!E:E,"")</f>
        <v>0</v>
      </c>
      <c r="AM282">
        <f>_xlfn.XLOOKUP(Tabela5[[#This Row],[UUID]],Planilha2!$A:$A,Planilha2!F:F,"")</f>
        <v>1</v>
      </c>
      <c r="AN282">
        <f>_xlfn.XLOOKUP(Tabela5[[#This Row],[UUID]],Planilha2!$A:$A,Planilha2!G:G,"")</f>
        <v>1</v>
      </c>
      <c r="AO282">
        <f>_xlfn.XLOOKUP(Tabela5[[#This Row],[UUID]],Planilha2!$A:$A,Planilha2!H:H,"")</f>
        <v>1</v>
      </c>
      <c r="AP282">
        <f>_xlfn.XLOOKUP(Tabela5[[#This Row],[UUID]],Planilha2!$A:$A,Planilha2!I:I,"")</f>
        <v>0</v>
      </c>
      <c r="AQ282">
        <f>_xlfn.XLOOKUP(Tabela5[[#This Row],[UUID]],Planilha2!$A:$A,Planilha2!J:J,"")</f>
        <v>0</v>
      </c>
      <c r="AR282">
        <f>_xlfn.XLOOKUP(Tabela5[[#This Row],[UUID]],Planilha2!$A:$A,Planilha2!K:K,"")</f>
        <v>0</v>
      </c>
      <c r="AS282">
        <f>_xlfn.XLOOKUP(Tabela5[[#This Row],[UUID]],Planilha2!$A:$A,Planilha2!L:L,"")</f>
        <v>0</v>
      </c>
      <c r="AT282">
        <f>_xlfn.XLOOKUP(Tabela5[[#This Row],[UUID]],Planilha2!$A:$A,Planilha2!M:M,"")</f>
        <v>1</v>
      </c>
      <c r="AU282">
        <f>_xlfn.XLOOKUP(Tabela5[[#This Row],[UUID]],Planilha2!$A:$A,Planilha2!N:N,"")</f>
        <v>1</v>
      </c>
      <c r="AV282">
        <f>_xlfn.XLOOKUP(Tabela5[[#This Row],[UUID]],Planilha2!$A:$A,Planilha2!O:O,"")</f>
        <v>1</v>
      </c>
    </row>
    <row r="283" spans="1:48" x14ac:dyDescent="0.2">
      <c r="A283" t="s">
        <v>1736</v>
      </c>
      <c r="B283" t="s">
        <v>35</v>
      </c>
      <c r="C283">
        <v>3659330</v>
      </c>
      <c r="D283">
        <v>32818000840</v>
      </c>
      <c r="E283" t="s">
        <v>1737</v>
      </c>
      <c r="F283" t="s">
        <v>1738</v>
      </c>
      <c r="G283" t="s">
        <v>1739</v>
      </c>
      <c r="H283" s="1">
        <v>46082</v>
      </c>
      <c r="I283">
        <v>202603</v>
      </c>
      <c r="J283">
        <v>234.83982</v>
      </c>
      <c r="L283">
        <v>234.84</v>
      </c>
      <c r="N283">
        <v>90520003</v>
      </c>
      <c r="O283" s="1">
        <v>46101</v>
      </c>
      <c r="P283" s="1">
        <v>46111</v>
      </c>
      <c r="R283">
        <v>15</v>
      </c>
      <c r="S283" t="s">
        <v>53</v>
      </c>
      <c r="T283" t="s">
        <v>40</v>
      </c>
      <c r="U283" t="s">
        <v>40</v>
      </c>
      <c r="V283" t="s">
        <v>1740</v>
      </c>
      <c r="W283">
        <v>6</v>
      </c>
      <c r="X283" t="s">
        <v>42</v>
      </c>
      <c r="Y283">
        <v>6</v>
      </c>
      <c r="Z283" t="s">
        <v>40</v>
      </c>
      <c r="AA283" t="s">
        <v>1256</v>
      </c>
      <c r="AB283" t="s">
        <v>44</v>
      </c>
      <c r="AC283" t="s">
        <v>45</v>
      </c>
      <c r="AE283" t="s">
        <v>47</v>
      </c>
      <c r="AF283" t="s">
        <v>1741</v>
      </c>
      <c r="AG283" s="1">
        <v>46122</v>
      </c>
      <c r="AH283" t="s">
        <v>47</v>
      </c>
      <c r="AI283">
        <f>_xlfn.XLOOKUP(Tabela5[[#This Row],[UUID]],Planilha2!$A:$A,Planilha2!B:B,"")</f>
        <v>1</v>
      </c>
      <c r="AJ283">
        <f>_xlfn.XLOOKUP(Tabela5[[#This Row],[UUID]],Planilha2!$A:$A,Planilha2!C:C,"")</f>
        <v>1</v>
      </c>
      <c r="AK283">
        <f>_xlfn.XLOOKUP(Tabela5[[#This Row],[UUID]],Planilha2!$A:$A,Planilha2!D:D,"")</f>
        <v>1</v>
      </c>
      <c r="AL283">
        <f>_xlfn.XLOOKUP(Tabela5[[#This Row],[UUID]],Planilha2!$A:$A,Planilha2!E:E,"")</f>
        <v>0</v>
      </c>
      <c r="AM283">
        <f>_xlfn.XLOOKUP(Tabela5[[#This Row],[UUID]],Planilha2!$A:$A,Planilha2!F:F,"")</f>
        <v>1</v>
      </c>
      <c r="AN283">
        <f>_xlfn.XLOOKUP(Tabela5[[#This Row],[UUID]],Planilha2!$A:$A,Planilha2!G:G,"")</f>
        <v>0</v>
      </c>
      <c r="AO283">
        <f>_xlfn.XLOOKUP(Tabela5[[#This Row],[UUID]],Planilha2!$A:$A,Planilha2!H:H,"")</f>
        <v>0</v>
      </c>
      <c r="AP283">
        <f>_xlfn.XLOOKUP(Tabela5[[#This Row],[UUID]],Planilha2!$A:$A,Planilha2!I:I,"")</f>
        <v>0</v>
      </c>
      <c r="AQ283">
        <f>_xlfn.XLOOKUP(Tabela5[[#This Row],[UUID]],Planilha2!$A:$A,Planilha2!J:J,"")</f>
        <v>0</v>
      </c>
      <c r="AR283">
        <f>_xlfn.XLOOKUP(Tabela5[[#This Row],[UUID]],Planilha2!$A:$A,Planilha2!K:K,"")</f>
        <v>0</v>
      </c>
      <c r="AS283">
        <f>_xlfn.XLOOKUP(Tabela5[[#This Row],[UUID]],Planilha2!$A:$A,Planilha2!L:L,"")</f>
        <v>0</v>
      </c>
      <c r="AT283">
        <f>_xlfn.XLOOKUP(Tabela5[[#This Row],[UUID]],Planilha2!$A:$A,Planilha2!M:M,"")</f>
        <v>0</v>
      </c>
      <c r="AU283">
        <f>_xlfn.XLOOKUP(Tabela5[[#This Row],[UUID]],Planilha2!$A:$A,Planilha2!N:N,"")</f>
        <v>1</v>
      </c>
      <c r="AV283">
        <f>_xlfn.XLOOKUP(Tabela5[[#This Row],[UUID]],Planilha2!$A:$A,Planilha2!O:O,"")</f>
        <v>0</v>
      </c>
    </row>
    <row r="284" spans="1:48" x14ac:dyDescent="0.2">
      <c r="A284" t="s">
        <v>1742</v>
      </c>
      <c r="B284" t="s">
        <v>35</v>
      </c>
      <c r="C284">
        <v>41714016</v>
      </c>
      <c r="D284">
        <v>13380169897</v>
      </c>
      <c r="E284" t="s">
        <v>1743</v>
      </c>
      <c r="F284" t="s">
        <v>1744</v>
      </c>
      <c r="G284" t="s">
        <v>1745</v>
      </c>
      <c r="H284" s="1">
        <v>46082</v>
      </c>
      <c r="I284">
        <v>202603</v>
      </c>
      <c r="J284">
        <v>184.6225</v>
      </c>
      <c r="L284">
        <v>184.62</v>
      </c>
      <c r="N284">
        <v>90520064</v>
      </c>
      <c r="O284" s="1">
        <v>46101</v>
      </c>
      <c r="P284" s="1">
        <v>46111</v>
      </c>
      <c r="R284">
        <v>15</v>
      </c>
      <c r="S284" t="s">
        <v>53</v>
      </c>
      <c r="T284" t="s">
        <v>40</v>
      </c>
      <c r="U284" t="s">
        <v>40</v>
      </c>
      <c r="V284" t="s">
        <v>1746</v>
      </c>
      <c r="W284">
        <v>6</v>
      </c>
      <c r="X284" t="s">
        <v>42</v>
      </c>
      <c r="Y284">
        <v>6</v>
      </c>
      <c r="Z284" t="s">
        <v>40</v>
      </c>
      <c r="AA284" t="s">
        <v>1256</v>
      </c>
      <c r="AB284" t="s">
        <v>44</v>
      </c>
      <c r="AC284" t="s">
        <v>45</v>
      </c>
      <c r="AE284" t="s">
        <v>47</v>
      </c>
      <c r="AF284" t="s">
        <v>1747</v>
      </c>
      <c r="AG284" s="1">
        <v>46117</v>
      </c>
      <c r="AH284" t="s">
        <v>47</v>
      </c>
      <c r="AI284">
        <f>_xlfn.XLOOKUP(Tabela5[[#This Row],[UUID]],Planilha2!$A:$A,Planilha2!B:B,"")</f>
        <v>1</v>
      </c>
      <c r="AJ284">
        <f>_xlfn.XLOOKUP(Tabela5[[#This Row],[UUID]],Planilha2!$A:$A,Planilha2!C:C,"")</f>
        <v>1</v>
      </c>
      <c r="AK284">
        <f>_xlfn.XLOOKUP(Tabela5[[#This Row],[UUID]],Planilha2!$A:$A,Planilha2!D:D,"")</f>
        <v>1</v>
      </c>
      <c r="AL284">
        <f>_xlfn.XLOOKUP(Tabela5[[#This Row],[UUID]],Planilha2!$A:$A,Planilha2!E:E,"")</f>
        <v>0</v>
      </c>
      <c r="AM284">
        <f>_xlfn.XLOOKUP(Tabela5[[#This Row],[UUID]],Planilha2!$A:$A,Planilha2!F:F,"")</f>
        <v>1</v>
      </c>
      <c r="AN284">
        <f>_xlfn.XLOOKUP(Tabela5[[#This Row],[UUID]],Planilha2!$A:$A,Planilha2!G:G,"")</f>
        <v>0</v>
      </c>
      <c r="AO284">
        <f>_xlfn.XLOOKUP(Tabela5[[#This Row],[UUID]],Planilha2!$A:$A,Planilha2!H:H,"")</f>
        <v>0</v>
      </c>
      <c r="AP284">
        <f>_xlfn.XLOOKUP(Tabela5[[#This Row],[UUID]],Planilha2!$A:$A,Planilha2!I:I,"")</f>
        <v>0</v>
      </c>
      <c r="AQ284">
        <f>_xlfn.XLOOKUP(Tabela5[[#This Row],[UUID]],Planilha2!$A:$A,Planilha2!J:J,"")</f>
        <v>0</v>
      </c>
      <c r="AR284">
        <f>_xlfn.XLOOKUP(Tabela5[[#This Row],[UUID]],Planilha2!$A:$A,Planilha2!K:K,"")</f>
        <v>0</v>
      </c>
      <c r="AS284">
        <f>_xlfn.XLOOKUP(Tabela5[[#This Row],[UUID]],Planilha2!$A:$A,Planilha2!L:L,"")</f>
        <v>0</v>
      </c>
      <c r="AT284">
        <f>_xlfn.XLOOKUP(Tabela5[[#This Row],[UUID]],Planilha2!$A:$A,Planilha2!M:M,"")</f>
        <v>1</v>
      </c>
      <c r="AU284">
        <f>_xlfn.XLOOKUP(Tabela5[[#This Row],[UUID]],Planilha2!$A:$A,Planilha2!N:N,"")</f>
        <v>1</v>
      </c>
      <c r="AV284">
        <f>_xlfn.XLOOKUP(Tabela5[[#This Row],[UUID]],Planilha2!$A:$A,Planilha2!O:O,"")</f>
        <v>1</v>
      </c>
    </row>
    <row r="285" spans="1:48" x14ac:dyDescent="0.2">
      <c r="A285" t="s">
        <v>1748</v>
      </c>
      <c r="B285" t="s">
        <v>35</v>
      </c>
      <c r="C285">
        <v>43450857</v>
      </c>
      <c r="D285">
        <v>44107851842</v>
      </c>
      <c r="E285" t="s">
        <v>1749</v>
      </c>
      <c r="F285" t="s">
        <v>1750</v>
      </c>
      <c r="G285" t="s">
        <v>1751</v>
      </c>
      <c r="H285" s="1">
        <v>46082</v>
      </c>
      <c r="I285">
        <v>202603</v>
      </c>
      <c r="J285">
        <v>224.50095999999999</v>
      </c>
      <c r="L285">
        <v>224.5</v>
      </c>
      <c r="N285">
        <v>90520057</v>
      </c>
      <c r="O285" s="1">
        <v>46101</v>
      </c>
      <c r="P285" s="1">
        <v>46111</v>
      </c>
      <c r="R285">
        <v>15</v>
      </c>
      <c r="S285" t="s">
        <v>53</v>
      </c>
      <c r="T285" t="s">
        <v>40</v>
      </c>
      <c r="U285" t="s">
        <v>40</v>
      </c>
      <c r="V285" t="s">
        <v>1752</v>
      </c>
      <c r="W285">
        <v>6</v>
      </c>
      <c r="X285" t="s">
        <v>42</v>
      </c>
      <c r="Y285">
        <v>6</v>
      </c>
      <c r="Z285" t="s">
        <v>40</v>
      </c>
      <c r="AA285" t="s">
        <v>1256</v>
      </c>
      <c r="AB285" t="s">
        <v>44</v>
      </c>
      <c r="AC285" t="s">
        <v>45</v>
      </c>
      <c r="AE285" t="s">
        <v>47</v>
      </c>
      <c r="AF285" t="s">
        <v>1753</v>
      </c>
      <c r="AG285" s="1">
        <v>46111</v>
      </c>
      <c r="AH285" t="s">
        <v>47</v>
      </c>
      <c r="AI285">
        <f>_xlfn.XLOOKUP(Tabela5[[#This Row],[UUID]],Planilha2!$A:$A,Planilha2!B:B,"")</f>
        <v>1</v>
      </c>
      <c r="AJ285">
        <f>_xlfn.XLOOKUP(Tabela5[[#This Row],[UUID]],Planilha2!$A:$A,Planilha2!C:C,"")</f>
        <v>1</v>
      </c>
      <c r="AK285">
        <f>_xlfn.XLOOKUP(Tabela5[[#This Row],[UUID]],Planilha2!$A:$A,Planilha2!D:D,"")</f>
        <v>1</v>
      </c>
      <c r="AL285">
        <f>_xlfn.XLOOKUP(Tabela5[[#This Row],[UUID]],Planilha2!$A:$A,Planilha2!E:E,"")</f>
        <v>0</v>
      </c>
      <c r="AM285">
        <f>_xlfn.XLOOKUP(Tabela5[[#This Row],[UUID]],Planilha2!$A:$A,Planilha2!F:F,"")</f>
        <v>1</v>
      </c>
      <c r="AN285">
        <f>_xlfn.XLOOKUP(Tabela5[[#This Row],[UUID]],Planilha2!$A:$A,Planilha2!G:G,"")</f>
        <v>1</v>
      </c>
      <c r="AO285">
        <f>_xlfn.XLOOKUP(Tabela5[[#This Row],[UUID]],Planilha2!$A:$A,Planilha2!H:H,"")</f>
        <v>1</v>
      </c>
      <c r="AP285">
        <f>_xlfn.XLOOKUP(Tabela5[[#This Row],[UUID]],Planilha2!$A:$A,Planilha2!I:I,"")</f>
        <v>0</v>
      </c>
      <c r="AQ285">
        <f>_xlfn.XLOOKUP(Tabela5[[#This Row],[UUID]],Planilha2!$A:$A,Planilha2!J:J,"")</f>
        <v>0</v>
      </c>
      <c r="AR285">
        <f>_xlfn.XLOOKUP(Tabela5[[#This Row],[UUID]],Planilha2!$A:$A,Planilha2!K:K,"")</f>
        <v>0</v>
      </c>
      <c r="AS285">
        <f>_xlfn.XLOOKUP(Tabela5[[#This Row],[UUID]],Planilha2!$A:$A,Planilha2!L:L,"")</f>
        <v>0</v>
      </c>
      <c r="AT285">
        <f>_xlfn.XLOOKUP(Tabela5[[#This Row],[UUID]],Planilha2!$A:$A,Planilha2!M:M,"")</f>
        <v>1</v>
      </c>
      <c r="AU285">
        <f>_xlfn.XLOOKUP(Tabela5[[#This Row],[UUID]],Planilha2!$A:$A,Planilha2!N:N,"")</f>
        <v>1</v>
      </c>
      <c r="AV285">
        <f>_xlfn.XLOOKUP(Tabela5[[#This Row],[UUID]],Planilha2!$A:$A,Planilha2!O:O,"")</f>
        <v>1</v>
      </c>
    </row>
    <row r="286" spans="1:48" x14ac:dyDescent="0.2">
      <c r="A286" t="s">
        <v>1754</v>
      </c>
      <c r="B286" t="s">
        <v>35</v>
      </c>
      <c r="C286">
        <v>39271579</v>
      </c>
      <c r="D286">
        <v>35552325842</v>
      </c>
      <c r="E286" t="s">
        <v>1755</v>
      </c>
      <c r="F286" t="s">
        <v>1756</v>
      </c>
      <c r="G286" t="s">
        <v>1757</v>
      </c>
      <c r="H286" s="1">
        <v>46082</v>
      </c>
      <c r="I286">
        <v>202603</v>
      </c>
      <c r="J286">
        <v>310.16579999999999</v>
      </c>
      <c r="L286">
        <v>310.17</v>
      </c>
      <c r="N286">
        <v>90520129</v>
      </c>
      <c r="O286" s="1">
        <v>46101</v>
      </c>
      <c r="P286" s="1">
        <v>46111</v>
      </c>
      <c r="R286">
        <v>15</v>
      </c>
      <c r="S286" t="s">
        <v>53</v>
      </c>
      <c r="T286" t="s">
        <v>40</v>
      </c>
      <c r="U286" t="s">
        <v>40</v>
      </c>
      <c r="V286" t="s">
        <v>1758</v>
      </c>
      <c r="W286">
        <v>6</v>
      </c>
      <c r="X286" t="s">
        <v>42</v>
      </c>
      <c r="Y286">
        <v>6</v>
      </c>
      <c r="Z286" t="s">
        <v>40</v>
      </c>
      <c r="AA286" t="s">
        <v>1256</v>
      </c>
      <c r="AB286" t="s">
        <v>44</v>
      </c>
      <c r="AC286" t="s">
        <v>45</v>
      </c>
      <c r="AE286" t="s">
        <v>47</v>
      </c>
      <c r="AF286" t="s">
        <v>1759</v>
      </c>
      <c r="AG286" s="1">
        <v>46117</v>
      </c>
      <c r="AH286" t="s">
        <v>47</v>
      </c>
      <c r="AI286">
        <f>_xlfn.XLOOKUP(Tabela5[[#This Row],[UUID]],Planilha2!$A:$A,Planilha2!B:B,"")</f>
        <v>1</v>
      </c>
      <c r="AJ286">
        <f>_xlfn.XLOOKUP(Tabela5[[#This Row],[UUID]],Planilha2!$A:$A,Planilha2!C:C,"")</f>
        <v>1</v>
      </c>
      <c r="AK286">
        <f>_xlfn.XLOOKUP(Tabela5[[#This Row],[UUID]],Planilha2!$A:$A,Planilha2!D:D,"")</f>
        <v>1</v>
      </c>
      <c r="AL286">
        <f>_xlfn.XLOOKUP(Tabela5[[#This Row],[UUID]],Planilha2!$A:$A,Planilha2!E:E,"")</f>
        <v>0</v>
      </c>
      <c r="AM286">
        <f>_xlfn.XLOOKUP(Tabela5[[#This Row],[UUID]],Planilha2!$A:$A,Planilha2!F:F,"")</f>
        <v>1</v>
      </c>
      <c r="AN286">
        <f>_xlfn.XLOOKUP(Tabela5[[#This Row],[UUID]],Planilha2!$A:$A,Planilha2!G:G,"")</f>
        <v>0</v>
      </c>
      <c r="AO286">
        <f>_xlfn.XLOOKUP(Tabela5[[#This Row],[UUID]],Planilha2!$A:$A,Planilha2!H:H,"")</f>
        <v>0</v>
      </c>
      <c r="AP286">
        <f>_xlfn.XLOOKUP(Tabela5[[#This Row],[UUID]],Planilha2!$A:$A,Planilha2!I:I,"")</f>
        <v>0</v>
      </c>
      <c r="AQ286">
        <f>_xlfn.XLOOKUP(Tabela5[[#This Row],[UUID]],Planilha2!$A:$A,Planilha2!J:J,"")</f>
        <v>0</v>
      </c>
      <c r="AR286">
        <f>_xlfn.XLOOKUP(Tabela5[[#This Row],[UUID]],Planilha2!$A:$A,Planilha2!K:K,"")</f>
        <v>0</v>
      </c>
      <c r="AS286">
        <f>_xlfn.XLOOKUP(Tabela5[[#This Row],[UUID]],Planilha2!$A:$A,Planilha2!L:L,"")</f>
        <v>0</v>
      </c>
      <c r="AT286">
        <f>_xlfn.XLOOKUP(Tabela5[[#This Row],[UUID]],Planilha2!$A:$A,Planilha2!M:M,"")</f>
        <v>1</v>
      </c>
      <c r="AU286">
        <f>_xlfn.XLOOKUP(Tabela5[[#This Row],[UUID]],Planilha2!$A:$A,Planilha2!N:N,"")</f>
        <v>1</v>
      </c>
      <c r="AV286">
        <f>_xlfn.XLOOKUP(Tabela5[[#This Row],[UUID]],Planilha2!$A:$A,Planilha2!O:O,"")</f>
        <v>1</v>
      </c>
    </row>
    <row r="287" spans="1:48" x14ac:dyDescent="0.2">
      <c r="A287" t="s">
        <v>1760</v>
      </c>
      <c r="B287" t="s">
        <v>35</v>
      </c>
      <c r="C287">
        <v>10800166</v>
      </c>
      <c r="D287">
        <v>9910168820</v>
      </c>
      <c r="E287" t="s">
        <v>1761</v>
      </c>
      <c r="F287" t="s">
        <v>1762</v>
      </c>
      <c r="G287" t="s">
        <v>1763</v>
      </c>
      <c r="H287" s="1">
        <v>46082</v>
      </c>
      <c r="I287">
        <v>202603</v>
      </c>
      <c r="J287">
        <v>241.48623000000001</v>
      </c>
      <c r="K287">
        <v>7.49</v>
      </c>
      <c r="L287">
        <v>248.98</v>
      </c>
      <c r="N287">
        <v>90520206</v>
      </c>
      <c r="O287" s="1">
        <v>46101</v>
      </c>
      <c r="P287" s="1">
        <v>46111</v>
      </c>
      <c r="R287">
        <v>15</v>
      </c>
      <c r="S287" t="s">
        <v>53</v>
      </c>
      <c r="T287" t="s">
        <v>40</v>
      </c>
      <c r="U287" t="s">
        <v>40</v>
      </c>
      <c r="V287" t="s">
        <v>1764</v>
      </c>
      <c r="W287">
        <v>6</v>
      </c>
      <c r="X287" t="s">
        <v>42</v>
      </c>
      <c r="Y287">
        <v>6</v>
      </c>
      <c r="Z287" t="s">
        <v>40</v>
      </c>
      <c r="AA287" t="s">
        <v>1256</v>
      </c>
      <c r="AB287" t="s">
        <v>44</v>
      </c>
      <c r="AC287" t="s">
        <v>45</v>
      </c>
      <c r="AE287" t="s">
        <v>47</v>
      </c>
      <c r="AF287" t="s">
        <v>1765</v>
      </c>
      <c r="AG287" s="1">
        <v>46116</v>
      </c>
      <c r="AH287" t="s">
        <v>47</v>
      </c>
      <c r="AI287">
        <f>_xlfn.XLOOKUP(Tabela5[[#This Row],[UUID]],Planilha2!$A:$A,Planilha2!B:B,"")</f>
        <v>1</v>
      </c>
      <c r="AJ287">
        <f>_xlfn.XLOOKUP(Tabela5[[#This Row],[UUID]],Planilha2!$A:$A,Planilha2!C:C,"")</f>
        <v>1</v>
      </c>
      <c r="AK287">
        <f>_xlfn.XLOOKUP(Tabela5[[#This Row],[UUID]],Planilha2!$A:$A,Planilha2!D:D,"")</f>
        <v>1</v>
      </c>
      <c r="AL287">
        <f>_xlfn.XLOOKUP(Tabela5[[#This Row],[UUID]],Planilha2!$A:$A,Planilha2!E:E,"")</f>
        <v>0</v>
      </c>
      <c r="AM287">
        <f>_xlfn.XLOOKUP(Tabela5[[#This Row],[UUID]],Planilha2!$A:$A,Planilha2!F:F,"")</f>
        <v>1</v>
      </c>
      <c r="AN287">
        <f>_xlfn.XLOOKUP(Tabela5[[#This Row],[UUID]],Planilha2!$A:$A,Planilha2!G:G,"")</f>
        <v>1</v>
      </c>
      <c r="AO287">
        <f>_xlfn.XLOOKUP(Tabela5[[#This Row],[UUID]],Planilha2!$A:$A,Planilha2!H:H,"")</f>
        <v>0</v>
      </c>
      <c r="AP287">
        <f>_xlfn.XLOOKUP(Tabela5[[#This Row],[UUID]],Planilha2!$A:$A,Planilha2!I:I,"")</f>
        <v>0</v>
      </c>
      <c r="AQ287">
        <f>_xlfn.XLOOKUP(Tabela5[[#This Row],[UUID]],Planilha2!$A:$A,Planilha2!J:J,"")</f>
        <v>0</v>
      </c>
      <c r="AR287">
        <f>_xlfn.XLOOKUP(Tabela5[[#This Row],[UUID]],Planilha2!$A:$A,Planilha2!K:K,"")</f>
        <v>0</v>
      </c>
      <c r="AS287">
        <f>_xlfn.XLOOKUP(Tabela5[[#This Row],[UUID]],Planilha2!$A:$A,Planilha2!L:L,"")</f>
        <v>0</v>
      </c>
      <c r="AT287">
        <f>_xlfn.XLOOKUP(Tabela5[[#This Row],[UUID]],Planilha2!$A:$A,Planilha2!M:M,"")</f>
        <v>0</v>
      </c>
      <c r="AU287">
        <f>_xlfn.XLOOKUP(Tabela5[[#This Row],[UUID]],Planilha2!$A:$A,Planilha2!N:N,"")</f>
        <v>1</v>
      </c>
      <c r="AV287">
        <f>_xlfn.XLOOKUP(Tabela5[[#This Row],[UUID]],Planilha2!$A:$A,Planilha2!O:O,"")</f>
        <v>1</v>
      </c>
    </row>
    <row r="288" spans="1:48" x14ac:dyDescent="0.2">
      <c r="A288" t="s">
        <v>1766</v>
      </c>
      <c r="B288" t="s">
        <v>35</v>
      </c>
      <c r="C288">
        <v>9404112</v>
      </c>
      <c r="D288">
        <v>16075825894</v>
      </c>
      <c r="E288" t="s">
        <v>1767</v>
      </c>
      <c r="F288" t="s">
        <v>1768</v>
      </c>
      <c r="G288" t="s">
        <v>1769</v>
      </c>
      <c r="H288" s="1">
        <v>46082</v>
      </c>
      <c r="I288">
        <v>202603</v>
      </c>
      <c r="J288">
        <v>2417.8162600000001</v>
      </c>
      <c r="L288">
        <v>2417.8200000000002</v>
      </c>
      <c r="N288">
        <v>90520160</v>
      </c>
      <c r="O288" s="1">
        <v>46101</v>
      </c>
      <c r="P288" s="1">
        <v>46111</v>
      </c>
      <c r="R288">
        <v>15</v>
      </c>
      <c r="S288" t="s">
        <v>53</v>
      </c>
      <c r="T288" t="s">
        <v>40</v>
      </c>
      <c r="U288" t="s">
        <v>40</v>
      </c>
      <c r="V288" t="s">
        <v>1770</v>
      </c>
      <c r="W288">
        <v>6</v>
      </c>
      <c r="X288" t="s">
        <v>42</v>
      </c>
      <c r="Y288">
        <v>6</v>
      </c>
      <c r="Z288" t="s">
        <v>40</v>
      </c>
      <c r="AA288" t="s">
        <v>1256</v>
      </c>
      <c r="AB288" t="s">
        <v>44</v>
      </c>
      <c r="AC288" t="s">
        <v>45</v>
      </c>
      <c r="AE288" t="s">
        <v>47</v>
      </c>
      <c r="AF288" t="s">
        <v>1771</v>
      </c>
      <c r="AG288" s="1">
        <v>46117</v>
      </c>
      <c r="AH288" t="s">
        <v>47</v>
      </c>
      <c r="AI288">
        <f>_xlfn.XLOOKUP(Tabela5[[#This Row],[UUID]],Planilha2!$A:$A,Planilha2!B:B,"")</f>
        <v>1</v>
      </c>
      <c r="AJ288">
        <f>_xlfn.XLOOKUP(Tabela5[[#This Row],[UUID]],Planilha2!$A:$A,Planilha2!C:C,"")</f>
        <v>1</v>
      </c>
      <c r="AK288">
        <f>_xlfn.XLOOKUP(Tabela5[[#This Row],[UUID]],Planilha2!$A:$A,Planilha2!D:D,"")</f>
        <v>14</v>
      </c>
      <c r="AL288">
        <f>_xlfn.XLOOKUP(Tabela5[[#This Row],[UUID]],Planilha2!$A:$A,Planilha2!E:E,"")</f>
        <v>0</v>
      </c>
      <c r="AM288">
        <f>_xlfn.XLOOKUP(Tabela5[[#This Row],[UUID]],Planilha2!$A:$A,Planilha2!F:F,"")</f>
        <v>1</v>
      </c>
      <c r="AN288">
        <f>_xlfn.XLOOKUP(Tabela5[[#This Row],[UUID]],Planilha2!$A:$A,Planilha2!G:G,"")</f>
        <v>0</v>
      </c>
      <c r="AO288">
        <f>_xlfn.XLOOKUP(Tabela5[[#This Row],[UUID]],Planilha2!$A:$A,Planilha2!H:H,"")</f>
        <v>0</v>
      </c>
      <c r="AP288">
        <f>_xlfn.XLOOKUP(Tabela5[[#This Row],[UUID]],Planilha2!$A:$A,Planilha2!I:I,"")</f>
        <v>0</v>
      </c>
      <c r="AQ288">
        <f>_xlfn.XLOOKUP(Tabela5[[#This Row],[UUID]],Planilha2!$A:$A,Planilha2!J:J,"")</f>
        <v>0</v>
      </c>
      <c r="AR288">
        <f>_xlfn.XLOOKUP(Tabela5[[#This Row],[UUID]],Planilha2!$A:$A,Planilha2!K:K,"")</f>
        <v>0</v>
      </c>
      <c r="AS288">
        <f>_xlfn.XLOOKUP(Tabela5[[#This Row],[UUID]],Planilha2!$A:$A,Planilha2!L:L,"")</f>
        <v>0</v>
      </c>
      <c r="AT288">
        <f>_xlfn.XLOOKUP(Tabela5[[#This Row],[UUID]],Planilha2!$A:$A,Planilha2!M:M,"")</f>
        <v>1</v>
      </c>
      <c r="AU288">
        <f>_xlfn.XLOOKUP(Tabela5[[#This Row],[UUID]],Planilha2!$A:$A,Planilha2!N:N,"")</f>
        <v>1</v>
      </c>
      <c r="AV288">
        <f>_xlfn.XLOOKUP(Tabela5[[#This Row],[UUID]],Planilha2!$A:$A,Planilha2!O:O,"")</f>
        <v>1</v>
      </c>
    </row>
    <row r="289" spans="1:48" x14ac:dyDescent="0.2">
      <c r="A289" t="s">
        <v>1772</v>
      </c>
      <c r="B289" t="s">
        <v>35</v>
      </c>
      <c r="C289">
        <v>4273842</v>
      </c>
      <c r="D289">
        <v>6011398871</v>
      </c>
      <c r="E289" t="s">
        <v>1773</v>
      </c>
      <c r="F289" t="s">
        <v>1774</v>
      </c>
      <c r="G289" t="s">
        <v>1775</v>
      </c>
      <c r="H289" s="1">
        <v>46082</v>
      </c>
      <c r="I289">
        <v>202603</v>
      </c>
      <c r="J289">
        <v>505.86565000000002</v>
      </c>
      <c r="L289">
        <v>505.87</v>
      </c>
      <c r="N289">
        <v>90519997</v>
      </c>
      <c r="O289" s="1">
        <v>46101</v>
      </c>
      <c r="P289" s="1">
        <v>46111</v>
      </c>
      <c r="R289">
        <v>15</v>
      </c>
      <c r="S289" t="s">
        <v>53</v>
      </c>
      <c r="T289" t="s">
        <v>40</v>
      </c>
      <c r="U289" t="s">
        <v>40</v>
      </c>
      <c r="V289" t="s">
        <v>1776</v>
      </c>
      <c r="W289">
        <v>6</v>
      </c>
      <c r="X289" t="s">
        <v>42</v>
      </c>
      <c r="Y289">
        <v>6</v>
      </c>
      <c r="Z289" t="s">
        <v>40</v>
      </c>
      <c r="AA289" t="s">
        <v>1256</v>
      </c>
      <c r="AB289" t="s">
        <v>44</v>
      </c>
      <c r="AC289" t="s">
        <v>45</v>
      </c>
      <c r="AE289" t="s">
        <v>47</v>
      </c>
      <c r="AF289" t="s">
        <v>1777</v>
      </c>
      <c r="AG289" s="1">
        <v>46124</v>
      </c>
      <c r="AH289" t="s">
        <v>47</v>
      </c>
      <c r="AI289">
        <f>_xlfn.XLOOKUP(Tabela5[[#This Row],[UUID]],Planilha2!$A:$A,Planilha2!B:B,"")</f>
        <v>1</v>
      </c>
      <c r="AJ289">
        <f>_xlfn.XLOOKUP(Tabela5[[#This Row],[UUID]],Planilha2!$A:$A,Planilha2!C:C,"")</f>
        <v>1</v>
      </c>
      <c r="AK289">
        <f>_xlfn.XLOOKUP(Tabela5[[#This Row],[UUID]],Planilha2!$A:$A,Planilha2!D:D,"")</f>
        <v>1</v>
      </c>
      <c r="AL289">
        <f>_xlfn.XLOOKUP(Tabela5[[#This Row],[UUID]],Planilha2!$A:$A,Planilha2!E:E,"")</f>
        <v>0</v>
      </c>
      <c r="AM289">
        <f>_xlfn.XLOOKUP(Tabela5[[#This Row],[UUID]],Planilha2!$A:$A,Planilha2!F:F,"")</f>
        <v>1</v>
      </c>
      <c r="AN289">
        <f>_xlfn.XLOOKUP(Tabela5[[#This Row],[UUID]],Planilha2!$A:$A,Planilha2!G:G,"")</f>
        <v>0</v>
      </c>
      <c r="AO289">
        <f>_xlfn.XLOOKUP(Tabela5[[#This Row],[UUID]],Planilha2!$A:$A,Planilha2!H:H,"")</f>
        <v>0</v>
      </c>
      <c r="AP289">
        <f>_xlfn.XLOOKUP(Tabela5[[#This Row],[UUID]],Planilha2!$A:$A,Planilha2!I:I,"")</f>
        <v>0</v>
      </c>
      <c r="AQ289">
        <f>_xlfn.XLOOKUP(Tabela5[[#This Row],[UUID]],Planilha2!$A:$A,Planilha2!J:J,"")</f>
        <v>0</v>
      </c>
      <c r="AR289">
        <f>_xlfn.XLOOKUP(Tabela5[[#This Row],[UUID]],Planilha2!$A:$A,Planilha2!K:K,"")</f>
        <v>0</v>
      </c>
      <c r="AS289">
        <f>_xlfn.XLOOKUP(Tabela5[[#This Row],[UUID]],Planilha2!$A:$A,Planilha2!L:L,"")</f>
        <v>0</v>
      </c>
      <c r="AT289">
        <f>_xlfn.XLOOKUP(Tabela5[[#This Row],[UUID]],Planilha2!$A:$A,Planilha2!M:M,"")</f>
        <v>1</v>
      </c>
      <c r="AU289">
        <f>_xlfn.XLOOKUP(Tabela5[[#This Row],[UUID]],Planilha2!$A:$A,Planilha2!N:N,"")</f>
        <v>0</v>
      </c>
      <c r="AV289">
        <f>_xlfn.XLOOKUP(Tabela5[[#This Row],[UUID]],Planilha2!$A:$A,Planilha2!O:O,"")</f>
        <v>0</v>
      </c>
    </row>
    <row r="290" spans="1:48" x14ac:dyDescent="0.2">
      <c r="A290" t="s">
        <v>1778</v>
      </c>
      <c r="B290" t="s">
        <v>35</v>
      </c>
      <c r="C290">
        <v>35598727</v>
      </c>
      <c r="D290">
        <v>30046706828</v>
      </c>
      <c r="E290" t="s">
        <v>1779</v>
      </c>
      <c r="F290" t="s">
        <v>1780</v>
      </c>
      <c r="G290" t="s">
        <v>1781</v>
      </c>
      <c r="H290" s="1">
        <v>46082</v>
      </c>
      <c r="I290">
        <v>202603</v>
      </c>
      <c r="J290">
        <v>354.47519999999997</v>
      </c>
      <c r="L290">
        <v>354.48</v>
      </c>
      <c r="N290">
        <v>90519988</v>
      </c>
      <c r="O290" s="1">
        <v>46101</v>
      </c>
      <c r="P290" s="1">
        <v>46111</v>
      </c>
      <c r="R290">
        <v>15</v>
      </c>
      <c r="S290" t="s">
        <v>53</v>
      </c>
      <c r="T290" t="s">
        <v>40</v>
      </c>
      <c r="U290" t="s">
        <v>40</v>
      </c>
      <c r="V290" t="s">
        <v>1782</v>
      </c>
      <c r="W290">
        <v>6</v>
      </c>
      <c r="X290" t="s">
        <v>42</v>
      </c>
      <c r="Y290">
        <v>6</v>
      </c>
      <c r="Z290" t="s">
        <v>40</v>
      </c>
      <c r="AA290" t="s">
        <v>1256</v>
      </c>
      <c r="AB290" t="s">
        <v>44</v>
      </c>
      <c r="AC290" t="s">
        <v>45</v>
      </c>
      <c r="AE290" t="s">
        <v>47</v>
      </c>
      <c r="AF290" t="s">
        <v>1783</v>
      </c>
      <c r="AG290" s="1">
        <v>46116</v>
      </c>
      <c r="AH290" t="s">
        <v>47</v>
      </c>
      <c r="AI290">
        <f>_xlfn.XLOOKUP(Tabela5[[#This Row],[UUID]],Planilha2!$A:$A,Planilha2!B:B,"")</f>
        <v>1</v>
      </c>
      <c r="AJ290">
        <f>_xlfn.XLOOKUP(Tabela5[[#This Row],[UUID]],Planilha2!$A:$A,Planilha2!C:C,"")</f>
        <v>1</v>
      </c>
      <c r="AK290">
        <f>_xlfn.XLOOKUP(Tabela5[[#This Row],[UUID]],Planilha2!$A:$A,Planilha2!D:D,"")</f>
        <v>8</v>
      </c>
      <c r="AL290">
        <f>_xlfn.XLOOKUP(Tabela5[[#This Row],[UUID]],Planilha2!$A:$A,Planilha2!E:E,"")</f>
        <v>0</v>
      </c>
      <c r="AM290">
        <f>_xlfn.XLOOKUP(Tabela5[[#This Row],[UUID]],Planilha2!$A:$A,Planilha2!F:F,"")</f>
        <v>1</v>
      </c>
      <c r="AN290">
        <f>_xlfn.XLOOKUP(Tabela5[[#This Row],[UUID]],Planilha2!$A:$A,Planilha2!G:G,"")</f>
        <v>1</v>
      </c>
      <c r="AO290">
        <f>_xlfn.XLOOKUP(Tabela5[[#This Row],[UUID]],Planilha2!$A:$A,Planilha2!H:H,"")</f>
        <v>0</v>
      </c>
      <c r="AP290">
        <f>_xlfn.XLOOKUP(Tabela5[[#This Row],[UUID]],Planilha2!$A:$A,Planilha2!I:I,"")</f>
        <v>0</v>
      </c>
      <c r="AQ290">
        <f>_xlfn.XLOOKUP(Tabela5[[#This Row],[UUID]],Planilha2!$A:$A,Planilha2!J:J,"")</f>
        <v>0</v>
      </c>
      <c r="AR290">
        <f>_xlfn.XLOOKUP(Tabela5[[#This Row],[UUID]],Planilha2!$A:$A,Planilha2!K:K,"")</f>
        <v>0</v>
      </c>
      <c r="AS290">
        <f>_xlfn.XLOOKUP(Tabela5[[#This Row],[UUID]],Planilha2!$A:$A,Planilha2!L:L,"")</f>
        <v>0</v>
      </c>
      <c r="AT290">
        <f>_xlfn.XLOOKUP(Tabela5[[#This Row],[UUID]],Planilha2!$A:$A,Planilha2!M:M,"")</f>
        <v>0</v>
      </c>
      <c r="AU290">
        <f>_xlfn.XLOOKUP(Tabela5[[#This Row],[UUID]],Planilha2!$A:$A,Planilha2!N:N,"")</f>
        <v>1</v>
      </c>
      <c r="AV290">
        <f>_xlfn.XLOOKUP(Tabela5[[#This Row],[UUID]],Planilha2!$A:$A,Planilha2!O:O,"")</f>
        <v>1</v>
      </c>
    </row>
    <row r="291" spans="1:48" x14ac:dyDescent="0.2">
      <c r="A291" t="s">
        <v>1784</v>
      </c>
      <c r="B291" t="s">
        <v>35</v>
      </c>
      <c r="C291">
        <v>28854810</v>
      </c>
      <c r="D291">
        <v>27076217813</v>
      </c>
      <c r="E291" t="s">
        <v>1785</v>
      </c>
      <c r="F291" t="s">
        <v>1786</v>
      </c>
      <c r="G291" t="s">
        <v>1787</v>
      </c>
      <c r="H291" s="1">
        <v>46082</v>
      </c>
      <c r="I291">
        <v>202603</v>
      </c>
      <c r="J291">
        <v>319.02767999999998</v>
      </c>
      <c r="L291">
        <v>319.02999999999997</v>
      </c>
      <c r="N291">
        <v>90520177</v>
      </c>
      <c r="O291" s="1">
        <v>46101</v>
      </c>
      <c r="P291" s="1">
        <v>46111</v>
      </c>
      <c r="R291">
        <v>15</v>
      </c>
      <c r="S291" t="s">
        <v>53</v>
      </c>
      <c r="T291" t="s">
        <v>40</v>
      </c>
      <c r="U291" t="s">
        <v>40</v>
      </c>
      <c r="V291" t="s">
        <v>1788</v>
      </c>
      <c r="W291">
        <v>6</v>
      </c>
      <c r="X291" t="s">
        <v>42</v>
      </c>
      <c r="Y291">
        <v>6</v>
      </c>
      <c r="Z291" t="s">
        <v>40</v>
      </c>
      <c r="AA291" t="s">
        <v>1256</v>
      </c>
      <c r="AB291" t="s">
        <v>44</v>
      </c>
      <c r="AC291" t="s">
        <v>45</v>
      </c>
      <c r="AE291" t="s">
        <v>47</v>
      </c>
      <c r="AF291" t="s">
        <v>1789</v>
      </c>
      <c r="AG291" s="1">
        <v>46116</v>
      </c>
      <c r="AH291" t="s">
        <v>47</v>
      </c>
      <c r="AI291">
        <f>_xlfn.XLOOKUP(Tabela5[[#This Row],[UUID]],Planilha2!$A:$A,Planilha2!B:B,"")</f>
        <v>1</v>
      </c>
      <c r="AJ291">
        <f>_xlfn.XLOOKUP(Tabela5[[#This Row],[UUID]],Planilha2!$A:$A,Planilha2!C:C,"")</f>
        <v>1</v>
      </c>
      <c r="AK291">
        <f>_xlfn.XLOOKUP(Tabela5[[#This Row],[UUID]],Planilha2!$A:$A,Planilha2!D:D,"")</f>
        <v>13</v>
      </c>
      <c r="AL291">
        <f>_xlfn.XLOOKUP(Tabela5[[#This Row],[UUID]],Planilha2!$A:$A,Planilha2!E:E,"")</f>
        <v>0</v>
      </c>
      <c r="AM291">
        <f>_xlfn.XLOOKUP(Tabela5[[#This Row],[UUID]],Planilha2!$A:$A,Planilha2!F:F,"")</f>
        <v>1</v>
      </c>
      <c r="AN291">
        <f>_xlfn.XLOOKUP(Tabela5[[#This Row],[UUID]],Planilha2!$A:$A,Planilha2!G:G,"")</f>
        <v>1</v>
      </c>
      <c r="AO291">
        <f>_xlfn.XLOOKUP(Tabela5[[#This Row],[UUID]],Planilha2!$A:$A,Planilha2!H:H,"")</f>
        <v>0</v>
      </c>
      <c r="AP291">
        <f>_xlfn.XLOOKUP(Tabela5[[#This Row],[UUID]],Planilha2!$A:$A,Planilha2!I:I,"")</f>
        <v>0</v>
      </c>
      <c r="AQ291">
        <f>_xlfn.XLOOKUP(Tabela5[[#This Row],[UUID]],Planilha2!$A:$A,Planilha2!J:J,"")</f>
        <v>0</v>
      </c>
      <c r="AR291">
        <f>_xlfn.XLOOKUP(Tabela5[[#This Row],[UUID]],Planilha2!$A:$A,Planilha2!K:K,"")</f>
        <v>0</v>
      </c>
      <c r="AS291">
        <f>_xlfn.XLOOKUP(Tabela5[[#This Row],[UUID]],Planilha2!$A:$A,Planilha2!L:L,"")</f>
        <v>0</v>
      </c>
      <c r="AT291">
        <f>_xlfn.XLOOKUP(Tabela5[[#This Row],[UUID]],Planilha2!$A:$A,Planilha2!M:M,"")</f>
        <v>0</v>
      </c>
      <c r="AU291">
        <f>_xlfn.XLOOKUP(Tabela5[[#This Row],[UUID]],Planilha2!$A:$A,Planilha2!N:N,"")</f>
        <v>1</v>
      </c>
      <c r="AV291">
        <f>_xlfn.XLOOKUP(Tabela5[[#This Row],[UUID]],Planilha2!$A:$A,Planilha2!O:O,"")</f>
        <v>1</v>
      </c>
    </row>
    <row r="292" spans="1:48" x14ac:dyDescent="0.2">
      <c r="A292" t="s">
        <v>1790</v>
      </c>
      <c r="B292" t="s">
        <v>35</v>
      </c>
      <c r="C292">
        <v>40999769</v>
      </c>
      <c r="D292">
        <v>26972666821</v>
      </c>
      <c r="E292" t="s">
        <v>1791</v>
      </c>
      <c r="F292" t="s">
        <v>1792</v>
      </c>
      <c r="G292" t="s">
        <v>1793</v>
      </c>
      <c r="H292" s="1">
        <v>46082</v>
      </c>
      <c r="I292">
        <v>202603</v>
      </c>
      <c r="J292">
        <v>917.94307000000003</v>
      </c>
      <c r="K292">
        <v>28.46</v>
      </c>
      <c r="L292">
        <v>946.4</v>
      </c>
      <c r="N292">
        <v>90520116</v>
      </c>
      <c r="O292" s="1">
        <v>46101</v>
      </c>
      <c r="P292" s="1">
        <v>46111</v>
      </c>
      <c r="R292">
        <v>15</v>
      </c>
      <c r="S292" t="s">
        <v>53</v>
      </c>
      <c r="T292" t="s">
        <v>40</v>
      </c>
      <c r="U292" t="s">
        <v>40</v>
      </c>
      <c r="V292" t="s">
        <v>1794</v>
      </c>
      <c r="W292">
        <v>6</v>
      </c>
      <c r="X292" t="s">
        <v>42</v>
      </c>
      <c r="Y292">
        <v>6</v>
      </c>
      <c r="Z292" t="s">
        <v>40</v>
      </c>
      <c r="AA292" t="s">
        <v>1256</v>
      </c>
      <c r="AB292" t="s">
        <v>44</v>
      </c>
      <c r="AC292" t="s">
        <v>45</v>
      </c>
      <c r="AE292" t="s">
        <v>47</v>
      </c>
      <c r="AF292" t="s">
        <v>1795</v>
      </c>
      <c r="AG292" s="1">
        <v>46116</v>
      </c>
      <c r="AH292" t="s">
        <v>47</v>
      </c>
      <c r="AI292">
        <f>_xlfn.XLOOKUP(Tabela5[[#This Row],[UUID]],Planilha2!$A:$A,Planilha2!B:B,"")</f>
        <v>1</v>
      </c>
      <c r="AJ292">
        <f>_xlfn.XLOOKUP(Tabela5[[#This Row],[UUID]],Planilha2!$A:$A,Planilha2!C:C,"")</f>
        <v>1</v>
      </c>
      <c r="AK292">
        <f>_xlfn.XLOOKUP(Tabela5[[#This Row],[UUID]],Planilha2!$A:$A,Planilha2!D:D,"")</f>
        <v>10</v>
      </c>
      <c r="AL292">
        <f>_xlfn.XLOOKUP(Tabela5[[#This Row],[UUID]],Planilha2!$A:$A,Planilha2!E:E,"")</f>
        <v>0</v>
      </c>
      <c r="AM292">
        <f>_xlfn.XLOOKUP(Tabela5[[#This Row],[UUID]],Planilha2!$A:$A,Planilha2!F:F,"")</f>
        <v>1</v>
      </c>
      <c r="AN292">
        <f>_xlfn.XLOOKUP(Tabela5[[#This Row],[UUID]],Planilha2!$A:$A,Planilha2!G:G,"")</f>
        <v>1</v>
      </c>
      <c r="AO292">
        <f>_xlfn.XLOOKUP(Tabela5[[#This Row],[UUID]],Planilha2!$A:$A,Planilha2!H:H,"")</f>
        <v>0</v>
      </c>
      <c r="AP292">
        <f>_xlfn.XLOOKUP(Tabela5[[#This Row],[UUID]],Planilha2!$A:$A,Planilha2!I:I,"")</f>
        <v>0</v>
      </c>
      <c r="AQ292">
        <f>_xlfn.XLOOKUP(Tabela5[[#This Row],[UUID]],Planilha2!$A:$A,Planilha2!J:J,"")</f>
        <v>0</v>
      </c>
      <c r="AR292">
        <f>_xlfn.XLOOKUP(Tabela5[[#This Row],[UUID]],Planilha2!$A:$A,Planilha2!K:K,"")</f>
        <v>0</v>
      </c>
      <c r="AS292">
        <f>_xlfn.XLOOKUP(Tabela5[[#This Row],[UUID]],Planilha2!$A:$A,Planilha2!L:L,"")</f>
        <v>0</v>
      </c>
      <c r="AT292">
        <f>_xlfn.XLOOKUP(Tabela5[[#This Row],[UUID]],Planilha2!$A:$A,Planilha2!M:M,"")</f>
        <v>0</v>
      </c>
      <c r="AU292">
        <f>_xlfn.XLOOKUP(Tabela5[[#This Row],[UUID]],Planilha2!$A:$A,Planilha2!N:N,"")</f>
        <v>1</v>
      </c>
      <c r="AV292">
        <f>_xlfn.XLOOKUP(Tabela5[[#This Row],[UUID]],Planilha2!$A:$A,Planilha2!O:O,"")</f>
        <v>1</v>
      </c>
    </row>
    <row r="293" spans="1:48" x14ac:dyDescent="0.2">
      <c r="A293" t="s">
        <v>1796</v>
      </c>
      <c r="B293" t="s">
        <v>35</v>
      </c>
      <c r="C293">
        <v>38480808</v>
      </c>
      <c r="D293">
        <v>14089340861</v>
      </c>
      <c r="E293" t="s">
        <v>1797</v>
      </c>
      <c r="F293" t="s">
        <v>1798</v>
      </c>
      <c r="G293" t="s">
        <v>1799</v>
      </c>
      <c r="H293" s="1">
        <v>46082</v>
      </c>
      <c r="I293">
        <v>202603</v>
      </c>
      <c r="J293">
        <v>265.85640000000001</v>
      </c>
      <c r="K293">
        <v>9.0399999999999991</v>
      </c>
      <c r="L293">
        <v>274.89999999999998</v>
      </c>
      <c r="N293">
        <v>90519930</v>
      </c>
      <c r="O293" s="1">
        <v>46101</v>
      </c>
      <c r="P293" s="1">
        <v>46111</v>
      </c>
      <c r="R293">
        <v>15</v>
      </c>
      <c r="S293" t="s">
        <v>53</v>
      </c>
      <c r="T293" t="s">
        <v>40</v>
      </c>
      <c r="U293" t="s">
        <v>40</v>
      </c>
      <c r="V293" t="s">
        <v>1800</v>
      </c>
      <c r="W293">
        <v>6</v>
      </c>
      <c r="X293" t="s">
        <v>42</v>
      </c>
      <c r="Y293">
        <v>6</v>
      </c>
      <c r="Z293" t="s">
        <v>40</v>
      </c>
      <c r="AA293" t="s">
        <v>1256</v>
      </c>
      <c r="AB293" t="s">
        <v>44</v>
      </c>
      <c r="AC293" t="s">
        <v>45</v>
      </c>
      <c r="AE293" t="s">
        <v>47</v>
      </c>
      <c r="AF293" t="s">
        <v>1801</v>
      </c>
      <c r="AG293" s="1">
        <v>46117</v>
      </c>
      <c r="AH293" t="s">
        <v>47</v>
      </c>
      <c r="AI293">
        <f>_xlfn.XLOOKUP(Tabela5[[#This Row],[UUID]],Planilha2!$A:$A,Planilha2!B:B,"")</f>
        <v>1</v>
      </c>
      <c r="AJ293">
        <f>_xlfn.XLOOKUP(Tabela5[[#This Row],[UUID]],Planilha2!$A:$A,Planilha2!C:C,"")</f>
        <v>1</v>
      </c>
      <c r="AK293">
        <f>_xlfn.XLOOKUP(Tabela5[[#This Row],[UUID]],Planilha2!$A:$A,Planilha2!D:D,"")</f>
        <v>2</v>
      </c>
      <c r="AL293">
        <f>_xlfn.XLOOKUP(Tabela5[[#This Row],[UUID]],Planilha2!$A:$A,Planilha2!E:E,"")</f>
        <v>0</v>
      </c>
      <c r="AM293">
        <f>_xlfn.XLOOKUP(Tabela5[[#This Row],[UUID]],Planilha2!$A:$A,Planilha2!F:F,"")</f>
        <v>1</v>
      </c>
      <c r="AN293">
        <f>_xlfn.XLOOKUP(Tabela5[[#This Row],[UUID]],Planilha2!$A:$A,Planilha2!G:G,"")</f>
        <v>0</v>
      </c>
      <c r="AO293">
        <f>_xlfn.XLOOKUP(Tabela5[[#This Row],[UUID]],Planilha2!$A:$A,Planilha2!H:H,"")</f>
        <v>0</v>
      </c>
      <c r="AP293">
        <f>_xlfn.XLOOKUP(Tabela5[[#This Row],[UUID]],Planilha2!$A:$A,Planilha2!I:I,"")</f>
        <v>0</v>
      </c>
      <c r="AQ293">
        <f>_xlfn.XLOOKUP(Tabela5[[#This Row],[UUID]],Planilha2!$A:$A,Planilha2!J:J,"")</f>
        <v>0</v>
      </c>
      <c r="AR293">
        <f>_xlfn.XLOOKUP(Tabela5[[#This Row],[UUID]],Planilha2!$A:$A,Planilha2!K:K,"")</f>
        <v>0</v>
      </c>
      <c r="AS293">
        <f>_xlfn.XLOOKUP(Tabela5[[#This Row],[UUID]],Planilha2!$A:$A,Planilha2!L:L,"")</f>
        <v>0</v>
      </c>
      <c r="AT293">
        <f>_xlfn.XLOOKUP(Tabela5[[#This Row],[UUID]],Planilha2!$A:$A,Planilha2!M:M,"")</f>
        <v>1</v>
      </c>
      <c r="AU293">
        <f>_xlfn.XLOOKUP(Tabela5[[#This Row],[UUID]],Planilha2!$A:$A,Planilha2!N:N,"")</f>
        <v>1</v>
      </c>
      <c r="AV293">
        <f>_xlfn.XLOOKUP(Tabela5[[#This Row],[UUID]],Planilha2!$A:$A,Planilha2!O:O,"")</f>
        <v>1</v>
      </c>
    </row>
    <row r="294" spans="1:48" x14ac:dyDescent="0.2">
      <c r="A294" t="s">
        <v>1802</v>
      </c>
      <c r="B294" t="s">
        <v>35</v>
      </c>
      <c r="C294">
        <v>28493974</v>
      </c>
      <c r="D294">
        <v>50902134884</v>
      </c>
      <c r="E294" t="s">
        <v>1803</v>
      </c>
      <c r="F294" t="s">
        <v>1804</v>
      </c>
      <c r="G294" t="s">
        <v>1805</v>
      </c>
      <c r="H294" s="1">
        <v>46082</v>
      </c>
      <c r="I294">
        <v>202603</v>
      </c>
      <c r="J294">
        <v>185.36098999999999</v>
      </c>
      <c r="L294">
        <v>185.36</v>
      </c>
      <c r="N294">
        <v>90520061</v>
      </c>
      <c r="O294" s="1">
        <v>46101</v>
      </c>
      <c r="P294" s="1">
        <v>46111</v>
      </c>
      <c r="R294">
        <v>15</v>
      </c>
      <c r="S294" t="s">
        <v>53</v>
      </c>
      <c r="T294" t="s">
        <v>40</v>
      </c>
      <c r="U294" t="s">
        <v>40</v>
      </c>
      <c r="V294" t="s">
        <v>1806</v>
      </c>
      <c r="W294">
        <v>6</v>
      </c>
      <c r="X294" t="s">
        <v>42</v>
      </c>
      <c r="Y294">
        <v>6</v>
      </c>
      <c r="Z294" t="s">
        <v>40</v>
      </c>
      <c r="AA294" t="s">
        <v>1256</v>
      </c>
      <c r="AB294" t="s">
        <v>44</v>
      </c>
      <c r="AC294" t="s">
        <v>45</v>
      </c>
      <c r="AE294" t="s">
        <v>47</v>
      </c>
      <c r="AF294" t="s">
        <v>1807</v>
      </c>
      <c r="AG294" s="1">
        <v>46116</v>
      </c>
      <c r="AH294" t="s">
        <v>47</v>
      </c>
      <c r="AI294">
        <f>_xlfn.XLOOKUP(Tabela5[[#This Row],[UUID]],Planilha2!$A:$A,Planilha2!B:B,"")</f>
        <v>1</v>
      </c>
      <c r="AJ294">
        <f>_xlfn.XLOOKUP(Tabela5[[#This Row],[UUID]],Planilha2!$A:$A,Planilha2!C:C,"")</f>
        <v>1</v>
      </c>
      <c r="AK294">
        <f>_xlfn.XLOOKUP(Tabela5[[#This Row],[UUID]],Planilha2!$A:$A,Planilha2!D:D,"")</f>
        <v>1</v>
      </c>
      <c r="AL294">
        <f>_xlfn.XLOOKUP(Tabela5[[#This Row],[UUID]],Planilha2!$A:$A,Planilha2!E:E,"")</f>
        <v>0</v>
      </c>
      <c r="AM294">
        <f>_xlfn.XLOOKUP(Tabela5[[#This Row],[UUID]],Planilha2!$A:$A,Planilha2!F:F,"")</f>
        <v>1</v>
      </c>
      <c r="AN294">
        <f>_xlfn.XLOOKUP(Tabela5[[#This Row],[UUID]],Planilha2!$A:$A,Planilha2!G:G,"")</f>
        <v>1</v>
      </c>
      <c r="AO294">
        <f>_xlfn.XLOOKUP(Tabela5[[#This Row],[UUID]],Planilha2!$A:$A,Planilha2!H:H,"")</f>
        <v>0</v>
      </c>
      <c r="AP294">
        <f>_xlfn.XLOOKUP(Tabela5[[#This Row],[UUID]],Planilha2!$A:$A,Planilha2!I:I,"")</f>
        <v>0</v>
      </c>
      <c r="AQ294">
        <f>_xlfn.XLOOKUP(Tabela5[[#This Row],[UUID]],Planilha2!$A:$A,Planilha2!J:J,"")</f>
        <v>0</v>
      </c>
      <c r="AR294">
        <f>_xlfn.XLOOKUP(Tabela5[[#This Row],[UUID]],Planilha2!$A:$A,Planilha2!K:K,"")</f>
        <v>0</v>
      </c>
      <c r="AS294">
        <f>_xlfn.XLOOKUP(Tabela5[[#This Row],[UUID]],Planilha2!$A:$A,Planilha2!L:L,"")</f>
        <v>0</v>
      </c>
      <c r="AT294">
        <f>_xlfn.XLOOKUP(Tabela5[[#This Row],[UUID]],Planilha2!$A:$A,Planilha2!M:M,"")</f>
        <v>0</v>
      </c>
      <c r="AU294">
        <f>_xlfn.XLOOKUP(Tabela5[[#This Row],[UUID]],Planilha2!$A:$A,Planilha2!N:N,"")</f>
        <v>1</v>
      </c>
      <c r="AV294">
        <f>_xlfn.XLOOKUP(Tabela5[[#This Row],[UUID]],Planilha2!$A:$A,Planilha2!O:O,"")</f>
        <v>1</v>
      </c>
    </row>
    <row r="295" spans="1:48" x14ac:dyDescent="0.2">
      <c r="A295" t="s">
        <v>1808</v>
      </c>
      <c r="B295" t="s">
        <v>35</v>
      </c>
      <c r="C295">
        <v>16634837</v>
      </c>
      <c r="D295">
        <v>37587271899</v>
      </c>
      <c r="E295" t="s">
        <v>1809</v>
      </c>
      <c r="F295" t="s">
        <v>1810</v>
      </c>
      <c r="G295" t="s">
        <v>1811</v>
      </c>
      <c r="H295" s="1">
        <v>46082</v>
      </c>
      <c r="I295">
        <v>202603</v>
      </c>
      <c r="J295">
        <v>241.74341000000001</v>
      </c>
      <c r="K295">
        <v>7.49</v>
      </c>
      <c r="L295">
        <v>249.23</v>
      </c>
      <c r="N295">
        <v>90519896</v>
      </c>
      <c r="O295" s="1">
        <v>46101</v>
      </c>
      <c r="P295" s="1">
        <v>46111</v>
      </c>
      <c r="R295">
        <v>15</v>
      </c>
      <c r="S295" t="s">
        <v>53</v>
      </c>
      <c r="T295" t="s">
        <v>40</v>
      </c>
      <c r="U295" t="s">
        <v>40</v>
      </c>
      <c r="V295" t="s">
        <v>1812</v>
      </c>
      <c r="W295">
        <v>6</v>
      </c>
      <c r="X295" t="s">
        <v>42</v>
      </c>
      <c r="Y295">
        <v>6</v>
      </c>
      <c r="Z295" t="s">
        <v>40</v>
      </c>
      <c r="AA295" t="s">
        <v>1256</v>
      </c>
      <c r="AB295" t="s">
        <v>44</v>
      </c>
      <c r="AC295" t="s">
        <v>45</v>
      </c>
      <c r="AE295" t="s">
        <v>47</v>
      </c>
      <c r="AF295" t="s">
        <v>1813</v>
      </c>
      <c r="AG295" s="1">
        <v>46117</v>
      </c>
      <c r="AH295" t="s">
        <v>47</v>
      </c>
      <c r="AI295">
        <f>_xlfn.XLOOKUP(Tabela5[[#This Row],[UUID]],Planilha2!$A:$A,Planilha2!B:B,"")</f>
        <v>1</v>
      </c>
      <c r="AJ295">
        <f>_xlfn.XLOOKUP(Tabela5[[#This Row],[UUID]],Planilha2!$A:$A,Planilha2!C:C,"")</f>
        <v>1</v>
      </c>
      <c r="AK295">
        <f>_xlfn.XLOOKUP(Tabela5[[#This Row],[UUID]],Planilha2!$A:$A,Planilha2!D:D,"")</f>
        <v>12</v>
      </c>
      <c r="AL295">
        <f>_xlfn.XLOOKUP(Tabela5[[#This Row],[UUID]],Planilha2!$A:$A,Planilha2!E:E,"")</f>
        <v>0</v>
      </c>
      <c r="AM295">
        <f>_xlfn.XLOOKUP(Tabela5[[#This Row],[UUID]],Planilha2!$A:$A,Planilha2!F:F,"")</f>
        <v>1</v>
      </c>
      <c r="AN295">
        <f>_xlfn.XLOOKUP(Tabela5[[#This Row],[UUID]],Planilha2!$A:$A,Planilha2!G:G,"")</f>
        <v>0</v>
      </c>
      <c r="AO295">
        <f>_xlfn.XLOOKUP(Tabela5[[#This Row],[UUID]],Planilha2!$A:$A,Planilha2!H:H,"")</f>
        <v>0</v>
      </c>
      <c r="AP295">
        <f>_xlfn.XLOOKUP(Tabela5[[#This Row],[UUID]],Planilha2!$A:$A,Planilha2!I:I,"")</f>
        <v>0</v>
      </c>
      <c r="AQ295">
        <f>_xlfn.XLOOKUP(Tabela5[[#This Row],[UUID]],Planilha2!$A:$A,Planilha2!J:J,"")</f>
        <v>0</v>
      </c>
      <c r="AR295">
        <f>_xlfn.XLOOKUP(Tabela5[[#This Row],[UUID]],Planilha2!$A:$A,Planilha2!K:K,"")</f>
        <v>0</v>
      </c>
      <c r="AS295">
        <f>_xlfn.XLOOKUP(Tabela5[[#This Row],[UUID]],Planilha2!$A:$A,Planilha2!L:L,"")</f>
        <v>0</v>
      </c>
      <c r="AT295">
        <f>_xlfn.XLOOKUP(Tabela5[[#This Row],[UUID]],Planilha2!$A:$A,Planilha2!M:M,"")</f>
        <v>1</v>
      </c>
      <c r="AU295">
        <f>_xlfn.XLOOKUP(Tabela5[[#This Row],[UUID]],Planilha2!$A:$A,Planilha2!N:N,"")</f>
        <v>1</v>
      </c>
      <c r="AV295">
        <f>_xlfn.XLOOKUP(Tabela5[[#This Row],[UUID]],Planilha2!$A:$A,Planilha2!O:O,"")</f>
        <v>1</v>
      </c>
    </row>
    <row r="296" spans="1:48" x14ac:dyDescent="0.2">
      <c r="A296" t="s">
        <v>1814</v>
      </c>
      <c r="B296" t="s">
        <v>35</v>
      </c>
      <c r="C296">
        <v>1320157</v>
      </c>
      <c r="D296">
        <v>18765813871</v>
      </c>
      <c r="E296" t="s">
        <v>1815</v>
      </c>
      <c r="F296" t="s">
        <v>1816</v>
      </c>
      <c r="G296" t="s">
        <v>1817</v>
      </c>
      <c r="H296" s="1">
        <v>46082</v>
      </c>
      <c r="I296">
        <v>202603</v>
      </c>
      <c r="J296">
        <v>296.13449000000003</v>
      </c>
      <c r="L296">
        <v>296.13</v>
      </c>
      <c r="N296">
        <v>90520065</v>
      </c>
      <c r="O296" s="1">
        <v>46101</v>
      </c>
      <c r="P296" s="1">
        <v>46111</v>
      </c>
      <c r="R296">
        <v>15</v>
      </c>
      <c r="S296" t="s">
        <v>53</v>
      </c>
      <c r="T296" t="s">
        <v>40</v>
      </c>
      <c r="U296" t="s">
        <v>40</v>
      </c>
      <c r="V296" t="s">
        <v>1818</v>
      </c>
      <c r="W296">
        <v>6</v>
      </c>
      <c r="X296" t="s">
        <v>42</v>
      </c>
      <c r="Y296">
        <v>6</v>
      </c>
      <c r="Z296" t="s">
        <v>40</v>
      </c>
      <c r="AA296" t="s">
        <v>1256</v>
      </c>
      <c r="AB296" t="s">
        <v>44</v>
      </c>
      <c r="AC296" t="s">
        <v>45</v>
      </c>
      <c r="AE296" t="s">
        <v>47</v>
      </c>
      <c r="AF296" t="s">
        <v>1819</v>
      </c>
      <c r="AG296" s="1">
        <v>46117</v>
      </c>
      <c r="AH296" t="s">
        <v>47</v>
      </c>
      <c r="AI296">
        <f>_xlfn.XLOOKUP(Tabela5[[#This Row],[UUID]],Planilha2!$A:$A,Planilha2!B:B,"")</f>
        <v>1</v>
      </c>
      <c r="AJ296">
        <f>_xlfn.XLOOKUP(Tabela5[[#This Row],[UUID]],Planilha2!$A:$A,Planilha2!C:C,"")</f>
        <v>1</v>
      </c>
      <c r="AK296">
        <f>_xlfn.XLOOKUP(Tabela5[[#This Row],[UUID]],Planilha2!$A:$A,Planilha2!D:D,"")</f>
        <v>12</v>
      </c>
      <c r="AL296">
        <f>_xlfn.XLOOKUP(Tabela5[[#This Row],[UUID]],Planilha2!$A:$A,Planilha2!E:E,"")</f>
        <v>0</v>
      </c>
      <c r="AM296">
        <f>_xlfn.XLOOKUP(Tabela5[[#This Row],[UUID]],Planilha2!$A:$A,Planilha2!F:F,"")</f>
        <v>1</v>
      </c>
      <c r="AN296">
        <f>_xlfn.XLOOKUP(Tabela5[[#This Row],[UUID]],Planilha2!$A:$A,Planilha2!G:G,"")</f>
        <v>0</v>
      </c>
      <c r="AO296">
        <f>_xlfn.XLOOKUP(Tabela5[[#This Row],[UUID]],Planilha2!$A:$A,Planilha2!H:H,"")</f>
        <v>0</v>
      </c>
      <c r="AP296">
        <f>_xlfn.XLOOKUP(Tabela5[[#This Row],[UUID]],Planilha2!$A:$A,Planilha2!I:I,"")</f>
        <v>0</v>
      </c>
      <c r="AQ296">
        <f>_xlfn.XLOOKUP(Tabela5[[#This Row],[UUID]],Planilha2!$A:$A,Planilha2!J:J,"")</f>
        <v>0</v>
      </c>
      <c r="AR296">
        <f>_xlfn.XLOOKUP(Tabela5[[#This Row],[UUID]],Planilha2!$A:$A,Planilha2!K:K,"")</f>
        <v>0</v>
      </c>
      <c r="AS296">
        <f>_xlfn.XLOOKUP(Tabela5[[#This Row],[UUID]],Planilha2!$A:$A,Planilha2!L:L,"")</f>
        <v>0</v>
      </c>
      <c r="AT296">
        <f>_xlfn.XLOOKUP(Tabela5[[#This Row],[UUID]],Planilha2!$A:$A,Planilha2!M:M,"")</f>
        <v>1</v>
      </c>
      <c r="AU296">
        <f>_xlfn.XLOOKUP(Tabela5[[#This Row],[UUID]],Planilha2!$A:$A,Planilha2!N:N,"")</f>
        <v>1</v>
      </c>
      <c r="AV296">
        <f>_xlfn.XLOOKUP(Tabela5[[#This Row],[UUID]],Planilha2!$A:$A,Planilha2!O:O,"")</f>
        <v>1</v>
      </c>
    </row>
    <row r="297" spans="1:48" x14ac:dyDescent="0.2">
      <c r="A297" t="s">
        <v>1820</v>
      </c>
      <c r="B297" t="s">
        <v>35</v>
      </c>
      <c r="C297">
        <v>3728439</v>
      </c>
      <c r="D297">
        <v>11045238848</v>
      </c>
      <c r="E297" t="s">
        <v>1821</v>
      </c>
      <c r="F297" t="s">
        <v>1822</v>
      </c>
      <c r="G297" t="s">
        <v>1823</v>
      </c>
      <c r="H297" s="1">
        <v>46082</v>
      </c>
      <c r="I297">
        <v>202603</v>
      </c>
      <c r="J297">
        <v>522.11243000000002</v>
      </c>
      <c r="K297">
        <v>16.190000000000001</v>
      </c>
      <c r="L297">
        <v>538.29999999999995</v>
      </c>
      <c r="N297">
        <v>90520201</v>
      </c>
      <c r="O297" s="1">
        <v>46101</v>
      </c>
      <c r="P297" s="1">
        <v>46111</v>
      </c>
      <c r="R297">
        <v>15</v>
      </c>
      <c r="S297" t="s">
        <v>53</v>
      </c>
      <c r="T297" t="s">
        <v>40</v>
      </c>
      <c r="U297" t="s">
        <v>40</v>
      </c>
      <c r="V297" t="s">
        <v>1824</v>
      </c>
      <c r="W297" t="s">
        <v>94</v>
      </c>
      <c r="X297" t="s">
        <v>94</v>
      </c>
      <c r="Y297">
        <v>6</v>
      </c>
      <c r="Z297" t="s">
        <v>95</v>
      </c>
      <c r="AA297" t="s">
        <v>1256</v>
      </c>
      <c r="AB297" t="s">
        <v>44</v>
      </c>
      <c r="AC297" t="s">
        <v>45</v>
      </c>
      <c r="AE297" t="s">
        <v>47</v>
      </c>
      <c r="AF297" t="s">
        <v>1825</v>
      </c>
      <c r="AG297" s="1">
        <v>46111</v>
      </c>
      <c r="AH297" t="s">
        <v>47</v>
      </c>
      <c r="AI297">
        <f>_xlfn.XLOOKUP(Tabela5[[#This Row],[UUID]],Planilha2!$A:$A,Planilha2!B:B,"")</f>
        <v>1</v>
      </c>
      <c r="AJ297">
        <f>_xlfn.XLOOKUP(Tabela5[[#This Row],[UUID]],Planilha2!$A:$A,Planilha2!C:C,"")</f>
        <v>1</v>
      </c>
      <c r="AK297">
        <f>_xlfn.XLOOKUP(Tabela5[[#This Row],[UUID]],Planilha2!$A:$A,Planilha2!D:D,"")</f>
        <v>1</v>
      </c>
      <c r="AL297">
        <f>_xlfn.XLOOKUP(Tabela5[[#This Row],[UUID]],Planilha2!$A:$A,Planilha2!E:E,"")</f>
        <v>0</v>
      </c>
      <c r="AM297">
        <f>_xlfn.XLOOKUP(Tabela5[[#This Row],[UUID]],Planilha2!$A:$A,Planilha2!F:F,"")</f>
        <v>1</v>
      </c>
      <c r="AN297">
        <f>_xlfn.XLOOKUP(Tabela5[[#This Row],[UUID]],Planilha2!$A:$A,Planilha2!G:G,"")</f>
        <v>1</v>
      </c>
      <c r="AO297">
        <f>_xlfn.XLOOKUP(Tabela5[[#This Row],[UUID]],Planilha2!$A:$A,Planilha2!H:H,"")</f>
        <v>1</v>
      </c>
      <c r="AP297">
        <f>_xlfn.XLOOKUP(Tabela5[[#This Row],[UUID]],Planilha2!$A:$A,Planilha2!I:I,"")</f>
        <v>0</v>
      </c>
      <c r="AQ297">
        <f>_xlfn.XLOOKUP(Tabela5[[#This Row],[UUID]],Planilha2!$A:$A,Planilha2!J:J,"")</f>
        <v>0</v>
      </c>
      <c r="AR297">
        <f>_xlfn.XLOOKUP(Tabela5[[#This Row],[UUID]],Planilha2!$A:$A,Planilha2!K:K,"")</f>
        <v>0</v>
      </c>
      <c r="AS297">
        <f>_xlfn.XLOOKUP(Tabela5[[#This Row],[UUID]],Planilha2!$A:$A,Planilha2!L:L,"")</f>
        <v>0</v>
      </c>
      <c r="AT297">
        <f>_xlfn.XLOOKUP(Tabela5[[#This Row],[UUID]],Planilha2!$A:$A,Planilha2!M:M,"")</f>
        <v>1</v>
      </c>
      <c r="AU297">
        <f>_xlfn.XLOOKUP(Tabela5[[#This Row],[UUID]],Planilha2!$A:$A,Planilha2!N:N,"")</f>
        <v>1</v>
      </c>
      <c r="AV297">
        <f>_xlfn.XLOOKUP(Tabela5[[#This Row],[UUID]],Planilha2!$A:$A,Planilha2!O:O,"")</f>
        <v>1</v>
      </c>
    </row>
    <row r="298" spans="1:48" x14ac:dyDescent="0.2">
      <c r="A298" t="s">
        <v>1826</v>
      </c>
      <c r="B298" t="s">
        <v>35</v>
      </c>
      <c r="C298">
        <v>8848270</v>
      </c>
      <c r="D298">
        <v>40550649859</v>
      </c>
      <c r="E298" t="s">
        <v>1827</v>
      </c>
      <c r="F298" t="s">
        <v>1828</v>
      </c>
      <c r="G298" t="s">
        <v>1829</v>
      </c>
      <c r="H298" s="1">
        <v>45870</v>
      </c>
      <c r="I298">
        <v>202508</v>
      </c>
      <c r="J298">
        <v>505.40956</v>
      </c>
      <c r="L298">
        <v>505.41</v>
      </c>
      <c r="N298">
        <v>90427337</v>
      </c>
      <c r="O298" s="1">
        <v>45995</v>
      </c>
      <c r="P298" s="1">
        <v>46006</v>
      </c>
      <c r="R298">
        <v>120</v>
      </c>
      <c r="S298" t="s">
        <v>53</v>
      </c>
      <c r="T298" t="s">
        <v>40</v>
      </c>
      <c r="U298" t="s">
        <v>40</v>
      </c>
      <c r="V298" t="s">
        <v>1830</v>
      </c>
      <c r="W298">
        <v>6</v>
      </c>
      <c r="X298" t="s">
        <v>42</v>
      </c>
      <c r="Y298">
        <v>6</v>
      </c>
      <c r="Z298" t="s">
        <v>40</v>
      </c>
      <c r="AA298" t="s">
        <v>1256</v>
      </c>
      <c r="AB298" t="s">
        <v>44</v>
      </c>
      <c r="AE298" t="s">
        <v>298</v>
      </c>
      <c r="AF298" t="s">
        <v>1831</v>
      </c>
      <c r="AG298" s="1">
        <v>46006</v>
      </c>
      <c r="AH298" t="s">
        <v>70</v>
      </c>
      <c r="AI298">
        <f>_xlfn.XLOOKUP(Tabela5[[#This Row],[UUID]],Planilha2!$A:$A,Planilha2!B:B,"")</f>
        <v>0</v>
      </c>
      <c r="AJ298">
        <f>_xlfn.XLOOKUP(Tabela5[[#This Row],[UUID]],Planilha2!$A:$A,Planilha2!C:C,"")</f>
        <v>0</v>
      </c>
      <c r="AK298">
        <f>_xlfn.XLOOKUP(Tabela5[[#This Row],[UUID]],Planilha2!$A:$A,Planilha2!D:D,"")</f>
        <v>0</v>
      </c>
      <c r="AL298">
        <f>_xlfn.XLOOKUP(Tabela5[[#This Row],[UUID]],Planilha2!$A:$A,Planilha2!E:E,"")</f>
        <v>4</v>
      </c>
      <c r="AM298">
        <f>_xlfn.XLOOKUP(Tabela5[[#This Row],[UUID]],Planilha2!$A:$A,Planilha2!F:F,"")</f>
        <v>0</v>
      </c>
      <c r="AN298">
        <f>_xlfn.XLOOKUP(Tabela5[[#This Row],[UUID]],Planilha2!$A:$A,Planilha2!G:G,"")</f>
        <v>0</v>
      </c>
      <c r="AO298">
        <f>_xlfn.XLOOKUP(Tabela5[[#This Row],[UUID]],Planilha2!$A:$A,Planilha2!H:H,"")</f>
        <v>0</v>
      </c>
      <c r="AP298">
        <f>_xlfn.XLOOKUP(Tabela5[[#This Row],[UUID]],Planilha2!$A:$A,Planilha2!I:I,"")</f>
        <v>0</v>
      </c>
      <c r="AQ298">
        <f>_xlfn.XLOOKUP(Tabela5[[#This Row],[UUID]],Planilha2!$A:$A,Planilha2!J:J,"")</f>
        <v>0</v>
      </c>
      <c r="AR298">
        <f>_xlfn.XLOOKUP(Tabela5[[#This Row],[UUID]],Planilha2!$A:$A,Planilha2!K:K,"")</f>
        <v>0</v>
      </c>
      <c r="AS298">
        <f>_xlfn.XLOOKUP(Tabela5[[#This Row],[UUID]],Planilha2!$A:$A,Planilha2!L:L,"")</f>
        <v>1</v>
      </c>
      <c r="AT298">
        <f>_xlfn.XLOOKUP(Tabela5[[#This Row],[UUID]],Planilha2!$A:$A,Planilha2!M:M,"")</f>
        <v>0</v>
      </c>
      <c r="AU298">
        <f>_xlfn.XLOOKUP(Tabela5[[#This Row],[UUID]],Planilha2!$A:$A,Planilha2!N:N,"")</f>
        <v>0</v>
      </c>
      <c r="AV298">
        <f>_xlfn.XLOOKUP(Tabela5[[#This Row],[UUID]],Planilha2!$A:$A,Planilha2!O:O,"")</f>
        <v>0</v>
      </c>
    </row>
    <row r="299" spans="1:48" x14ac:dyDescent="0.2">
      <c r="A299" t="s">
        <v>1832</v>
      </c>
      <c r="B299" t="s">
        <v>35</v>
      </c>
      <c r="C299">
        <v>8835756</v>
      </c>
      <c r="D299">
        <v>51261935896</v>
      </c>
      <c r="E299" t="s">
        <v>1833</v>
      </c>
      <c r="F299" t="s">
        <v>1834</v>
      </c>
      <c r="G299" t="s">
        <v>1835</v>
      </c>
      <c r="H299" s="1">
        <v>45870</v>
      </c>
      <c r="I299">
        <v>202508</v>
      </c>
      <c r="J299">
        <v>457.24207000000001</v>
      </c>
      <c r="L299">
        <v>457.24</v>
      </c>
      <c r="N299">
        <v>90427330</v>
      </c>
      <c r="O299" s="1">
        <v>45995</v>
      </c>
      <c r="P299" s="1">
        <v>46006</v>
      </c>
      <c r="R299">
        <v>120</v>
      </c>
      <c r="S299" t="s">
        <v>53</v>
      </c>
      <c r="T299" t="s">
        <v>40</v>
      </c>
      <c r="U299" t="s">
        <v>40</v>
      </c>
      <c r="V299" t="s">
        <v>1836</v>
      </c>
      <c r="W299">
        <v>6</v>
      </c>
      <c r="X299" t="s">
        <v>42</v>
      </c>
      <c r="Y299">
        <v>6</v>
      </c>
      <c r="Z299" t="s">
        <v>40</v>
      </c>
      <c r="AA299" t="s">
        <v>1256</v>
      </c>
      <c r="AB299" t="s">
        <v>44</v>
      </c>
      <c r="AE299" t="s">
        <v>298</v>
      </c>
      <c r="AF299" t="s">
        <v>1837</v>
      </c>
      <c r="AG299" s="1">
        <v>45972</v>
      </c>
      <c r="AH299" t="s">
        <v>70</v>
      </c>
      <c r="AI299">
        <f>_xlfn.XLOOKUP(Tabela5[[#This Row],[UUID]],Planilha2!$A:$A,Planilha2!B:B,"")</f>
        <v>0</v>
      </c>
      <c r="AJ299">
        <f>_xlfn.XLOOKUP(Tabela5[[#This Row],[UUID]],Planilha2!$A:$A,Planilha2!C:C,"")</f>
        <v>0</v>
      </c>
      <c r="AK299">
        <f>_xlfn.XLOOKUP(Tabela5[[#This Row],[UUID]],Planilha2!$A:$A,Planilha2!D:D,"")</f>
        <v>0</v>
      </c>
      <c r="AL299">
        <f>_xlfn.XLOOKUP(Tabela5[[#This Row],[UUID]],Planilha2!$A:$A,Planilha2!E:E,"")</f>
        <v>5</v>
      </c>
      <c r="AM299">
        <f>_xlfn.XLOOKUP(Tabela5[[#This Row],[UUID]],Planilha2!$A:$A,Planilha2!F:F,"")</f>
        <v>0</v>
      </c>
      <c r="AN299">
        <f>_xlfn.XLOOKUP(Tabela5[[#This Row],[UUID]],Planilha2!$A:$A,Planilha2!G:G,"")</f>
        <v>0</v>
      </c>
      <c r="AO299">
        <f>_xlfn.XLOOKUP(Tabela5[[#This Row],[UUID]],Planilha2!$A:$A,Planilha2!H:H,"")</f>
        <v>0</v>
      </c>
      <c r="AP299">
        <f>_xlfn.XLOOKUP(Tabela5[[#This Row],[UUID]],Planilha2!$A:$A,Planilha2!I:I,"")</f>
        <v>0</v>
      </c>
      <c r="AQ299">
        <f>_xlfn.XLOOKUP(Tabela5[[#This Row],[UUID]],Planilha2!$A:$A,Planilha2!J:J,"")</f>
        <v>0</v>
      </c>
      <c r="AR299">
        <f>_xlfn.XLOOKUP(Tabela5[[#This Row],[UUID]],Planilha2!$A:$A,Planilha2!K:K,"")</f>
        <v>0</v>
      </c>
      <c r="AS299">
        <f>_xlfn.XLOOKUP(Tabela5[[#This Row],[UUID]],Planilha2!$A:$A,Planilha2!L:L,"")</f>
        <v>0</v>
      </c>
      <c r="AT299">
        <f>_xlfn.XLOOKUP(Tabela5[[#This Row],[UUID]],Planilha2!$A:$A,Planilha2!M:M,"")</f>
        <v>0</v>
      </c>
      <c r="AU299">
        <f>_xlfn.XLOOKUP(Tabela5[[#This Row],[UUID]],Planilha2!$A:$A,Planilha2!N:N,"")</f>
        <v>0</v>
      </c>
      <c r="AV299">
        <f>_xlfn.XLOOKUP(Tabela5[[#This Row],[UUID]],Planilha2!$A:$A,Planilha2!O:O,"")</f>
        <v>0</v>
      </c>
    </row>
    <row r="300" spans="1:48" x14ac:dyDescent="0.2">
      <c r="A300" t="s">
        <v>1838</v>
      </c>
      <c r="B300" t="s">
        <v>35</v>
      </c>
      <c r="C300">
        <v>11587415</v>
      </c>
      <c r="D300">
        <v>4426735823</v>
      </c>
      <c r="E300" t="s">
        <v>1839</v>
      </c>
      <c r="F300" t="s">
        <v>1840</v>
      </c>
      <c r="G300" t="s">
        <v>1841</v>
      </c>
      <c r="H300" s="1">
        <v>46082</v>
      </c>
      <c r="I300">
        <v>202603</v>
      </c>
      <c r="J300">
        <v>199.39230000000001</v>
      </c>
      <c r="L300">
        <v>199.39</v>
      </c>
      <c r="N300">
        <v>90519928</v>
      </c>
      <c r="O300" s="1">
        <v>46101</v>
      </c>
      <c r="P300" s="1">
        <v>46111</v>
      </c>
      <c r="R300">
        <v>15</v>
      </c>
      <c r="S300" t="s">
        <v>53</v>
      </c>
      <c r="T300" t="s">
        <v>40</v>
      </c>
      <c r="U300" t="s">
        <v>40</v>
      </c>
      <c r="V300" t="s">
        <v>1842</v>
      </c>
      <c r="W300">
        <v>6</v>
      </c>
      <c r="X300" t="s">
        <v>42</v>
      </c>
      <c r="Y300">
        <v>6</v>
      </c>
      <c r="Z300" t="s">
        <v>40</v>
      </c>
      <c r="AA300" t="s">
        <v>1256</v>
      </c>
      <c r="AB300" t="s">
        <v>44</v>
      </c>
      <c r="AC300" t="s">
        <v>45</v>
      </c>
      <c r="AE300" t="s">
        <v>47</v>
      </c>
      <c r="AF300" t="s">
        <v>1843</v>
      </c>
      <c r="AG300" s="1">
        <v>46117</v>
      </c>
      <c r="AH300" t="s">
        <v>47</v>
      </c>
      <c r="AI300">
        <f>_xlfn.XLOOKUP(Tabela5[[#This Row],[UUID]],Planilha2!$A:$A,Planilha2!B:B,"")</f>
        <v>1</v>
      </c>
      <c r="AJ300">
        <f>_xlfn.XLOOKUP(Tabela5[[#This Row],[UUID]],Planilha2!$A:$A,Planilha2!C:C,"")</f>
        <v>1</v>
      </c>
      <c r="AK300">
        <f>_xlfn.XLOOKUP(Tabela5[[#This Row],[UUID]],Planilha2!$A:$A,Planilha2!D:D,"")</f>
        <v>1</v>
      </c>
      <c r="AL300">
        <f>_xlfn.XLOOKUP(Tabela5[[#This Row],[UUID]],Planilha2!$A:$A,Planilha2!E:E,"")</f>
        <v>0</v>
      </c>
      <c r="AM300">
        <f>_xlfn.XLOOKUP(Tabela5[[#This Row],[UUID]],Planilha2!$A:$A,Planilha2!F:F,"")</f>
        <v>1</v>
      </c>
      <c r="AN300">
        <f>_xlfn.XLOOKUP(Tabela5[[#This Row],[UUID]],Planilha2!$A:$A,Planilha2!G:G,"")</f>
        <v>0</v>
      </c>
      <c r="AO300">
        <f>_xlfn.XLOOKUP(Tabela5[[#This Row],[UUID]],Planilha2!$A:$A,Planilha2!H:H,"")</f>
        <v>0</v>
      </c>
      <c r="AP300">
        <f>_xlfn.XLOOKUP(Tabela5[[#This Row],[UUID]],Planilha2!$A:$A,Planilha2!I:I,"")</f>
        <v>0</v>
      </c>
      <c r="AQ300">
        <f>_xlfn.XLOOKUP(Tabela5[[#This Row],[UUID]],Planilha2!$A:$A,Planilha2!J:J,"")</f>
        <v>0</v>
      </c>
      <c r="AR300">
        <f>_xlfn.XLOOKUP(Tabela5[[#This Row],[UUID]],Planilha2!$A:$A,Planilha2!K:K,"")</f>
        <v>0</v>
      </c>
      <c r="AS300">
        <f>_xlfn.XLOOKUP(Tabela5[[#This Row],[UUID]],Planilha2!$A:$A,Planilha2!L:L,"")</f>
        <v>0</v>
      </c>
      <c r="AT300">
        <f>_xlfn.XLOOKUP(Tabela5[[#This Row],[UUID]],Planilha2!$A:$A,Planilha2!M:M,"")</f>
        <v>1</v>
      </c>
      <c r="AU300">
        <f>_xlfn.XLOOKUP(Tabela5[[#This Row],[UUID]],Planilha2!$A:$A,Planilha2!N:N,"")</f>
        <v>1</v>
      </c>
      <c r="AV300">
        <f>_xlfn.XLOOKUP(Tabela5[[#This Row],[UUID]],Planilha2!$A:$A,Planilha2!O:O,"")</f>
        <v>1</v>
      </c>
    </row>
    <row r="301" spans="1:48" x14ac:dyDescent="0.2">
      <c r="A301" t="s">
        <v>1844</v>
      </c>
      <c r="B301" t="s">
        <v>35</v>
      </c>
      <c r="C301">
        <v>33490350</v>
      </c>
      <c r="D301">
        <v>36242925877</v>
      </c>
      <c r="E301" t="s">
        <v>1845</v>
      </c>
      <c r="F301" t="s">
        <v>1846</v>
      </c>
      <c r="G301" t="s">
        <v>1847</v>
      </c>
      <c r="H301" s="1">
        <v>46082</v>
      </c>
      <c r="I301">
        <v>202603</v>
      </c>
      <c r="J301">
        <v>1657.17156</v>
      </c>
      <c r="K301">
        <v>51.37</v>
      </c>
      <c r="L301">
        <v>1708.54</v>
      </c>
      <c r="N301">
        <v>90520194</v>
      </c>
      <c r="O301" s="1">
        <v>46101</v>
      </c>
      <c r="P301" s="1">
        <v>46111</v>
      </c>
      <c r="R301">
        <v>15</v>
      </c>
      <c r="S301" t="s">
        <v>53</v>
      </c>
      <c r="T301" t="s">
        <v>40</v>
      </c>
      <c r="U301" t="s">
        <v>40</v>
      </c>
      <c r="V301" t="s">
        <v>1848</v>
      </c>
      <c r="W301">
        <v>6</v>
      </c>
      <c r="X301" t="s">
        <v>42</v>
      </c>
      <c r="Y301">
        <v>6</v>
      </c>
      <c r="Z301" t="s">
        <v>40</v>
      </c>
      <c r="AA301" t="s">
        <v>1256</v>
      </c>
      <c r="AB301" t="s">
        <v>44</v>
      </c>
      <c r="AC301" t="s">
        <v>45</v>
      </c>
      <c r="AE301" t="s">
        <v>47</v>
      </c>
      <c r="AF301" t="s">
        <v>1849</v>
      </c>
      <c r="AG301" s="1">
        <v>46124</v>
      </c>
      <c r="AH301" t="s">
        <v>47</v>
      </c>
      <c r="AI301">
        <f>_xlfn.XLOOKUP(Tabela5[[#This Row],[UUID]],Planilha2!$A:$A,Planilha2!B:B,"")</f>
        <v>1</v>
      </c>
      <c r="AJ301">
        <f>_xlfn.XLOOKUP(Tabela5[[#This Row],[UUID]],Planilha2!$A:$A,Planilha2!C:C,"")</f>
        <v>1</v>
      </c>
      <c r="AK301">
        <f>_xlfn.XLOOKUP(Tabela5[[#This Row],[UUID]],Planilha2!$A:$A,Planilha2!D:D,"")</f>
        <v>11</v>
      </c>
      <c r="AL301">
        <f>_xlfn.XLOOKUP(Tabela5[[#This Row],[UUID]],Planilha2!$A:$A,Planilha2!E:E,"")</f>
        <v>0</v>
      </c>
      <c r="AM301">
        <f>_xlfn.XLOOKUP(Tabela5[[#This Row],[UUID]],Planilha2!$A:$A,Planilha2!F:F,"")</f>
        <v>1</v>
      </c>
      <c r="AN301">
        <f>_xlfn.XLOOKUP(Tabela5[[#This Row],[UUID]],Planilha2!$A:$A,Planilha2!G:G,"")</f>
        <v>0</v>
      </c>
      <c r="AO301">
        <f>_xlfn.XLOOKUP(Tabela5[[#This Row],[UUID]],Planilha2!$A:$A,Planilha2!H:H,"")</f>
        <v>0</v>
      </c>
      <c r="AP301">
        <f>_xlfn.XLOOKUP(Tabela5[[#This Row],[UUID]],Planilha2!$A:$A,Planilha2!I:I,"")</f>
        <v>0</v>
      </c>
      <c r="AQ301">
        <f>_xlfn.XLOOKUP(Tabela5[[#This Row],[UUID]],Planilha2!$A:$A,Planilha2!J:J,"")</f>
        <v>0</v>
      </c>
      <c r="AR301">
        <f>_xlfn.XLOOKUP(Tabela5[[#This Row],[UUID]],Planilha2!$A:$A,Planilha2!K:K,"")</f>
        <v>0</v>
      </c>
      <c r="AS301">
        <f>_xlfn.XLOOKUP(Tabela5[[#This Row],[UUID]],Planilha2!$A:$A,Planilha2!L:L,"")</f>
        <v>0</v>
      </c>
      <c r="AT301">
        <f>_xlfn.XLOOKUP(Tabela5[[#This Row],[UUID]],Planilha2!$A:$A,Planilha2!M:M,"")</f>
        <v>1</v>
      </c>
      <c r="AU301">
        <f>_xlfn.XLOOKUP(Tabela5[[#This Row],[UUID]],Planilha2!$A:$A,Planilha2!N:N,"")</f>
        <v>0</v>
      </c>
      <c r="AV301">
        <f>_xlfn.XLOOKUP(Tabela5[[#This Row],[UUID]],Planilha2!$A:$A,Planilha2!O:O,"")</f>
        <v>0</v>
      </c>
    </row>
    <row r="302" spans="1:48" x14ac:dyDescent="0.2">
      <c r="A302" t="s">
        <v>1850</v>
      </c>
      <c r="B302" t="s">
        <v>35</v>
      </c>
      <c r="C302">
        <v>12503860</v>
      </c>
      <c r="D302">
        <v>17567681889</v>
      </c>
      <c r="E302" t="s">
        <v>1851</v>
      </c>
      <c r="F302" t="s">
        <v>1852</v>
      </c>
      <c r="G302" t="s">
        <v>1853</v>
      </c>
      <c r="H302" s="1">
        <v>46082</v>
      </c>
      <c r="I302">
        <v>202603</v>
      </c>
      <c r="J302">
        <v>370.72197999999997</v>
      </c>
      <c r="L302">
        <v>370.72</v>
      </c>
      <c r="N302">
        <v>90520000</v>
      </c>
      <c r="O302" s="1">
        <v>46101</v>
      </c>
      <c r="P302" s="1">
        <v>46111</v>
      </c>
      <c r="R302">
        <v>15</v>
      </c>
      <c r="S302" t="s">
        <v>53</v>
      </c>
      <c r="T302" t="s">
        <v>40</v>
      </c>
      <c r="U302" t="s">
        <v>40</v>
      </c>
      <c r="V302" t="s">
        <v>1854</v>
      </c>
      <c r="W302">
        <v>6</v>
      </c>
      <c r="X302" t="s">
        <v>42</v>
      </c>
      <c r="Y302">
        <v>6</v>
      </c>
      <c r="Z302" t="s">
        <v>40</v>
      </c>
      <c r="AA302" t="s">
        <v>1256</v>
      </c>
      <c r="AB302" t="s">
        <v>44</v>
      </c>
      <c r="AC302" t="s">
        <v>45</v>
      </c>
      <c r="AE302" t="s">
        <v>47</v>
      </c>
      <c r="AF302" t="s">
        <v>1855</v>
      </c>
      <c r="AG302" s="1">
        <v>46111</v>
      </c>
      <c r="AH302" t="s">
        <v>47</v>
      </c>
      <c r="AI302">
        <f>_xlfn.XLOOKUP(Tabela5[[#This Row],[UUID]],Planilha2!$A:$A,Planilha2!B:B,"")</f>
        <v>1</v>
      </c>
      <c r="AJ302">
        <f>_xlfn.XLOOKUP(Tabela5[[#This Row],[UUID]],Planilha2!$A:$A,Planilha2!C:C,"")</f>
        <v>1</v>
      </c>
      <c r="AK302">
        <f>_xlfn.XLOOKUP(Tabela5[[#This Row],[UUID]],Planilha2!$A:$A,Planilha2!D:D,"")</f>
        <v>1</v>
      </c>
      <c r="AL302">
        <f>_xlfn.XLOOKUP(Tabela5[[#This Row],[UUID]],Planilha2!$A:$A,Planilha2!E:E,"")</f>
        <v>0</v>
      </c>
      <c r="AM302">
        <f>_xlfn.XLOOKUP(Tabela5[[#This Row],[UUID]],Planilha2!$A:$A,Planilha2!F:F,"")</f>
        <v>1</v>
      </c>
      <c r="AN302">
        <f>_xlfn.XLOOKUP(Tabela5[[#This Row],[UUID]],Planilha2!$A:$A,Planilha2!G:G,"")</f>
        <v>1</v>
      </c>
      <c r="AO302">
        <f>_xlfn.XLOOKUP(Tabela5[[#This Row],[UUID]],Planilha2!$A:$A,Planilha2!H:H,"")</f>
        <v>1</v>
      </c>
      <c r="AP302">
        <f>_xlfn.XLOOKUP(Tabela5[[#This Row],[UUID]],Planilha2!$A:$A,Planilha2!I:I,"")</f>
        <v>0</v>
      </c>
      <c r="AQ302">
        <f>_xlfn.XLOOKUP(Tabela5[[#This Row],[UUID]],Planilha2!$A:$A,Planilha2!J:J,"")</f>
        <v>0</v>
      </c>
      <c r="AR302">
        <f>_xlfn.XLOOKUP(Tabela5[[#This Row],[UUID]],Planilha2!$A:$A,Planilha2!K:K,"")</f>
        <v>0</v>
      </c>
      <c r="AS302">
        <f>_xlfn.XLOOKUP(Tabela5[[#This Row],[UUID]],Planilha2!$A:$A,Planilha2!L:L,"")</f>
        <v>0</v>
      </c>
      <c r="AT302">
        <f>_xlfn.XLOOKUP(Tabela5[[#This Row],[UUID]],Planilha2!$A:$A,Planilha2!M:M,"")</f>
        <v>1</v>
      </c>
      <c r="AU302">
        <f>_xlfn.XLOOKUP(Tabela5[[#This Row],[UUID]],Planilha2!$A:$A,Planilha2!N:N,"")</f>
        <v>1</v>
      </c>
      <c r="AV302">
        <f>_xlfn.XLOOKUP(Tabela5[[#This Row],[UUID]],Planilha2!$A:$A,Planilha2!O:O,"")</f>
        <v>1</v>
      </c>
    </row>
    <row r="303" spans="1:48" x14ac:dyDescent="0.2">
      <c r="A303" t="s">
        <v>1856</v>
      </c>
      <c r="B303" t="s">
        <v>35</v>
      </c>
      <c r="C303">
        <v>5972868</v>
      </c>
      <c r="D303">
        <v>3704067105</v>
      </c>
      <c r="E303" t="s">
        <v>1857</v>
      </c>
      <c r="F303" t="s">
        <v>1858</v>
      </c>
      <c r="G303" t="s">
        <v>1859</v>
      </c>
      <c r="H303" s="1">
        <v>46082</v>
      </c>
      <c r="I303">
        <v>202603</v>
      </c>
      <c r="J303">
        <v>201.60776999999999</v>
      </c>
      <c r="L303">
        <v>201.61</v>
      </c>
      <c r="N303">
        <v>90520192</v>
      </c>
      <c r="O303" s="1">
        <v>46101</v>
      </c>
      <c r="P303" s="1">
        <v>46111</v>
      </c>
      <c r="R303">
        <v>15</v>
      </c>
      <c r="S303" t="s">
        <v>53</v>
      </c>
      <c r="T303" t="s">
        <v>40</v>
      </c>
      <c r="U303" t="s">
        <v>40</v>
      </c>
      <c r="V303" t="s">
        <v>1860</v>
      </c>
      <c r="W303" t="s">
        <v>94</v>
      </c>
      <c r="X303" t="s">
        <v>94</v>
      </c>
      <c r="Y303">
        <v>6</v>
      </c>
      <c r="Z303" t="s">
        <v>40</v>
      </c>
      <c r="AA303" t="s">
        <v>1256</v>
      </c>
      <c r="AB303" t="s">
        <v>44</v>
      </c>
      <c r="AC303" t="s">
        <v>45</v>
      </c>
      <c r="AE303" t="s">
        <v>47</v>
      </c>
      <c r="AF303" t="s">
        <v>1861</v>
      </c>
      <c r="AG303" s="1">
        <v>46122</v>
      </c>
      <c r="AH303" t="s">
        <v>47</v>
      </c>
      <c r="AI303">
        <f>_xlfn.XLOOKUP(Tabela5[[#This Row],[UUID]],Planilha2!$A:$A,Planilha2!B:B,"")</f>
        <v>1</v>
      </c>
      <c r="AJ303">
        <f>_xlfn.XLOOKUP(Tabela5[[#This Row],[UUID]],Planilha2!$A:$A,Planilha2!C:C,"")</f>
        <v>1</v>
      </c>
      <c r="AK303">
        <f>_xlfn.XLOOKUP(Tabela5[[#This Row],[UUID]],Planilha2!$A:$A,Planilha2!D:D,"")</f>
        <v>1</v>
      </c>
      <c r="AL303">
        <f>_xlfn.XLOOKUP(Tabela5[[#This Row],[UUID]],Planilha2!$A:$A,Planilha2!E:E,"")</f>
        <v>0</v>
      </c>
      <c r="AM303">
        <f>_xlfn.XLOOKUP(Tabela5[[#This Row],[UUID]],Planilha2!$A:$A,Planilha2!F:F,"")</f>
        <v>1</v>
      </c>
      <c r="AN303">
        <f>_xlfn.XLOOKUP(Tabela5[[#This Row],[UUID]],Planilha2!$A:$A,Planilha2!G:G,"")</f>
        <v>0</v>
      </c>
      <c r="AO303">
        <f>_xlfn.XLOOKUP(Tabela5[[#This Row],[UUID]],Planilha2!$A:$A,Planilha2!H:H,"")</f>
        <v>0</v>
      </c>
      <c r="AP303">
        <f>_xlfn.XLOOKUP(Tabela5[[#This Row],[UUID]],Planilha2!$A:$A,Planilha2!I:I,"")</f>
        <v>0</v>
      </c>
      <c r="AQ303">
        <f>_xlfn.XLOOKUP(Tabela5[[#This Row],[UUID]],Planilha2!$A:$A,Planilha2!J:J,"")</f>
        <v>0</v>
      </c>
      <c r="AR303">
        <f>_xlfn.XLOOKUP(Tabela5[[#This Row],[UUID]],Planilha2!$A:$A,Planilha2!K:K,"")</f>
        <v>0</v>
      </c>
      <c r="AS303">
        <f>_xlfn.XLOOKUP(Tabela5[[#This Row],[UUID]],Planilha2!$A:$A,Planilha2!L:L,"")</f>
        <v>0</v>
      </c>
      <c r="AT303">
        <f>_xlfn.XLOOKUP(Tabela5[[#This Row],[UUID]],Planilha2!$A:$A,Planilha2!M:M,"")</f>
        <v>0</v>
      </c>
      <c r="AU303">
        <f>_xlfn.XLOOKUP(Tabela5[[#This Row],[UUID]],Planilha2!$A:$A,Planilha2!N:N,"")</f>
        <v>1</v>
      </c>
      <c r="AV303">
        <f>_xlfn.XLOOKUP(Tabela5[[#This Row],[UUID]],Planilha2!$A:$A,Planilha2!O:O,"")</f>
        <v>0</v>
      </c>
    </row>
    <row r="304" spans="1:48" x14ac:dyDescent="0.2">
      <c r="A304" t="s">
        <v>1862</v>
      </c>
      <c r="B304" t="s">
        <v>35</v>
      </c>
      <c r="C304">
        <v>34680225</v>
      </c>
      <c r="D304">
        <v>9057038803</v>
      </c>
      <c r="E304" t="s">
        <v>1863</v>
      </c>
      <c r="F304" t="s">
        <v>1864</v>
      </c>
      <c r="G304" t="s">
        <v>1865</v>
      </c>
      <c r="H304" s="1">
        <v>46082</v>
      </c>
      <c r="I304">
        <v>202603</v>
      </c>
      <c r="J304">
        <v>189.79193000000001</v>
      </c>
      <c r="L304">
        <v>189.79</v>
      </c>
      <c r="N304">
        <v>90520207</v>
      </c>
      <c r="O304" s="1">
        <v>46101</v>
      </c>
      <c r="P304" s="1">
        <v>46111</v>
      </c>
      <c r="R304">
        <v>15</v>
      </c>
      <c r="S304" t="s">
        <v>53</v>
      </c>
      <c r="T304" t="s">
        <v>40</v>
      </c>
      <c r="U304" t="s">
        <v>40</v>
      </c>
      <c r="V304" t="s">
        <v>1866</v>
      </c>
      <c r="W304">
        <v>6</v>
      </c>
      <c r="X304" t="s">
        <v>42</v>
      </c>
      <c r="Y304">
        <v>6</v>
      </c>
      <c r="Z304" t="s">
        <v>40</v>
      </c>
      <c r="AA304" t="s">
        <v>1256</v>
      </c>
      <c r="AB304" t="s">
        <v>44</v>
      </c>
      <c r="AC304" t="s">
        <v>45</v>
      </c>
      <c r="AE304" t="s">
        <v>47</v>
      </c>
      <c r="AF304" t="s">
        <v>1867</v>
      </c>
      <c r="AG304" s="1">
        <v>46111</v>
      </c>
      <c r="AH304" t="s">
        <v>47</v>
      </c>
      <c r="AI304">
        <f>_xlfn.XLOOKUP(Tabela5[[#This Row],[UUID]],Planilha2!$A:$A,Planilha2!B:B,"")</f>
        <v>1</v>
      </c>
      <c r="AJ304">
        <f>_xlfn.XLOOKUP(Tabela5[[#This Row],[UUID]],Planilha2!$A:$A,Planilha2!C:C,"")</f>
        <v>1</v>
      </c>
      <c r="AK304">
        <f>_xlfn.XLOOKUP(Tabela5[[#This Row],[UUID]],Planilha2!$A:$A,Planilha2!D:D,"")</f>
        <v>6</v>
      </c>
      <c r="AL304">
        <f>_xlfn.XLOOKUP(Tabela5[[#This Row],[UUID]],Planilha2!$A:$A,Planilha2!E:E,"")</f>
        <v>0</v>
      </c>
      <c r="AM304">
        <f>_xlfn.XLOOKUP(Tabela5[[#This Row],[UUID]],Planilha2!$A:$A,Planilha2!F:F,"")</f>
        <v>1</v>
      </c>
      <c r="AN304">
        <f>_xlfn.XLOOKUP(Tabela5[[#This Row],[UUID]],Planilha2!$A:$A,Planilha2!G:G,"")</f>
        <v>1</v>
      </c>
      <c r="AO304">
        <f>_xlfn.XLOOKUP(Tabela5[[#This Row],[UUID]],Planilha2!$A:$A,Planilha2!H:H,"")</f>
        <v>1</v>
      </c>
      <c r="AP304">
        <f>_xlfn.XLOOKUP(Tabela5[[#This Row],[UUID]],Planilha2!$A:$A,Planilha2!I:I,"")</f>
        <v>0</v>
      </c>
      <c r="AQ304">
        <f>_xlfn.XLOOKUP(Tabela5[[#This Row],[UUID]],Planilha2!$A:$A,Planilha2!J:J,"")</f>
        <v>0</v>
      </c>
      <c r="AR304">
        <f>_xlfn.XLOOKUP(Tabela5[[#This Row],[UUID]],Planilha2!$A:$A,Planilha2!K:K,"")</f>
        <v>0</v>
      </c>
      <c r="AS304">
        <f>_xlfn.XLOOKUP(Tabela5[[#This Row],[UUID]],Planilha2!$A:$A,Planilha2!L:L,"")</f>
        <v>0</v>
      </c>
      <c r="AT304">
        <f>_xlfn.XLOOKUP(Tabela5[[#This Row],[UUID]],Planilha2!$A:$A,Planilha2!M:M,"")</f>
        <v>1</v>
      </c>
      <c r="AU304">
        <f>_xlfn.XLOOKUP(Tabela5[[#This Row],[UUID]],Planilha2!$A:$A,Planilha2!N:N,"")</f>
        <v>1</v>
      </c>
      <c r="AV304">
        <f>_xlfn.XLOOKUP(Tabela5[[#This Row],[UUID]],Planilha2!$A:$A,Planilha2!O:O,"")</f>
        <v>1</v>
      </c>
    </row>
    <row r="305" spans="1:48" x14ac:dyDescent="0.2">
      <c r="A305" t="s">
        <v>1868</v>
      </c>
      <c r="B305" t="s">
        <v>35</v>
      </c>
      <c r="C305">
        <v>1467891</v>
      </c>
      <c r="D305">
        <v>29228775000109</v>
      </c>
      <c r="E305" t="s">
        <v>1869</v>
      </c>
      <c r="F305" t="s">
        <v>1870</v>
      </c>
      <c r="G305" t="s">
        <v>1871</v>
      </c>
      <c r="H305" s="1">
        <v>46082</v>
      </c>
      <c r="I305">
        <v>202603</v>
      </c>
      <c r="J305">
        <v>1914.16608</v>
      </c>
      <c r="L305">
        <v>1914.17</v>
      </c>
      <c r="N305">
        <v>90520054</v>
      </c>
      <c r="O305" s="1">
        <v>46101</v>
      </c>
      <c r="P305" s="1">
        <v>46111</v>
      </c>
      <c r="R305">
        <v>15</v>
      </c>
      <c r="S305" t="s">
        <v>39</v>
      </c>
      <c r="T305" t="s">
        <v>40</v>
      </c>
      <c r="U305" t="s">
        <v>40</v>
      </c>
      <c r="V305" t="s">
        <v>1872</v>
      </c>
      <c r="W305">
        <v>6</v>
      </c>
      <c r="X305" t="s">
        <v>42</v>
      </c>
      <c r="Y305">
        <v>6</v>
      </c>
      <c r="Z305" t="s">
        <v>40</v>
      </c>
      <c r="AA305" t="s">
        <v>1256</v>
      </c>
      <c r="AB305" t="s">
        <v>44</v>
      </c>
      <c r="AC305" t="s">
        <v>45</v>
      </c>
      <c r="AE305" t="s">
        <v>47</v>
      </c>
      <c r="AF305" t="s">
        <v>1873</v>
      </c>
      <c r="AG305" s="1">
        <v>46111</v>
      </c>
      <c r="AH305" t="s">
        <v>47</v>
      </c>
      <c r="AI305">
        <f>_xlfn.XLOOKUP(Tabela5[[#This Row],[UUID]],Planilha2!$A:$A,Planilha2!B:B,"")</f>
        <v>1</v>
      </c>
      <c r="AJ305">
        <f>_xlfn.XLOOKUP(Tabela5[[#This Row],[UUID]],Planilha2!$A:$A,Planilha2!C:C,"")</f>
        <v>1</v>
      </c>
      <c r="AK305">
        <f>_xlfn.XLOOKUP(Tabela5[[#This Row],[UUID]],Planilha2!$A:$A,Planilha2!D:D,"")</f>
        <v>2</v>
      </c>
      <c r="AL305">
        <f>_xlfn.XLOOKUP(Tabela5[[#This Row],[UUID]],Planilha2!$A:$A,Planilha2!E:E,"")</f>
        <v>0</v>
      </c>
      <c r="AM305">
        <f>_xlfn.XLOOKUP(Tabela5[[#This Row],[UUID]],Planilha2!$A:$A,Planilha2!F:F,"")</f>
        <v>1</v>
      </c>
      <c r="AN305">
        <f>_xlfn.XLOOKUP(Tabela5[[#This Row],[UUID]],Planilha2!$A:$A,Planilha2!G:G,"")</f>
        <v>1</v>
      </c>
      <c r="AO305">
        <f>_xlfn.XLOOKUP(Tabela5[[#This Row],[UUID]],Planilha2!$A:$A,Planilha2!H:H,"")</f>
        <v>1</v>
      </c>
      <c r="AP305">
        <f>_xlfn.XLOOKUP(Tabela5[[#This Row],[UUID]],Planilha2!$A:$A,Planilha2!I:I,"")</f>
        <v>0</v>
      </c>
      <c r="AQ305">
        <f>_xlfn.XLOOKUP(Tabela5[[#This Row],[UUID]],Planilha2!$A:$A,Planilha2!J:J,"")</f>
        <v>0</v>
      </c>
      <c r="AR305">
        <f>_xlfn.XLOOKUP(Tabela5[[#This Row],[UUID]],Planilha2!$A:$A,Planilha2!K:K,"")</f>
        <v>0</v>
      </c>
      <c r="AS305">
        <f>_xlfn.XLOOKUP(Tabela5[[#This Row],[UUID]],Planilha2!$A:$A,Planilha2!L:L,"")</f>
        <v>0</v>
      </c>
      <c r="AT305">
        <f>_xlfn.XLOOKUP(Tabela5[[#This Row],[UUID]],Planilha2!$A:$A,Planilha2!M:M,"")</f>
        <v>1</v>
      </c>
      <c r="AU305">
        <f>_xlfn.XLOOKUP(Tabela5[[#This Row],[UUID]],Planilha2!$A:$A,Planilha2!N:N,"")</f>
        <v>1</v>
      </c>
      <c r="AV305">
        <f>_xlfn.XLOOKUP(Tabela5[[#This Row],[UUID]],Planilha2!$A:$A,Planilha2!O:O,"")</f>
        <v>1</v>
      </c>
    </row>
    <row r="306" spans="1:48" x14ac:dyDescent="0.2">
      <c r="A306" t="s">
        <v>1874</v>
      </c>
      <c r="B306" t="s">
        <v>35</v>
      </c>
      <c r="C306">
        <v>7670842</v>
      </c>
      <c r="D306">
        <v>23110605000130</v>
      </c>
      <c r="E306" t="s">
        <v>1875</v>
      </c>
      <c r="F306" t="s">
        <v>1876</v>
      </c>
      <c r="G306" t="s">
        <v>1877</v>
      </c>
      <c r="H306" s="1">
        <v>46082</v>
      </c>
      <c r="I306">
        <v>202603</v>
      </c>
      <c r="J306">
        <v>1076.7184199999999</v>
      </c>
      <c r="K306">
        <v>30.51</v>
      </c>
      <c r="L306">
        <v>1107.23</v>
      </c>
      <c r="N306">
        <v>90520208</v>
      </c>
      <c r="O306" s="1">
        <v>46101</v>
      </c>
      <c r="P306" s="1">
        <v>46111</v>
      </c>
      <c r="R306">
        <v>15</v>
      </c>
      <c r="S306" t="s">
        <v>39</v>
      </c>
      <c r="T306" t="s">
        <v>40</v>
      </c>
      <c r="U306" t="s">
        <v>40</v>
      </c>
      <c r="V306" t="s">
        <v>1878</v>
      </c>
      <c r="W306">
        <v>6</v>
      </c>
      <c r="X306" t="s">
        <v>42</v>
      </c>
      <c r="Y306">
        <v>6</v>
      </c>
      <c r="Z306" t="s">
        <v>40</v>
      </c>
      <c r="AA306" t="s">
        <v>1256</v>
      </c>
      <c r="AB306" t="s">
        <v>44</v>
      </c>
      <c r="AC306" t="s">
        <v>45</v>
      </c>
      <c r="AE306" t="s">
        <v>47</v>
      </c>
      <c r="AF306" t="s">
        <v>1879</v>
      </c>
      <c r="AG306" s="1">
        <v>46113</v>
      </c>
      <c r="AH306" t="s">
        <v>47</v>
      </c>
      <c r="AI306">
        <f>_xlfn.XLOOKUP(Tabela5[[#This Row],[UUID]],Planilha2!$A:$A,Planilha2!B:B,"")</f>
        <v>1</v>
      </c>
      <c r="AJ306">
        <f>_xlfn.XLOOKUP(Tabela5[[#This Row],[UUID]],Planilha2!$A:$A,Planilha2!C:C,"")</f>
        <v>1</v>
      </c>
      <c r="AK306">
        <f>_xlfn.XLOOKUP(Tabela5[[#This Row],[UUID]],Planilha2!$A:$A,Planilha2!D:D,"")</f>
        <v>8</v>
      </c>
      <c r="AL306">
        <f>_xlfn.XLOOKUP(Tabela5[[#This Row],[UUID]],Planilha2!$A:$A,Planilha2!E:E,"")</f>
        <v>0</v>
      </c>
      <c r="AM306">
        <f>_xlfn.XLOOKUP(Tabela5[[#This Row],[UUID]],Planilha2!$A:$A,Planilha2!F:F,"")</f>
        <v>1</v>
      </c>
      <c r="AN306">
        <f>_xlfn.XLOOKUP(Tabela5[[#This Row],[UUID]],Planilha2!$A:$A,Planilha2!G:G,"")</f>
        <v>1</v>
      </c>
      <c r="AO306">
        <f>_xlfn.XLOOKUP(Tabela5[[#This Row],[UUID]],Planilha2!$A:$A,Planilha2!H:H,"")</f>
        <v>1</v>
      </c>
      <c r="AP306">
        <f>_xlfn.XLOOKUP(Tabela5[[#This Row],[UUID]],Planilha2!$A:$A,Planilha2!I:I,"")</f>
        <v>0</v>
      </c>
      <c r="AQ306">
        <f>_xlfn.XLOOKUP(Tabela5[[#This Row],[UUID]],Planilha2!$A:$A,Planilha2!J:J,"")</f>
        <v>0</v>
      </c>
      <c r="AR306">
        <f>_xlfn.XLOOKUP(Tabela5[[#This Row],[UUID]],Planilha2!$A:$A,Planilha2!K:K,"")</f>
        <v>0</v>
      </c>
      <c r="AS306">
        <f>_xlfn.XLOOKUP(Tabela5[[#This Row],[UUID]],Planilha2!$A:$A,Planilha2!L:L,"")</f>
        <v>0</v>
      </c>
      <c r="AT306">
        <f>_xlfn.XLOOKUP(Tabela5[[#This Row],[UUID]],Planilha2!$A:$A,Planilha2!M:M,"")</f>
        <v>0</v>
      </c>
      <c r="AU306">
        <f>_xlfn.XLOOKUP(Tabela5[[#This Row],[UUID]],Planilha2!$A:$A,Planilha2!N:N,"")</f>
        <v>1</v>
      </c>
      <c r="AV306">
        <f>_xlfn.XLOOKUP(Tabela5[[#This Row],[UUID]],Planilha2!$A:$A,Planilha2!O:O,"")</f>
        <v>1</v>
      </c>
    </row>
    <row r="307" spans="1:48" x14ac:dyDescent="0.2">
      <c r="A307" t="s">
        <v>1880</v>
      </c>
      <c r="B307" t="s">
        <v>35</v>
      </c>
      <c r="C307">
        <v>40044076</v>
      </c>
      <c r="D307">
        <v>33862648168</v>
      </c>
      <c r="E307" t="s">
        <v>1881</v>
      </c>
      <c r="F307" t="s">
        <v>1882</v>
      </c>
      <c r="G307" t="s">
        <v>1883</v>
      </c>
      <c r="H307" s="1">
        <v>46082</v>
      </c>
      <c r="I307">
        <v>202603</v>
      </c>
      <c r="J307">
        <v>270.28733999999997</v>
      </c>
      <c r="L307">
        <v>270.29000000000002</v>
      </c>
      <c r="N307">
        <v>90520190</v>
      </c>
      <c r="O307" s="1">
        <v>46101</v>
      </c>
      <c r="P307" s="1">
        <v>46111</v>
      </c>
      <c r="R307">
        <v>15</v>
      </c>
      <c r="S307" t="s">
        <v>53</v>
      </c>
      <c r="T307" t="s">
        <v>40</v>
      </c>
      <c r="U307" t="s">
        <v>40</v>
      </c>
      <c r="V307" t="s">
        <v>1884</v>
      </c>
      <c r="W307">
        <v>6</v>
      </c>
      <c r="X307" t="s">
        <v>42</v>
      </c>
      <c r="Y307">
        <v>6</v>
      </c>
      <c r="Z307" t="s">
        <v>40</v>
      </c>
      <c r="AA307" t="s">
        <v>1256</v>
      </c>
      <c r="AB307" t="s">
        <v>44</v>
      </c>
      <c r="AC307" t="s">
        <v>45</v>
      </c>
      <c r="AE307" t="s">
        <v>47</v>
      </c>
      <c r="AF307" t="s">
        <v>1885</v>
      </c>
      <c r="AG307" s="1">
        <v>46117</v>
      </c>
      <c r="AH307" t="s">
        <v>47</v>
      </c>
      <c r="AI307">
        <f>_xlfn.XLOOKUP(Tabela5[[#This Row],[UUID]],Planilha2!$A:$A,Planilha2!B:B,"")</f>
        <v>1</v>
      </c>
      <c r="AJ307">
        <f>_xlfn.XLOOKUP(Tabela5[[#This Row],[UUID]],Planilha2!$A:$A,Planilha2!C:C,"")</f>
        <v>1</v>
      </c>
      <c r="AK307">
        <f>_xlfn.XLOOKUP(Tabela5[[#This Row],[UUID]],Planilha2!$A:$A,Planilha2!D:D,"")</f>
        <v>1</v>
      </c>
      <c r="AL307">
        <f>_xlfn.XLOOKUP(Tabela5[[#This Row],[UUID]],Planilha2!$A:$A,Planilha2!E:E,"")</f>
        <v>0</v>
      </c>
      <c r="AM307">
        <f>_xlfn.XLOOKUP(Tabela5[[#This Row],[UUID]],Planilha2!$A:$A,Planilha2!F:F,"")</f>
        <v>1</v>
      </c>
      <c r="AN307">
        <f>_xlfn.XLOOKUP(Tabela5[[#This Row],[UUID]],Planilha2!$A:$A,Planilha2!G:G,"")</f>
        <v>0</v>
      </c>
      <c r="AO307">
        <f>_xlfn.XLOOKUP(Tabela5[[#This Row],[UUID]],Planilha2!$A:$A,Planilha2!H:H,"")</f>
        <v>0</v>
      </c>
      <c r="AP307">
        <f>_xlfn.XLOOKUP(Tabela5[[#This Row],[UUID]],Planilha2!$A:$A,Planilha2!I:I,"")</f>
        <v>0</v>
      </c>
      <c r="AQ307">
        <f>_xlfn.XLOOKUP(Tabela5[[#This Row],[UUID]],Planilha2!$A:$A,Planilha2!J:J,"")</f>
        <v>0</v>
      </c>
      <c r="AR307">
        <f>_xlfn.XLOOKUP(Tabela5[[#This Row],[UUID]],Planilha2!$A:$A,Planilha2!K:K,"")</f>
        <v>0</v>
      </c>
      <c r="AS307">
        <f>_xlfn.XLOOKUP(Tabela5[[#This Row],[UUID]],Planilha2!$A:$A,Planilha2!L:L,"")</f>
        <v>0</v>
      </c>
      <c r="AT307">
        <f>_xlfn.XLOOKUP(Tabela5[[#This Row],[UUID]],Planilha2!$A:$A,Planilha2!M:M,"")</f>
        <v>1</v>
      </c>
      <c r="AU307">
        <f>_xlfn.XLOOKUP(Tabela5[[#This Row],[UUID]],Planilha2!$A:$A,Planilha2!N:N,"")</f>
        <v>1</v>
      </c>
      <c r="AV307">
        <f>_xlfn.XLOOKUP(Tabela5[[#This Row],[UUID]],Planilha2!$A:$A,Planilha2!O:O,"")</f>
        <v>1</v>
      </c>
    </row>
    <row r="308" spans="1:48" x14ac:dyDescent="0.2">
      <c r="A308" t="s">
        <v>1886</v>
      </c>
      <c r="B308" t="s">
        <v>35</v>
      </c>
      <c r="C308">
        <v>4598717</v>
      </c>
      <c r="D308">
        <v>19996563855</v>
      </c>
      <c r="E308" t="s">
        <v>1887</v>
      </c>
      <c r="F308" t="s">
        <v>1888</v>
      </c>
      <c r="G308" t="s">
        <v>1889</v>
      </c>
      <c r="H308" s="1">
        <v>46082</v>
      </c>
      <c r="I308">
        <v>202603</v>
      </c>
      <c r="J308">
        <v>218.59304</v>
      </c>
      <c r="L308">
        <v>218.59</v>
      </c>
      <c r="N308">
        <v>90519976</v>
      </c>
      <c r="O308" s="1">
        <v>46101</v>
      </c>
      <c r="P308" s="1">
        <v>46111</v>
      </c>
      <c r="R308">
        <v>15</v>
      </c>
      <c r="S308" t="s">
        <v>53</v>
      </c>
      <c r="T308" t="s">
        <v>40</v>
      </c>
      <c r="U308" t="s">
        <v>40</v>
      </c>
      <c r="V308" t="s">
        <v>1890</v>
      </c>
      <c r="W308">
        <v>6</v>
      </c>
      <c r="X308" t="s">
        <v>42</v>
      </c>
      <c r="Y308">
        <v>6</v>
      </c>
      <c r="Z308" t="s">
        <v>40</v>
      </c>
      <c r="AA308" t="s">
        <v>1256</v>
      </c>
      <c r="AB308" t="s">
        <v>44</v>
      </c>
      <c r="AC308" t="s">
        <v>45</v>
      </c>
      <c r="AE308" t="s">
        <v>47</v>
      </c>
      <c r="AF308" t="s">
        <v>1891</v>
      </c>
      <c r="AG308" s="1">
        <v>46111</v>
      </c>
      <c r="AH308" t="s">
        <v>47</v>
      </c>
      <c r="AI308">
        <f>_xlfn.XLOOKUP(Tabela5[[#This Row],[UUID]],Planilha2!$A:$A,Planilha2!B:B,"")</f>
        <v>1</v>
      </c>
      <c r="AJ308">
        <f>_xlfn.XLOOKUP(Tabela5[[#This Row],[UUID]],Planilha2!$A:$A,Planilha2!C:C,"")</f>
        <v>1</v>
      </c>
      <c r="AK308">
        <f>_xlfn.XLOOKUP(Tabela5[[#This Row],[UUID]],Planilha2!$A:$A,Planilha2!D:D,"")</f>
        <v>8</v>
      </c>
      <c r="AL308">
        <f>_xlfn.XLOOKUP(Tabela5[[#This Row],[UUID]],Planilha2!$A:$A,Planilha2!E:E,"")</f>
        <v>0</v>
      </c>
      <c r="AM308">
        <f>_xlfn.XLOOKUP(Tabela5[[#This Row],[UUID]],Planilha2!$A:$A,Planilha2!F:F,"")</f>
        <v>1</v>
      </c>
      <c r="AN308">
        <f>_xlfn.XLOOKUP(Tabela5[[#This Row],[UUID]],Planilha2!$A:$A,Planilha2!G:G,"")</f>
        <v>1</v>
      </c>
      <c r="AO308">
        <f>_xlfn.XLOOKUP(Tabela5[[#This Row],[UUID]],Planilha2!$A:$A,Planilha2!H:H,"")</f>
        <v>1</v>
      </c>
      <c r="AP308">
        <f>_xlfn.XLOOKUP(Tabela5[[#This Row],[UUID]],Planilha2!$A:$A,Planilha2!I:I,"")</f>
        <v>0</v>
      </c>
      <c r="AQ308">
        <f>_xlfn.XLOOKUP(Tabela5[[#This Row],[UUID]],Planilha2!$A:$A,Planilha2!J:J,"")</f>
        <v>0</v>
      </c>
      <c r="AR308">
        <f>_xlfn.XLOOKUP(Tabela5[[#This Row],[UUID]],Planilha2!$A:$A,Planilha2!K:K,"")</f>
        <v>0</v>
      </c>
      <c r="AS308">
        <f>_xlfn.XLOOKUP(Tabela5[[#This Row],[UUID]],Planilha2!$A:$A,Planilha2!L:L,"")</f>
        <v>0</v>
      </c>
      <c r="AT308">
        <f>_xlfn.XLOOKUP(Tabela5[[#This Row],[UUID]],Planilha2!$A:$A,Planilha2!M:M,"")</f>
        <v>1</v>
      </c>
      <c r="AU308">
        <f>_xlfn.XLOOKUP(Tabela5[[#This Row],[UUID]],Planilha2!$A:$A,Planilha2!N:N,"")</f>
        <v>1</v>
      </c>
      <c r="AV308">
        <f>_xlfn.XLOOKUP(Tabela5[[#This Row],[UUID]],Planilha2!$A:$A,Planilha2!O:O,"")</f>
        <v>1</v>
      </c>
    </row>
    <row r="309" spans="1:48" x14ac:dyDescent="0.2">
      <c r="A309" t="s">
        <v>1892</v>
      </c>
      <c r="B309" t="s">
        <v>35</v>
      </c>
      <c r="C309">
        <v>37909444</v>
      </c>
      <c r="D309">
        <v>22184880</v>
      </c>
      <c r="E309" t="s">
        <v>1893</v>
      </c>
      <c r="F309" t="s">
        <v>1894</v>
      </c>
      <c r="G309" t="s">
        <v>1895</v>
      </c>
      <c r="H309" s="1">
        <v>46082</v>
      </c>
      <c r="I309">
        <v>202603</v>
      </c>
      <c r="J309">
        <v>246.65566000000001</v>
      </c>
      <c r="L309">
        <v>246.66</v>
      </c>
      <c r="N309">
        <v>90520114</v>
      </c>
      <c r="O309" s="1">
        <v>46101</v>
      </c>
      <c r="P309" s="1">
        <v>46111</v>
      </c>
      <c r="R309">
        <v>15</v>
      </c>
      <c r="S309" t="s">
        <v>53</v>
      </c>
      <c r="T309" t="s">
        <v>40</v>
      </c>
      <c r="U309" t="s">
        <v>40</v>
      </c>
      <c r="V309" t="s">
        <v>1896</v>
      </c>
      <c r="W309">
        <v>6</v>
      </c>
      <c r="X309" t="s">
        <v>42</v>
      </c>
      <c r="Y309">
        <v>6</v>
      </c>
      <c r="Z309" t="s">
        <v>40</v>
      </c>
      <c r="AA309" t="s">
        <v>1256</v>
      </c>
      <c r="AB309" t="s">
        <v>44</v>
      </c>
      <c r="AC309" t="s">
        <v>45</v>
      </c>
      <c r="AE309" t="s">
        <v>47</v>
      </c>
      <c r="AF309" t="s">
        <v>1897</v>
      </c>
      <c r="AG309" s="1">
        <v>46117</v>
      </c>
      <c r="AH309" t="s">
        <v>47</v>
      </c>
      <c r="AI309">
        <f>_xlfn.XLOOKUP(Tabela5[[#This Row],[UUID]],Planilha2!$A:$A,Planilha2!B:B,"")</f>
        <v>1</v>
      </c>
      <c r="AJ309">
        <f>_xlfn.XLOOKUP(Tabela5[[#This Row],[UUID]],Planilha2!$A:$A,Planilha2!C:C,"")</f>
        <v>1</v>
      </c>
      <c r="AK309">
        <f>_xlfn.XLOOKUP(Tabela5[[#This Row],[UUID]],Planilha2!$A:$A,Planilha2!D:D,"")</f>
        <v>1</v>
      </c>
      <c r="AL309">
        <f>_xlfn.XLOOKUP(Tabela5[[#This Row],[UUID]],Planilha2!$A:$A,Planilha2!E:E,"")</f>
        <v>0</v>
      </c>
      <c r="AM309">
        <f>_xlfn.XLOOKUP(Tabela5[[#This Row],[UUID]],Planilha2!$A:$A,Planilha2!F:F,"")</f>
        <v>1</v>
      </c>
      <c r="AN309">
        <f>_xlfn.XLOOKUP(Tabela5[[#This Row],[UUID]],Planilha2!$A:$A,Planilha2!G:G,"")</f>
        <v>0</v>
      </c>
      <c r="AO309">
        <f>_xlfn.XLOOKUP(Tabela5[[#This Row],[UUID]],Planilha2!$A:$A,Planilha2!H:H,"")</f>
        <v>0</v>
      </c>
      <c r="AP309">
        <f>_xlfn.XLOOKUP(Tabela5[[#This Row],[UUID]],Planilha2!$A:$A,Planilha2!I:I,"")</f>
        <v>0</v>
      </c>
      <c r="AQ309">
        <f>_xlfn.XLOOKUP(Tabela5[[#This Row],[UUID]],Planilha2!$A:$A,Planilha2!J:J,"")</f>
        <v>0</v>
      </c>
      <c r="AR309">
        <f>_xlfn.XLOOKUP(Tabela5[[#This Row],[UUID]],Planilha2!$A:$A,Planilha2!K:K,"")</f>
        <v>0</v>
      </c>
      <c r="AS309">
        <f>_xlfn.XLOOKUP(Tabela5[[#This Row],[UUID]],Planilha2!$A:$A,Planilha2!L:L,"")</f>
        <v>0</v>
      </c>
      <c r="AT309">
        <f>_xlfn.XLOOKUP(Tabela5[[#This Row],[UUID]],Planilha2!$A:$A,Planilha2!M:M,"")</f>
        <v>1</v>
      </c>
      <c r="AU309">
        <f>_xlfn.XLOOKUP(Tabela5[[#This Row],[UUID]],Planilha2!$A:$A,Planilha2!N:N,"")</f>
        <v>1</v>
      </c>
      <c r="AV309">
        <f>_xlfn.XLOOKUP(Tabela5[[#This Row],[UUID]],Planilha2!$A:$A,Planilha2!O:O,"")</f>
        <v>1</v>
      </c>
    </row>
    <row r="310" spans="1:48" x14ac:dyDescent="0.2">
      <c r="A310" t="s">
        <v>1898</v>
      </c>
      <c r="B310" t="s">
        <v>35</v>
      </c>
      <c r="C310">
        <v>33123519</v>
      </c>
      <c r="D310">
        <v>102045984</v>
      </c>
      <c r="E310" t="s">
        <v>1899</v>
      </c>
      <c r="F310" t="s">
        <v>1900</v>
      </c>
      <c r="G310" t="s">
        <v>1901</v>
      </c>
      <c r="H310" s="1">
        <v>46082</v>
      </c>
      <c r="I310">
        <v>202603</v>
      </c>
      <c r="J310">
        <v>779.84544000000005</v>
      </c>
      <c r="K310">
        <v>22.1</v>
      </c>
      <c r="L310">
        <v>801.95</v>
      </c>
      <c r="N310">
        <v>90520024</v>
      </c>
      <c r="O310" s="1">
        <v>46101</v>
      </c>
      <c r="P310" s="1">
        <v>46111</v>
      </c>
      <c r="R310">
        <v>15</v>
      </c>
      <c r="S310" t="s">
        <v>53</v>
      </c>
      <c r="T310" t="s">
        <v>40</v>
      </c>
      <c r="U310" t="s">
        <v>40</v>
      </c>
      <c r="V310" t="s">
        <v>1902</v>
      </c>
      <c r="W310">
        <v>6</v>
      </c>
      <c r="X310" t="s">
        <v>42</v>
      </c>
      <c r="Y310">
        <v>6</v>
      </c>
      <c r="Z310" t="s">
        <v>40</v>
      </c>
      <c r="AA310" t="s">
        <v>1256</v>
      </c>
      <c r="AB310" t="s">
        <v>44</v>
      </c>
      <c r="AC310" t="s">
        <v>45</v>
      </c>
      <c r="AE310" t="s">
        <v>47</v>
      </c>
      <c r="AF310" t="s">
        <v>1903</v>
      </c>
      <c r="AG310" s="1">
        <v>46111</v>
      </c>
      <c r="AH310" t="s">
        <v>47</v>
      </c>
      <c r="AI310">
        <f>_xlfn.XLOOKUP(Tabela5[[#This Row],[UUID]],Planilha2!$A:$A,Planilha2!B:B,"")</f>
        <v>1</v>
      </c>
      <c r="AJ310">
        <f>_xlfn.XLOOKUP(Tabela5[[#This Row],[UUID]],Planilha2!$A:$A,Planilha2!C:C,"")</f>
        <v>1</v>
      </c>
      <c r="AK310">
        <f>_xlfn.XLOOKUP(Tabela5[[#This Row],[UUID]],Planilha2!$A:$A,Planilha2!D:D,"")</f>
        <v>1</v>
      </c>
      <c r="AL310">
        <f>_xlfn.XLOOKUP(Tabela5[[#This Row],[UUID]],Planilha2!$A:$A,Planilha2!E:E,"")</f>
        <v>0</v>
      </c>
      <c r="AM310">
        <f>_xlfn.XLOOKUP(Tabela5[[#This Row],[UUID]],Planilha2!$A:$A,Planilha2!F:F,"")</f>
        <v>1</v>
      </c>
      <c r="AN310">
        <f>_xlfn.XLOOKUP(Tabela5[[#This Row],[UUID]],Planilha2!$A:$A,Planilha2!G:G,"")</f>
        <v>1</v>
      </c>
      <c r="AO310">
        <f>_xlfn.XLOOKUP(Tabela5[[#This Row],[UUID]],Planilha2!$A:$A,Planilha2!H:H,"")</f>
        <v>1</v>
      </c>
      <c r="AP310">
        <f>_xlfn.XLOOKUP(Tabela5[[#This Row],[UUID]],Planilha2!$A:$A,Planilha2!I:I,"")</f>
        <v>0</v>
      </c>
      <c r="AQ310">
        <f>_xlfn.XLOOKUP(Tabela5[[#This Row],[UUID]],Planilha2!$A:$A,Planilha2!J:J,"")</f>
        <v>0</v>
      </c>
      <c r="AR310">
        <f>_xlfn.XLOOKUP(Tabela5[[#This Row],[UUID]],Planilha2!$A:$A,Planilha2!K:K,"")</f>
        <v>0</v>
      </c>
      <c r="AS310">
        <f>_xlfn.XLOOKUP(Tabela5[[#This Row],[UUID]],Planilha2!$A:$A,Planilha2!L:L,"")</f>
        <v>0</v>
      </c>
      <c r="AT310">
        <f>_xlfn.XLOOKUP(Tabela5[[#This Row],[UUID]],Planilha2!$A:$A,Planilha2!M:M,"")</f>
        <v>1</v>
      </c>
      <c r="AU310">
        <f>_xlfn.XLOOKUP(Tabela5[[#This Row],[UUID]],Planilha2!$A:$A,Planilha2!N:N,"")</f>
        <v>1</v>
      </c>
      <c r="AV310">
        <f>_xlfn.XLOOKUP(Tabela5[[#This Row],[UUID]],Planilha2!$A:$A,Planilha2!O:O,"")</f>
        <v>1</v>
      </c>
    </row>
    <row r="311" spans="1:48" x14ac:dyDescent="0.2">
      <c r="A311" t="s">
        <v>1904</v>
      </c>
      <c r="B311" t="s">
        <v>35</v>
      </c>
      <c r="C311">
        <v>2249529</v>
      </c>
      <c r="D311">
        <v>3206205573</v>
      </c>
      <c r="E311" t="s">
        <v>1905</v>
      </c>
      <c r="F311" t="s">
        <v>1906</v>
      </c>
      <c r="G311" t="s">
        <v>1907</v>
      </c>
      <c r="H311" s="1">
        <v>46082</v>
      </c>
      <c r="I311">
        <v>202603</v>
      </c>
      <c r="J311">
        <v>377.36838999999998</v>
      </c>
      <c r="L311">
        <v>377.37</v>
      </c>
      <c r="N311">
        <v>90520091</v>
      </c>
      <c r="O311" s="1">
        <v>46101</v>
      </c>
      <c r="P311" s="1">
        <v>46111</v>
      </c>
      <c r="R311">
        <v>15</v>
      </c>
      <c r="S311" t="s">
        <v>53</v>
      </c>
      <c r="T311" t="s">
        <v>40</v>
      </c>
      <c r="U311" t="s">
        <v>40</v>
      </c>
      <c r="V311" t="s">
        <v>1908</v>
      </c>
      <c r="W311">
        <v>6</v>
      </c>
      <c r="X311" t="s">
        <v>42</v>
      </c>
      <c r="Y311">
        <v>6</v>
      </c>
      <c r="Z311" t="s">
        <v>40</v>
      </c>
      <c r="AA311" t="s">
        <v>1256</v>
      </c>
      <c r="AB311" t="s">
        <v>44</v>
      </c>
      <c r="AC311" t="s">
        <v>45</v>
      </c>
      <c r="AE311" t="s">
        <v>47</v>
      </c>
      <c r="AF311" t="s">
        <v>1909</v>
      </c>
      <c r="AG311" s="1">
        <v>46117</v>
      </c>
      <c r="AH311" t="s">
        <v>47</v>
      </c>
      <c r="AI311">
        <f>_xlfn.XLOOKUP(Tabela5[[#This Row],[UUID]],Planilha2!$A:$A,Planilha2!B:B,"")</f>
        <v>1</v>
      </c>
      <c r="AJ311">
        <f>_xlfn.XLOOKUP(Tabela5[[#This Row],[UUID]],Planilha2!$A:$A,Planilha2!C:C,"")</f>
        <v>1</v>
      </c>
      <c r="AK311">
        <f>_xlfn.XLOOKUP(Tabela5[[#This Row],[UUID]],Planilha2!$A:$A,Planilha2!D:D,"")</f>
        <v>12</v>
      </c>
      <c r="AL311">
        <f>_xlfn.XLOOKUP(Tabela5[[#This Row],[UUID]],Planilha2!$A:$A,Planilha2!E:E,"")</f>
        <v>0</v>
      </c>
      <c r="AM311">
        <f>_xlfn.XLOOKUP(Tabela5[[#This Row],[UUID]],Planilha2!$A:$A,Planilha2!F:F,"")</f>
        <v>1</v>
      </c>
      <c r="AN311">
        <f>_xlfn.XLOOKUP(Tabela5[[#This Row],[UUID]],Planilha2!$A:$A,Planilha2!G:G,"")</f>
        <v>0</v>
      </c>
      <c r="AO311">
        <f>_xlfn.XLOOKUP(Tabela5[[#This Row],[UUID]],Planilha2!$A:$A,Planilha2!H:H,"")</f>
        <v>0</v>
      </c>
      <c r="AP311">
        <f>_xlfn.XLOOKUP(Tabela5[[#This Row],[UUID]],Planilha2!$A:$A,Planilha2!I:I,"")</f>
        <v>0</v>
      </c>
      <c r="AQ311">
        <f>_xlfn.XLOOKUP(Tabela5[[#This Row],[UUID]],Planilha2!$A:$A,Planilha2!J:J,"")</f>
        <v>0</v>
      </c>
      <c r="AR311">
        <f>_xlfn.XLOOKUP(Tabela5[[#This Row],[UUID]],Planilha2!$A:$A,Planilha2!K:K,"")</f>
        <v>0</v>
      </c>
      <c r="AS311">
        <f>_xlfn.XLOOKUP(Tabela5[[#This Row],[UUID]],Planilha2!$A:$A,Planilha2!L:L,"")</f>
        <v>0</v>
      </c>
      <c r="AT311">
        <f>_xlfn.XLOOKUP(Tabela5[[#This Row],[UUID]],Planilha2!$A:$A,Planilha2!M:M,"")</f>
        <v>1</v>
      </c>
      <c r="AU311">
        <f>_xlfn.XLOOKUP(Tabela5[[#This Row],[UUID]],Planilha2!$A:$A,Planilha2!N:N,"")</f>
        <v>1</v>
      </c>
      <c r="AV311">
        <f>_xlfn.XLOOKUP(Tabela5[[#This Row],[UUID]],Planilha2!$A:$A,Planilha2!O:O,"")</f>
        <v>1</v>
      </c>
    </row>
    <row r="312" spans="1:48" x14ac:dyDescent="0.2">
      <c r="A312" t="s">
        <v>1910</v>
      </c>
      <c r="B312" t="s">
        <v>35</v>
      </c>
      <c r="C312">
        <v>27463630</v>
      </c>
      <c r="D312">
        <v>12302579852</v>
      </c>
      <c r="E312" t="s">
        <v>1911</v>
      </c>
      <c r="F312" t="s">
        <v>1912</v>
      </c>
      <c r="G312" t="s">
        <v>1913</v>
      </c>
      <c r="H312" s="1">
        <v>46082</v>
      </c>
      <c r="I312">
        <v>202603</v>
      </c>
      <c r="J312">
        <v>327.15107</v>
      </c>
      <c r="K312">
        <v>9.27</v>
      </c>
      <c r="L312">
        <v>336.42</v>
      </c>
      <c r="N312">
        <v>90520218</v>
      </c>
      <c r="O312" s="1">
        <v>46101</v>
      </c>
      <c r="P312" s="1">
        <v>46111</v>
      </c>
      <c r="R312">
        <v>15</v>
      </c>
      <c r="S312" t="s">
        <v>53</v>
      </c>
      <c r="T312" t="s">
        <v>40</v>
      </c>
      <c r="U312" t="s">
        <v>40</v>
      </c>
      <c r="V312" t="s">
        <v>1914</v>
      </c>
      <c r="W312">
        <v>6</v>
      </c>
      <c r="X312" t="s">
        <v>42</v>
      </c>
      <c r="Y312">
        <v>6</v>
      </c>
      <c r="Z312" t="s">
        <v>40</v>
      </c>
      <c r="AA312" t="s">
        <v>1256</v>
      </c>
      <c r="AB312" t="s">
        <v>44</v>
      </c>
      <c r="AC312" t="s">
        <v>45</v>
      </c>
      <c r="AE312" t="s">
        <v>47</v>
      </c>
      <c r="AF312" t="s">
        <v>1915</v>
      </c>
      <c r="AG312" s="1">
        <v>46124</v>
      </c>
      <c r="AH312" t="s">
        <v>47</v>
      </c>
      <c r="AI312">
        <f>_xlfn.XLOOKUP(Tabela5[[#This Row],[UUID]],Planilha2!$A:$A,Planilha2!B:B,"")</f>
        <v>1</v>
      </c>
      <c r="AJ312">
        <f>_xlfn.XLOOKUP(Tabela5[[#This Row],[UUID]],Planilha2!$A:$A,Planilha2!C:C,"")</f>
        <v>1</v>
      </c>
      <c r="AK312">
        <f>_xlfn.XLOOKUP(Tabela5[[#This Row],[UUID]],Planilha2!$A:$A,Planilha2!D:D,"")</f>
        <v>1</v>
      </c>
      <c r="AL312">
        <f>_xlfn.XLOOKUP(Tabela5[[#This Row],[UUID]],Planilha2!$A:$A,Planilha2!E:E,"")</f>
        <v>0</v>
      </c>
      <c r="AM312">
        <f>_xlfn.XLOOKUP(Tabela5[[#This Row],[UUID]],Planilha2!$A:$A,Planilha2!F:F,"")</f>
        <v>1</v>
      </c>
      <c r="AN312">
        <f>_xlfn.XLOOKUP(Tabela5[[#This Row],[UUID]],Planilha2!$A:$A,Planilha2!G:G,"")</f>
        <v>0</v>
      </c>
      <c r="AO312">
        <f>_xlfn.XLOOKUP(Tabela5[[#This Row],[UUID]],Planilha2!$A:$A,Planilha2!H:H,"")</f>
        <v>0</v>
      </c>
      <c r="AP312">
        <f>_xlfn.XLOOKUP(Tabela5[[#This Row],[UUID]],Planilha2!$A:$A,Planilha2!I:I,"")</f>
        <v>0</v>
      </c>
      <c r="AQ312">
        <f>_xlfn.XLOOKUP(Tabela5[[#This Row],[UUID]],Planilha2!$A:$A,Planilha2!J:J,"")</f>
        <v>0</v>
      </c>
      <c r="AR312">
        <f>_xlfn.XLOOKUP(Tabela5[[#This Row],[UUID]],Planilha2!$A:$A,Planilha2!K:K,"")</f>
        <v>0</v>
      </c>
      <c r="AS312">
        <f>_xlfn.XLOOKUP(Tabela5[[#This Row],[UUID]],Planilha2!$A:$A,Planilha2!L:L,"")</f>
        <v>0</v>
      </c>
      <c r="AT312">
        <f>_xlfn.XLOOKUP(Tabela5[[#This Row],[UUID]],Planilha2!$A:$A,Planilha2!M:M,"")</f>
        <v>1</v>
      </c>
      <c r="AU312">
        <f>_xlfn.XLOOKUP(Tabela5[[#This Row],[UUID]],Planilha2!$A:$A,Planilha2!N:N,"")</f>
        <v>0</v>
      </c>
      <c r="AV312">
        <f>_xlfn.XLOOKUP(Tabela5[[#This Row],[UUID]],Planilha2!$A:$A,Planilha2!O:O,"")</f>
        <v>0</v>
      </c>
    </row>
    <row r="313" spans="1:48" x14ac:dyDescent="0.2">
      <c r="A313" t="s">
        <v>1916</v>
      </c>
      <c r="B313" t="s">
        <v>35</v>
      </c>
      <c r="C313">
        <v>13291386</v>
      </c>
      <c r="D313">
        <v>26904287845</v>
      </c>
      <c r="E313" t="s">
        <v>1917</v>
      </c>
      <c r="F313" t="s">
        <v>1918</v>
      </c>
      <c r="G313" t="s">
        <v>1919</v>
      </c>
      <c r="H313" s="1">
        <v>46082</v>
      </c>
      <c r="I313">
        <v>202603</v>
      </c>
      <c r="J313">
        <v>1100.3501000000001</v>
      </c>
      <c r="L313">
        <v>1100.3499999999999</v>
      </c>
      <c r="N313">
        <v>90520101</v>
      </c>
      <c r="O313" s="1">
        <v>46101</v>
      </c>
      <c r="P313" s="1">
        <v>46111</v>
      </c>
      <c r="R313">
        <v>15</v>
      </c>
      <c r="S313" t="s">
        <v>53</v>
      </c>
      <c r="T313" t="s">
        <v>40</v>
      </c>
      <c r="U313" t="s">
        <v>40</v>
      </c>
      <c r="V313" t="s">
        <v>1920</v>
      </c>
      <c r="W313" t="s">
        <v>94</v>
      </c>
      <c r="X313" t="s">
        <v>94</v>
      </c>
      <c r="Y313">
        <v>6</v>
      </c>
      <c r="Z313" t="s">
        <v>95</v>
      </c>
      <c r="AA313" t="s">
        <v>1256</v>
      </c>
      <c r="AB313" t="s">
        <v>44</v>
      </c>
      <c r="AC313" t="s">
        <v>45</v>
      </c>
      <c r="AE313" t="s">
        <v>47</v>
      </c>
      <c r="AF313" t="s">
        <v>1921</v>
      </c>
      <c r="AG313" s="1">
        <v>46111</v>
      </c>
      <c r="AH313" t="s">
        <v>47</v>
      </c>
      <c r="AI313">
        <f>_xlfn.XLOOKUP(Tabela5[[#This Row],[UUID]],Planilha2!$A:$A,Planilha2!B:B,"")</f>
        <v>1</v>
      </c>
      <c r="AJ313">
        <f>_xlfn.XLOOKUP(Tabela5[[#This Row],[UUID]],Planilha2!$A:$A,Planilha2!C:C,"")</f>
        <v>1</v>
      </c>
      <c r="AK313">
        <f>_xlfn.XLOOKUP(Tabela5[[#This Row],[UUID]],Planilha2!$A:$A,Planilha2!D:D,"")</f>
        <v>8</v>
      </c>
      <c r="AL313">
        <f>_xlfn.XLOOKUP(Tabela5[[#This Row],[UUID]],Planilha2!$A:$A,Planilha2!E:E,"")</f>
        <v>0</v>
      </c>
      <c r="AM313">
        <f>_xlfn.XLOOKUP(Tabela5[[#This Row],[UUID]],Planilha2!$A:$A,Planilha2!F:F,"")</f>
        <v>1</v>
      </c>
      <c r="AN313">
        <f>_xlfn.XLOOKUP(Tabela5[[#This Row],[UUID]],Planilha2!$A:$A,Planilha2!G:G,"")</f>
        <v>1</v>
      </c>
      <c r="AO313">
        <f>_xlfn.XLOOKUP(Tabela5[[#This Row],[UUID]],Planilha2!$A:$A,Planilha2!H:H,"")</f>
        <v>1</v>
      </c>
      <c r="AP313">
        <f>_xlfn.XLOOKUP(Tabela5[[#This Row],[UUID]],Planilha2!$A:$A,Planilha2!I:I,"")</f>
        <v>0</v>
      </c>
      <c r="AQ313">
        <f>_xlfn.XLOOKUP(Tabela5[[#This Row],[UUID]],Planilha2!$A:$A,Planilha2!J:J,"")</f>
        <v>0</v>
      </c>
      <c r="AR313">
        <f>_xlfn.XLOOKUP(Tabela5[[#This Row],[UUID]],Planilha2!$A:$A,Planilha2!K:K,"")</f>
        <v>0</v>
      </c>
      <c r="AS313">
        <f>_xlfn.XLOOKUP(Tabela5[[#This Row],[UUID]],Planilha2!$A:$A,Planilha2!L:L,"")</f>
        <v>0</v>
      </c>
      <c r="AT313">
        <f>_xlfn.XLOOKUP(Tabela5[[#This Row],[UUID]],Planilha2!$A:$A,Planilha2!M:M,"")</f>
        <v>1</v>
      </c>
      <c r="AU313">
        <f>_xlfn.XLOOKUP(Tabela5[[#This Row],[UUID]],Planilha2!$A:$A,Planilha2!N:N,"")</f>
        <v>1</v>
      </c>
      <c r="AV313">
        <f>_xlfn.XLOOKUP(Tabela5[[#This Row],[UUID]],Planilha2!$A:$A,Planilha2!O:O,"")</f>
        <v>1</v>
      </c>
    </row>
    <row r="314" spans="1:48" x14ac:dyDescent="0.2">
      <c r="A314" t="s">
        <v>1922</v>
      </c>
      <c r="B314" t="s">
        <v>35</v>
      </c>
      <c r="C314">
        <v>29168570</v>
      </c>
      <c r="D314">
        <v>25547323888</v>
      </c>
      <c r="E314" t="s">
        <v>1923</v>
      </c>
      <c r="F314" t="s">
        <v>1924</v>
      </c>
      <c r="G314" t="s">
        <v>1925</v>
      </c>
      <c r="H314" s="1">
        <v>46082</v>
      </c>
      <c r="I314">
        <v>202603</v>
      </c>
      <c r="J314">
        <v>225.23945000000001</v>
      </c>
      <c r="K314">
        <v>6.38</v>
      </c>
      <c r="L314">
        <v>231.62</v>
      </c>
      <c r="N314">
        <v>90520175</v>
      </c>
      <c r="O314" s="1">
        <v>46101</v>
      </c>
      <c r="P314" s="1">
        <v>46111</v>
      </c>
      <c r="R314">
        <v>15</v>
      </c>
      <c r="S314" t="s">
        <v>53</v>
      </c>
      <c r="T314" t="s">
        <v>40</v>
      </c>
      <c r="U314" t="s">
        <v>40</v>
      </c>
      <c r="V314" t="s">
        <v>1926</v>
      </c>
      <c r="W314">
        <v>6</v>
      </c>
      <c r="X314" t="s">
        <v>42</v>
      </c>
      <c r="Y314">
        <v>6</v>
      </c>
      <c r="Z314" t="s">
        <v>40</v>
      </c>
      <c r="AA314" t="s">
        <v>1256</v>
      </c>
      <c r="AB314" t="s">
        <v>44</v>
      </c>
      <c r="AC314" t="s">
        <v>45</v>
      </c>
      <c r="AE314" t="s">
        <v>47</v>
      </c>
      <c r="AF314" t="s">
        <v>1927</v>
      </c>
      <c r="AG314" s="1">
        <v>46116</v>
      </c>
      <c r="AH314" t="s">
        <v>47</v>
      </c>
      <c r="AI314">
        <f>_xlfn.XLOOKUP(Tabela5[[#This Row],[UUID]],Planilha2!$A:$A,Planilha2!B:B,"")</f>
        <v>1</v>
      </c>
      <c r="AJ314">
        <f>_xlfn.XLOOKUP(Tabela5[[#This Row],[UUID]],Planilha2!$A:$A,Planilha2!C:C,"")</f>
        <v>1</v>
      </c>
      <c r="AK314">
        <f>_xlfn.XLOOKUP(Tabela5[[#This Row],[UUID]],Planilha2!$A:$A,Planilha2!D:D,"")</f>
        <v>1</v>
      </c>
      <c r="AL314">
        <f>_xlfn.XLOOKUP(Tabela5[[#This Row],[UUID]],Planilha2!$A:$A,Planilha2!E:E,"")</f>
        <v>0</v>
      </c>
      <c r="AM314">
        <f>_xlfn.XLOOKUP(Tabela5[[#This Row],[UUID]],Planilha2!$A:$A,Planilha2!F:F,"")</f>
        <v>1</v>
      </c>
      <c r="AN314">
        <f>_xlfn.XLOOKUP(Tabela5[[#This Row],[UUID]],Planilha2!$A:$A,Planilha2!G:G,"")</f>
        <v>1</v>
      </c>
      <c r="AO314">
        <f>_xlfn.XLOOKUP(Tabela5[[#This Row],[UUID]],Planilha2!$A:$A,Planilha2!H:H,"")</f>
        <v>0</v>
      </c>
      <c r="AP314">
        <f>_xlfn.XLOOKUP(Tabela5[[#This Row],[UUID]],Planilha2!$A:$A,Planilha2!I:I,"")</f>
        <v>0</v>
      </c>
      <c r="AQ314">
        <f>_xlfn.XLOOKUP(Tabela5[[#This Row],[UUID]],Planilha2!$A:$A,Planilha2!J:J,"")</f>
        <v>0</v>
      </c>
      <c r="AR314">
        <f>_xlfn.XLOOKUP(Tabela5[[#This Row],[UUID]],Planilha2!$A:$A,Planilha2!K:K,"")</f>
        <v>0</v>
      </c>
      <c r="AS314">
        <f>_xlfn.XLOOKUP(Tabela5[[#This Row],[UUID]],Planilha2!$A:$A,Planilha2!L:L,"")</f>
        <v>0</v>
      </c>
      <c r="AT314">
        <f>_xlfn.XLOOKUP(Tabela5[[#This Row],[UUID]],Planilha2!$A:$A,Planilha2!M:M,"")</f>
        <v>0</v>
      </c>
      <c r="AU314">
        <f>_xlfn.XLOOKUP(Tabela5[[#This Row],[UUID]],Planilha2!$A:$A,Planilha2!N:N,"")</f>
        <v>1</v>
      </c>
      <c r="AV314">
        <f>_xlfn.XLOOKUP(Tabela5[[#This Row],[UUID]],Planilha2!$A:$A,Planilha2!O:O,"")</f>
        <v>1</v>
      </c>
    </row>
    <row r="315" spans="1:48" x14ac:dyDescent="0.2">
      <c r="A315" t="s">
        <v>1928</v>
      </c>
      <c r="B315" t="s">
        <v>35</v>
      </c>
      <c r="C315">
        <v>33948372</v>
      </c>
      <c r="D315">
        <v>21367528801</v>
      </c>
      <c r="E315" t="s">
        <v>1929</v>
      </c>
      <c r="F315" t="s">
        <v>1930</v>
      </c>
      <c r="G315" t="s">
        <v>1931</v>
      </c>
      <c r="H315" s="1">
        <v>46082</v>
      </c>
      <c r="I315">
        <v>202603</v>
      </c>
      <c r="J315">
        <v>264.37941999999998</v>
      </c>
      <c r="L315">
        <v>264.38</v>
      </c>
      <c r="N315">
        <v>90520125</v>
      </c>
      <c r="O315" s="1">
        <v>46101</v>
      </c>
      <c r="P315" s="1">
        <v>46111</v>
      </c>
      <c r="R315">
        <v>15</v>
      </c>
      <c r="S315" t="s">
        <v>53</v>
      </c>
      <c r="T315" t="s">
        <v>40</v>
      </c>
      <c r="U315" t="s">
        <v>40</v>
      </c>
      <c r="V315" t="s">
        <v>1932</v>
      </c>
      <c r="W315">
        <v>6</v>
      </c>
      <c r="X315" t="s">
        <v>42</v>
      </c>
      <c r="Y315">
        <v>6</v>
      </c>
      <c r="Z315" t="s">
        <v>40</v>
      </c>
      <c r="AA315" t="s">
        <v>1256</v>
      </c>
      <c r="AB315" t="s">
        <v>44</v>
      </c>
      <c r="AC315" t="s">
        <v>45</v>
      </c>
      <c r="AE315" t="s">
        <v>47</v>
      </c>
      <c r="AF315" t="s">
        <v>1933</v>
      </c>
      <c r="AG315" s="1">
        <v>46118</v>
      </c>
      <c r="AH315" t="s">
        <v>47</v>
      </c>
      <c r="AI315">
        <f>_xlfn.XLOOKUP(Tabela5[[#This Row],[UUID]],Planilha2!$A:$A,Planilha2!B:B,"")</f>
        <v>1</v>
      </c>
      <c r="AJ315">
        <f>_xlfn.XLOOKUP(Tabela5[[#This Row],[UUID]],Planilha2!$A:$A,Planilha2!C:C,"")</f>
        <v>1</v>
      </c>
      <c r="AK315">
        <f>_xlfn.XLOOKUP(Tabela5[[#This Row],[UUID]],Planilha2!$A:$A,Planilha2!D:D,"")</f>
        <v>1</v>
      </c>
      <c r="AL315">
        <f>_xlfn.XLOOKUP(Tabela5[[#This Row],[UUID]],Planilha2!$A:$A,Planilha2!E:E,"")</f>
        <v>0</v>
      </c>
      <c r="AM315">
        <f>_xlfn.XLOOKUP(Tabela5[[#This Row],[UUID]],Planilha2!$A:$A,Planilha2!F:F,"")</f>
        <v>1</v>
      </c>
      <c r="AN315">
        <f>_xlfn.XLOOKUP(Tabela5[[#This Row],[UUID]],Planilha2!$A:$A,Planilha2!G:G,"")</f>
        <v>0</v>
      </c>
      <c r="AO315">
        <f>_xlfn.XLOOKUP(Tabela5[[#This Row],[UUID]],Planilha2!$A:$A,Planilha2!H:H,"")</f>
        <v>0</v>
      </c>
      <c r="AP315">
        <f>_xlfn.XLOOKUP(Tabela5[[#This Row],[UUID]],Planilha2!$A:$A,Planilha2!I:I,"")</f>
        <v>0</v>
      </c>
      <c r="AQ315">
        <f>_xlfn.XLOOKUP(Tabela5[[#This Row],[UUID]],Planilha2!$A:$A,Planilha2!J:J,"")</f>
        <v>0</v>
      </c>
      <c r="AR315">
        <f>_xlfn.XLOOKUP(Tabela5[[#This Row],[UUID]],Planilha2!$A:$A,Planilha2!K:K,"")</f>
        <v>0</v>
      </c>
      <c r="AS315">
        <f>_xlfn.XLOOKUP(Tabela5[[#This Row],[UUID]],Planilha2!$A:$A,Planilha2!L:L,"")</f>
        <v>0</v>
      </c>
      <c r="AT315">
        <f>_xlfn.XLOOKUP(Tabela5[[#This Row],[UUID]],Planilha2!$A:$A,Planilha2!M:M,"")</f>
        <v>1</v>
      </c>
      <c r="AU315">
        <f>_xlfn.XLOOKUP(Tabela5[[#This Row],[UUID]],Planilha2!$A:$A,Planilha2!N:N,"")</f>
        <v>1</v>
      </c>
      <c r="AV315">
        <f>_xlfn.XLOOKUP(Tabela5[[#This Row],[UUID]],Planilha2!$A:$A,Planilha2!O:O,"")</f>
        <v>1</v>
      </c>
    </row>
    <row r="316" spans="1:48" x14ac:dyDescent="0.2">
      <c r="A316" t="s">
        <v>1934</v>
      </c>
      <c r="B316" t="s">
        <v>35</v>
      </c>
      <c r="C316">
        <v>10729320</v>
      </c>
      <c r="D316">
        <v>57633770104</v>
      </c>
      <c r="E316" t="s">
        <v>1935</v>
      </c>
      <c r="F316" t="s">
        <v>1936</v>
      </c>
      <c r="G316" t="s">
        <v>1937</v>
      </c>
      <c r="H316" s="1">
        <v>45870</v>
      </c>
      <c r="I316">
        <v>202508</v>
      </c>
      <c r="J316">
        <v>150.77244999999999</v>
      </c>
      <c r="L316">
        <v>150.77000000000001</v>
      </c>
      <c r="N316">
        <v>90364641</v>
      </c>
      <c r="O316" s="1">
        <v>45917</v>
      </c>
      <c r="P316" s="1">
        <v>45929</v>
      </c>
      <c r="R316">
        <v>197</v>
      </c>
      <c r="S316" t="s">
        <v>53</v>
      </c>
      <c r="T316" t="s">
        <v>40</v>
      </c>
      <c r="U316" t="s">
        <v>40</v>
      </c>
      <c r="V316" t="s">
        <v>1938</v>
      </c>
      <c r="W316">
        <v>6</v>
      </c>
      <c r="X316" t="s">
        <v>42</v>
      </c>
      <c r="Y316">
        <v>6</v>
      </c>
      <c r="Z316" t="s">
        <v>40</v>
      </c>
      <c r="AA316" t="s">
        <v>67</v>
      </c>
      <c r="AB316" t="s">
        <v>44</v>
      </c>
      <c r="AE316" t="s">
        <v>68</v>
      </c>
      <c r="AF316" t="s">
        <v>1939</v>
      </c>
      <c r="AG316" s="1">
        <v>45951</v>
      </c>
      <c r="AH316" t="s">
        <v>70</v>
      </c>
      <c r="AI316">
        <f>_xlfn.XLOOKUP(Tabela5[[#This Row],[UUID]],Planilha2!$A:$A,Planilha2!B:B,"")</f>
        <v>0</v>
      </c>
      <c r="AJ316">
        <f>_xlfn.XLOOKUP(Tabela5[[#This Row],[UUID]],Planilha2!$A:$A,Planilha2!C:C,"")</f>
        <v>0</v>
      </c>
      <c r="AK316">
        <f>_xlfn.XLOOKUP(Tabela5[[#This Row],[UUID]],Planilha2!$A:$A,Planilha2!D:D,"")</f>
        <v>0</v>
      </c>
      <c r="AL316">
        <f>_xlfn.XLOOKUP(Tabela5[[#This Row],[UUID]],Planilha2!$A:$A,Planilha2!E:E,"")</f>
        <v>6</v>
      </c>
      <c r="AM316">
        <f>_xlfn.XLOOKUP(Tabela5[[#This Row],[UUID]],Planilha2!$A:$A,Planilha2!F:F,"")</f>
        <v>0</v>
      </c>
      <c r="AN316">
        <f>_xlfn.XLOOKUP(Tabela5[[#This Row],[UUID]],Planilha2!$A:$A,Planilha2!G:G,"")</f>
        <v>0</v>
      </c>
      <c r="AO316">
        <f>_xlfn.XLOOKUP(Tabela5[[#This Row],[UUID]],Planilha2!$A:$A,Planilha2!H:H,"")</f>
        <v>0</v>
      </c>
      <c r="AP316">
        <f>_xlfn.XLOOKUP(Tabela5[[#This Row],[UUID]],Planilha2!$A:$A,Planilha2!I:I,"")</f>
        <v>0</v>
      </c>
      <c r="AQ316">
        <f>_xlfn.XLOOKUP(Tabela5[[#This Row],[UUID]],Planilha2!$A:$A,Planilha2!J:J,"")</f>
        <v>0</v>
      </c>
      <c r="AR316">
        <f>_xlfn.XLOOKUP(Tabela5[[#This Row],[UUID]],Planilha2!$A:$A,Planilha2!K:K,"")</f>
        <v>0</v>
      </c>
      <c r="AS316">
        <f>_xlfn.XLOOKUP(Tabela5[[#This Row],[UUID]],Planilha2!$A:$A,Planilha2!L:L,"")</f>
        <v>0</v>
      </c>
      <c r="AT316">
        <f>_xlfn.XLOOKUP(Tabela5[[#This Row],[UUID]],Planilha2!$A:$A,Planilha2!M:M,"")</f>
        <v>0</v>
      </c>
      <c r="AU316">
        <f>_xlfn.XLOOKUP(Tabela5[[#This Row],[UUID]],Planilha2!$A:$A,Planilha2!N:N,"")</f>
        <v>0</v>
      </c>
      <c r="AV316">
        <f>_xlfn.XLOOKUP(Tabela5[[#This Row],[UUID]],Planilha2!$A:$A,Planilha2!O:O,"")</f>
        <v>0</v>
      </c>
    </row>
    <row r="317" spans="1:48" x14ac:dyDescent="0.2">
      <c r="A317" t="s">
        <v>1940</v>
      </c>
      <c r="B317" t="s">
        <v>35</v>
      </c>
      <c r="C317">
        <v>598933</v>
      </c>
      <c r="D317">
        <v>14490713843</v>
      </c>
      <c r="E317" t="s">
        <v>1941</v>
      </c>
      <c r="F317" t="s">
        <v>1942</v>
      </c>
      <c r="G317" t="s">
        <v>1943</v>
      </c>
      <c r="H317" s="1">
        <v>46082</v>
      </c>
      <c r="I317">
        <v>202603</v>
      </c>
      <c r="J317">
        <v>914.98910999999998</v>
      </c>
      <c r="L317">
        <v>914.99</v>
      </c>
      <c r="N317">
        <v>90519943</v>
      </c>
      <c r="O317" s="1">
        <v>46101</v>
      </c>
      <c r="P317" s="1">
        <v>46111</v>
      </c>
      <c r="R317">
        <v>15</v>
      </c>
      <c r="S317" t="s">
        <v>53</v>
      </c>
      <c r="T317" t="s">
        <v>40</v>
      </c>
      <c r="U317" t="s">
        <v>40</v>
      </c>
      <c r="V317" t="s">
        <v>1944</v>
      </c>
      <c r="W317">
        <v>6</v>
      </c>
      <c r="X317" t="s">
        <v>42</v>
      </c>
      <c r="Y317">
        <v>6</v>
      </c>
      <c r="Z317" t="s">
        <v>40</v>
      </c>
      <c r="AA317" t="s">
        <v>1256</v>
      </c>
      <c r="AB317" t="s">
        <v>44</v>
      </c>
      <c r="AC317" t="s">
        <v>45</v>
      </c>
      <c r="AE317" t="s">
        <v>47</v>
      </c>
      <c r="AF317" t="s">
        <v>1945</v>
      </c>
      <c r="AG317" s="1">
        <v>46117</v>
      </c>
      <c r="AH317" t="s">
        <v>47</v>
      </c>
      <c r="AI317">
        <f>_xlfn.XLOOKUP(Tabela5[[#This Row],[UUID]],Planilha2!$A:$A,Planilha2!B:B,"")</f>
        <v>1</v>
      </c>
      <c r="AJ317">
        <f>_xlfn.XLOOKUP(Tabela5[[#This Row],[UUID]],Planilha2!$A:$A,Planilha2!C:C,"")</f>
        <v>1</v>
      </c>
      <c r="AK317">
        <f>_xlfn.XLOOKUP(Tabela5[[#This Row],[UUID]],Planilha2!$A:$A,Planilha2!D:D,"")</f>
        <v>1</v>
      </c>
      <c r="AL317">
        <f>_xlfn.XLOOKUP(Tabela5[[#This Row],[UUID]],Planilha2!$A:$A,Planilha2!E:E,"")</f>
        <v>0</v>
      </c>
      <c r="AM317">
        <f>_xlfn.XLOOKUP(Tabela5[[#This Row],[UUID]],Planilha2!$A:$A,Planilha2!F:F,"")</f>
        <v>1</v>
      </c>
      <c r="AN317">
        <f>_xlfn.XLOOKUP(Tabela5[[#This Row],[UUID]],Planilha2!$A:$A,Planilha2!G:G,"")</f>
        <v>0</v>
      </c>
      <c r="AO317">
        <f>_xlfn.XLOOKUP(Tabela5[[#This Row],[UUID]],Planilha2!$A:$A,Planilha2!H:H,"")</f>
        <v>0</v>
      </c>
      <c r="AP317">
        <f>_xlfn.XLOOKUP(Tabela5[[#This Row],[UUID]],Planilha2!$A:$A,Planilha2!I:I,"")</f>
        <v>0</v>
      </c>
      <c r="AQ317">
        <f>_xlfn.XLOOKUP(Tabela5[[#This Row],[UUID]],Planilha2!$A:$A,Planilha2!J:J,"")</f>
        <v>0</v>
      </c>
      <c r="AR317">
        <f>_xlfn.XLOOKUP(Tabela5[[#This Row],[UUID]],Planilha2!$A:$A,Planilha2!K:K,"")</f>
        <v>0</v>
      </c>
      <c r="AS317">
        <f>_xlfn.XLOOKUP(Tabela5[[#This Row],[UUID]],Planilha2!$A:$A,Planilha2!L:L,"")</f>
        <v>0</v>
      </c>
      <c r="AT317">
        <f>_xlfn.XLOOKUP(Tabela5[[#This Row],[UUID]],Planilha2!$A:$A,Planilha2!M:M,"")</f>
        <v>1</v>
      </c>
      <c r="AU317">
        <f>_xlfn.XLOOKUP(Tabela5[[#This Row],[UUID]],Planilha2!$A:$A,Planilha2!N:N,"")</f>
        <v>1</v>
      </c>
      <c r="AV317">
        <f>_xlfn.XLOOKUP(Tabela5[[#This Row],[UUID]],Planilha2!$A:$A,Planilha2!O:O,"")</f>
        <v>1</v>
      </c>
    </row>
    <row r="318" spans="1:48" x14ac:dyDescent="0.2">
      <c r="A318" t="s">
        <v>1946</v>
      </c>
      <c r="B318" t="s">
        <v>35</v>
      </c>
      <c r="C318">
        <v>37247670</v>
      </c>
      <c r="D318">
        <v>10784997802</v>
      </c>
      <c r="E318" t="s">
        <v>1947</v>
      </c>
      <c r="F318" t="s">
        <v>1948</v>
      </c>
      <c r="G318" t="s">
        <v>1949</v>
      </c>
      <c r="H318" s="1">
        <v>46082</v>
      </c>
      <c r="I318">
        <v>202603</v>
      </c>
      <c r="J318">
        <v>190.53041999999999</v>
      </c>
      <c r="L318">
        <v>190.53</v>
      </c>
      <c r="N318">
        <v>90519752</v>
      </c>
      <c r="O318" s="1">
        <v>46101</v>
      </c>
      <c r="P318" s="1">
        <v>46111</v>
      </c>
      <c r="R318">
        <v>15</v>
      </c>
      <c r="S318" t="s">
        <v>53</v>
      </c>
      <c r="T318" t="s">
        <v>40</v>
      </c>
      <c r="U318" t="s">
        <v>40</v>
      </c>
      <c r="V318" t="s">
        <v>1950</v>
      </c>
      <c r="W318">
        <v>6</v>
      </c>
      <c r="X318" t="s">
        <v>42</v>
      </c>
      <c r="Y318">
        <v>6</v>
      </c>
      <c r="Z318" t="s">
        <v>40</v>
      </c>
      <c r="AA318" t="s">
        <v>1256</v>
      </c>
      <c r="AB318" t="s">
        <v>44</v>
      </c>
      <c r="AC318" t="s">
        <v>45</v>
      </c>
      <c r="AE318" t="s">
        <v>47</v>
      </c>
      <c r="AF318" t="s">
        <v>1951</v>
      </c>
      <c r="AG318" s="1">
        <v>46117</v>
      </c>
      <c r="AH318" t="s">
        <v>47</v>
      </c>
      <c r="AI318">
        <f>_xlfn.XLOOKUP(Tabela5[[#This Row],[UUID]],Planilha2!$A:$A,Planilha2!B:B,"")</f>
        <v>1</v>
      </c>
      <c r="AJ318">
        <f>_xlfn.XLOOKUP(Tabela5[[#This Row],[UUID]],Planilha2!$A:$A,Planilha2!C:C,"")</f>
        <v>1</v>
      </c>
      <c r="AK318">
        <f>_xlfn.XLOOKUP(Tabela5[[#This Row],[UUID]],Planilha2!$A:$A,Planilha2!D:D,"")</f>
        <v>1</v>
      </c>
      <c r="AL318">
        <f>_xlfn.XLOOKUP(Tabela5[[#This Row],[UUID]],Planilha2!$A:$A,Planilha2!E:E,"")</f>
        <v>0</v>
      </c>
      <c r="AM318">
        <f>_xlfn.XLOOKUP(Tabela5[[#This Row],[UUID]],Planilha2!$A:$A,Planilha2!F:F,"")</f>
        <v>1</v>
      </c>
      <c r="AN318">
        <f>_xlfn.XLOOKUP(Tabela5[[#This Row],[UUID]],Planilha2!$A:$A,Planilha2!G:G,"")</f>
        <v>0</v>
      </c>
      <c r="AO318">
        <f>_xlfn.XLOOKUP(Tabela5[[#This Row],[UUID]],Planilha2!$A:$A,Planilha2!H:H,"")</f>
        <v>0</v>
      </c>
      <c r="AP318">
        <f>_xlfn.XLOOKUP(Tabela5[[#This Row],[UUID]],Planilha2!$A:$A,Planilha2!I:I,"")</f>
        <v>0</v>
      </c>
      <c r="AQ318">
        <f>_xlfn.XLOOKUP(Tabela5[[#This Row],[UUID]],Planilha2!$A:$A,Planilha2!J:J,"")</f>
        <v>0</v>
      </c>
      <c r="AR318">
        <f>_xlfn.XLOOKUP(Tabela5[[#This Row],[UUID]],Planilha2!$A:$A,Planilha2!K:K,"")</f>
        <v>0</v>
      </c>
      <c r="AS318">
        <f>_xlfn.XLOOKUP(Tabela5[[#This Row],[UUID]],Planilha2!$A:$A,Planilha2!L:L,"")</f>
        <v>0</v>
      </c>
      <c r="AT318">
        <f>_xlfn.XLOOKUP(Tabela5[[#This Row],[UUID]],Planilha2!$A:$A,Planilha2!M:M,"")</f>
        <v>1</v>
      </c>
      <c r="AU318">
        <f>_xlfn.XLOOKUP(Tabela5[[#This Row],[UUID]],Planilha2!$A:$A,Planilha2!N:N,"")</f>
        <v>1</v>
      </c>
      <c r="AV318">
        <f>_xlfn.XLOOKUP(Tabela5[[#This Row],[UUID]],Planilha2!$A:$A,Planilha2!O:O,"")</f>
        <v>1</v>
      </c>
    </row>
    <row r="319" spans="1:48" x14ac:dyDescent="0.2">
      <c r="A319" t="s">
        <v>1952</v>
      </c>
      <c r="B319" t="s">
        <v>35</v>
      </c>
      <c r="C319">
        <v>27721361</v>
      </c>
      <c r="D319">
        <v>35094897802</v>
      </c>
      <c r="E319" t="s">
        <v>1953</v>
      </c>
      <c r="F319" t="s">
        <v>1954</v>
      </c>
      <c r="G319" t="s">
        <v>1955</v>
      </c>
      <c r="H319" s="1">
        <v>46082</v>
      </c>
      <c r="I319">
        <v>202603</v>
      </c>
      <c r="J319">
        <v>243.70169999999999</v>
      </c>
      <c r="L319">
        <v>243.7</v>
      </c>
      <c r="N319">
        <v>90519744</v>
      </c>
      <c r="O319" s="1">
        <v>46101</v>
      </c>
      <c r="P319" s="1">
        <v>46111</v>
      </c>
      <c r="R319">
        <v>15</v>
      </c>
      <c r="S319" t="s">
        <v>53</v>
      </c>
      <c r="T319" t="s">
        <v>40</v>
      </c>
      <c r="U319" t="s">
        <v>40</v>
      </c>
      <c r="V319" t="s">
        <v>1956</v>
      </c>
      <c r="W319" t="s">
        <v>94</v>
      </c>
      <c r="X319" t="s">
        <v>94</v>
      </c>
      <c r="Y319">
        <v>6</v>
      </c>
      <c r="Z319" t="s">
        <v>40</v>
      </c>
      <c r="AA319" t="s">
        <v>1256</v>
      </c>
      <c r="AB319" t="s">
        <v>44</v>
      </c>
      <c r="AC319" t="s">
        <v>45</v>
      </c>
      <c r="AE319" t="s">
        <v>47</v>
      </c>
      <c r="AF319" t="s">
        <v>1957</v>
      </c>
      <c r="AG319" s="1">
        <v>46124</v>
      </c>
      <c r="AH319" t="s">
        <v>47</v>
      </c>
      <c r="AI319">
        <f>_xlfn.XLOOKUP(Tabela5[[#This Row],[UUID]],Planilha2!$A:$A,Planilha2!B:B,"")</f>
        <v>1</v>
      </c>
      <c r="AJ319">
        <f>_xlfn.XLOOKUP(Tabela5[[#This Row],[UUID]],Planilha2!$A:$A,Planilha2!C:C,"")</f>
        <v>1</v>
      </c>
      <c r="AK319">
        <f>_xlfn.XLOOKUP(Tabela5[[#This Row],[UUID]],Planilha2!$A:$A,Planilha2!D:D,"")</f>
        <v>11</v>
      </c>
      <c r="AL319">
        <f>_xlfn.XLOOKUP(Tabela5[[#This Row],[UUID]],Planilha2!$A:$A,Planilha2!E:E,"")</f>
        <v>0</v>
      </c>
      <c r="AM319">
        <f>_xlfn.XLOOKUP(Tabela5[[#This Row],[UUID]],Planilha2!$A:$A,Planilha2!F:F,"")</f>
        <v>1</v>
      </c>
      <c r="AN319">
        <f>_xlfn.XLOOKUP(Tabela5[[#This Row],[UUID]],Planilha2!$A:$A,Planilha2!G:G,"")</f>
        <v>0</v>
      </c>
      <c r="AO319">
        <f>_xlfn.XLOOKUP(Tabela5[[#This Row],[UUID]],Planilha2!$A:$A,Planilha2!H:H,"")</f>
        <v>0</v>
      </c>
      <c r="AP319">
        <f>_xlfn.XLOOKUP(Tabela5[[#This Row],[UUID]],Planilha2!$A:$A,Planilha2!I:I,"")</f>
        <v>0</v>
      </c>
      <c r="AQ319">
        <f>_xlfn.XLOOKUP(Tabela5[[#This Row],[UUID]],Planilha2!$A:$A,Planilha2!J:J,"")</f>
        <v>0</v>
      </c>
      <c r="AR319">
        <f>_xlfn.XLOOKUP(Tabela5[[#This Row],[UUID]],Planilha2!$A:$A,Planilha2!K:K,"")</f>
        <v>0</v>
      </c>
      <c r="AS319">
        <f>_xlfn.XLOOKUP(Tabela5[[#This Row],[UUID]],Planilha2!$A:$A,Planilha2!L:L,"")</f>
        <v>0</v>
      </c>
      <c r="AT319">
        <f>_xlfn.XLOOKUP(Tabela5[[#This Row],[UUID]],Planilha2!$A:$A,Planilha2!M:M,"")</f>
        <v>1</v>
      </c>
      <c r="AU319">
        <f>_xlfn.XLOOKUP(Tabela5[[#This Row],[UUID]],Planilha2!$A:$A,Planilha2!N:N,"")</f>
        <v>0</v>
      </c>
      <c r="AV319">
        <f>_xlfn.XLOOKUP(Tabela5[[#This Row],[UUID]],Planilha2!$A:$A,Planilha2!O:O,"")</f>
        <v>0</v>
      </c>
    </row>
    <row r="320" spans="1:48" x14ac:dyDescent="0.2">
      <c r="A320" t="s">
        <v>1958</v>
      </c>
      <c r="B320" t="s">
        <v>35</v>
      </c>
      <c r="C320">
        <v>43748147</v>
      </c>
      <c r="D320">
        <v>10596759860</v>
      </c>
      <c r="E320" t="s">
        <v>1959</v>
      </c>
      <c r="F320" t="s">
        <v>1960</v>
      </c>
      <c r="G320" t="s">
        <v>1961</v>
      </c>
      <c r="H320" s="1">
        <v>46082</v>
      </c>
      <c r="I320">
        <v>202603</v>
      </c>
      <c r="J320">
        <v>877.32611999999995</v>
      </c>
      <c r="L320">
        <v>877.33</v>
      </c>
      <c r="N320">
        <v>90519869</v>
      </c>
      <c r="O320" s="1">
        <v>46101</v>
      </c>
      <c r="P320" s="1">
        <v>46111</v>
      </c>
      <c r="R320">
        <v>15</v>
      </c>
      <c r="S320" t="s">
        <v>53</v>
      </c>
      <c r="T320" t="s">
        <v>40</v>
      </c>
      <c r="U320" t="s">
        <v>40</v>
      </c>
      <c r="V320" t="s">
        <v>1962</v>
      </c>
      <c r="W320">
        <v>6</v>
      </c>
      <c r="X320" t="s">
        <v>42</v>
      </c>
      <c r="Y320">
        <v>6</v>
      </c>
      <c r="Z320" t="s">
        <v>40</v>
      </c>
      <c r="AA320" t="s">
        <v>1256</v>
      </c>
      <c r="AB320" t="s">
        <v>44</v>
      </c>
      <c r="AC320" t="s">
        <v>45</v>
      </c>
      <c r="AE320" t="s">
        <v>47</v>
      </c>
      <c r="AF320" t="s">
        <v>1963</v>
      </c>
      <c r="AG320" s="1">
        <v>46123</v>
      </c>
      <c r="AH320" t="s">
        <v>47</v>
      </c>
      <c r="AI320">
        <f>_xlfn.XLOOKUP(Tabela5[[#This Row],[UUID]],Planilha2!$A:$A,Planilha2!B:B,"")</f>
        <v>1</v>
      </c>
      <c r="AJ320">
        <f>_xlfn.XLOOKUP(Tabela5[[#This Row],[UUID]],Planilha2!$A:$A,Planilha2!C:C,"")</f>
        <v>1</v>
      </c>
      <c r="AK320">
        <f>_xlfn.XLOOKUP(Tabela5[[#This Row],[UUID]],Planilha2!$A:$A,Planilha2!D:D,"")</f>
        <v>2</v>
      </c>
      <c r="AL320">
        <f>_xlfn.XLOOKUP(Tabela5[[#This Row],[UUID]],Planilha2!$A:$A,Planilha2!E:E,"")</f>
        <v>0</v>
      </c>
      <c r="AM320">
        <f>_xlfn.XLOOKUP(Tabela5[[#This Row],[UUID]],Planilha2!$A:$A,Planilha2!F:F,"")</f>
        <v>1</v>
      </c>
      <c r="AN320">
        <f>_xlfn.XLOOKUP(Tabela5[[#This Row],[UUID]],Planilha2!$A:$A,Planilha2!G:G,"")</f>
        <v>0</v>
      </c>
      <c r="AO320">
        <f>_xlfn.XLOOKUP(Tabela5[[#This Row],[UUID]],Planilha2!$A:$A,Planilha2!H:H,"")</f>
        <v>0</v>
      </c>
      <c r="AP320">
        <f>_xlfn.XLOOKUP(Tabela5[[#This Row],[UUID]],Planilha2!$A:$A,Planilha2!I:I,"")</f>
        <v>0</v>
      </c>
      <c r="AQ320">
        <f>_xlfn.XLOOKUP(Tabela5[[#This Row],[UUID]],Planilha2!$A:$A,Planilha2!J:J,"")</f>
        <v>0</v>
      </c>
      <c r="AR320">
        <f>_xlfn.XLOOKUP(Tabela5[[#This Row],[UUID]],Planilha2!$A:$A,Planilha2!K:K,"")</f>
        <v>0</v>
      </c>
      <c r="AS320">
        <f>_xlfn.XLOOKUP(Tabela5[[#This Row],[UUID]],Planilha2!$A:$A,Planilha2!L:L,"")</f>
        <v>0</v>
      </c>
      <c r="AT320">
        <f>_xlfn.XLOOKUP(Tabela5[[#This Row],[UUID]],Planilha2!$A:$A,Planilha2!M:M,"")</f>
        <v>0</v>
      </c>
      <c r="AU320">
        <f>_xlfn.XLOOKUP(Tabela5[[#This Row],[UUID]],Planilha2!$A:$A,Planilha2!N:N,"")</f>
        <v>0</v>
      </c>
      <c r="AV320">
        <f>_xlfn.XLOOKUP(Tabela5[[#This Row],[UUID]],Planilha2!$A:$A,Planilha2!O:O,"")</f>
        <v>0</v>
      </c>
    </row>
    <row r="321" spans="1:48" x14ac:dyDescent="0.2">
      <c r="A321" t="s">
        <v>1964</v>
      </c>
      <c r="B321" t="s">
        <v>35</v>
      </c>
      <c r="C321">
        <v>14158744</v>
      </c>
      <c r="D321">
        <v>35768058000164</v>
      </c>
      <c r="E321" t="s">
        <v>1965</v>
      </c>
      <c r="F321" t="s">
        <v>1966</v>
      </c>
      <c r="G321" t="s">
        <v>1967</v>
      </c>
      <c r="H321" s="1">
        <v>46082</v>
      </c>
      <c r="I321">
        <v>202603</v>
      </c>
      <c r="J321">
        <v>466.72568000000001</v>
      </c>
      <c r="L321">
        <v>466.73</v>
      </c>
      <c r="N321">
        <v>90519816</v>
      </c>
      <c r="O321" s="1">
        <v>46101</v>
      </c>
      <c r="P321" s="1">
        <v>46111</v>
      </c>
      <c r="R321">
        <v>15</v>
      </c>
      <c r="S321" t="s">
        <v>39</v>
      </c>
      <c r="T321" t="s">
        <v>40</v>
      </c>
      <c r="U321" t="s">
        <v>40</v>
      </c>
      <c r="V321" t="s">
        <v>1968</v>
      </c>
      <c r="W321">
        <v>6</v>
      </c>
      <c r="X321" t="s">
        <v>42</v>
      </c>
      <c r="Y321">
        <v>6</v>
      </c>
      <c r="Z321" t="s">
        <v>40</v>
      </c>
      <c r="AA321" t="s">
        <v>1256</v>
      </c>
      <c r="AB321" t="s">
        <v>44</v>
      </c>
      <c r="AC321" t="s">
        <v>45</v>
      </c>
      <c r="AE321" t="s">
        <v>47</v>
      </c>
      <c r="AF321" t="s">
        <v>1969</v>
      </c>
      <c r="AG321" s="1">
        <v>46122</v>
      </c>
      <c r="AH321" t="s">
        <v>47</v>
      </c>
      <c r="AI321">
        <f>_xlfn.XLOOKUP(Tabela5[[#This Row],[UUID]],Planilha2!$A:$A,Planilha2!B:B,"")</f>
        <v>1</v>
      </c>
      <c r="AJ321">
        <f>_xlfn.XLOOKUP(Tabela5[[#This Row],[UUID]],Planilha2!$A:$A,Planilha2!C:C,"")</f>
        <v>1</v>
      </c>
      <c r="AK321">
        <f>_xlfn.XLOOKUP(Tabela5[[#This Row],[UUID]],Planilha2!$A:$A,Planilha2!D:D,"")</f>
        <v>1</v>
      </c>
      <c r="AL321">
        <f>_xlfn.XLOOKUP(Tabela5[[#This Row],[UUID]],Planilha2!$A:$A,Planilha2!E:E,"")</f>
        <v>0</v>
      </c>
      <c r="AM321">
        <f>_xlfn.XLOOKUP(Tabela5[[#This Row],[UUID]],Planilha2!$A:$A,Planilha2!F:F,"")</f>
        <v>1</v>
      </c>
      <c r="AN321">
        <f>_xlfn.XLOOKUP(Tabela5[[#This Row],[UUID]],Planilha2!$A:$A,Planilha2!G:G,"")</f>
        <v>0</v>
      </c>
      <c r="AO321">
        <f>_xlfn.XLOOKUP(Tabela5[[#This Row],[UUID]],Planilha2!$A:$A,Planilha2!H:H,"")</f>
        <v>0</v>
      </c>
      <c r="AP321">
        <f>_xlfn.XLOOKUP(Tabela5[[#This Row],[UUID]],Planilha2!$A:$A,Planilha2!I:I,"")</f>
        <v>0</v>
      </c>
      <c r="AQ321">
        <f>_xlfn.XLOOKUP(Tabela5[[#This Row],[UUID]],Planilha2!$A:$A,Planilha2!J:J,"")</f>
        <v>0</v>
      </c>
      <c r="AR321">
        <f>_xlfn.XLOOKUP(Tabela5[[#This Row],[UUID]],Planilha2!$A:$A,Planilha2!K:K,"")</f>
        <v>0</v>
      </c>
      <c r="AS321">
        <f>_xlfn.XLOOKUP(Tabela5[[#This Row],[UUID]],Planilha2!$A:$A,Planilha2!L:L,"")</f>
        <v>0</v>
      </c>
      <c r="AT321">
        <f>_xlfn.XLOOKUP(Tabela5[[#This Row],[UUID]],Planilha2!$A:$A,Planilha2!M:M,"")</f>
        <v>0</v>
      </c>
      <c r="AU321">
        <f>_xlfn.XLOOKUP(Tabela5[[#This Row],[UUID]],Planilha2!$A:$A,Planilha2!N:N,"")</f>
        <v>1</v>
      </c>
      <c r="AV321">
        <f>_xlfn.XLOOKUP(Tabela5[[#This Row],[UUID]],Planilha2!$A:$A,Planilha2!O:O,"")</f>
        <v>0</v>
      </c>
    </row>
    <row r="322" spans="1:48" x14ac:dyDescent="0.2">
      <c r="A322" t="s">
        <v>1970</v>
      </c>
      <c r="B322" t="s">
        <v>35</v>
      </c>
      <c r="C322">
        <v>10004439510</v>
      </c>
      <c r="D322">
        <v>95294643120</v>
      </c>
      <c r="E322" t="s">
        <v>626</v>
      </c>
      <c r="F322" t="s">
        <v>627</v>
      </c>
      <c r="G322" t="s">
        <v>628</v>
      </c>
      <c r="H322" s="1">
        <v>45870</v>
      </c>
      <c r="I322">
        <v>202508</v>
      </c>
      <c r="J322">
        <v>198.38265000000001</v>
      </c>
      <c r="L322">
        <v>198.38</v>
      </c>
      <c r="N322">
        <v>90364606</v>
      </c>
      <c r="O322" s="1">
        <v>45917</v>
      </c>
      <c r="P322" s="1">
        <v>45929</v>
      </c>
      <c r="R322">
        <v>197</v>
      </c>
      <c r="S322" t="s">
        <v>53</v>
      </c>
      <c r="T322" t="s">
        <v>40</v>
      </c>
      <c r="U322" t="s">
        <v>40</v>
      </c>
      <c r="V322" t="s">
        <v>629</v>
      </c>
      <c r="W322">
        <v>6</v>
      </c>
      <c r="X322" t="s">
        <v>42</v>
      </c>
      <c r="Y322">
        <v>6</v>
      </c>
      <c r="Z322" t="s">
        <v>40</v>
      </c>
      <c r="AA322" t="s">
        <v>67</v>
      </c>
      <c r="AB322" t="s">
        <v>44</v>
      </c>
      <c r="AE322" t="s">
        <v>68</v>
      </c>
      <c r="AF322" t="s">
        <v>1971</v>
      </c>
      <c r="AG322" s="1">
        <v>45919</v>
      </c>
      <c r="AH322" t="s">
        <v>70</v>
      </c>
      <c r="AI322">
        <f>_xlfn.XLOOKUP(Tabela5[[#This Row],[UUID]],Planilha2!$A:$A,Planilha2!B:B,"")</f>
        <v>0</v>
      </c>
      <c r="AJ322">
        <f>_xlfn.XLOOKUP(Tabela5[[#This Row],[UUID]],Planilha2!$A:$A,Planilha2!C:C,"")</f>
        <v>0</v>
      </c>
      <c r="AK322">
        <f>_xlfn.XLOOKUP(Tabela5[[#This Row],[UUID]],Planilha2!$A:$A,Planilha2!D:D,"")</f>
        <v>0</v>
      </c>
      <c r="AL322">
        <f>_xlfn.XLOOKUP(Tabela5[[#This Row],[UUID]],Planilha2!$A:$A,Planilha2!E:E,"")</f>
        <v>5</v>
      </c>
      <c r="AM322">
        <f>_xlfn.XLOOKUP(Tabela5[[#This Row],[UUID]],Planilha2!$A:$A,Planilha2!F:F,"")</f>
        <v>0</v>
      </c>
      <c r="AN322">
        <f>_xlfn.XLOOKUP(Tabela5[[#This Row],[UUID]],Planilha2!$A:$A,Planilha2!G:G,"")</f>
        <v>0</v>
      </c>
      <c r="AO322">
        <f>_xlfn.XLOOKUP(Tabela5[[#This Row],[UUID]],Planilha2!$A:$A,Planilha2!H:H,"")</f>
        <v>0</v>
      </c>
      <c r="AP322">
        <f>_xlfn.XLOOKUP(Tabela5[[#This Row],[UUID]],Planilha2!$A:$A,Planilha2!I:I,"")</f>
        <v>0</v>
      </c>
      <c r="AQ322">
        <f>_xlfn.XLOOKUP(Tabela5[[#This Row],[UUID]],Planilha2!$A:$A,Planilha2!J:J,"")</f>
        <v>0</v>
      </c>
      <c r="AR322">
        <f>_xlfn.XLOOKUP(Tabela5[[#This Row],[UUID]],Planilha2!$A:$A,Planilha2!K:K,"")</f>
        <v>0</v>
      </c>
      <c r="AS322">
        <f>_xlfn.XLOOKUP(Tabela5[[#This Row],[UUID]],Planilha2!$A:$A,Planilha2!L:L,"")</f>
        <v>0</v>
      </c>
      <c r="AT322">
        <f>_xlfn.XLOOKUP(Tabela5[[#This Row],[UUID]],Planilha2!$A:$A,Planilha2!M:M,"")</f>
        <v>0</v>
      </c>
      <c r="AU322">
        <f>_xlfn.XLOOKUP(Tabela5[[#This Row],[UUID]],Planilha2!$A:$A,Planilha2!N:N,"")</f>
        <v>0</v>
      </c>
      <c r="AV322">
        <f>_xlfn.XLOOKUP(Tabela5[[#This Row],[UUID]],Planilha2!$A:$A,Planilha2!O:O,"")</f>
        <v>0</v>
      </c>
    </row>
    <row r="323" spans="1:48" x14ac:dyDescent="0.2">
      <c r="A323" t="s">
        <v>1972</v>
      </c>
      <c r="B323" t="s">
        <v>35</v>
      </c>
      <c r="C323">
        <v>7762500</v>
      </c>
      <c r="D323">
        <v>43439082830</v>
      </c>
      <c r="E323" t="s">
        <v>1973</v>
      </c>
      <c r="F323" t="s">
        <v>1974</v>
      </c>
      <c r="G323" t="s">
        <v>1975</v>
      </c>
      <c r="H323" s="1">
        <v>46082</v>
      </c>
      <c r="I323">
        <v>202603</v>
      </c>
      <c r="J323">
        <v>838.92463999999995</v>
      </c>
      <c r="L323">
        <v>838.92</v>
      </c>
      <c r="N323">
        <v>90519793</v>
      </c>
      <c r="O323" s="1">
        <v>46101</v>
      </c>
      <c r="P323" s="1">
        <v>46111</v>
      </c>
      <c r="R323">
        <v>15</v>
      </c>
      <c r="S323" t="s">
        <v>53</v>
      </c>
      <c r="T323" t="s">
        <v>40</v>
      </c>
      <c r="U323" t="s">
        <v>40</v>
      </c>
      <c r="V323" t="s">
        <v>1976</v>
      </c>
      <c r="W323">
        <v>6</v>
      </c>
      <c r="X323" t="s">
        <v>42</v>
      </c>
      <c r="Y323">
        <v>6</v>
      </c>
      <c r="Z323" t="s">
        <v>40</v>
      </c>
      <c r="AA323" t="s">
        <v>1256</v>
      </c>
      <c r="AB323" t="s">
        <v>44</v>
      </c>
      <c r="AC323" t="s">
        <v>45</v>
      </c>
      <c r="AE323" t="s">
        <v>47</v>
      </c>
      <c r="AF323" t="s">
        <v>1977</v>
      </c>
      <c r="AG323" s="1">
        <v>46111</v>
      </c>
      <c r="AH323" t="s">
        <v>47</v>
      </c>
      <c r="AI323">
        <f>_xlfn.XLOOKUP(Tabela5[[#This Row],[UUID]],Planilha2!$A:$A,Planilha2!B:B,"")</f>
        <v>1</v>
      </c>
      <c r="AJ323">
        <f>_xlfn.XLOOKUP(Tabela5[[#This Row],[UUID]],Planilha2!$A:$A,Planilha2!C:C,"")</f>
        <v>1</v>
      </c>
      <c r="AK323">
        <f>_xlfn.XLOOKUP(Tabela5[[#This Row],[UUID]],Planilha2!$A:$A,Planilha2!D:D,"")</f>
        <v>1</v>
      </c>
      <c r="AL323">
        <f>_xlfn.XLOOKUP(Tabela5[[#This Row],[UUID]],Planilha2!$A:$A,Planilha2!E:E,"")</f>
        <v>0</v>
      </c>
      <c r="AM323">
        <f>_xlfn.XLOOKUP(Tabela5[[#This Row],[UUID]],Planilha2!$A:$A,Planilha2!F:F,"")</f>
        <v>1</v>
      </c>
      <c r="AN323">
        <f>_xlfn.XLOOKUP(Tabela5[[#This Row],[UUID]],Planilha2!$A:$A,Planilha2!G:G,"")</f>
        <v>1</v>
      </c>
      <c r="AO323">
        <f>_xlfn.XLOOKUP(Tabela5[[#This Row],[UUID]],Planilha2!$A:$A,Planilha2!H:H,"")</f>
        <v>1</v>
      </c>
      <c r="AP323">
        <f>_xlfn.XLOOKUP(Tabela5[[#This Row],[UUID]],Planilha2!$A:$A,Planilha2!I:I,"")</f>
        <v>0</v>
      </c>
      <c r="AQ323">
        <f>_xlfn.XLOOKUP(Tabela5[[#This Row],[UUID]],Planilha2!$A:$A,Planilha2!J:J,"")</f>
        <v>0</v>
      </c>
      <c r="AR323">
        <f>_xlfn.XLOOKUP(Tabela5[[#This Row],[UUID]],Planilha2!$A:$A,Planilha2!K:K,"")</f>
        <v>0</v>
      </c>
      <c r="AS323">
        <f>_xlfn.XLOOKUP(Tabela5[[#This Row],[UUID]],Planilha2!$A:$A,Planilha2!L:L,"")</f>
        <v>0</v>
      </c>
      <c r="AT323">
        <f>_xlfn.XLOOKUP(Tabela5[[#This Row],[UUID]],Planilha2!$A:$A,Planilha2!M:M,"")</f>
        <v>1</v>
      </c>
      <c r="AU323">
        <f>_xlfn.XLOOKUP(Tabela5[[#This Row],[UUID]],Planilha2!$A:$A,Planilha2!N:N,"")</f>
        <v>1</v>
      </c>
      <c r="AV323">
        <f>_xlfn.XLOOKUP(Tabela5[[#This Row],[UUID]],Planilha2!$A:$A,Planilha2!O:O,"")</f>
        <v>1</v>
      </c>
    </row>
    <row r="324" spans="1:48" x14ac:dyDescent="0.2">
      <c r="A324" t="s">
        <v>1978</v>
      </c>
      <c r="B324" t="s">
        <v>35</v>
      </c>
      <c r="C324">
        <v>46914129</v>
      </c>
      <c r="D324">
        <v>41951325842</v>
      </c>
      <c r="E324" t="s">
        <v>1979</v>
      </c>
      <c r="F324" t="s">
        <v>1980</v>
      </c>
      <c r="G324" t="s">
        <v>1981</v>
      </c>
      <c r="H324" s="1">
        <v>46082</v>
      </c>
      <c r="I324">
        <v>202603</v>
      </c>
      <c r="J324">
        <v>272.39920000000001</v>
      </c>
      <c r="K324">
        <v>7.87</v>
      </c>
      <c r="L324">
        <v>280.27</v>
      </c>
      <c r="N324">
        <v>90519852</v>
      </c>
      <c r="O324" s="1">
        <v>46101</v>
      </c>
      <c r="P324" s="1">
        <v>46111</v>
      </c>
      <c r="R324">
        <v>15</v>
      </c>
      <c r="S324" t="s">
        <v>53</v>
      </c>
      <c r="T324" t="s">
        <v>40</v>
      </c>
      <c r="U324" t="s">
        <v>40</v>
      </c>
      <c r="V324" t="s">
        <v>1982</v>
      </c>
      <c r="W324" t="s">
        <v>94</v>
      </c>
      <c r="X324" t="s">
        <v>94</v>
      </c>
      <c r="Y324">
        <v>6</v>
      </c>
      <c r="Z324" t="s">
        <v>40</v>
      </c>
      <c r="AA324" t="s">
        <v>1256</v>
      </c>
      <c r="AB324" t="s">
        <v>44</v>
      </c>
      <c r="AC324" t="s">
        <v>45</v>
      </c>
      <c r="AE324" t="s">
        <v>47</v>
      </c>
      <c r="AF324" t="s">
        <v>1983</v>
      </c>
      <c r="AG324" s="1">
        <v>46123</v>
      </c>
      <c r="AH324" t="s">
        <v>47</v>
      </c>
      <c r="AI324">
        <f>_xlfn.XLOOKUP(Tabela5[[#This Row],[UUID]],Planilha2!$A:$A,Planilha2!B:B,"")</f>
        <v>1</v>
      </c>
      <c r="AJ324">
        <f>_xlfn.XLOOKUP(Tabela5[[#This Row],[UUID]],Planilha2!$A:$A,Planilha2!C:C,"")</f>
        <v>1</v>
      </c>
      <c r="AK324">
        <f>_xlfn.XLOOKUP(Tabela5[[#This Row],[UUID]],Planilha2!$A:$A,Planilha2!D:D,"")</f>
        <v>9</v>
      </c>
      <c r="AL324">
        <f>_xlfn.XLOOKUP(Tabela5[[#This Row],[UUID]],Planilha2!$A:$A,Planilha2!E:E,"")</f>
        <v>0</v>
      </c>
      <c r="AM324">
        <f>_xlfn.XLOOKUP(Tabela5[[#This Row],[UUID]],Planilha2!$A:$A,Planilha2!F:F,"")</f>
        <v>1</v>
      </c>
      <c r="AN324">
        <f>_xlfn.XLOOKUP(Tabela5[[#This Row],[UUID]],Planilha2!$A:$A,Planilha2!G:G,"")</f>
        <v>0</v>
      </c>
      <c r="AO324">
        <f>_xlfn.XLOOKUP(Tabela5[[#This Row],[UUID]],Planilha2!$A:$A,Planilha2!H:H,"")</f>
        <v>0</v>
      </c>
      <c r="AP324">
        <f>_xlfn.XLOOKUP(Tabela5[[#This Row],[UUID]],Planilha2!$A:$A,Planilha2!I:I,"")</f>
        <v>0</v>
      </c>
      <c r="AQ324">
        <f>_xlfn.XLOOKUP(Tabela5[[#This Row],[UUID]],Planilha2!$A:$A,Planilha2!J:J,"")</f>
        <v>0</v>
      </c>
      <c r="AR324">
        <f>_xlfn.XLOOKUP(Tabela5[[#This Row],[UUID]],Planilha2!$A:$A,Planilha2!K:K,"")</f>
        <v>0</v>
      </c>
      <c r="AS324">
        <f>_xlfn.XLOOKUP(Tabela5[[#This Row],[UUID]],Planilha2!$A:$A,Planilha2!L:L,"")</f>
        <v>0</v>
      </c>
      <c r="AT324">
        <f>_xlfn.XLOOKUP(Tabela5[[#This Row],[UUID]],Planilha2!$A:$A,Planilha2!M:M,"")</f>
        <v>0</v>
      </c>
      <c r="AU324">
        <f>_xlfn.XLOOKUP(Tabela5[[#This Row],[UUID]],Planilha2!$A:$A,Planilha2!N:N,"")</f>
        <v>0</v>
      </c>
      <c r="AV324">
        <f>_xlfn.XLOOKUP(Tabela5[[#This Row],[UUID]],Planilha2!$A:$A,Planilha2!O:O,"")</f>
        <v>0</v>
      </c>
    </row>
    <row r="325" spans="1:48" x14ac:dyDescent="0.2">
      <c r="A325" t="s">
        <v>1984</v>
      </c>
      <c r="B325" t="s">
        <v>35</v>
      </c>
      <c r="C325">
        <v>33538344</v>
      </c>
      <c r="D325">
        <v>42623636869</v>
      </c>
      <c r="E325" t="s">
        <v>1985</v>
      </c>
      <c r="F325" t="s">
        <v>1986</v>
      </c>
      <c r="G325" t="s">
        <v>1987</v>
      </c>
      <c r="H325" s="1">
        <v>46082</v>
      </c>
      <c r="I325">
        <v>202603</v>
      </c>
      <c r="J325">
        <v>225.7646</v>
      </c>
      <c r="L325">
        <v>225.76</v>
      </c>
      <c r="N325">
        <v>90519798</v>
      </c>
      <c r="O325" s="1">
        <v>46101</v>
      </c>
      <c r="P325" s="1">
        <v>46111</v>
      </c>
      <c r="R325">
        <v>15</v>
      </c>
      <c r="S325" t="s">
        <v>53</v>
      </c>
      <c r="T325" t="s">
        <v>40</v>
      </c>
      <c r="U325" t="s">
        <v>40</v>
      </c>
      <c r="V325" t="s">
        <v>1988</v>
      </c>
      <c r="W325" t="s">
        <v>94</v>
      </c>
      <c r="X325" t="s">
        <v>94</v>
      </c>
      <c r="Y325">
        <v>6</v>
      </c>
      <c r="Z325" t="s">
        <v>40</v>
      </c>
      <c r="AA325" t="s">
        <v>1256</v>
      </c>
      <c r="AB325" t="s">
        <v>44</v>
      </c>
      <c r="AC325" t="s">
        <v>45</v>
      </c>
      <c r="AE325" t="s">
        <v>47</v>
      </c>
      <c r="AF325" t="s">
        <v>1989</v>
      </c>
      <c r="AG325" s="1">
        <v>46117</v>
      </c>
      <c r="AH325" t="s">
        <v>47</v>
      </c>
      <c r="AI325">
        <f>_xlfn.XLOOKUP(Tabela5[[#This Row],[UUID]],Planilha2!$A:$A,Planilha2!B:B,"")</f>
        <v>1</v>
      </c>
      <c r="AJ325">
        <f>_xlfn.XLOOKUP(Tabela5[[#This Row],[UUID]],Planilha2!$A:$A,Planilha2!C:C,"")</f>
        <v>1</v>
      </c>
      <c r="AK325">
        <f>_xlfn.XLOOKUP(Tabela5[[#This Row],[UUID]],Planilha2!$A:$A,Planilha2!D:D,"")</f>
        <v>1</v>
      </c>
      <c r="AL325">
        <f>_xlfn.XLOOKUP(Tabela5[[#This Row],[UUID]],Planilha2!$A:$A,Planilha2!E:E,"")</f>
        <v>0</v>
      </c>
      <c r="AM325">
        <f>_xlfn.XLOOKUP(Tabela5[[#This Row],[UUID]],Planilha2!$A:$A,Planilha2!F:F,"")</f>
        <v>1</v>
      </c>
      <c r="AN325">
        <f>_xlfn.XLOOKUP(Tabela5[[#This Row],[UUID]],Planilha2!$A:$A,Planilha2!G:G,"")</f>
        <v>0</v>
      </c>
      <c r="AO325">
        <f>_xlfn.XLOOKUP(Tabela5[[#This Row],[UUID]],Planilha2!$A:$A,Planilha2!H:H,"")</f>
        <v>0</v>
      </c>
      <c r="AP325">
        <f>_xlfn.XLOOKUP(Tabela5[[#This Row],[UUID]],Planilha2!$A:$A,Planilha2!I:I,"")</f>
        <v>0</v>
      </c>
      <c r="AQ325">
        <f>_xlfn.XLOOKUP(Tabela5[[#This Row],[UUID]],Planilha2!$A:$A,Planilha2!J:J,"")</f>
        <v>0</v>
      </c>
      <c r="AR325">
        <f>_xlfn.XLOOKUP(Tabela5[[#This Row],[UUID]],Planilha2!$A:$A,Planilha2!K:K,"")</f>
        <v>0</v>
      </c>
      <c r="AS325">
        <f>_xlfn.XLOOKUP(Tabela5[[#This Row],[UUID]],Planilha2!$A:$A,Planilha2!L:L,"")</f>
        <v>0</v>
      </c>
      <c r="AT325">
        <f>_xlfn.XLOOKUP(Tabela5[[#This Row],[UUID]],Planilha2!$A:$A,Planilha2!M:M,"")</f>
        <v>1</v>
      </c>
      <c r="AU325">
        <f>_xlfn.XLOOKUP(Tabela5[[#This Row],[UUID]],Planilha2!$A:$A,Planilha2!N:N,"")</f>
        <v>1</v>
      </c>
      <c r="AV325">
        <f>_xlfn.XLOOKUP(Tabela5[[#This Row],[UUID]],Planilha2!$A:$A,Planilha2!O:O,"")</f>
        <v>1</v>
      </c>
    </row>
    <row r="326" spans="1:48" x14ac:dyDescent="0.2">
      <c r="A326" t="s">
        <v>1990</v>
      </c>
      <c r="B326" t="s">
        <v>35</v>
      </c>
      <c r="C326">
        <v>180996605472</v>
      </c>
      <c r="D326">
        <v>980118719</v>
      </c>
      <c r="E326" t="s">
        <v>1991</v>
      </c>
      <c r="F326" t="s">
        <v>1992</v>
      </c>
      <c r="G326" t="s">
        <v>1993</v>
      </c>
      <c r="H326" s="1">
        <v>46082</v>
      </c>
      <c r="I326">
        <v>202603</v>
      </c>
      <c r="J326">
        <v>470.74462</v>
      </c>
      <c r="L326">
        <v>470.74</v>
      </c>
      <c r="N326">
        <v>90520048</v>
      </c>
      <c r="O326" s="1">
        <v>46101</v>
      </c>
      <c r="P326" s="1">
        <v>46111</v>
      </c>
      <c r="R326">
        <v>15</v>
      </c>
      <c r="S326" t="s">
        <v>53</v>
      </c>
      <c r="T326" t="s">
        <v>40</v>
      </c>
      <c r="U326" t="s">
        <v>40</v>
      </c>
      <c r="V326" t="s">
        <v>1994</v>
      </c>
      <c r="W326" t="s">
        <v>94</v>
      </c>
      <c r="X326" t="s">
        <v>94</v>
      </c>
      <c r="Y326">
        <v>6</v>
      </c>
      <c r="Z326" t="s">
        <v>95</v>
      </c>
      <c r="AA326" t="s">
        <v>297</v>
      </c>
      <c r="AB326" t="s">
        <v>44</v>
      </c>
      <c r="AC326" t="s">
        <v>45</v>
      </c>
      <c r="AE326" t="s">
        <v>47</v>
      </c>
      <c r="AF326" t="s">
        <v>1995</v>
      </c>
      <c r="AG326" s="1">
        <v>46111</v>
      </c>
      <c r="AH326" t="s">
        <v>47</v>
      </c>
      <c r="AI326">
        <f>_xlfn.XLOOKUP(Tabela5[[#This Row],[UUID]],Planilha2!$A:$A,Planilha2!B:B,"")</f>
        <v>1</v>
      </c>
      <c r="AJ326">
        <f>_xlfn.XLOOKUP(Tabela5[[#This Row],[UUID]],Planilha2!$A:$A,Planilha2!C:C,"")</f>
        <v>1</v>
      </c>
      <c r="AK326">
        <f>_xlfn.XLOOKUP(Tabela5[[#This Row],[UUID]],Planilha2!$A:$A,Planilha2!D:D,"")</f>
        <v>1</v>
      </c>
      <c r="AL326">
        <f>_xlfn.XLOOKUP(Tabela5[[#This Row],[UUID]],Planilha2!$A:$A,Planilha2!E:E,"")</f>
        <v>0</v>
      </c>
      <c r="AM326">
        <f>_xlfn.XLOOKUP(Tabela5[[#This Row],[UUID]],Planilha2!$A:$A,Planilha2!F:F,"")</f>
        <v>1</v>
      </c>
      <c r="AN326">
        <f>_xlfn.XLOOKUP(Tabela5[[#This Row],[UUID]],Planilha2!$A:$A,Planilha2!G:G,"")</f>
        <v>1</v>
      </c>
      <c r="AO326">
        <f>_xlfn.XLOOKUP(Tabela5[[#This Row],[UUID]],Planilha2!$A:$A,Planilha2!H:H,"")</f>
        <v>1</v>
      </c>
      <c r="AP326">
        <f>_xlfn.XLOOKUP(Tabela5[[#This Row],[UUID]],Planilha2!$A:$A,Planilha2!I:I,"")</f>
        <v>0</v>
      </c>
      <c r="AQ326">
        <f>_xlfn.XLOOKUP(Tabela5[[#This Row],[UUID]],Planilha2!$A:$A,Planilha2!J:J,"")</f>
        <v>0</v>
      </c>
      <c r="AR326">
        <f>_xlfn.XLOOKUP(Tabela5[[#This Row],[UUID]],Planilha2!$A:$A,Planilha2!K:K,"")</f>
        <v>0</v>
      </c>
      <c r="AS326">
        <f>_xlfn.XLOOKUP(Tabela5[[#This Row],[UUID]],Planilha2!$A:$A,Planilha2!L:L,"")</f>
        <v>0</v>
      </c>
      <c r="AT326">
        <f>_xlfn.XLOOKUP(Tabela5[[#This Row],[UUID]],Planilha2!$A:$A,Planilha2!M:M,"")</f>
        <v>1</v>
      </c>
      <c r="AU326">
        <f>_xlfn.XLOOKUP(Tabela5[[#This Row],[UUID]],Planilha2!$A:$A,Planilha2!N:N,"")</f>
        <v>1</v>
      </c>
      <c r="AV326">
        <f>_xlfn.XLOOKUP(Tabela5[[#This Row],[UUID]],Planilha2!$A:$A,Planilha2!O:O,"")</f>
        <v>1</v>
      </c>
    </row>
    <row r="327" spans="1:48" x14ac:dyDescent="0.2">
      <c r="A327" t="s">
        <v>1996</v>
      </c>
      <c r="B327" t="s">
        <v>35</v>
      </c>
      <c r="C327">
        <v>163105805480</v>
      </c>
      <c r="D327">
        <v>8147702744</v>
      </c>
      <c r="E327" t="s">
        <v>1997</v>
      </c>
      <c r="F327" t="s">
        <v>1998</v>
      </c>
      <c r="G327" t="s">
        <v>1999</v>
      </c>
      <c r="H327" s="1">
        <v>46082</v>
      </c>
      <c r="I327">
        <v>202603</v>
      </c>
      <c r="J327">
        <v>886.07431999999994</v>
      </c>
      <c r="L327">
        <v>886.07</v>
      </c>
      <c r="N327">
        <v>90520378</v>
      </c>
      <c r="O327" s="1">
        <v>46101</v>
      </c>
      <c r="P327" s="1">
        <v>46111</v>
      </c>
      <c r="R327">
        <v>15</v>
      </c>
      <c r="S327" t="s">
        <v>53</v>
      </c>
      <c r="T327" t="s">
        <v>40</v>
      </c>
      <c r="U327" t="s">
        <v>40</v>
      </c>
      <c r="V327" t="s">
        <v>2000</v>
      </c>
      <c r="W327">
        <v>6</v>
      </c>
      <c r="X327" t="s">
        <v>42</v>
      </c>
      <c r="Y327">
        <v>6</v>
      </c>
      <c r="Z327" t="s">
        <v>40</v>
      </c>
      <c r="AA327" t="s">
        <v>297</v>
      </c>
      <c r="AB327" t="s">
        <v>44</v>
      </c>
      <c r="AC327" t="s">
        <v>45</v>
      </c>
      <c r="AE327" t="s">
        <v>47</v>
      </c>
      <c r="AF327" t="s">
        <v>2001</v>
      </c>
      <c r="AG327" s="1">
        <v>46115</v>
      </c>
      <c r="AH327" t="s">
        <v>47</v>
      </c>
      <c r="AI327">
        <f>_xlfn.XLOOKUP(Tabela5[[#This Row],[UUID]],Planilha2!$A:$A,Planilha2!B:B,"")</f>
        <v>1</v>
      </c>
      <c r="AJ327">
        <f>_xlfn.XLOOKUP(Tabela5[[#This Row],[UUID]],Planilha2!$A:$A,Planilha2!C:C,"")</f>
        <v>1</v>
      </c>
      <c r="AK327">
        <f>_xlfn.XLOOKUP(Tabela5[[#This Row],[UUID]],Planilha2!$A:$A,Planilha2!D:D,"")</f>
        <v>10</v>
      </c>
      <c r="AL327">
        <f>_xlfn.XLOOKUP(Tabela5[[#This Row],[UUID]],Planilha2!$A:$A,Planilha2!E:E,"")</f>
        <v>0</v>
      </c>
      <c r="AM327">
        <f>_xlfn.XLOOKUP(Tabela5[[#This Row],[UUID]],Planilha2!$A:$A,Planilha2!F:F,"")</f>
        <v>1</v>
      </c>
      <c r="AN327">
        <f>_xlfn.XLOOKUP(Tabela5[[#This Row],[UUID]],Planilha2!$A:$A,Planilha2!G:G,"")</f>
        <v>1</v>
      </c>
      <c r="AO327">
        <f>_xlfn.XLOOKUP(Tabela5[[#This Row],[UUID]],Planilha2!$A:$A,Planilha2!H:H,"")</f>
        <v>0</v>
      </c>
      <c r="AP327">
        <f>_xlfn.XLOOKUP(Tabela5[[#This Row],[UUID]],Planilha2!$A:$A,Planilha2!I:I,"")</f>
        <v>0</v>
      </c>
      <c r="AQ327">
        <f>_xlfn.XLOOKUP(Tabela5[[#This Row],[UUID]],Planilha2!$A:$A,Planilha2!J:J,"")</f>
        <v>0</v>
      </c>
      <c r="AR327">
        <f>_xlfn.XLOOKUP(Tabela5[[#This Row],[UUID]],Planilha2!$A:$A,Planilha2!K:K,"")</f>
        <v>0</v>
      </c>
      <c r="AS327">
        <f>_xlfn.XLOOKUP(Tabela5[[#This Row],[UUID]],Planilha2!$A:$A,Planilha2!L:L,"")</f>
        <v>0</v>
      </c>
      <c r="AT327">
        <f>_xlfn.XLOOKUP(Tabela5[[#This Row],[UUID]],Planilha2!$A:$A,Planilha2!M:M,"")</f>
        <v>0</v>
      </c>
      <c r="AU327">
        <f>_xlfn.XLOOKUP(Tabela5[[#This Row],[UUID]],Planilha2!$A:$A,Planilha2!N:N,"")</f>
        <v>1</v>
      </c>
      <c r="AV327">
        <f>_xlfn.XLOOKUP(Tabela5[[#This Row],[UUID]],Planilha2!$A:$A,Planilha2!O:O,"")</f>
        <v>1</v>
      </c>
    </row>
    <row r="328" spans="1:48" x14ac:dyDescent="0.2">
      <c r="A328" t="s">
        <v>2002</v>
      </c>
      <c r="B328" t="s">
        <v>35</v>
      </c>
      <c r="C328">
        <v>104999805454</v>
      </c>
      <c r="D328">
        <v>289980739</v>
      </c>
      <c r="E328" t="s">
        <v>2003</v>
      </c>
      <c r="F328" t="s">
        <v>2004</v>
      </c>
      <c r="G328" t="s">
        <v>2005</v>
      </c>
      <c r="H328" s="1">
        <v>46082</v>
      </c>
      <c r="I328">
        <v>202603</v>
      </c>
      <c r="J328">
        <v>244.50926999999999</v>
      </c>
      <c r="L328">
        <v>244.51</v>
      </c>
      <c r="N328">
        <v>90520094</v>
      </c>
      <c r="O328" s="1">
        <v>46101</v>
      </c>
      <c r="P328" s="1">
        <v>46111</v>
      </c>
      <c r="R328">
        <v>15</v>
      </c>
      <c r="S328" t="s">
        <v>53</v>
      </c>
      <c r="T328" t="s">
        <v>40</v>
      </c>
      <c r="U328" t="s">
        <v>40</v>
      </c>
      <c r="V328" t="s">
        <v>2006</v>
      </c>
      <c r="W328" t="s">
        <v>94</v>
      </c>
      <c r="X328" t="s">
        <v>94</v>
      </c>
      <c r="Y328">
        <v>6</v>
      </c>
      <c r="Z328" t="s">
        <v>95</v>
      </c>
      <c r="AA328" t="s">
        <v>297</v>
      </c>
      <c r="AB328" t="s">
        <v>44</v>
      </c>
      <c r="AC328" t="s">
        <v>45</v>
      </c>
      <c r="AE328" t="s">
        <v>47</v>
      </c>
      <c r="AF328" t="s">
        <v>2007</v>
      </c>
      <c r="AG328" s="1">
        <v>46113</v>
      </c>
      <c r="AH328" t="s">
        <v>47</v>
      </c>
      <c r="AI328">
        <f>_xlfn.XLOOKUP(Tabela5[[#This Row],[UUID]],Planilha2!$A:$A,Planilha2!B:B,"")</f>
        <v>1</v>
      </c>
      <c r="AJ328">
        <f>_xlfn.XLOOKUP(Tabela5[[#This Row],[UUID]],Planilha2!$A:$A,Planilha2!C:C,"")</f>
        <v>1</v>
      </c>
      <c r="AK328">
        <f>_xlfn.XLOOKUP(Tabela5[[#This Row],[UUID]],Planilha2!$A:$A,Planilha2!D:D,"")</f>
        <v>8</v>
      </c>
      <c r="AL328">
        <f>_xlfn.XLOOKUP(Tabela5[[#This Row],[UUID]],Planilha2!$A:$A,Planilha2!E:E,"")</f>
        <v>0</v>
      </c>
      <c r="AM328">
        <f>_xlfn.XLOOKUP(Tabela5[[#This Row],[UUID]],Planilha2!$A:$A,Planilha2!F:F,"")</f>
        <v>1</v>
      </c>
      <c r="AN328">
        <f>_xlfn.XLOOKUP(Tabela5[[#This Row],[UUID]],Planilha2!$A:$A,Planilha2!G:G,"")</f>
        <v>1</v>
      </c>
      <c r="AO328">
        <f>_xlfn.XLOOKUP(Tabela5[[#This Row],[UUID]],Planilha2!$A:$A,Planilha2!H:H,"")</f>
        <v>1</v>
      </c>
      <c r="AP328">
        <f>_xlfn.XLOOKUP(Tabela5[[#This Row],[UUID]],Planilha2!$A:$A,Planilha2!I:I,"")</f>
        <v>0</v>
      </c>
      <c r="AQ328">
        <f>_xlfn.XLOOKUP(Tabela5[[#This Row],[UUID]],Planilha2!$A:$A,Planilha2!J:J,"")</f>
        <v>0</v>
      </c>
      <c r="AR328">
        <f>_xlfn.XLOOKUP(Tabela5[[#This Row],[UUID]],Planilha2!$A:$A,Planilha2!K:K,"")</f>
        <v>0</v>
      </c>
      <c r="AS328">
        <f>_xlfn.XLOOKUP(Tabela5[[#This Row],[UUID]],Planilha2!$A:$A,Planilha2!L:L,"")</f>
        <v>0</v>
      </c>
      <c r="AT328">
        <f>_xlfn.XLOOKUP(Tabela5[[#This Row],[UUID]],Planilha2!$A:$A,Planilha2!M:M,"")</f>
        <v>0</v>
      </c>
      <c r="AU328">
        <f>_xlfn.XLOOKUP(Tabela5[[#This Row],[UUID]],Planilha2!$A:$A,Planilha2!N:N,"")</f>
        <v>1</v>
      </c>
      <c r="AV328">
        <f>_xlfn.XLOOKUP(Tabela5[[#This Row],[UUID]],Planilha2!$A:$A,Planilha2!O:O,"")</f>
        <v>1</v>
      </c>
    </row>
    <row r="329" spans="1:48" x14ac:dyDescent="0.2">
      <c r="A329" t="s">
        <v>2008</v>
      </c>
      <c r="B329" t="s">
        <v>35</v>
      </c>
      <c r="C329">
        <v>196522205490</v>
      </c>
      <c r="D329">
        <v>11791717721</v>
      </c>
      <c r="E329" t="s">
        <v>2009</v>
      </c>
      <c r="F329" t="s">
        <v>2010</v>
      </c>
      <c r="G329" t="s">
        <v>2011</v>
      </c>
      <c r="H329" s="1">
        <v>46082</v>
      </c>
      <c r="I329">
        <v>202603</v>
      </c>
      <c r="J329">
        <v>108.90604999999999</v>
      </c>
      <c r="L329">
        <v>108.91</v>
      </c>
      <c r="N329">
        <v>90519915</v>
      </c>
      <c r="O329" s="1">
        <v>46101</v>
      </c>
      <c r="P329" s="1">
        <v>46111</v>
      </c>
      <c r="R329">
        <v>15</v>
      </c>
      <c r="S329" t="s">
        <v>53</v>
      </c>
      <c r="T329" t="s">
        <v>40</v>
      </c>
      <c r="U329" t="s">
        <v>40</v>
      </c>
      <c r="V329" t="s">
        <v>2012</v>
      </c>
      <c r="W329">
        <v>6</v>
      </c>
      <c r="X329" t="s">
        <v>42</v>
      </c>
      <c r="Y329">
        <v>6</v>
      </c>
      <c r="Z329" t="s">
        <v>40</v>
      </c>
      <c r="AA329" t="s">
        <v>297</v>
      </c>
      <c r="AB329" t="s">
        <v>44</v>
      </c>
      <c r="AC329" t="s">
        <v>45</v>
      </c>
      <c r="AE329" t="s">
        <v>47</v>
      </c>
      <c r="AF329" t="s">
        <v>2013</v>
      </c>
      <c r="AG329" s="1">
        <v>46111</v>
      </c>
      <c r="AH329" t="s">
        <v>47</v>
      </c>
      <c r="AI329">
        <f>_xlfn.XLOOKUP(Tabela5[[#This Row],[UUID]],Planilha2!$A:$A,Planilha2!B:B,"")</f>
        <v>1</v>
      </c>
      <c r="AJ329">
        <f>_xlfn.XLOOKUP(Tabela5[[#This Row],[UUID]],Planilha2!$A:$A,Planilha2!C:C,"")</f>
        <v>1</v>
      </c>
      <c r="AK329">
        <f>_xlfn.XLOOKUP(Tabela5[[#This Row],[UUID]],Planilha2!$A:$A,Planilha2!D:D,"")</f>
        <v>1</v>
      </c>
      <c r="AL329">
        <f>_xlfn.XLOOKUP(Tabela5[[#This Row],[UUID]],Planilha2!$A:$A,Planilha2!E:E,"")</f>
        <v>0</v>
      </c>
      <c r="AM329">
        <f>_xlfn.XLOOKUP(Tabela5[[#This Row],[UUID]],Planilha2!$A:$A,Planilha2!F:F,"")</f>
        <v>1</v>
      </c>
      <c r="AN329">
        <f>_xlfn.XLOOKUP(Tabela5[[#This Row],[UUID]],Planilha2!$A:$A,Planilha2!G:G,"")</f>
        <v>1</v>
      </c>
      <c r="AO329">
        <f>_xlfn.XLOOKUP(Tabela5[[#This Row],[UUID]],Planilha2!$A:$A,Planilha2!H:H,"")</f>
        <v>1</v>
      </c>
      <c r="AP329">
        <f>_xlfn.XLOOKUP(Tabela5[[#This Row],[UUID]],Planilha2!$A:$A,Planilha2!I:I,"")</f>
        <v>0</v>
      </c>
      <c r="AQ329">
        <f>_xlfn.XLOOKUP(Tabela5[[#This Row],[UUID]],Planilha2!$A:$A,Planilha2!J:J,"")</f>
        <v>0</v>
      </c>
      <c r="AR329">
        <f>_xlfn.XLOOKUP(Tabela5[[#This Row],[UUID]],Planilha2!$A:$A,Planilha2!K:K,"")</f>
        <v>0</v>
      </c>
      <c r="AS329">
        <f>_xlfn.XLOOKUP(Tabela5[[#This Row],[UUID]],Planilha2!$A:$A,Planilha2!L:L,"")</f>
        <v>0</v>
      </c>
      <c r="AT329">
        <f>_xlfn.XLOOKUP(Tabela5[[#This Row],[UUID]],Planilha2!$A:$A,Planilha2!M:M,"")</f>
        <v>1</v>
      </c>
      <c r="AU329">
        <f>_xlfn.XLOOKUP(Tabela5[[#This Row],[UUID]],Planilha2!$A:$A,Planilha2!N:N,"")</f>
        <v>1</v>
      </c>
      <c r="AV329">
        <f>_xlfn.XLOOKUP(Tabela5[[#This Row],[UUID]],Planilha2!$A:$A,Planilha2!O:O,"")</f>
        <v>1</v>
      </c>
    </row>
    <row r="330" spans="1:48" x14ac:dyDescent="0.2">
      <c r="A330" t="s">
        <v>2014</v>
      </c>
      <c r="B330" t="s">
        <v>35</v>
      </c>
      <c r="C330">
        <v>43380605476</v>
      </c>
      <c r="D330">
        <v>10463282710</v>
      </c>
      <c r="E330" t="s">
        <v>2015</v>
      </c>
      <c r="F330" t="s">
        <v>2016</v>
      </c>
      <c r="G330" t="s">
        <v>2017</v>
      </c>
      <c r="H330" s="1">
        <v>46082</v>
      </c>
      <c r="I330">
        <v>202603</v>
      </c>
      <c r="J330">
        <v>287.24678</v>
      </c>
      <c r="K330">
        <v>0</v>
      </c>
      <c r="L330">
        <v>287.25</v>
      </c>
      <c r="N330">
        <v>90519882</v>
      </c>
      <c r="O330" s="1">
        <v>46101</v>
      </c>
      <c r="P330" s="1">
        <v>46111</v>
      </c>
      <c r="R330">
        <v>15</v>
      </c>
      <c r="S330" t="s">
        <v>53</v>
      </c>
      <c r="T330" t="s">
        <v>40</v>
      </c>
      <c r="U330" t="s">
        <v>40</v>
      </c>
      <c r="V330" t="s">
        <v>2018</v>
      </c>
      <c r="W330">
        <v>6</v>
      </c>
      <c r="X330" t="s">
        <v>42</v>
      </c>
      <c r="Y330">
        <v>6</v>
      </c>
      <c r="Z330" t="s">
        <v>40</v>
      </c>
      <c r="AA330" t="s">
        <v>297</v>
      </c>
      <c r="AB330" t="s">
        <v>44</v>
      </c>
      <c r="AC330" t="s">
        <v>45</v>
      </c>
      <c r="AE330" t="s">
        <v>47</v>
      </c>
      <c r="AF330" t="s">
        <v>2019</v>
      </c>
      <c r="AG330" s="1">
        <v>46117</v>
      </c>
      <c r="AH330" t="s">
        <v>47</v>
      </c>
      <c r="AI330">
        <f>_xlfn.XLOOKUP(Tabela5[[#This Row],[UUID]],Planilha2!$A:$A,Planilha2!B:B,"")</f>
        <v>1</v>
      </c>
      <c r="AJ330">
        <f>_xlfn.XLOOKUP(Tabela5[[#This Row],[UUID]],Planilha2!$A:$A,Planilha2!C:C,"")</f>
        <v>1</v>
      </c>
      <c r="AK330">
        <f>_xlfn.XLOOKUP(Tabela5[[#This Row],[UUID]],Planilha2!$A:$A,Planilha2!D:D,"")</f>
        <v>14</v>
      </c>
      <c r="AL330">
        <f>_xlfn.XLOOKUP(Tabela5[[#This Row],[UUID]],Planilha2!$A:$A,Planilha2!E:E,"")</f>
        <v>0</v>
      </c>
      <c r="AM330">
        <f>_xlfn.XLOOKUP(Tabela5[[#This Row],[UUID]],Planilha2!$A:$A,Planilha2!F:F,"")</f>
        <v>1</v>
      </c>
      <c r="AN330">
        <f>_xlfn.XLOOKUP(Tabela5[[#This Row],[UUID]],Planilha2!$A:$A,Planilha2!G:G,"")</f>
        <v>0</v>
      </c>
      <c r="AO330">
        <f>_xlfn.XLOOKUP(Tabela5[[#This Row],[UUID]],Planilha2!$A:$A,Planilha2!H:H,"")</f>
        <v>0</v>
      </c>
      <c r="AP330">
        <f>_xlfn.XLOOKUP(Tabela5[[#This Row],[UUID]],Planilha2!$A:$A,Planilha2!I:I,"")</f>
        <v>0</v>
      </c>
      <c r="AQ330">
        <f>_xlfn.XLOOKUP(Tabela5[[#This Row],[UUID]],Planilha2!$A:$A,Planilha2!J:J,"")</f>
        <v>0</v>
      </c>
      <c r="AR330">
        <f>_xlfn.XLOOKUP(Tabela5[[#This Row],[UUID]],Planilha2!$A:$A,Planilha2!K:K,"")</f>
        <v>0</v>
      </c>
      <c r="AS330">
        <f>_xlfn.XLOOKUP(Tabela5[[#This Row],[UUID]],Planilha2!$A:$A,Planilha2!L:L,"")</f>
        <v>0</v>
      </c>
      <c r="AT330">
        <f>_xlfn.XLOOKUP(Tabela5[[#This Row],[UUID]],Planilha2!$A:$A,Planilha2!M:M,"")</f>
        <v>1</v>
      </c>
      <c r="AU330">
        <f>_xlfn.XLOOKUP(Tabela5[[#This Row],[UUID]],Planilha2!$A:$A,Planilha2!N:N,"")</f>
        <v>1</v>
      </c>
      <c r="AV330">
        <f>_xlfn.XLOOKUP(Tabela5[[#This Row],[UUID]],Planilha2!$A:$A,Planilha2!O:O,"")</f>
        <v>1</v>
      </c>
    </row>
    <row r="331" spans="1:48" x14ac:dyDescent="0.2">
      <c r="A331" t="s">
        <v>2020</v>
      </c>
      <c r="B331" t="s">
        <v>35</v>
      </c>
      <c r="C331">
        <v>10021867419</v>
      </c>
      <c r="D331">
        <v>1346204373</v>
      </c>
      <c r="E331" t="s">
        <v>834</v>
      </c>
      <c r="F331" t="s">
        <v>2021</v>
      </c>
      <c r="G331" t="s">
        <v>836</v>
      </c>
      <c r="H331" s="1">
        <v>45870</v>
      </c>
      <c r="I331">
        <v>202508</v>
      </c>
      <c r="J331">
        <v>259.47888</v>
      </c>
      <c r="L331">
        <v>259.48</v>
      </c>
      <c r="N331">
        <v>90364689</v>
      </c>
      <c r="O331" s="1">
        <v>45917</v>
      </c>
      <c r="P331" s="1">
        <v>45929</v>
      </c>
      <c r="R331">
        <v>197</v>
      </c>
      <c r="S331" t="s">
        <v>53</v>
      </c>
      <c r="T331" t="s">
        <v>40</v>
      </c>
      <c r="U331" t="s">
        <v>40</v>
      </c>
      <c r="V331" t="s">
        <v>837</v>
      </c>
      <c r="W331">
        <v>6</v>
      </c>
      <c r="X331" t="s">
        <v>42</v>
      </c>
      <c r="Y331">
        <v>6</v>
      </c>
      <c r="Z331" t="s">
        <v>40</v>
      </c>
      <c r="AA331" t="s">
        <v>67</v>
      </c>
      <c r="AB331" t="s">
        <v>44</v>
      </c>
      <c r="AE331" t="s">
        <v>68</v>
      </c>
      <c r="AF331" t="s">
        <v>2022</v>
      </c>
      <c r="AG331" s="1">
        <v>45929</v>
      </c>
      <c r="AH331" t="s">
        <v>70</v>
      </c>
      <c r="AI331">
        <f>_xlfn.XLOOKUP(Tabela5[[#This Row],[UUID]],Planilha2!$A:$A,Planilha2!B:B,"")</f>
        <v>0</v>
      </c>
      <c r="AJ331">
        <f>_xlfn.XLOOKUP(Tabela5[[#This Row],[UUID]],Planilha2!$A:$A,Planilha2!C:C,"")</f>
        <v>0</v>
      </c>
      <c r="AK331">
        <f>_xlfn.XLOOKUP(Tabela5[[#This Row],[UUID]],Planilha2!$A:$A,Planilha2!D:D,"")</f>
        <v>0</v>
      </c>
      <c r="AL331">
        <f>_xlfn.XLOOKUP(Tabela5[[#This Row],[UUID]],Planilha2!$A:$A,Planilha2!E:E,"")</f>
        <v>5</v>
      </c>
      <c r="AM331">
        <f>_xlfn.XLOOKUP(Tabela5[[#This Row],[UUID]],Planilha2!$A:$A,Planilha2!F:F,"")</f>
        <v>0</v>
      </c>
      <c r="AN331">
        <f>_xlfn.XLOOKUP(Tabela5[[#This Row],[UUID]],Planilha2!$A:$A,Planilha2!G:G,"")</f>
        <v>0</v>
      </c>
      <c r="AO331">
        <f>_xlfn.XLOOKUP(Tabela5[[#This Row],[UUID]],Planilha2!$A:$A,Planilha2!H:H,"")</f>
        <v>0</v>
      </c>
      <c r="AP331">
        <f>_xlfn.XLOOKUP(Tabela5[[#This Row],[UUID]],Planilha2!$A:$A,Planilha2!I:I,"")</f>
        <v>0</v>
      </c>
      <c r="AQ331">
        <f>_xlfn.XLOOKUP(Tabela5[[#This Row],[UUID]],Planilha2!$A:$A,Planilha2!J:J,"")</f>
        <v>0</v>
      </c>
      <c r="AR331">
        <f>_xlfn.XLOOKUP(Tabela5[[#This Row],[UUID]],Planilha2!$A:$A,Planilha2!K:K,"")</f>
        <v>0</v>
      </c>
      <c r="AS331">
        <f>_xlfn.XLOOKUP(Tabela5[[#This Row],[UUID]],Planilha2!$A:$A,Planilha2!L:L,"")</f>
        <v>0</v>
      </c>
      <c r="AT331">
        <f>_xlfn.XLOOKUP(Tabela5[[#This Row],[UUID]],Planilha2!$A:$A,Planilha2!M:M,"")</f>
        <v>0</v>
      </c>
      <c r="AU331">
        <f>_xlfn.XLOOKUP(Tabela5[[#This Row],[UUID]],Planilha2!$A:$A,Planilha2!N:N,"")</f>
        <v>0</v>
      </c>
      <c r="AV331">
        <f>_xlfn.XLOOKUP(Tabela5[[#This Row],[UUID]],Planilha2!$A:$A,Planilha2!O:O,"")</f>
        <v>0</v>
      </c>
    </row>
    <row r="332" spans="1:48" x14ac:dyDescent="0.2">
      <c r="A332" t="s">
        <v>2023</v>
      </c>
      <c r="B332" t="s">
        <v>35</v>
      </c>
      <c r="C332">
        <v>402253862</v>
      </c>
      <c r="D332">
        <v>3150777780</v>
      </c>
      <c r="E332" t="s">
        <v>2024</v>
      </c>
      <c r="F332" t="s">
        <v>2025</v>
      </c>
      <c r="G332" t="s">
        <v>2026</v>
      </c>
      <c r="H332" s="1">
        <v>46082</v>
      </c>
      <c r="I332">
        <v>202603</v>
      </c>
      <c r="J332">
        <v>277.90559999999999</v>
      </c>
      <c r="L332">
        <v>277.91000000000003</v>
      </c>
      <c r="N332">
        <v>90520219</v>
      </c>
      <c r="O332" s="1">
        <v>46101</v>
      </c>
      <c r="P332" s="1">
        <v>46111</v>
      </c>
      <c r="R332">
        <v>15</v>
      </c>
      <c r="S332" t="s">
        <v>53</v>
      </c>
      <c r="T332" t="s">
        <v>40</v>
      </c>
      <c r="U332" t="s">
        <v>40</v>
      </c>
      <c r="V332" t="s">
        <v>2027</v>
      </c>
      <c r="W332">
        <v>6</v>
      </c>
      <c r="X332" t="s">
        <v>42</v>
      </c>
      <c r="Y332">
        <v>6</v>
      </c>
      <c r="Z332" t="s">
        <v>40</v>
      </c>
      <c r="AA332" t="s">
        <v>297</v>
      </c>
      <c r="AB332" t="s">
        <v>44</v>
      </c>
      <c r="AC332" t="s">
        <v>45</v>
      </c>
      <c r="AE332" t="s">
        <v>47</v>
      </c>
      <c r="AF332" t="s">
        <v>2028</v>
      </c>
      <c r="AG332" s="1">
        <v>46111</v>
      </c>
      <c r="AH332" t="s">
        <v>47</v>
      </c>
      <c r="AI332">
        <f>_xlfn.XLOOKUP(Tabela5[[#This Row],[UUID]],Planilha2!$A:$A,Planilha2!B:B,"")</f>
        <v>1</v>
      </c>
      <c r="AJ332">
        <f>_xlfn.XLOOKUP(Tabela5[[#This Row],[UUID]],Planilha2!$A:$A,Planilha2!C:C,"")</f>
        <v>1</v>
      </c>
      <c r="AK332">
        <f>_xlfn.XLOOKUP(Tabela5[[#This Row],[UUID]],Planilha2!$A:$A,Planilha2!D:D,"")</f>
        <v>1</v>
      </c>
      <c r="AL332">
        <f>_xlfn.XLOOKUP(Tabela5[[#This Row],[UUID]],Planilha2!$A:$A,Planilha2!E:E,"")</f>
        <v>0</v>
      </c>
      <c r="AM332">
        <f>_xlfn.XLOOKUP(Tabela5[[#This Row],[UUID]],Planilha2!$A:$A,Planilha2!F:F,"")</f>
        <v>1</v>
      </c>
      <c r="AN332">
        <f>_xlfn.XLOOKUP(Tabela5[[#This Row],[UUID]],Planilha2!$A:$A,Planilha2!G:G,"")</f>
        <v>1</v>
      </c>
      <c r="AO332">
        <f>_xlfn.XLOOKUP(Tabela5[[#This Row],[UUID]],Planilha2!$A:$A,Planilha2!H:H,"")</f>
        <v>1</v>
      </c>
      <c r="AP332">
        <f>_xlfn.XLOOKUP(Tabela5[[#This Row],[UUID]],Planilha2!$A:$A,Planilha2!I:I,"")</f>
        <v>0</v>
      </c>
      <c r="AQ332">
        <f>_xlfn.XLOOKUP(Tabela5[[#This Row],[UUID]],Planilha2!$A:$A,Planilha2!J:J,"")</f>
        <v>0</v>
      </c>
      <c r="AR332">
        <f>_xlfn.XLOOKUP(Tabela5[[#This Row],[UUID]],Planilha2!$A:$A,Planilha2!K:K,"")</f>
        <v>0</v>
      </c>
      <c r="AS332">
        <f>_xlfn.XLOOKUP(Tabela5[[#This Row],[UUID]],Planilha2!$A:$A,Planilha2!L:L,"")</f>
        <v>0</v>
      </c>
      <c r="AT332">
        <f>_xlfn.XLOOKUP(Tabela5[[#This Row],[UUID]],Planilha2!$A:$A,Planilha2!M:M,"")</f>
        <v>1</v>
      </c>
      <c r="AU332">
        <f>_xlfn.XLOOKUP(Tabela5[[#This Row],[UUID]],Planilha2!$A:$A,Planilha2!N:N,"")</f>
        <v>1</v>
      </c>
      <c r="AV332">
        <f>_xlfn.XLOOKUP(Tabela5[[#This Row],[UUID]],Planilha2!$A:$A,Planilha2!O:O,"")</f>
        <v>1</v>
      </c>
    </row>
    <row r="333" spans="1:48" x14ac:dyDescent="0.2">
      <c r="A333" t="s">
        <v>2029</v>
      </c>
      <c r="B333" t="s">
        <v>35</v>
      </c>
      <c r="C333">
        <v>177994905414</v>
      </c>
      <c r="D333">
        <v>3469389616</v>
      </c>
      <c r="E333" t="s">
        <v>2030</v>
      </c>
      <c r="F333" t="s">
        <v>2031</v>
      </c>
      <c r="G333" t="s">
        <v>2032</v>
      </c>
      <c r="H333" s="1">
        <v>46082</v>
      </c>
      <c r="I333">
        <v>202603</v>
      </c>
      <c r="J333">
        <v>274.07839000000001</v>
      </c>
      <c r="L333">
        <v>274.08</v>
      </c>
      <c r="N333">
        <v>90519611</v>
      </c>
      <c r="O333" s="1">
        <v>46101</v>
      </c>
      <c r="P333" s="1">
        <v>46111</v>
      </c>
      <c r="R333">
        <v>15</v>
      </c>
      <c r="S333" t="s">
        <v>53</v>
      </c>
      <c r="T333" t="s">
        <v>40</v>
      </c>
      <c r="U333" t="s">
        <v>40</v>
      </c>
      <c r="V333" t="s">
        <v>2033</v>
      </c>
      <c r="W333">
        <v>6</v>
      </c>
      <c r="X333" t="s">
        <v>42</v>
      </c>
      <c r="Y333">
        <v>6</v>
      </c>
      <c r="Z333" t="s">
        <v>40</v>
      </c>
      <c r="AA333" t="s">
        <v>297</v>
      </c>
      <c r="AB333" t="s">
        <v>44</v>
      </c>
      <c r="AC333" t="s">
        <v>45</v>
      </c>
      <c r="AE333" t="s">
        <v>47</v>
      </c>
      <c r="AF333" t="s">
        <v>2034</v>
      </c>
      <c r="AG333" s="1">
        <v>46111</v>
      </c>
      <c r="AH333" t="s">
        <v>47</v>
      </c>
      <c r="AI333">
        <f>_xlfn.XLOOKUP(Tabela5[[#This Row],[UUID]],Planilha2!$A:$A,Planilha2!B:B,"")</f>
        <v>1</v>
      </c>
      <c r="AJ333">
        <f>_xlfn.XLOOKUP(Tabela5[[#This Row],[UUID]],Planilha2!$A:$A,Planilha2!C:C,"")</f>
        <v>1</v>
      </c>
      <c r="AK333">
        <f>_xlfn.XLOOKUP(Tabela5[[#This Row],[UUID]],Planilha2!$A:$A,Planilha2!D:D,"")</f>
        <v>1</v>
      </c>
      <c r="AL333">
        <f>_xlfn.XLOOKUP(Tabela5[[#This Row],[UUID]],Planilha2!$A:$A,Planilha2!E:E,"")</f>
        <v>0</v>
      </c>
      <c r="AM333">
        <f>_xlfn.XLOOKUP(Tabela5[[#This Row],[UUID]],Planilha2!$A:$A,Planilha2!F:F,"")</f>
        <v>1</v>
      </c>
      <c r="AN333">
        <f>_xlfn.XLOOKUP(Tabela5[[#This Row],[UUID]],Planilha2!$A:$A,Planilha2!G:G,"")</f>
        <v>1</v>
      </c>
      <c r="AO333">
        <f>_xlfn.XLOOKUP(Tabela5[[#This Row],[UUID]],Planilha2!$A:$A,Planilha2!H:H,"")</f>
        <v>1</v>
      </c>
      <c r="AP333">
        <f>_xlfn.XLOOKUP(Tabela5[[#This Row],[UUID]],Planilha2!$A:$A,Planilha2!I:I,"")</f>
        <v>0</v>
      </c>
      <c r="AQ333">
        <f>_xlfn.XLOOKUP(Tabela5[[#This Row],[UUID]],Planilha2!$A:$A,Planilha2!J:J,"")</f>
        <v>0</v>
      </c>
      <c r="AR333">
        <f>_xlfn.XLOOKUP(Tabela5[[#This Row],[UUID]],Planilha2!$A:$A,Planilha2!K:K,"")</f>
        <v>0</v>
      </c>
      <c r="AS333">
        <f>_xlfn.XLOOKUP(Tabela5[[#This Row],[UUID]],Planilha2!$A:$A,Planilha2!L:L,"")</f>
        <v>0</v>
      </c>
      <c r="AT333">
        <f>_xlfn.XLOOKUP(Tabela5[[#This Row],[UUID]],Planilha2!$A:$A,Planilha2!M:M,"")</f>
        <v>1</v>
      </c>
      <c r="AU333">
        <f>_xlfn.XLOOKUP(Tabela5[[#This Row],[UUID]],Planilha2!$A:$A,Planilha2!N:N,"")</f>
        <v>1</v>
      </c>
      <c r="AV333">
        <f>_xlfn.XLOOKUP(Tabela5[[#This Row],[UUID]],Planilha2!$A:$A,Planilha2!O:O,"")</f>
        <v>1</v>
      </c>
    </row>
    <row r="334" spans="1:48" x14ac:dyDescent="0.2">
      <c r="A334" t="s">
        <v>2035</v>
      </c>
      <c r="B334" t="s">
        <v>35</v>
      </c>
      <c r="C334">
        <v>11551605419</v>
      </c>
      <c r="D334">
        <v>76856011768</v>
      </c>
      <c r="E334" t="s">
        <v>2036</v>
      </c>
      <c r="F334" t="s">
        <v>2037</v>
      </c>
      <c r="G334" t="s">
        <v>2038</v>
      </c>
      <c r="H334" s="1">
        <v>46082</v>
      </c>
      <c r="I334">
        <v>202603</v>
      </c>
      <c r="J334">
        <v>495.59832</v>
      </c>
      <c r="K334">
        <v>30.23</v>
      </c>
      <c r="L334">
        <v>525.83000000000004</v>
      </c>
      <c r="N334">
        <v>90519794</v>
      </c>
      <c r="O334" s="1">
        <v>46101</v>
      </c>
      <c r="P334" s="1">
        <v>46111</v>
      </c>
      <c r="R334">
        <v>15</v>
      </c>
      <c r="S334" t="s">
        <v>53</v>
      </c>
      <c r="T334" t="s">
        <v>40</v>
      </c>
      <c r="U334" t="s">
        <v>40</v>
      </c>
      <c r="V334" t="s">
        <v>2039</v>
      </c>
      <c r="W334">
        <v>6</v>
      </c>
      <c r="X334" t="s">
        <v>42</v>
      </c>
      <c r="Y334">
        <v>6</v>
      </c>
      <c r="Z334" t="s">
        <v>40</v>
      </c>
      <c r="AA334" t="s">
        <v>297</v>
      </c>
      <c r="AB334" t="s">
        <v>44</v>
      </c>
      <c r="AC334" t="s">
        <v>45</v>
      </c>
      <c r="AE334" t="s">
        <v>47</v>
      </c>
      <c r="AF334" t="s">
        <v>2040</v>
      </c>
      <c r="AG334" s="1">
        <v>46117</v>
      </c>
      <c r="AH334" t="s">
        <v>47</v>
      </c>
      <c r="AI334">
        <f>_xlfn.XLOOKUP(Tabela5[[#This Row],[UUID]],Planilha2!$A:$A,Planilha2!B:B,"")</f>
        <v>1</v>
      </c>
      <c r="AJ334">
        <f>_xlfn.XLOOKUP(Tabela5[[#This Row],[UUID]],Planilha2!$A:$A,Planilha2!C:C,"")</f>
        <v>1</v>
      </c>
      <c r="AK334">
        <f>_xlfn.XLOOKUP(Tabela5[[#This Row],[UUID]],Planilha2!$A:$A,Planilha2!D:D,"")</f>
        <v>1</v>
      </c>
      <c r="AL334">
        <f>_xlfn.XLOOKUP(Tabela5[[#This Row],[UUID]],Planilha2!$A:$A,Planilha2!E:E,"")</f>
        <v>0</v>
      </c>
      <c r="AM334">
        <f>_xlfn.XLOOKUP(Tabela5[[#This Row],[UUID]],Planilha2!$A:$A,Planilha2!F:F,"")</f>
        <v>1</v>
      </c>
      <c r="AN334">
        <f>_xlfn.XLOOKUP(Tabela5[[#This Row],[UUID]],Planilha2!$A:$A,Planilha2!G:G,"")</f>
        <v>0</v>
      </c>
      <c r="AO334">
        <f>_xlfn.XLOOKUP(Tabela5[[#This Row],[UUID]],Planilha2!$A:$A,Planilha2!H:H,"")</f>
        <v>0</v>
      </c>
      <c r="AP334">
        <f>_xlfn.XLOOKUP(Tabela5[[#This Row],[UUID]],Planilha2!$A:$A,Planilha2!I:I,"")</f>
        <v>0</v>
      </c>
      <c r="AQ334">
        <f>_xlfn.XLOOKUP(Tabela5[[#This Row],[UUID]],Planilha2!$A:$A,Planilha2!J:J,"")</f>
        <v>0</v>
      </c>
      <c r="AR334">
        <f>_xlfn.XLOOKUP(Tabela5[[#This Row],[UUID]],Planilha2!$A:$A,Planilha2!K:K,"")</f>
        <v>0</v>
      </c>
      <c r="AS334">
        <f>_xlfn.XLOOKUP(Tabela5[[#This Row],[UUID]],Planilha2!$A:$A,Planilha2!L:L,"")</f>
        <v>0</v>
      </c>
      <c r="AT334">
        <f>_xlfn.XLOOKUP(Tabela5[[#This Row],[UUID]],Planilha2!$A:$A,Planilha2!M:M,"")</f>
        <v>1</v>
      </c>
      <c r="AU334">
        <f>_xlfn.XLOOKUP(Tabela5[[#This Row],[UUID]],Planilha2!$A:$A,Planilha2!N:N,"")</f>
        <v>1</v>
      </c>
      <c r="AV334">
        <f>_xlfn.XLOOKUP(Tabela5[[#This Row],[UUID]],Planilha2!$A:$A,Planilha2!O:O,"")</f>
        <v>1</v>
      </c>
    </row>
    <row r="335" spans="1:48" x14ac:dyDescent="0.2">
      <c r="A335" t="s">
        <v>2041</v>
      </c>
      <c r="B335" t="s">
        <v>35</v>
      </c>
      <c r="C335">
        <v>104593005481</v>
      </c>
      <c r="D335">
        <v>293773742</v>
      </c>
      <c r="E335" t="s">
        <v>2042</v>
      </c>
      <c r="F335" t="s">
        <v>2043</v>
      </c>
      <c r="G335" t="s">
        <v>2044</v>
      </c>
      <c r="H335" s="1">
        <v>46082</v>
      </c>
      <c r="I335">
        <v>202603</v>
      </c>
      <c r="J335">
        <v>272.82562999999999</v>
      </c>
      <c r="K335">
        <v>8.6300000000000008</v>
      </c>
      <c r="L335">
        <v>281.45999999999998</v>
      </c>
      <c r="N335">
        <v>90519861</v>
      </c>
      <c r="O335" s="1">
        <v>46101</v>
      </c>
      <c r="P335" s="1">
        <v>46111</v>
      </c>
      <c r="R335">
        <v>15</v>
      </c>
      <c r="S335" t="s">
        <v>53</v>
      </c>
      <c r="T335" t="s">
        <v>40</v>
      </c>
      <c r="U335" t="s">
        <v>40</v>
      </c>
      <c r="V335" t="s">
        <v>2045</v>
      </c>
      <c r="W335" t="s">
        <v>94</v>
      </c>
      <c r="X335" t="s">
        <v>94</v>
      </c>
      <c r="Y335">
        <v>6</v>
      </c>
      <c r="Z335" t="s">
        <v>95</v>
      </c>
      <c r="AA335" t="s">
        <v>297</v>
      </c>
      <c r="AB335" t="s">
        <v>44</v>
      </c>
      <c r="AC335" t="s">
        <v>45</v>
      </c>
      <c r="AE335" t="s">
        <v>47</v>
      </c>
      <c r="AF335" t="s">
        <v>2046</v>
      </c>
      <c r="AG335" s="1">
        <v>46120</v>
      </c>
      <c r="AH335" t="s">
        <v>47</v>
      </c>
      <c r="AI335">
        <f>_xlfn.XLOOKUP(Tabela5[[#This Row],[UUID]],Planilha2!$A:$A,Planilha2!B:B,"")</f>
        <v>1</v>
      </c>
      <c r="AJ335">
        <f>_xlfn.XLOOKUP(Tabela5[[#This Row],[UUID]],Planilha2!$A:$A,Planilha2!C:C,"")</f>
        <v>1</v>
      </c>
      <c r="AK335">
        <f>_xlfn.XLOOKUP(Tabela5[[#This Row],[UUID]],Planilha2!$A:$A,Planilha2!D:D,"")</f>
        <v>13</v>
      </c>
      <c r="AL335">
        <f>_xlfn.XLOOKUP(Tabela5[[#This Row],[UUID]],Planilha2!$A:$A,Planilha2!E:E,"")</f>
        <v>0</v>
      </c>
      <c r="AM335">
        <f>_xlfn.XLOOKUP(Tabela5[[#This Row],[UUID]],Planilha2!$A:$A,Planilha2!F:F,"")</f>
        <v>1</v>
      </c>
      <c r="AN335">
        <f>_xlfn.XLOOKUP(Tabela5[[#This Row],[UUID]],Planilha2!$A:$A,Planilha2!G:G,"")</f>
        <v>0</v>
      </c>
      <c r="AO335">
        <f>_xlfn.XLOOKUP(Tabela5[[#This Row],[UUID]],Planilha2!$A:$A,Planilha2!H:H,"")</f>
        <v>0</v>
      </c>
      <c r="AP335">
        <f>_xlfn.XLOOKUP(Tabela5[[#This Row],[UUID]],Planilha2!$A:$A,Planilha2!I:I,"")</f>
        <v>0</v>
      </c>
      <c r="AQ335">
        <f>_xlfn.XLOOKUP(Tabela5[[#This Row],[UUID]],Planilha2!$A:$A,Planilha2!J:J,"")</f>
        <v>0</v>
      </c>
      <c r="AR335">
        <f>_xlfn.XLOOKUP(Tabela5[[#This Row],[UUID]],Planilha2!$A:$A,Planilha2!K:K,"")</f>
        <v>0</v>
      </c>
      <c r="AS335">
        <f>_xlfn.XLOOKUP(Tabela5[[#This Row],[UUID]],Planilha2!$A:$A,Planilha2!L:L,"")</f>
        <v>0</v>
      </c>
      <c r="AT335">
        <f>_xlfn.XLOOKUP(Tabela5[[#This Row],[UUID]],Planilha2!$A:$A,Planilha2!M:M,"")</f>
        <v>0</v>
      </c>
      <c r="AU335">
        <f>_xlfn.XLOOKUP(Tabela5[[#This Row],[UUID]],Planilha2!$A:$A,Planilha2!N:N,"")</f>
        <v>1</v>
      </c>
      <c r="AV335">
        <f>_xlfn.XLOOKUP(Tabela5[[#This Row],[UUID]],Planilha2!$A:$A,Planilha2!O:O,"")</f>
        <v>1</v>
      </c>
    </row>
    <row r="336" spans="1:48" x14ac:dyDescent="0.2">
      <c r="A336" t="s">
        <v>2047</v>
      </c>
      <c r="B336" t="s">
        <v>35</v>
      </c>
      <c r="C336">
        <v>129621705472</v>
      </c>
      <c r="D336">
        <v>770276717</v>
      </c>
      <c r="E336" t="s">
        <v>2048</v>
      </c>
      <c r="F336" t="s">
        <v>2049</v>
      </c>
      <c r="G336" t="s">
        <v>2050</v>
      </c>
      <c r="H336" s="1">
        <v>46082</v>
      </c>
      <c r="I336">
        <v>202603</v>
      </c>
      <c r="J336">
        <v>246.67940999999999</v>
      </c>
      <c r="K336">
        <v>14.13</v>
      </c>
      <c r="L336">
        <v>260.81</v>
      </c>
      <c r="N336">
        <v>90519666</v>
      </c>
      <c r="O336" s="1">
        <v>46101</v>
      </c>
      <c r="P336" s="1">
        <v>46111</v>
      </c>
      <c r="R336">
        <v>15</v>
      </c>
      <c r="S336" t="s">
        <v>53</v>
      </c>
      <c r="T336" t="s">
        <v>40</v>
      </c>
      <c r="U336" t="s">
        <v>40</v>
      </c>
      <c r="V336" t="s">
        <v>2051</v>
      </c>
      <c r="W336" t="s">
        <v>94</v>
      </c>
      <c r="X336" t="s">
        <v>94</v>
      </c>
      <c r="Y336">
        <v>6</v>
      </c>
      <c r="Z336" t="s">
        <v>95</v>
      </c>
      <c r="AA336" t="s">
        <v>297</v>
      </c>
      <c r="AB336" t="s">
        <v>44</v>
      </c>
      <c r="AC336" t="s">
        <v>45</v>
      </c>
      <c r="AE336" t="s">
        <v>47</v>
      </c>
      <c r="AF336" t="s">
        <v>2052</v>
      </c>
      <c r="AG336" s="1">
        <v>46111</v>
      </c>
      <c r="AH336" t="s">
        <v>47</v>
      </c>
      <c r="AI336">
        <f>_xlfn.XLOOKUP(Tabela5[[#This Row],[UUID]],Planilha2!$A:$A,Planilha2!B:B,"")</f>
        <v>1</v>
      </c>
      <c r="AJ336">
        <f>_xlfn.XLOOKUP(Tabela5[[#This Row],[UUID]],Planilha2!$A:$A,Planilha2!C:C,"")</f>
        <v>1</v>
      </c>
      <c r="AK336">
        <f>_xlfn.XLOOKUP(Tabela5[[#This Row],[UUID]],Planilha2!$A:$A,Planilha2!D:D,"")</f>
        <v>8</v>
      </c>
      <c r="AL336">
        <f>_xlfn.XLOOKUP(Tabela5[[#This Row],[UUID]],Planilha2!$A:$A,Planilha2!E:E,"")</f>
        <v>0</v>
      </c>
      <c r="AM336">
        <f>_xlfn.XLOOKUP(Tabela5[[#This Row],[UUID]],Planilha2!$A:$A,Planilha2!F:F,"")</f>
        <v>1</v>
      </c>
      <c r="AN336">
        <f>_xlfn.XLOOKUP(Tabela5[[#This Row],[UUID]],Planilha2!$A:$A,Planilha2!G:G,"")</f>
        <v>1</v>
      </c>
      <c r="AO336">
        <f>_xlfn.XLOOKUP(Tabela5[[#This Row],[UUID]],Planilha2!$A:$A,Planilha2!H:H,"")</f>
        <v>1</v>
      </c>
      <c r="AP336">
        <f>_xlfn.XLOOKUP(Tabela5[[#This Row],[UUID]],Planilha2!$A:$A,Planilha2!I:I,"")</f>
        <v>0</v>
      </c>
      <c r="AQ336">
        <f>_xlfn.XLOOKUP(Tabela5[[#This Row],[UUID]],Planilha2!$A:$A,Planilha2!J:J,"")</f>
        <v>0</v>
      </c>
      <c r="AR336">
        <f>_xlfn.XLOOKUP(Tabela5[[#This Row],[UUID]],Planilha2!$A:$A,Planilha2!K:K,"")</f>
        <v>0</v>
      </c>
      <c r="AS336">
        <f>_xlfn.XLOOKUP(Tabela5[[#This Row],[UUID]],Planilha2!$A:$A,Planilha2!L:L,"")</f>
        <v>0</v>
      </c>
      <c r="AT336">
        <f>_xlfn.XLOOKUP(Tabela5[[#This Row],[UUID]],Planilha2!$A:$A,Planilha2!M:M,"")</f>
        <v>1</v>
      </c>
      <c r="AU336">
        <f>_xlfn.XLOOKUP(Tabela5[[#This Row],[UUID]],Planilha2!$A:$A,Planilha2!N:N,"")</f>
        <v>1</v>
      </c>
      <c r="AV336">
        <f>_xlfn.XLOOKUP(Tabela5[[#This Row],[UUID]],Planilha2!$A:$A,Planilha2!O:O,"")</f>
        <v>1</v>
      </c>
    </row>
    <row r="337" spans="1:48" x14ac:dyDescent="0.2">
      <c r="A337" t="s">
        <v>2053</v>
      </c>
      <c r="B337" t="s">
        <v>35</v>
      </c>
      <c r="C337">
        <v>2099105402</v>
      </c>
      <c r="D337">
        <v>5413565771</v>
      </c>
      <c r="E337" t="s">
        <v>2054</v>
      </c>
      <c r="F337" t="s">
        <v>2055</v>
      </c>
      <c r="G337" t="s">
        <v>2056</v>
      </c>
      <c r="H337" s="1">
        <v>46082</v>
      </c>
      <c r="I337">
        <v>202603</v>
      </c>
      <c r="J337">
        <v>739.53768000000002</v>
      </c>
      <c r="L337">
        <v>739.54</v>
      </c>
      <c r="N337">
        <v>90519886</v>
      </c>
      <c r="O337" s="1">
        <v>46101</v>
      </c>
      <c r="P337" s="1">
        <v>46111</v>
      </c>
      <c r="R337">
        <v>15</v>
      </c>
      <c r="S337" t="s">
        <v>53</v>
      </c>
      <c r="T337" t="s">
        <v>40</v>
      </c>
      <c r="U337" t="s">
        <v>40</v>
      </c>
      <c r="V337" t="s">
        <v>2057</v>
      </c>
      <c r="W337">
        <v>6</v>
      </c>
      <c r="X337" t="s">
        <v>42</v>
      </c>
      <c r="Y337">
        <v>6</v>
      </c>
      <c r="Z337" t="s">
        <v>40</v>
      </c>
      <c r="AA337" t="s">
        <v>297</v>
      </c>
      <c r="AB337" t="s">
        <v>44</v>
      </c>
      <c r="AC337" t="s">
        <v>45</v>
      </c>
      <c r="AE337" t="s">
        <v>47</v>
      </c>
      <c r="AF337" t="s">
        <v>2058</v>
      </c>
      <c r="AG337" s="1">
        <v>46111</v>
      </c>
      <c r="AH337" t="s">
        <v>47</v>
      </c>
      <c r="AI337">
        <f>_xlfn.XLOOKUP(Tabela5[[#This Row],[UUID]],Planilha2!$A:$A,Planilha2!B:B,"")</f>
        <v>1</v>
      </c>
      <c r="AJ337">
        <f>_xlfn.XLOOKUP(Tabela5[[#This Row],[UUID]],Planilha2!$A:$A,Planilha2!C:C,"")</f>
        <v>1</v>
      </c>
      <c r="AK337">
        <f>_xlfn.XLOOKUP(Tabela5[[#This Row],[UUID]],Planilha2!$A:$A,Planilha2!D:D,"")</f>
        <v>8</v>
      </c>
      <c r="AL337">
        <f>_xlfn.XLOOKUP(Tabela5[[#This Row],[UUID]],Planilha2!$A:$A,Planilha2!E:E,"")</f>
        <v>0</v>
      </c>
      <c r="AM337">
        <f>_xlfn.XLOOKUP(Tabela5[[#This Row],[UUID]],Planilha2!$A:$A,Planilha2!F:F,"")</f>
        <v>1</v>
      </c>
      <c r="AN337">
        <f>_xlfn.XLOOKUP(Tabela5[[#This Row],[UUID]],Planilha2!$A:$A,Planilha2!G:G,"")</f>
        <v>1</v>
      </c>
      <c r="AO337">
        <f>_xlfn.XLOOKUP(Tabela5[[#This Row],[UUID]],Planilha2!$A:$A,Planilha2!H:H,"")</f>
        <v>1</v>
      </c>
      <c r="AP337">
        <f>_xlfn.XLOOKUP(Tabela5[[#This Row],[UUID]],Planilha2!$A:$A,Planilha2!I:I,"")</f>
        <v>0</v>
      </c>
      <c r="AQ337">
        <f>_xlfn.XLOOKUP(Tabela5[[#This Row],[UUID]],Planilha2!$A:$A,Planilha2!J:J,"")</f>
        <v>0</v>
      </c>
      <c r="AR337">
        <f>_xlfn.XLOOKUP(Tabela5[[#This Row],[UUID]],Planilha2!$A:$A,Planilha2!K:K,"")</f>
        <v>0</v>
      </c>
      <c r="AS337">
        <f>_xlfn.XLOOKUP(Tabela5[[#This Row],[UUID]],Planilha2!$A:$A,Planilha2!L:L,"")</f>
        <v>0</v>
      </c>
      <c r="AT337">
        <f>_xlfn.XLOOKUP(Tabela5[[#This Row],[UUID]],Planilha2!$A:$A,Planilha2!M:M,"")</f>
        <v>1</v>
      </c>
      <c r="AU337">
        <f>_xlfn.XLOOKUP(Tabela5[[#This Row],[UUID]],Planilha2!$A:$A,Planilha2!N:N,"")</f>
        <v>1</v>
      </c>
      <c r="AV337">
        <f>_xlfn.XLOOKUP(Tabela5[[#This Row],[UUID]],Planilha2!$A:$A,Planilha2!O:O,"")</f>
        <v>1</v>
      </c>
    </row>
    <row r="338" spans="1:48" x14ac:dyDescent="0.2">
      <c r="A338" t="s">
        <v>2059</v>
      </c>
      <c r="B338" t="s">
        <v>35</v>
      </c>
      <c r="C338">
        <v>241765005400</v>
      </c>
      <c r="D338">
        <v>13913345744</v>
      </c>
      <c r="E338" t="s">
        <v>2060</v>
      </c>
      <c r="F338" t="s">
        <v>2061</v>
      </c>
      <c r="G338" t="s">
        <v>2062</v>
      </c>
      <c r="H338" s="1">
        <v>46082</v>
      </c>
      <c r="I338">
        <v>202603</v>
      </c>
      <c r="J338">
        <v>646.90247999999997</v>
      </c>
      <c r="L338">
        <v>646.9</v>
      </c>
      <c r="N338">
        <v>90519809</v>
      </c>
      <c r="O338" s="1">
        <v>46101</v>
      </c>
      <c r="P338" s="1">
        <v>46111</v>
      </c>
      <c r="R338">
        <v>15</v>
      </c>
      <c r="S338" t="s">
        <v>53</v>
      </c>
      <c r="T338" t="s">
        <v>40</v>
      </c>
      <c r="U338" t="s">
        <v>40</v>
      </c>
      <c r="V338" t="s">
        <v>2063</v>
      </c>
      <c r="W338">
        <v>6</v>
      </c>
      <c r="X338" t="s">
        <v>42</v>
      </c>
      <c r="Y338">
        <v>6</v>
      </c>
      <c r="Z338" t="s">
        <v>40</v>
      </c>
      <c r="AA338" t="s">
        <v>297</v>
      </c>
      <c r="AB338" t="s">
        <v>44</v>
      </c>
      <c r="AC338" t="s">
        <v>45</v>
      </c>
      <c r="AE338" t="s">
        <v>47</v>
      </c>
      <c r="AF338" t="s">
        <v>2064</v>
      </c>
      <c r="AG338" s="1">
        <v>46111</v>
      </c>
      <c r="AH338" t="s">
        <v>47</v>
      </c>
      <c r="AI338">
        <f>_xlfn.XLOOKUP(Tabela5[[#This Row],[UUID]],Planilha2!$A:$A,Planilha2!B:B,"")</f>
        <v>1</v>
      </c>
      <c r="AJ338">
        <f>_xlfn.XLOOKUP(Tabela5[[#This Row],[UUID]],Planilha2!$A:$A,Planilha2!C:C,"")</f>
        <v>1</v>
      </c>
      <c r="AK338">
        <f>_xlfn.XLOOKUP(Tabela5[[#This Row],[UUID]],Planilha2!$A:$A,Planilha2!D:D,"")</f>
        <v>1</v>
      </c>
      <c r="AL338">
        <f>_xlfn.XLOOKUP(Tabela5[[#This Row],[UUID]],Planilha2!$A:$A,Planilha2!E:E,"")</f>
        <v>0</v>
      </c>
      <c r="AM338">
        <f>_xlfn.XLOOKUP(Tabela5[[#This Row],[UUID]],Planilha2!$A:$A,Planilha2!F:F,"")</f>
        <v>1</v>
      </c>
      <c r="AN338">
        <f>_xlfn.XLOOKUP(Tabela5[[#This Row],[UUID]],Planilha2!$A:$A,Planilha2!G:G,"")</f>
        <v>1</v>
      </c>
      <c r="AO338">
        <f>_xlfn.XLOOKUP(Tabela5[[#This Row],[UUID]],Planilha2!$A:$A,Planilha2!H:H,"")</f>
        <v>1</v>
      </c>
      <c r="AP338">
        <f>_xlfn.XLOOKUP(Tabela5[[#This Row],[UUID]],Planilha2!$A:$A,Planilha2!I:I,"")</f>
        <v>0</v>
      </c>
      <c r="AQ338">
        <f>_xlfn.XLOOKUP(Tabela5[[#This Row],[UUID]],Planilha2!$A:$A,Planilha2!J:J,"")</f>
        <v>0</v>
      </c>
      <c r="AR338">
        <f>_xlfn.XLOOKUP(Tabela5[[#This Row],[UUID]],Planilha2!$A:$A,Planilha2!K:K,"")</f>
        <v>0</v>
      </c>
      <c r="AS338">
        <f>_xlfn.XLOOKUP(Tabela5[[#This Row],[UUID]],Planilha2!$A:$A,Planilha2!L:L,"")</f>
        <v>0</v>
      </c>
      <c r="AT338">
        <f>_xlfn.XLOOKUP(Tabela5[[#This Row],[UUID]],Planilha2!$A:$A,Planilha2!M:M,"")</f>
        <v>1</v>
      </c>
      <c r="AU338">
        <f>_xlfn.XLOOKUP(Tabela5[[#This Row],[UUID]],Planilha2!$A:$A,Planilha2!N:N,"")</f>
        <v>1</v>
      </c>
      <c r="AV338">
        <f>_xlfn.XLOOKUP(Tabela5[[#This Row],[UUID]],Planilha2!$A:$A,Planilha2!O:O,"")</f>
        <v>1</v>
      </c>
    </row>
    <row r="339" spans="1:48" x14ac:dyDescent="0.2">
      <c r="A339" t="s">
        <v>2065</v>
      </c>
      <c r="B339" t="s">
        <v>35</v>
      </c>
      <c r="C339">
        <v>4003776399</v>
      </c>
      <c r="D339">
        <v>49377571804</v>
      </c>
      <c r="E339" t="s">
        <v>2066</v>
      </c>
      <c r="F339" t="s">
        <v>2067</v>
      </c>
      <c r="G339" t="s">
        <v>2068</v>
      </c>
      <c r="H339" s="1">
        <v>46082</v>
      </c>
      <c r="I339">
        <v>202603</v>
      </c>
      <c r="J339">
        <v>1886.3697</v>
      </c>
      <c r="L339">
        <v>1886.37</v>
      </c>
      <c r="N339">
        <v>90520167</v>
      </c>
      <c r="O339" s="1">
        <v>46101</v>
      </c>
      <c r="P339" s="1">
        <v>46111</v>
      </c>
      <c r="R339">
        <v>15</v>
      </c>
      <c r="S339" t="s">
        <v>53</v>
      </c>
      <c r="T339" t="s">
        <v>40</v>
      </c>
      <c r="U339" t="s">
        <v>40</v>
      </c>
      <c r="V339" t="s">
        <v>2069</v>
      </c>
      <c r="W339" t="s">
        <v>94</v>
      </c>
      <c r="X339" t="s">
        <v>94</v>
      </c>
      <c r="Y339">
        <v>6</v>
      </c>
      <c r="Z339" t="s">
        <v>40</v>
      </c>
      <c r="AA339" t="s">
        <v>193</v>
      </c>
      <c r="AB339" t="s">
        <v>44</v>
      </c>
      <c r="AC339" t="s">
        <v>45</v>
      </c>
      <c r="AE339" t="s">
        <v>47</v>
      </c>
      <c r="AF339" t="s">
        <v>2070</v>
      </c>
      <c r="AG339" s="1">
        <v>46113</v>
      </c>
      <c r="AH339" t="s">
        <v>47</v>
      </c>
      <c r="AI339">
        <f>_xlfn.XLOOKUP(Tabela5[[#This Row],[UUID]],Planilha2!$A:$A,Planilha2!B:B,"")</f>
        <v>1</v>
      </c>
      <c r="AJ339">
        <f>_xlfn.XLOOKUP(Tabela5[[#This Row],[UUID]],Planilha2!$A:$A,Planilha2!C:C,"")</f>
        <v>1</v>
      </c>
      <c r="AK339">
        <f>_xlfn.XLOOKUP(Tabela5[[#This Row],[UUID]],Planilha2!$A:$A,Planilha2!D:D,"")</f>
        <v>2</v>
      </c>
      <c r="AL339">
        <f>_xlfn.XLOOKUP(Tabela5[[#This Row],[UUID]],Planilha2!$A:$A,Planilha2!E:E,"")</f>
        <v>0</v>
      </c>
      <c r="AM339">
        <f>_xlfn.XLOOKUP(Tabela5[[#This Row],[UUID]],Planilha2!$A:$A,Planilha2!F:F,"")</f>
        <v>1</v>
      </c>
      <c r="AN339">
        <f>_xlfn.XLOOKUP(Tabela5[[#This Row],[UUID]],Planilha2!$A:$A,Planilha2!G:G,"")</f>
        <v>1</v>
      </c>
      <c r="AO339">
        <f>_xlfn.XLOOKUP(Tabela5[[#This Row],[UUID]],Planilha2!$A:$A,Planilha2!H:H,"")</f>
        <v>1</v>
      </c>
      <c r="AP339">
        <f>_xlfn.XLOOKUP(Tabela5[[#This Row],[UUID]],Planilha2!$A:$A,Planilha2!I:I,"")</f>
        <v>0</v>
      </c>
      <c r="AQ339">
        <f>_xlfn.XLOOKUP(Tabela5[[#This Row],[UUID]],Planilha2!$A:$A,Planilha2!J:J,"")</f>
        <v>0</v>
      </c>
      <c r="AR339">
        <f>_xlfn.XLOOKUP(Tabela5[[#This Row],[UUID]],Planilha2!$A:$A,Planilha2!K:K,"")</f>
        <v>0</v>
      </c>
      <c r="AS339">
        <f>_xlfn.XLOOKUP(Tabela5[[#This Row],[UUID]],Planilha2!$A:$A,Planilha2!L:L,"")</f>
        <v>0</v>
      </c>
      <c r="AT339">
        <f>_xlfn.XLOOKUP(Tabela5[[#This Row],[UUID]],Planilha2!$A:$A,Planilha2!M:M,"")</f>
        <v>0</v>
      </c>
      <c r="AU339">
        <f>_xlfn.XLOOKUP(Tabela5[[#This Row],[UUID]],Planilha2!$A:$A,Planilha2!N:N,"")</f>
        <v>1</v>
      </c>
      <c r="AV339">
        <f>_xlfn.XLOOKUP(Tabela5[[#This Row],[UUID]],Planilha2!$A:$A,Planilha2!O:O,"")</f>
        <v>1</v>
      </c>
    </row>
    <row r="340" spans="1:48" x14ac:dyDescent="0.2">
      <c r="A340" t="s">
        <v>2071</v>
      </c>
      <c r="B340" t="s">
        <v>35</v>
      </c>
      <c r="C340">
        <v>4001242562</v>
      </c>
      <c r="D340">
        <v>33558405803</v>
      </c>
      <c r="E340" t="s">
        <v>2072</v>
      </c>
      <c r="F340" t="s">
        <v>2073</v>
      </c>
      <c r="G340" t="s">
        <v>2074</v>
      </c>
      <c r="H340" s="1">
        <v>46082</v>
      </c>
      <c r="I340">
        <v>202603</v>
      </c>
      <c r="J340">
        <v>142.61901</v>
      </c>
      <c r="L340">
        <v>142.62</v>
      </c>
      <c r="N340">
        <v>90519715</v>
      </c>
      <c r="O340" s="1">
        <v>46101</v>
      </c>
      <c r="P340" s="1">
        <v>46111</v>
      </c>
      <c r="R340">
        <v>15</v>
      </c>
      <c r="S340" t="s">
        <v>53</v>
      </c>
      <c r="T340" t="s">
        <v>40</v>
      </c>
      <c r="U340" t="s">
        <v>40</v>
      </c>
      <c r="V340" t="s">
        <v>2075</v>
      </c>
      <c r="W340">
        <v>6</v>
      </c>
      <c r="X340" t="s">
        <v>42</v>
      </c>
      <c r="Y340">
        <v>6</v>
      </c>
      <c r="Z340" t="s">
        <v>40</v>
      </c>
      <c r="AA340" t="s">
        <v>193</v>
      </c>
      <c r="AB340" t="s">
        <v>44</v>
      </c>
      <c r="AC340" t="s">
        <v>45</v>
      </c>
      <c r="AE340" t="s">
        <v>47</v>
      </c>
      <c r="AF340" t="s">
        <v>2076</v>
      </c>
      <c r="AG340" s="1">
        <v>46111</v>
      </c>
      <c r="AH340" t="s">
        <v>47</v>
      </c>
      <c r="AI340">
        <f>_xlfn.XLOOKUP(Tabela5[[#This Row],[UUID]],Planilha2!$A:$A,Planilha2!B:B,"")</f>
        <v>1</v>
      </c>
      <c r="AJ340">
        <f>_xlfn.XLOOKUP(Tabela5[[#This Row],[UUID]],Planilha2!$A:$A,Planilha2!C:C,"")</f>
        <v>1</v>
      </c>
      <c r="AK340">
        <f>_xlfn.XLOOKUP(Tabela5[[#This Row],[UUID]],Planilha2!$A:$A,Planilha2!D:D,"")</f>
        <v>1</v>
      </c>
      <c r="AL340">
        <f>_xlfn.XLOOKUP(Tabela5[[#This Row],[UUID]],Planilha2!$A:$A,Planilha2!E:E,"")</f>
        <v>0</v>
      </c>
      <c r="AM340">
        <f>_xlfn.XLOOKUP(Tabela5[[#This Row],[UUID]],Planilha2!$A:$A,Planilha2!F:F,"")</f>
        <v>1</v>
      </c>
      <c r="AN340">
        <f>_xlfn.XLOOKUP(Tabela5[[#This Row],[UUID]],Planilha2!$A:$A,Planilha2!G:G,"")</f>
        <v>1</v>
      </c>
      <c r="AO340">
        <f>_xlfn.XLOOKUP(Tabela5[[#This Row],[UUID]],Planilha2!$A:$A,Planilha2!H:H,"")</f>
        <v>1</v>
      </c>
      <c r="AP340">
        <f>_xlfn.XLOOKUP(Tabela5[[#This Row],[UUID]],Planilha2!$A:$A,Planilha2!I:I,"")</f>
        <v>0</v>
      </c>
      <c r="AQ340">
        <f>_xlfn.XLOOKUP(Tabela5[[#This Row],[UUID]],Planilha2!$A:$A,Planilha2!J:J,"")</f>
        <v>0</v>
      </c>
      <c r="AR340">
        <f>_xlfn.XLOOKUP(Tabela5[[#This Row],[UUID]],Planilha2!$A:$A,Planilha2!K:K,"")</f>
        <v>0</v>
      </c>
      <c r="AS340">
        <f>_xlfn.XLOOKUP(Tabela5[[#This Row],[UUID]],Planilha2!$A:$A,Planilha2!L:L,"")</f>
        <v>0</v>
      </c>
      <c r="AT340">
        <f>_xlfn.XLOOKUP(Tabela5[[#This Row],[UUID]],Planilha2!$A:$A,Planilha2!M:M,"")</f>
        <v>1</v>
      </c>
      <c r="AU340">
        <f>_xlfn.XLOOKUP(Tabela5[[#This Row],[UUID]],Planilha2!$A:$A,Planilha2!N:N,"")</f>
        <v>1</v>
      </c>
      <c r="AV340">
        <f>_xlfn.XLOOKUP(Tabela5[[#This Row],[UUID]],Planilha2!$A:$A,Planilha2!O:O,"")</f>
        <v>1</v>
      </c>
    </row>
    <row r="341" spans="1:48" x14ac:dyDescent="0.2">
      <c r="A341" t="s">
        <v>2077</v>
      </c>
      <c r="B341" t="s">
        <v>35</v>
      </c>
      <c r="C341">
        <v>9419454</v>
      </c>
      <c r="D341">
        <v>1104228645</v>
      </c>
      <c r="E341" t="s">
        <v>2078</v>
      </c>
      <c r="F341" t="s">
        <v>2079</v>
      </c>
      <c r="G341" t="s">
        <v>2080</v>
      </c>
      <c r="H341" s="1">
        <v>46082</v>
      </c>
      <c r="I341">
        <v>202603</v>
      </c>
      <c r="J341">
        <v>447.37322</v>
      </c>
      <c r="L341">
        <v>447.37</v>
      </c>
      <c r="N341">
        <v>90519615</v>
      </c>
      <c r="O341" s="1">
        <v>46101</v>
      </c>
      <c r="P341" s="1">
        <v>46111</v>
      </c>
      <c r="R341">
        <v>15</v>
      </c>
      <c r="S341" t="s">
        <v>53</v>
      </c>
      <c r="T341" t="s">
        <v>40</v>
      </c>
      <c r="U341" t="s">
        <v>40</v>
      </c>
      <c r="V341" t="s">
        <v>2081</v>
      </c>
      <c r="W341">
        <v>6</v>
      </c>
      <c r="X341" t="s">
        <v>42</v>
      </c>
      <c r="Y341">
        <v>6</v>
      </c>
      <c r="Z341" t="s">
        <v>40</v>
      </c>
      <c r="AA341" t="s">
        <v>193</v>
      </c>
      <c r="AB341" t="s">
        <v>44</v>
      </c>
      <c r="AC341" t="s">
        <v>45</v>
      </c>
      <c r="AE341" t="s">
        <v>47</v>
      </c>
      <c r="AF341" t="s">
        <v>2082</v>
      </c>
      <c r="AG341" s="1">
        <v>46117</v>
      </c>
      <c r="AH341" t="s">
        <v>47</v>
      </c>
      <c r="AI341">
        <f>_xlfn.XLOOKUP(Tabela5[[#This Row],[UUID]],Planilha2!$A:$A,Planilha2!B:B,"")</f>
        <v>1</v>
      </c>
      <c r="AJ341">
        <f>_xlfn.XLOOKUP(Tabela5[[#This Row],[UUID]],Planilha2!$A:$A,Planilha2!C:C,"")</f>
        <v>1</v>
      </c>
      <c r="AK341">
        <f>_xlfn.XLOOKUP(Tabela5[[#This Row],[UUID]],Planilha2!$A:$A,Planilha2!D:D,"")</f>
        <v>1</v>
      </c>
      <c r="AL341">
        <f>_xlfn.XLOOKUP(Tabela5[[#This Row],[UUID]],Planilha2!$A:$A,Planilha2!E:E,"")</f>
        <v>0</v>
      </c>
      <c r="AM341">
        <f>_xlfn.XLOOKUP(Tabela5[[#This Row],[UUID]],Planilha2!$A:$A,Planilha2!F:F,"")</f>
        <v>1</v>
      </c>
      <c r="AN341">
        <f>_xlfn.XLOOKUP(Tabela5[[#This Row],[UUID]],Planilha2!$A:$A,Planilha2!G:G,"")</f>
        <v>0</v>
      </c>
      <c r="AO341">
        <f>_xlfn.XLOOKUP(Tabela5[[#This Row],[UUID]],Planilha2!$A:$A,Planilha2!H:H,"")</f>
        <v>0</v>
      </c>
      <c r="AP341">
        <f>_xlfn.XLOOKUP(Tabela5[[#This Row],[UUID]],Planilha2!$A:$A,Planilha2!I:I,"")</f>
        <v>0</v>
      </c>
      <c r="AQ341">
        <f>_xlfn.XLOOKUP(Tabela5[[#This Row],[UUID]],Planilha2!$A:$A,Planilha2!J:J,"")</f>
        <v>0</v>
      </c>
      <c r="AR341">
        <f>_xlfn.XLOOKUP(Tabela5[[#This Row],[UUID]],Planilha2!$A:$A,Planilha2!K:K,"")</f>
        <v>0</v>
      </c>
      <c r="AS341">
        <f>_xlfn.XLOOKUP(Tabela5[[#This Row],[UUID]],Planilha2!$A:$A,Planilha2!L:L,"")</f>
        <v>0</v>
      </c>
      <c r="AT341">
        <f>_xlfn.XLOOKUP(Tabela5[[#This Row],[UUID]],Planilha2!$A:$A,Planilha2!M:M,"")</f>
        <v>1</v>
      </c>
      <c r="AU341">
        <f>_xlfn.XLOOKUP(Tabela5[[#This Row],[UUID]],Planilha2!$A:$A,Planilha2!N:N,"")</f>
        <v>1</v>
      </c>
      <c r="AV341">
        <f>_xlfn.XLOOKUP(Tabela5[[#This Row],[UUID]],Planilha2!$A:$A,Planilha2!O:O,"")</f>
        <v>1</v>
      </c>
    </row>
    <row r="342" spans="1:48" x14ac:dyDescent="0.2">
      <c r="A342" t="s">
        <v>2083</v>
      </c>
      <c r="B342" t="s">
        <v>35</v>
      </c>
      <c r="C342">
        <v>23307510</v>
      </c>
      <c r="D342">
        <v>36181255850</v>
      </c>
      <c r="E342" t="s">
        <v>2084</v>
      </c>
      <c r="F342" t="s">
        <v>2085</v>
      </c>
      <c r="G342" t="s">
        <v>2086</v>
      </c>
      <c r="H342" s="1">
        <v>46082</v>
      </c>
      <c r="I342">
        <v>202603</v>
      </c>
      <c r="J342">
        <v>89.423460000000006</v>
      </c>
      <c r="L342">
        <v>89.42</v>
      </c>
      <c r="N342">
        <v>90519825</v>
      </c>
      <c r="O342" s="1">
        <v>46101</v>
      </c>
      <c r="P342" s="1">
        <v>46111</v>
      </c>
      <c r="R342">
        <v>15</v>
      </c>
      <c r="S342" t="s">
        <v>53</v>
      </c>
      <c r="T342" t="s">
        <v>40</v>
      </c>
      <c r="U342" t="s">
        <v>40</v>
      </c>
      <c r="V342" t="s">
        <v>2087</v>
      </c>
      <c r="W342">
        <v>6</v>
      </c>
      <c r="X342" t="s">
        <v>42</v>
      </c>
      <c r="Y342">
        <v>6</v>
      </c>
      <c r="Z342" t="s">
        <v>40</v>
      </c>
      <c r="AA342" t="s">
        <v>193</v>
      </c>
      <c r="AB342" t="s">
        <v>44</v>
      </c>
      <c r="AC342" t="s">
        <v>45</v>
      </c>
      <c r="AE342" t="s">
        <v>47</v>
      </c>
      <c r="AF342" t="s">
        <v>2088</v>
      </c>
      <c r="AG342" s="1">
        <v>46122</v>
      </c>
      <c r="AH342" t="s">
        <v>47</v>
      </c>
      <c r="AI342">
        <f>_xlfn.XLOOKUP(Tabela5[[#This Row],[UUID]],Planilha2!$A:$A,Planilha2!B:B,"")</f>
        <v>1</v>
      </c>
      <c r="AJ342">
        <f>_xlfn.XLOOKUP(Tabela5[[#This Row],[UUID]],Planilha2!$A:$A,Planilha2!C:C,"")</f>
        <v>1</v>
      </c>
      <c r="AK342">
        <f>_xlfn.XLOOKUP(Tabela5[[#This Row],[UUID]],Planilha2!$A:$A,Planilha2!D:D,"")</f>
        <v>11</v>
      </c>
      <c r="AL342">
        <f>_xlfn.XLOOKUP(Tabela5[[#This Row],[UUID]],Planilha2!$A:$A,Planilha2!E:E,"")</f>
        <v>0</v>
      </c>
      <c r="AM342">
        <f>_xlfn.XLOOKUP(Tabela5[[#This Row],[UUID]],Planilha2!$A:$A,Planilha2!F:F,"")</f>
        <v>1</v>
      </c>
      <c r="AN342">
        <f>_xlfn.XLOOKUP(Tabela5[[#This Row],[UUID]],Planilha2!$A:$A,Planilha2!G:G,"")</f>
        <v>0</v>
      </c>
      <c r="AO342">
        <f>_xlfn.XLOOKUP(Tabela5[[#This Row],[UUID]],Planilha2!$A:$A,Planilha2!H:H,"")</f>
        <v>0</v>
      </c>
      <c r="AP342">
        <f>_xlfn.XLOOKUP(Tabela5[[#This Row],[UUID]],Planilha2!$A:$A,Planilha2!I:I,"")</f>
        <v>0</v>
      </c>
      <c r="AQ342">
        <f>_xlfn.XLOOKUP(Tabela5[[#This Row],[UUID]],Planilha2!$A:$A,Planilha2!J:J,"")</f>
        <v>0</v>
      </c>
      <c r="AR342">
        <f>_xlfn.XLOOKUP(Tabela5[[#This Row],[UUID]],Planilha2!$A:$A,Planilha2!K:K,"")</f>
        <v>0</v>
      </c>
      <c r="AS342">
        <f>_xlfn.XLOOKUP(Tabela5[[#This Row],[UUID]],Planilha2!$A:$A,Planilha2!L:L,"")</f>
        <v>0</v>
      </c>
      <c r="AT342">
        <f>_xlfn.XLOOKUP(Tabela5[[#This Row],[UUID]],Planilha2!$A:$A,Planilha2!M:M,"")</f>
        <v>0</v>
      </c>
      <c r="AU342">
        <f>_xlfn.XLOOKUP(Tabela5[[#This Row],[UUID]],Planilha2!$A:$A,Planilha2!N:N,"")</f>
        <v>1</v>
      </c>
      <c r="AV342">
        <f>_xlfn.XLOOKUP(Tabela5[[#This Row],[UUID]],Planilha2!$A:$A,Planilha2!O:O,"")</f>
        <v>0</v>
      </c>
    </row>
    <row r="343" spans="1:48" x14ac:dyDescent="0.2">
      <c r="A343" t="s">
        <v>2089</v>
      </c>
      <c r="B343" t="s">
        <v>35</v>
      </c>
      <c r="C343">
        <v>10462082</v>
      </c>
      <c r="D343">
        <v>12028459832</v>
      </c>
      <c r="E343" t="s">
        <v>2090</v>
      </c>
      <c r="F343" t="s">
        <v>2091</v>
      </c>
      <c r="G343" t="s">
        <v>2092</v>
      </c>
      <c r="H343" s="1">
        <v>46082</v>
      </c>
      <c r="I343">
        <v>202603</v>
      </c>
      <c r="J343">
        <v>192.01232999999999</v>
      </c>
      <c r="L343">
        <v>192.01</v>
      </c>
      <c r="N343">
        <v>90519512</v>
      </c>
      <c r="O343" s="1">
        <v>46101</v>
      </c>
      <c r="P343" s="1">
        <v>46111</v>
      </c>
      <c r="R343">
        <v>15</v>
      </c>
      <c r="S343" t="s">
        <v>53</v>
      </c>
      <c r="T343" t="s">
        <v>40</v>
      </c>
      <c r="U343" t="s">
        <v>40</v>
      </c>
      <c r="V343" t="s">
        <v>2093</v>
      </c>
      <c r="W343" t="s">
        <v>94</v>
      </c>
      <c r="X343" t="s">
        <v>94</v>
      </c>
      <c r="Y343">
        <v>6</v>
      </c>
      <c r="Z343" t="s">
        <v>40</v>
      </c>
      <c r="AA343" t="s">
        <v>193</v>
      </c>
      <c r="AB343" t="s">
        <v>44</v>
      </c>
      <c r="AC343" t="s">
        <v>45</v>
      </c>
      <c r="AE343" t="s">
        <v>47</v>
      </c>
      <c r="AF343" t="s">
        <v>2094</v>
      </c>
      <c r="AG343" s="1">
        <v>46111</v>
      </c>
      <c r="AH343" t="s">
        <v>47</v>
      </c>
      <c r="AI343">
        <f>_xlfn.XLOOKUP(Tabela5[[#This Row],[UUID]],Planilha2!$A:$A,Planilha2!B:B,"")</f>
        <v>1</v>
      </c>
      <c r="AJ343">
        <f>_xlfn.XLOOKUP(Tabela5[[#This Row],[UUID]],Planilha2!$A:$A,Planilha2!C:C,"")</f>
        <v>1</v>
      </c>
      <c r="AK343">
        <f>_xlfn.XLOOKUP(Tabela5[[#This Row],[UUID]],Planilha2!$A:$A,Planilha2!D:D,"")</f>
        <v>1</v>
      </c>
      <c r="AL343">
        <f>_xlfn.XLOOKUP(Tabela5[[#This Row],[UUID]],Planilha2!$A:$A,Planilha2!E:E,"")</f>
        <v>0</v>
      </c>
      <c r="AM343">
        <f>_xlfn.XLOOKUP(Tabela5[[#This Row],[UUID]],Planilha2!$A:$A,Planilha2!F:F,"")</f>
        <v>1</v>
      </c>
      <c r="AN343">
        <f>_xlfn.XLOOKUP(Tabela5[[#This Row],[UUID]],Planilha2!$A:$A,Planilha2!G:G,"")</f>
        <v>1</v>
      </c>
      <c r="AO343">
        <f>_xlfn.XLOOKUP(Tabela5[[#This Row],[UUID]],Planilha2!$A:$A,Planilha2!H:H,"")</f>
        <v>1</v>
      </c>
      <c r="AP343">
        <f>_xlfn.XLOOKUP(Tabela5[[#This Row],[UUID]],Planilha2!$A:$A,Planilha2!I:I,"")</f>
        <v>0</v>
      </c>
      <c r="AQ343">
        <f>_xlfn.XLOOKUP(Tabela5[[#This Row],[UUID]],Planilha2!$A:$A,Planilha2!J:J,"")</f>
        <v>0</v>
      </c>
      <c r="AR343">
        <f>_xlfn.XLOOKUP(Tabela5[[#This Row],[UUID]],Planilha2!$A:$A,Planilha2!K:K,"")</f>
        <v>0</v>
      </c>
      <c r="AS343">
        <f>_xlfn.XLOOKUP(Tabela5[[#This Row],[UUID]],Planilha2!$A:$A,Planilha2!L:L,"")</f>
        <v>0</v>
      </c>
      <c r="AT343">
        <f>_xlfn.XLOOKUP(Tabela5[[#This Row],[UUID]],Planilha2!$A:$A,Planilha2!M:M,"")</f>
        <v>1</v>
      </c>
      <c r="AU343">
        <f>_xlfn.XLOOKUP(Tabela5[[#This Row],[UUID]],Planilha2!$A:$A,Planilha2!N:N,"")</f>
        <v>1</v>
      </c>
      <c r="AV343">
        <f>_xlfn.XLOOKUP(Tabela5[[#This Row],[UUID]],Planilha2!$A:$A,Planilha2!O:O,"")</f>
        <v>1</v>
      </c>
    </row>
    <row r="344" spans="1:48" x14ac:dyDescent="0.2">
      <c r="A344" t="s">
        <v>2095</v>
      </c>
      <c r="B344" t="s">
        <v>35</v>
      </c>
      <c r="C344">
        <v>30127041</v>
      </c>
      <c r="D344">
        <v>11637588682</v>
      </c>
      <c r="E344" t="s">
        <v>2096</v>
      </c>
      <c r="F344" t="s">
        <v>2097</v>
      </c>
      <c r="G344" t="s">
        <v>2098</v>
      </c>
      <c r="H344" s="1">
        <v>46082</v>
      </c>
      <c r="I344">
        <v>202603</v>
      </c>
      <c r="J344">
        <v>289.27909</v>
      </c>
      <c r="L344">
        <v>289.27999999999997</v>
      </c>
      <c r="N344">
        <v>90519552</v>
      </c>
      <c r="O344" s="1">
        <v>46101</v>
      </c>
      <c r="P344" s="1">
        <v>46111</v>
      </c>
      <c r="R344">
        <v>15</v>
      </c>
      <c r="S344" t="s">
        <v>53</v>
      </c>
      <c r="T344" t="s">
        <v>40</v>
      </c>
      <c r="U344" t="s">
        <v>40</v>
      </c>
      <c r="V344" t="s">
        <v>2099</v>
      </c>
      <c r="W344">
        <v>6</v>
      </c>
      <c r="X344" t="s">
        <v>42</v>
      </c>
      <c r="Y344">
        <v>6</v>
      </c>
      <c r="Z344" t="s">
        <v>40</v>
      </c>
      <c r="AA344" t="s">
        <v>193</v>
      </c>
      <c r="AB344" t="s">
        <v>44</v>
      </c>
      <c r="AC344" t="s">
        <v>45</v>
      </c>
      <c r="AE344" t="s">
        <v>47</v>
      </c>
      <c r="AF344" t="s">
        <v>2100</v>
      </c>
      <c r="AG344" s="1">
        <v>46111</v>
      </c>
      <c r="AH344" t="s">
        <v>47</v>
      </c>
      <c r="AI344">
        <f>_xlfn.XLOOKUP(Tabela5[[#This Row],[UUID]],Planilha2!$A:$A,Planilha2!B:B,"")</f>
        <v>1</v>
      </c>
      <c r="AJ344">
        <f>_xlfn.XLOOKUP(Tabela5[[#This Row],[UUID]],Planilha2!$A:$A,Planilha2!C:C,"")</f>
        <v>1</v>
      </c>
      <c r="AK344">
        <f>_xlfn.XLOOKUP(Tabela5[[#This Row],[UUID]],Planilha2!$A:$A,Planilha2!D:D,"")</f>
        <v>1</v>
      </c>
      <c r="AL344">
        <f>_xlfn.XLOOKUP(Tabela5[[#This Row],[UUID]],Planilha2!$A:$A,Planilha2!E:E,"")</f>
        <v>0</v>
      </c>
      <c r="AM344">
        <f>_xlfn.XLOOKUP(Tabela5[[#This Row],[UUID]],Planilha2!$A:$A,Planilha2!F:F,"")</f>
        <v>1</v>
      </c>
      <c r="AN344">
        <f>_xlfn.XLOOKUP(Tabela5[[#This Row],[UUID]],Planilha2!$A:$A,Planilha2!G:G,"")</f>
        <v>1</v>
      </c>
      <c r="AO344">
        <f>_xlfn.XLOOKUP(Tabela5[[#This Row],[UUID]],Planilha2!$A:$A,Planilha2!H:H,"")</f>
        <v>1</v>
      </c>
      <c r="AP344">
        <f>_xlfn.XLOOKUP(Tabela5[[#This Row],[UUID]],Planilha2!$A:$A,Planilha2!I:I,"")</f>
        <v>0</v>
      </c>
      <c r="AQ344">
        <f>_xlfn.XLOOKUP(Tabela5[[#This Row],[UUID]],Planilha2!$A:$A,Planilha2!J:J,"")</f>
        <v>0</v>
      </c>
      <c r="AR344">
        <f>_xlfn.XLOOKUP(Tabela5[[#This Row],[UUID]],Planilha2!$A:$A,Planilha2!K:K,"")</f>
        <v>0</v>
      </c>
      <c r="AS344">
        <f>_xlfn.XLOOKUP(Tabela5[[#This Row],[UUID]],Planilha2!$A:$A,Planilha2!L:L,"")</f>
        <v>0</v>
      </c>
      <c r="AT344">
        <f>_xlfn.XLOOKUP(Tabela5[[#This Row],[UUID]],Planilha2!$A:$A,Planilha2!M:M,"")</f>
        <v>1</v>
      </c>
      <c r="AU344">
        <f>_xlfn.XLOOKUP(Tabela5[[#This Row],[UUID]],Planilha2!$A:$A,Planilha2!N:N,"")</f>
        <v>1</v>
      </c>
      <c r="AV344">
        <f>_xlfn.XLOOKUP(Tabela5[[#This Row],[UUID]],Planilha2!$A:$A,Planilha2!O:O,"")</f>
        <v>1</v>
      </c>
    </row>
    <row r="345" spans="1:48" x14ac:dyDescent="0.2">
      <c r="A345" t="s">
        <v>2101</v>
      </c>
      <c r="B345" t="s">
        <v>35</v>
      </c>
      <c r="C345">
        <v>35615893</v>
      </c>
      <c r="D345">
        <v>14532490871</v>
      </c>
      <c r="E345" t="s">
        <v>2102</v>
      </c>
      <c r="F345" t="s">
        <v>2103</v>
      </c>
      <c r="G345" t="s">
        <v>2104</v>
      </c>
      <c r="H345" s="1">
        <v>46082</v>
      </c>
      <c r="I345">
        <v>202603</v>
      </c>
      <c r="J345">
        <v>145.46645000000001</v>
      </c>
      <c r="L345">
        <v>145.47</v>
      </c>
      <c r="N345">
        <v>90519598</v>
      </c>
      <c r="O345" s="1">
        <v>46101</v>
      </c>
      <c r="P345" s="1">
        <v>46111</v>
      </c>
      <c r="R345">
        <v>15</v>
      </c>
      <c r="S345" t="s">
        <v>53</v>
      </c>
      <c r="T345" t="s">
        <v>40</v>
      </c>
      <c r="U345" t="s">
        <v>40</v>
      </c>
      <c r="V345" t="s">
        <v>2105</v>
      </c>
      <c r="W345">
        <v>6</v>
      </c>
      <c r="X345" t="s">
        <v>42</v>
      </c>
      <c r="Y345">
        <v>6</v>
      </c>
      <c r="Z345" t="s">
        <v>40</v>
      </c>
      <c r="AA345" t="s">
        <v>193</v>
      </c>
      <c r="AB345" t="s">
        <v>44</v>
      </c>
      <c r="AC345" t="s">
        <v>45</v>
      </c>
      <c r="AE345" t="s">
        <v>47</v>
      </c>
      <c r="AF345" t="s">
        <v>2106</v>
      </c>
      <c r="AG345" s="1">
        <v>46111</v>
      </c>
      <c r="AH345" t="s">
        <v>47</v>
      </c>
      <c r="AI345">
        <f>_xlfn.XLOOKUP(Tabela5[[#This Row],[UUID]],Planilha2!$A:$A,Planilha2!B:B,"")</f>
        <v>1</v>
      </c>
      <c r="AJ345">
        <f>_xlfn.XLOOKUP(Tabela5[[#This Row],[UUID]],Planilha2!$A:$A,Planilha2!C:C,"")</f>
        <v>1</v>
      </c>
      <c r="AK345">
        <f>_xlfn.XLOOKUP(Tabela5[[#This Row],[UUID]],Planilha2!$A:$A,Planilha2!D:D,"")</f>
        <v>1</v>
      </c>
      <c r="AL345">
        <f>_xlfn.XLOOKUP(Tabela5[[#This Row],[UUID]],Planilha2!$A:$A,Planilha2!E:E,"")</f>
        <v>0</v>
      </c>
      <c r="AM345">
        <f>_xlfn.XLOOKUP(Tabela5[[#This Row],[UUID]],Planilha2!$A:$A,Planilha2!F:F,"")</f>
        <v>1</v>
      </c>
      <c r="AN345">
        <f>_xlfn.XLOOKUP(Tabela5[[#This Row],[UUID]],Planilha2!$A:$A,Planilha2!G:G,"")</f>
        <v>1</v>
      </c>
      <c r="AO345">
        <f>_xlfn.XLOOKUP(Tabela5[[#This Row],[UUID]],Planilha2!$A:$A,Planilha2!H:H,"")</f>
        <v>1</v>
      </c>
      <c r="AP345">
        <f>_xlfn.XLOOKUP(Tabela5[[#This Row],[UUID]],Planilha2!$A:$A,Planilha2!I:I,"")</f>
        <v>0</v>
      </c>
      <c r="AQ345">
        <f>_xlfn.XLOOKUP(Tabela5[[#This Row],[UUID]],Planilha2!$A:$A,Planilha2!J:J,"")</f>
        <v>0</v>
      </c>
      <c r="AR345">
        <f>_xlfn.XLOOKUP(Tabela5[[#This Row],[UUID]],Planilha2!$A:$A,Planilha2!K:K,"")</f>
        <v>0</v>
      </c>
      <c r="AS345">
        <f>_xlfn.XLOOKUP(Tabela5[[#This Row],[UUID]],Planilha2!$A:$A,Planilha2!L:L,"")</f>
        <v>0</v>
      </c>
      <c r="AT345">
        <f>_xlfn.XLOOKUP(Tabela5[[#This Row],[UUID]],Planilha2!$A:$A,Planilha2!M:M,"")</f>
        <v>1</v>
      </c>
      <c r="AU345">
        <f>_xlfn.XLOOKUP(Tabela5[[#This Row],[UUID]],Planilha2!$A:$A,Planilha2!N:N,"")</f>
        <v>1</v>
      </c>
      <c r="AV345">
        <f>_xlfn.XLOOKUP(Tabela5[[#This Row],[UUID]],Planilha2!$A:$A,Planilha2!O:O,"")</f>
        <v>1</v>
      </c>
    </row>
    <row r="346" spans="1:48" x14ac:dyDescent="0.2">
      <c r="A346" t="s">
        <v>2107</v>
      </c>
      <c r="B346" t="s">
        <v>35</v>
      </c>
      <c r="C346">
        <v>4001121472</v>
      </c>
      <c r="D346">
        <v>30176159878</v>
      </c>
      <c r="E346" t="s">
        <v>2108</v>
      </c>
      <c r="F346" t="s">
        <v>2109</v>
      </c>
      <c r="G346" t="s">
        <v>2110</v>
      </c>
      <c r="H346" s="1">
        <v>46082</v>
      </c>
      <c r="I346">
        <v>202603</v>
      </c>
      <c r="J346">
        <v>567.67505000000006</v>
      </c>
      <c r="K346">
        <v>16.649999999999999</v>
      </c>
      <c r="L346">
        <v>584.33000000000004</v>
      </c>
      <c r="N346">
        <v>90519835</v>
      </c>
      <c r="O346" s="1">
        <v>46101</v>
      </c>
      <c r="P346" s="1">
        <v>46111</v>
      </c>
      <c r="R346">
        <v>15</v>
      </c>
      <c r="S346" t="s">
        <v>53</v>
      </c>
      <c r="T346" t="s">
        <v>40</v>
      </c>
      <c r="U346" t="s">
        <v>40</v>
      </c>
      <c r="V346" t="s">
        <v>2111</v>
      </c>
      <c r="W346">
        <v>6</v>
      </c>
      <c r="X346" t="s">
        <v>42</v>
      </c>
      <c r="Y346">
        <v>6</v>
      </c>
      <c r="Z346" t="s">
        <v>40</v>
      </c>
      <c r="AA346" t="s">
        <v>193</v>
      </c>
      <c r="AB346" t="s">
        <v>44</v>
      </c>
      <c r="AC346" t="s">
        <v>45</v>
      </c>
      <c r="AE346" t="s">
        <v>47</v>
      </c>
      <c r="AF346" t="s">
        <v>2112</v>
      </c>
      <c r="AG346" s="1">
        <v>46111</v>
      </c>
      <c r="AH346" t="s">
        <v>47</v>
      </c>
      <c r="AI346">
        <f>_xlfn.XLOOKUP(Tabela5[[#This Row],[UUID]],Planilha2!$A:$A,Planilha2!B:B,"")</f>
        <v>1</v>
      </c>
      <c r="AJ346">
        <f>_xlfn.XLOOKUP(Tabela5[[#This Row],[UUID]],Planilha2!$A:$A,Planilha2!C:C,"")</f>
        <v>1</v>
      </c>
      <c r="AK346">
        <f>_xlfn.XLOOKUP(Tabela5[[#This Row],[UUID]],Planilha2!$A:$A,Planilha2!D:D,"")</f>
        <v>1</v>
      </c>
      <c r="AL346">
        <f>_xlfn.XLOOKUP(Tabela5[[#This Row],[UUID]],Planilha2!$A:$A,Planilha2!E:E,"")</f>
        <v>0</v>
      </c>
      <c r="AM346">
        <f>_xlfn.XLOOKUP(Tabela5[[#This Row],[UUID]],Planilha2!$A:$A,Planilha2!F:F,"")</f>
        <v>1</v>
      </c>
      <c r="AN346">
        <f>_xlfn.XLOOKUP(Tabela5[[#This Row],[UUID]],Planilha2!$A:$A,Planilha2!G:G,"")</f>
        <v>1</v>
      </c>
      <c r="AO346">
        <f>_xlfn.XLOOKUP(Tabela5[[#This Row],[UUID]],Planilha2!$A:$A,Planilha2!H:H,"")</f>
        <v>1</v>
      </c>
      <c r="AP346">
        <f>_xlfn.XLOOKUP(Tabela5[[#This Row],[UUID]],Planilha2!$A:$A,Planilha2!I:I,"")</f>
        <v>0</v>
      </c>
      <c r="AQ346">
        <f>_xlfn.XLOOKUP(Tabela5[[#This Row],[UUID]],Planilha2!$A:$A,Planilha2!J:J,"")</f>
        <v>0</v>
      </c>
      <c r="AR346">
        <f>_xlfn.XLOOKUP(Tabela5[[#This Row],[UUID]],Planilha2!$A:$A,Planilha2!K:K,"")</f>
        <v>0</v>
      </c>
      <c r="AS346">
        <f>_xlfn.XLOOKUP(Tabela5[[#This Row],[UUID]],Planilha2!$A:$A,Planilha2!L:L,"")</f>
        <v>0</v>
      </c>
      <c r="AT346">
        <f>_xlfn.XLOOKUP(Tabela5[[#This Row],[UUID]],Planilha2!$A:$A,Planilha2!M:M,"")</f>
        <v>1</v>
      </c>
      <c r="AU346">
        <f>_xlfn.XLOOKUP(Tabela5[[#This Row],[UUID]],Planilha2!$A:$A,Planilha2!N:N,"")</f>
        <v>1</v>
      </c>
      <c r="AV346">
        <f>_xlfn.XLOOKUP(Tabela5[[#This Row],[UUID]],Planilha2!$A:$A,Planilha2!O:O,"")</f>
        <v>1</v>
      </c>
    </row>
    <row r="347" spans="1:48" x14ac:dyDescent="0.2">
      <c r="A347" t="s">
        <v>2113</v>
      </c>
      <c r="B347" t="s">
        <v>35</v>
      </c>
      <c r="C347">
        <v>10004837841</v>
      </c>
      <c r="D347">
        <v>27908186149</v>
      </c>
      <c r="E347" t="s">
        <v>775</v>
      </c>
      <c r="F347" t="s">
        <v>776</v>
      </c>
      <c r="G347" t="s">
        <v>777</v>
      </c>
      <c r="H347" s="1">
        <v>45870</v>
      </c>
      <c r="I347">
        <v>202508</v>
      </c>
      <c r="J347">
        <v>217.42974000000001</v>
      </c>
      <c r="L347">
        <v>217.43</v>
      </c>
      <c r="N347">
        <v>90364668</v>
      </c>
      <c r="O347" s="1">
        <v>45917</v>
      </c>
      <c r="P347" s="1">
        <v>45929</v>
      </c>
      <c r="R347">
        <v>197</v>
      </c>
      <c r="S347" t="s">
        <v>53</v>
      </c>
      <c r="T347" t="s">
        <v>40</v>
      </c>
      <c r="U347" t="s">
        <v>40</v>
      </c>
      <c r="V347" t="s">
        <v>778</v>
      </c>
      <c r="W347">
        <v>6</v>
      </c>
      <c r="X347" t="s">
        <v>42</v>
      </c>
      <c r="Y347">
        <v>6</v>
      </c>
      <c r="Z347" t="s">
        <v>40</v>
      </c>
      <c r="AA347" t="s">
        <v>67</v>
      </c>
      <c r="AB347" t="s">
        <v>44</v>
      </c>
      <c r="AE347" t="s">
        <v>68</v>
      </c>
      <c r="AF347" t="s">
        <v>2114</v>
      </c>
      <c r="AG347" s="1">
        <v>46001</v>
      </c>
      <c r="AH347" t="s">
        <v>70</v>
      </c>
      <c r="AI347">
        <f>_xlfn.XLOOKUP(Tabela5[[#This Row],[UUID]],Planilha2!$A:$A,Planilha2!B:B,"")</f>
        <v>0</v>
      </c>
      <c r="AJ347">
        <f>_xlfn.XLOOKUP(Tabela5[[#This Row],[UUID]],Planilha2!$A:$A,Planilha2!C:C,"")</f>
        <v>0</v>
      </c>
      <c r="AK347">
        <f>_xlfn.XLOOKUP(Tabela5[[#This Row],[UUID]],Planilha2!$A:$A,Planilha2!D:D,"")</f>
        <v>0</v>
      </c>
      <c r="AL347">
        <f>_xlfn.XLOOKUP(Tabela5[[#This Row],[UUID]],Planilha2!$A:$A,Planilha2!E:E,"")</f>
        <v>5</v>
      </c>
      <c r="AM347">
        <f>_xlfn.XLOOKUP(Tabela5[[#This Row],[UUID]],Planilha2!$A:$A,Planilha2!F:F,"")</f>
        <v>0</v>
      </c>
      <c r="AN347">
        <f>_xlfn.XLOOKUP(Tabela5[[#This Row],[UUID]],Planilha2!$A:$A,Planilha2!G:G,"")</f>
        <v>0</v>
      </c>
      <c r="AO347">
        <f>_xlfn.XLOOKUP(Tabela5[[#This Row],[UUID]],Planilha2!$A:$A,Planilha2!H:H,"")</f>
        <v>0</v>
      </c>
      <c r="AP347">
        <f>_xlfn.XLOOKUP(Tabela5[[#This Row],[UUID]],Planilha2!$A:$A,Planilha2!I:I,"")</f>
        <v>0</v>
      </c>
      <c r="AQ347">
        <f>_xlfn.XLOOKUP(Tabela5[[#This Row],[UUID]],Planilha2!$A:$A,Planilha2!J:J,"")</f>
        <v>0</v>
      </c>
      <c r="AR347">
        <f>_xlfn.XLOOKUP(Tabela5[[#This Row],[UUID]],Planilha2!$A:$A,Planilha2!K:K,"")</f>
        <v>0</v>
      </c>
      <c r="AS347">
        <f>_xlfn.XLOOKUP(Tabela5[[#This Row],[UUID]],Planilha2!$A:$A,Planilha2!L:L,"")</f>
        <v>0</v>
      </c>
      <c r="AT347">
        <f>_xlfn.XLOOKUP(Tabela5[[#This Row],[UUID]],Planilha2!$A:$A,Planilha2!M:M,"")</f>
        <v>0</v>
      </c>
      <c r="AU347">
        <f>_xlfn.XLOOKUP(Tabela5[[#This Row],[UUID]],Planilha2!$A:$A,Planilha2!N:N,"")</f>
        <v>0</v>
      </c>
      <c r="AV347">
        <f>_xlfn.XLOOKUP(Tabela5[[#This Row],[UUID]],Planilha2!$A:$A,Planilha2!O:O,"")</f>
        <v>0</v>
      </c>
    </row>
    <row r="348" spans="1:48" x14ac:dyDescent="0.2">
      <c r="A348" t="s">
        <v>2115</v>
      </c>
      <c r="B348" t="s">
        <v>35</v>
      </c>
      <c r="C348">
        <v>32216874</v>
      </c>
      <c r="D348">
        <v>26783441857</v>
      </c>
      <c r="E348" t="s">
        <v>2116</v>
      </c>
      <c r="F348" t="s">
        <v>2117</v>
      </c>
      <c r="G348" t="s">
        <v>2118</v>
      </c>
      <c r="H348" s="1">
        <v>46082</v>
      </c>
      <c r="I348">
        <v>202603</v>
      </c>
      <c r="J348">
        <v>177.45762999999999</v>
      </c>
      <c r="L348">
        <v>177.46</v>
      </c>
      <c r="N348">
        <v>90519570</v>
      </c>
      <c r="O348" s="1">
        <v>46101</v>
      </c>
      <c r="P348" s="1">
        <v>46111</v>
      </c>
      <c r="R348">
        <v>15</v>
      </c>
      <c r="S348" t="s">
        <v>53</v>
      </c>
      <c r="T348" t="s">
        <v>40</v>
      </c>
      <c r="U348" t="s">
        <v>40</v>
      </c>
      <c r="V348" t="s">
        <v>2119</v>
      </c>
      <c r="W348">
        <v>6</v>
      </c>
      <c r="X348" t="s">
        <v>42</v>
      </c>
      <c r="Y348">
        <v>6</v>
      </c>
      <c r="Z348" t="s">
        <v>40</v>
      </c>
      <c r="AA348" t="s">
        <v>193</v>
      </c>
      <c r="AB348" t="s">
        <v>44</v>
      </c>
      <c r="AC348" t="s">
        <v>45</v>
      </c>
      <c r="AE348" t="s">
        <v>47</v>
      </c>
      <c r="AF348" t="s">
        <v>2120</v>
      </c>
      <c r="AG348" s="1">
        <v>46124</v>
      </c>
      <c r="AH348" t="s">
        <v>47</v>
      </c>
      <c r="AI348">
        <f>_xlfn.XLOOKUP(Tabela5[[#This Row],[UUID]],Planilha2!$A:$A,Planilha2!B:B,"")</f>
        <v>1</v>
      </c>
      <c r="AJ348">
        <f>_xlfn.XLOOKUP(Tabela5[[#This Row],[UUID]],Planilha2!$A:$A,Planilha2!C:C,"")</f>
        <v>1</v>
      </c>
      <c r="AK348">
        <f>_xlfn.XLOOKUP(Tabela5[[#This Row],[UUID]],Planilha2!$A:$A,Planilha2!D:D,"")</f>
        <v>10</v>
      </c>
      <c r="AL348">
        <f>_xlfn.XLOOKUP(Tabela5[[#This Row],[UUID]],Planilha2!$A:$A,Planilha2!E:E,"")</f>
        <v>0</v>
      </c>
      <c r="AM348">
        <f>_xlfn.XLOOKUP(Tabela5[[#This Row],[UUID]],Planilha2!$A:$A,Planilha2!F:F,"")</f>
        <v>1</v>
      </c>
      <c r="AN348">
        <f>_xlfn.XLOOKUP(Tabela5[[#This Row],[UUID]],Planilha2!$A:$A,Planilha2!G:G,"")</f>
        <v>0</v>
      </c>
      <c r="AO348">
        <f>_xlfn.XLOOKUP(Tabela5[[#This Row],[UUID]],Planilha2!$A:$A,Planilha2!H:H,"")</f>
        <v>0</v>
      </c>
      <c r="AP348">
        <f>_xlfn.XLOOKUP(Tabela5[[#This Row],[UUID]],Planilha2!$A:$A,Planilha2!I:I,"")</f>
        <v>0</v>
      </c>
      <c r="AQ348">
        <f>_xlfn.XLOOKUP(Tabela5[[#This Row],[UUID]],Planilha2!$A:$A,Planilha2!J:J,"")</f>
        <v>0</v>
      </c>
      <c r="AR348">
        <f>_xlfn.XLOOKUP(Tabela5[[#This Row],[UUID]],Planilha2!$A:$A,Planilha2!K:K,"")</f>
        <v>0</v>
      </c>
      <c r="AS348">
        <f>_xlfn.XLOOKUP(Tabela5[[#This Row],[UUID]],Planilha2!$A:$A,Planilha2!L:L,"")</f>
        <v>0</v>
      </c>
      <c r="AT348">
        <f>_xlfn.XLOOKUP(Tabela5[[#This Row],[UUID]],Planilha2!$A:$A,Planilha2!M:M,"")</f>
        <v>1</v>
      </c>
      <c r="AU348">
        <f>_xlfn.XLOOKUP(Tabela5[[#This Row],[UUID]],Planilha2!$A:$A,Planilha2!N:N,"")</f>
        <v>0</v>
      </c>
      <c r="AV348">
        <f>_xlfn.XLOOKUP(Tabela5[[#This Row],[UUID]],Planilha2!$A:$A,Planilha2!O:O,"")</f>
        <v>0</v>
      </c>
    </row>
    <row r="349" spans="1:48" x14ac:dyDescent="0.2">
      <c r="A349" t="s">
        <v>2121</v>
      </c>
      <c r="B349" t="s">
        <v>35</v>
      </c>
      <c r="C349">
        <v>4000697847</v>
      </c>
      <c r="D349">
        <v>12348957817</v>
      </c>
      <c r="E349" t="s">
        <v>2122</v>
      </c>
      <c r="F349" t="s">
        <v>2123</v>
      </c>
      <c r="G349" t="s">
        <v>2124</v>
      </c>
      <c r="H349" s="1">
        <v>46082</v>
      </c>
      <c r="I349">
        <v>202603</v>
      </c>
      <c r="J349">
        <v>392.68862000000001</v>
      </c>
      <c r="L349">
        <v>392.69</v>
      </c>
      <c r="N349">
        <v>90519596</v>
      </c>
      <c r="O349" s="1">
        <v>46101</v>
      </c>
      <c r="P349" s="1">
        <v>46111</v>
      </c>
      <c r="R349">
        <v>15</v>
      </c>
      <c r="S349" t="s">
        <v>53</v>
      </c>
      <c r="T349" t="s">
        <v>40</v>
      </c>
      <c r="U349" t="s">
        <v>40</v>
      </c>
      <c r="V349" t="s">
        <v>2125</v>
      </c>
      <c r="W349">
        <v>6</v>
      </c>
      <c r="X349" t="s">
        <v>42</v>
      </c>
      <c r="Y349">
        <v>6</v>
      </c>
      <c r="Z349" t="s">
        <v>40</v>
      </c>
      <c r="AA349" t="s">
        <v>193</v>
      </c>
      <c r="AB349" t="s">
        <v>44</v>
      </c>
      <c r="AC349" t="s">
        <v>45</v>
      </c>
      <c r="AE349" t="s">
        <v>47</v>
      </c>
      <c r="AF349" t="s">
        <v>2126</v>
      </c>
      <c r="AG349" s="1">
        <v>46111</v>
      </c>
      <c r="AH349" t="s">
        <v>47</v>
      </c>
      <c r="AI349">
        <f>_xlfn.XLOOKUP(Tabela5[[#This Row],[UUID]],Planilha2!$A:$A,Planilha2!B:B,"")</f>
        <v>1</v>
      </c>
      <c r="AJ349">
        <f>_xlfn.XLOOKUP(Tabela5[[#This Row],[UUID]],Planilha2!$A:$A,Planilha2!C:C,"")</f>
        <v>1</v>
      </c>
      <c r="AK349">
        <f>_xlfn.XLOOKUP(Tabela5[[#This Row],[UUID]],Planilha2!$A:$A,Planilha2!D:D,"")</f>
        <v>8</v>
      </c>
      <c r="AL349">
        <f>_xlfn.XLOOKUP(Tabela5[[#This Row],[UUID]],Planilha2!$A:$A,Planilha2!E:E,"")</f>
        <v>0</v>
      </c>
      <c r="AM349">
        <f>_xlfn.XLOOKUP(Tabela5[[#This Row],[UUID]],Planilha2!$A:$A,Planilha2!F:F,"")</f>
        <v>1</v>
      </c>
      <c r="AN349">
        <f>_xlfn.XLOOKUP(Tabela5[[#This Row],[UUID]],Planilha2!$A:$A,Planilha2!G:G,"")</f>
        <v>1</v>
      </c>
      <c r="AO349">
        <f>_xlfn.XLOOKUP(Tabela5[[#This Row],[UUID]],Planilha2!$A:$A,Planilha2!H:H,"")</f>
        <v>1</v>
      </c>
      <c r="AP349">
        <f>_xlfn.XLOOKUP(Tabela5[[#This Row],[UUID]],Planilha2!$A:$A,Planilha2!I:I,"")</f>
        <v>0</v>
      </c>
      <c r="AQ349">
        <f>_xlfn.XLOOKUP(Tabela5[[#This Row],[UUID]],Planilha2!$A:$A,Planilha2!J:J,"")</f>
        <v>0</v>
      </c>
      <c r="AR349">
        <f>_xlfn.XLOOKUP(Tabela5[[#This Row],[UUID]],Planilha2!$A:$A,Planilha2!K:K,"")</f>
        <v>0</v>
      </c>
      <c r="AS349">
        <f>_xlfn.XLOOKUP(Tabela5[[#This Row],[UUID]],Planilha2!$A:$A,Planilha2!L:L,"")</f>
        <v>0</v>
      </c>
      <c r="AT349">
        <f>_xlfn.XLOOKUP(Tabela5[[#This Row],[UUID]],Planilha2!$A:$A,Planilha2!M:M,"")</f>
        <v>1</v>
      </c>
      <c r="AU349">
        <f>_xlfn.XLOOKUP(Tabela5[[#This Row],[UUID]],Planilha2!$A:$A,Planilha2!N:N,"")</f>
        <v>1</v>
      </c>
      <c r="AV349">
        <f>_xlfn.XLOOKUP(Tabela5[[#This Row],[UUID]],Planilha2!$A:$A,Planilha2!O:O,"")</f>
        <v>1</v>
      </c>
    </row>
    <row r="350" spans="1:48" x14ac:dyDescent="0.2">
      <c r="A350" t="s">
        <v>2127</v>
      </c>
      <c r="B350" t="s">
        <v>35</v>
      </c>
      <c r="C350">
        <v>5435838</v>
      </c>
      <c r="D350">
        <v>48041237843</v>
      </c>
      <c r="E350" t="s">
        <v>2128</v>
      </c>
      <c r="F350" t="s">
        <v>2129</v>
      </c>
      <c r="G350" t="s">
        <v>2130</v>
      </c>
      <c r="H350" s="1">
        <v>46082</v>
      </c>
      <c r="I350">
        <v>202603</v>
      </c>
      <c r="J350">
        <v>519.07408999999996</v>
      </c>
      <c r="L350">
        <v>519.07000000000005</v>
      </c>
      <c r="N350">
        <v>90519569</v>
      </c>
      <c r="O350" s="1">
        <v>46101</v>
      </c>
      <c r="P350" s="1">
        <v>46111</v>
      </c>
      <c r="R350">
        <v>15</v>
      </c>
      <c r="S350" t="s">
        <v>53</v>
      </c>
      <c r="T350" t="s">
        <v>40</v>
      </c>
      <c r="U350" t="s">
        <v>40</v>
      </c>
      <c r="V350" t="s">
        <v>2131</v>
      </c>
      <c r="W350" t="s">
        <v>94</v>
      </c>
      <c r="X350" t="s">
        <v>94</v>
      </c>
      <c r="Y350">
        <v>6</v>
      </c>
      <c r="Z350" t="s">
        <v>40</v>
      </c>
      <c r="AA350" t="s">
        <v>193</v>
      </c>
      <c r="AB350" t="s">
        <v>44</v>
      </c>
      <c r="AC350" t="s">
        <v>45</v>
      </c>
      <c r="AE350" t="s">
        <v>47</v>
      </c>
      <c r="AF350" t="s">
        <v>2132</v>
      </c>
      <c r="AG350" s="1">
        <v>46111</v>
      </c>
      <c r="AH350" t="s">
        <v>47</v>
      </c>
      <c r="AI350">
        <f>_xlfn.XLOOKUP(Tabela5[[#This Row],[UUID]],Planilha2!$A:$A,Planilha2!B:B,"")</f>
        <v>1</v>
      </c>
      <c r="AJ350">
        <f>_xlfn.XLOOKUP(Tabela5[[#This Row],[UUID]],Planilha2!$A:$A,Planilha2!C:C,"")</f>
        <v>1</v>
      </c>
      <c r="AK350">
        <f>_xlfn.XLOOKUP(Tabela5[[#This Row],[UUID]],Planilha2!$A:$A,Planilha2!D:D,"")</f>
        <v>8</v>
      </c>
      <c r="AL350">
        <f>_xlfn.XLOOKUP(Tabela5[[#This Row],[UUID]],Planilha2!$A:$A,Planilha2!E:E,"")</f>
        <v>0</v>
      </c>
      <c r="AM350">
        <f>_xlfn.XLOOKUP(Tabela5[[#This Row],[UUID]],Planilha2!$A:$A,Planilha2!F:F,"")</f>
        <v>1</v>
      </c>
      <c r="AN350">
        <f>_xlfn.XLOOKUP(Tabela5[[#This Row],[UUID]],Planilha2!$A:$A,Planilha2!G:G,"")</f>
        <v>1</v>
      </c>
      <c r="AO350">
        <f>_xlfn.XLOOKUP(Tabela5[[#This Row],[UUID]],Planilha2!$A:$A,Planilha2!H:H,"")</f>
        <v>1</v>
      </c>
      <c r="AP350">
        <f>_xlfn.XLOOKUP(Tabela5[[#This Row],[UUID]],Planilha2!$A:$A,Planilha2!I:I,"")</f>
        <v>0</v>
      </c>
      <c r="AQ350">
        <f>_xlfn.XLOOKUP(Tabela5[[#This Row],[UUID]],Planilha2!$A:$A,Planilha2!J:J,"")</f>
        <v>0</v>
      </c>
      <c r="AR350">
        <f>_xlfn.XLOOKUP(Tabela5[[#This Row],[UUID]],Planilha2!$A:$A,Planilha2!K:K,"")</f>
        <v>0</v>
      </c>
      <c r="AS350">
        <f>_xlfn.XLOOKUP(Tabela5[[#This Row],[UUID]],Planilha2!$A:$A,Planilha2!L:L,"")</f>
        <v>0</v>
      </c>
      <c r="AT350">
        <f>_xlfn.XLOOKUP(Tabela5[[#This Row],[UUID]],Planilha2!$A:$A,Planilha2!M:M,"")</f>
        <v>1</v>
      </c>
      <c r="AU350">
        <f>_xlfn.XLOOKUP(Tabela5[[#This Row],[UUID]],Planilha2!$A:$A,Planilha2!N:N,"")</f>
        <v>1</v>
      </c>
      <c r="AV350">
        <f>_xlfn.XLOOKUP(Tabela5[[#This Row],[UUID]],Planilha2!$A:$A,Planilha2!O:O,"")</f>
        <v>1</v>
      </c>
    </row>
    <row r="351" spans="1:48" x14ac:dyDescent="0.2">
      <c r="A351" t="s">
        <v>2133</v>
      </c>
      <c r="B351" t="s">
        <v>35</v>
      </c>
      <c r="C351">
        <v>11739517</v>
      </c>
      <c r="D351">
        <v>72481315804</v>
      </c>
      <c r="E351" t="s">
        <v>2134</v>
      </c>
      <c r="F351" t="s">
        <v>2135</v>
      </c>
      <c r="G351" t="s">
        <v>2136</v>
      </c>
      <c r="H351" s="1">
        <v>46082</v>
      </c>
      <c r="I351">
        <v>202603</v>
      </c>
      <c r="J351">
        <v>164.74185</v>
      </c>
      <c r="L351">
        <v>164.74</v>
      </c>
      <c r="N351">
        <v>90519538</v>
      </c>
      <c r="O351" s="1">
        <v>46101</v>
      </c>
      <c r="P351" s="1">
        <v>46111</v>
      </c>
      <c r="R351">
        <v>15</v>
      </c>
      <c r="S351" t="s">
        <v>53</v>
      </c>
      <c r="T351" t="s">
        <v>40</v>
      </c>
      <c r="U351" t="s">
        <v>40</v>
      </c>
      <c r="V351" t="s">
        <v>2137</v>
      </c>
      <c r="W351">
        <v>6</v>
      </c>
      <c r="X351" t="s">
        <v>42</v>
      </c>
      <c r="Y351">
        <v>6</v>
      </c>
      <c r="Z351" t="s">
        <v>40</v>
      </c>
      <c r="AA351" t="s">
        <v>193</v>
      </c>
      <c r="AB351" t="s">
        <v>44</v>
      </c>
      <c r="AE351" t="s">
        <v>47</v>
      </c>
      <c r="AF351" t="s">
        <v>2138</v>
      </c>
      <c r="AG351" s="1">
        <v>46111</v>
      </c>
      <c r="AH351" t="s">
        <v>47</v>
      </c>
      <c r="AI351">
        <f>_xlfn.XLOOKUP(Tabela5[[#This Row],[UUID]],Planilha2!$A:$A,Planilha2!B:B,"")</f>
        <v>1</v>
      </c>
      <c r="AJ351">
        <f>_xlfn.XLOOKUP(Tabela5[[#This Row],[UUID]],Planilha2!$A:$A,Planilha2!C:C,"")</f>
        <v>1</v>
      </c>
      <c r="AK351">
        <f>_xlfn.XLOOKUP(Tabela5[[#This Row],[UUID]],Planilha2!$A:$A,Planilha2!D:D,"")</f>
        <v>2</v>
      </c>
      <c r="AL351">
        <f>_xlfn.XLOOKUP(Tabela5[[#This Row],[UUID]],Planilha2!$A:$A,Planilha2!E:E,"")</f>
        <v>0</v>
      </c>
      <c r="AM351">
        <f>_xlfn.XLOOKUP(Tabela5[[#This Row],[UUID]],Planilha2!$A:$A,Planilha2!F:F,"")</f>
        <v>1</v>
      </c>
      <c r="AN351">
        <f>_xlfn.XLOOKUP(Tabela5[[#This Row],[UUID]],Planilha2!$A:$A,Planilha2!G:G,"")</f>
        <v>1</v>
      </c>
      <c r="AO351">
        <f>_xlfn.XLOOKUP(Tabela5[[#This Row],[UUID]],Planilha2!$A:$A,Planilha2!H:H,"")</f>
        <v>1</v>
      </c>
      <c r="AP351">
        <f>_xlfn.XLOOKUP(Tabela5[[#This Row],[UUID]],Planilha2!$A:$A,Planilha2!I:I,"")</f>
        <v>0</v>
      </c>
      <c r="AQ351">
        <f>_xlfn.XLOOKUP(Tabela5[[#This Row],[UUID]],Planilha2!$A:$A,Planilha2!J:J,"")</f>
        <v>0</v>
      </c>
      <c r="AR351">
        <f>_xlfn.XLOOKUP(Tabela5[[#This Row],[UUID]],Planilha2!$A:$A,Planilha2!K:K,"")</f>
        <v>0</v>
      </c>
      <c r="AS351">
        <f>_xlfn.XLOOKUP(Tabela5[[#This Row],[UUID]],Planilha2!$A:$A,Planilha2!L:L,"")</f>
        <v>0</v>
      </c>
      <c r="AT351">
        <f>_xlfn.XLOOKUP(Tabela5[[#This Row],[UUID]],Planilha2!$A:$A,Planilha2!M:M,"")</f>
        <v>1</v>
      </c>
      <c r="AU351">
        <f>_xlfn.XLOOKUP(Tabela5[[#This Row],[UUID]],Planilha2!$A:$A,Planilha2!N:N,"")</f>
        <v>1</v>
      </c>
      <c r="AV351">
        <f>_xlfn.XLOOKUP(Tabela5[[#This Row],[UUID]],Planilha2!$A:$A,Planilha2!O:O,"")</f>
        <v>1</v>
      </c>
    </row>
    <row r="352" spans="1:48" x14ac:dyDescent="0.2">
      <c r="A352" t="s">
        <v>2139</v>
      </c>
      <c r="B352" t="s">
        <v>35</v>
      </c>
      <c r="C352">
        <v>34836772</v>
      </c>
      <c r="D352">
        <v>26644281877</v>
      </c>
      <c r="E352" t="s">
        <v>2140</v>
      </c>
      <c r="F352" t="s">
        <v>2141</v>
      </c>
      <c r="G352" t="s">
        <v>2142</v>
      </c>
      <c r="H352" s="1">
        <v>46082</v>
      </c>
      <c r="I352">
        <v>202603</v>
      </c>
      <c r="J352">
        <v>573.39981999999998</v>
      </c>
      <c r="K352">
        <v>36.700000000000003</v>
      </c>
      <c r="L352">
        <v>610.1</v>
      </c>
      <c r="N352">
        <v>90519550</v>
      </c>
      <c r="O352" s="1">
        <v>46101</v>
      </c>
      <c r="P352" s="1">
        <v>46111</v>
      </c>
      <c r="R352">
        <v>15</v>
      </c>
      <c r="S352" t="s">
        <v>53</v>
      </c>
      <c r="T352" t="s">
        <v>40</v>
      </c>
      <c r="U352" t="s">
        <v>40</v>
      </c>
      <c r="V352" t="s">
        <v>2143</v>
      </c>
      <c r="W352" t="s">
        <v>94</v>
      </c>
      <c r="X352" t="s">
        <v>94</v>
      </c>
      <c r="Y352">
        <v>6</v>
      </c>
      <c r="Z352" t="s">
        <v>40</v>
      </c>
      <c r="AA352" t="s">
        <v>193</v>
      </c>
      <c r="AB352" t="s">
        <v>44</v>
      </c>
      <c r="AE352" t="s">
        <v>47</v>
      </c>
      <c r="AF352" t="s">
        <v>2144</v>
      </c>
      <c r="AG352" s="1">
        <v>46111</v>
      </c>
      <c r="AH352" t="s">
        <v>47</v>
      </c>
      <c r="AI352">
        <f>_xlfn.XLOOKUP(Tabela5[[#This Row],[UUID]],Planilha2!$A:$A,Planilha2!B:B,"")</f>
        <v>1</v>
      </c>
      <c r="AJ352">
        <f>_xlfn.XLOOKUP(Tabela5[[#This Row],[UUID]],Planilha2!$A:$A,Planilha2!C:C,"")</f>
        <v>1</v>
      </c>
      <c r="AK352">
        <f>_xlfn.XLOOKUP(Tabela5[[#This Row],[UUID]],Planilha2!$A:$A,Planilha2!D:D,"")</f>
        <v>1</v>
      </c>
      <c r="AL352">
        <f>_xlfn.XLOOKUP(Tabela5[[#This Row],[UUID]],Planilha2!$A:$A,Planilha2!E:E,"")</f>
        <v>0</v>
      </c>
      <c r="AM352">
        <f>_xlfn.XLOOKUP(Tabela5[[#This Row],[UUID]],Planilha2!$A:$A,Planilha2!F:F,"")</f>
        <v>1</v>
      </c>
      <c r="AN352">
        <f>_xlfn.XLOOKUP(Tabela5[[#This Row],[UUID]],Planilha2!$A:$A,Planilha2!G:G,"")</f>
        <v>1</v>
      </c>
      <c r="AO352">
        <f>_xlfn.XLOOKUP(Tabela5[[#This Row],[UUID]],Planilha2!$A:$A,Planilha2!H:H,"")</f>
        <v>1</v>
      </c>
      <c r="AP352">
        <f>_xlfn.XLOOKUP(Tabela5[[#This Row],[UUID]],Planilha2!$A:$A,Planilha2!I:I,"")</f>
        <v>0</v>
      </c>
      <c r="AQ352">
        <f>_xlfn.XLOOKUP(Tabela5[[#This Row],[UUID]],Planilha2!$A:$A,Planilha2!J:J,"")</f>
        <v>0</v>
      </c>
      <c r="AR352">
        <f>_xlfn.XLOOKUP(Tabela5[[#This Row],[UUID]],Planilha2!$A:$A,Planilha2!K:K,"")</f>
        <v>0</v>
      </c>
      <c r="AS352">
        <f>_xlfn.XLOOKUP(Tabela5[[#This Row],[UUID]],Planilha2!$A:$A,Planilha2!L:L,"")</f>
        <v>0</v>
      </c>
      <c r="AT352">
        <f>_xlfn.XLOOKUP(Tabela5[[#This Row],[UUID]],Planilha2!$A:$A,Planilha2!M:M,"")</f>
        <v>1</v>
      </c>
      <c r="AU352">
        <f>_xlfn.XLOOKUP(Tabela5[[#This Row],[UUID]],Planilha2!$A:$A,Planilha2!N:N,"")</f>
        <v>1</v>
      </c>
      <c r="AV352">
        <f>_xlfn.XLOOKUP(Tabela5[[#This Row],[UUID]],Planilha2!$A:$A,Planilha2!O:O,"")</f>
        <v>1</v>
      </c>
    </row>
    <row r="353" spans="1:48" x14ac:dyDescent="0.2">
      <c r="A353" t="s">
        <v>2145</v>
      </c>
      <c r="B353" t="s">
        <v>35</v>
      </c>
      <c r="C353">
        <v>37506560</v>
      </c>
      <c r="D353">
        <v>85654540882</v>
      </c>
      <c r="E353" t="s">
        <v>2146</v>
      </c>
      <c r="F353" t="s">
        <v>2147</v>
      </c>
      <c r="G353" t="s">
        <v>2148</v>
      </c>
      <c r="H353" s="1">
        <v>46082</v>
      </c>
      <c r="I353">
        <v>202603</v>
      </c>
      <c r="J353">
        <v>756.05916000000002</v>
      </c>
      <c r="L353">
        <v>756.06</v>
      </c>
      <c r="N353">
        <v>90519543</v>
      </c>
      <c r="O353" s="1">
        <v>46101</v>
      </c>
      <c r="P353" s="1">
        <v>46111</v>
      </c>
      <c r="R353">
        <v>15</v>
      </c>
      <c r="S353" t="s">
        <v>53</v>
      </c>
      <c r="T353" t="s">
        <v>40</v>
      </c>
      <c r="U353" t="s">
        <v>40</v>
      </c>
      <c r="V353" t="s">
        <v>2149</v>
      </c>
      <c r="W353">
        <v>6</v>
      </c>
      <c r="X353" t="s">
        <v>42</v>
      </c>
      <c r="Y353">
        <v>6</v>
      </c>
      <c r="Z353" t="s">
        <v>40</v>
      </c>
      <c r="AA353" t="s">
        <v>193</v>
      </c>
      <c r="AB353" t="s">
        <v>44</v>
      </c>
      <c r="AC353" t="s">
        <v>45</v>
      </c>
      <c r="AE353" t="s">
        <v>47</v>
      </c>
      <c r="AF353" t="s">
        <v>2150</v>
      </c>
      <c r="AG353" s="1">
        <v>46115</v>
      </c>
      <c r="AH353" t="s">
        <v>47</v>
      </c>
      <c r="AI353">
        <f>_xlfn.XLOOKUP(Tabela5[[#This Row],[UUID]],Planilha2!$A:$A,Planilha2!B:B,"")</f>
        <v>1</v>
      </c>
      <c r="AJ353">
        <f>_xlfn.XLOOKUP(Tabela5[[#This Row],[UUID]],Planilha2!$A:$A,Planilha2!C:C,"")</f>
        <v>1</v>
      </c>
      <c r="AK353">
        <f>_xlfn.XLOOKUP(Tabela5[[#This Row],[UUID]],Planilha2!$A:$A,Planilha2!D:D,"")</f>
        <v>10</v>
      </c>
      <c r="AL353">
        <f>_xlfn.XLOOKUP(Tabela5[[#This Row],[UUID]],Planilha2!$A:$A,Planilha2!E:E,"")</f>
        <v>0</v>
      </c>
      <c r="AM353">
        <f>_xlfn.XLOOKUP(Tabela5[[#This Row],[UUID]],Planilha2!$A:$A,Planilha2!F:F,"")</f>
        <v>1</v>
      </c>
      <c r="AN353">
        <f>_xlfn.XLOOKUP(Tabela5[[#This Row],[UUID]],Planilha2!$A:$A,Planilha2!G:G,"")</f>
        <v>1</v>
      </c>
      <c r="AO353">
        <f>_xlfn.XLOOKUP(Tabela5[[#This Row],[UUID]],Planilha2!$A:$A,Planilha2!H:H,"")</f>
        <v>0</v>
      </c>
      <c r="AP353">
        <f>_xlfn.XLOOKUP(Tabela5[[#This Row],[UUID]],Planilha2!$A:$A,Planilha2!I:I,"")</f>
        <v>0</v>
      </c>
      <c r="AQ353">
        <f>_xlfn.XLOOKUP(Tabela5[[#This Row],[UUID]],Planilha2!$A:$A,Planilha2!J:J,"")</f>
        <v>0</v>
      </c>
      <c r="AR353">
        <f>_xlfn.XLOOKUP(Tabela5[[#This Row],[UUID]],Planilha2!$A:$A,Planilha2!K:K,"")</f>
        <v>0</v>
      </c>
      <c r="AS353">
        <f>_xlfn.XLOOKUP(Tabela5[[#This Row],[UUID]],Planilha2!$A:$A,Planilha2!L:L,"")</f>
        <v>0</v>
      </c>
      <c r="AT353">
        <f>_xlfn.XLOOKUP(Tabela5[[#This Row],[UUID]],Planilha2!$A:$A,Planilha2!M:M,"")</f>
        <v>0</v>
      </c>
      <c r="AU353">
        <f>_xlfn.XLOOKUP(Tabela5[[#This Row],[UUID]],Planilha2!$A:$A,Planilha2!N:N,"")</f>
        <v>1</v>
      </c>
      <c r="AV353">
        <f>_xlfn.XLOOKUP(Tabela5[[#This Row],[UUID]],Planilha2!$A:$A,Planilha2!O:O,"")</f>
        <v>1</v>
      </c>
    </row>
    <row r="354" spans="1:48" x14ac:dyDescent="0.2">
      <c r="A354" t="s">
        <v>2151</v>
      </c>
      <c r="B354" t="s">
        <v>35</v>
      </c>
      <c r="C354">
        <v>13376322</v>
      </c>
      <c r="D354">
        <v>39337346818</v>
      </c>
      <c r="E354" t="s">
        <v>2152</v>
      </c>
      <c r="F354" t="s">
        <v>2153</v>
      </c>
      <c r="G354" t="s">
        <v>2154</v>
      </c>
      <c r="H354" s="1">
        <v>46082</v>
      </c>
      <c r="I354">
        <v>202603</v>
      </c>
      <c r="J354">
        <v>195.96369000000001</v>
      </c>
      <c r="K354">
        <v>9.08</v>
      </c>
      <c r="L354">
        <v>205.04</v>
      </c>
      <c r="N354">
        <v>90516506</v>
      </c>
      <c r="O354" s="1">
        <v>46097</v>
      </c>
      <c r="P354" s="1">
        <v>46107</v>
      </c>
      <c r="R354">
        <v>19</v>
      </c>
      <c r="S354" t="s">
        <v>53</v>
      </c>
      <c r="T354" t="s">
        <v>40</v>
      </c>
      <c r="U354" t="s">
        <v>40</v>
      </c>
      <c r="V354" t="s">
        <v>2155</v>
      </c>
      <c r="W354">
        <v>6</v>
      </c>
      <c r="X354" t="s">
        <v>42</v>
      </c>
      <c r="Y354">
        <v>6</v>
      </c>
      <c r="Z354" t="s">
        <v>40</v>
      </c>
      <c r="AA354" t="s">
        <v>193</v>
      </c>
      <c r="AB354" t="s">
        <v>44</v>
      </c>
      <c r="AE354" t="s">
        <v>47</v>
      </c>
      <c r="AF354" t="s">
        <v>2156</v>
      </c>
      <c r="AG354" s="1">
        <v>46111</v>
      </c>
      <c r="AH354" t="s">
        <v>47</v>
      </c>
      <c r="AI354">
        <f>_xlfn.XLOOKUP(Tabela5[[#This Row],[UUID]],Planilha2!$A:$A,Planilha2!B:B,"")</f>
        <v>1</v>
      </c>
      <c r="AJ354">
        <f>_xlfn.XLOOKUP(Tabela5[[#This Row],[UUID]],Planilha2!$A:$A,Planilha2!C:C,"")</f>
        <v>1</v>
      </c>
      <c r="AK354">
        <f>_xlfn.XLOOKUP(Tabela5[[#This Row],[UUID]],Planilha2!$A:$A,Planilha2!D:D,"")</f>
        <v>6</v>
      </c>
      <c r="AL354">
        <f>_xlfn.XLOOKUP(Tabela5[[#This Row],[UUID]],Planilha2!$A:$A,Planilha2!E:E,"")</f>
        <v>0</v>
      </c>
      <c r="AM354">
        <f>_xlfn.XLOOKUP(Tabela5[[#This Row],[UUID]],Planilha2!$A:$A,Planilha2!F:F,"")</f>
        <v>1</v>
      </c>
      <c r="AN354">
        <f>_xlfn.XLOOKUP(Tabela5[[#This Row],[UUID]],Planilha2!$A:$A,Planilha2!G:G,"")</f>
        <v>1</v>
      </c>
      <c r="AO354">
        <f>_xlfn.XLOOKUP(Tabela5[[#This Row],[UUID]],Planilha2!$A:$A,Planilha2!H:H,"")</f>
        <v>1</v>
      </c>
      <c r="AP354">
        <f>_xlfn.XLOOKUP(Tabela5[[#This Row],[UUID]],Planilha2!$A:$A,Planilha2!I:I,"")</f>
        <v>0</v>
      </c>
      <c r="AQ354">
        <f>_xlfn.XLOOKUP(Tabela5[[#This Row],[UUID]],Planilha2!$A:$A,Planilha2!J:J,"")</f>
        <v>0</v>
      </c>
      <c r="AR354">
        <f>_xlfn.XLOOKUP(Tabela5[[#This Row],[UUID]],Planilha2!$A:$A,Planilha2!K:K,"")</f>
        <v>0</v>
      </c>
      <c r="AS354">
        <f>_xlfn.XLOOKUP(Tabela5[[#This Row],[UUID]],Planilha2!$A:$A,Planilha2!L:L,"")</f>
        <v>0</v>
      </c>
      <c r="AT354">
        <f>_xlfn.XLOOKUP(Tabela5[[#This Row],[UUID]],Planilha2!$A:$A,Planilha2!M:M,"")</f>
        <v>1</v>
      </c>
      <c r="AU354">
        <f>_xlfn.XLOOKUP(Tabela5[[#This Row],[UUID]],Planilha2!$A:$A,Planilha2!N:N,"")</f>
        <v>1</v>
      </c>
      <c r="AV354">
        <f>_xlfn.XLOOKUP(Tabela5[[#This Row],[UUID]],Planilha2!$A:$A,Planilha2!O:O,"")</f>
        <v>1</v>
      </c>
    </row>
    <row r="355" spans="1:48" x14ac:dyDescent="0.2">
      <c r="A355" t="s">
        <v>2157</v>
      </c>
      <c r="B355" t="s">
        <v>35</v>
      </c>
      <c r="C355">
        <v>23934786</v>
      </c>
      <c r="D355">
        <v>4365319841</v>
      </c>
      <c r="E355" t="s">
        <v>2158</v>
      </c>
      <c r="F355" t="s">
        <v>2159</v>
      </c>
      <c r="G355" t="s">
        <v>2160</v>
      </c>
      <c r="H355" s="1">
        <v>46082</v>
      </c>
      <c r="I355">
        <v>202603</v>
      </c>
      <c r="J355">
        <v>1453.94236</v>
      </c>
      <c r="L355">
        <v>1453.94</v>
      </c>
      <c r="N355">
        <v>90516510</v>
      </c>
      <c r="O355" s="1">
        <v>46097</v>
      </c>
      <c r="P355" s="1">
        <v>46107</v>
      </c>
      <c r="R355">
        <v>19</v>
      </c>
      <c r="S355" t="s">
        <v>53</v>
      </c>
      <c r="T355" t="s">
        <v>40</v>
      </c>
      <c r="U355" t="s">
        <v>40</v>
      </c>
      <c r="V355" t="s">
        <v>2161</v>
      </c>
      <c r="W355">
        <v>6</v>
      </c>
      <c r="X355" t="s">
        <v>42</v>
      </c>
      <c r="Y355">
        <v>6</v>
      </c>
      <c r="Z355" t="s">
        <v>40</v>
      </c>
      <c r="AA355" t="s">
        <v>193</v>
      </c>
      <c r="AB355" t="s">
        <v>44</v>
      </c>
      <c r="AE355" t="s">
        <v>47</v>
      </c>
      <c r="AF355" t="s">
        <v>2162</v>
      </c>
      <c r="AG355" s="1">
        <v>46111</v>
      </c>
      <c r="AH355" t="s">
        <v>47</v>
      </c>
      <c r="AI355">
        <f>_xlfn.XLOOKUP(Tabela5[[#This Row],[UUID]],Planilha2!$A:$A,Planilha2!B:B,"")</f>
        <v>1</v>
      </c>
      <c r="AJ355">
        <f>_xlfn.XLOOKUP(Tabela5[[#This Row],[UUID]],Planilha2!$A:$A,Planilha2!C:C,"")</f>
        <v>1</v>
      </c>
      <c r="AK355">
        <f>_xlfn.XLOOKUP(Tabela5[[#This Row],[UUID]],Planilha2!$A:$A,Planilha2!D:D,"")</f>
        <v>8</v>
      </c>
      <c r="AL355">
        <f>_xlfn.XLOOKUP(Tabela5[[#This Row],[UUID]],Planilha2!$A:$A,Planilha2!E:E,"")</f>
        <v>0</v>
      </c>
      <c r="AM355">
        <f>_xlfn.XLOOKUP(Tabela5[[#This Row],[UUID]],Planilha2!$A:$A,Planilha2!F:F,"")</f>
        <v>1</v>
      </c>
      <c r="AN355">
        <f>_xlfn.XLOOKUP(Tabela5[[#This Row],[UUID]],Planilha2!$A:$A,Planilha2!G:G,"")</f>
        <v>1</v>
      </c>
      <c r="AO355">
        <f>_xlfn.XLOOKUP(Tabela5[[#This Row],[UUID]],Planilha2!$A:$A,Planilha2!H:H,"")</f>
        <v>1</v>
      </c>
      <c r="AP355">
        <f>_xlfn.XLOOKUP(Tabela5[[#This Row],[UUID]],Planilha2!$A:$A,Planilha2!I:I,"")</f>
        <v>0</v>
      </c>
      <c r="AQ355">
        <f>_xlfn.XLOOKUP(Tabela5[[#This Row],[UUID]],Planilha2!$A:$A,Planilha2!J:J,"")</f>
        <v>0</v>
      </c>
      <c r="AR355">
        <f>_xlfn.XLOOKUP(Tabela5[[#This Row],[UUID]],Planilha2!$A:$A,Planilha2!K:K,"")</f>
        <v>0</v>
      </c>
      <c r="AS355">
        <f>_xlfn.XLOOKUP(Tabela5[[#This Row],[UUID]],Planilha2!$A:$A,Planilha2!L:L,"")</f>
        <v>0</v>
      </c>
      <c r="AT355">
        <f>_xlfn.XLOOKUP(Tabela5[[#This Row],[UUID]],Planilha2!$A:$A,Planilha2!M:M,"")</f>
        <v>1</v>
      </c>
      <c r="AU355">
        <f>_xlfn.XLOOKUP(Tabela5[[#This Row],[UUID]],Planilha2!$A:$A,Planilha2!N:N,"")</f>
        <v>1</v>
      </c>
      <c r="AV355">
        <f>_xlfn.XLOOKUP(Tabela5[[#This Row],[UUID]],Planilha2!$A:$A,Planilha2!O:O,"")</f>
        <v>1</v>
      </c>
    </row>
    <row r="356" spans="1:48" x14ac:dyDescent="0.2">
      <c r="A356" t="s">
        <v>2163</v>
      </c>
      <c r="B356" t="s">
        <v>35</v>
      </c>
      <c r="C356">
        <v>14916266</v>
      </c>
      <c r="D356">
        <v>4207129847</v>
      </c>
      <c r="E356" t="s">
        <v>2164</v>
      </c>
      <c r="F356" t="s">
        <v>2165</v>
      </c>
      <c r="G356" t="s">
        <v>2166</v>
      </c>
      <c r="H356" s="1">
        <v>46082</v>
      </c>
      <c r="I356">
        <v>202603</v>
      </c>
      <c r="J356">
        <v>282.69812999999999</v>
      </c>
      <c r="L356">
        <v>282.7</v>
      </c>
      <c r="N356">
        <v>90516504</v>
      </c>
      <c r="O356" s="1">
        <v>46097</v>
      </c>
      <c r="P356" s="1">
        <v>46107</v>
      </c>
      <c r="R356">
        <v>19</v>
      </c>
      <c r="S356" t="s">
        <v>53</v>
      </c>
      <c r="T356" t="s">
        <v>40</v>
      </c>
      <c r="U356" t="s">
        <v>40</v>
      </c>
      <c r="V356" t="s">
        <v>2167</v>
      </c>
      <c r="W356">
        <v>6</v>
      </c>
      <c r="X356" t="s">
        <v>42</v>
      </c>
      <c r="Y356">
        <v>6</v>
      </c>
      <c r="Z356" t="s">
        <v>40</v>
      </c>
      <c r="AA356" t="s">
        <v>193</v>
      </c>
      <c r="AB356" t="s">
        <v>44</v>
      </c>
      <c r="AE356" t="s">
        <v>47</v>
      </c>
      <c r="AF356" t="s">
        <v>2168</v>
      </c>
      <c r="AG356" s="1">
        <v>46111</v>
      </c>
      <c r="AH356" t="s">
        <v>47</v>
      </c>
      <c r="AI356">
        <f>_xlfn.XLOOKUP(Tabela5[[#This Row],[UUID]],Planilha2!$A:$A,Planilha2!B:B,"")</f>
        <v>1</v>
      </c>
      <c r="AJ356">
        <f>_xlfn.XLOOKUP(Tabela5[[#This Row],[UUID]],Planilha2!$A:$A,Planilha2!C:C,"")</f>
        <v>1</v>
      </c>
      <c r="AK356">
        <f>_xlfn.XLOOKUP(Tabela5[[#This Row],[UUID]],Planilha2!$A:$A,Planilha2!D:D,"")</f>
        <v>6</v>
      </c>
      <c r="AL356">
        <f>_xlfn.XLOOKUP(Tabela5[[#This Row],[UUID]],Planilha2!$A:$A,Planilha2!E:E,"")</f>
        <v>0</v>
      </c>
      <c r="AM356">
        <f>_xlfn.XLOOKUP(Tabela5[[#This Row],[UUID]],Planilha2!$A:$A,Planilha2!F:F,"")</f>
        <v>1</v>
      </c>
      <c r="AN356">
        <f>_xlfn.XLOOKUP(Tabela5[[#This Row],[UUID]],Planilha2!$A:$A,Planilha2!G:G,"")</f>
        <v>1</v>
      </c>
      <c r="AO356">
        <f>_xlfn.XLOOKUP(Tabela5[[#This Row],[UUID]],Planilha2!$A:$A,Planilha2!H:H,"")</f>
        <v>1</v>
      </c>
      <c r="AP356">
        <f>_xlfn.XLOOKUP(Tabela5[[#This Row],[UUID]],Planilha2!$A:$A,Planilha2!I:I,"")</f>
        <v>0</v>
      </c>
      <c r="AQ356">
        <f>_xlfn.XLOOKUP(Tabela5[[#This Row],[UUID]],Planilha2!$A:$A,Planilha2!J:J,"")</f>
        <v>0</v>
      </c>
      <c r="AR356">
        <f>_xlfn.XLOOKUP(Tabela5[[#This Row],[UUID]],Planilha2!$A:$A,Planilha2!K:K,"")</f>
        <v>0</v>
      </c>
      <c r="AS356">
        <f>_xlfn.XLOOKUP(Tabela5[[#This Row],[UUID]],Planilha2!$A:$A,Planilha2!L:L,"")</f>
        <v>0</v>
      </c>
      <c r="AT356">
        <f>_xlfn.XLOOKUP(Tabela5[[#This Row],[UUID]],Planilha2!$A:$A,Planilha2!M:M,"")</f>
        <v>1</v>
      </c>
      <c r="AU356">
        <f>_xlfn.XLOOKUP(Tabela5[[#This Row],[UUID]],Planilha2!$A:$A,Planilha2!N:N,"")</f>
        <v>1</v>
      </c>
      <c r="AV356">
        <f>_xlfn.XLOOKUP(Tabela5[[#This Row],[UUID]],Planilha2!$A:$A,Planilha2!O:O,"")</f>
        <v>1</v>
      </c>
    </row>
    <row r="357" spans="1:48" x14ac:dyDescent="0.2">
      <c r="A357" t="s">
        <v>2169</v>
      </c>
      <c r="B357" t="s">
        <v>35</v>
      </c>
      <c r="C357">
        <v>30069017</v>
      </c>
      <c r="D357">
        <v>5351927381</v>
      </c>
      <c r="E357" t="s">
        <v>2170</v>
      </c>
      <c r="F357" t="s">
        <v>2171</v>
      </c>
      <c r="G357" t="s">
        <v>2172</v>
      </c>
      <c r="H357" s="1">
        <v>46082</v>
      </c>
      <c r="I357">
        <v>202603</v>
      </c>
      <c r="J357">
        <v>162.95991000000001</v>
      </c>
      <c r="L357">
        <v>162.96</v>
      </c>
      <c r="N357">
        <v>90516515</v>
      </c>
      <c r="O357" s="1">
        <v>46097</v>
      </c>
      <c r="P357" s="1">
        <v>46107</v>
      </c>
      <c r="R357">
        <v>19</v>
      </c>
      <c r="S357" t="s">
        <v>53</v>
      </c>
      <c r="T357" t="s">
        <v>40</v>
      </c>
      <c r="U357" t="s">
        <v>40</v>
      </c>
      <c r="V357" t="s">
        <v>2173</v>
      </c>
      <c r="W357">
        <v>6</v>
      </c>
      <c r="X357" t="s">
        <v>42</v>
      </c>
      <c r="Y357">
        <v>6</v>
      </c>
      <c r="Z357" t="s">
        <v>40</v>
      </c>
      <c r="AA357" t="s">
        <v>193</v>
      </c>
      <c r="AB357" t="s">
        <v>44</v>
      </c>
      <c r="AE357" t="s">
        <v>47</v>
      </c>
      <c r="AF357" t="s">
        <v>2174</v>
      </c>
      <c r="AG357" s="1">
        <v>46116</v>
      </c>
      <c r="AH357" t="s">
        <v>47</v>
      </c>
      <c r="AI357">
        <f>_xlfn.XLOOKUP(Tabela5[[#This Row],[UUID]],Planilha2!$A:$A,Planilha2!B:B,"")</f>
        <v>1</v>
      </c>
      <c r="AJ357">
        <f>_xlfn.XLOOKUP(Tabela5[[#This Row],[UUID]],Planilha2!$A:$A,Planilha2!C:C,"")</f>
        <v>1</v>
      </c>
      <c r="AK357">
        <f>_xlfn.XLOOKUP(Tabela5[[#This Row],[UUID]],Planilha2!$A:$A,Planilha2!D:D,"")</f>
        <v>2</v>
      </c>
      <c r="AL357">
        <f>_xlfn.XLOOKUP(Tabela5[[#This Row],[UUID]],Planilha2!$A:$A,Planilha2!E:E,"")</f>
        <v>0</v>
      </c>
      <c r="AM357">
        <f>_xlfn.XLOOKUP(Tabela5[[#This Row],[UUID]],Planilha2!$A:$A,Planilha2!F:F,"")</f>
        <v>1</v>
      </c>
      <c r="AN357">
        <f>_xlfn.XLOOKUP(Tabela5[[#This Row],[UUID]],Planilha2!$A:$A,Planilha2!G:G,"")</f>
        <v>1</v>
      </c>
      <c r="AO357">
        <f>_xlfn.XLOOKUP(Tabela5[[#This Row],[UUID]],Planilha2!$A:$A,Planilha2!H:H,"")</f>
        <v>0</v>
      </c>
      <c r="AP357">
        <f>_xlfn.XLOOKUP(Tabela5[[#This Row],[UUID]],Planilha2!$A:$A,Planilha2!I:I,"")</f>
        <v>0</v>
      </c>
      <c r="AQ357">
        <f>_xlfn.XLOOKUP(Tabela5[[#This Row],[UUID]],Planilha2!$A:$A,Planilha2!J:J,"")</f>
        <v>0</v>
      </c>
      <c r="AR357">
        <f>_xlfn.XLOOKUP(Tabela5[[#This Row],[UUID]],Planilha2!$A:$A,Planilha2!K:K,"")</f>
        <v>0</v>
      </c>
      <c r="AS357">
        <f>_xlfn.XLOOKUP(Tabela5[[#This Row],[UUID]],Planilha2!$A:$A,Planilha2!L:L,"")</f>
        <v>0</v>
      </c>
      <c r="AT357">
        <f>_xlfn.XLOOKUP(Tabela5[[#This Row],[UUID]],Planilha2!$A:$A,Planilha2!M:M,"")</f>
        <v>0</v>
      </c>
      <c r="AU357">
        <f>_xlfn.XLOOKUP(Tabela5[[#This Row],[UUID]],Planilha2!$A:$A,Planilha2!N:N,"")</f>
        <v>1</v>
      </c>
      <c r="AV357">
        <f>_xlfn.XLOOKUP(Tabela5[[#This Row],[UUID]],Planilha2!$A:$A,Planilha2!O:O,"")</f>
        <v>1</v>
      </c>
    </row>
    <row r="358" spans="1:48" x14ac:dyDescent="0.2">
      <c r="A358" t="s">
        <v>2175</v>
      </c>
      <c r="B358" t="s">
        <v>35</v>
      </c>
      <c r="C358">
        <v>11954566</v>
      </c>
      <c r="D358">
        <v>5351927381</v>
      </c>
      <c r="E358" t="s">
        <v>2170</v>
      </c>
      <c r="F358" t="s">
        <v>2176</v>
      </c>
      <c r="G358" t="s">
        <v>2177</v>
      </c>
      <c r="H358" s="1">
        <v>46082</v>
      </c>
      <c r="I358">
        <v>202603</v>
      </c>
      <c r="J358">
        <v>288.66034000000002</v>
      </c>
      <c r="K358">
        <v>8.81</v>
      </c>
      <c r="L358">
        <v>297.47000000000003</v>
      </c>
      <c r="N358">
        <v>90516499</v>
      </c>
      <c r="O358" s="1">
        <v>46097</v>
      </c>
      <c r="P358" s="1">
        <v>46107</v>
      </c>
      <c r="R358">
        <v>19</v>
      </c>
      <c r="S358" t="s">
        <v>53</v>
      </c>
      <c r="T358" t="s">
        <v>40</v>
      </c>
      <c r="U358" t="s">
        <v>40</v>
      </c>
      <c r="V358" t="s">
        <v>2178</v>
      </c>
      <c r="W358">
        <v>6</v>
      </c>
      <c r="X358" t="s">
        <v>467</v>
      </c>
      <c r="Y358">
        <v>6</v>
      </c>
      <c r="Z358" t="s">
        <v>40</v>
      </c>
      <c r="AA358" t="s">
        <v>193</v>
      </c>
      <c r="AB358" t="s">
        <v>44</v>
      </c>
      <c r="AE358" t="s">
        <v>47</v>
      </c>
      <c r="AF358" t="s">
        <v>2179</v>
      </c>
      <c r="AG358" s="1">
        <v>46113</v>
      </c>
      <c r="AH358" t="s">
        <v>47</v>
      </c>
      <c r="AI358">
        <f>_xlfn.XLOOKUP(Tabela5[[#This Row],[UUID]],Planilha2!$A:$A,Planilha2!B:B,"")</f>
        <v>1</v>
      </c>
      <c r="AJ358">
        <f>_xlfn.XLOOKUP(Tabela5[[#This Row],[UUID]],Planilha2!$A:$A,Planilha2!C:C,"")</f>
        <v>1</v>
      </c>
      <c r="AK358">
        <f>_xlfn.XLOOKUP(Tabela5[[#This Row],[UUID]],Planilha2!$A:$A,Planilha2!D:D,"")</f>
        <v>6</v>
      </c>
      <c r="AL358">
        <f>_xlfn.XLOOKUP(Tabela5[[#This Row],[UUID]],Planilha2!$A:$A,Planilha2!E:E,"")</f>
        <v>0</v>
      </c>
      <c r="AM358">
        <f>_xlfn.XLOOKUP(Tabela5[[#This Row],[UUID]],Planilha2!$A:$A,Planilha2!F:F,"")</f>
        <v>1</v>
      </c>
      <c r="AN358">
        <f>_xlfn.XLOOKUP(Tabela5[[#This Row],[UUID]],Planilha2!$A:$A,Planilha2!G:G,"")</f>
        <v>1</v>
      </c>
      <c r="AO358">
        <f>_xlfn.XLOOKUP(Tabela5[[#This Row],[UUID]],Planilha2!$A:$A,Planilha2!H:H,"")</f>
        <v>1</v>
      </c>
      <c r="AP358">
        <f>_xlfn.XLOOKUP(Tabela5[[#This Row],[UUID]],Planilha2!$A:$A,Planilha2!I:I,"")</f>
        <v>0</v>
      </c>
      <c r="AQ358">
        <f>_xlfn.XLOOKUP(Tabela5[[#This Row],[UUID]],Planilha2!$A:$A,Planilha2!J:J,"")</f>
        <v>0</v>
      </c>
      <c r="AR358">
        <f>_xlfn.XLOOKUP(Tabela5[[#This Row],[UUID]],Planilha2!$A:$A,Planilha2!K:K,"")</f>
        <v>0</v>
      </c>
      <c r="AS358">
        <f>_xlfn.XLOOKUP(Tabela5[[#This Row],[UUID]],Planilha2!$A:$A,Planilha2!L:L,"")</f>
        <v>0</v>
      </c>
      <c r="AT358">
        <f>_xlfn.XLOOKUP(Tabela5[[#This Row],[UUID]],Planilha2!$A:$A,Planilha2!M:M,"")</f>
        <v>0</v>
      </c>
      <c r="AU358">
        <f>_xlfn.XLOOKUP(Tabela5[[#This Row],[UUID]],Planilha2!$A:$A,Planilha2!N:N,"")</f>
        <v>1</v>
      </c>
      <c r="AV358">
        <f>_xlfn.XLOOKUP(Tabela5[[#This Row],[UUID]],Planilha2!$A:$A,Planilha2!O:O,"")</f>
        <v>1</v>
      </c>
    </row>
    <row r="359" spans="1:48" x14ac:dyDescent="0.2">
      <c r="A359" t="s">
        <v>2180</v>
      </c>
      <c r="B359" t="s">
        <v>35</v>
      </c>
      <c r="C359">
        <v>25286757</v>
      </c>
      <c r="D359">
        <v>5835905866</v>
      </c>
      <c r="E359" t="s">
        <v>2181</v>
      </c>
      <c r="F359" t="s">
        <v>2182</v>
      </c>
      <c r="G359" t="s">
        <v>2183</v>
      </c>
      <c r="H359" s="1">
        <v>46082</v>
      </c>
      <c r="I359">
        <v>202603</v>
      </c>
      <c r="J359">
        <v>100.12494</v>
      </c>
      <c r="L359">
        <v>100.12</v>
      </c>
      <c r="N359">
        <v>90516495</v>
      </c>
      <c r="O359" s="1">
        <v>46097</v>
      </c>
      <c r="P359" s="1">
        <v>46107</v>
      </c>
      <c r="R359">
        <v>19</v>
      </c>
      <c r="S359" t="s">
        <v>53</v>
      </c>
      <c r="T359" t="s">
        <v>40</v>
      </c>
      <c r="U359" t="s">
        <v>40</v>
      </c>
      <c r="V359" t="s">
        <v>2184</v>
      </c>
      <c r="W359" t="s">
        <v>94</v>
      </c>
      <c r="X359" t="s">
        <v>94</v>
      </c>
      <c r="Y359">
        <v>6</v>
      </c>
      <c r="Z359" t="s">
        <v>40</v>
      </c>
      <c r="AA359" t="s">
        <v>193</v>
      </c>
      <c r="AB359" t="s">
        <v>44</v>
      </c>
      <c r="AE359" t="s">
        <v>47</v>
      </c>
      <c r="AF359" t="s">
        <v>2185</v>
      </c>
      <c r="AG359" s="1">
        <v>46113</v>
      </c>
      <c r="AH359" t="s">
        <v>47</v>
      </c>
      <c r="AI359">
        <f>_xlfn.XLOOKUP(Tabela5[[#This Row],[UUID]],Planilha2!$A:$A,Planilha2!B:B,"")</f>
        <v>1</v>
      </c>
      <c r="AJ359">
        <f>_xlfn.XLOOKUP(Tabela5[[#This Row],[UUID]],Planilha2!$A:$A,Planilha2!C:C,"")</f>
        <v>1</v>
      </c>
      <c r="AK359">
        <f>_xlfn.XLOOKUP(Tabela5[[#This Row],[UUID]],Planilha2!$A:$A,Planilha2!D:D,"")</f>
        <v>2</v>
      </c>
      <c r="AL359">
        <f>_xlfn.XLOOKUP(Tabela5[[#This Row],[UUID]],Planilha2!$A:$A,Planilha2!E:E,"")</f>
        <v>0</v>
      </c>
      <c r="AM359">
        <f>_xlfn.XLOOKUP(Tabela5[[#This Row],[UUID]],Planilha2!$A:$A,Planilha2!F:F,"")</f>
        <v>1</v>
      </c>
      <c r="AN359">
        <f>_xlfn.XLOOKUP(Tabela5[[#This Row],[UUID]],Planilha2!$A:$A,Planilha2!G:G,"")</f>
        <v>1</v>
      </c>
      <c r="AO359">
        <f>_xlfn.XLOOKUP(Tabela5[[#This Row],[UUID]],Planilha2!$A:$A,Planilha2!H:H,"")</f>
        <v>1</v>
      </c>
      <c r="AP359">
        <f>_xlfn.XLOOKUP(Tabela5[[#This Row],[UUID]],Planilha2!$A:$A,Planilha2!I:I,"")</f>
        <v>0</v>
      </c>
      <c r="AQ359">
        <f>_xlfn.XLOOKUP(Tabela5[[#This Row],[UUID]],Planilha2!$A:$A,Planilha2!J:J,"")</f>
        <v>0</v>
      </c>
      <c r="AR359">
        <f>_xlfn.XLOOKUP(Tabela5[[#This Row],[UUID]],Planilha2!$A:$A,Planilha2!K:K,"")</f>
        <v>0</v>
      </c>
      <c r="AS359">
        <f>_xlfn.XLOOKUP(Tabela5[[#This Row],[UUID]],Planilha2!$A:$A,Planilha2!L:L,"")</f>
        <v>0</v>
      </c>
      <c r="AT359">
        <f>_xlfn.XLOOKUP(Tabela5[[#This Row],[UUID]],Planilha2!$A:$A,Planilha2!M:M,"")</f>
        <v>0</v>
      </c>
      <c r="AU359">
        <f>_xlfn.XLOOKUP(Tabela5[[#This Row],[UUID]],Planilha2!$A:$A,Planilha2!N:N,"")</f>
        <v>1</v>
      </c>
      <c r="AV359">
        <f>_xlfn.XLOOKUP(Tabela5[[#This Row],[UUID]],Planilha2!$A:$A,Planilha2!O:O,"")</f>
        <v>1</v>
      </c>
    </row>
    <row r="360" spans="1:48" x14ac:dyDescent="0.2">
      <c r="A360" t="s">
        <v>2186</v>
      </c>
      <c r="B360" t="s">
        <v>35</v>
      </c>
      <c r="C360">
        <v>11951273</v>
      </c>
      <c r="D360">
        <v>53304900900</v>
      </c>
      <c r="E360" t="s">
        <v>2187</v>
      </c>
      <c r="F360" t="s">
        <v>2188</v>
      </c>
      <c r="G360" t="s">
        <v>2189</v>
      </c>
      <c r="H360" s="1">
        <v>46082</v>
      </c>
      <c r="I360">
        <v>202603</v>
      </c>
      <c r="J360">
        <v>319.03016000000002</v>
      </c>
      <c r="L360">
        <v>319.02999999999997</v>
      </c>
      <c r="N360">
        <v>90516505</v>
      </c>
      <c r="O360" s="1">
        <v>46097</v>
      </c>
      <c r="P360" s="1">
        <v>46107</v>
      </c>
      <c r="R360">
        <v>19</v>
      </c>
      <c r="S360" t="s">
        <v>53</v>
      </c>
      <c r="T360" t="s">
        <v>40</v>
      </c>
      <c r="U360" t="s">
        <v>40</v>
      </c>
      <c r="V360" t="s">
        <v>2190</v>
      </c>
      <c r="W360">
        <v>6</v>
      </c>
      <c r="X360" t="s">
        <v>42</v>
      </c>
      <c r="Y360">
        <v>6</v>
      </c>
      <c r="Z360" t="s">
        <v>40</v>
      </c>
      <c r="AA360" t="s">
        <v>193</v>
      </c>
      <c r="AB360" t="s">
        <v>44</v>
      </c>
      <c r="AE360" t="s">
        <v>47</v>
      </c>
      <c r="AF360" t="s">
        <v>2191</v>
      </c>
      <c r="AG360" s="1">
        <v>46117</v>
      </c>
      <c r="AH360" t="s">
        <v>47</v>
      </c>
      <c r="AI360">
        <f>_xlfn.XLOOKUP(Tabela5[[#This Row],[UUID]],Planilha2!$A:$A,Planilha2!B:B,"")</f>
        <v>1</v>
      </c>
      <c r="AJ360">
        <f>_xlfn.XLOOKUP(Tabela5[[#This Row],[UUID]],Planilha2!$A:$A,Planilha2!C:C,"")</f>
        <v>1</v>
      </c>
      <c r="AK360">
        <f>_xlfn.XLOOKUP(Tabela5[[#This Row],[UUID]],Planilha2!$A:$A,Planilha2!D:D,"")</f>
        <v>1</v>
      </c>
      <c r="AL360">
        <f>_xlfn.XLOOKUP(Tabela5[[#This Row],[UUID]],Planilha2!$A:$A,Planilha2!E:E,"")</f>
        <v>0</v>
      </c>
      <c r="AM360">
        <f>_xlfn.XLOOKUP(Tabela5[[#This Row],[UUID]],Planilha2!$A:$A,Planilha2!F:F,"")</f>
        <v>1</v>
      </c>
      <c r="AN360">
        <f>_xlfn.XLOOKUP(Tabela5[[#This Row],[UUID]],Planilha2!$A:$A,Planilha2!G:G,"")</f>
        <v>0</v>
      </c>
      <c r="AO360">
        <f>_xlfn.XLOOKUP(Tabela5[[#This Row],[UUID]],Planilha2!$A:$A,Planilha2!H:H,"")</f>
        <v>0</v>
      </c>
      <c r="AP360">
        <f>_xlfn.XLOOKUP(Tabela5[[#This Row],[UUID]],Planilha2!$A:$A,Planilha2!I:I,"")</f>
        <v>0</v>
      </c>
      <c r="AQ360">
        <f>_xlfn.XLOOKUP(Tabela5[[#This Row],[UUID]],Planilha2!$A:$A,Planilha2!J:J,"")</f>
        <v>0</v>
      </c>
      <c r="AR360">
        <f>_xlfn.XLOOKUP(Tabela5[[#This Row],[UUID]],Planilha2!$A:$A,Planilha2!K:K,"")</f>
        <v>0</v>
      </c>
      <c r="AS360">
        <f>_xlfn.XLOOKUP(Tabela5[[#This Row],[UUID]],Planilha2!$A:$A,Planilha2!L:L,"")</f>
        <v>0</v>
      </c>
      <c r="AT360">
        <f>_xlfn.XLOOKUP(Tabela5[[#This Row],[UUID]],Planilha2!$A:$A,Planilha2!M:M,"")</f>
        <v>1</v>
      </c>
      <c r="AU360">
        <f>_xlfn.XLOOKUP(Tabela5[[#This Row],[UUID]],Planilha2!$A:$A,Planilha2!N:N,"")</f>
        <v>1</v>
      </c>
      <c r="AV360">
        <f>_xlfn.XLOOKUP(Tabela5[[#This Row],[UUID]],Planilha2!$A:$A,Planilha2!O:O,"")</f>
        <v>1</v>
      </c>
    </row>
    <row r="361" spans="1:48" x14ac:dyDescent="0.2">
      <c r="A361" t="s">
        <v>2192</v>
      </c>
      <c r="B361" t="s">
        <v>35</v>
      </c>
      <c r="C361">
        <v>12458309</v>
      </c>
      <c r="D361">
        <v>26839681831</v>
      </c>
      <c r="E361" t="s">
        <v>2193</v>
      </c>
      <c r="F361" t="s">
        <v>2194</v>
      </c>
      <c r="G361" t="s">
        <v>2195</v>
      </c>
      <c r="H361" s="1">
        <v>46082</v>
      </c>
      <c r="I361">
        <v>202603</v>
      </c>
      <c r="J361">
        <v>1047.4809600000001</v>
      </c>
      <c r="K361">
        <v>37.93</v>
      </c>
      <c r="L361">
        <v>1085.4100000000001</v>
      </c>
      <c r="N361">
        <v>90516503</v>
      </c>
      <c r="O361" s="1">
        <v>46097</v>
      </c>
      <c r="P361" s="1">
        <v>46107</v>
      </c>
      <c r="R361">
        <v>19</v>
      </c>
      <c r="S361" t="s">
        <v>53</v>
      </c>
      <c r="T361" t="s">
        <v>40</v>
      </c>
      <c r="U361" t="s">
        <v>40</v>
      </c>
      <c r="V361" t="s">
        <v>2196</v>
      </c>
      <c r="W361">
        <v>6</v>
      </c>
      <c r="X361" t="s">
        <v>42</v>
      </c>
      <c r="Y361">
        <v>6</v>
      </c>
      <c r="Z361" t="s">
        <v>40</v>
      </c>
      <c r="AA361" t="s">
        <v>193</v>
      </c>
      <c r="AB361" t="s">
        <v>44</v>
      </c>
      <c r="AE361" t="s">
        <v>47</v>
      </c>
      <c r="AF361" t="s">
        <v>2197</v>
      </c>
      <c r="AG361" s="1">
        <v>46111</v>
      </c>
      <c r="AH361" t="s">
        <v>47</v>
      </c>
      <c r="AI361">
        <f>_xlfn.XLOOKUP(Tabela5[[#This Row],[UUID]],Planilha2!$A:$A,Planilha2!B:B,"")</f>
        <v>1</v>
      </c>
      <c r="AJ361">
        <f>_xlfn.XLOOKUP(Tabela5[[#This Row],[UUID]],Planilha2!$A:$A,Planilha2!C:C,"")</f>
        <v>1</v>
      </c>
      <c r="AK361">
        <f>_xlfn.XLOOKUP(Tabela5[[#This Row],[UUID]],Planilha2!$A:$A,Planilha2!D:D,"")</f>
        <v>1</v>
      </c>
      <c r="AL361">
        <f>_xlfn.XLOOKUP(Tabela5[[#This Row],[UUID]],Planilha2!$A:$A,Planilha2!E:E,"")</f>
        <v>0</v>
      </c>
      <c r="AM361">
        <f>_xlfn.XLOOKUP(Tabela5[[#This Row],[UUID]],Planilha2!$A:$A,Planilha2!F:F,"")</f>
        <v>1</v>
      </c>
      <c r="AN361">
        <f>_xlfn.XLOOKUP(Tabela5[[#This Row],[UUID]],Planilha2!$A:$A,Planilha2!G:G,"")</f>
        <v>1</v>
      </c>
      <c r="AO361">
        <f>_xlfn.XLOOKUP(Tabela5[[#This Row],[UUID]],Planilha2!$A:$A,Planilha2!H:H,"")</f>
        <v>1</v>
      </c>
      <c r="AP361">
        <f>_xlfn.XLOOKUP(Tabela5[[#This Row],[UUID]],Planilha2!$A:$A,Planilha2!I:I,"")</f>
        <v>0</v>
      </c>
      <c r="AQ361">
        <f>_xlfn.XLOOKUP(Tabela5[[#This Row],[UUID]],Planilha2!$A:$A,Planilha2!J:J,"")</f>
        <v>0</v>
      </c>
      <c r="AR361">
        <f>_xlfn.XLOOKUP(Tabela5[[#This Row],[UUID]],Planilha2!$A:$A,Planilha2!K:K,"")</f>
        <v>0</v>
      </c>
      <c r="AS361">
        <f>_xlfn.XLOOKUP(Tabela5[[#This Row],[UUID]],Planilha2!$A:$A,Planilha2!L:L,"")</f>
        <v>0</v>
      </c>
      <c r="AT361">
        <f>_xlfn.XLOOKUP(Tabela5[[#This Row],[UUID]],Planilha2!$A:$A,Planilha2!M:M,"")</f>
        <v>1</v>
      </c>
      <c r="AU361">
        <f>_xlfn.XLOOKUP(Tabela5[[#This Row],[UUID]],Planilha2!$A:$A,Planilha2!N:N,"")</f>
        <v>1</v>
      </c>
      <c r="AV361">
        <f>_xlfn.XLOOKUP(Tabela5[[#This Row],[UUID]],Planilha2!$A:$A,Planilha2!O:O,"")</f>
        <v>1</v>
      </c>
    </row>
    <row r="362" spans="1:48" x14ac:dyDescent="0.2">
      <c r="A362" t="s">
        <v>2198</v>
      </c>
      <c r="B362" t="s">
        <v>35</v>
      </c>
      <c r="C362">
        <v>29791200</v>
      </c>
      <c r="D362">
        <v>17761680892</v>
      </c>
      <c r="E362" t="s">
        <v>2199</v>
      </c>
      <c r="F362" t="s">
        <v>2200</v>
      </c>
      <c r="G362" t="s">
        <v>2201</v>
      </c>
      <c r="H362" s="1">
        <v>46082</v>
      </c>
      <c r="I362">
        <v>202603</v>
      </c>
      <c r="J362">
        <v>136.64127999999999</v>
      </c>
      <c r="L362">
        <v>136.63999999999999</v>
      </c>
      <c r="N362">
        <v>90516497</v>
      </c>
      <c r="O362" s="1">
        <v>46097</v>
      </c>
      <c r="P362" s="1">
        <v>46107</v>
      </c>
      <c r="R362">
        <v>19</v>
      </c>
      <c r="S362" t="s">
        <v>53</v>
      </c>
      <c r="T362" t="s">
        <v>40</v>
      </c>
      <c r="U362" t="s">
        <v>40</v>
      </c>
      <c r="V362" t="s">
        <v>2202</v>
      </c>
      <c r="W362">
        <v>6</v>
      </c>
      <c r="X362" t="s">
        <v>42</v>
      </c>
      <c r="Y362">
        <v>6</v>
      </c>
      <c r="Z362" t="s">
        <v>40</v>
      </c>
      <c r="AA362" t="s">
        <v>193</v>
      </c>
      <c r="AB362" t="s">
        <v>44</v>
      </c>
      <c r="AE362" t="s">
        <v>47</v>
      </c>
      <c r="AF362" t="s">
        <v>2203</v>
      </c>
      <c r="AG362" s="1">
        <v>46111</v>
      </c>
      <c r="AH362" t="s">
        <v>47</v>
      </c>
      <c r="AI362">
        <f>_xlfn.XLOOKUP(Tabela5[[#This Row],[UUID]],Planilha2!$A:$A,Planilha2!B:B,"")</f>
        <v>1</v>
      </c>
      <c r="AJ362">
        <f>_xlfn.XLOOKUP(Tabela5[[#This Row],[UUID]],Planilha2!$A:$A,Planilha2!C:C,"")</f>
        <v>1</v>
      </c>
      <c r="AK362">
        <f>_xlfn.XLOOKUP(Tabela5[[#This Row],[UUID]],Planilha2!$A:$A,Planilha2!D:D,"")</f>
        <v>8</v>
      </c>
      <c r="AL362">
        <f>_xlfn.XLOOKUP(Tabela5[[#This Row],[UUID]],Planilha2!$A:$A,Planilha2!E:E,"")</f>
        <v>0</v>
      </c>
      <c r="AM362">
        <f>_xlfn.XLOOKUP(Tabela5[[#This Row],[UUID]],Planilha2!$A:$A,Planilha2!F:F,"")</f>
        <v>1</v>
      </c>
      <c r="AN362">
        <f>_xlfn.XLOOKUP(Tabela5[[#This Row],[UUID]],Planilha2!$A:$A,Planilha2!G:G,"")</f>
        <v>1</v>
      </c>
      <c r="AO362">
        <f>_xlfn.XLOOKUP(Tabela5[[#This Row],[UUID]],Planilha2!$A:$A,Planilha2!H:H,"")</f>
        <v>1</v>
      </c>
      <c r="AP362">
        <f>_xlfn.XLOOKUP(Tabela5[[#This Row],[UUID]],Planilha2!$A:$A,Planilha2!I:I,"")</f>
        <v>0</v>
      </c>
      <c r="AQ362">
        <f>_xlfn.XLOOKUP(Tabela5[[#This Row],[UUID]],Planilha2!$A:$A,Planilha2!J:J,"")</f>
        <v>0</v>
      </c>
      <c r="AR362">
        <f>_xlfn.XLOOKUP(Tabela5[[#This Row],[UUID]],Planilha2!$A:$A,Planilha2!K:K,"")</f>
        <v>0</v>
      </c>
      <c r="AS362">
        <f>_xlfn.XLOOKUP(Tabela5[[#This Row],[UUID]],Planilha2!$A:$A,Planilha2!L:L,"")</f>
        <v>0</v>
      </c>
      <c r="AT362">
        <f>_xlfn.XLOOKUP(Tabela5[[#This Row],[UUID]],Planilha2!$A:$A,Planilha2!M:M,"")</f>
        <v>1</v>
      </c>
      <c r="AU362">
        <f>_xlfn.XLOOKUP(Tabela5[[#This Row],[UUID]],Planilha2!$A:$A,Planilha2!N:N,"")</f>
        <v>1</v>
      </c>
      <c r="AV362">
        <f>_xlfn.XLOOKUP(Tabela5[[#This Row],[UUID]],Planilha2!$A:$A,Planilha2!O:O,"")</f>
        <v>1</v>
      </c>
    </row>
    <row r="363" spans="1:48" x14ac:dyDescent="0.2">
      <c r="A363" t="s">
        <v>2204</v>
      </c>
      <c r="B363" t="s">
        <v>35</v>
      </c>
      <c r="C363">
        <v>4003784941</v>
      </c>
      <c r="D363">
        <v>28082395800</v>
      </c>
      <c r="E363" t="s">
        <v>1492</v>
      </c>
      <c r="F363" t="s">
        <v>2205</v>
      </c>
      <c r="G363" t="s">
        <v>1494</v>
      </c>
      <c r="H363" s="1">
        <v>46082</v>
      </c>
      <c r="I363">
        <v>202603</v>
      </c>
      <c r="J363">
        <v>74.830330000000004</v>
      </c>
      <c r="L363">
        <v>74.83</v>
      </c>
      <c r="N363">
        <v>90516507</v>
      </c>
      <c r="O363" s="1">
        <v>46097</v>
      </c>
      <c r="P363" s="1">
        <v>46107</v>
      </c>
      <c r="R363">
        <v>19</v>
      </c>
      <c r="S363" t="s">
        <v>53</v>
      </c>
      <c r="T363" t="s">
        <v>40</v>
      </c>
      <c r="U363" t="s">
        <v>40</v>
      </c>
      <c r="V363" t="s">
        <v>1495</v>
      </c>
      <c r="W363">
        <v>6</v>
      </c>
      <c r="X363" t="s">
        <v>42</v>
      </c>
      <c r="Y363">
        <v>6</v>
      </c>
      <c r="Z363" t="s">
        <v>40</v>
      </c>
      <c r="AA363" t="s">
        <v>193</v>
      </c>
      <c r="AB363" t="s">
        <v>44</v>
      </c>
      <c r="AE363" t="s">
        <v>47</v>
      </c>
      <c r="AF363" t="s">
        <v>2206</v>
      </c>
      <c r="AG363" s="1">
        <v>46124</v>
      </c>
      <c r="AH363" t="s">
        <v>47</v>
      </c>
      <c r="AI363">
        <f>_xlfn.XLOOKUP(Tabela5[[#This Row],[UUID]],Planilha2!$A:$A,Planilha2!B:B,"")</f>
        <v>1</v>
      </c>
      <c r="AJ363">
        <f>_xlfn.XLOOKUP(Tabela5[[#This Row],[UUID]],Planilha2!$A:$A,Planilha2!C:C,"")</f>
        <v>1</v>
      </c>
      <c r="AK363">
        <f>_xlfn.XLOOKUP(Tabela5[[#This Row],[UUID]],Planilha2!$A:$A,Planilha2!D:D,"")</f>
        <v>1</v>
      </c>
      <c r="AL363">
        <f>_xlfn.XLOOKUP(Tabela5[[#This Row],[UUID]],Planilha2!$A:$A,Planilha2!E:E,"")</f>
        <v>0</v>
      </c>
      <c r="AM363">
        <f>_xlfn.XLOOKUP(Tabela5[[#This Row],[UUID]],Planilha2!$A:$A,Planilha2!F:F,"")</f>
        <v>1</v>
      </c>
      <c r="AN363">
        <f>_xlfn.XLOOKUP(Tabela5[[#This Row],[UUID]],Planilha2!$A:$A,Planilha2!G:G,"")</f>
        <v>0</v>
      </c>
      <c r="AO363">
        <f>_xlfn.XLOOKUP(Tabela5[[#This Row],[UUID]],Planilha2!$A:$A,Planilha2!H:H,"")</f>
        <v>0</v>
      </c>
      <c r="AP363">
        <f>_xlfn.XLOOKUP(Tabela5[[#This Row],[UUID]],Planilha2!$A:$A,Planilha2!I:I,"")</f>
        <v>0</v>
      </c>
      <c r="AQ363">
        <f>_xlfn.XLOOKUP(Tabela5[[#This Row],[UUID]],Planilha2!$A:$A,Planilha2!J:J,"")</f>
        <v>0</v>
      </c>
      <c r="AR363">
        <f>_xlfn.XLOOKUP(Tabela5[[#This Row],[UUID]],Planilha2!$A:$A,Planilha2!K:K,"")</f>
        <v>0</v>
      </c>
      <c r="AS363">
        <f>_xlfn.XLOOKUP(Tabela5[[#This Row],[UUID]],Planilha2!$A:$A,Planilha2!L:L,"")</f>
        <v>0</v>
      </c>
      <c r="AT363">
        <f>_xlfn.XLOOKUP(Tabela5[[#This Row],[UUID]],Planilha2!$A:$A,Planilha2!M:M,"")</f>
        <v>1</v>
      </c>
      <c r="AU363">
        <f>_xlfn.XLOOKUP(Tabela5[[#This Row],[UUID]],Planilha2!$A:$A,Planilha2!N:N,"")</f>
        <v>0</v>
      </c>
      <c r="AV363">
        <f>_xlfn.XLOOKUP(Tabela5[[#This Row],[UUID]],Planilha2!$A:$A,Planilha2!O:O,"")</f>
        <v>0</v>
      </c>
    </row>
    <row r="364" spans="1:48" x14ac:dyDescent="0.2">
      <c r="A364" t="s">
        <v>2207</v>
      </c>
      <c r="B364" t="s">
        <v>35</v>
      </c>
      <c r="C364">
        <v>4001398055</v>
      </c>
      <c r="D364">
        <v>21837142807</v>
      </c>
      <c r="E364" t="s">
        <v>2208</v>
      </c>
      <c r="F364" t="s">
        <v>2209</v>
      </c>
      <c r="G364" t="s">
        <v>2210</v>
      </c>
      <c r="H364" s="1">
        <v>46082</v>
      </c>
      <c r="I364">
        <v>202603</v>
      </c>
      <c r="J364">
        <v>115.59434</v>
      </c>
      <c r="L364">
        <v>115.59</v>
      </c>
      <c r="N364">
        <v>90519506</v>
      </c>
      <c r="O364" s="1">
        <v>46101</v>
      </c>
      <c r="P364" s="1">
        <v>46111</v>
      </c>
      <c r="R364">
        <v>15</v>
      </c>
      <c r="S364" t="s">
        <v>53</v>
      </c>
      <c r="T364" t="s">
        <v>40</v>
      </c>
      <c r="U364" t="s">
        <v>40</v>
      </c>
      <c r="V364" t="s">
        <v>2211</v>
      </c>
      <c r="W364">
        <v>6</v>
      </c>
      <c r="X364" t="s">
        <v>42</v>
      </c>
      <c r="Y364">
        <v>6</v>
      </c>
      <c r="Z364" t="s">
        <v>40</v>
      </c>
      <c r="AA364" t="s">
        <v>193</v>
      </c>
      <c r="AB364" t="s">
        <v>44</v>
      </c>
      <c r="AE364" t="s">
        <v>47</v>
      </c>
      <c r="AF364" t="s">
        <v>2212</v>
      </c>
      <c r="AG364" s="1">
        <v>46115</v>
      </c>
      <c r="AH364" t="s">
        <v>47</v>
      </c>
      <c r="AI364">
        <f>_xlfn.XLOOKUP(Tabela5[[#This Row],[UUID]],Planilha2!$A:$A,Planilha2!B:B,"")</f>
        <v>1</v>
      </c>
      <c r="AJ364">
        <f>_xlfn.XLOOKUP(Tabela5[[#This Row],[UUID]],Planilha2!$A:$A,Planilha2!C:C,"")</f>
        <v>1</v>
      </c>
      <c r="AK364">
        <f>_xlfn.XLOOKUP(Tabela5[[#This Row],[UUID]],Planilha2!$A:$A,Planilha2!D:D,"")</f>
        <v>1</v>
      </c>
      <c r="AL364">
        <f>_xlfn.XLOOKUP(Tabela5[[#This Row],[UUID]],Planilha2!$A:$A,Planilha2!E:E,"")</f>
        <v>0</v>
      </c>
      <c r="AM364">
        <f>_xlfn.XLOOKUP(Tabela5[[#This Row],[UUID]],Planilha2!$A:$A,Planilha2!F:F,"")</f>
        <v>1</v>
      </c>
      <c r="AN364">
        <f>_xlfn.XLOOKUP(Tabela5[[#This Row],[UUID]],Planilha2!$A:$A,Planilha2!G:G,"")</f>
        <v>1</v>
      </c>
      <c r="AO364">
        <f>_xlfn.XLOOKUP(Tabela5[[#This Row],[UUID]],Planilha2!$A:$A,Planilha2!H:H,"")</f>
        <v>0</v>
      </c>
      <c r="AP364">
        <f>_xlfn.XLOOKUP(Tabela5[[#This Row],[UUID]],Planilha2!$A:$A,Planilha2!I:I,"")</f>
        <v>0</v>
      </c>
      <c r="AQ364">
        <f>_xlfn.XLOOKUP(Tabela5[[#This Row],[UUID]],Planilha2!$A:$A,Planilha2!J:J,"")</f>
        <v>0</v>
      </c>
      <c r="AR364">
        <f>_xlfn.XLOOKUP(Tabela5[[#This Row],[UUID]],Planilha2!$A:$A,Planilha2!K:K,"")</f>
        <v>0</v>
      </c>
      <c r="AS364">
        <f>_xlfn.XLOOKUP(Tabela5[[#This Row],[UUID]],Planilha2!$A:$A,Planilha2!L:L,"")</f>
        <v>0</v>
      </c>
      <c r="AT364">
        <f>_xlfn.XLOOKUP(Tabela5[[#This Row],[UUID]],Planilha2!$A:$A,Planilha2!M:M,"")</f>
        <v>0</v>
      </c>
      <c r="AU364">
        <f>_xlfn.XLOOKUP(Tabela5[[#This Row],[UUID]],Planilha2!$A:$A,Planilha2!N:N,"")</f>
        <v>1</v>
      </c>
      <c r="AV364">
        <f>_xlfn.XLOOKUP(Tabela5[[#This Row],[UUID]],Planilha2!$A:$A,Planilha2!O:O,"")</f>
        <v>1</v>
      </c>
    </row>
    <row r="365" spans="1:48" x14ac:dyDescent="0.2">
      <c r="A365" t="s">
        <v>2213</v>
      </c>
      <c r="B365" t="s">
        <v>35</v>
      </c>
      <c r="C365">
        <v>4000325541</v>
      </c>
      <c r="D365">
        <v>38455286806</v>
      </c>
      <c r="E365" t="s">
        <v>2214</v>
      </c>
      <c r="F365" t="s">
        <v>2215</v>
      </c>
      <c r="G365" t="s">
        <v>2216</v>
      </c>
      <c r="H365" s="1">
        <v>46082</v>
      </c>
      <c r="I365">
        <v>202603</v>
      </c>
      <c r="J365">
        <v>110.56337000000001</v>
      </c>
      <c r="K365">
        <v>9.1199999999999992</v>
      </c>
      <c r="L365">
        <v>119.68</v>
      </c>
      <c r="N365">
        <v>90516496</v>
      </c>
      <c r="O365" s="1">
        <v>46097</v>
      </c>
      <c r="P365" s="1">
        <v>46107</v>
      </c>
      <c r="R365">
        <v>19</v>
      </c>
      <c r="S365" t="s">
        <v>53</v>
      </c>
      <c r="T365" t="s">
        <v>40</v>
      </c>
      <c r="U365" t="s">
        <v>40</v>
      </c>
      <c r="V365" t="s">
        <v>2217</v>
      </c>
      <c r="W365">
        <v>6</v>
      </c>
      <c r="X365" t="s">
        <v>42</v>
      </c>
      <c r="Y365">
        <v>6</v>
      </c>
      <c r="Z365" t="s">
        <v>40</v>
      </c>
      <c r="AA365" t="s">
        <v>193</v>
      </c>
      <c r="AB365" t="s">
        <v>44</v>
      </c>
      <c r="AE365" t="s">
        <v>47</v>
      </c>
      <c r="AF365" t="s">
        <v>2218</v>
      </c>
      <c r="AG365" s="1">
        <v>46111</v>
      </c>
      <c r="AH365" t="s">
        <v>47</v>
      </c>
      <c r="AI365">
        <f>_xlfn.XLOOKUP(Tabela5[[#This Row],[UUID]],Planilha2!$A:$A,Planilha2!B:B,"")</f>
        <v>1</v>
      </c>
      <c r="AJ365">
        <f>_xlfn.XLOOKUP(Tabela5[[#This Row],[UUID]],Planilha2!$A:$A,Planilha2!C:C,"")</f>
        <v>1</v>
      </c>
      <c r="AK365">
        <f>_xlfn.XLOOKUP(Tabela5[[#This Row],[UUID]],Planilha2!$A:$A,Planilha2!D:D,"")</f>
        <v>1</v>
      </c>
      <c r="AL365">
        <f>_xlfn.XLOOKUP(Tabela5[[#This Row],[UUID]],Planilha2!$A:$A,Planilha2!E:E,"")</f>
        <v>0</v>
      </c>
      <c r="AM365">
        <f>_xlfn.XLOOKUP(Tabela5[[#This Row],[UUID]],Planilha2!$A:$A,Planilha2!F:F,"")</f>
        <v>1</v>
      </c>
      <c r="AN365">
        <f>_xlfn.XLOOKUP(Tabela5[[#This Row],[UUID]],Planilha2!$A:$A,Planilha2!G:G,"")</f>
        <v>1</v>
      </c>
      <c r="AO365">
        <f>_xlfn.XLOOKUP(Tabela5[[#This Row],[UUID]],Planilha2!$A:$A,Planilha2!H:H,"")</f>
        <v>1</v>
      </c>
      <c r="AP365">
        <f>_xlfn.XLOOKUP(Tabela5[[#This Row],[UUID]],Planilha2!$A:$A,Planilha2!I:I,"")</f>
        <v>0</v>
      </c>
      <c r="AQ365">
        <f>_xlfn.XLOOKUP(Tabela5[[#This Row],[UUID]],Planilha2!$A:$A,Planilha2!J:J,"")</f>
        <v>0</v>
      </c>
      <c r="AR365">
        <f>_xlfn.XLOOKUP(Tabela5[[#This Row],[UUID]],Planilha2!$A:$A,Planilha2!K:K,"")</f>
        <v>0</v>
      </c>
      <c r="AS365">
        <f>_xlfn.XLOOKUP(Tabela5[[#This Row],[UUID]],Planilha2!$A:$A,Planilha2!L:L,"")</f>
        <v>0</v>
      </c>
      <c r="AT365">
        <f>_xlfn.XLOOKUP(Tabela5[[#This Row],[UUID]],Planilha2!$A:$A,Planilha2!M:M,"")</f>
        <v>1</v>
      </c>
      <c r="AU365">
        <f>_xlfn.XLOOKUP(Tabela5[[#This Row],[UUID]],Planilha2!$A:$A,Planilha2!N:N,"")</f>
        <v>1</v>
      </c>
      <c r="AV365">
        <f>_xlfn.XLOOKUP(Tabela5[[#This Row],[UUID]],Planilha2!$A:$A,Planilha2!O:O,"")</f>
        <v>1</v>
      </c>
    </row>
    <row r="366" spans="1:48" x14ac:dyDescent="0.2">
      <c r="A366" t="s">
        <v>2219</v>
      </c>
      <c r="B366" t="s">
        <v>35</v>
      </c>
      <c r="C366">
        <v>760123676</v>
      </c>
      <c r="D366">
        <v>57646325104</v>
      </c>
      <c r="E366" t="s">
        <v>2220</v>
      </c>
      <c r="F366" t="s">
        <v>2221</v>
      </c>
      <c r="G366" t="s">
        <v>2222</v>
      </c>
      <c r="H366" s="1">
        <v>45870</v>
      </c>
      <c r="I366">
        <v>202508</v>
      </c>
      <c r="J366">
        <v>457.86219</v>
      </c>
      <c r="L366">
        <v>457.86</v>
      </c>
      <c r="N366">
        <v>90364721</v>
      </c>
      <c r="O366" s="1">
        <v>45917</v>
      </c>
      <c r="P366" s="1">
        <v>45929</v>
      </c>
      <c r="R366">
        <v>197</v>
      </c>
      <c r="S366" t="s">
        <v>53</v>
      </c>
      <c r="T366" t="s">
        <v>40</v>
      </c>
      <c r="U366" t="s">
        <v>40</v>
      </c>
      <c r="V366" t="s">
        <v>2223</v>
      </c>
      <c r="W366">
        <v>6</v>
      </c>
      <c r="X366" t="s">
        <v>42</v>
      </c>
      <c r="Y366">
        <v>6</v>
      </c>
      <c r="Z366" t="s">
        <v>40</v>
      </c>
      <c r="AA366" t="s">
        <v>67</v>
      </c>
      <c r="AB366" t="s">
        <v>44</v>
      </c>
      <c r="AE366" t="s">
        <v>68</v>
      </c>
      <c r="AF366" t="s">
        <v>2224</v>
      </c>
      <c r="AG366" s="1">
        <v>45919</v>
      </c>
      <c r="AH366" t="s">
        <v>70</v>
      </c>
      <c r="AI366">
        <f>_xlfn.XLOOKUP(Tabela5[[#This Row],[UUID]],Planilha2!$A:$A,Planilha2!B:B,"")</f>
        <v>0</v>
      </c>
      <c r="AJ366">
        <f>_xlfn.XLOOKUP(Tabela5[[#This Row],[UUID]],Planilha2!$A:$A,Planilha2!C:C,"")</f>
        <v>0</v>
      </c>
      <c r="AK366">
        <f>_xlfn.XLOOKUP(Tabela5[[#This Row],[UUID]],Planilha2!$A:$A,Planilha2!D:D,"")</f>
        <v>0</v>
      </c>
      <c r="AL366">
        <f>_xlfn.XLOOKUP(Tabela5[[#This Row],[UUID]],Planilha2!$A:$A,Planilha2!E:E,"")</f>
        <v>5</v>
      </c>
      <c r="AM366">
        <f>_xlfn.XLOOKUP(Tabela5[[#This Row],[UUID]],Planilha2!$A:$A,Planilha2!F:F,"")</f>
        <v>0</v>
      </c>
      <c r="AN366">
        <f>_xlfn.XLOOKUP(Tabela5[[#This Row],[UUID]],Planilha2!$A:$A,Planilha2!G:G,"")</f>
        <v>0</v>
      </c>
      <c r="AO366">
        <f>_xlfn.XLOOKUP(Tabela5[[#This Row],[UUID]],Planilha2!$A:$A,Planilha2!H:H,"")</f>
        <v>0</v>
      </c>
      <c r="AP366">
        <f>_xlfn.XLOOKUP(Tabela5[[#This Row],[UUID]],Planilha2!$A:$A,Planilha2!I:I,"")</f>
        <v>0</v>
      </c>
      <c r="AQ366">
        <f>_xlfn.XLOOKUP(Tabela5[[#This Row],[UUID]],Planilha2!$A:$A,Planilha2!J:J,"")</f>
        <v>0</v>
      </c>
      <c r="AR366">
        <f>_xlfn.XLOOKUP(Tabela5[[#This Row],[UUID]],Planilha2!$A:$A,Planilha2!K:K,"")</f>
        <v>0</v>
      </c>
      <c r="AS366">
        <f>_xlfn.XLOOKUP(Tabela5[[#This Row],[UUID]],Planilha2!$A:$A,Planilha2!L:L,"")</f>
        <v>0</v>
      </c>
      <c r="AT366">
        <f>_xlfn.XLOOKUP(Tabela5[[#This Row],[UUID]],Planilha2!$A:$A,Planilha2!M:M,"")</f>
        <v>0</v>
      </c>
      <c r="AU366">
        <f>_xlfn.XLOOKUP(Tabela5[[#This Row],[UUID]],Planilha2!$A:$A,Planilha2!N:N,"")</f>
        <v>0</v>
      </c>
      <c r="AV366">
        <f>_xlfn.XLOOKUP(Tabela5[[#This Row],[UUID]],Planilha2!$A:$A,Planilha2!O:O,"")</f>
        <v>0</v>
      </c>
    </row>
    <row r="367" spans="1:48" x14ac:dyDescent="0.2">
      <c r="A367" t="s">
        <v>2225</v>
      </c>
      <c r="B367" t="s">
        <v>35</v>
      </c>
      <c r="C367">
        <v>11276538</v>
      </c>
      <c r="D367">
        <v>66015219220</v>
      </c>
      <c r="E367" t="s">
        <v>2226</v>
      </c>
      <c r="F367" t="s">
        <v>2227</v>
      </c>
      <c r="G367" t="s">
        <v>2228</v>
      </c>
      <c r="H367" s="1">
        <v>45870</v>
      </c>
      <c r="I367">
        <v>202508</v>
      </c>
      <c r="J367">
        <v>287.25808000000001</v>
      </c>
      <c r="L367">
        <v>287.26</v>
      </c>
      <c r="N367">
        <v>90364733</v>
      </c>
      <c r="O367" s="1">
        <v>45917</v>
      </c>
      <c r="P367" s="1">
        <v>45929</v>
      </c>
      <c r="R367">
        <v>197</v>
      </c>
      <c r="S367" t="s">
        <v>53</v>
      </c>
      <c r="T367" t="s">
        <v>40</v>
      </c>
      <c r="U367" t="s">
        <v>40</v>
      </c>
      <c r="V367" t="s">
        <v>2229</v>
      </c>
      <c r="W367">
        <v>6</v>
      </c>
      <c r="X367" t="s">
        <v>42</v>
      </c>
      <c r="Y367">
        <v>6</v>
      </c>
      <c r="Z367" t="s">
        <v>40</v>
      </c>
      <c r="AA367" t="s">
        <v>67</v>
      </c>
      <c r="AB367" t="s">
        <v>44</v>
      </c>
      <c r="AE367" t="s">
        <v>68</v>
      </c>
      <c r="AF367" t="s">
        <v>2230</v>
      </c>
      <c r="AG367" s="1">
        <v>45954</v>
      </c>
      <c r="AH367" t="s">
        <v>70</v>
      </c>
      <c r="AI367">
        <f>_xlfn.XLOOKUP(Tabela5[[#This Row],[UUID]],Planilha2!$A:$A,Planilha2!B:B,"")</f>
        <v>0</v>
      </c>
      <c r="AJ367">
        <f>_xlfn.XLOOKUP(Tabela5[[#This Row],[UUID]],Planilha2!$A:$A,Planilha2!C:C,"")</f>
        <v>0</v>
      </c>
      <c r="AK367">
        <f>_xlfn.XLOOKUP(Tabela5[[#This Row],[UUID]],Planilha2!$A:$A,Planilha2!D:D,"")</f>
        <v>0</v>
      </c>
      <c r="AL367">
        <f>_xlfn.XLOOKUP(Tabela5[[#This Row],[UUID]],Planilha2!$A:$A,Planilha2!E:E,"")</f>
        <v>5</v>
      </c>
      <c r="AM367">
        <f>_xlfn.XLOOKUP(Tabela5[[#This Row],[UUID]],Planilha2!$A:$A,Planilha2!F:F,"")</f>
        <v>0</v>
      </c>
      <c r="AN367">
        <f>_xlfn.XLOOKUP(Tabela5[[#This Row],[UUID]],Planilha2!$A:$A,Planilha2!G:G,"")</f>
        <v>0</v>
      </c>
      <c r="AO367">
        <f>_xlfn.XLOOKUP(Tabela5[[#This Row],[UUID]],Planilha2!$A:$A,Planilha2!H:H,"")</f>
        <v>0</v>
      </c>
      <c r="AP367">
        <f>_xlfn.XLOOKUP(Tabela5[[#This Row],[UUID]],Planilha2!$A:$A,Planilha2!I:I,"")</f>
        <v>0</v>
      </c>
      <c r="AQ367">
        <f>_xlfn.XLOOKUP(Tabela5[[#This Row],[UUID]],Planilha2!$A:$A,Planilha2!J:J,"")</f>
        <v>0</v>
      </c>
      <c r="AR367">
        <f>_xlfn.XLOOKUP(Tabela5[[#This Row],[UUID]],Planilha2!$A:$A,Planilha2!K:K,"")</f>
        <v>0</v>
      </c>
      <c r="AS367">
        <f>_xlfn.XLOOKUP(Tabela5[[#This Row],[UUID]],Planilha2!$A:$A,Planilha2!L:L,"")</f>
        <v>0</v>
      </c>
      <c r="AT367">
        <f>_xlfn.XLOOKUP(Tabela5[[#This Row],[UUID]],Planilha2!$A:$A,Planilha2!M:M,"")</f>
        <v>0</v>
      </c>
      <c r="AU367">
        <f>_xlfn.XLOOKUP(Tabela5[[#This Row],[UUID]],Planilha2!$A:$A,Planilha2!N:N,"")</f>
        <v>0</v>
      </c>
      <c r="AV367">
        <f>_xlfn.XLOOKUP(Tabela5[[#This Row],[UUID]],Planilha2!$A:$A,Planilha2!O:O,"")</f>
        <v>0</v>
      </c>
    </row>
    <row r="368" spans="1:48" x14ac:dyDescent="0.2">
      <c r="A368" t="s">
        <v>2231</v>
      </c>
      <c r="B368" t="s">
        <v>35</v>
      </c>
      <c r="C368">
        <v>4002036843</v>
      </c>
      <c r="D368">
        <v>43476828832</v>
      </c>
      <c r="E368" t="s">
        <v>1414</v>
      </c>
      <c r="F368" t="s">
        <v>2232</v>
      </c>
      <c r="G368" t="s">
        <v>1416</v>
      </c>
      <c r="H368" s="1">
        <v>46082</v>
      </c>
      <c r="I368">
        <v>202603</v>
      </c>
      <c r="J368">
        <v>140.39562000000001</v>
      </c>
      <c r="L368">
        <v>140.4</v>
      </c>
      <c r="N368">
        <v>90519516</v>
      </c>
      <c r="O368" s="1">
        <v>46101</v>
      </c>
      <c r="P368" s="1">
        <v>46111</v>
      </c>
      <c r="R368">
        <v>15</v>
      </c>
      <c r="S368" t="s">
        <v>53</v>
      </c>
      <c r="T368" t="s">
        <v>40</v>
      </c>
      <c r="U368" t="s">
        <v>40</v>
      </c>
      <c r="V368" t="s">
        <v>1417</v>
      </c>
      <c r="W368">
        <v>6</v>
      </c>
      <c r="X368" t="s">
        <v>42</v>
      </c>
      <c r="Y368">
        <v>6</v>
      </c>
      <c r="Z368" t="s">
        <v>40</v>
      </c>
      <c r="AA368" t="s">
        <v>193</v>
      </c>
      <c r="AB368" t="s">
        <v>44</v>
      </c>
      <c r="AE368" t="s">
        <v>47</v>
      </c>
      <c r="AF368" t="s">
        <v>2233</v>
      </c>
      <c r="AG368" s="1">
        <v>46115</v>
      </c>
      <c r="AH368" t="s">
        <v>47</v>
      </c>
      <c r="AI368">
        <f>_xlfn.XLOOKUP(Tabela5[[#This Row],[UUID]],Planilha2!$A:$A,Planilha2!B:B,"")</f>
        <v>1</v>
      </c>
      <c r="AJ368">
        <f>_xlfn.XLOOKUP(Tabela5[[#This Row],[UUID]],Planilha2!$A:$A,Planilha2!C:C,"")</f>
        <v>1</v>
      </c>
      <c r="AK368">
        <f>_xlfn.XLOOKUP(Tabela5[[#This Row],[UUID]],Planilha2!$A:$A,Planilha2!D:D,"")</f>
        <v>11</v>
      </c>
      <c r="AL368">
        <f>_xlfn.XLOOKUP(Tabela5[[#This Row],[UUID]],Planilha2!$A:$A,Planilha2!E:E,"")</f>
        <v>0</v>
      </c>
      <c r="AM368">
        <f>_xlfn.XLOOKUP(Tabela5[[#This Row],[UUID]],Planilha2!$A:$A,Planilha2!F:F,"")</f>
        <v>1</v>
      </c>
      <c r="AN368">
        <f>_xlfn.XLOOKUP(Tabela5[[#This Row],[UUID]],Planilha2!$A:$A,Planilha2!G:G,"")</f>
        <v>1</v>
      </c>
      <c r="AO368">
        <f>_xlfn.XLOOKUP(Tabela5[[#This Row],[UUID]],Planilha2!$A:$A,Planilha2!H:H,"")</f>
        <v>0</v>
      </c>
      <c r="AP368">
        <f>_xlfn.XLOOKUP(Tabela5[[#This Row],[UUID]],Planilha2!$A:$A,Planilha2!I:I,"")</f>
        <v>0</v>
      </c>
      <c r="AQ368">
        <f>_xlfn.XLOOKUP(Tabela5[[#This Row],[UUID]],Planilha2!$A:$A,Planilha2!J:J,"")</f>
        <v>0</v>
      </c>
      <c r="AR368">
        <f>_xlfn.XLOOKUP(Tabela5[[#This Row],[UUID]],Planilha2!$A:$A,Planilha2!K:K,"")</f>
        <v>0</v>
      </c>
      <c r="AS368">
        <f>_xlfn.XLOOKUP(Tabela5[[#This Row],[UUID]],Planilha2!$A:$A,Planilha2!L:L,"")</f>
        <v>0</v>
      </c>
      <c r="AT368">
        <f>_xlfn.XLOOKUP(Tabela5[[#This Row],[UUID]],Planilha2!$A:$A,Planilha2!M:M,"")</f>
        <v>0</v>
      </c>
      <c r="AU368">
        <f>_xlfn.XLOOKUP(Tabela5[[#This Row],[UUID]],Planilha2!$A:$A,Planilha2!N:N,"")</f>
        <v>1</v>
      </c>
      <c r="AV368">
        <f>_xlfn.XLOOKUP(Tabela5[[#This Row],[UUID]],Planilha2!$A:$A,Planilha2!O:O,"")</f>
        <v>1</v>
      </c>
    </row>
    <row r="369" spans="1:48" x14ac:dyDescent="0.2">
      <c r="A369" t="s">
        <v>2234</v>
      </c>
      <c r="B369" t="s">
        <v>35</v>
      </c>
      <c r="C369">
        <v>4002732297</v>
      </c>
      <c r="D369">
        <v>42982540894</v>
      </c>
      <c r="E369" t="s">
        <v>2235</v>
      </c>
      <c r="F369" t="s">
        <v>2236</v>
      </c>
      <c r="G369" t="s">
        <v>2237</v>
      </c>
      <c r="H369" s="1">
        <v>46082</v>
      </c>
      <c r="I369">
        <v>202603</v>
      </c>
      <c r="J369">
        <v>90.986069999999998</v>
      </c>
      <c r="L369">
        <v>90.99</v>
      </c>
      <c r="N369">
        <v>90519511</v>
      </c>
      <c r="O369" s="1">
        <v>46101</v>
      </c>
      <c r="P369" s="1">
        <v>46111</v>
      </c>
      <c r="R369">
        <v>15</v>
      </c>
      <c r="S369" t="s">
        <v>53</v>
      </c>
      <c r="T369" t="s">
        <v>40</v>
      </c>
      <c r="U369" t="s">
        <v>40</v>
      </c>
      <c r="V369" t="s">
        <v>2238</v>
      </c>
      <c r="W369">
        <v>6</v>
      </c>
      <c r="X369" t="s">
        <v>42</v>
      </c>
      <c r="Y369">
        <v>6</v>
      </c>
      <c r="Z369" t="s">
        <v>40</v>
      </c>
      <c r="AA369" t="s">
        <v>193</v>
      </c>
      <c r="AB369" t="s">
        <v>44</v>
      </c>
      <c r="AE369" t="s">
        <v>47</v>
      </c>
      <c r="AF369" t="s">
        <v>2239</v>
      </c>
      <c r="AG369" s="1">
        <v>46124</v>
      </c>
      <c r="AH369" t="s">
        <v>47</v>
      </c>
      <c r="AI369">
        <f>_xlfn.XLOOKUP(Tabela5[[#This Row],[UUID]],Planilha2!$A:$A,Planilha2!B:B,"")</f>
        <v>1</v>
      </c>
      <c r="AJ369">
        <f>_xlfn.XLOOKUP(Tabela5[[#This Row],[UUID]],Planilha2!$A:$A,Planilha2!C:C,"")</f>
        <v>1</v>
      </c>
      <c r="AK369">
        <f>_xlfn.XLOOKUP(Tabela5[[#This Row],[UUID]],Planilha2!$A:$A,Planilha2!D:D,"")</f>
        <v>11</v>
      </c>
      <c r="AL369">
        <f>_xlfn.XLOOKUP(Tabela5[[#This Row],[UUID]],Planilha2!$A:$A,Planilha2!E:E,"")</f>
        <v>0</v>
      </c>
      <c r="AM369">
        <f>_xlfn.XLOOKUP(Tabela5[[#This Row],[UUID]],Planilha2!$A:$A,Planilha2!F:F,"")</f>
        <v>1</v>
      </c>
      <c r="AN369">
        <f>_xlfn.XLOOKUP(Tabela5[[#This Row],[UUID]],Planilha2!$A:$A,Planilha2!G:G,"")</f>
        <v>0</v>
      </c>
      <c r="AO369">
        <f>_xlfn.XLOOKUP(Tabela5[[#This Row],[UUID]],Planilha2!$A:$A,Planilha2!H:H,"")</f>
        <v>0</v>
      </c>
      <c r="AP369">
        <f>_xlfn.XLOOKUP(Tabela5[[#This Row],[UUID]],Planilha2!$A:$A,Planilha2!I:I,"")</f>
        <v>0</v>
      </c>
      <c r="AQ369">
        <f>_xlfn.XLOOKUP(Tabela5[[#This Row],[UUID]],Planilha2!$A:$A,Planilha2!J:J,"")</f>
        <v>0</v>
      </c>
      <c r="AR369">
        <f>_xlfn.XLOOKUP(Tabela5[[#This Row],[UUID]],Planilha2!$A:$A,Planilha2!K:K,"")</f>
        <v>0</v>
      </c>
      <c r="AS369">
        <f>_xlfn.XLOOKUP(Tabela5[[#This Row],[UUID]],Planilha2!$A:$A,Planilha2!L:L,"")</f>
        <v>0</v>
      </c>
      <c r="AT369">
        <f>_xlfn.XLOOKUP(Tabela5[[#This Row],[UUID]],Planilha2!$A:$A,Planilha2!M:M,"")</f>
        <v>1</v>
      </c>
      <c r="AU369">
        <f>_xlfn.XLOOKUP(Tabela5[[#This Row],[UUID]],Planilha2!$A:$A,Planilha2!N:N,"")</f>
        <v>0</v>
      </c>
      <c r="AV369">
        <f>_xlfn.XLOOKUP(Tabela5[[#This Row],[UUID]],Planilha2!$A:$A,Planilha2!O:O,"")</f>
        <v>0</v>
      </c>
    </row>
    <row r="370" spans="1:48" x14ac:dyDescent="0.2">
      <c r="A370" t="s">
        <v>2240</v>
      </c>
      <c r="B370" t="s">
        <v>35</v>
      </c>
      <c r="C370">
        <v>7183909</v>
      </c>
      <c r="D370">
        <v>3035893616</v>
      </c>
      <c r="E370" t="s">
        <v>2241</v>
      </c>
      <c r="F370" t="s">
        <v>2242</v>
      </c>
      <c r="G370" t="s">
        <v>2243</v>
      </c>
      <c r="H370" s="1">
        <v>46082</v>
      </c>
      <c r="I370">
        <v>202603</v>
      </c>
      <c r="J370">
        <v>221.12119000000001</v>
      </c>
      <c r="L370">
        <v>221.12</v>
      </c>
      <c r="N370">
        <v>90516488</v>
      </c>
      <c r="O370" s="1">
        <v>46097</v>
      </c>
      <c r="P370" s="1">
        <v>46107</v>
      </c>
      <c r="R370">
        <v>19</v>
      </c>
      <c r="S370" t="s">
        <v>53</v>
      </c>
      <c r="T370" t="s">
        <v>40</v>
      </c>
      <c r="U370" t="s">
        <v>40</v>
      </c>
      <c r="V370" t="s">
        <v>2244</v>
      </c>
      <c r="W370">
        <v>6</v>
      </c>
      <c r="X370" t="s">
        <v>42</v>
      </c>
      <c r="Y370">
        <v>6</v>
      </c>
      <c r="Z370" t="s">
        <v>40</v>
      </c>
      <c r="AA370" t="s">
        <v>193</v>
      </c>
      <c r="AB370" t="s">
        <v>44</v>
      </c>
      <c r="AE370" t="s">
        <v>47</v>
      </c>
      <c r="AF370" t="s">
        <v>2245</v>
      </c>
      <c r="AG370" s="1">
        <v>46111</v>
      </c>
      <c r="AH370" t="s">
        <v>47</v>
      </c>
      <c r="AI370">
        <f>_xlfn.XLOOKUP(Tabela5[[#This Row],[UUID]],Planilha2!$A:$A,Planilha2!B:B,"")</f>
        <v>1</v>
      </c>
      <c r="AJ370">
        <f>_xlfn.XLOOKUP(Tabela5[[#This Row],[UUID]],Planilha2!$A:$A,Planilha2!C:C,"")</f>
        <v>1</v>
      </c>
      <c r="AK370">
        <f>_xlfn.XLOOKUP(Tabela5[[#This Row],[UUID]],Planilha2!$A:$A,Planilha2!D:D,"")</f>
        <v>1</v>
      </c>
      <c r="AL370">
        <f>_xlfn.XLOOKUP(Tabela5[[#This Row],[UUID]],Planilha2!$A:$A,Planilha2!E:E,"")</f>
        <v>0</v>
      </c>
      <c r="AM370">
        <f>_xlfn.XLOOKUP(Tabela5[[#This Row],[UUID]],Planilha2!$A:$A,Planilha2!F:F,"")</f>
        <v>1</v>
      </c>
      <c r="AN370">
        <f>_xlfn.XLOOKUP(Tabela5[[#This Row],[UUID]],Planilha2!$A:$A,Planilha2!G:G,"")</f>
        <v>1</v>
      </c>
      <c r="AO370">
        <f>_xlfn.XLOOKUP(Tabela5[[#This Row],[UUID]],Planilha2!$A:$A,Planilha2!H:H,"")</f>
        <v>1</v>
      </c>
      <c r="AP370">
        <f>_xlfn.XLOOKUP(Tabela5[[#This Row],[UUID]],Planilha2!$A:$A,Planilha2!I:I,"")</f>
        <v>0</v>
      </c>
      <c r="AQ370">
        <f>_xlfn.XLOOKUP(Tabela5[[#This Row],[UUID]],Planilha2!$A:$A,Planilha2!J:J,"")</f>
        <v>0</v>
      </c>
      <c r="AR370">
        <f>_xlfn.XLOOKUP(Tabela5[[#This Row],[UUID]],Planilha2!$A:$A,Planilha2!K:K,"")</f>
        <v>0</v>
      </c>
      <c r="AS370">
        <f>_xlfn.XLOOKUP(Tabela5[[#This Row],[UUID]],Planilha2!$A:$A,Planilha2!L:L,"")</f>
        <v>0</v>
      </c>
      <c r="AT370">
        <f>_xlfn.XLOOKUP(Tabela5[[#This Row],[UUID]],Planilha2!$A:$A,Planilha2!M:M,"")</f>
        <v>1</v>
      </c>
      <c r="AU370">
        <f>_xlfn.XLOOKUP(Tabela5[[#This Row],[UUID]],Planilha2!$A:$A,Planilha2!N:N,"")</f>
        <v>1</v>
      </c>
      <c r="AV370">
        <f>_xlfn.XLOOKUP(Tabela5[[#This Row],[UUID]],Planilha2!$A:$A,Planilha2!O:O,"")</f>
        <v>1</v>
      </c>
    </row>
    <row r="371" spans="1:48" x14ac:dyDescent="0.2">
      <c r="A371" t="s">
        <v>2246</v>
      </c>
      <c r="B371" t="s">
        <v>35</v>
      </c>
      <c r="C371">
        <v>3018067</v>
      </c>
      <c r="D371">
        <v>42240379987</v>
      </c>
      <c r="E371" t="s">
        <v>1300</v>
      </c>
      <c r="F371" t="s">
        <v>2247</v>
      </c>
      <c r="G371" t="s">
        <v>1302</v>
      </c>
      <c r="H371" s="1">
        <v>46082</v>
      </c>
      <c r="I371">
        <v>202603</v>
      </c>
      <c r="J371">
        <v>103.33261</v>
      </c>
      <c r="L371">
        <v>103.33</v>
      </c>
      <c r="N371">
        <v>90519509</v>
      </c>
      <c r="O371" s="1">
        <v>46101</v>
      </c>
      <c r="P371" s="1">
        <v>46111</v>
      </c>
      <c r="R371">
        <v>15</v>
      </c>
      <c r="S371" t="s">
        <v>53</v>
      </c>
      <c r="T371" t="s">
        <v>40</v>
      </c>
      <c r="U371" t="s">
        <v>40</v>
      </c>
      <c r="V371" t="s">
        <v>1303</v>
      </c>
      <c r="W371">
        <v>6</v>
      </c>
      <c r="X371" t="s">
        <v>42</v>
      </c>
      <c r="Y371">
        <v>6</v>
      </c>
      <c r="Z371" t="s">
        <v>40</v>
      </c>
      <c r="AA371" t="s">
        <v>193</v>
      </c>
      <c r="AB371" t="s">
        <v>44</v>
      </c>
      <c r="AE371" t="s">
        <v>47</v>
      </c>
      <c r="AF371" t="s">
        <v>2248</v>
      </c>
      <c r="AG371" s="1">
        <v>46115</v>
      </c>
      <c r="AH371" t="s">
        <v>47</v>
      </c>
      <c r="AI371">
        <f>_xlfn.XLOOKUP(Tabela5[[#This Row],[UUID]],Planilha2!$A:$A,Planilha2!B:B,"")</f>
        <v>1</v>
      </c>
      <c r="AJ371">
        <f>_xlfn.XLOOKUP(Tabela5[[#This Row],[UUID]],Planilha2!$A:$A,Planilha2!C:C,"")</f>
        <v>1</v>
      </c>
      <c r="AK371">
        <f>_xlfn.XLOOKUP(Tabela5[[#This Row],[UUID]],Planilha2!$A:$A,Planilha2!D:D,"")</f>
        <v>12</v>
      </c>
      <c r="AL371">
        <f>_xlfn.XLOOKUP(Tabela5[[#This Row],[UUID]],Planilha2!$A:$A,Planilha2!E:E,"")</f>
        <v>0</v>
      </c>
      <c r="AM371">
        <f>_xlfn.XLOOKUP(Tabela5[[#This Row],[UUID]],Planilha2!$A:$A,Planilha2!F:F,"")</f>
        <v>1</v>
      </c>
      <c r="AN371">
        <f>_xlfn.XLOOKUP(Tabela5[[#This Row],[UUID]],Planilha2!$A:$A,Planilha2!G:G,"")</f>
        <v>1</v>
      </c>
      <c r="AO371">
        <f>_xlfn.XLOOKUP(Tabela5[[#This Row],[UUID]],Planilha2!$A:$A,Planilha2!H:H,"")</f>
        <v>0</v>
      </c>
      <c r="AP371">
        <f>_xlfn.XLOOKUP(Tabela5[[#This Row],[UUID]],Planilha2!$A:$A,Planilha2!I:I,"")</f>
        <v>0</v>
      </c>
      <c r="AQ371">
        <f>_xlfn.XLOOKUP(Tabela5[[#This Row],[UUID]],Planilha2!$A:$A,Planilha2!J:J,"")</f>
        <v>0</v>
      </c>
      <c r="AR371">
        <f>_xlfn.XLOOKUP(Tabela5[[#This Row],[UUID]],Planilha2!$A:$A,Planilha2!K:K,"")</f>
        <v>0</v>
      </c>
      <c r="AS371">
        <f>_xlfn.XLOOKUP(Tabela5[[#This Row],[UUID]],Planilha2!$A:$A,Planilha2!L:L,"")</f>
        <v>0</v>
      </c>
      <c r="AT371">
        <f>_xlfn.XLOOKUP(Tabela5[[#This Row],[UUID]],Planilha2!$A:$A,Planilha2!M:M,"")</f>
        <v>0</v>
      </c>
      <c r="AU371">
        <f>_xlfn.XLOOKUP(Tabela5[[#This Row],[UUID]],Planilha2!$A:$A,Planilha2!N:N,"")</f>
        <v>1</v>
      </c>
      <c r="AV371">
        <f>_xlfn.XLOOKUP(Tabela5[[#This Row],[UUID]],Planilha2!$A:$A,Planilha2!O:O,"")</f>
        <v>1</v>
      </c>
    </row>
    <row r="372" spans="1:48" x14ac:dyDescent="0.2">
      <c r="A372" t="s">
        <v>2249</v>
      </c>
      <c r="B372" t="s">
        <v>35</v>
      </c>
      <c r="C372">
        <v>41148495</v>
      </c>
      <c r="D372">
        <v>49390923808</v>
      </c>
      <c r="E372" t="s">
        <v>1240</v>
      </c>
      <c r="F372" t="s">
        <v>2250</v>
      </c>
      <c r="G372" t="s">
        <v>1242</v>
      </c>
      <c r="H372" s="1">
        <v>46082</v>
      </c>
      <c r="I372">
        <v>202603</v>
      </c>
      <c r="J372">
        <v>115.46720000000001</v>
      </c>
      <c r="L372">
        <v>115.47</v>
      </c>
      <c r="N372">
        <v>90519742</v>
      </c>
      <c r="O372" s="1">
        <v>46101</v>
      </c>
      <c r="P372" s="1">
        <v>46111</v>
      </c>
      <c r="R372">
        <v>15</v>
      </c>
      <c r="S372" t="s">
        <v>53</v>
      </c>
      <c r="T372" t="s">
        <v>40</v>
      </c>
      <c r="U372" t="s">
        <v>40</v>
      </c>
      <c r="V372" t="s">
        <v>1243</v>
      </c>
      <c r="W372">
        <v>6</v>
      </c>
      <c r="X372" t="s">
        <v>42</v>
      </c>
      <c r="Y372">
        <v>6</v>
      </c>
      <c r="Z372" t="s">
        <v>40</v>
      </c>
      <c r="AA372" t="s">
        <v>193</v>
      </c>
      <c r="AB372" t="s">
        <v>44</v>
      </c>
      <c r="AC372" t="s">
        <v>45</v>
      </c>
      <c r="AE372" t="s">
        <v>47</v>
      </c>
      <c r="AF372" t="s">
        <v>2251</v>
      </c>
      <c r="AG372" s="1">
        <v>46124</v>
      </c>
      <c r="AH372" t="s">
        <v>47</v>
      </c>
      <c r="AI372">
        <f>_xlfn.XLOOKUP(Tabela5[[#This Row],[UUID]],Planilha2!$A:$A,Planilha2!B:B,"")</f>
        <v>1</v>
      </c>
      <c r="AJ372">
        <f>_xlfn.XLOOKUP(Tabela5[[#This Row],[UUID]],Planilha2!$A:$A,Planilha2!C:C,"")</f>
        <v>1</v>
      </c>
      <c r="AK372">
        <f>_xlfn.XLOOKUP(Tabela5[[#This Row],[UUID]],Planilha2!$A:$A,Planilha2!D:D,"")</f>
        <v>1</v>
      </c>
      <c r="AL372">
        <f>_xlfn.XLOOKUP(Tabela5[[#This Row],[UUID]],Planilha2!$A:$A,Planilha2!E:E,"")</f>
        <v>0</v>
      </c>
      <c r="AM372">
        <f>_xlfn.XLOOKUP(Tabela5[[#This Row],[UUID]],Planilha2!$A:$A,Planilha2!F:F,"")</f>
        <v>1</v>
      </c>
      <c r="AN372">
        <f>_xlfn.XLOOKUP(Tabela5[[#This Row],[UUID]],Planilha2!$A:$A,Planilha2!G:G,"")</f>
        <v>0</v>
      </c>
      <c r="AO372">
        <f>_xlfn.XLOOKUP(Tabela5[[#This Row],[UUID]],Planilha2!$A:$A,Planilha2!H:H,"")</f>
        <v>0</v>
      </c>
      <c r="AP372">
        <f>_xlfn.XLOOKUP(Tabela5[[#This Row],[UUID]],Planilha2!$A:$A,Planilha2!I:I,"")</f>
        <v>0</v>
      </c>
      <c r="AQ372">
        <f>_xlfn.XLOOKUP(Tabela5[[#This Row],[UUID]],Planilha2!$A:$A,Planilha2!J:J,"")</f>
        <v>0</v>
      </c>
      <c r="AR372">
        <f>_xlfn.XLOOKUP(Tabela5[[#This Row],[UUID]],Planilha2!$A:$A,Planilha2!K:K,"")</f>
        <v>0</v>
      </c>
      <c r="AS372">
        <f>_xlfn.XLOOKUP(Tabela5[[#This Row],[UUID]],Planilha2!$A:$A,Planilha2!L:L,"")</f>
        <v>0</v>
      </c>
      <c r="AT372">
        <f>_xlfn.XLOOKUP(Tabela5[[#This Row],[UUID]],Planilha2!$A:$A,Planilha2!M:M,"")</f>
        <v>1</v>
      </c>
      <c r="AU372">
        <f>_xlfn.XLOOKUP(Tabela5[[#This Row],[UUID]],Planilha2!$A:$A,Planilha2!N:N,"")</f>
        <v>0</v>
      </c>
      <c r="AV372">
        <f>_xlfn.XLOOKUP(Tabela5[[#This Row],[UUID]],Planilha2!$A:$A,Planilha2!O:O,"")</f>
        <v>0</v>
      </c>
    </row>
    <row r="373" spans="1:48" x14ac:dyDescent="0.2">
      <c r="A373" t="s">
        <v>2252</v>
      </c>
      <c r="B373" t="s">
        <v>35</v>
      </c>
      <c r="C373">
        <v>4003221635</v>
      </c>
      <c r="D373">
        <v>27582913809</v>
      </c>
      <c r="E373" t="s">
        <v>2253</v>
      </c>
      <c r="F373" t="s">
        <v>2254</v>
      </c>
      <c r="G373" t="s">
        <v>2255</v>
      </c>
      <c r="H373" s="1">
        <v>46082</v>
      </c>
      <c r="I373">
        <v>202603</v>
      </c>
      <c r="J373">
        <v>76.238780000000006</v>
      </c>
      <c r="L373">
        <v>76.239999999999995</v>
      </c>
      <c r="N373">
        <v>90519582</v>
      </c>
      <c r="O373" s="1">
        <v>46101</v>
      </c>
      <c r="P373" s="1">
        <v>46111</v>
      </c>
      <c r="R373">
        <v>15</v>
      </c>
      <c r="S373" t="s">
        <v>53</v>
      </c>
      <c r="T373" t="s">
        <v>40</v>
      </c>
      <c r="U373" t="s">
        <v>40</v>
      </c>
      <c r="V373" t="s">
        <v>2256</v>
      </c>
      <c r="W373">
        <v>6</v>
      </c>
      <c r="X373" t="s">
        <v>42</v>
      </c>
      <c r="Y373">
        <v>6</v>
      </c>
      <c r="Z373" t="s">
        <v>40</v>
      </c>
      <c r="AA373" t="s">
        <v>193</v>
      </c>
      <c r="AB373" t="s">
        <v>44</v>
      </c>
      <c r="AE373" t="s">
        <v>47</v>
      </c>
      <c r="AF373" t="s">
        <v>2257</v>
      </c>
      <c r="AG373" s="1">
        <v>46115</v>
      </c>
      <c r="AH373" t="s">
        <v>47</v>
      </c>
      <c r="AI373">
        <f>_xlfn.XLOOKUP(Tabela5[[#This Row],[UUID]],Planilha2!$A:$A,Planilha2!B:B,"")</f>
        <v>1</v>
      </c>
      <c r="AJ373">
        <f>_xlfn.XLOOKUP(Tabela5[[#This Row],[UUID]],Planilha2!$A:$A,Planilha2!C:C,"")</f>
        <v>1</v>
      </c>
      <c r="AK373">
        <f>_xlfn.XLOOKUP(Tabela5[[#This Row],[UUID]],Planilha2!$A:$A,Planilha2!D:D,"")</f>
        <v>1</v>
      </c>
      <c r="AL373">
        <f>_xlfn.XLOOKUP(Tabela5[[#This Row],[UUID]],Planilha2!$A:$A,Planilha2!E:E,"")</f>
        <v>0</v>
      </c>
      <c r="AM373">
        <f>_xlfn.XLOOKUP(Tabela5[[#This Row],[UUID]],Planilha2!$A:$A,Planilha2!F:F,"")</f>
        <v>1</v>
      </c>
      <c r="AN373">
        <f>_xlfn.XLOOKUP(Tabela5[[#This Row],[UUID]],Planilha2!$A:$A,Planilha2!G:G,"")</f>
        <v>1</v>
      </c>
      <c r="AO373">
        <f>_xlfn.XLOOKUP(Tabela5[[#This Row],[UUID]],Planilha2!$A:$A,Planilha2!H:H,"")</f>
        <v>0</v>
      </c>
      <c r="AP373">
        <f>_xlfn.XLOOKUP(Tabela5[[#This Row],[UUID]],Planilha2!$A:$A,Planilha2!I:I,"")</f>
        <v>0</v>
      </c>
      <c r="AQ373">
        <f>_xlfn.XLOOKUP(Tabela5[[#This Row],[UUID]],Planilha2!$A:$A,Planilha2!J:J,"")</f>
        <v>0</v>
      </c>
      <c r="AR373">
        <f>_xlfn.XLOOKUP(Tabela5[[#This Row],[UUID]],Planilha2!$A:$A,Planilha2!K:K,"")</f>
        <v>0</v>
      </c>
      <c r="AS373">
        <f>_xlfn.XLOOKUP(Tabela5[[#This Row],[UUID]],Planilha2!$A:$A,Planilha2!L:L,"")</f>
        <v>0</v>
      </c>
      <c r="AT373">
        <f>_xlfn.XLOOKUP(Tabela5[[#This Row],[UUID]],Planilha2!$A:$A,Planilha2!M:M,"")</f>
        <v>0</v>
      </c>
      <c r="AU373">
        <f>_xlfn.XLOOKUP(Tabela5[[#This Row],[UUID]],Planilha2!$A:$A,Planilha2!N:N,"")</f>
        <v>1</v>
      </c>
      <c r="AV373">
        <f>_xlfn.XLOOKUP(Tabela5[[#This Row],[UUID]],Planilha2!$A:$A,Planilha2!O:O,"")</f>
        <v>1</v>
      </c>
    </row>
    <row r="374" spans="1:48" x14ac:dyDescent="0.2">
      <c r="A374" t="s">
        <v>2258</v>
      </c>
      <c r="B374" t="s">
        <v>35</v>
      </c>
      <c r="C374">
        <v>13415808</v>
      </c>
      <c r="D374">
        <v>38167813819</v>
      </c>
      <c r="E374" t="s">
        <v>2259</v>
      </c>
      <c r="F374" t="s">
        <v>2260</v>
      </c>
      <c r="G374" t="s">
        <v>2261</v>
      </c>
      <c r="H374" s="1">
        <v>46082</v>
      </c>
      <c r="I374">
        <v>202603</v>
      </c>
      <c r="J374">
        <v>277.00333999999998</v>
      </c>
      <c r="L374">
        <v>277</v>
      </c>
      <c r="N374">
        <v>90516487</v>
      </c>
      <c r="O374" s="1">
        <v>46097</v>
      </c>
      <c r="P374" s="1">
        <v>46107</v>
      </c>
      <c r="R374">
        <v>19</v>
      </c>
      <c r="S374" t="s">
        <v>53</v>
      </c>
      <c r="T374" t="s">
        <v>40</v>
      </c>
      <c r="U374" t="s">
        <v>40</v>
      </c>
      <c r="V374" t="s">
        <v>2262</v>
      </c>
      <c r="W374">
        <v>6</v>
      </c>
      <c r="X374" t="s">
        <v>42</v>
      </c>
      <c r="Y374">
        <v>6</v>
      </c>
      <c r="Z374" t="s">
        <v>40</v>
      </c>
      <c r="AA374" t="s">
        <v>193</v>
      </c>
      <c r="AB374" t="s">
        <v>44</v>
      </c>
      <c r="AE374" t="s">
        <v>47</v>
      </c>
      <c r="AF374" t="s">
        <v>2263</v>
      </c>
      <c r="AG374" s="1">
        <v>46111</v>
      </c>
      <c r="AH374" t="s">
        <v>47</v>
      </c>
      <c r="AI374">
        <f>_xlfn.XLOOKUP(Tabela5[[#This Row],[UUID]],Planilha2!$A:$A,Planilha2!B:B,"")</f>
        <v>1</v>
      </c>
      <c r="AJ374">
        <f>_xlfn.XLOOKUP(Tabela5[[#This Row],[UUID]],Planilha2!$A:$A,Planilha2!C:C,"")</f>
        <v>1</v>
      </c>
      <c r="AK374">
        <f>_xlfn.XLOOKUP(Tabela5[[#This Row],[UUID]],Planilha2!$A:$A,Planilha2!D:D,"")</f>
        <v>1</v>
      </c>
      <c r="AL374">
        <f>_xlfn.XLOOKUP(Tabela5[[#This Row],[UUID]],Planilha2!$A:$A,Planilha2!E:E,"")</f>
        <v>0</v>
      </c>
      <c r="AM374">
        <f>_xlfn.XLOOKUP(Tabela5[[#This Row],[UUID]],Planilha2!$A:$A,Planilha2!F:F,"")</f>
        <v>1</v>
      </c>
      <c r="AN374">
        <f>_xlfn.XLOOKUP(Tabela5[[#This Row],[UUID]],Planilha2!$A:$A,Planilha2!G:G,"")</f>
        <v>1</v>
      </c>
      <c r="AO374">
        <f>_xlfn.XLOOKUP(Tabela5[[#This Row],[UUID]],Planilha2!$A:$A,Planilha2!H:H,"")</f>
        <v>1</v>
      </c>
      <c r="AP374">
        <f>_xlfn.XLOOKUP(Tabela5[[#This Row],[UUID]],Planilha2!$A:$A,Planilha2!I:I,"")</f>
        <v>0</v>
      </c>
      <c r="AQ374">
        <f>_xlfn.XLOOKUP(Tabela5[[#This Row],[UUID]],Planilha2!$A:$A,Planilha2!J:J,"")</f>
        <v>0</v>
      </c>
      <c r="AR374">
        <f>_xlfn.XLOOKUP(Tabela5[[#This Row],[UUID]],Planilha2!$A:$A,Planilha2!K:K,"")</f>
        <v>0</v>
      </c>
      <c r="AS374">
        <f>_xlfn.XLOOKUP(Tabela5[[#This Row],[UUID]],Planilha2!$A:$A,Planilha2!L:L,"")</f>
        <v>0</v>
      </c>
      <c r="AT374">
        <f>_xlfn.XLOOKUP(Tabela5[[#This Row],[UUID]],Planilha2!$A:$A,Planilha2!M:M,"")</f>
        <v>1</v>
      </c>
      <c r="AU374">
        <f>_xlfn.XLOOKUP(Tabela5[[#This Row],[UUID]],Planilha2!$A:$A,Planilha2!N:N,"")</f>
        <v>1</v>
      </c>
      <c r="AV374">
        <f>_xlfn.XLOOKUP(Tabela5[[#This Row],[UUID]],Planilha2!$A:$A,Planilha2!O:O,"")</f>
        <v>1</v>
      </c>
    </row>
    <row r="375" spans="1:48" x14ac:dyDescent="0.2">
      <c r="A375" t="s">
        <v>2264</v>
      </c>
      <c r="B375" t="s">
        <v>35</v>
      </c>
      <c r="C375">
        <v>4001093588</v>
      </c>
      <c r="D375">
        <v>24638583890</v>
      </c>
      <c r="E375" t="s">
        <v>2265</v>
      </c>
      <c r="F375" t="s">
        <v>2266</v>
      </c>
      <c r="G375" t="s">
        <v>2267</v>
      </c>
      <c r="H375" s="1">
        <v>46082</v>
      </c>
      <c r="I375">
        <v>202603</v>
      </c>
      <c r="J375">
        <v>250.17256</v>
      </c>
      <c r="L375">
        <v>250.17</v>
      </c>
      <c r="N375">
        <v>90520368</v>
      </c>
      <c r="O375" s="1">
        <v>46101</v>
      </c>
      <c r="P375" s="1">
        <v>46111</v>
      </c>
      <c r="R375">
        <v>15</v>
      </c>
      <c r="S375" t="s">
        <v>53</v>
      </c>
      <c r="T375" t="s">
        <v>40</v>
      </c>
      <c r="U375" t="s">
        <v>40</v>
      </c>
      <c r="V375" t="s">
        <v>2268</v>
      </c>
      <c r="W375">
        <v>6</v>
      </c>
      <c r="X375" t="s">
        <v>42</v>
      </c>
      <c r="Y375">
        <v>6</v>
      </c>
      <c r="Z375" t="s">
        <v>40</v>
      </c>
      <c r="AA375" t="s">
        <v>1163</v>
      </c>
      <c r="AB375" t="s">
        <v>44</v>
      </c>
      <c r="AC375" t="s">
        <v>45</v>
      </c>
      <c r="AE375" t="s">
        <v>47</v>
      </c>
      <c r="AF375" t="s">
        <v>2269</v>
      </c>
      <c r="AG375" s="1">
        <v>46111</v>
      </c>
      <c r="AH375" t="s">
        <v>47</v>
      </c>
      <c r="AI375">
        <f>_xlfn.XLOOKUP(Tabela5[[#This Row],[UUID]],Planilha2!$A:$A,Planilha2!B:B,"")</f>
        <v>1</v>
      </c>
      <c r="AJ375">
        <f>_xlfn.XLOOKUP(Tabela5[[#This Row],[UUID]],Planilha2!$A:$A,Planilha2!C:C,"")</f>
        <v>1</v>
      </c>
      <c r="AK375">
        <f>_xlfn.XLOOKUP(Tabela5[[#This Row],[UUID]],Planilha2!$A:$A,Planilha2!D:D,"")</f>
        <v>1</v>
      </c>
      <c r="AL375">
        <f>_xlfn.XLOOKUP(Tabela5[[#This Row],[UUID]],Planilha2!$A:$A,Planilha2!E:E,"")</f>
        <v>0</v>
      </c>
      <c r="AM375">
        <f>_xlfn.XLOOKUP(Tabela5[[#This Row],[UUID]],Planilha2!$A:$A,Planilha2!F:F,"")</f>
        <v>1</v>
      </c>
      <c r="AN375">
        <f>_xlfn.XLOOKUP(Tabela5[[#This Row],[UUID]],Planilha2!$A:$A,Planilha2!G:G,"")</f>
        <v>1</v>
      </c>
      <c r="AO375">
        <f>_xlfn.XLOOKUP(Tabela5[[#This Row],[UUID]],Planilha2!$A:$A,Planilha2!H:H,"")</f>
        <v>1</v>
      </c>
      <c r="AP375">
        <f>_xlfn.XLOOKUP(Tabela5[[#This Row],[UUID]],Planilha2!$A:$A,Planilha2!I:I,"")</f>
        <v>0</v>
      </c>
      <c r="AQ375">
        <f>_xlfn.XLOOKUP(Tabela5[[#This Row],[UUID]],Planilha2!$A:$A,Planilha2!J:J,"")</f>
        <v>0</v>
      </c>
      <c r="AR375">
        <f>_xlfn.XLOOKUP(Tabela5[[#This Row],[UUID]],Planilha2!$A:$A,Planilha2!K:K,"")</f>
        <v>0</v>
      </c>
      <c r="AS375">
        <f>_xlfn.XLOOKUP(Tabela5[[#This Row],[UUID]],Planilha2!$A:$A,Planilha2!L:L,"")</f>
        <v>0</v>
      </c>
      <c r="AT375">
        <f>_xlfn.XLOOKUP(Tabela5[[#This Row],[UUID]],Planilha2!$A:$A,Planilha2!M:M,"")</f>
        <v>1</v>
      </c>
      <c r="AU375">
        <f>_xlfn.XLOOKUP(Tabela5[[#This Row],[UUID]],Planilha2!$A:$A,Planilha2!N:N,"")</f>
        <v>1</v>
      </c>
      <c r="AV375">
        <f>_xlfn.XLOOKUP(Tabela5[[#This Row],[UUID]],Planilha2!$A:$A,Planilha2!O:O,"")</f>
        <v>1</v>
      </c>
    </row>
    <row r="376" spans="1:48" x14ac:dyDescent="0.2">
      <c r="A376" t="s">
        <v>2270</v>
      </c>
      <c r="B376" t="s">
        <v>35</v>
      </c>
      <c r="C376">
        <v>3050001532</v>
      </c>
      <c r="D376">
        <v>14678694811</v>
      </c>
      <c r="E376" t="s">
        <v>2271</v>
      </c>
      <c r="F376" t="s">
        <v>2272</v>
      </c>
      <c r="G376" t="s">
        <v>2273</v>
      </c>
      <c r="H376" s="1">
        <v>46082</v>
      </c>
      <c r="I376">
        <v>202603</v>
      </c>
      <c r="J376">
        <v>271.01816000000002</v>
      </c>
      <c r="L376">
        <v>271.02</v>
      </c>
      <c r="N376">
        <v>90520423</v>
      </c>
      <c r="O376" s="1">
        <v>46101</v>
      </c>
      <c r="P376" s="1">
        <v>46111</v>
      </c>
      <c r="R376">
        <v>15</v>
      </c>
      <c r="S376" t="s">
        <v>53</v>
      </c>
      <c r="T376" t="s">
        <v>40</v>
      </c>
      <c r="U376" t="s">
        <v>40</v>
      </c>
      <c r="V376" t="s">
        <v>2274</v>
      </c>
      <c r="W376">
        <v>6</v>
      </c>
      <c r="X376" t="s">
        <v>42</v>
      </c>
      <c r="Y376">
        <v>6</v>
      </c>
      <c r="Z376" t="s">
        <v>40</v>
      </c>
      <c r="AA376" t="s">
        <v>1163</v>
      </c>
      <c r="AB376" t="s">
        <v>44</v>
      </c>
      <c r="AC376" t="s">
        <v>45</v>
      </c>
      <c r="AE376" t="s">
        <v>47</v>
      </c>
      <c r="AF376" t="s">
        <v>2275</v>
      </c>
      <c r="AG376" s="1">
        <v>46111</v>
      </c>
      <c r="AH376" t="s">
        <v>47</v>
      </c>
      <c r="AI376">
        <f>_xlfn.XLOOKUP(Tabela5[[#This Row],[UUID]],Planilha2!$A:$A,Planilha2!B:B,"")</f>
        <v>1</v>
      </c>
      <c r="AJ376">
        <f>_xlfn.XLOOKUP(Tabela5[[#This Row],[UUID]],Planilha2!$A:$A,Planilha2!C:C,"")</f>
        <v>1</v>
      </c>
      <c r="AK376">
        <f>_xlfn.XLOOKUP(Tabela5[[#This Row],[UUID]],Planilha2!$A:$A,Planilha2!D:D,"")</f>
        <v>1</v>
      </c>
      <c r="AL376">
        <f>_xlfn.XLOOKUP(Tabela5[[#This Row],[UUID]],Planilha2!$A:$A,Planilha2!E:E,"")</f>
        <v>0</v>
      </c>
      <c r="AM376">
        <f>_xlfn.XLOOKUP(Tabela5[[#This Row],[UUID]],Planilha2!$A:$A,Planilha2!F:F,"")</f>
        <v>1</v>
      </c>
      <c r="AN376">
        <f>_xlfn.XLOOKUP(Tabela5[[#This Row],[UUID]],Planilha2!$A:$A,Planilha2!G:G,"")</f>
        <v>1</v>
      </c>
      <c r="AO376">
        <f>_xlfn.XLOOKUP(Tabela5[[#This Row],[UUID]],Planilha2!$A:$A,Planilha2!H:H,"")</f>
        <v>1</v>
      </c>
      <c r="AP376">
        <f>_xlfn.XLOOKUP(Tabela5[[#This Row],[UUID]],Planilha2!$A:$A,Planilha2!I:I,"")</f>
        <v>0</v>
      </c>
      <c r="AQ376">
        <f>_xlfn.XLOOKUP(Tabela5[[#This Row],[UUID]],Planilha2!$A:$A,Planilha2!J:J,"")</f>
        <v>0</v>
      </c>
      <c r="AR376">
        <f>_xlfn.XLOOKUP(Tabela5[[#This Row],[UUID]],Planilha2!$A:$A,Planilha2!K:K,"")</f>
        <v>0</v>
      </c>
      <c r="AS376">
        <f>_xlfn.XLOOKUP(Tabela5[[#This Row],[UUID]],Planilha2!$A:$A,Planilha2!L:L,"")</f>
        <v>0</v>
      </c>
      <c r="AT376">
        <f>_xlfn.XLOOKUP(Tabela5[[#This Row],[UUID]],Planilha2!$A:$A,Planilha2!M:M,"")</f>
        <v>1</v>
      </c>
      <c r="AU376">
        <f>_xlfn.XLOOKUP(Tabela5[[#This Row],[UUID]],Planilha2!$A:$A,Planilha2!N:N,"")</f>
        <v>1</v>
      </c>
      <c r="AV376">
        <f>_xlfn.XLOOKUP(Tabela5[[#This Row],[UUID]],Planilha2!$A:$A,Planilha2!O:O,"")</f>
        <v>1</v>
      </c>
    </row>
    <row r="377" spans="1:48" x14ac:dyDescent="0.2">
      <c r="A377" t="s">
        <v>2276</v>
      </c>
      <c r="B377" t="s">
        <v>35</v>
      </c>
      <c r="C377">
        <v>3033943798</v>
      </c>
      <c r="D377">
        <v>36951253811</v>
      </c>
      <c r="E377" t="s">
        <v>2277</v>
      </c>
      <c r="F377" t="s">
        <v>2278</v>
      </c>
      <c r="G377" t="s">
        <v>2279</v>
      </c>
      <c r="H377" s="1">
        <v>46082</v>
      </c>
      <c r="I377">
        <v>202603</v>
      </c>
      <c r="J377">
        <v>201.99717999999999</v>
      </c>
      <c r="L377">
        <v>202</v>
      </c>
      <c r="N377">
        <v>90520331</v>
      </c>
      <c r="O377" s="1">
        <v>46101</v>
      </c>
      <c r="P377" s="1">
        <v>46111</v>
      </c>
      <c r="R377">
        <v>15</v>
      </c>
      <c r="S377" t="s">
        <v>53</v>
      </c>
      <c r="T377" t="s">
        <v>40</v>
      </c>
      <c r="U377" t="s">
        <v>40</v>
      </c>
      <c r="V377" t="s">
        <v>2280</v>
      </c>
      <c r="W377">
        <v>6</v>
      </c>
      <c r="X377" t="s">
        <v>42</v>
      </c>
      <c r="Y377">
        <v>6</v>
      </c>
      <c r="Z377" t="s">
        <v>40</v>
      </c>
      <c r="AA377" t="s">
        <v>1163</v>
      </c>
      <c r="AB377" t="s">
        <v>44</v>
      </c>
      <c r="AC377" t="s">
        <v>45</v>
      </c>
      <c r="AE377" t="s">
        <v>47</v>
      </c>
      <c r="AF377" t="s">
        <v>2281</v>
      </c>
      <c r="AG377" s="1">
        <v>46124</v>
      </c>
      <c r="AH377" t="s">
        <v>47</v>
      </c>
      <c r="AI377">
        <f>_xlfn.XLOOKUP(Tabela5[[#This Row],[UUID]],Planilha2!$A:$A,Planilha2!B:B,"")</f>
        <v>1</v>
      </c>
      <c r="AJ377">
        <f>_xlfn.XLOOKUP(Tabela5[[#This Row],[UUID]],Planilha2!$A:$A,Planilha2!C:C,"")</f>
        <v>1</v>
      </c>
      <c r="AK377">
        <f>_xlfn.XLOOKUP(Tabela5[[#This Row],[UUID]],Planilha2!$A:$A,Planilha2!D:D,"")</f>
        <v>1</v>
      </c>
      <c r="AL377">
        <f>_xlfn.XLOOKUP(Tabela5[[#This Row],[UUID]],Planilha2!$A:$A,Planilha2!E:E,"")</f>
        <v>0</v>
      </c>
      <c r="AM377">
        <f>_xlfn.XLOOKUP(Tabela5[[#This Row],[UUID]],Planilha2!$A:$A,Planilha2!F:F,"")</f>
        <v>1</v>
      </c>
      <c r="AN377">
        <f>_xlfn.XLOOKUP(Tabela5[[#This Row],[UUID]],Planilha2!$A:$A,Planilha2!G:G,"")</f>
        <v>0</v>
      </c>
      <c r="AO377">
        <f>_xlfn.XLOOKUP(Tabela5[[#This Row],[UUID]],Planilha2!$A:$A,Planilha2!H:H,"")</f>
        <v>0</v>
      </c>
      <c r="AP377">
        <f>_xlfn.XLOOKUP(Tabela5[[#This Row],[UUID]],Planilha2!$A:$A,Planilha2!I:I,"")</f>
        <v>0</v>
      </c>
      <c r="AQ377">
        <f>_xlfn.XLOOKUP(Tabela5[[#This Row],[UUID]],Planilha2!$A:$A,Planilha2!J:J,"")</f>
        <v>0</v>
      </c>
      <c r="AR377">
        <f>_xlfn.XLOOKUP(Tabela5[[#This Row],[UUID]],Planilha2!$A:$A,Planilha2!K:K,"")</f>
        <v>0</v>
      </c>
      <c r="AS377">
        <f>_xlfn.XLOOKUP(Tabela5[[#This Row],[UUID]],Planilha2!$A:$A,Planilha2!L:L,"")</f>
        <v>0</v>
      </c>
      <c r="AT377">
        <f>_xlfn.XLOOKUP(Tabela5[[#This Row],[UUID]],Planilha2!$A:$A,Planilha2!M:M,"")</f>
        <v>1</v>
      </c>
      <c r="AU377">
        <f>_xlfn.XLOOKUP(Tabela5[[#This Row],[UUID]],Planilha2!$A:$A,Planilha2!N:N,"")</f>
        <v>0</v>
      </c>
      <c r="AV377">
        <f>_xlfn.XLOOKUP(Tabela5[[#This Row],[UUID]],Planilha2!$A:$A,Planilha2!O:O,"")</f>
        <v>0</v>
      </c>
    </row>
    <row r="378" spans="1:48" x14ac:dyDescent="0.2">
      <c r="A378" t="s">
        <v>2282</v>
      </c>
      <c r="B378" t="s">
        <v>35</v>
      </c>
      <c r="C378">
        <v>4002246982</v>
      </c>
      <c r="D378">
        <v>39052005893</v>
      </c>
      <c r="E378" t="s">
        <v>2283</v>
      </c>
      <c r="F378" t="s">
        <v>2284</v>
      </c>
      <c r="G378" t="s">
        <v>2285</v>
      </c>
      <c r="H378" s="1">
        <v>46082</v>
      </c>
      <c r="I378">
        <v>202603</v>
      </c>
      <c r="J378">
        <v>319.05365999999998</v>
      </c>
      <c r="L378">
        <v>319.05</v>
      </c>
      <c r="N378">
        <v>90520437</v>
      </c>
      <c r="O378" s="1">
        <v>46101</v>
      </c>
      <c r="P378" s="1">
        <v>46111</v>
      </c>
      <c r="R378">
        <v>15</v>
      </c>
      <c r="S378" t="s">
        <v>53</v>
      </c>
      <c r="T378" t="s">
        <v>40</v>
      </c>
      <c r="U378" t="s">
        <v>40</v>
      </c>
      <c r="V378" t="s">
        <v>2286</v>
      </c>
      <c r="W378">
        <v>6</v>
      </c>
      <c r="X378" t="s">
        <v>42</v>
      </c>
      <c r="Y378">
        <v>6</v>
      </c>
      <c r="Z378" t="s">
        <v>40</v>
      </c>
      <c r="AA378" t="s">
        <v>1163</v>
      </c>
      <c r="AB378" t="s">
        <v>44</v>
      </c>
      <c r="AC378" t="s">
        <v>45</v>
      </c>
      <c r="AE378" t="s">
        <v>47</v>
      </c>
      <c r="AF378" t="s">
        <v>2287</v>
      </c>
      <c r="AG378" s="1">
        <v>46117</v>
      </c>
      <c r="AH378" t="s">
        <v>47</v>
      </c>
      <c r="AI378">
        <f>_xlfn.XLOOKUP(Tabela5[[#This Row],[UUID]],Planilha2!$A:$A,Planilha2!B:B,"")</f>
        <v>1</v>
      </c>
      <c r="AJ378">
        <f>_xlfn.XLOOKUP(Tabela5[[#This Row],[UUID]],Planilha2!$A:$A,Planilha2!C:C,"")</f>
        <v>1</v>
      </c>
      <c r="AK378">
        <f>_xlfn.XLOOKUP(Tabela5[[#This Row],[UUID]],Planilha2!$A:$A,Planilha2!D:D,"")</f>
        <v>1</v>
      </c>
      <c r="AL378">
        <f>_xlfn.XLOOKUP(Tabela5[[#This Row],[UUID]],Planilha2!$A:$A,Planilha2!E:E,"")</f>
        <v>0</v>
      </c>
      <c r="AM378">
        <f>_xlfn.XLOOKUP(Tabela5[[#This Row],[UUID]],Planilha2!$A:$A,Planilha2!F:F,"")</f>
        <v>1</v>
      </c>
      <c r="AN378">
        <f>_xlfn.XLOOKUP(Tabela5[[#This Row],[UUID]],Planilha2!$A:$A,Planilha2!G:G,"")</f>
        <v>0</v>
      </c>
      <c r="AO378">
        <f>_xlfn.XLOOKUP(Tabela5[[#This Row],[UUID]],Planilha2!$A:$A,Planilha2!H:H,"")</f>
        <v>0</v>
      </c>
      <c r="AP378">
        <f>_xlfn.XLOOKUP(Tabela5[[#This Row],[UUID]],Planilha2!$A:$A,Planilha2!I:I,"")</f>
        <v>0</v>
      </c>
      <c r="AQ378">
        <f>_xlfn.XLOOKUP(Tabela5[[#This Row],[UUID]],Planilha2!$A:$A,Planilha2!J:J,"")</f>
        <v>0</v>
      </c>
      <c r="AR378">
        <f>_xlfn.XLOOKUP(Tabela5[[#This Row],[UUID]],Planilha2!$A:$A,Planilha2!K:K,"")</f>
        <v>0</v>
      </c>
      <c r="AS378">
        <f>_xlfn.XLOOKUP(Tabela5[[#This Row],[UUID]],Planilha2!$A:$A,Planilha2!L:L,"")</f>
        <v>0</v>
      </c>
      <c r="AT378">
        <f>_xlfn.XLOOKUP(Tabela5[[#This Row],[UUID]],Planilha2!$A:$A,Planilha2!M:M,"")</f>
        <v>1</v>
      </c>
      <c r="AU378">
        <f>_xlfn.XLOOKUP(Tabela5[[#This Row],[UUID]],Planilha2!$A:$A,Planilha2!N:N,"")</f>
        <v>1</v>
      </c>
      <c r="AV378">
        <f>_xlfn.XLOOKUP(Tabela5[[#This Row],[UUID]],Planilha2!$A:$A,Planilha2!O:O,"")</f>
        <v>1</v>
      </c>
    </row>
    <row r="379" spans="1:48" x14ac:dyDescent="0.2">
      <c r="A379" t="s">
        <v>2288</v>
      </c>
      <c r="B379" t="s">
        <v>35</v>
      </c>
      <c r="C379">
        <v>96037300415</v>
      </c>
      <c r="D379">
        <v>39983707000109</v>
      </c>
      <c r="E379" t="s">
        <v>2289</v>
      </c>
      <c r="F379" t="s">
        <v>2290</v>
      </c>
      <c r="G379" t="s">
        <v>2291</v>
      </c>
      <c r="H379" s="1">
        <v>46082</v>
      </c>
      <c r="I379">
        <v>202603</v>
      </c>
      <c r="J379">
        <v>1332.76331</v>
      </c>
      <c r="K379">
        <v>34.75</v>
      </c>
      <c r="L379">
        <v>1367.51</v>
      </c>
      <c r="N379">
        <v>90519505</v>
      </c>
      <c r="O379" s="1">
        <v>46101</v>
      </c>
      <c r="P379" s="1">
        <v>46111</v>
      </c>
      <c r="R379">
        <v>15</v>
      </c>
      <c r="S379" t="s">
        <v>39</v>
      </c>
      <c r="T379" t="s">
        <v>40</v>
      </c>
      <c r="U379" t="s">
        <v>40</v>
      </c>
      <c r="V379" t="s">
        <v>2292</v>
      </c>
      <c r="W379" t="s">
        <v>94</v>
      </c>
      <c r="X379" t="s">
        <v>94</v>
      </c>
      <c r="Y379">
        <v>6</v>
      </c>
      <c r="Z379" t="s">
        <v>95</v>
      </c>
      <c r="AA379" t="s">
        <v>114</v>
      </c>
      <c r="AB379" t="s">
        <v>44</v>
      </c>
      <c r="AC379" t="s">
        <v>45</v>
      </c>
      <c r="AE379" t="s">
        <v>47</v>
      </c>
      <c r="AF379" t="s">
        <v>2293</v>
      </c>
      <c r="AG379" s="1">
        <v>46117</v>
      </c>
      <c r="AH379" t="s">
        <v>47</v>
      </c>
      <c r="AI379">
        <f>_xlfn.XLOOKUP(Tabela5[[#This Row],[UUID]],Planilha2!$A:$A,Planilha2!B:B,"")</f>
        <v>1</v>
      </c>
      <c r="AJ379">
        <f>_xlfn.XLOOKUP(Tabela5[[#This Row],[UUID]],Planilha2!$A:$A,Planilha2!C:C,"")</f>
        <v>1</v>
      </c>
      <c r="AK379">
        <f>_xlfn.XLOOKUP(Tabela5[[#This Row],[UUID]],Planilha2!$A:$A,Planilha2!D:D,"")</f>
        <v>1</v>
      </c>
      <c r="AL379">
        <f>_xlfn.XLOOKUP(Tabela5[[#This Row],[UUID]],Planilha2!$A:$A,Planilha2!E:E,"")</f>
        <v>0</v>
      </c>
      <c r="AM379">
        <f>_xlfn.XLOOKUP(Tabela5[[#This Row],[UUID]],Planilha2!$A:$A,Planilha2!F:F,"")</f>
        <v>1</v>
      </c>
      <c r="AN379">
        <f>_xlfn.XLOOKUP(Tabela5[[#This Row],[UUID]],Planilha2!$A:$A,Planilha2!G:G,"")</f>
        <v>0</v>
      </c>
      <c r="AO379">
        <f>_xlfn.XLOOKUP(Tabela5[[#This Row],[UUID]],Planilha2!$A:$A,Planilha2!H:H,"")</f>
        <v>0</v>
      </c>
      <c r="AP379">
        <f>_xlfn.XLOOKUP(Tabela5[[#This Row],[UUID]],Planilha2!$A:$A,Planilha2!I:I,"")</f>
        <v>0</v>
      </c>
      <c r="AQ379">
        <f>_xlfn.XLOOKUP(Tabela5[[#This Row],[UUID]],Planilha2!$A:$A,Planilha2!J:J,"")</f>
        <v>0</v>
      </c>
      <c r="AR379">
        <f>_xlfn.XLOOKUP(Tabela5[[#This Row],[UUID]],Planilha2!$A:$A,Planilha2!K:K,"")</f>
        <v>0</v>
      </c>
      <c r="AS379">
        <f>_xlfn.XLOOKUP(Tabela5[[#This Row],[UUID]],Planilha2!$A:$A,Planilha2!L:L,"")</f>
        <v>0</v>
      </c>
      <c r="AT379">
        <f>_xlfn.XLOOKUP(Tabela5[[#This Row],[UUID]],Planilha2!$A:$A,Planilha2!M:M,"")</f>
        <v>1</v>
      </c>
      <c r="AU379">
        <f>_xlfn.XLOOKUP(Tabela5[[#This Row],[UUID]],Planilha2!$A:$A,Planilha2!N:N,"")</f>
        <v>1</v>
      </c>
      <c r="AV379">
        <f>_xlfn.XLOOKUP(Tabela5[[#This Row],[UUID]],Planilha2!$A:$A,Planilha2!O:O,"")</f>
        <v>1</v>
      </c>
    </row>
    <row r="380" spans="1:48" x14ac:dyDescent="0.2">
      <c r="A380" t="s">
        <v>2294</v>
      </c>
      <c r="B380" t="s">
        <v>35</v>
      </c>
      <c r="C380">
        <v>42178700476</v>
      </c>
      <c r="D380">
        <v>22155219881</v>
      </c>
      <c r="E380" t="s">
        <v>2295</v>
      </c>
      <c r="F380" t="s">
        <v>2296</v>
      </c>
      <c r="G380" t="s">
        <v>2297</v>
      </c>
      <c r="H380" s="1">
        <v>46082</v>
      </c>
      <c r="I380">
        <v>202603</v>
      </c>
      <c r="J380">
        <v>1781.57151</v>
      </c>
      <c r="L380">
        <v>1781.57</v>
      </c>
      <c r="N380">
        <v>90519633</v>
      </c>
      <c r="O380" s="1">
        <v>46101</v>
      </c>
      <c r="P380" s="1">
        <v>46111</v>
      </c>
      <c r="R380">
        <v>15</v>
      </c>
      <c r="S380" t="s">
        <v>53</v>
      </c>
      <c r="T380" t="s">
        <v>40</v>
      </c>
      <c r="U380" t="s">
        <v>40</v>
      </c>
      <c r="V380" t="s">
        <v>2298</v>
      </c>
      <c r="W380" t="s">
        <v>94</v>
      </c>
      <c r="X380" t="s">
        <v>94</v>
      </c>
      <c r="Y380">
        <v>6</v>
      </c>
      <c r="Z380" t="s">
        <v>95</v>
      </c>
      <c r="AA380" t="s">
        <v>114</v>
      </c>
      <c r="AB380" t="s">
        <v>44</v>
      </c>
      <c r="AC380" t="s">
        <v>45</v>
      </c>
      <c r="AE380" t="s">
        <v>47</v>
      </c>
      <c r="AF380" t="s">
        <v>2299</v>
      </c>
      <c r="AG380" s="1">
        <v>46115</v>
      </c>
      <c r="AH380" t="s">
        <v>47</v>
      </c>
      <c r="AI380">
        <f>_xlfn.XLOOKUP(Tabela5[[#This Row],[UUID]],Planilha2!$A:$A,Planilha2!B:B,"")</f>
        <v>1</v>
      </c>
      <c r="AJ380">
        <f>_xlfn.XLOOKUP(Tabela5[[#This Row],[UUID]],Planilha2!$A:$A,Planilha2!C:C,"")</f>
        <v>1</v>
      </c>
      <c r="AK380">
        <f>_xlfn.XLOOKUP(Tabela5[[#This Row],[UUID]],Planilha2!$A:$A,Planilha2!D:D,"")</f>
        <v>1</v>
      </c>
      <c r="AL380">
        <f>_xlfn.XLOOKUP(Tabela5[[#This Row],[UUID]],Planilha2!$A:$A,Planilha2!E:E,"")</f>
        <v>0</v>
      </c>
      <c r="AM380">
        <f>_xlfn.XLOOKUP(Tabela5[[#This Row],[UUID]],Planilha2!$A:$A,Planilha2!F:F,"")</f>
        <v>1</v>
      </c>
      <c r="AN380">
        <f>_xlfn.XLOOKUP(Tabela5[[#This Row],[UUID]],Planilha2!$A:$A,Planilha2!G:G,"")</f>
        <v>1</v>
      </c>
      <c r="AO380">
        <f>_xlfn.XLOOKUP(Tabela5[[#This Row],[UUID]],Planilha2!$A:$A,Planilha2!H:H,"")</f>
        <v>0</v>
      </c>
      <c r="AP380">
        <f>_xlfn.XLOOKUP(Tabela5[[#This Row],[UUID]],Planilha2!$A:$A,Planilha2!I:I,"")</f>
        <v>0</v>
      </c>
      <c r="AQ380">
        <f>_xlfn.XLOOKUP(Tabela5[[#This Row],[UUID]],Planilha2!$A:$A,Planilha2!J:J,"")</f>
        <v>0</v>
      </c>
      <c r="AR380">
        <f>_xlfn.XLOOKUP(Tabela5[[#This Row],[UUID]],Planilha2!$A:$A,Planilha2!K:K,"")</f>
        <v>0</v>
      </c>
      <c r="AS380">
        <f>_xlfn.XLOOKUP(Tabela5[[#This Row],[UUID]],Planilha2!$A:$A,Planilha2!L:L,"")</f>
        <v>0</v>
      </c>
      <c r="AT380">
        <f>_xlfn.XLOOKUP(Tabela5[[#This Row],[UUID]],Planilha2!$A:$A,Planilha2!M:M,"")</f>
        <v>0</v>
      </c>
      <c r="AU380">
        <f>_xlfn.XLOOKUP(Tabela5[[#This Row],[UUID]],Planilha2!$A:$A,Planilha2!N:N,"")</f>
        <v>1</v>
      </c>
      <c r="AV380">
        <f>_xlfn.XLOOKUP(Tabela5[[#This Row],[UUID]],Planilha2!$A:$A,Planilha2!O:O,"")</f>
        <v>1</v>
      </c>
    </row>
    <row r="381" spans="1:48" x14ac:dyDescent="0.2">
      <c r="A381" t="s">
        <v>2300</v>
      </c>
      <c r="B381" t="s">
        <v>35</v>
      </c>
      <c r="C381">
        <v>277957400461</v>
      </c>
      <c r="D381">
        <v>70347529402</v>
      </c>
      <c r="E381" t="s">
        <v>2301</v>
      </c>
      <c r="F381" t="s">
        <v>2302</v>
      </c>
      <c r="G381" t="s">
        <v>2303</v>
      </c>
      <c r="H381" s="1">
        <v>46082</v>
      </c>
      <c r="I381">
        <v>202603</v>
      </c>
      <c r="J381">
        <v>1441.5445199999999</v>
      </c>
      <c r="L381">
        <v>1441.54</v>
      </c>
      <c r="N381">
        <v>90519502</v>
      </c>
      <c r="O381" s="1">
        <v>46101</v>
      </c>
      <c r="P381" s="1">
        <v>46111</v>
      </c>
      <c r="R381">
        <v>15</v>
      </c>
      <c r="S381" t="s">
        <v>53</v>
      </c>
      <c r="T381" t="s">
        <v>40</v>
      </c>
      <c r="U381" t="s">
        <v>40</v>
      </c>
      <c r="V381" t="s">
        <v>2304</v>
      </c>
      <c r="W381">
        <v>6</v>
      </c>
      <c r="X381" t="s">
        <v>42</v>
      </c>
      <c r="Y381">
        <v>6</v>
      </c>
      <c r="Z381" t="s">
        <v>40</v>
      </c>
      <c r="AA381" t="s">
        <v>114</v>
      </c>
      <c r="AB381" t="s">
        <v>44</v>
      </c>
      <c r="AC381" t="s">
        <v>45</v>
      </c>
      <c r="AE381" t="s">
        <v>47</v>
      </c>
      <c r="AF381" t="s">
        <v>2305</v>
      </c>
      <c r="AG381" s="1">
        <v>46113</v>
      </c>
      <c r="AH381" t="s">
        <v>47</v>
      </c>
      <c r="AI381">
        <f>_xlfn.XLOOKUP(Tabela5[[#This Row],[UUID]],Planilha2!$A:$A,Planilha2!B:B,"")</f>
        <v>1</v>
      </c>
      <c r="AJ381">
        <f>_xlfn.XLOOKUP(Tabela5[[#This Row],[UUID]],Planilha2!$A:$A,Planilha2!C:C,"")</f>
        <v>1</v>
      </c>
      <c r="AK381">
        <f>_xlfn.XLOOKUP(Tabela5[[#This Row],[UUID]],Planilha2!$A:$A,Planilha2!D:D,"")</f>
        <v>8</v>
      </c>
      <c r="AL381">
        <f>_xlfn.XLOOKUP(Tabela5[[#This Row],[UUID]],Planilha2!$A:$A,Planilha2!E:E,"")</f>
        <v>0</v>
      </c>
      <c r="AM381">
        <f>_xlfn.XLOOKUP(Tabela5[[#This Row],[UUID]],Planilha2!$A:$A,Planilha2!F:F,"")</f>
        <v>1</v>
      </c>
      <c r="AN381">
        <f>_xlfn.XLOOKUP(Tabela5[[#This Row],[UUID]],Planilha2!$A:$A,Planilha2!G:G,"")</f>
        <v>1</v>
      </c>
      <c r="AO381">
        <f>_xlfn.XLOOKUP(Tabela5[[#This Row],[UUID]],Planilha2!$A:$A,Planilha2!H:H,"")</f>
        <v>1</v>
      </c>
      <c r="AP381">
        <f>_xlfn.XLOOKUP(Tabela5[[#This Row],[UUID]],Planilha2!$A:$A,Planilha2!I:I,"")</f>
        <v>0</v>
      </c>
      <c r="AQ381">
        <f>_xlfn.XLOOKUP(Tabela5[[#This Row],[UUID]],Planilha2!$A:$A,Planilha2!J:J,"")</f>
        <v>0</v>
      </c>
      <c r="AR381">
        <f>_xlfn.XLOOKUP(Tabela5[[#This Row],[UUID]],Planilha2!$A:$A,Planilha2!K:K,"")</f>
        <v>0</v>
      </c>
      <c r="AS381">
        <f>_xlfn.XLOOKUP(Tabela5[[#This Row],[UUID]],Planilha2!$A:$A,Planilha2!L:L,"")</f>
        <v>0</v>
      </c>
      <c r="AT381">
        <f>_xlfn.XLOOKUP(Tabela5[[#This Row],[UUID]],Planilha2!$A:$A,Planilha2!M:M,"")</f>
        <v>0</v>
      </c>
      <c r="AU381">
        <f>_xlfn.XLOOKUP(Tabela5[[#This Row],[UUID]],Planilha2!$A:$A,Planilha2!N:N,"")</f>
        <v>1</v>
      </c>
      <c r="AV381">
        <f>_xlfn.XLOOKUP(Tabela5[[#This Row],[UUID]],Planilha2!$A:$A,Planilha2!O:O,"")</f>
        <v>1</v>
      </c>
    </row>
    <row r="382" spans="1:48" x14ac:dyDescent="0.2">
      <c r="A382" t="s">
        <v>2306</v>
      </c>
      <c r="B382" t="s">
        <v>35</v>
      </c>
      <c r="C382">
        <v>53006232</v>
      </c>
      <c r="D382">
        <v>88593711715</v>
      </c>
      <c r="E382" t="s">
        <v>2307</v>
      </c>
      <c r="F382" t="s">
        <v>2308</v>
      </c>
      <c r="G382" t="s">
        <v>2309</v>
      </c>
      <c r="H382" s="1">
        <v>45901</v>
      </c>
      <c r="I382">
        <v>202509</v>
      </c>
      <c r="J382">
        <v>3995.58241</v>
      </c>
      <c r="L382">
        <v>3995.58</v>
      </c>
      <c r="N382">
        <v>90426675</v>
      </c>
      <c r="O382" s="1">
        <v>45995</v>
      </c>
      <c r="P382" s="1">
        <v>46006</v>
      </c>
      <c r="R382">
        <v>120</v>
      </c>
      <c r="S382" t="s">
        <v>53</v>
      </c>
      <c r="T382" t="s">
        <v>40</v>
      </c>
      <c r="U382" t="s">
        <v>40</v>
      </c>
      <c r="V382" t="s">
        <v>2310</v>
      </c>
      <c r="W382">
        <v>6</v>
      </c>
      <c r="X382" t="s">
        <v>42</v>
      </c>
      <c r="Y382">
        <v>6</v>
      </c>
      <c r="Z382" t="s">
        <v>40</v>
      </c>
      <c r="AA382" t="s">
        <v>2311</v>
      </c>
      <c r="AB382" t="s">
        <v>44</v>
      </c>
      <c r="AE382" t="s">
        <v>298</v>
      </c>
      <c r="AF382" t="s">
        <v>2312</v>
      </c>
      <c r="AG382" s="1">
        <v>46006</v>
      </c>
      <c r="AH382" t="s">
        <v>70</v>
      </c>
      <c r="AI382">
        <f>_xlfn.XLOOKUP(Tabela5[[#This Row],[UUID]],Planilha2!$A:$A,Planilha2!B:B,"")</f>
        <v>0</v>
      </c>
      <c r="AJ382">
        <f>_xlfn.XLOOKUP(Tabela5[[#This Row],[UUID]],Planilha2!$A:$A,Planilha2!C:C,"")</f>
        <v>0</v>
      </c>
      <c r="AK382">
        <f>_xlfn.XLOOKUP(Tabela5[[#This Row],[UUID]],Planilha2!$A:$A,Planilha2!D:D,"")</f>
        <v>0</v>
      </c>
      <c r="AL382">
        <f>_xlfn.XLOOKUP(Tabela5[[#This Row],[UUID]],Planilha2!$A:$A,Planilha2!E:E,"")</f>
        <v>4</v>
      </c>
      <c r="AM382">
        <f>_xlfn.XLOOKUP(Tabela5[[#This Row],[UUID]],Planilha2!$A:$A,Planilha2!F:F,"")</f>
        <v>0</v>
      </c>
      <c r="AN382">
        <f>_xlfn.XLOOKUP(Tabela5[[#This Row],[UUID]],Planilha2!$A:$A,Planilha2!G:G,"")</f>
        <v>0</v>
      </c>
      <c r="AO382">
        <f>_xlfn.XLOOKUP(Tabela5[[#This Row],[UUID]],Planilha2!$A:$A,Planilha2!H:H,"")</f>
        <v>0</v>
      </c>
      <c r="AP382">
        <f>_xlfn.XLOOKUP(Tabela5[[#This Row],[UUID]],Planilha2!$A:$A,Planilha2!I:I,"")</f>
        <v>0</v>
      </c>
      <c r="AQ382">
        <f>_xlfn.XLOOKUP(Tabela5[[#This Row],[UUID]],Planilha2!$A:$A,Planilha2!J:J,"")</f>
        <v>0</v>
      </c>
      <c r="AR382">
        <f>_xlfn.XLOOKUP(Tabela5[[#This Row],[UUID]],Planilha2!$A:$A,Planilha2!K:K,"")</f>
        <v>0</v>
      </c>
      <c r="AS382">
        <f>_xlfn.XLOOKUP(Tabela5[[#This Row],[UUID]],Planilha2!$A:$A,Planilha2!L:L,"")</f>
        <v>1</v>
      </c>
      <c r="AT382">
        <f>_xlfn.XLOOKUP(Tabela5[[#This Row],[UUID]],Planilha2!$A:$A,Planilha2!M:M,"")</f>
        <v>0</v>
      </c>
      <c r="AU382">
        <f>_xlfn.XLOOKUP(Tabela5[[#This Row],[UUID]],Planilha2!$A:$A,Planilha2!N:N,"")</f>
        <v>0</v>
      </c>
      <c r="AV382">
        <f>_xlfn.XLOOKUP(Tabela5[[#This Row],[UUID]],Planilha2!$A:$A,Planilha2!O:O,"")</f>
        <v>0</v>
      </c>
    </row>
    <row r="383" spans="1:48" x14ac:dyDescent="0.2">
      <c r="A383" t="s">
        <v>2313</v>
      </c>
      <c r="B383" t="s">
        <v>35</v>
      </c>
      <c r="C383">
        <v>45711000476</v>
      </c>
      <c r="D383">
        <v>4669825852</v>
      </c>
      <c r="E383" t="s">
        <v>2314</v>
      </c>
      <c r="F383" t="s">
        <v>2315</v>
      </c>
      <c r="G383" t="s">
        <v>2316</v>
      </c>
      <c r="H383" s="1">
        <v>46082</v>
      </c>
      <c r="I383">
        <v>202603</v>
      </c>
      <c r="J383">
        <v>642.31830000000002</v>
      </c>
      <c r="L383">
        <v>642.32000000000005</v>
      </c>
      <c r="N383">
        <v>90519660</v>
      </c>
      <c r="O383" s="1">
        <v>46101</v>
      </c>
      <c r="P383" s="1">
        <v>46111</v>
      </c>
      <c r="R383">
        <v>15</v>
      </c>
      <c r="S383" t="s">
        <v>53</v>
      </c>
      <c r="T383" t="s">
        <v>40</v>
      </c>
      <c r="U383" t="s">
        <v>40</v>
      </c>
      <c r="V383" t="s">
        <v>2317</v>
      </c>
      <c r="W383">
        <v>6</v>
      </c>
      <c r="X383" t="s">
        <v>42</v>
      </c>
      <c r="Y383">
        <v>6</v>
      </c>
      <c r="Z383" t="s">
        <v>40</v>
      </c>
      <c r="AA383" t="s">
        <v>114</v>
      </c>
      <c r="AB383" t="s">
        <v>44</v>
      </c>
      <c r="AE383" t="s">
        <v>47</v>
      </c>
      <c r="AF383" t="s">
        <v>2318</v>
      </c>
      <c r="AG383" s="1">
        <v>46117</v>
      </c>
      <c r="AH383" t="s">
        <v>47</v>
      </c>
      <c r="AI383">
        <f>_xlfn.XLOOKUP(Tabela5[[#This Row],[UUID]],Planilha2!$A:$A,Planilha2!B:B,"")</f>
        <v>1</v>
      </c>
      <c r="AJ383">
        <f>_xlfn.XLOOKUP(Tabela5[[#This Row],[UUID]],Planilha2!$A:$A,Planilha2!C:C,"")</f>
        <v>1</v>
      </c>
      <c r="AK383">
        <f>_xlfn.XLOOKUP(Tabela5[[#This Row],[UUID]],Planilha2!$A:$A,Planilha2!D:D,"")</f>
        <v>12</v>
      </c>
      <c r="AL383">
        <f>_xlfn.XLOOKUP(Tabela5[[#This Row],[UUID]],Planilha2!$A:$A,Planilha2!E:E,"")</f>
        <v>0</v>
      </c>
      <c r="AM383">
        <f>_xlfn.XLOOKUP(Tabela5[[#This Row],[UUID]],Planilha2!$A:$A,Planilha2!F:F,"")</f>
        <v>1</v>
      </c>
      <c r="AN383">
        <f>_xlfn.XLOOKUP(Tabela5[[#This Row],[UUID]],Planilha2!$A:$A,Planilha2!G:G,"")</f>
        <v>0</v>
      </c>
      <c r="AO383">
        <f>_xlfn.XLOOKUP(Tabela5[[#This Row],[UUID]],Planilha2!$A:$A,Planilha2!H:H,"")</f>
        <v>0</v>
      </c>
      <c r="AP383">
        <f>_xlfn.XLOOKUP(Tabela5[[#This Row],[UUID]],Planilha2!$A:$A,Planilha2!I:I,"")</f>
        <v>0</v>
      </c>
      <c r="AQ383">
        <f>_xlfn.XLOOKUP(Tabela5[[#This Row],[UUID]],Planilha2!$A:$A,Planilha2!J:J,"")</f>
        <v>0</v>
      </c>
      <c r="AR383">
        <f>_xlfn.XLOOKUP(Tabela5[[#This Row],[UUID]],Planilha2!$A:$A,Planilha2!K:K,"")</f>
        <v>0</v>
      </c>
      <c r="AS383">
        <f>_xlfn.XLOOKUP(Tabela5[[#This Row],[UUID]],Planilha2!$A:$A,Planilha2!L:L,"")</f>
        <v>0</v>
      </c>
      <c r="AT383">
        <f>_xlfn.XLOOKUP(Tabela5[[#This Row],[UUID]],Planilha2!$A:$A,Planilha2!M:M,"")</f>
        <v>1</v>
      </c>
      <c r="AU383">
        <f>_xlfn.XLOOKUP(Tabela5[[#This Row],[UUID]],Planilha2!$A:$A,Planilha2!N:N,"")</f>
        <v>1</v>
      </c>
      <c r="AV383">
        <f>_xlfn.XLOOKUP(Tabela5[[#This Row],[UUID]],Planilha2!$A:$A,Planilha2!O:O,"")</f>
        <v>1</v>
      </c>
    </row>
    <row r="384" spans="1:48" x14ac:dyDescent="0.2">
      <c r="A384" t="s">
        <v>2319</v>
      </c>
      <c r="B384" t="s">
        <v>35</v>
      </c>
      <c r="C384">
        <v>996200207</v>
      </c>
      <c r="D384">
        <v>551032006</v>
      </c>
      <c r="E384" t="s">
        <v>2320</v>
      </c>
      <c r="F384" t="s">
        <v>2321</v>
      </c>
      <c r="G384" t="s">
        <v>2322</v>
      </c>
      <c r="H384" s="1">
        <v>45901</v>
      </c>
      <c r="I384">
        <v>202509</v>
      </c>
      <c r="J384">
        <v>2285.6236199999998</v>
      </c>
      <c r="L384">
        <v>2285.62</v>
      </c>
      <c r="N384">
        <v>90426777</v>
      </c>
      <c r="O384" s="1">
        <v>45995</v>
      </c>
      <c r="P384" s="1">
        <v>46006</v>
      </c>
      <c r="R384">
        <v>120</v>
      </c>
      <c r="S384" t="s">
        <v>53</v>
      </c>
      <c r="T384" t="s">
        <v>40</v>
      </c>
      <c r="U384" t="s">
        <v>40</v>
      </c>
      <c r="V384" t="s">
        <v>2323</v>
      </c>
      <c r="W384">
        <v>6</v>
      </c>
      <c r="X384" t="s">
        <v>42</v>
      </c>
      <c r="Y384">
        <v>6</v>
      </c>
      <c r="Z384" t="s">
        <v>40</v>
      </c>
      <c r="AA384" t="s">
        <v>2311</v>
      </c>
      <c r="AB384" t="s">
        <v>44</v>
      </c>
      <c r="AE384" t="s">
        <v>298</v>
      </c>
      <c r="AF384" t="s">
        <v>2324</v>
      </c>
      <c r="AG384" s="1">
        <v>46006</v>
      </c>
      <c r="AH384" t="s">
        <v>70</v>
      </c>
      <c r="AI384">
        <f>_xlfn.XLOOKUP(Tabela5[[#This Row],[UUID]],Planilha2!$A:$A,Planilha2!B:B,"")</f>
        <v>0</v>
      </c>
      <c r="AJ384">
        <f>_xlfn.XLOOKUP(Tabela5[[#This Row],[UUID]],Planilha2!$A:$A,Planilha2!C:C,"")</f>
        <v>0</v>
      </c>
      <c r="AK384">
        <f>_xlfn.XLOOKUP(Tabela5[[#This Row],[UUID]],Planilha2!$A:$A,Planilha2!D:D,"")</f>
        <v>0</v>
      </c>
      <c r="AL384">
        <f>_xlfn.XLOOKUP(Tabela5[[#This Row],[UUID]],Planilha2!$A:$A,Planilha2!E:E,"")</f>
        <v>4</v>
      </c>
      <c r="AM384">
        <f>_xlfn.XLOOKUP(Tabela5[[#This Row],[UUID]],Planilha2!$A:$A,Planilha2!F:F,"")</f>
        <v>0</v>
      </c>
      <c r="AN384">
        <f>_xlfn.XLOOKUP(Tabela5[[#This Row],[UUID]],Planilha2!$A:$A,Planilha2!G:G,"")</f>
        <v>0</v>
      </c>
      <c r="AO384">
        <f>_xlfn.XLOOKUP(Tabela5[[#This Row],[UUID]],Planilha2!$A:$A,Planilha2!H:H,"")</f>
        <v>0</v>
      </c>
      <c r="AP384">
        <f>_xlfn.XLOOKUP(Tabela5[[#This Row],[UUID]],Planilha2!$A:$A,Planilha2!I:I,"")</f>
        <v>0</v>
      </c>
      <c r="AQ384">
        <f>_xlfn.XLOOKUP(Tabela5[[#This Row],[UUID]],Planilha2!$A:$A,Planilha2!J:J,"")</f>
        <v>0</v>
      </c>
      <c r="AR384">
        <f>_xlfn.XLOOKUP(Tabela5[[#This Row],[UUID]],Planilha2!$A:$A,Planilha2!K:K,"")</f>
        <v>0</v>
      </c>
      <c r="AS384">
        <f>_xlfn.XLOOKUP(Tabela5[[#This Row],[UUID]],Planilha2!$A:$A,Planilha2!L:L,"")</f>
        <v>1</v>
      </c>
      <c r="AT384">
        <f>_xlfn.XLOOKUP(Tabela5[[#This Row],[UUID]],Planilha2!$A:$A,Planilha2!M:M,"")</f>
        <v>0</v>
      </c>
      <c r="AU384">
        <f>_xlfn.XLOOKUP(Tabela5[[#This Row],[UUID]],Planilha2!$A:$A,Planilha2!N:N,"")</f>
        <v>0</v>
      </c>
      <c r="AV384">
        <f>_xlfn.XLOOKUP(Tabela5[[#This Row],[UUID]],Planilha2!$A:$A,Planilha2!O:O,"")</f>
        <v>0</v>
      </c>
    </row>
    <row r="385" spans="1:48" x14ac:dyDescent="0.2">
      <c r="A385" t="s">
        <v>2325</v>
      </c>
      <c r="B385" t="s">
        <v>35</v>
      </c>
      <c r="C385">
        <v>23376200440</v>
      </c>
      <c r="D385">
        <v>68250681800</v>
      </c>
      <c r="E385" t="s">
        <v>2326</v>
      </c>
      <c r="F385" t="s">
        <v>2327</v>
      </c>
      <c r="G385" t="s">
        <v>2328</v>
      </c>
      <c r="H385" s="1">
        <v>46082</v>
      </c>
      <c r="I385">
        <v>202603</v>
      </c>
      <c r="J385">
        <v>268.98577999999998</v>
      </c>
      <c r="L385">
        <v>268.99</v>
      </c>
      <c r="N385">
        <v>90519721</v>
      </c>
      <c r="O385" s="1">
        <v>46101</v>
      </c>
      <c r="P385" s="1">
        <v>46111</v>
      </c>
      <c r="R385">
        <v>15</v>
      </c>
      <c r="S385" t="s">
        <v>53</v>
      </c>
      <c r="T385" t="s">
        <v>40</v>
      </c>
      <c r="U385" t="s">
        <v>40</v>
      </c>
      <c r="V385" t="s">
        <v>2329</v>
      </c>
      <c r="W385">
        <v>4</v>
      </c>
      <c r="X385" t="s">
        <v>42</v>
      </c>
      <c r="Y385">
        <v>6</v>
      </c>
      <c r="Z385" t="s">
        <v>254</v>
      </c>
      <c r="AA385" t="s">
        <v>114</v>
      </c>
      <c r="AB385" t="s">
        <v>44</v>
      </c>
      <c r="AC385" t="s">
        <v>45</v>
      </c>
      <c r="AE385" t="s">
        <v>47</v>
      </c>
      <c r="AF385" t="s">
        <v>2330</v>
      </c>
      <c r="AG385" s="1">
        <v>46119</v>
      </c>
      <c r="AH385" t="s">
        <v>47</v>
      </c>
      <c r="AI385">
        <f>_xlfn.XLOOKUP(Tabela5[[#This Row],[UUID]],Planilha2!$A:$A,Planilha2!B:B,"")</f>
        <v>1</v>
      </c>
      <c r="AJ385">
        <f>_xlfn.XLOOKUP(Tabela5[[#This Row],[UUID]],Planilha2!$A:$A,Planilha2!C:C,"")</f>
        <v>1</v>
      </c>
      <c r="AK385">
        <f>_xlfn.XLOOKUP(Tabela5[[#This Row],[UUID]],Planilha2!$A:$A,Planilha2!D:D,"")</f>
        <v>4</v>
      </c>
      <c r="AL385">
        <f>_xlfn.XLOOKUP(Tabela5[[#This Row],[UUID]],Planilha2!$A:$A,Planilha2!E:E,"")</f>
        <v>0</v>
      </c>
      <c r="AM385">
        <f>_xlfn.XLOOKUP(Tabela5[[#This Row],[UUID]],Planilha2!$A:$A,Planilha2!F:F,"")</f>
        <v>1</v>
      </c>
      <c r="AN385">
        <f>_xlfn.XLOOKUP(Tabela5[[#This Row],[UUID]],Planilha2!$A:$A,Planilha2!G:G,"")</f>
        <v>0</v>
      </c>
      <c r="AO385">
        <f>_xlfn.XLOOKUP(Tabela5[[#This Row],[UUID]],Planilha2!$A:$A,Planilha2!H:H,"")</f>
        <v>0</v>
      </c>
      <c r="AP385">
        <f>_xlfn.XLOOKUP(Tabela5[[#This Row],[UUID]],Planilha2!$A:$A,Planilha2!I:I,"")</f>
        <v>0</v>
      </c>
      <c r="AQ385">
        <f>_xlfn.XLOOKUP(Tabela5[[#This Row],[UUID]],Planilha2!$A:$A,Planilha2!J:J,"")</f>
        <v>0</v>
      </c>
      <c r="AR385">
        <f>_xlfn.XLOOKUP(Tabela5[[#This Row],[UUID]],Planilha2!$A:$A,Planilha2!K:K,"")</f>
        <v>0</v>
      </c>
      <c r="AS385">
        <f>_xlfn.XLOOKUP(Tabela5[[#This Row],[UUID]],Planilha2!$A:$A,Planilha2!L:L,"")</f>
        <v>0</v>
      </c>
      <c r="AT385">
        <f>_xlfn.XLOOKUP(Tabela5[[#This Row],[UUID]],Planilha2!$A:$A,Planilha2!M:M,"")</f>
        <v>1</v>
      </c>
      <c r="AU385">
        <f>_xlfn.XLOOKUP(Tabela5[[#This Row],[UUID]],Planilha2!$A:$A,Planilha2!N:N,"")</f>
        <v>1</v>
      </c>
      <c r="AV385">
        <f>_xlfn.XLOOKUP(Tabela5[[#This Row],[UUID]],Planilha2!$A:$A,Planilha2!O:O,"")</f>
        <v>1</v>
      </c>
    </row>
    <row r="386" spans="1:48" x14ac:dyDescent="0.2">
      <c r="A386" t="s">
        <v>2331</v>
      </c>
      <c r="B386" t="s">
        <v>35</v>
      </c>
      <c r="C386">
        <v>112976200463</v>
      </c>
      <c r="D386">
        <v>45377942000121</v>
      </c>
      <c r="E386" t="s">
        <v>2332</v>
      </c>
      <c r="F386" t="s">
        <v>2333</v>
      </c>
      <c r="G386" t="s">
        <v>2334</v>
      </c>
      <c r="H386" s="1">
        <v>46082</v>
      </c>
      <c r="I386">
        <v>202603</v>
      </c>
      <c r="J386">
        <v>346.92468000000002</v>
      </c>
      <c r="L386">
        <v>346.92</v>
      </c>
      <c r="N386">
        <v>90519870</v>
      </c>
      <c r="O386" s="1">
        <v>46101</v>
      </c>
      <c r="P386" s="1">
        <v>46111</v>
      </c>
      <c r="R386">
        <v>15</v>
      </c>
      <c r="S386" t="s">
        <v>39</v>
      </c>
      <c r="T386" t="s">
        <v>40</v>
      </c>
      <c r="U386" t="s">
        <v>40</v>
      </c>
      <c r="V386" t="s">
        <v>2335</v>
      </c>
      <c r="W386">
        <v>6</v>
      </c>
      <c r="X386" t="s">
        <v>42</v>
      </c>
      <c r="Y386">
        <v>6</v>
      </c>
      <c r="Z386" t="s">
        <v>40</v>
      </c>
      <c r="AA386" t="s">
        <v>114</v>
      </c>
      <c r="AB386" t="s">
        <v>44</v>
      </c>
      <c r="AC386" t="s">
        <v>45</v>
      </c>
      <c r="AE386" t="s">
        <v>47</v>
      </c>
      <c r="AF386" t="s">
        <v>2336</v>
      </c>
      <c r="AG386" s="1">
        <v>46116</v>
      </c>
      <c r="AH386" t="s">
        <v>47</v>
      </c>
      <c r="AI386">
        <f>_xlfn.XLOOKUP(Tabela5[[#This Row],[UUID]],Planilha2!$A:$A,Planilha2!B:B,"")</f>
        <v>1</v>
      </c>
      <c r="AJ386">
        <f>_xlfn.XLOOKUP(Tabela5[[#This Row],[UUID]],Planilha2!$A:$A,Planilha2!C:C,"")</f>
        <v>1</v>
      </c>
      <c r="AK386">
        <f>_xlfn.XLOOKUP(Tabela5[[#This Row],[UUID]],Planilha2!$A:$A,Planilha2!D:D,"")</f>
        <v>1</v>
      </c>
      <c r="AL386">
        <f>_xlfn.XLOOKUP(Tabela5[[#This Row],[UUID]],Planilha2!$A:$A,Planilha2!E:E,"")</f>
        <v>0</v>
      </c>
      <c r="AM386">
        <f>_xlfn.XLOOKUP(Tabela5[[#This Row],[UUID]],Planilha2!$A:$A,Planilha2!F:F,"")</f>
        <v>1</v>
      </c>
      <c r="AN386">
        <f>_xlfn.XLOOKUP(Tabela5[[#This Row],[UUID]],Planilha2!$A:$A,Planilha2!G:G,"")</f>
        <v>1</v>
      </c>
      <c r="AO386">
        <f>_xlfn.XLOOKUP(Tabela5[[#This Row],[UUID]],Planilha2!$A:$A,Planilha2!H:H,"")</f>
        <v>0</v>
      </c>
      <c r="AP386">
        <f>_xlfn.XLOOKUP(Tabela5[[#This Row],[UUID]],Planilha2!$A:$A,Planilha2!I:I,"")</f>
        <v>0</v>
      </c>
      <c r="AQ386">
        <f>_xlfn.XLOOKUP(Tabela5[[#This Row],[UUID]],Planilha2!$A:$A,Planilha2!J:J,"")</f>
        <v>0</v>
      </c>
      <c r="AR386">
        <f>_xlfn.XLOOKUP(Tabela5[[#This Row],[UUID]],Planilha2!$A:$A,Planilha2!K:K,"")</f>
        <v>0</v>
      </c>
      <c r="AS386">
        <f>_xlfn.XLOOKUP(Tabela5[[#This Row],[UUID]],Planilha2!$A:$A,Planilha2!L:L,"")</f>
        <v>0</v>
      </c>
      <c r="AT386">
        <f>_xlfn.XLOOKUP(Tabela5[[#This Row],[UUID]],Planilha2!$A:$A,Planilha2!M:M,"")</f>
        <v>0</v>
      </c>
      <c r="AU386">
        <f>_xlfn.XLOOKUP(Tabela5[[#This Row],[UUID]],Planilha2!$A:$A,Planilha2!N:N,"")</f>
        <v>1</v>
      </c>
      <c r="AV386">
        <f>_xlfn.XLOOKUP(Tabela5[[#This Row],[UUID]],Planilha2!$A:$A,Planilha2!O:O,"")</f>
        <v>1</v>
      </c>
    </row>
    <row r="387" spans="1:48" x14ac:dyDescent="0.2">
      <c r="A387" t="s">
        <v>2337</v>
      </c>
      <c r="B387" t="s">
        <v>35</v>
      </c>
      <c r="C387">
        <v>212622900453</v>
      </c>
      <c r="D387">
        <v>19917622837</v>
      </c>
      <c r="E387" t="s">
        <v>2338</v>
      </c>
      <c r="F387" t="s">
        <v>2339</v>
      </c>
      <c r="G387" t="s">
        <v>2340</v>
      </c>
      <c r="H387" s="1">
        <v>46082</v>
      </c>
      <c r="I387">
        <v>202603</v>
      </c>
      <c r="J387">
        <v>329.30304999999998</v>
      </c>
      <c r="L387">
        <v>329.3</v>
      </c>
      <c r="N387">
        <v>90519790</v>
      </c>
      <c r="O387" s="1">
        <v>46101</v>
      </c>
      <c r="P387" s="1">
        <v>46111</v>
      </c>
      <c r="R387">
        <v>15</v>
      </c>
      <c r="S387" t="s">
        <v>53</v>
      </c>
      <c r="T387" t="s">
        <v>40</v>
      </c>
      <c r="U387" t="s">
        <v>40</v>
      </c>
      <c r="V387" t="s">
        <v>2341</v>
      </c>
      <c r="W387" t="s">
        <v>94</v>
      </c>
      <c r="X387" t="s">
        <v>94</v>
      </c>
      <c r="Y387">
        <v>6</v>
      </c>
      <c r="Z387" t="s">
        <v>95</v>
      </c>
      <c r="AA387" t="s">
        <v>114</v>
      </c>
      <c r="AB387" t="s">
        <v>44</v>
      </c>
      <c r="AC387" t="s">
        <v>45</v>
      </c>
      <c r="AE387" t="s">
        <v>47</v>
      </c>
      <c r="AF387" t="s">
        <v>2342</v>
      </c>
      <c r="AG387" s="1">
        <v>46111</v>
      </c>
      <c r="AH387" t="s">
        <v>47</v>
      </c>
      <c r="AI387">
        <f>_xlfn.XLOOKUP(Tabela5[[#This Row],[UUID]],Planilha2!$A:$A,Planilha2!B:B,"")</f>
        <v>1</v>
      </c>
      <c r="AJ387">
        <f>_xlfn.XLOOKUP(Tabela5[[#This Row],[UUID]],Planilha2!$A:$A,Planilha2!C:C,"")</f>
        <v>1</v>
      </c>
      <c r="AK387">
        <f>_xlfn.XLOOKUP(Tabela5[[#This Row],[UUID]],Planilha2!$A:$A,Planilha2!D:D,"")</f>
        <v>1</v>
      </c>
      <c r="AL387">
        <f>_xlfn.XLOOKUP(Tabela5[[#This Row],[UUID]],Planilha2!$A:$A,Planilha2!E:E,"")</f>
        <v>0</v>
      </c>
      <c r="AM387">
        <f>_xlfn.XLOOKUP(Tabela5[[#This Row],[UUID]],Planilha2!$A:$A,Planilha2!F:F,"")</f>
        <v>1</v>
      </c>
      <c r="AN387">
        <f>_xlfn.XLOOKUP(Tabela5[[#This Row],[UUID]],Planilha2!$A:$A,Planilha2!G:G,"")</f>
        <v>1</v>
      </c>
      <c r="AO387">
        <f>_xlfn.XLOOKUP(Tabela5[[#This Row],[UUID]],Planilha2!$A:$A,Planilha2!H:H,"")</f>
        <v>1</v>
      </c>
      <c r="AP387">
        <f>_xlfn.XLOOKUP(Tabela5[[#This Row],[UUID]],Planilha2!$A:$A,Planilha2!I:I,"")</f>
        <v>0</v>
      </c>
      <c r="AQ387">
        <f>_xlfn.XLOOKUP(Tabela5[[#This Row],[UUID]],Planilha2!$A:$A,Planilha2!J:J,"")</f>
        <v>0</v>
      </c>
      <c r="AR387">
        <f>_xlfn.XLOOKUP(Tabela5[[#This Row],[UUID]],Planilha2!$A:$A,Planilha2!K:K,"")</f>
        <v>0</v>
      </c>
      <c r="AS387">
        <f>_xlfn.XLOOKUP(Tabela5[[#This Row],[UUID]],Planilha2!$A:$A,Planilha2!L:L,"")</f>
        <v>0</v>
      </c>
      <c r="AT387">
        <f>_xlfn.XLOOKUP(Tabela5[[#This Row],[UUID]],Planilha2!$A:$A,Planilha2!M:M,"")</f>
        <v>1</v>
      </c>
      <c r="AU387">
        <f>_xlfn.XLOOKUP(Tabela5[[#This Row],[UUID]],Planilha2!$A:$A,Planilha2!N:N,"")</f>
        <v>1</v>
      </c>
      <c r="AV387">
        <f>_xlfn.XLOOKUP(Tabela5[[#This Row],[UUID]],Planilha2!$A:$A,Planilha2!O:O,"")</f>
        <v>1</v>
      </c>
    </row>
    <row r="388" spans="1:48" x14ac:dyDescent="0.2">
      <c r="A388" t="s">
        <v>2343</v>
      </c>
      <c r="B388" t="s">
        <v>35</v>
      </c>
      <c r="C388">
        <v>102180636</v>
      </c>
      <c r="D388">
        <v>1446997022</v>
      </c>
      <c r="E388" t="s">
        <v>2344</v>
      </c>
      <c r="F388" t="s">
        <v>2345</v>
      </c>
      <c r="G388" t="s">
        <v>2346</v>
      </c>
      <c r="H388" s="1">
        <v>45901</v>
      </c>
      <c r="I388">
        <v>202509</v>
      </c>
      <c r="J388">
        <v>3224.7168000000001</v>
      </c>
      <c r="L388">
        <v>3224.72</v>
      </c>
      <c r="N388">
        <v>90426764</v>
      </c>
      <c r="O388" s="1">
        <v>45995</v>
      </c>
      <c r="P388" s="1">
        <v>46006</v>
      </c>
      <c r="R388">
        <v>120</v>
      </c>
      <c r="S388" t="s">
        <v>53</v>
      </c>
      <c r="T388" t="s">
        <v>40</v>
      </c>
      <c r="U388" t="s">
        <v>40</v>
      </c>
      <c r="V388" t="s">
        <v>2347</v>
      </c>
      <c r="W388">
        <v>6</v>
      </c>
      <c r="X388" t="s">
        <v>42</v>
      </c>
      <c r="Y388">
        <v>6</v>
      </c>
      <c r="Z388" t="s">
        <v>40</v>
      </c>
      <c r="AA388" t="s">
        <v>2311</v>
      </c>
      <c r="AB388" t="s">
        <v>44</v>
      </c>
      <c r="AE388" t="s">
        <v>298</v>
      </c>
      <c r="AF388" t="s">
        <v>2348</v>
      </c>
      <c r="AG388" s="1">
        <v>46006</v>
      </c>
      <c r="AH388" t="s">
        <v>70</v>
      </c>
      <c r="AI388">
        <f>_xlfn.XLOOKUP(Tabela5[[#This Row],[UUID]],Planilha2!$A:$A,Planilha2!B:B,"")</f>
        <v>0</v>
      </c>
      <c r="AJ388">
        <f>_xlfn.XLOOKUP(Tabela5[[#This Row],[UUID]],Planilha2!$A:$A,Planilha2!C:C,"")</f>
        <v>0</v>
      </c>
      <c r="AK388">
        <f>_xlfn.XLOOKUP(Tabela5[[#This Row],[UUID]],Planilha2!$A:$A,Planilha2!D:D,"")</f>
        <v>0</v>
      </c>
      <c r="AL388">
        <f>_xlfn.XLOOKUP(Tabela5[[#This Row],[UUID]],Planilha2!$A:$A,Planilha2!E:E,"")</f>
        <v>4</v>
      </c>
      <c r="AM388">
        <f>_xlfn.XLOOKUP(Tabela5[[#This Row],[UUID]],Planilha2!$A:$A,Planilha2!F:F,"")</f>
        <v>0</v>
      </c>
      <c r="AN388">
        <f>_xlfn.XLOOKUP(Tabela5[[#This Row],[UUID]],Planilha2!$A:$A,Planilha2!G:G,"")</f>
        <v>0</v>
      </c>
      <c r="AO388">
        <f>_xlfn.XLOOKUP(Tabela5[[#This Row],[UUID]],Planilha2!$A:$A,Planilha2!H:H,"")</f>
        <v>0</v>
      </c>
      <c r="AP388">
        <f>_xlfn.XLOOKUP(Tabela5[[#This Row],[UUID]],Planilha2!$A:$A,Planilha2!I:I,"")</f>
        <v>0</v>
      </c>
      <c r="AQ388">
        <f>_xlfn.XLOOKUP(Tabela5[[#This Row],[UUID]],Planilha2!$A:$A,Planilha2!J:J,"")</f>
        <v>0</v>
      </c>
      <c r="AR388">
        <f>_xlfn.XLOOKUP(Tabela5[[#This Row],[UUID]],Planilha2!$A:$A,Planilha2!K:K,"")</f>
        <v>0</v>
      </c>
      <c r="AS388">
        <f>_xlfn.XLOOKUP(Tabela5[[#This Row],[UUID]],Planilha2!$A:$A,Planilha2!L:L,"")</f>
        <v>1</v>
      </c>
      <c r="AT388">
        <f>_xlfn.XLOOKUP(Tabela5[[#This Row],[UUID]],Planilha2!$A:$A,Planilha2!M:M,"")</f>
        <v>0</v>
      </c>
      <c r="AU388">
        <f>_xlfn.XLOOKUP(Tabela5[[#This Row],[UUID]],Planilha2!$A:$A,Planilha2!N:N,"")</f>
        <v>0</v>
      </c>
      <c r="AV388">
        <f>_xlfn.XLOOKUP(Tabela5[[#This Row],[UUID]],Planilha2!$A:$A,Planilha2!O:O,"")</f>
        <v>0</v>
      </c>
    </row>
    <row r="389" spans="1:48" x14ac:dyDescent="0.2">
      <c r="A389" t="s">
        <v>2349</v>
      </c>
      <c r="B389" t="s">
        <v>35</v>
      </c>
      <c r="C389">
        <v>49237560</v>
      </c>
      <c r="D389">
        <v>563460008</v>
      </c>
      <c r="E389" t="s">
        <v>2350</v>
      </c>
      <c r="F389" t="s">
        <v>2351</v>
      </c>
      <c r="G389" t="s">
        <v>2352</v>
      </c>
      <c r="H389" s="1">
        <v>46082</v>
      </c>
      <c r="I389">
        <v>202603</v>
      </c>
      <c r="J389">
        <v>1346.37483</v>
      </c>
      <c r="L389">
        <v>1346.37</v>
      </c>
      <c r="N389">
        <v>90520377</v>
      </c>
      <c r="O389" s="1">
        <v>46101</v>
      </c>
      <c r="P389" s="1">
        <v>46111</v>
      </c>
      <c r="R389">
        <v>15</v>
      </c>
      <c r="S389" t="s">
        <v>53</v>
      </c>
      <c r="T389" t="s">
        <v>40</v>
      </c>
      <c r="U389" t="s">
        <v>40</v>
      </c>
      <c r="V389" t="s">
        <v>2353</v>
      </c>
      <c r="W389">
        <v>6</v>
      </c>
      <c r="X389" t="s">
        <v>42</v>
      </c>
      <c r="Y389">
        <v>6</v>
      </c>
      <c r="Z389" t="s">
        <v>40</v>
      </c>
      <c r="AA389" t="s">
        <v>850</v>
      </c>
      <c r="AB389" t="s">
        <v>44</v>
      </c>
      <c r="AC389" t="s">
        <v>45</v>
      </c>
      <c r="AE389" t="s">
        <v>47</v>
      </c>
      <c r="AF389" t="s">
        <v>2354</v>
      </c>
      <c r="AG389" s="1">
        <v>46124</v>
      </c>
      <c r="AH389" t="s">
        <v>47</v>
      </c>
      <c r="AI389">
        <f>_xlfn.XLOOKUP(Tabela5[[#This Row],[UUID]],Planilha2!$A:$A,Planilha2!B:B,"")</f>
        <v>1</v>
      </c>
      <c r="AJ389">
        <f>_xlfn.XLOOKUP(Tabela5[[#This Row],[UUID]],Planilha2!$A:$A,Planilha2!C:C,"")</f>
        <v>1</v>
      </c>
      <c r="AK389">
        <f>_xlfn.XLOOKUP(Tabela5[[#This Row],[UUID]],Planilha2!$A:$A,Planilha2!D:D,"")</f>
        <v>3</v>
      </c>
      <c r="AL389">
        <f>_xlfn.XLOOKUP(Tabela5[[#This Row],[UUID]],Planilha2!$A:$A,Planilha2!E:E,"")</f>
        <v>0</v>
      </c>
      <c r="AM389">
        <f>_xlfn.XLOOKUP(Tabela5[[#This Row],[UUID]],Planilha2!$A:$A,Planilha2!F:F,"")</f>
        <v>1</v>
      </c>
      <c r="AN389">
        <f>_xlfn.XLOOKUP(Tabela5[[#This Row],[UUID]],Planilha2!$A:$A,Planilha2!G:G,"")</f>
        <v>0</v>
      </c>
      <c r="AO389">
        <f>_xlfn.XLOOKUP(Tabela5[[#This Row],[UUID]],Planilha2!$A:$A,Planilha2!H:H,"")</f>
        <v>0</v>
      </c>
      <c r="AP389">
        <f>_xlfn.XLOOKUP(Tabela5[[#This Row],[UUID]],Planilha2!$A:$A,Planilha2!I:I,"")</f>
        <v>0</v>
      </c>
      <c r="AQ389">
        <f>_xlfn.XLOOKUP(Tabela5[[#This Row],[UUID]],Planilha2!$A:$A,Planilha2!J:J,"")</f>
        <v>0</v>
      </c>
      <c r="AR389">
        <f>_xlfn.XLOOKUP(Tabela5[[#This Row],[UUID]],Planilha2!$A:$A,Planilha2!K:K,"")</f>
        <v>0</v>
      </c>
      <c r="AS389">
        <f>_xlfn.XLOOKUP(Tabela5[[#This Row],[UUID]],Planilha2!$A:$A,Planilha2!L:L,"")</f>
        <v>0</v>
      </c>
      <c r="AT389">
        <f>_xlfn.XLOOKUP(Tabela5[[#This Row],[UUID]],Planilha2!$A:$A,Planilha2!M:M,"")</f>
        <v>1</v>
      </c>
      <c r="AU389">
        <f>_xlfn.XLOOKUP(Tabela5[[#This Row],[UUID]],Planilha2!$A:$A,Planilha2!N:N,"")</f>
        <v>0</v>
      </c>
      <c r="AV389">
        <f>_xlfn.XLOOKUP(Tabela5[[#This Row],[UUID]],Planilha2!$A:$A,Planilha2!O:O,"")</f>
        <v>0</v>
      </c>
    </row>
    <row r="390" spans="1:48" x14ac:dyDescent="0.2">
      <c r="A390" t="s">
        <v>2355</v>
      </c>
      <c r="B390" t="s">
        <v>35</v>
      </c>
      <c r="C390">
        <v>71032886</v>
      </c>
      <c r="D390">
        <v>2991791098</v>
      </c>
      <c r="E390" t="s">
        <v>2356</v>
      </c>
      <c r="F390" t="s">
        <v>2357</v>
      </c>
      <c r="G390" t="s">
        <v>2358</v>
      </c>
      <c r="H390" s="1">
        <v>46082</v>
      </c>
      <c r="I390">
        <v>202603</v>
      </c>
      <c r="J390">
        <v>2133.5730400000002</v>
      </c>
      <c r="L390">
        <v>2133.5700000000002</v>
      </c>
      <c r="N390">
        <v>90520404</v>
      </c>
      <c r="O390" s="1">
        <v>46101</v>
      </c>
      <c r="P390" s="1">
        <v>46111</v>
      </c>
      <c r="R390">
        <v>15</v>
      </c>
      <c r="S390" t="s">
        <v>53</v>
      </c>
      <c r="T390" t="s">
        <v>40</v>
      </c>
      <c r="U390" t="s">
        <v>40</v>
      </c>
      <c r="V390" t="s">
        <v>2359</v>
      </c>
      <c r="W390">
        <v>6</v>
      </c>
      <c r="X390" t="s">
        <v>42</v>
      </c>
      <c r="Y390">
        <v>6</v>
      </c>
      <c r="Z390" t="s">
        <v>40</v>
      </c>
      <c r="AA390" t="s">
        <v>850</v>
      </c>
      <c r="AB390" t="s">
        <v>44</v>
      </c>
      <c r="AC390" t="s">
        <v>45</v>
      </c>
      <c r="AE390" t="s">
        <v>47</v>
      </c>
      <c r="AF390" t="s">
        <v>2360</v>
      </c>
      <c r="AG390" s="1">
        <v>46124</v>
      </c>
      <c r="AH390" t="s">
        <v>47</v>
      </c>
      <c r="AI390">
        <f>_xlfn.XLOOKUP(Tabela5[[#This Row],[UUID]],Planilha2!$A:$A,Planilha2!B:B,"")</f>
        <v>1</v>
      </c>
      <c r="AJ390">
        <f>_xlfn.XLOOKUP(Tabela5[[#This Row],[UUID]],Planilha2!$A:$A,Planilha2!C:C,"")</f>
        <v>1</v>
      </c>
      <c r="AK390">
        <f>_xlfn.XLOOKUP(Tabela5[[#This Row],[UUID]],Planilha2!$A:$A,Planilha2!D:D,"")</f>
        <v>7</v>
      </c>
      <c r="AL390">
        <f>_xlfn.XLOOKUP(Tabela5[[#This Row],[UUID]],Planilha2!$A:$A,Planilha2!E:E,"")</f>
        <v>0</v>
      </c>
      <c r="AM390">
        <f>_xlfn.XLOOKUP(Tabela5[[#This Row],[UUID]],Planilha2!$A:$A,Planilha2!F:F,"")</f>
        <v>1</v>
      </c>
      <c r="AN390">
        <f>_xlfn.XLOOKUP(Tabela5[[#This Row],[UUID]],Planilha2!$A:$A,Planilha2!G:G,"")</f>
        <v>0</v>
      </c>
      <c r="AO390">
        <f>_xlfn.XLOOKUP(Tabela5[[#This Row],[UUID]],Planilha2!$A:$A,Planilha2!H:H,"")</f>
        <v>0</v>
      </c>
      <c r="AP390">
        <f>_xlfn.XLOOKUP(Tabela5[[#This Row],[UUID]],Planilha2!$A:$A,Planilha2!I:I,"")</f>
        <v>0</v>
      </c>
      <c r="AQ390">
        <f>_xlfn.XLOOKUP(Tabela5[[#This Row],[UUID]],Planilha2!$A:$A,Planilha2!J:J,"")</f>
        <v>0</v>
      </c>
      <c r="AR390">
        <f>_xlfn.XLOOKUP(Tabela5[[#This Row],[UUID]],Planilha2!$A:$A,Planilha2!K:K,"")</f>
        <v>0</v>
      </c>
      <c r="AS390">
        <f>_xlfn.XLOOKUP(Tabela5[[#This Row],[UUID]],Planilha2!$A:$A,Planilha2!L:L,"")</f>
        <v>0</v>
      </c>
      <c r="AT390">
        <f>_xlfn.XLOOKUP(Tabela5[[#This Row],[UUID]],Planilha2!$A:$A,Planilha2!M:M,"")</f>
        <v>1</v>
      </c>
      <c r="AU390">
        <f>_xlfn.XLOOKUP(Tabela5[[#This Row],[UUID]],Planilha2!$A:$A,Planilha2!N:N,"")</f>
        <v>0</v>
      </c>
      <c r="AV390">
        <f>_xlfn.XLOOKUP(Tabela5[[#This Row],[UUID]],Planilha2!$A:$A,Planilha2!O:O,"")</f>
        <v>0</v>
      </c>
    </row>
    <row r="391" spans="1:48" x14ac:dyDescent="0.2">
      <c r="A391" t="s">
        <v>2361</v>
      </c>
      <c r="B391" t="s">
        <v>35</v>
      </c>
      <c r="C391">
        <v>54734975</v>
      </c>
      <c r="D391">
        <v>2231674017</v>
      </c>
      <c r="E391" t="s">
        <v>2362</v>
      </c>
      <c r="F391" t="s">
        <v>2363</v>
      </c>
      <c r="G391" t="s">
        <v>2364</v>
      </c>
      <c r="H391" s="1">
        <v>46082</v>
      </c>
      <c r="I391">
        <v>202603</v>
      </c>
      <c r="J391">
        <v>215.66168999999999</v>
      </c>
      <c r="L391">
        <v>215.66</v>
      </c>
      <c r="N391">
        <v>90520402</v>
      </c>
      <c r="O391" s="1">
        <v>46101</v>
      </c>
      <c r="P391" s="1">
        <v>46111</v>
      </c>
      <c r="R391">
        <v>15</v>
      </c>
      <c r="S391" t="s">
        <v>53</v>
      </c>
      <c r="T391" t="s">
        <v>40</v>
      </c>
      <c r="U391" t="s">
        <v>40</v>
      </c>
      <c r="V391" t="s">
        <v>2365</v>
      </c>
      <c r="W391">
        <v>6</v>
      </c>
      <c r="X391" t="s">
        <v>42</v>
      </c>
      <c r="Y391">
        <v>6</v>
      </c>
      <c r="Z391" t="s">
        <v>40</v>
      </c>
      <c r="AA391" t="s">
        <v>850</v>
      </c>
      <c r="AB391" t="s">
        <v>44</v>
      </c>
      <c r="AC391" t="s">
        <v>45</v>
      </c>
      <c r="AE391" t="s">
        <v>47</v>
      </c>
      <c r="AF391" t="s">
        <v>2366</v>
      </c>
      <c r="AG391" s="1">
        <v>46119</v>
      </c>
      <c r="AH391" t="s">
        <v>47</v>
      </c>
      <c r="AI391">
        <f>_xlfn.XLOOKUP(Tabela5[[#This Row],[UUID]],Planilha2!$A:$A,Planilha2!B:B,"")</f>
        <v>1</v>
      </c>
      <c r="AJ391">
        <f>_xlfn.XLOOKUP(Tabela5[[#This Row],[UUID]],Planilha2!$A:$A,Planilha2!C:C,"")</f>
        <v>1</v>
      </c>
      <c r="AK391">
        <f>_xlfn.XLOOKUP(Tabela5[[#This Row],[UUID]],Planilha2!$A:$A,Planilha2!D:D,"")</f>
        <v>1</v>
      </c>
      <c r="AL391">
        <f>_xlfn.XLOOKUP(Tabela5[[#This Row],[UUID]],Planilha2!$A:$A,Planilha2!E:E,"")</f>
        <v>0</v>
      </c>
      <c r="AM391">
        <f>_xlfn.XLOOKUP(Tabela5[[#This Row],[UUID]],Planilha2!$A:$A,Planilha2!F:F,"")</f>
        <v>1</v>
      </c>
      <c r="AN391">
        <f>_xlfn.XLOOKUP(Tabela5[[#This Row],[UUID]],Planilha2!$A:$A,Planilha2!G:G,"")</f>
        <v>0</v>
      </c>
      <c r="AO391">
        <f>_xlfn.XLOOKUP(Tabela5[[#This Row],[UUID]],Planilha2!$A:$A,Planilha2!H:H,"")</f>
        <v>0</v>
      </c>
      <c r="AP391">
        <f>_xlfn.XLOOKUP(Tabela5[[#This Row],[UUID]],Planilha2!$A:$A,Planilha2!I:I,"")</f>
        <v>0</v>
      </c>
      <c r="AQ391">
        <f>_xlfn.XLOOKUP(Tabela5[[#This Row],[UUID]],Planilha2!$A:$A,Planilha2!J:J,"")</f>
        <v>0</v>
      </c>
      <c r="AR391">
        <f>_xlfn.XLOOKUP(Tabela5[[#This Row],[UUID]],Planilha2!$A:$A,Planilha2!K:K,"")</f>
        <v>0</v>
      </c>
      <c r="AS391">
        <f>_xlfn.XLOOKUP(Tabela5[[#This Row],[UUID]],Planilha2!$A:$A,Planilha2!L:L,"")</f>
        <v>0</v>
      </c>
      <c r="AT391">
        <f>_xlfn.XLOOKUP(Tabela5[[#This Row],[UUID]],Planilha2!$A:$A,Planilha2!M:M,"")</f>
        <v>1</v>
      </c>
      <c r="AU391">
        <f>_xlfn.XLOOKUP(Tabela5[[#This Row],[UUID]],Planilha2!$A:$A,Planilha2!N:N,"")</f>
        <v>1</v>
      </c>
      <c r="AV391">
        <f>_xlfn.XLOOKUP(Tabela5[[#This Row],[UUID]],Planilha2!$A:$A,Planilha2!O:O,"")</f>
        <v>1</v>
      </c>
    </row>
    <row r="392" spans="1:48" x14ac:dyDescent="0.2">
      <c r="A392" t="s">
        <v>2367</v>
      </c>
      <c r="B392" t="s">
        <v>35</v>
      </c>
      <c r="C392">
        <v>53993152</v>
      </c>
      <c r="D392">
        <v>2171637005</v>
      </c>
      <c r="E392" t="s">
        <v>2368</v>
      </c>
      <c r="F392" t="s">
        <v>2369</v>
      </c>
      <c r="G392" t="s">
        <v>2370</v>
      </c>
      <c r="H392" s="1">
        <v>46082</v>
      </c>
      <c r="I392">
        <v>202603</v>
      </c>
      <c r="J392">
        <v>167.59183999999999</v>
      </c>
      <c r="L392">
        <v>167.59</v>
      </c>
      <c r="N392">
        <v>90520394</v>
      </c>
      <c r="O392" s="1">
        <v>46101</v>
      </c>
      <c r="P392" s="1">
        <v>46111</v>
      </c>
      <c r="R392">
        <v>15</v>
      </c>
      <c r="S392" t="s">
        <v>53</v>
      </c>
      <c r="T392" t="s">
        <v>40</v>
      </c>
      <c r="U392" t="s">
        <v>40</v>
      </c>
      <c r="V392" t="s">
        <v>2371</v>
      </c>
      <c r="W392" t="s">
        <v>94</v>
      </c>
      <c r="X392" t="s">
        <v>94</v>
      </c>
      <c r="Y392">
        <v>6</v>
      </c>
      <c r="Z392" t="s">
        <v>40</v>
      </c>
      <c r="AA392" t="s">
        <v>850</v>
      </c>
      <c r="AB392" t="s">
        <v>44</v>
      </c>
      <c r="AC392" t="s">
        <v>45</v>
      </c>
      <c r="AE392" t="s">
        <v>47</v>
      </c>
      <c r="AF392" t="s">
        <v>2372</v>
      </c>
      <c r="AG392" s="1">
        <v>46116</v>
      </c>
      <c r="AH392" t="s">
        <v>47</v>
      </c>
      <c r="AI392">
        <f>_xlfn.XLOOKUP(Tabela5[[#This Row],[UUID]],Planilha2!$A:$A,Planilha2!B:B,"")</f>
        <v>1</v>
      </c>
      <c r="AJ392">
        <f>_xlfn.XLOOKUP(Tabela5[[#This Row],[UUID]],Planilha2!$A:$A,Planilha2!C:C,"")</f>
        <v>1</v>
      </c>
      <c r="AK392">
        <f>_xlfn.XLOOKUP(Tabela5[[#This Row],[UUID]],Planilha2!$A:$A,Planilha2!D:D,"")</f>
        <v>13</v>
      </c>
      <c r="AL392">
        <f>_xlfn.XLOOKUP(Tabela5[[#This Row],[UUID]],Planilha2!$A:$A,Planilha2!E:E,"")</f>
        <v>0</v>
      </c>
      <c r="AM392">
        <f>_xlfn.XLOOKUP(Tabela5[[#This Row],[UUID]],Planilha2!$A:$A,Planilha2!F:F,"")</f>
        <v>1</v>
      </c>
      <c r="AN392">
        <f>_xlfn.XLOOKUP(Tabela5[[#This Row],[UUID]],Planilha2!$A:$A,Planilha2!G:G,"")</f>
        <v>1</v>
      </c>
      <c r="AO392">
        <f>_xlfn.XLOOKUP(Tabela5[[#This Row],[UUID]],Planilha2!$A:$A,Planilha2!H:H,"")</f>
        <v>0</v>
      </c>
      <c r="AP392">
        <f>_xlfn.XLOOKUP(Tabela5[[#This Row],[UUID]],Planilha2!$A:$A,Planilha2!I:I,"")</f>
        <v>0</v>
      </c>
      <c r="AQ392">
        <f>_xlfn.XLOOKUP(Tabela5[[#This Row],[UUID]],Planilha2!$A:$A,Planilha2!J:J,"")</f>
        <v>0</v>
      </c>
      <c r="AR392">
        <f>_xlfn.XLOOKUP(Tabela5[[#This Row],[UUID]],Planilha2!$A:$A,Planilha2!K:K,"")</f>
        <v>0</v>
      </c>
      <c r="AS392">
        <f>_xlfn.XLOOKUP(Tabela5[[#This Row],[UUID]],Planilha2!$A:$A,Planilha2!L:L,"")</f>
        <v>0</v>
      </c>
      <c r="AT392">
        <f>_xlfn.XLOOKUP(Tabela5[[#This Row],[UUID]],Planilha2!$A:$A,Planilha2!M:M,"")</f>
        <v>0</v>
      </c>
      <c r="AU392">
        <f>_xlfn.XLOOKUP(Tabela5[[#This Row],[UUID]],Planilha2!$A:$A,Planilha2!N:N,"")</f>
        <v>1</v>
      </c>
      <c r="AV392">
        <f>_xlfn.XLOOKUP(Tabela5[[#This Row],[UUID]],Planilha2!$A:$A,Planilha2!O:O,"")</f>
        <v>1</v>
      </c>
    </row>
    <row r="393" spans="1:48" x14ac:dyDescent="0.2">
      <c r="A393" t="s">
        <v>2373</v>
      </c>
      <c r="B393" t="s">
        <v>35</v>
      </c>
      <c r="C393">
        <v>41597711</v>
      </c>
      <c r="D393">
        <v>44611722015</v>
      </c>
      <c r="E393" t="s">
        <v>2374</v>
      </c>
      <c r="F393" t="s">
        <v>2375</v>
      </c>
      <c r="G393" t="s">
        <v>2376</v>
      </c>
      <c r="H393" s="1">
        <v>46082</v>
      </c>
      <c r="I393">
        <v>202603</v>
      </c>
      <c r="J393">
        <v>187.73509000000001</v>
      </c>
      <c r="L393">
        <v>187.74</v>
      </c>
      <c r="N393">
        <v>90520240</v>
      </c>
      <c r="O393" s="1">
        <v>46101</v>
      </c>
      <c r="P393" s="1">
        <v>46111</v>
      </c>
      <c r="R393">
        <v>15</v>
      </c>
      <c r="S393" t="s">
        <v>53</v>
      </c>
      <c r="T393" t="s">
        <v>40</v>
      </c>
      <c r="U393" t="s">
        <v>40</v>
      </c>
      <c r="V393" t="s">
        <v>2377</v>
      </c>
      <c r="W393">
        <v>6</v>
      </c>
      <c r="X393" t="s">
        <v>42</v>
      </c>
      <c r="Y393">
        <v>6</v>
      </c>
      <c r="Z393" t="s">
        <v>40</v>
      </c>
      <c r="AA393" t="s">
        <v>850</v>
      </c>
      <c r="AB393" t="s">
        <v>44</v>
      </c>
      <c r="AC393" t="s">
        <v>45</v>
      </c>
      <c r="AE393" t="s">
        <v>47</v>
      </c>
      <c r="AF393" t="s">
        <v>2378</v>
      </c>
      <c r="AG393" s="1">
        <v>46114</v>
      </c>
      <c r="AH393" t="s">
        <v>47</v>
      </c>
      <c r="AI393">
        <f>_xlfn.XLOOKUP(Tabela5[[#This Row],[UUID]],Planilha2!$A:$A,Planilha2!B:B,"")</f>
        <v>1</v>
      </c>
      <c r="AJ393">
        <f>_xlfn.XLOOKUP(Tabela5[[#This Row],[UUID]],Planilha2!$A:$A,Planilha2!C:C,"")</f>
        <v>1</v>
      </c>
      <c r="AK393">
        <f>_xlfn.XLOOKUP(Tabela5[[#This Row],[UUID]],Planilha2!$A:$A,Planilha2!D:D,"")</f>
        <v>1</v>
      </c>
      <c r="AL393">
        <f>_xlfn.XLOOKUP(Tabela5[[#This Row],[UUID]],Planilha2!$A:$A,Planilha2!E:E,"")</f>
        <v>0</v>
      </c>
      <c r="AM393">
        <f>_xlfn.XLOOKUP(Tabela5[[#This Row],[UUID]],Planilha2!$A:$A,Planilha2!F:F,"")</f>
        <v>1</v>
      </c>
      <c r="AN393">
        <f>_xlfn.XLOOKUP(Tabela5[[#This Row],[UUID]],Planilha2!$A:$A,Planilha2!G:G,"")</f>
        <v>1</v>
      </c>
      <c r="AO393">
        <f>_xlfn.XLOOKUP(Tabela5[[#This Row],[UUID]],Planilha2!$A:$A,Planilha2!H:H,"")</f>
        <v>0</v>
      </c>
      <c r="AP393">
        <f>_xlfn.XLOOKUP(Tabela5[[#This Row],[UUID]],Planilha2!$A:$A,Planilha2!I:I,"")</f>
        <v>0</v>
      </c>
      <c r="AQ393">
        <f>_xlfn.XLOOKUP(Tabela5[[#This Row],[UUID]],Planilha2!$A:$A,Planilha2!J:J,"")</f>
        <v>0</v>
      </c>
      <c r="AR393">
        <f>_xlfn.XLOOKUP(Tabela5[[#This Row],[UUID]],Planilha2!$A:$A,Planilha2!K:K,"")</f>
        <v>0</v>
      </c>
      <c r="AS393">
        <f>_xlfn.XLOOKUP(Tabela5[[#This Row],[UUID]],Planilha2!$A:$A,Planilha2!L:L,"")</f>
        <v>0</v>
      </c>
      <c r="AT393">
        <f>_xlfn.XLOOKUP(Tabela5[[#This Row],[UUID]],Planilha2!$A:$A,Planilha2!M:M,"")</f>
        <v>0</v>
      </c>
      <c r="AU393">
        <f>_xlfn.XLOOKUP(Tabela5[[#This Row],[UUID]],Planilha2!$A:$A,Planilha2!N:N,"")</f>
        <v>1</v>
      </c>
      <c r="AV393">
        <f>_xlfn.XLOOKUP(Tabela5[[#This Row],[UUID]],Planilha2!$A:$A,Planilha2!O:O,"")</f>
        <v>1</v>
      </c>
    </row>
    <row r="394" spans="1:48" x14ac:dyDescent="0.2">
      <c r="A394" t="s">
        <v>2379</v>
      </c>
      <c r="B394" t="s">
        <v>35</v>
      </c>
      <c r="C394">
        <v>990941400</v>
      </c>
      <c r="D394">
        <v>2734961075</v>
      </c>
      <c r="E394" t="s">
        <v>2380</v>
      </c>
      <c r="F394" t="s">
        <v>2381</v>
      </c>
      <c r="G394" t="s">
        <v>2382</v>
      </c>
      <c r="H394" s="1">
        <v>46082</v>
      </c>
      <c r="I394">
        <v>202603</v>
      </c>
      <c r="J394">
        <v>228.82731999999999</v>
      </c>
      <c r="L394">
        <v>228.83</v>
      </c>
      <c r="N394">
        <v>90520505</v>
      </c>
      <c r="O394" s="1">
        <v>46101</v>
      </c>
      <c r="P394" s="1">
        <v>46111</v>
      </c>
      <c r="R394">
        <v>15</v>
      </c>
      <c r="S394" t="s">
        <v>53</v>
      </c>
      <c r="T394" t="s">
        <v>40</v>
      </c>
      <c r="U394" t="s">
        <v>40</v>
      </c>
      <c r="V394" t="s">
        <v>2383</v>
      </c>
      <c r="W394">
        <v>6</v>
      </c>
      <c r="X394" t="s">
        <v>42</v>
      </c>
      <c r="Y394">
        <v>6</v>
      </c>
      <c r="Z394" t="s">
        <v>40</v>
      </c>
      <c r="AA394" t="s">
        <v>850</v>
      </c>
      <c r="AB394" t="s">
        <v>44</v>
      </c>
      <c r="AC394" t="s">
        <v>45</v>
      </c>
      <c r="AE394" t="s">
        <v>47</v>
      </c>
      <c r="AF394" t="s">
        <v>2384</v>
      </c>
      <c r="AG394" s="1">
        <v>46116</v>
      </c>
      <c r="AH394" t="s">
        <v>47</v>
      </c>
      <c r="AI394">
        <f>_xlfn.XLOOKUP(Tabela5[[#This Row],[UUID]],Planilha2!$A:$A,Planilha2!B:B,"")</f>
        <v>1</v>
      </c>
      <c r="AJ394">
        <f>_xlfn.XLOOKUP(Tabela5[[#This Row],[UUID]],Planilha2!$A:$A,Planilha2!C:C,"")</f>
        <v>1</v>
      </c>
      <c r="AK394">
        <f>_xlfn.XLOOKUP(Tabela5[[#This Row],[UUID]],Planilha2!$A:$A,Planilha2!D:D,"")</f>
        <v>1</v>
      </c>
      <c r="AL394">
        <f>_xlfn.XLOOKUP(Tabela5[[#This Row],[UUID]],Planilha2!$A:$A,Planilha2!E:E,"")</f>
        <v>0</v>
      </c>
      <c r="AM394">
        <f>_xlfn.XLOOKUP(Tabela5[[#This Row],[UUID]],Planilha2!$A:$A,Planilha2!F:F,"")</f>
        <v>1</v>
      </c>
      <c r="AN394">
        <f>_xlfn.XLOOKUP(Tabela5[[#This Row],[UUID]],Planilha2!$A:$A,Planilha2!G:G,"")</f>
        <v>1</v>
      </c>
      <c r="AO394">
        <f>_xlfn.XLOOKUP(Tabela5[[#This Row],[UUID]],Planilha2!$A:$A,Planilha2!H:H,"")</f>
        <v>0</v>
      </c>
      <c r="AP394">
        <f>_xlfn.XLOOKUP(Tabela5[[#This Row],[UUID]],Planilha2!$A:$A,Planilha2!I:I,"")</f>
        <v>0</v>
      </c>
      <c r="AQ394">
        <f>_xlfn.XLOOKUP(Tabela5[[#This Row],[UUID]],Planilha2!$A:$A,Planilha2!J:J,"")</f>
        <v>0</v>
      </c>
      <c r="AR394">
        <f>_xlfn.XLOOKUP(Tabela5[[#This Row],[UUID]],Planilha2!$A:$A,Planilha2!K:K,"")</f>
        <v>0</v>
      </c>
      <c r="AS394">
        <f>_xlfn.XLOOKUP(Tabela5[[#This Row],[UUID]],Planilha2!$A:$A,Planilha2!L:L,"")</f>
        <v>0</v>
      </c>
      <c r="AT394">
        <f>_xlfn.XLOOKUP(Tabela5[[#This Row],[UUID]],Planilha2!$A:$A,Planilha2!M:M,"")</f>
        <v>0</v>
      </c>
      <c r="AU394">
        <f>_xlfn.XLOOKUP(Tabela5[[#This Row],[UUID]],Planilha2!$A:$A,Planilha2!N:N,"")</f>
        <v>1</v>
      </c>
      <c r="AV394">
        <f>_xlfn.XLOOKUP(Tabela5[[#This Row],[UUID]],Planilha2!$A:$A,Planilha2!O:O,"")</f>
        <v>1</v>
      </c>
    </row>
    <row r="395" spans="1:48" x14ac:dyDescent="0.2">
      <c r="A395" t="s">
        <v>2385</v>
      </c>
      <c r="B395" t="s">
        <v>35</v>
      </c>
      <c r="C395">
        <v>1005223979</v>
      </c>
      <c r="D395">
        <v>34892699004</v>
      </c>
      <c r="E395" t="s">
        <v>2386</v>
      </c>
      <c r="F395" t="s">
        <v>2387</v>
      </c>
      <c r="G395" t="s">
        <v>2388</v>
      </c>
      <c r="H395" s="1">
        <v>46082</v>
      </c>
      <c r="I395">
        <v>202603</v>
      </c>
      <c r="J395">
        <v>276.36538999999999</v>
      </c>
      <c r="L395">
        <v>276.37</v>
      </c>
      <c r="N395">
        <v>90520322</v>
      </c>
      <c r="O395" s="1">
        <v>46101</v>
      </c>
      <c r="P395" s="1">
        <v>46111</v>
      </c>
      <c r="R395">
        <v>15</v>
      </c>
      <c r="S395" t="s">
        <v>53</v>
      </c>
      <c r="T395" t="s">
        <v>40</v>
      </c>
      <c r="U395" t="s">
        <v>40</v>
      </c>
      <c r="V395" t="s">
        <v>2389</v>
      </c>
      <c r="W395" t="s">
        <v>94</v>
      </c>
      <c r="X395" t="s">
        <v>94</v>
      </c>
      <c r="Y395">
        <v>6</v>
      </c>
      <c r="Z395" t="s">
        <v>95</v>
      </c>
      <c r="AA395" t="s">
        <v>850</v>
      </c>
      <c r="AB395" t="s">
        <v>44</v>
      </c>
      <c r="AC395" t="s">
        <v>45</v>
      </c>
      <c r="AE395" t="s">
        <v>47</v>
      </c>
      <c r="AF395" t="s">
        <v>2390</v>
      </c>
      <c r="AG395" s="1">
        <v>46111</v>
      </c>
      <c r="AH395" t="s">
        <v>47</v>
      </c>
      <c r="AI395">
        <f>_xlfn.XLOOKUP(Tabela5[[#This Row],[UUID]],Planilha2!$A:$A,Planilha2!B:B,"")</f>
        <v>1</v>
      </c>
      <c r="AJ395">
        <f>_xlfn.XLOOKUP(Tabela5[[#This Row],[UUID]],Planilha2!$A:$A,Planilha2!C:C,"")</f>
        <v>1</v>
      </c>
      <c r="AK395">
        <f>_xlfn.XLOOKUP(Tabela5[[#This Row],[UUID]],Planilha2!$A:$A,Planilha2!D:D,"")</f>
        <v>1</v>
      </c>
      <c r="AL395">
        <f>_xlfn.XLOOKUP(Tabela5[[#This Row],[UUID]],Planilha2!$A:$A,Planilha2!E:E,"")</f>
        <v>0</v>
      </c>
      <c r="AM395">
        <f>_xlfn.XLOOKUP(Tabela5[[#This Row],[UUID]],Planilha2!$A:$A,Planilha2!F:F,"")</f>
        <v>1</v>
      </c>
      <c r="AN395">
        <f>_xlfn.XLOOKUP(Tabela5[[#This Row],[UUID]],Planilha2!$A:$A,Planilha2!G:G,"")</f>
        <v>1</v>
      </c>
      <c r="AO395">
        <f>_xlfn.XLOOKUP(Tabela5[[#This Row],[UUID]],Planilha2!$A:$A,Planilha2!H:H,"")</f>
        <v>1</v>
      </c>
      <c r="AP395">
        <f>_xlfn.XLOOKUP(Tabela5[[#This Row],[UUID]],Planilha2!$A:$A,Planilha2!I:I,"")</f>
        <v>0</v>
      </c>
      <c r="AQ395">
        <f>_xlfn.XLOOKUP(Tabela5[[#This Row],[UUID]],Planilha2!$A:$A,Planilha2!J:J,"")</f>
        <v>0</v>
      </c>
      <c r="AR395">
        <f>_xlfn.XLOOKUP(Tabela5[[#This Row],[UUID]],Planilha2!$A:$A,Planilha2!K:K,"")</f>
        <v>0</v>
      </c>
      <c r="AS395">
        <f>_xlfn.XLOOKUP(Tabela5[[#This Row],[UUID]],Planilha2!$A:$A,Planilha2!L:L,"")</f>
        <v>0</v>
      </c>
      <c r="AT395">
        <f>_xlfn.XLOOKUP(Tabela5[[#This Row],[UUID]],Planilha2!$A:$A,Planilha2!M:M,"")</f>
        <v>1</v>
      </c>
      <c r="AU395">
        <f>_xlfn.XLOOKUP(Tabela5[[#This Row],[UUID]],Planilha2!$A:$A,Planilha2!N:N,"")</f>
        <v>1</v>
      </c>
      <c r="AV395">
        <f>_xlfn.XLOOKUP(Tabela5[[#This Row],[UUID]],Planilha2!$A:$A,Planilha2!O:O,"")</f>
        <v>1</v>
      </c>
    </row>
    <row r="396" spans="1:48" x14ac:dyDescent="0.2">
      <c r="A396" t="s">
        <v>2391</v>
      </c>
      <c r="B396" t="s">
        <v>35</v>
      </c>
      <c r="C396">
        <v>59679271</v>
      </c>
      <c r="D396">
        <v>1585233005</v>
      </c>
      <c r="E396" t="s">
        <v>2392</v>
      </c>
      <c r="F396" t="s">
        <v>2393</v>
      </c>
      <c r="G396" t="s">
        <v>2394</v>
      </c>
      <c r="H396" s="1">
        <v>46082</v>
      </c>
      <c r="I396">
        <v>202603</v>
      </c>
      <c r="J396">
        <v>200.13511</v>
      </c>
      <c r="L396">
        <v>200.14</v>
      </c>
      <c r="N396">
        <v>90520338</v>
      </c>
      <c r="O396" s="1">
        <v>46101</v>
      </c>
      <c r="P396" s="1">
        <v>46111</v>
      </c>
      <c r="R396">
        <v>15</v>
      </c>
      <c r="S396" t="s">
        <v>53</v>
      </c>
      <c r="T396" t="s">
        <v>40</v>
      </c>
      <c r="U396" t="s">
        <v>40</v>
      </c>
      <c r="V396" t="s">
        <v>2395</v>
      </c>
      <c r="W396">
        <v>6</v>
      </c>
      <c r="X396" t="s">
        <v>42</v>
      </c>
      <c r="Y396">
        <v>6</v>
      </c>
      <c r="Z396" t="s">
        <v>40</v>
      </c>
      <c r="AA396" t="s">
        <v>850</v>
      </c>
      <c r="AB396" t="s">
        <v>44</v>
      </c>
      <c r="AC396" t="s">
        <v>45</v>
      </c>
      <c r="AE396" t="s">
        <v>47</v>
      </c>
      <c r="AF396" t="s">
        <v>2396</v>
      </c>
      <c r="AG396" s="1">
        <v>46116</v>
      </c>
      <c r="AH396" t="s">
        <v>47</v>
      </c>
      <c r="AI396">
        <f>_xlfn.XLOOKUP(Tabela5[[#This Row],[UUID]],Planilha2!$A:$A,Planilha2!B:B,"")</f>
        <v>1</v>
      </c>
      <c r="AJ396">
        <f>_xlfn.XLOOKUP(Tabela5[[#This Row],[UUID]],Planilha2!$A:$A,Planilha2!C:C,"")</f>
        <v>1</v>
      </c>
      <c r="AK396">
        <f>_xlfn.XLOOKUP(Tabela5[[#This Row],[UUID]],Planilha2!$A:$A,Planilha2!D:D,"")</f>
        <v>12</v>
      </c>
      <c r="AL396">
        <f>_xlfn.XLOOKUP(Tabela5[[#This Row],[UUID]],Planilha2!$A:$A,Planilha2!E:E,"")</f>
        <v>0</v>
      </c>
      <c r="AM396">
        <f>_xlfn.XLOOKUP(Tabela5[[#This Row],[UUID]],Planilha2!$A:$A,Planilha2!F:F,"")</f>
        <v>1</v>
      </c>
      <c r="AN396">
        <f>_xlfn.XLOOKUP(Tabela5[[#This Row],[UUID]],Planilha2!$A:$A,Planilha2!G:G,"")</f>
        <v>1</v>
      </c>
      <c r="AO396">
        <f>_xlfn.XLOOKUP(Tabela5[[#This Row],[UUID]],Planilha2!$A:$A,Planilha2!H:H,"")</f>
        <v>0</v>
      </c>
      <c r="AP396">
        <f>_xlfn.XLOOKUP(Tabela5[[#This Row],[UUID]],Planilha2!$A:$A,Planilha2!I:I,"")</f>
        <v>0</v>
      </c>
      <c r="AQ396">
        <f>_xlfn.XLOOKUP(Tabela5[[#This Row],[UUID]],Planilha2!$A:$A,Planilha2!J:J,"")</f>
        <v>0</v>
      </c>
      <c r="AR396">
        <f>_xlfn.XLOOKUP(Tabela5[[#This Row],[UUID]],Planilha2!$A:$A,Planilha2!K:K,"")</f>
        <v>0</v>
      </c>
      <c r="AS396">
        <f>_xlfn.XLOOKUP(Tabela5[[#This Row],[UUID]],Planilha2!$A:$A,Planilha2!L:L,"")</f>
        <v>0</v>
      </c>
      <c r="AT396">
        <f>_xlfn.XLOOKUP(Tabela5[[#This Row],[UUID]],Planilha2!$A:$A,Planilha2!M:M,"")</f>
        <v>0</v>
      </c>
      <c r="AU396">
        <f>_xlfn.XLOOKUP(Tabela5[[#This Row],[UUID]],Planilha2!$A:$A,Planilha2!N:N,"")</f>
        <v>1</v>
      </c>
      <c r="AV396">
        <f>_xlfn.XLOOKUP(Tabela5[[#This Row],[UUID]],Planilha2!$A:$A,Planilha2!O:O,"")</f>
        <v>1</v>
      </c>
    </row>
    <row r="397" spans="1:48" x14ac:dyDescent="0.2">
      <c r="A397" t="s">
        <v>2397</v>
      </c>
      <c r="B397" t="s">
        <v>35</v>
      </c>
      <c r="C397">
        <v>998927619</v>
      </c>
      <c r="D397">
        <v>2321011084</v>
      </c>
      <c r="E397" t="s">
        <v>2398</v>
      </c>
      <c r="F397" t="s">
        <v>2399</v>
      </c>
      <c r="G397" t="s">
        <v>2400</v>
      </c>
      <c r="H397" s="1">
        <v>46082</v>
      </c>
      <c r="I397">
        <v>202603</v>
      </c>
      <c r="J397">
        <v>221.57575</v>
      </c>
      <c r="L397">
        <v>221.58</v>
      </c>
      <c r="N397">
        <v>90520429</v>
      </c>
      <c r="O397" s="1">
        <v>46101</v>
      </c>
      <c r="P397" s="1">
        <v>46111</v>
      </c>
      <c r="R397">
        <v>15</v>
      </c>
      <c r="S397" t="s">
        <v>53</v>
      </c>
      <c r="T397" t="s">
        <v>40</v>
      </c>
      <c r="U397" t="s">
        <v>40</v>
      </c>
      <c r="V397" t="s">
        <v>2401</v>
      </c>
      <c r="W397">
        <v>6</v>
      </c>
      <c r="X397" t="s">
        <v>42</v>
      </c>
      <c r="Y397">
        <v>6</v>
      </c>
      <c r="Z397" t="s">
        <v>40</v>
      </c>
      <c r="AA397" t="s">
        <v>850</v>
      </c>
      <c r="AB397" t="s">
        <v>44</v>
      </c>
      <c r="AC397" t="s">
        <v>45</v>
      </c>
      <c r="AE397" t="s">
        <v>47</v>
      </c>
      <c r="AF397" t="s">
        <v>2402</v>
      </c>
      <c r="AG397" s="1">
        <v>46116</v>
      </c>
      <c r="AH397" t="s">
        <v>47</v>
      </c>
      <c r="AI397">
        <f>_xlfn.XLOOKUP(Tabela5[[#This Row],[UUID]],Planilha2!$A:$A,Planilha2!B:B,"")</f>
        <v>1</v>
      </c>
      <c r="AJ397">
        <f>_xlfn.XLOOKUP(Tabela5[[#This Row],[UUID]],Planilha2!$A:$A,Planilha2!C:C,"")</f>
        <v>1</v>
      </c>
      <c r="AK397">
        <f>_xlfn.XLOOKUP(Tabela5[[#This Row],[UUID]],Planilha2!$A:$A,Planilha2!D:D,"")</f>
        <v>8</v>
      </c>
      <c r="AL397">
        <f>_xlfn.XLOOKUP(Tabela5[[#This Row],[UUID]],Planilha2!$A:$A,Planilha2!E:E,"")</f>
        <v>0</v>
      </c>
      <c r="AM397">
        <f>_xlfn.XLOOKUP(Tabela5[[#This Row],[UUID]],Planilha2!$A:$A,Planilha2!F:F,"")</f>
        <v>1</v>
      </c>
      <c r="AN397">
        <f>_xlfn.XLOOKUP(Tabela5[[#This Row],[UUID]],Planilha2!$A:$A,Planilha2!G:G,"")</f>
        <v>1</v>
      </c>
      <c r="AO397">
        <f>_xlfn.XLOOKUP(Tabela5[[#This Row],[UUID]],Planilha2!$A:$A,Planilha2!H:H,"")</f>
        <v>0</v>
      </c>
      <c r="AP397">
        <f>_xlfn.XLOOKUP(Tabela5[[#This Row],[UUID]],Planilha2!$A:$A,Planilha2!I:I,"")</f>
        <v>0</v>
      </c>
      <c r="AQ397">
        <f>_xlfn.XLOOKUP(Tabela5[[#This Row],[UUID]],Planilha2!$A:$A,Planilha2!J:J,"")</f>
        <v>0</v>
      </c>
      <c r="AR397">
        <f>_xlfn.XLOOKUP(Tabela5[[#This Row],[UUID]],Planilha2!$A:$A,Planilha2!K:K,"")</f>
        <v>0</v>
      </c>
      <c r="AS397">
        <f>_xlfn.XLOOKUP(Tabela5[[#This Row],[UUID]],Planilha2!$A:$A,Planilha2!L:L,"")</f>
        <v>0</v>
      </c>
      <c r="AT397">
        <f>_xlfn.XLOOKUP(Tabela5[[#This Row],[UUID]],Planilha2!$A:$A,Planilha2!M:M,"")</f>
        <v>0</v>
      </c>
      <c r="AU397">
        <f>_xlfn.XLOOKUP(Tabela5[[#This Row],[UUID]],Planilha2!$A:$A,Planilha2!N:N,"")</f>
        <v>1</v>
      </c>
      <c r="AV397">
        <f>_xlfn.XLOOKUP(Tabela5[[#This Row],[UUID]],Planilha2!$A:$A,Planilha2!O:O,"")</f>
        <v>1</v>
      </c>
    </row>
    <row r="398" spans="1:48" x14ac:dyDescent="0.2">
      <c r="A398" t="s">
        <v>2403</v>
      </c>
      <c r="B398" t="s">
        <v>35</v>
      </c>
      <c r="C398">
        <v>67224334</v>
      </c>
      <c r="D398">
        <v>1381507026</v>
      </c>
      <c r="E398" t="s">
        <v>2404</v>
      </c>
      <c r="F398" t="s">
        <v>2405</v>
      </c>
      <c r="G398" t="s">
        <v>2406</v>
      </c>
      <c r="H398" s="1">
        <v>46082</v>
      </c>
      <c r="I398">
        <v>202603</v>
      </c>
      <c r="J398">
        <v>547.89639999999997</v>
      </c>
      <c r="L398">
        <v>547.9</v>
      </c>
      <c r="N398">
        <v>90520391</v>
      </c>
      <c r="O398" s="1">
        <v>46101</v>
      </c>
      <c r="P398" s="1">
        <v>46111</v>
      </c>
      <c r="R398">
        <v>15</v>
      </c>
      <c r="S398" t="s">
        <v>53</v>
      </c>
      <c r="T398" t="s">
        <v>40</v>
      </c>
      <c r="U398" t="s">
        <v>40</v>
      </c>
      <c r="V398" t="s">
        <v>2407</v>
      </c>
      <c r="W398">
        <v>6</v>
      </c>
      <c r="X398" t="s">
        <v>42</v>
      </c>
      <c r="Y398">
        <v>6</v>
      </c>
      <c r="Z398" t="s">
        <v>40</v>
      </c>
      <c r="AA398" t="s">
        <v>850</v>
      </c>
      <c r="AB398" t="s">
        <v>44</v>
      </c>
      <c r="AC398" t="s">
        <v>45</v>
      </c>
      <c r="AE398" t="s">
        <v>47</v>
      </c>
      <c r="AF398" t="s">
        <v>2408</v>
      </c>
      <c r="AG398" s="1">
        <v>46116</v>
      </c>
      <c r="AH398" t="s">
        <v>47</v>
      </c>
      <c r="AI398">
        <f>_xlfn.XLOOKUP(Tabela5[[#This Row],[UUID]],Planilha2!$A:$A,Planilha2!B:B,"")</f>
        <v>1</v>
      </c>
      <c r="AJ398">
        <f>_xlfn.XLOOKUP(Tabela5[[#This Row],[UUID]],Planilha2!$A:$A,Planilha2!C:C,"")</f>
        <v>1</v>
      </c>
      <c r="AK398">
        <f>_xlfn.XLOOKUP(Tabela5[[#This Row],[UUID]],Planilha2!$A:$A,Planilha2!D:D,"")</f>
        <v>1</v>
      </c>
      <c r="AL398">
        <f>_xlfn.XLOOKUP(Tabela5[[#This Row],[UUID]],Planilha2!$A:$A,Planilha2!E:E,"")</f>
        <v>0</v>
      </c>
      <c r="AM398">
        <f>_xlfn.XLOOKUP(Tabela5[[#This Row],[UUID]],Planilha2!$A:$A,Planilha2!F:F,"")</f>
        <v>1</v>
      </c>
      <c r="AN398">
        <f>_xlfn.XLOOKUP(Tabela5[[#This Row],[UUID]],Planilha2!$A:$A,Planilha2!G:G,"")</f>
        <v>1</v>
      </c>
      <c r="AO398">
        <f>_xlfn.XLOOKUP(Tabela5[[#This Row],[UUID]],Planilha2!$A:$A,Planilha2!H:H,"")</f>
        <v>0</v>
      </c>
      <c r="AP398">
        <f>_xlfn.XLOOKUP(Tabela5[[#This Row],[UUID]],Planilha2!$A:$A,Planilha2!I:I,"")</f>
        <v>0</v>
      </c>
      <c r="AQ398">
        <f>_xlfn.XLOOKUP(Tabela5[[#This Row],[UUID]],Planilha2!$A:$A,Planilha2!J:J,"")</f>
        <v>0</v>
      </c>
      <c r="AR398">
        <f>_xlfn.XLOOKUP(Tabela5[[#This Row],[UUID]],Planilha2!$A:$A,Planilha2!K:K,"")</f>
        <v>0</v>
      </c>
      <c r="AS398">
        <f>_xlfn.XLOOKUP(Tabela5[[#This Row],[UUID]],Planilha2!$A:$A,Planilha2!L:L,"")</f>
        <v>0</v>
      </c>
      <c r="AT398">
        <f>_xlfn.XLOOKUP(Tabela5[[#This Row],[UUID]],Planilha2!$A:$A,Planilha2!M:M,"")</f>
        <v>0</v>
      </c>
      <c r="AU398">
        <f>_xlfn.XLOOKUP(Tabela5[[#This Row],[UUID]],Planilha2!$A:$A,Planilha2!N:N,"")</f>
        <v>1</v>
      </c>
      <c r="AV398">
        <f>_xlfn.XLOOKUP(Tabela5[[#This Row],[UUID]],Planilha2!$A:$A,Planilha2!O:O,"")</f>
        <v>1</v>
      </c>
    </row>
    <row r="399" spans="1:48" x14ac:dyDescent="0.2">
      <c r="A399" t="s">
        <v>2409</v>
      </c>
      <c r="B399" t="s">
        <v>35</v>
      </c>
      <c r="C399">
        <v>28723619</v>
      </c>
      <c r="D399">
        <v>11650514000109</v>
      </c>
      <c r="E399" t="s">
        <v>2410</v>
      </c>
      <c r="F399" t="s">
        <v>2411</v>
      </c>
      <c r="G399" t="s">
        <v>2412</v>
      </c>
      <c r="H399" s="1">
        <v>45901</v>
      </c>
      <c r="I399">
        <v>202509</v>
      </c>
      <c r="J399">
        <v>1205.98588</v>
      </c>
      <c r="L399">
        <v>1205.99</v>
      </c>
      <c r="N399">
        <v>90426817</v>
      </c>
      <c r="O399" s="1">
        <v>45995</v>
      </c>
      <c r="P399" s="1">
        <v>46006</v>
      </c>
      <c r="R399">
        <v>120</v>
      </c>
      <c r="S399" t="s">
        <v>39</v>
      </c>
      <c r="T399" t="s">
        <v>40</v>
      </c>
      <c r="U399" t="s">
        <v>40</v>
      </c>
      <c r="V399" t="s">
        <v>2413</v>
      </c>
      <c r="W399">
        <v>6</v>
      </c>
      <c r="X399" t="s">
        <v>42</v>
      </c>
      <c r="Y399">
        <v>6</v>
      </c>
      <c r="Z399" t="s">
        <v>40</v>
      </c>
      <c r="AA399" t="s">
        <v>2311</v>
      </c>
      <c r="AB399" t="s">
        <v>44</v>
      </c>
      <c r="AE399" t="s">
        <v>298</v>
      </c>
      <c r="AF399" t="s">
        <v>2414</v>
      </c>
      <c r="AG399" s="1">
        <v>46006</v>
      </c>
      <c r="AH399" t="s">
        <v>70</v>
      </c>
      <c r="AI399">
        <f>_xlfn.XLOOKUP(Tabela5[[#This Row],[UUID]],Planilha2!$A:$A,Planilha2!B:B,"")</f>
        <v>0</v>
      </c>
      <c r="AJ399">
        <f>_xlfn.XLOOKUP(Tabela5[[#This Row],[UUID]],Planilha2!$A:$A,Planilha2!C:C,"")</f>
        <v>0</v>
      </c>
      <c r="AK399">
        <f>_xlfn.XLOOKUP(Tabela5[[#This Row],[UUID]],Planilha2!$A:$A,Planilha2!D:D,"")</f>
        <v>0</v>
      </c>
      <c r="AL399">
        <f>_xlfn.XLOOKUP(Tabela5[[#This Row],[UUID]],Planilha2!$A:$A,Planilha2!E:E,"")</f>
        <v>4</v>
      </c>
      <c r="AM399">
        <f>_xlfn.XLOOKUP(Tabela5[[#This Row],[UUID]],Planilha2!$A:$A,Planilha2!F:F,"")</f>
        <v>0</v>
      </c>
      <c r="AN399">
        <f>_xlfn.XLOOKUP(Tabela5[[#This Row],[UUID]],Planilha2!$A:$A,Planilha2!G:G,"")</f>
        <v>0</v>
      </c>
      <c r="AO399">
        <f>_xlfn.XLOOKUP(Tabela5[[#This Row],[UUID]],Planilha2!$A:$A,Planilha2!H:H,"")</f>
        <v>0</v>
      </c>
      <c r="AP399">
        <f>_xlfn.XLOOKUP(Tabela5[[#This Row],[UUID]],Planilha2!$A:$A,Planilha2!I:I,"")</f>
        <v>0</v>
      </c>
      <c r="AQ399">
        <f>_xlfn.XLOOKUP(Tabela5[[#This Row],[UUID]],Planilha2!$A:$A,Planilha2!J:J,"")</f>
        <v>0</v>
      </c>
      <c r="AR399">
        <f>_xlfn.XLOOKUP(Tabela5[[#This Row],[UUID]],Planilha2!$A:$A,Planilha2!K:K,"")</f>
        <v>0</v>
      </c>
      <c r="AS399">
        <f>_xlfn.XLOOKUP(Tabela5[[#This Row],[UUID]],Planilha2!$A:$A,Planilha2!L:L,"")</f>
        <v>1</v>
      </c>
      <c r="AT399">
        <f>_xlfn.XLOOKUP(Tabela5[[#This Row],[UUID]],Planilha2!$A:$A,Planilha2!M:M,"")</f>
        <v>0</v>
      </c>
      <c r="AU399">
        <f>_xlfn.XLOOKUP(Tabela5[[#This Row],[UUID]],Planilha2!$A:$A,Planilha2!N:N,"")</f>
        <v>0</v>
      </c>
      <c r="AV399">
        <f>_xlfn.XLOOKUP(Tabela5[[#This Row],[UUID]],Planilha2!$A:$A,Planilha2!O:O,"")</f>
        <v>0</v>
      </c>
    </row>
    <row r="400" spans="1:48" x14ac:dyDescent="0.2">
      <c r="A400" t="s">
        <v>2415</v>
      </c>
      <c r="B400" t="s">
        <v>35</v>
      </c>
      <c r="C400">
        <v>54321751</v>
      </c>
      <c r="D400">
        <v>942354060</v>
      </c>
      <c r="E400" t="s">
        <v>2416</v>
      </c>
      <c r="F400" t="s">
        <v>2417</v>
      </c>
      <c r="G400" t="s">
        <v>2418</v>
      </c>
      <c r="H400" s="1">
        <v>46082</v>
      </c>
      <c r="I400">
        <v>202603</v>
      </c>
      <c r="J400">
        <v>8621.3109999999997</v>
      </c>
      <c r="L400">
        <v>8621.31</v>
      </c>
      <c r="N400">
        <v>90520236</v>
      </c>
      <c r="O400" s="1">
        <v>46101</v>
      </c>
      <c r="P400" s="1">
        <v>46111</v>
      </c>
      <c r="R400">
        <v>15</v>
      </c>
      <c r="S400" t="s">
        <v>53</v>
      </c>
      <c r="T400" t="s">
        <v>40</v>
      </c>
      <c r="U400" t="s">
        <v>40</v>
      </c>
      <c r="V400" t="s">
        <v>2419</v>
      </c>
      <c r="W400">
        <v>6</v>
      </c>
      <c r="X400" t="s">
        <v>42</v>
      </c>
      <c r="Y400">
        <v>6</v>
      </c>
      <c r="Z400" t="s">
        <v>40</v>
      </c>
      <c r="AA400" t="s">
        <v>850</v>
      </c>
      <c r="AB400" t="s">
        <v>44</v>
      </c>
      <c r="AC400" t="s">
        <v>45</v>
      </c>
      <c r="AE400" t="s">
        <v>47</v>
      </c>
      <c r="AF400" t="s">
        <v>2420</v>
      </c>
      <c r="AG400" s="1">
        <v>46124</v>
      </c>
      <c r="AH400" t="s">
        <v>47</v>
      </c>
      <c r="AI400">
        <f>_xlfn.XLOOKUP(Tabela5[[#This Row],[UUID]],Planilha2!$A:$A,Planilha2!B:B,"")</f>
        <v>1</v>
      </c>
      <c r="AJ400">
        <f>_xlfn.XLOOKUP(Tabela5[[#This Row],[UUID]],Planilha2!$A:$A,Planilha2!C:C,"")</f>
        <v>1</v>
      </c>
      <c r="AK400">
        <f>_xlfn.XLOOKUP(Tabela5[[#This Row],[UUID]],Planilha2!$A:$A,Planilha2!D:D,"")</f>
        <v>1</v>
      </c>
      <c r="AL400">
        <f>_xlfn.XLOOKUP(Tabela5[[#This Row],[UUID]],Planilha2!$A:$A,Planilha2!E:E,"")</f>
        <v>0</v>
      </c>
      <c r="AM400">
        <f>_xlfn.XLOOKUP(Tabela5[[#This Row],[UUID]],Planilha2!$A:$A,Planilha2!F:F,"")</f>
        <v>1</v>
      </c>
      <c r="AN400">
        <f>_xlfn.XLOOKUP(Tabela5[[#This Row],[UUID]],Planilha2!$A:$A,Planilha2!G:G,"")</f>
        <v>0</v>
      </c>
      <c r="AO400">
        <f>_xlfn.XLOOKUP(Tabela5[[#This Row],[UUID]],Planilha2!$A:$A,Planilha2!H:H,"")</f>
        <v>0</v>
      </c>
      <c r="AP400">
        <f>_xlfn.XLOOKUP(Tabela5[[#This Row],[UUID]],Planilha2!$A:$A,Planilha2!I:I,"")</f>
        <v>0</v>
      </c>
      <c r="AQ400">
        <f>_xlfn.XLOOKUP(Tabela5[[#This Row],[UUID]],Planilha2!$A:$A,Planilha2!J:J,"")</f>
        <v>0</v>
      </c>
      <c r="AR400">
        <f>_xlfn.XLOOKUP(Tabela5[[#This Row],[UUID]],Planilha2!$A:$A,Planilha2!K:K,"")</f>
        <v>0</v>
      </c>
      <c r="AS400">
        <f>_xlfn.XLOOKUP(Tabela5[[#This Row],[UUID]],Planilha2!$A:$A,Planilha2!L:L,"")</f>
        <v>0</v>
      </c>
      <c r="AT400">
        <f>_xlfn.XLOOKUP(Tabela5[[#This Row],[UUID]],Planilha2!$A:$A,Planilha2!M:M,"")</f>
        <v>1</v>
      </c>
      <c r="AU400">
        <f>_xlfn.XLOOKUP(Tabela5[[#This Row],[UUID]],Planilha2!$A:$A,Planilha2!N:N,"")</f>
        <v>0</v>
      </c>
      <c r="AV400">
        <f>_xlfn.XLOOKUP(Tabela5[[#This Row],[UUID]],Planilha2!$A:$A,Planilha2!O:O,"")</f>
        <v>0</v>
      </c>
    </row>
    <row r="401" spans="1:48" x14ac:dyDescent="0.2">
      <c r="A401" t="s">
        <v>2421</v>
      </c>
      <c r="B401" t="s">
        <v>35</v>
      </c>
      <c r="C401">
        <v>71386441</v>
      </c>
      <c r="D401">
        <v>32432062</v>
      </c>
      <c r="E401" t="s">
        <v>2422</v>
      </c>
      <c r="F401" t="s">
        <v>2423</v>
      </c>
      <c r="G401" t="s">
        <v>2424</v>
      </c>
      <c r="H401" s="1">
        <v>46082</v>
      </c>
      <c r="I401">
        <v>202603</v>
      </c>
      <c r="J401">
        <v>257.20785999999998</v>
      </c>
      <c r="L401">
        <v>257.20999999999998</v>
      </c>
      <c r="N401">
        <v>90520277</v>
      </c>
      <c r="O401" s="1">
        <v>46101</v>
      </c>
      <c r="P401" s="1">
        <v>46111</v>
      </c>
      <c r="R401">
        <v>15</v>
      </c>
      <c r="S401" t="s">
        <v>53</v>
      </c>
      <c r="T401" t="s">
        <v>40</v>
      </c>
      <c r="U401" t="s">
        <v>40</v>
      </c>
      <c r="V401" t="s">
        <v>2425</v>
      </c>
      <c r="W401">
        <v>6</v>
      </c>
      <c r="X401" t="s">
        <v>42</v>
      </c>
      <c r="Y401">
        <v>6</v>
      </c>
      <c r="Z401" t="s">
        <v>40</v>
      </c>
      <c r="AA401" t="s">
        <v>850</v>
      </c>
      <c r="AB401" t="s">
        <v>44</v>
      </c>
      <c r="AC401" t="s">
        <v>45</v>
      </c>
      <c r="AE401" t="s">
        <v>47</v>
      </c>
      <c r="AF401" t="s">
        <v>2426</v>
      </c>
      <c r="AG401" s="1">
        <v>46124</v>
      </c>
      <c r="AH401" t="s">
        <v>47</v>
      </c>
      <c r="AI401">
        <f>_xlfn.XLOOKUP(Tabela5[[#This Row],[UUID]],Planilha2!$A:$A,Planilha2!B:B,"")</f>
        <v>1</v>
      </c>
      <c r="AJ401">
        <f>_xlfn.XLOOKUP(Tabela5[[#This Row],[UUID]],Planilha2!$A:$A,Planilha2!C:C,"")</f>
        <v>1</v>
      </c>
      <c r="AK401">
        <f>_xlfn.XLOOKUP(Tabela5[[#This Row],[UUID]],Planilha2!$A:$A,Planilha2!D:D,"")</f>
        <v>1</v>
      </c>
      <c r="AL401">
        <f>_xlfn.XLOOKUP(Tabela5[[#This Row],[UUID]],Planilha2!$A:$A,Planilha2!E:E,"")</f>
        <v>0</v>
      </c>
      <c r="AM401">
        <f>_xlfn.XLOOKUP(Tabela5[[#This Row],[UUID]],Planilha2!$A:$A,Planilha2!F:F,"")</f>
        <v>1</v>
      </c>
      <c r="AN401">
        <f>_xlfn.XLOOKUP(Tabela5[[#This Row],[UUID]],Planilha2!$A:$A,Planilha2!G:G,"")</f>
        <v>0</v>
      </c>
      <c r="AO401">
        <f>_xlfn.XLOOKUP(Tabela5[[#This Row],[UUID]],Planilha2!$A:$A,Planilha2!H:H,"")</f>
        <v>0</v>
      </c>
      <c r="AP401">
        <f>_xlfn.XLOOKUP(Tabela5[[#This Row],[UUID]],Planilha2!$A:$A,Planilha2!I:I,"")</f>
        <v>0</v>
      </c>
      <c r="AQ401">
        <f>_xlfn.XLOOKUP(Tabela5[[#This Row],[UUID]],Planilha2!$A:$A,Planilha2!J:J,"")</f>
        <v>0</v>
      </c>
      <c r="AR401">
        <f>_xlfn.XLOOKUP(Tabela5[[#This Row],[UUID]],Planilha2!$A:$A,Planilha2!K:K,"")</f>
        <v>0</v>
      </c>
      <c r="AS401">
        <f>_xlfn.XLOOKUP(Tabela5[[#This Row],[UUID]],Planilha2!$A:$A,Planilha2!L:L,"")</f>
        <v>0</v>
      </c>
      <c r="AT401">
        <f>_xlfn.XLOOKUP(Tabela5[[#This Row],[UUID]],Planilha2!$A:$A,Planilha2!M:M,"")</f>
        <v>1</v>
      </c>
      <c r="AU401">
        <f>_xlfn.XLOOKUP(Tabela5[[#This Row],[UUID]],Planilha2!$A:$A,Planilha2!N:N,"")</f>
        <v>0</v>
      </c>
      <c r="AV401">
        <f>_xlfn.XLOOKUP(Tabela5[[#This Row],[UUID]],Planilha2!$A:$A,Planilha2!O:O,"")</f>
        <v>0</v>
      </c>
    </row>
    <row r="402" spans="1:48" x14ac:dyDescent="0.2">
      <c r="A402" t="s">
        <v>2427</v>
      </c>
      <c r="B402" t="s">
        <v>35</v>
      </c>
      <c r="C402">
        <v>63461498</v>
      </c>
      <c r="D402">
        <v>156618060</v>
      </c>
      <c r="E402" t="s">
        <v>2428</v>
      </c>
      <c r="F402" t="s">
        <v>2429</v>
      </c>
      <c r="G402" t="s">
        <v>2430</v>
      </c>
      <c r="H402" s="1">
        <v>46082</v>
      </c>
      <c r="I402">
        <v>202603</v>
      </c>
      <c r="J402">
        <v>761.41485</v>
      </c>
      <c r="L402">
        <v>761.41</v>
      </c>
      <c r="N402">
        <v>90520509</v>
      </c>
      <c r="O402" s="1">
        <v>46101</v>
      </c>
      <c r="P402" s="1">
        <v>46111</v>
      </c>
      <c r="R402">
        <v>15</v>
      </c>
      <c r="S402" t="s">
        <v>53</v>
      </c>
      <c r="T402" t="s">
        <v>40</v>
      </c>
      <c r="U402" t="s">
        <v>40</v>
      </c>
      <c r="V402" t="s">
        <v>2431</v>
      </c>
      <c r="W402">
        <v>6</v>
      </c>
      <c r="X402" t="s">
        <v>42</v>
      </c>
      <c r="Y402">
        <v>6</v>
      </c>
      <c r="Z402" t="s">
        <v>40</v>
      </c>
      <c r="AA402" t="s">
        <v>850</v>
      </c>
      <c r="AB402" t="s">
        <v>44</v>
      </c>
      <c r="AC402" t="s">
        <v>45</v>
      </c>
      <c r="AE402" t="s">
        <v>47</v>
      </c>
      <c r="AF402" t="s">
        <v>2432</v>
      </c>
      <c r="AG402" s="1">
        <v>46124</v>
      </c>
      <c r="AH402" t="s">
        <v>47</v>
      </c>
      <c r="AI402">
        <f>_xlfn.XLOOKUP(Tabela5[[#This Row],[UUID]],Planilha2!$A:$A,Planilha2!B:B,"")</f>
        <v>1</v>
      </c>
      <c r="AJ402">
        <f>_xlfn.XLOOKUP(Tabela5[[#This Row],[UUID]],Planilha2!$A:$A,Planilha2!C:C,"")</f>
        <v>1</v>
      </c>
      <c r="AK402">
        <f>_xlfn.XLOOKUP(Tabela5[[#This Row],[UUID]],Planilha2!$A:$A,Planilha2!D:D,"")</f>
        <v>7</v>
      </c>
      <c r="AL402">
        <f>_xlfn.XLOOKUP(Tabela5[[#This Row],[UUID]],Planilha2!$A:$A,Planilha2!E:E,"")</f>
        <v>0</v>
      </c>
      <c r="AM402">
        <f>_xlfn.XLOOKUP(Tabela5[[#This Row],[UUID]],Planilha2!$A:$A,Planilha2!F:F,"")</f>
        <v>1</v>
      </c>
      <c r="AN402">
        <f>_xlfn.XLOOKUP(Tabela5[[#This Row],[UUID]],Planilha2!$A:$A,Planilha2!G:G,"")</f>
        <v>0</v>
      </c>
      <c r="AO402">
        <f>_xlfn.XLOOKUP(Tabela5[[#This Row],[UUID]],Planilha2!$A:$A,Planilha2!H:H,"")</f>
        <v>0</v>
      </c>
      <c r="AP402">
        <f>_xlfn.XLOOKUP(Tabela5[[#This Row],[UUID]],Planilha2!$A:$A,Planilha2!I:I,"")</f>
        <v>0</v>
      </c>
      <c r="AQ402">
        <f>_xlfn.XLOOKUP(Tabela5[[#This Row],[UUID]],Planilha2!$A:$A,Planilha2!J:J,"")</f>
        <v>0</v>
      </c>
      <c r="AR402">
        <f>_xlfn.XLOOKUP(Tabela5[[#This Row],[UUID]],Planilha2!$A:$A,Planilha2!K:K,"")</f>
        <v>0</v>
      </c>
      <c r="AS402">
        <f>_xlfn.XLOOKUP(Tabela5[[#This Row],[UUID]],Planilha2!$A:$A,Planilha2!L:L,"")</f>
        <v>0</v>
      </c>
      <c r="AT402">
        <f>_xlfn.XLOOKUP(Tabela5[[#This Row],[UUID]],Planilha2!$A:$A,Planilha2!M:M,"")</f>
        <v>1</v>
      </c>
      <c r="AU402">
        <f>_xlfn.XLOOKUP(Tabela5[[#This Row],[UUID]],Planilha2!$A:$A,Planilha2!N:N,"")</f>
        <v>0</v>
      </c>
      <c r="AV402">
        <f>_xlfn.XLOOKUP(Tabela5[[#This Row],[UUID]],Planilha2!$A:$A,Planilha2!O:O,"")</f>
        <v>0</v>
      </c>
    </row>
    <row r="403" spans="1:48" x14ac:dyDescent="0.2">
      <c r="A403" t="s">
        <v>2433</v>
      </c>
      <c r="B403" t="s">
        <v>35</v>
      </c>
      <c r="C403">
        <v>1007555758</v>
      </c>
      <c r="D403">
        <v>2796718069</v>
      </c>
      <c r="E403" t="s">
        <v>2434</v>
      </c>
      <c r="F403" t="s">
        <v>2435</v>
      </c>
      <c r="G403" t="s">
        <v>2436</v>
      </c>
      <c r="H403" s="1">
        <v>46082</v>
      </c>
      <c r="I403">
        <v>202603</v>
      </c>
      <c r="J403">
        <v>224.79866999999999</v>
      </c>
      <c r="L403">
        <v>224.8</v>
      </c>
      <c r="N403">
        <v>90520030</v>
      </c>
      <c r="O403" s="1">
        <v>46101</v>
      </c>
      <c r="P403" s="1">
        <v>46111</v>
      </c>
      <c r="R403">
        <v>15</v>
      </c>
      <c r="S403" t="s">
        <v>53</v>
      </c>
      <c r="T403" t="s">
        <v>40</v>
      </c>
      <c r="U403" t="s">
        <v>40</v>
      </c>
      <c r="V403" t="s">
        <v>2437</v>
      </c>
      <c r="W403">
        <v>6</v>
      </c>
      <c r="X403" t="s">
        <v>42</v>
      </c>
      <c r="Y403">
        <v>6</v>
      </c>
      <c r="Z403" t="s">
        <v>40</v>
      </c>
      <c r="AA403" t="s">
        <v>850</v>
      </c>
      <c r="AB403" t="s">
        <v>44</v>
      </c>
      <c r="AC403" t="s">
        <v>45</v>
      </c>
      <c r="AE403" t="s">
        <v>47</v>
      </c>
      <c r="AF403" t="s">
        <v>2438</v>
      </c>
      <c r="AG403" s="1">
        <v>46116</v>
      </c>
      <c r="AH403" t="s">
        <v>47</v>
      </c>
      <c r="AI403">
        <f>_xlfn.XLOOKUP(Tabela5[[#This Row],[UUID]],Planilha2!$A:$A,Planilha2!B:B,"")</f>
        <v>1</v>
      </c>
      <c r="AJ403">
        <f>_xlfn.XLOOKUP(Tabela5[[#This Row],[UUID]],Planilha2!$A:$A,Planilha2!C:C,"")</f>
        <v>1</v>
      </c>
      <c r="AK403">
        <f>_xlfn.XLOOKUP(Tabela5[[#This Row],[UUID]],Planilha2!$A:$A,Planilha2!D:D,"")</f>
        <v>13</v>
      </c>
      <c r="AL403">
        <f>_xlfn.XLOOKUP(Tabela5[[#This Row],[UUID]],Planilha2!$A:$A,Planilha2!E:E,"")</f>
        <v>0</v>
      </c>
      <c r="AM403">
        <f>_xlfn.XLOOKUP(Tabela5[[#This Row],[UUID]],Planilha2!$A:$A,Planilha2!F:F,"")</f>
        <v>1</v>
      </c>
      <c r="AN403">
        <f>_xlfn.XLOOKUP(Tabela5[[#This Row],[UUID]],Planilha2!$A:$A,Planilha2!G:G,"")</f>
        <v>1</v>
      </c>
      <c r="AO403">
        <f>_xlfn.XLOOKUP(Tabela5[[#This Row],[UUID]],Planilha2!$A:$A,Planilha2!H:H,"")</f>
        <v>0</v>
      </c>
      <c r="AP403">
        <f>_xlfn.XLOOKUP(Tabela5[[#This Row],[UUID]],Planilha2!$A:$A,Planilha2!I:I,"")</f>
        <v>0</v>
      </c>
      <c r="AQ403">
        <f>_xlfn.XLOOKUP(Tabela5[[#This Row],[UUID]],Planilha2!$A:$A,Planilha2!J:J,"")</f>
        <v>0</v>
      </c>
      <c r="AR403">
        <f>_xlfn.XLOOKUP(Tabela5[[#This Row],[UUID]],Planilha2!$A:$A,Planilha2!K:K,"")</f>
        <v>0</v>
      </c>
      <c r="AS403">
        <f>_xlfn.XLOOKUP(Tabela5[[#This Row],[UUID]],Planilha2!$A:$A,Planilha2!L:L,"")</f>
        <v>0</v>
      </c>
      <c r="AT403">
        <f>_xlfn.XLOOKUP(Tabela5[[#This Row],[UUID]],Planilha2!$A:$A,Planilha2!M:M,"")</f>
        <v>0</v>
      </c>
      <c r="AU403">
        <f>_xlfn.XLOOKUP(Tabela5[[#This Row],[UUID]],Planilha2!$A:$A,Planilha2!N:N,"")</f>
        <v>1</v>
      </c>
      <c r="AV403">
        <f>_xlfn.XLOOKUP(Tabela5[[#This Row],[UUID]],Planilha2!$A:$A,Planilha2!O:O,"")</f>
        <v>1</v>
      </c>
    </row>
    <row r="404" spans="1:48" x14ac:dyDescent="0.2">
      <c r="A404" t="s">
        <v>2439</v>
      </c>
      <c r="B404" t="s">
        <v>35</v>
      </c>
      <c r="C404">
        <v>64073416</v>
      </c>
      <c r="D404">
        <v>69486719004</v>
      </c>
      <c r="E404" t="s">
        <v>2440</v>
      </c>
      <c r="F404" t="s">
        <v>2441</v>
      </c>
      <c r="G404" t="s">
        <v>2442</v>
      </c>
      <c r="H404" s="1">
        <v>46082</v>
      </c>
      <c r="I404">
        <v>202603</v>
      </c>
      <c r="J404">
        <v>2178.6939200000002</v>
      </c>
      <c r="L404">
        <v>2178.69</v>
      </c>
      <c r="N404">
        <v>90520036</v>
      </c>
      <c r="O404" s="1">
        <v>46101</v>
      </c>
      <c r="P404" s="1">
        <v>46111</v>
      </c>
      <c r="R404">
        <v>15</v>
      </c>
      <c r="S404" t="s">
        <v>53</v>
      </c>
      <c r="T404" t="s">
        <v>40</v>
      </c>
      <c r="U404" t="s">
        <v>40</v>
      </c>
      <c r="V404" t="s">
        <v>2443</v>
      </c>
      <c r="W404">
        <v>6</v>
      </c>
      <c r="X404" t="s">
        <v>42</v>
      </c>
      <c r="Y404">
        <v>6</v>
      </c>
      <c r="Z404" t="s">
        <v>40</v>
      </c>
      <c r="AA404" t="s">
        <v>850</v>
      </c>
      <c r="AB404" t="s">
        <v>44</v>
      </c>
      <c r="AC404" t="s">
        <v>45</v>
      </c>
      <c r="AE404" t="s">
        <v>47</v>
      </c>
      <c r="AF404" t="s">
        <v>2444</v>
      </c>
      <c r="AG404" s="1">
        <v>46116</v>
      </c>
      <c r="AH404" t="s">
        <v>47</v>
      </c>
      <c r="AI404">
        <f>_xlfn.XLOOKUP(Tabela5[[#This Row],[UUID]],Planilha2!$A:$A,Planilha2!B:B,"")</f>
        <v>1</v>
      </c>
      <c r="AJ404">
        <f>_xlfn.XLOOKUP(Tabela5[[#This Row],[UUID]],Planilha2!$A:$A,Planilha2!C:C,"")</f>
        <v>1</v>
      </c>
      <c r="AK404">
        <f>_xlfn.XLOOKUP(Tabela5[[#This Row],[UUID]],Planilha2!$A:$A,Planilha2!D:D,"")</f>
        <v>13</v>
      </c>
      <c r="AL404">
        <f>_xlfn.XLOOKUP(Tabela5[[#This Row],[UUID]],Planilha2!$A:$A,Planilha2!E:E,"")</f>
        <v>0</v>
      </c>
      <c r="AM404">
        <f>_xlfn.XLOOKUP(Tabela5[[#This Row],[UUID]],Planilha2!$A:$A,Planilha2!F:F,"")</f>
        <v>1</v>
      </c>
      <c r="AN404">
        <f>_xlfn.XLOOKUP(Tabela5[[#This Row],[UUID]],Planilha2!$A:$A,Planilha2!G:G,"")</f>
        <v>1</v>
      </c>
      <c r="AO404">
        <f>_xlfn.XLOOKUP(Tabela5[[#This Row],[UUID]],Planilha2!$A:$A,Planilha2!H:H,"")</f>
        <v>0</v>
      </c>
      <c r="AP404">
        <f>_xlfn.XLOOKUP(Tabela5[[#This Row],[UUID]],Planilha2!$A:$A,Planilha2!I:I,"")</f>
        <v>0</v>
      </c>
      <c r="AQ404">
        <f>_xlfn.XLOOKUP(Tabela5[[#This Row],[UUID]],Planilha2!$A:$A,Planilha2!J:J,"")</f>
        <v>0</v>
      </c>
      <c r="AR404">
        <f>_xlfn.XLOOKUP(Tabela5[[#This Row],[UUID]],Planilha2!$A:$A,Planilha2!K:K,"")</f>
        <v>0</v>
      </c>
      <c r="AS404">
        <f>_xlfn.XLOOKUP(Tabela5[[#This Row],[UUID]],Planilha2!$A:$A,Planilha2!L:L,"")</f>
        <v>0</v>
      </c>
      <c r="AT404">
        <f>_xlfn.XLOOKUP(Tabela5[[#This Row],[UUID]],Planilha2!$A:$A,Planilha2!M:M,"")</f>
        <v>0</v>
      </c>
      <c r="AU404">
        <f>_xlfn.XLOOKUP(Tabela5[[#This Row],[UUID]],Planilha2!$A:$A,Planilha2!N:N,"")</f>
        <v>1</v>
      </c>
      <c r="AV404">
        <f>_xlfn.XLOOKUP(Tabela5[[#This Row],[UUID]],Planilha2!$A:$A,Planilha2!O:O,"")</f>
        <v>1</v>
      </c>
    </row>
    <row r="405" spans="1:48" x14ac:dyDescent="0.2">
      <c r="A405" t="s">
        <v>2445</v>
      </c>
      <c r="B405" t="s">
        <v>35</v>
      </c>
      <c r="C405">
        <v>25049917</v>
      </c>
      <c r="D405">
        <v>3185499050</v>
      </c>
      <c r="E405" t="s">
        <v>2446</v>
      </c>
      <c r="F405" t="s">
        <v>2447</v>
      </c>
      <c r="G405" t="s">
        <v>2448</v>
      </c>
      <c r="H405" s="1">
        <v>46082</v>
      </c>
      <c r="I405">
        <v>202603</v>
      </c>
      <c r="J405">
        <v>2293.1075799999999</v>
      </c>
      <c r="L405">
        <v>2293.11</v>
      </c>
      <c r="N405">
        <v>90520082</v>
      </c>
      <c r="O405" s="1">
        <v>46101</v>
      </c>
      <c r="P405" s="1">
        <v>46111</v>
      </c>
      <c r="R405">
        <v>15</v>
      </c>
      <c r="S405" t="s">
        <v>53</v>
      </c>
      <c r="T405" t="s">
        <v>40</v>
      </c>
      <c r="U405" t="s">
        <v>40</v>
      </c>
      <c r="V405" t="s">
        <v>2449</v>
      </c>
      <c r="W405">
        <v>6</v>
      </c>
      <c r="X405" t="s">
        <v>42</v>
      </c>
      <c r="Y405">
        <v>6</v>
      </c>
      <c r="Z405" t="s">
        <v>40</v>
      </c>
      <c r="AA405" t="s">
        <v>850</v>
      </c>
      <c r="AB405" t="s">
        <v>44</v>
      </c>
      <c r="AC405" t="s">
        <v>45</v>
      </c>
      <c r="AE405" t="s">
        <v>47</v>
      </c>
      <c r="AF405" t="s">
        <v>2450</v>
      </c>
      <c r="AG405" s="1">
        <v>46116</v>
      </c>
      <c r="AH405" t="s">
        <v>47</v>
      </c>
      <c r="AI405">
        <f>_xlfn.XLOOKUP(Tabela5[[#This Row],[UUID]],Planilha2!$A:$A,Planilha2!B:B,"")</f>
        <v>1</v>
      </c>
      <c r="AJ405">
        <f>_xlfn.XLOOKUP(Tabela5[[#This Row],[UUID]],Planilha2!$A:$A,Planilha2!C:C,"")</f>
        <v>1</v>
      </c>
      <c r="AK405">
        <f>_xlfn.XLOOKUP(Tabela5[[#This Row],[UUID]],Planilha2!$A:$A,Planilha2!D:D,"")</f>
        <v>1</v>
      </c>
      <c r="AL405">
        <f>_xlfn.XLOOKUP(Tabela5[[#This Row],[UUID]],Planilha2!$A:$A,Planilha2!E:E,"")</f>
        <v>0</v>
      </c>
      <c r="AM405">
        <f>_xlfn.XLOOKUP(Tabela5[[#This Row],[UUID]],Planilha2!$A:$A,Planilha2!F:F,"")</f>
        <v>1</v>
      </c>
      <c r="AN405">
        <f>_xlfn.XLOOKUP(Tabela5[[#This Row],[UUID]],Planilha2!$A:$A,Planilha2!G:G,"")</f>
        <v>1</v>
      </c>
      <c r="AO405">
        <f>_xlfn.XLOOKUP(Tabela5[[#This Row],[UUID]],Planilha2!$A:$A,Planilha2!H:H,"")</f>
        <v>0</v>
      </c>
      <c r="AP405">
        <f>_xlfn.XLOOKUP(Tabela5[[#This Row],[UUID]],Planilha2!$A:$A,Planilha2!I:I,"")</f>
        <v>0</v>
      </c>
      <c r="AQ405">
        <f>_xlfn.XLOOKUP(Tabela5[[#This Row],[UUID]],Planilha2!$A:$A,Planilha2!J:J,"")</f>
        <v>0</v>
      </c>
      <c r="AR405">
        <f>_xlfn.XLOOKUP(Tabela5[[#This Row],[UUID]],Planilha2!$A:$A,Planilha2!K:K,"")</f>
        <v>0</v>
      </c>
      <c r="AS405">
        <f>_xlfn.XLOOKUP(Tabela5[[#This Row],[UUID]],Planilha2!$A:$A,Planilha2!L:L,"")</f>
        <v>0</v>
      </c>
      <c r="AT405">
        <f>_xlfn.XLOOKUP(Tabela5[[#This Row],[UUID]],Planilha2!$A:$A,Planilha2!M:M,"")</f>
        <v>0</v>
      </c>
      <c r="AU405">
        <f>_xlfn.XLOOKUP(Tabela5[[#This Row],[UUID]],Planilha2!$A:$A,Planilha2!N:N,"")</f>
        <v>1</v>
      </c>
      <c r="AV405">
        <f>_xlfn.XLOOKUP(Tabela5[[#This Row],[UUID]],Planilha2!$A:$A,Planilha2!O:O,"")</f>
        <v>1</v>
      </c>
    </row>
    <row r="406" spans="1:48" x14ac:dyDescent="0.2">
      <c r="A406" t="s">
        <v>2451</v>
      </c>
      <c r="B406" t="s">
        <v>35</v>
      </c>
      <c r="C406">
        <v>1007366611</v>
      </c>
      <c r="D406">
        <v>3117084045</v>
      </c>
      <c r="E406" t="s">
        <v>2452</v>
      </c>
      <c r="F406" t="s">
        <v>2453</v>
      </c>
      <c r="G406" t="s">
        <v>2454</v>
      </c>
      <c r="H406" s="1">
        <v>46082</v>
      </c>
      <c r="I406">
        <v>202603</v>
      </c>
      <c r="J406">
        <v>1912.8030200000001</v>
      </c>
      <c r="L406">
        <v>1912.8</v>
      </c>
      <c r="N406">
        <v>90519996</v>
      </c>
      <c r="O406" s="1">
        <v>46101</v>
      </c>
      <c r="P406" s="1">
        <v>46111</v>
      </c>
      <c r="R406">
        <v>15</v>
      </c>
      <c r="S406" t="s">
        <v>53</v>
      </c>
      <c r="T406" t="s">
        <v>40</v>
      </c>
      <c r="U406" t="s">
        <v>40</v>
      </c>
      <c r="V406" t="s">
        <v>2455</v>
      </c>
      <c r="W406">
        <v>6</v>
      </c>
      <c r="X406" t="s">
        <v>42</v>
      </c>
      <c r="Y406">
        <v>6</v>
      </c>
      <c r="Z406" t="s">
        <v>40</v>
      </c>
      <c r="AA406" t="s">
        <v>850</v>
      </c>
      <c r="AB406" t="s">
        <v>44</v>
      </c>
      <c r="AC406" t="s">
        <v>45</v>
      </c>
      <c r="AE406" t="s">
        <v>47</v>
      </c>
      <c r="AF406" t="s">
        <v>2456</v>
      </c>
      <c r="AG406" s="1">
        <v>46116</v>
      </c>
      <c r="AH406" t="s">
        <v>47</v>
      </c>
      <c r="AI406">
        <f>_xlfn.XLOOKUP(Tabela5[[#This Row],[UUID]],Planilha2!$A:$A,Planilha2!B:B,"")</f>
        <v>1</v>
      </c>
      <c r="AJ406">
        <f>_xlfn.XLOOKUP(Tabela5[[#This Row],[UUID]],Planilha2!$A:$A,Planilha2!C:C,"")</f>
        <v>1</v>
      </c>
      <c r="AK406">
        <f>_xlfn.XLOOKUP(Tabela5[[#This Row],[UUID]],Planilha2!$A:$A,Planilha2!D:D,"")</f>
        <v>1</v>
      </c>
      <c r="AL406">
        <f>_xlfn.XLOOKUP(Tabela5[[#This Row],[UUID]],Planilha2!$A:$A,Planilha2!E:E,"")</f>
        <v>0</v>
      </c>
      <c r="AM406">
        <f>_xlfn.XLOOKUP(Tabela5[[#This Row],[UUID]],Planilha2!$A:$A,Planilha2!F:F,"")</f>
        <v>1</v>
      </c>
      <c r="AN406">
        <f>_xlfn.XLOOKUP(Tabela5[[#This Row],[UUID]],Planilha2!$A:$A,Planilha2!G:G,"")</f>
        <v>1</v>
      </c>
      <c r="AO406">
        <f>_xlfn.XLOOKUP(Tabela5[[#This Row],[UUID]],Planilha2!$A:$A,Planilha2!H:H,"")</f>
        <v>0</v>
      </c>
      <c r="AP406">
        <f>_xlfn.XLOOKUP(Tabela5[[#This Row],[UUID]],Planilha2!$A:$A,Planilha2!I:I,"")</f>
        <v>0</v>
      </c>
      <c r="AQ406">
        <f>_xlfn.XLOOKUP(Tabela5[[#This Row],[UUID]],Planilha2!$A:$A,Planilha2!J:J,"")</f>
        <v>0</v>
      </c>
      <c r="AR406">
        <f>_xlfn.XLOOKUP(Tabela5[[#This Row],[UUID]],Planilha2!$A:$A,Planilha2!K:K,"")</f>
        <v>0</v>
      </c>
      <c r="AS406">
        <f>_xlfn.XLOOKUP(Tabela5[[#This Row],[UUID]],Planilha2!$A:$A,Planilha2!L:L,"")</f>
        <v>0</v>
      </c>
      <c r="AT406">
        <f>_xlfn.XLOOKUP(Tabela5[[#This Row],[UUID]],Planilha2!$A:$A,Planilha2!M:M,"")</f>
        <v>0</v>
      </c>
      <c r="AU406">
        <f>_xlfn.XLOOKUP(Tabela5[[#This Row],[UUID]],Planilha2!$A:$A,Planilha2!N:N,"")</f>
        <v>1</v>
      </c>
      <c r="AV406">
        <f>_xlfn.XLOOKUP(Tabela5[[#This Row],[UUID]],Planilha2!$A:$A,Planilha2!O:O,"")</f>
        <v>1</v>
      </c>
    </row>
    <row r="407" spans="1:48" x14ac:dyDescent="0.2">
      <c r="A407" t="s">
        <v>2457</v>
      </c>
      <c r="B407" t="s">
        <v>35</v>
      </c>
      <c r="C407">
        <v>71988645</v>
      </c>
      <c r="D407">
        <v>24856156000137</v>
      </c>
      <c r="E407" t="s">
        <v>865</v>
      </c>
      <c r="F407" t="s">
        <v>2458</v>
      </c>
      <c r="G407" t="s">
        <v>2459</v>
      </c>
      <c r="H407" s="1">
        <v>45901</v>
      </c>
      <c r="I407">
        <v>202509</v>
      </c>
      <c r="J407">
        <v>296.16392000000002</v>
      </c>
      <c r="L407">
        <v>296.16000000000003</v>
      </c>
      <c r="N407">
        <v>90426734</v>
      </c>
      <c r="O407" s="1">
        <v>45995</v>
      </c>
      <c r="P407" s="1">
        <v>46006</v>
      </c>
      <c r="R407">
        <v>120</v>
      </c>
      <c r="S407" t="s">
        <v>39</v>
      </c>
      <c r="T407" t="s">
        <v>40</v>
      </c>
      <c r="U407" t="s">
        <v>40</v>
      </c>
      <c r="V407" t="s">
        <v>2460</v>
      </c>
      <c r="W407">
        <v>6</v>
      </c>
      <c r="X407" t="s">
        <v>42</v>
      </c>
      <c r="Y407">
        <v>6</v>
      </c>
      <c r="Z407" t="s">
        <v>40</v>
      </c>
      <c r="AA407" t="s">
        <v>2311</v>
      </c>
      <c r="AB407" t="s">
        <v>44</v>
      </c>
      <c r="AE407" t="s">
        <v>298</v>
      </c>
      <c r="AF407" t="s">
        <v>2461</v>
      </c>
      <c r="AG407" s="1">
        <v>46006</v>
      </c>
      <c r="AH407" t="s">
        <v>70</v>
      </c>
      <c r="AI407">
        <f>_xlfn.XLOOKUP(Tabela5[[#This Row],[UUID]],Planilha2!$A:$A,Planilha2!B:B,"")</f>
        <v>0</v>
      </c>
      <c r="AJ407">
        <f>_xlfn.XLOOKUP(Tabela5[[#This Row],[UUID]],Planilha2!$A:$A,Planilha2!C:C,"")</f>
        <v>0</v>
      </c>
      <c r="AK407">
        <f>_xlfn.XLOOKUP(Tabela5[[#This Row],[UUID]],Planilha2!$A:$A,Planilha2!D:D,"")</f>
        <v>0</v>
      </c>
      <c r="AL407">
        <f>_xlfn.XLOOKUP(Tabela5[[#This Row],[UUID]],Planilha2!$A:$A,Planilha2!E:E,"")</f>
        <v>4</v>
      </c>
      <c r="AM407">
        <f>_xlfn.XLOOKUP(Tabela5[[#This Row],[UUID]],Planilha2!$A:$A,Planilha2!F:F,"")</f>
        <v>0</v>
      </c>
      <c r="AN407">
        <f>_xlfn.XLOOKUP(Tabela5[[#This Row],[UUID]],Planilha2!$A:$A,Planilha2!G:G,"")</f>
        <v>0</v>
      </c>
      <c r="AO407">
        <f>_xlfn.XLOOKUP(Tabela5[[#This Row],[UUID]],Planilha2!$A:$A,Planilha2!H:H,"")</f>
        <v>0</v>
      </c>
      <c r="AP407">
        <f>_xlfn.XLOOKUP(Tabela5[[#This Row],[UUID]],Planilha2!$A:$A,Planilha2!I:I,"")</f>
        <v>0</v>
      </c>
      <c r="AQ407">
        <f>_xlfn.XLOOKUP(Tabela5[[#This Row],[UUID]],Planilha2!$A:$A,Planilha2!J:J,"")</f>
        <v>0</v>
      </c>
      <c r="AR407">
        <f>_xlfn.XLOOKUP(Tabela5[[#This Row],[UUID]],Planilha2!$A:$A,Planilha2!K:K,"")</f>
        <v>0</v>
      </c>
      <c r="AS407">
        <f>_xlfn.XLOOKUP(Tabela5[[#This Row],[UUID]],Planilha2!$A:$A,Planilha2!L:L,"")</f>
        <v>1</v>
      </c>
      <c r="AT407">
        <f>_xlfn.XLOOKUP(Tabela5[[#This Row],[UUID]],Planilha2!$A:$A,Planilha2!M:M,"")</f>
        <v>0</v>
      </c>
      <c r="AU407">
        <f>_xlfn.XLOOKUP(Tabela5[[#This Row],[UUID]],Planilha2!$A:$A,Planilha2!N:N,"")</f>
        <v>0</v>
      </c>
      <c r="AV407">
        <f>_xlfn.XLOOKUP(Tabela5[[#This Row],[UUID]],Planilha2!$A:$A,Planilha2!O:O,"")</f>
        <v>0</v>
      </c>
    </row>
    <row r="408" spans="1:48" x14ac:dyDescent="0.2">
      <c r="A408" t="s">
        <v>2462</v>
      </c>
      <c r="B408" t="s">
        <v>35</v>
      </c>
      <c r="C408">
        <v>1005184965</v>
      </c>
      <c r="D408">
        <v>97904481049</v>
      </c>
      <c r="E408" t="s">
        <v>2463</v>
      </c>
      <c r="F408" t="s">
        <v>2464</v>
      </c>
      <c r="G408" t="s">
        <v>2465</v>
      </c>
      <c r="H408" s="1">
        <v>46082</v>
      </c>
      <c r="I408">
        <v>202603</v>
      </c>
      <c r="J408">
        <v>2084.4235100000001</v>
      </c>
      <c r="L408">
        <v>2084.42</v>
      </c>
      <c r="N408">
        <v>90520078</v>
      </c>
      <c r="O408" s="1">
        <v>46101</v>
      </c>
      <c r="P408" s="1">
        <v>46111</v>
      </c>
      <c r="R408">
        <v>15</v>
      </c>
      <c r="S408" t="s">
        <v>53</v>
      </c>
      <c r="T408" t="s">
        <v>40</v>
      </c>
      <c r="U408" t="s">
        <v>40</v>
      </c>
      <c r="V408" t="s">
        <v>2466</v>
      </c>
      <c r="W408">
        <v>6</v>
      </c>
      <c r="X408" t="s">
        <v>42</v>
      </c>
      <c r="Y408">
        <v>6</v>
      </c>
      <c r="Z408" t="s">
        <v>40</v>
      </c>
      <c r="AA408" t="s">
        <v>850</v>
      </c>
      <c r="AB408" t="s">
        <v>44</v>
      </c>
      <c r="AC408" t="s">
        <v>45</v>
      </c>
      <c r="AE408" t="s">
        <v>47</v>
      </c>
      <c r="AF408" t="s">
        <v>2467</v>
      </c>
      <c r="AG408" s="1">
        <v>46116</v>
      </c>
      <c r="AH408" t="s">
        <v>47</v>
      </c>
      <c r="AI408">
        <f>_xlfn.XLOOKUP(Tabela5[[#This Row],[UUID]],Planilha2!$A:$A,Planilha2!B:B,"")</f>
        <v>1</v>
      </c>
      <c r="AJ408">
        <f>_xlfn.XLOOKUP(Tabela5[[#This Row],[UUID]],Planilha2!$A:$A,Planilha2!C:C,"")</f>
        <v>1</v>
      </c>
      <c r="AK408">
        <f>_xlfn.XLOOKUP(Tabela5[[#This Row],[UUID]],Planilha2!$A:$A,Planilha2!D:D,"")</f>
        <v>1</v>
      </c>
      <c r="AL408">
        <f>_xlfn.XLOOKUP(Tabela5[[#This Row],[UUID]],Planilha2!$A:$A,Planilha2!E:E,"")</f>
        <v>0</v>
      </c>
      <c r="AM408">
        <f>_xlfn.XLOOKUP(Tabela5[[#This Row],[UUID]],Planilha2!$A:$A,Planilha2!F:F,"")</f>
        <v>1</v>
      </c>
      <c r="AN408">
        <f>_xlfn.XLOOKUP(Tabela5[[#This Row],[UUID]],Planilha2!$A:$A,Planilha2!G:G,"")</f>
        <v>1</v>
      </c>
      <c r="AO408">
        <f>_xlfn.XLOOKUP(Tabela5[[#This Row],[UUID]],Planilha2!$A:$A,Planilha2!H:H,"")</f>
        <v>0</v>
      </c>
      <c r="AP408">
        <f>_xlfn.XLOOKUP(Tabela5[[#This Row],[UUID]],Planilha2!$A:$A,Planilha2!I:I,"")</f>
        <v>0</v>
      </c>
      <c r="AQ408">
        <f>_xlfn.XLOOKUP(Tabela5[[#This Row],[UUID]],Planilha2!$A:$A,Planilha2!J:J,"")</f>
        <v>0</v>
      </c>
      <c r="AR408">
        <f>_xlfn.XLOOKUP(Tabela5[[#This Row],[UUID]],Planilha2!$A:$A,Planilha2!K:K,"")</f>
        <v>0</v>
      </c>
      <c r="AS408">
        <f>_xlfn.XLOOKUP(Tabela5[[#This Row],[UUID]],Planilha2!$A:$A,Planilha2!L:L,"")</f>
        <v>0</v>
      </c>
      <c r="AT408">
        <f>_xlfn.XLOOKUP(Tabela5[[#This Row],[UUID]],Planilha2!$A:$A,Planilha2!M:M,"")</f>
        <v>0</v>
      </c>
      <c r="AU408">
        <f>_xlfn.XLOOKUP(Tabela5[[#This Row],[UUID]],Planilha2!$A:$A,Planilha2!N:N,"")</f>
        <v>1</v>
      </c>
      <c r="AV408">
        <f>_xlfn.XLOOKUP(Tabela5[[#This Row],[UUID]],Planilha2!$A:$A,Planilha2!O:O,"")</f>
        <v>1</v>
      </c>
    </row>
    <row r="409" spans="1:48" x14ac:dyDescent="0.2">
      <c r="A409" t="s">
        <v>2468</v>
      </c>
      <c r="B409" t="s">
        <v>35</v>
      </c>
      <c r="C409">
        <v>70908401</v>
      </c>
      <c r="D409">
        <v>18389973855</v>
      </c>
      <c r="E409" t="s">
        <v>2469</v>
      </c>
      <c r="F409" t="s">
        <v>2470</v>
      </c>
      <c r="G409" t="s">
        <v>2471</v>
      </c>
      <c r="H409" s="1">
        <v>46082</v>
      </c>
      <c r="I409">
        <v>202603</v>
      </c>
      <c r="J409">
        <v>210.29553000000001</v>
      </c>
      <c r="K409">
        <v>5.12</v>
      </c>
      <c r="L409">
        <v>215.42</v>
      </c>
      <c r="N409">
        <v>90520027</v>
      </c>
      <c r="O409" s="1">
        <v>46101</v>
      </c>
      <c r="P409" s="1">
        <v>46111</v>
      </c>
      <c r="R409">
        <v>15</v>
      </c>
      <c r="S409" t="s">
        <v>53</v>
      </c>
      <c r="T409" t="s">
        <v>40</v>
      </c>
      <c r="U409" t="s">
        <v>40</v>
      </c>
      <c r="V409" t="s">
        <v>2472</v>
      </c>
      <c r="W409">
        <v>6</v>
      </c>
      <c r="X409" t="s">
        <v>42</v>
      </c>
      <c r="Y409">
        <v>6</v>
      </c>
      <c r="Z409" t="s">
        <v>40</v>
      </c>
      <c r="AA409" t="s">
        <v>850</v>
      </c>
      <c r="AB409" t="s">
        <v>44</v>
      </c>
      <c r="AC409" t="s">
        <v>45</v>
      </c>
      <c r="AE409" t="s">
        <v>47</v>
      </c>
      <c r="AF409" t="s">
        <v>2473</v>
      </c>
      <c r="AG409" s="1">
        <v>46123</v>
      </c>
      <c r="AH409" t="s">
        <v>47</v>
      </c>
      <c r="AI409">
        <f>_xlfn.XLOOKUP(Tabela5[[#This Row],[UUID]],Planilha2!$A:$A,Planilha2!B:B,"")</f>
        <v>1</v>
      </c>
      <c r="AJ409">
        <f>_xlfn.XLOOKUP(Tabela5[[#This Row],[UUID]],Planilha2!$A:$A,Planilha2!C:C,"")</f>
        <v>1</v>
      </c>
      <c r="AK409">
        <f>_xlfn.XLOOKUP(Tabela5[[#This Row],[UUID]],Planilha2!$A:$A,Planilha2!D:D,"")</f>
        <v>1</v>
      </c>
      <c r="AL409">
        <f>_xlfn.XLOOKUP(Tabela5[[#This Row],[UUID]],Planilha2!$A:$A,Planilha2!E:E,"")</f>
        <v>0</v>
      </c>
      <c r="AM409">
        <f>_xlfn.XLOOKUP(Tabela5[[#This Row],[UUID]],Planilha2!$A:$A,Planilha2!F:F,"")</f>
        <v>1</v>
      </c>
      <c r="AN409">
        <f>_xlfn.XLOOKUP(Tabela5[[#This Row],[UUID]],Planilha2!$A:$A,Planilha2!G:G,"")</f>
        <v>0</v>
      </c>
      <c r="AO409">
        <f>_xlfn.XLOOKUP(Tabela5[[#This Row],[UUID]],Planilha2!$A:$A,Planilha2!H:H,"")</f>
        <v>0</v>
      </c>
      <c r="AP409">
        <f>_xlfn.XLOOKUP(Tabela5[[#This Row],[UUID]],Planilha2!$A:$A,Planilha2!I:I,"")</f>
        <v>0</v>
      </c>
      <c r="AQ409">
        <f>_xlfn.XLOOKUP(Tabela5[[#This Row],[UUID]],Planilha2!$A:$A,Planilha2!J:J,"")</f>
        <v>0</v>
      </c>
      <c r="AR409">
        <f>_xlfn.XLOOKUP(Tabela5[[#This Row],[UUID]],Planilha2!$A:$A,Planilha2!K:K,"")</f>
        <v>0</v>
      </c>
      <c r="AS409">
        <f>_xlfn.XLOOKUP(Tabela5[[#This Row],[UUID]],Planilha2!$A:$A,Planilha2!L:L,"")</f>
        <v>0</v>
      </c>
      <c r="AT409">
        <f>_xlfn.XLOOKUP(Tabela5[[#This Row],[UUID]],Planilha2!$A:$A,Planilha2!M:M,"")</f>
        <v>0</v>
      </c>
      <c r="AU409">
        <f>_xlfn.XLOOKUP(Tabela5[[#This Row],[UUID]],Planilha2!$A:$A,Planilha2!N:N,"")</f>
        <v>0</v>
      </c>
      <c r="AV409">
        <f>_xlfn.XLOOKUP(Tabela5[[#This Row],[UUID]],Planilha2!$A:$A,Planilha2!O:O,"")</f>
        <v>0</v>
      </c>
    </row>
    <row r="410" spans="1:48" x14ac:dyDescent="0.2">
      <c r="A410" t="s">
        <v>2474</v>
      </c>
      <c r="B410" t="s">
        <v>35</v>
      </c>
      <c r="C410">
        <v>998413411</v>
      </c>
      <c r="D410">
        <v>82951756020</v>
      </c>
      <c r="E410" t="s">
        <v>2475</v>
      </c>
      <c r="F410" t="s">
        <v>2476</v>
      </c>
      <c r="G410" t="s">
        <v>2477</v>
      </c>
      <c r="H410" s="1">
        <v>46082</v>
      </c>
      <c r="I410">
        <v>202603</v>
      </c>
      <c r="J410">
        <v>360.16131000000001</v>
      </c>
      <c r="L410">
        <v>360.16</v>
      </c>
      <c r="N410">
        <v>90520161</v>
      </c>
      <c r="O410" s="1">
        <v>46101</v>
      </c>
      <c r="P410" s="1">
        <v>46111</v>
      </c>
      <c r="R410">
        <v>15</v>
      </c>
      <c r="S410" t="s">
        <v>53</v>
      </c>
      <c r="T410" t="s">
        <v>40</v>
      </c>
      <c r="U410" t="s">
        <v>40</v>
      </c>
      <c r="V410" t="s">
        <v>2478</v>
      </c>
      <c r="W410">
        <v>6</v>
      </c>
      <c r="X410" t="s">
        <v>42</v>
      </c>
      <c r="Y410">
        <v>6</v>
      </c>
      <c r="Z410" t="s">
        <v>40</v>
      </c>
      <c r="AA410" t="s">
        <v>850</v>
      </c>
      <c r="AB410" t="s">
        <v>44</v>
      </c>
      <c r="AC410" t="s">
        <v>45</v>
      </c>
      <c r="AE410" t="s">
        <v>47</v>
      </c>
      <c r="AF410" t="s">
        <v>2479</v>
      </c>
      <c r="AG410" s="1">
        <v>46116</v>
      </c>
      <c r="AH410" t="s">
        <v>47</v>
      </c>
      <c r="AI410">
        <f>_xlfn.XLOOKUP(Tabela5[[#This Row],[UUID]],Planilha2!$A:$A,Planilha2!B:B,"")</f>
        <v>1</v>
      </c>
      <c r="AJ410">
        <f>_xlfn.XLOOKUP(Tabela5[[#This Row],[UUID]],Planilha2!$A:$A,Planilha2!C:C,"")</f>
        <v>1</v>
      </c>
      <c r="AK410">
        <f>_xlfn.XLOOKUP(Tabela5[[#This Row],[UUID]],Planilha2!$A:$A,Planilha2!D:D,"")</f>
        <v>1</v>
      </c>
      <c r="AL410">
        <f>_xlfn.XLOOKUP(Tabela5[[#This Row],[UUID]],Planilha2!$A:$A,Planilha2!E:E,"")</f>
        <v>0</v>
      </c>
      <c r="AM410">
        <f>_xlfn.XLOOKUP(Tabela5[[#This Row],[UUID]],Planilha2!$A:$A,Planilha2!F:F,"")</f>
        <v>1</v>
      </c>
      <c r="AN410">
        <f>_xlfn.XLOOKUP(Tabela5[[#This Row],[UUID]],Planilha2!$A:$A,Planilha2!G:G,"")</f>
        <v>1</v>
      </c>
      <c r="AO410">
        <f>_xlfn.XLOOKUP(Tabela5[[#This Row],[UUID]],Planilha2!$A:$A,Planilha2!H:H,"")</f>
        <v>0</v>
      </c>
      <c r="AP410">
        <f>_xlfn.XLOOKUP(Tabela5[[#This Row],[UUID]],Planilha2!$A:$A,Planilha2!I:I,"")</f>
        <v>0</v>
      </c>
      <c r="AQ410">
        <f>_xlfn.XLOOKUP(Tabela5[[#This Row],[UUID]],Planilha2!$A:$A,Planilha2!J:J,"")</f>
        <v>0</v>
      </c>
      <c r="AR410">
        <f>_xlfn.XLOOKUP(Tabela5[[#This Row],[UUID]],Planilha2!$A:$A,Planilha2!K:K,"")</f>
        <v>0</v>
      </c>
      <c r="AS410">
        <f>_xlfn.XLOOKUP(Tabela5[[#This Row],[UUID]],Planilha2!$A:$A,Planilha2!L:L,"")</f>
        <v>0</v>
      </c>
      <c r="AT410">
        <f>_xlfn.XLOOKUP(Tabela5[[#This Row],[UUID]],Planilha2!$A:$A,Planilha2!M:M,"")</f>
        <v>0</v>
      </c>
      <c r="AU410">
        <f>_xlfn.XLOOKUP(Tabela5[[#This Row],[UUID]],Planilha2!$A:$A,Planilha2!N:N,"")</f>
        <v>1</v>
      </c>
      <c r="AV410">
        <f>_xlfn.XLOOKUP(Tabela5[[#This Row],[UUID]],Planilha2!$A:$A,Planilha2!O:O,"")</f>
        <v>1</v>
      </c>
    </row>
    <row r="411" spans="1:48" x14ac:dyDescent="0.2">
      <c r="A411" t="s">
        <v>2480</v>
      </c>
      <c r="B411" t="s">
        <v>35</v>
      </c>
      <c r="C411">
        <v>72212519</v>
      </c>
      <c r="D411">
        <v>24856156000137</v>
      </c>
      <c r="E411" t="s">
        <v>865</v>
      </c>
      <c r="F411" t="s">
        <v>2481</v>
      </c>
      <c r="G411" t="s">
        <v>2482</v>
      </c>
      <c r="H411" s="1">
        <v>45901</v>
      </c>
      <c r="I411">
        <v>202509</v>
      </c>
      <c r="J411">
        <v>566.79593</v>
      </c>
      <c r="L411">
        <v>566.79999999999995</v>
      </c>
      <c r="N411">
        <v>90426771</v>
      </c>
      <c r="O411" s="1">
        <v>45995</v>
      </c>
      <c r="P411" s="1">
        <v>46006</v>
      </c>
      <c r="R411">
        <v>120</v>
      </c>
      <c r="S411" t="s">
        <v>39</v>
      </c>
      <c r="T411" t="s">
        <v>40</v>
      </c>
      <c r="U411" t="s">
        <v>40</v>
      </c>
      <c r="V411" t="s">
        <v>2483</v>
      </c>
      <c r="W411">
        <v>6</v>
      </c>
      <c r="X411" t="s">
        <v>42</v>
      </c>
      <c r="Y411">
        <v>6</v>
      </c>
      <c r="Z411" t="s">
        <v>40</v>
      </c>
      <c r="AA411" t="s">
        <v>2311</v>
      </c>
      <c r="AB411" t="s">
        <v>44</v>
      </c>
      <c r="AE411" t="s">
        <v>298</v>
      </c>
      <c r="AF411" t="s">
        <v>2484</v>
      </c>
      <c r="AG411" s="1">
        <v>46006</v>
      </c>
      <c r="AH411" t="s">
        <v>70</v>
      </c>
      <c r="AI411">
        <f>_xlfn.XLOOKUP(Tabela5[[#This Row],[UUID]],Planilha2!$A:$A,Planilha2!B:B,"")</f>
        <v>0</v>
      </c>
      <c r="AJ411">
        <f>_xlfn.XLOOKUP(Tabela5[[#This Row],[UUID]],Planilha2!$A:$A,Planilha2!C:C,"")</f>
        <v>0</v>
      </c>
      <c r="AK411">
        <f>_xlfn.XLOOKUP(Tabela5[[#This Row],[UUID]],Planilha2!$A:$A,Planilha2!D:D,"")</f>
        <v>0</v>
      </c>
      <c r="AL411">
        <f>_xlfn.XLOOKUP(Tabela5[[#This Row],[UUID]],Planilha2!$A:$A,Planilha2!E:E,"")</f>
        <v>4</v>
      </c>
      <c r="AM411">
        <f>_xlfn.XLOOKUP(Tabela5[[#This Row],[UUID]],Planilha2!$A:$A,Planilha2!F:F,"")</f>
        <v>0</v>
      </c>
      <c r="AN411">
        <f>_xlfn.XLOOKUP(Tabela5[[#This Row],[UUID]],Planilha2!$A:$A,Planilha2!G:G,"")</f>
        <v>0</v>
      </c>
      <c r="AO411">
        <f>_xlfn.XLOOKUP(Tabela5[[#This Row],[UUID]],Planilha2!$A:$A,Planilha2!H:H,"")</f>
        <v>0</v>
      </c>
      <c r="AP411">
        <f>_xlfn.XLOOKUP(Tabela5[[#This Row],[UUID]],Planilha2!$A:$A,Planilha2!I:I,"")</f>
        <v>0</v>
      </c>
      <c r="AQ411">
        <f>_xlfn.XLOOKUP(Tabela5[[#This Row],[UUID]],Planilha2!$A:$A,Planilha2!J:J,"")</f>
        <v>0</v>
      </c>
      <c r="AR411">
        <f>_xlfn.XLOOKUP(Tabela5[[#This Row],[UUID]],Planilha2!$A:$A,Planilha2!K:K,"")</f>
        <v>0</v>
      </c>
      <c r="AS411">
        <f>_xlfn.XLOOKUP(Tabela5[[#This Row],[UUID]],Planilha2!$A:$A,Planilha2!L:L,"")</f>
        <v>1</v>
      </c>
      <c r="AT411">
        <f>_xlfn.XLOOKUP(Tabela5[[#This Row],[UUID]],Planilha2!$A:$A,Planilha2!M:M,"")</f>
        <v>0</v>
      </c>
      <c r="AU411">
        <f>_xlfn.XLOOKUP(Tabela5[[#This Row],[UUID]],Planilha2!$A:$A,Planilha2!N:N,"")</f>
        <v>0</v>
      </c>
      <c r="AV411">
        <f>_xlfn.XLOOKUP(Tabela5[[#This Row],[UUID]],Planilha2!$A:$A,Planilha2!O:O,"")</f>
        <v>0</v>
      </c>
    </row>
    <row r="412" spans="1:48" x14ac:dyDescent="0.2">
      <c r="A412" t="s">
        <v>2485</v>
      </c>
      <c r="B412" t="s">
        <v>35</v>
      </c>
      <c r="C412">
        <v>65214471</v>
      </c>
      <c r="D412">
        <v>14007147701</v>
      </c>
      <c r="E412" t="s">
        <v>2486</v>
      </c>
      <c r="F412" t="s">
        <v>2487</v>
      </c>
      <c r="G412" t="s">
        <v>2488</v>
      </c>
      <c r="H412" s="1">
        <v>46082</v>
      </c>
      <c r="I412">
        <v>202603</v>
      </c>
      <c r="J412">
        <v>652.6413</v>
      </c>
      <c r="L412">
        <v>652.64</v>
      </c>
      <c r="N412">
        <v>90520080</v>
      </c>
      <c r="O412" s="1">
        <v>46101</v>
      </c>
      <c r="P412" s="1">
        <v>46111</v>
      </c>
      <c r="R412">
        <v>15</v>
      </c>
      <c r="S412" t="s">
        <v>53</v>
      </c>
      <c r="T412" t="s">
        <v>40</v>
      </c>
      <c r="U412" t="s">
        <v>40</v>
      </c>
      <c r="V412" t="s">
        <v>2489</v>
      </c>
      <c r="W412">
        <v>6</v>
      </c>
      <c r="X412" t="s">
        <v>42</v>
      </c>
      <c r="Y412">
        <v>6</v>
      </c>
      <c r="Z412" t="s">
        <v>40</v>
      </c>
      <c r="AA412" t="s">
        <v>850</v>
      </c>
      <c r="AB412" t="s">
        <v>44</v>
      </c>
      <c r="AC412" t="s">
        <v>45</v>
      </c>
      <c r="AE412" t="s">
        <v>47</v>
      </c>
      <c r="AF412" t="s">
        <v>2490</v>
      </c>
      <c r="AG412" s="1">
        <v>46115</v>
      </c>
      <c r="AH412" t="s">
        <v>47</v>
      </c>
      <c r="AI412">
        <f>_xlfn.XLOOKUP(Tabela5[[#This Row],[UUID]],Planilha2!$A:$A,Planilha2!B:B,"")</f>
        <v>1</v>
      </c>
      <c r="AJ412">
        <f>_xlfn.XLOOKUP(Tabela5[[#This Row],[UUID]],Planilha2!$A:$A,Planilha2!C:C,"")</f>
        <v>1</v>
      </c>
      <c r="AK412">
        <f>_xlfn.XLOOKUP(Tabela5[[#This Row],[UUID]],Planilha2!$A:$A,Planilha2!D:D,"")</f>
        <v>1</v>
      </c>
      <c r="AL412">
        <f>_xlfn.XLOOKUP(Tabela5[[#This Row],[UUID]],Planilha2!$A:$A,Planilha2!E:E,"")</f>
        <v>0</v>
      </c>
      <c r="AM412">
        <f>_xlfn.XLOOKUP(Tabela5[[#This Row],[UUID]],Planilha2!$A:$A,Planilha2!F:F,"")</f>
        <v>1</v>
      </c>
      <c r="AN412">
        <f>_xlfn.XLOOKUP(Tabela5[[#This Row],[UUID]],Planilha2!$A:$A,Planilha2!G:G,"")</f>
        <v>1</v>
      </c>
      <c r="AO412">
        <f>_xlfn.XLOOKUP(Tabela5[[#This Row],[UUID]],Planilha2!$A:$A,Planilha2!H:H,"")</f>
        <v>0</v>
      </c>
      <c r="AP412">
        <f>_xlfn.XLOOKUP(Tabela5[[#This Row],[UUID]],Planilha2!$A:$A,Planilha2!I:I,"")</f>
        <v>0</v>
      </c>
      <c r="AQ412">
        <f>_xlfn.XLOOKUP(Tabela5[[#This Row],[UUID]],Planilha2!$A:$A,Planilha2!J:J,"")</f>
        <v>0</v>
      </c>
      <c r="AR412">
        <f>_xlfn.XLOOKUP(Tabela5[[#This Row],[UUID]],Planilha2!$A:$A,Planilha2!K:K,"")</f>
        <v>0</v>
      </c>
      <c r="AS412">
        <f>_xlfn.XLOOKUP(Tabela5[[#This Row],[UUID]],Planilha2!$A:$A,Planilha2!L:L,"")</f>
        <v>0</v>
      </c>
      <c r="AT412">
        <f>_xlfn.XLOOKUP(Tabela5[[#This Row],[UUID]],Planilha2!$A:$A,Planilha2!M:M,"")</f>
        <v>0</v>
      </c>
      <c r="AU412">
        <f>_xlfn.XLOOKUP(Tabela5[[#This Row],[UUID]],Planilha2!$A:$A,Planilha2!N:N,"")</f>
        <v>1</v>
      </c>
      <c r="AV412">
        <f>_xlfn.XLOOKUP(Tabela5[[#This Row],[UUID]],Planilha2!$A:$A,Planilha2!O:O,"")</f>
        <v>1</v>
      </c>
    </row>
    <row r="413" spans="1:48" x14ac:dyDescent="0.2">
      <c r="A413" t="s">
        <v>2491</v>
      </c>
      <c r="B413" t="s">
        <v>35</v>
      </c>
      <c r="C413">
        <v>51642042</v>
      </c>
      <c r="D413">
        <v>71252924020</v>
      </c>
      <c r="E413" t="s">
        <v>2492</v>
      </c>
      <c r="F413" t="s">
        <v>2493</v>
      </c>
      <c r="G413" t="s">
        <v>2494</v>
      </c>
      <c r="H413" s="1">
        <v>46082</v>
      </c>
      <c r="I413">
        <v>202603</v>
      </c>
      <c r="J413">
        <v>285.22842000000003</v>
      </c>
      <c r="L413">
        <v>285.23</v>
      </c>
      <c r="N413">
        <v>90520182</v>
      </c>
      <c r="O413" s="1">
        <v>46101</v>
      </c>
      <c r="P413" s="1">
        <v>46111</v>
      </c>
      <c r="R413">
        <v>15</v>
      </c>
      <c r="S413" t="s">
        <v>53</v>
      </c>
      <c r="T413" t="s">
        <v>40</v>
      </c>
      <c r="U413" t="s">
        <v>40</v>
      </c>
      <c r="V413" t="s">
        <v>2495</v>
      </c>
      <c r="W413" t="s">
        <v>94</v>
      </c>
      <c r="X413" t="s">
        <v>94</v>
      </c>
      <c r="Y413">
        <v>6</v>
      </c>
      <c r="Z413" t="s">
        <v>95</v>
      </c>
      <c r="AA413" t="s">
        <v>850</v>
      </c>
      <c r="AB413" t="s">
        <v>44</v>
      </c>
      <c r="AC413" t="s">
        <v>45</v>
      </c>
      <c r="AE413" t="s">
        <v>47</v>
      </c>
      <c r="AF413" t="s">
        <v>2496</v>
      </c>
      <c r="AG413" s="1">
        <v>46111</v>
      </c>
      <c r="AH413" t="s">
        <v>47</v>
      </c>
      <c r="AI413">
        <f>_xlfn.XLOOKUP(Tabela5[[#This Row],[UUID]],Planilha2!$A:$A,Planilha2!B:B,"")</f>
        <v>1</v>
      </c>
      <c r="AJ413">
        <f>_xlfn.XLOOKUP(Tabela5[[#This Row],[UUID]],Planilha2!$A:$A,Planilha2!C:C,"")</f>
        <v>1</v>
      </c>
      <c r="AK413">
        <f>_xlfn.XLOOKUP(Tabela5[[#This Row],[UUID]],Planilha2!$A:$A,Planilha2!D:D,"")</f>
        <v>1</v>
      </c>
      <c r="AL413">
        <f>_xlfn.XLOOKUP(Tabela5[[#This Row],[UUID]],Planilha2!$A:$A,Planilha2!E:E,"")</f>
        <v>0</v>
      </c>
      <c r="AM413">
        <f>_xlfn.XLOOKUP(Tabela5[[#This Row],[UUID]],Planilha2!$A:$A,Planilha2!F:F,"")</f>
        <v>1</v>
      </c>
      <c r="AN413">
        <f>_xlfn.XLOOKUP(Tabela5[[#This Row],[UUID]],Planilha2!$A:$A,Planilha2!G:G,"")</f>
        <v>1</v>
      </c>
      <c r="AO413">
        <f>_xlfn.XLOOKUP(Tabela5[[#This Row],[UUID]],Planilha2!$A:$A,Planilha2!H:H,"")</f>
        <v>1</v>
      </c>
      <c r="AP413">
        <f>_xlfn.XLOOKUP(Tabela5[[#This Row],[UUID]],Planilha2!$A:$A,Planilha2!I:I,"")</f>
        <v>0</v>
      </c>
      <c r="AQ413">
        <f>_xlfn.XLOOKUP(Tabela5[[#This Row],[UUID]],Planilha2!$A:$A,Planilha2!J:J,"")</f>
        <v>0</v>
      </c>
      <c r="AR413">
        <f>_xlfn.XLOOKUP(Tabela5[[#This Row],[UUID]],Planilha2!$A:$A,Planilha2!K:K,"")</f>
        <v>0</v>
      </c>
      <c r="AS413">
        <f>_xlfn.XLOOKUP(Tabela5[[#This Row],[UUID]],Planilha2!$A:$A,Planilha2!L:L,"")</f>
        <v>0</v>
      </c>
      <c r="AT413">
        <f>_xlfn.XLOOKUP(Tabela5[[#This Row],[UUID]],Planilha2!$A:$A,Planilha2!M:M,"")</f>
        <v>1</v>
      </c>
      <c r="AU413">
        <f>_xlfn.XLOOKUP(Tabela5[[#This Row],[UUID]],Planilha2!$A:$A,Planilha2!N:N,"")</f>
        <v>1</v>
      </c>
      <c r="AV413">
        <f>_xlfn.XLOOKUP(Tabela5[[#This Row],[UUID]],Planilha2!$A:$A,Planilha2!O:O,"")</f>
        <v>1</v>
      </c>
    </row>
    <row r="414" spans="1:48" x14ac:dyDescent="0.2">
      <c r="A414" t="s">
        <v>2497</v>
      </c>
      <c r="B414" t="s">
        <v>35</v>
      </c>
      <c r="C414">
        <v>71179348</v>
      </c>
      <c r="D414">
        <v>155275062</v>
      </c>
      <c r="E414" t="s">
        <v>2498</v>
      </c>
      <c r="F414" t="s">
        <v>2499</v>
      </c>
      <c r="G414" t="s">
        <v>2500</v>
      </c>
      <c r="H414" s="1">
        <v>46082</v>
      </c>
      <c r="I414">
        <v>202603</v>
      </c>
      <c r="J414">
        <v>249.77629999999999</v>
      </c>
      <c r="K414">
        <v>6.83</v>
      </c>
      <c r="L414">
        <v>256.61</v>
      </c>
      <c r="N414">
        <v>90520222</v>
      </c>
      <c r="O414" s="1">
        <v>46101</v>
      </c>
      <c r="P414" s="1">
        <v>46111</v>
      </c>
      <c r="R414">
        <v>15</v>
      </c>
      <c r="S414" t="s">
        <v>53</v>
      </c>
      <c r="T414" t="s">
        <v>40</v>
      </c>
      <c r="U414" t="s">
        <v>40</v>
      </c>
      <c r="V414" t="s">
        <v>2501</v>
      </c>
      <c r="W414">
        <v>6</v>
      </c>
      <c r="X414" t="s">
        <v>42</v>
      </c>
      <c r="Y414">
        <v>6</v>
      </c>
      <c r="Z414" t="s">
        <v>40</v>
      </c>
      <c r="AA414" t="s">
        <v>850</v>
      </c>
      <c r="AB414" t="s">
        <v>44</v>
      </c>
      <c r="AC414" t="s">
        <v>45</v>
      </c>
      <c r="AE414" t="s">
        <v>47</v>
      </c>
      <c r="AF414" t="s">
        <v>2502</v>
      </c>
      <c r="AG414" s="1">
        <v>46116</v>
      </c>
      <c r="AH414" t="s">
        <v>47</v>
      </c>
      <c r="AI414">
        <f>_xlfn.XLOOKUP(Tabela5[[#This Row],[UUID]],Planilha2!$A:$A,Planilha2!B:B,"")</f>
        <v>1</v>
      </c>
      <c r="AJ414">
        <f>_xlfn.XLOOKUP(Tabela5[[#This Row],[UUID]],Planilha2!$A:$A,Planilha2!C:C,"")</f>
        <v>1</v>
      </c>
      <c r="AK414">
        <f>_xlfn.XLOOKUP(Tabela5[[#This Row],[UUID]],Planilha2!$A:$A,Planilha2!D:D,"")</f>
        <v>1</v>
      </c>
      <c r="AL414">
        <f>_xlfn.XLOOKUP(Tabela5[[#This Row],[UUID]],Planilha2!$A:$A,Planilha2!E:E,"")</f>
        <v>0</v>
      </c>
      <c r="AM414">
        <f>_xlfn.XLOOKUP(Tabela5[[#This Row],[UUID]],Planilha2!$A:$A,Planilha2!F:F,"")</f>
        <v>1</v>
      </c>
      <c r="AN414">
        <f>_xlfn.XLOOKUP(Tabela5[[#This Row],[UUID]],Planilha2!$A:$A,Planilha2!G:G,"")</f>
        <v>1</v>
      </c>
      <c r="AO414">
        <f>_xlfn.XLOOKUP(Tabela5[[#This Row],[UUID]],Planilha2!$A:$A,Planilha2!H:H,"")</f>
        <v>0</v>
      </c>
      <c r="AP414">
        <f>_xlfn.XLOOKUP(Tabela5[[#This Row],[UUID]],Planilha2!$A:$A,Planilha2!I:I,"")</f>
        <v>0</v>
      </c>
      <c r="AQ414">
        <f>_xlfn.XLOOKUP(Tabela5[[#This Row],[UUID]],Planilha2!$A:$A,Planilha2!J:J,"")</f>
        <v>0</v>
      </c>
      <c r="AR414">
        <f>_xlfn.XLOOKUP(Tabela5[[#This Row],[UUID]],Planilha2!$A:$A,Planilha2!K:K,"")</f>
        <v>0</v>
      </c>
      <c r="AS414">
        <f>_xlfn.XLOOKUP(Tabela5[[#This Row],[UUID]],Planilha2!$A:$A,Planilha2!L:L,"")</f>
        <v>0</v>
      </c>
      <c r="AT414">
        <f>_xlfn.XLOOKUP(Tabela5[[#This Row],[UUID]],Planilha2!$A:$A,Planilha2!M:M,"")</f>
        <v>0</v>
      </c>
      <c r="AU414">
        <f>_xlfn.XLOOKUP(Tabela5[[#This Row],[UUID]],Planilha2!$A:$A,Planilha2!N:N,"")</f>
        <v>1</v>
      </c>
      <c r="AV414">
        <f>_xlfn.XLOOKUP(Tabela5[[#This Row],[UUID]],Planilha2!$A:$A,Planilha2!O:O,"")</f>
        <v>1</v>
      </c>
    </row>
    <row r="415" spans="1:48" x14ac:dyDescent="0.2">
      <c r="A415" t="s">
        <v>2503</v>
      </c>
      <c r="B415" t="s">
        <v>35</v>
      </c>
      <c r="C415">
        <v>46138820</v>
      </c>
      <c r="D415">
        <v>4908419027</v>
      </c>
      <c r="E415" t="s">
        <v>2504</v>
      </c>
      <c r="F415" t="s">
        <v>2505</v>
      </c>
      <c r="G415" t="s">
        <v>2506</v>
      </c>
      <c r="H415" s="1">
        <v>46082</v>
      </c>
      <c r="I415">
        <v>202603</v>
      </c>
      <c r="J415">
        <v>223.18720999999999</v>
      </c>
      <c r="L415">
        <v>223.19</v>
      </c>
      <c r="N415">
        <v>90520180</v>
      </c>
      <c r="O415" s="1">
        <v>46101</v>
      </c>
      <c r="P415" s="1">
        <v>46111</v>
      </c>
      <c r="R415">
        <v>15</v>
      </c>
      <c r="S415" t="s">
        <v>53</v>
      </c>
      <c r="T415" t="s">
        <v>40</v>
      </c>
      <c r="U415" t="s">
        <v>40</v>
      </c>
      <c r="V415" t="s">
        <v>2507</v>
      </c>
      <c r="W415">
        <v>6</v>
      </c>
      <c r="X415" t="s">
        <v>42</v>
      </c>
      <c r="Y415">
        <v>6</v>
      </c>
      <c r="Z415" t="s">
        <v>40</v>
      </c>
      <c r="AA415" t="s">
        <v>850</v>
      </c>
      <c r="AB415" t="s">
        <v>44</v>
      </c>
      <c r="AC415" t="s">
        <v>45</v>
      </c>
      <c r="AE415" t="s">
        <v>47</v>
      </c>
      <c r="AF415" t="s">
        <v>2508</v>
      </c>
      <c r="AG415" s="1">
        <v>46125</v>
      </c>
      <c r="AH415" t="s">
        <v>47</v>
      </c>
      <c r="AI415">
        <f>_xlfn.XLOOKUP(Tabela5[[#This Row],[UUID]],Planilha2!$A:$A,Planilha2!B:B,"")</f>
        <v>1</v>
      </c>
      <c r="AJ415">
        <f>_xlfn.XLOOKUP(Tabela5[[#This Row],[UUID]],Planilha2!$A:$A,Planilha2!C:C,"")</f>
        <v>1</v>
      </c>
      <c r="AK415">
        <f>_xlfn.XLOOKUP(Tabela5[[#This Row],[UUID]],Planilha2!$A:$A,Planilha2!D:D,"")</f>
        <v>18</v>
      </c>
      <c r="AL415">
        <f>_xlfn.XLOOKUP(Tabela5[[#This Row],[UUID]],Planilha2!$A:$A,Planilha2!E:E,"")</f>
        <v>0</v>
      </c>
      <c r="AM415">
        <f>_xlfn.XLOOKUP(Tabela5[[#This Row],[UUID]],Planilha2!$A:$A,Planilha2!F:F,"")</f>
        <v>1</v>
      </c>
      <c r="AN415">
        <f>_xlfn.XLOOKUP(Tabela5[[#This Row],[UUID]],Planilha2!$A:$A,Planilha2!G:G,"")</f>
        <v>0</v>
      </c>
      <c r="AO415">
        <f>_xlfn.XLOOKUP(Tabela5[[#This Row],[UUID]],Planilha2!$A:$A,Planilha2!H:H,"")</f>
        <v>0</v>
      </c>
      <c r="AP415">
        <f>_xlfn.XLOOKUP(Tabela5[[#This Row],[UUID]],Planilha2!$A:$A,Planilha2!I:I,"")</f>
        <v>0</v>
      </c>
      <c r="AQ415">
        <f>_xlfn.XLOOKUP(Tabela5[[#This Row],[UUID]],Planilha2!$A:$A,Planilha2!J:J,"")</f>
        <v>0</v>
      </c>
      <c r="AR415">
        <f>_xlfn.XLOOKUP(Tabela5[[#This Row],[UUID]],Planilha2!$A:$A,Planilha2!K:K,"")</f>
        <v>0</v>
      </c>
      <c r="AS415">
        <f>_xlfn.XLOOKUP(Tabela5[[#This Row],[UUID]],Planilha2!$A:$A,Planilha2!L:L,"")</f>
        <v>0</v>
      </c>
      <c r="AT415">
        <f>_xlfn.XLOOKUP(Tabela5[[#This Row],[UUID]],Planilha2!$A:$A,Planilha2!M:M,"")</f>
        <v>0</v>
      </c>
      <c r="AU415">
        <f>_xlfn.XLOOKUP(Tabela5[[#This Row],[UUID]],Planilha2!$A:$A,Planilha2!N:N,"")</f>
        <v>0</v>
      </c>
      <c r="AV415">
        <f>_xlfn.XLOOKUP(Tabela5[[#This Row],[UUID]],Planilha2!$A:$A,Planilha2!O:O,"")</f>
        <v>0</v>
      </c>
    </row>
    <row r="416" spans="1:48" x14ac:dyDescent="0.2">
      <c r="A416" t="s">
        <v>2509</v>
      </c>
      <c r="B416" t="s">
        <v>35</v>
      </c>
      <c r="C416">
        <v>13603001</v>
      </c>
      <c r="D416">
        <v>85398128000</v>
      </c>
      <c r="E416" t="s">
        <v>2510</v>
      </c>
      <c r="F416" t="s">
        <v>2511</v>
      </c>
      <c r="G416" t="s">
        <v>2512</v>
      </c>
      <c r="H416" s="1">
        <v>46082</v>
      </c>
      <c r="I416">
        <v>202603</v>
      </c>
      <c r="J416">
        <v>268.30808999999999</v>
      </c>
      <c r="L416">
        <v>268.31</v>
      </c>
      <c r="N416">
        <v>90520214</v>
      </c>
      <c r="O416" s="1">
        <v>46101</v>
      </c>
      <c r="P416" s="1">
        <v>46111</v>
      </c>
      <c r="R416">
        <v>15</v>
      </c>
      <c r="S416" t="s">
        <v>53</v>
      </c>
      <c r="T416" t="s">
        <v>40</v>
      </c>
      <c r="U416" t="s">
        <v>40</v>
      </c>
      <c r="V416" t="s">
        <v>2513</v>
      </c>
      <c r="W416" t="s">
        <v>94</v>
      </c>
      <c r="X416" t="s">
        <v>94</v>
      </c>
      <c r="Y416">
        <v>6</v>
      </c>
      <c r="Z416" t="s">
        <v>40</v>
      </c>
      <c r="AA416" t="s">
        <v>850</v>
      </c>
      <c r="AB416" t="s">
        <v>44</v>
      </c>
      <c r="AC416" t="s">
        <v>45</v>
      </c>
      <c r="AE416" t="s">
        <v>47</v>
      </c>
      <c r="AF416" t="s">
        <v>2514</v>
      </c>
      <c r="AG416" s="1">
        <v>46124</v>
      </c>
      <c r="AH416" t="s">
        <v>47</v>
      </c>
      <c r="AI416">
        <f>_xlfn.XLOOKUP(Tabela5[[#This Row],[UUID]],Planilha2!$A:$A,Planilha2!B:B,"")</f>
        <v>1</v>
      </c>
      <c r="AJ416">
        <f>_xlfn.XLOOKUP(Tabela5[[#This Row],[UUID]],Planilha2!$A:$A,Planilha2!C:C,"")</f>
        <v>1</v>
      </c>
      <c r="AK416">
        <f>_xlfn.XLOOKUP(Tabela5[[#This Row],[UUID]],Planilha2!$A:$A,Planilha2!D:D,"")</f>
        <v>13</v>
      </c>
      <c r="AL416">
        <f>_xlfn.XLOOKUP(Tabela5[[#This Row],[UUID]],Planilha2!$A:$A,Planilha2!E:E,"")</f>
        <v>0</v>
      </c>
      <c r="AM416">
        <f>_xlfn.XLOOKUP(Tabela5[[#This Row],[UUID]],Planilha2!$A:$A,Planilha2!F:F,"")</f>
        <v>1</v>
      </c>
      <c r="AN416">
        <f>_xlfn.XLOOKUP(Tabela5[[#This Row],[UUID]],Planilha2!$A:$A,Planilha2!G:G,"")</f>
        <v>0</v>
      </c>
      <c r="AO416">
        <f>_xlfn.XLOOKUP(Tabela5[[#This Row],[UUID]],Planilha2!$A:$A,Planilha2!H:H,"")</f>
        <v>0</v>
      </c>
      <c r="AP416">
        <f>_xlfn.XLOOKUP(Tabela5[[#This Row],[UUID]],Planilha2!$A:$A,Planilha2!I:I,"")</f>
        <v>0</v>
      </c>
      <c r="AQ416">
        <f>_xlfn.XLOOKUP(Tabela5[[#This Row],[UUID]],Planilha2!$A:$A,Planilha2!J:J,"")</f>
        <v>0</v>
      </c>
      <c r="AR416">
        <f>_xlfn.XLOOKUP(Tabela5[[#This Row],[UUID]],Planilha2!$A:$A,Planilha2!K:K,"")</f>
        <v>0</v>
      </c>
      <c r="AS416">
        <f>_xlfn.XLOOKUP(Tabela5[[#This Row],[UUID]],Planilha2!$A:$A,Planilha2!L:L,"")</f>
        <v>0</v>
      </c>
      <c r="AT416">
        <f>_xlfn.XLOOKUP(Tabela5[[#This Row],[UUID]],Planilha2!$A:$A,Planilha2!M:M,"")</f>
        <v>1</v>
      </c>
      <c r="AU416">
        <f>_xlfn.XLOOKUP(Tabela5[[#This Row],[UUID]],Planilha2!$A:$A,Planilha2!N:N,"")</f>
        <v>0</v>
      </c>
      <c r="AV416">
        <f>_xlfn.XLOOKUP(Tabela5[[#This Row],[UUID]],Planilha2!$A:$A,Planilha2!O:O,"")</f>
        <v>0</v>
      </c>
    </row>
    <row r="417" spans="1:48" x14ac:dyDescent="0.2">
      <c r="A417" t="s">
        <v>2515</v>
      </c>
      <c r="B417" t="s">
        <v>35</v>
      </c>
      <c r="C417">
        <v>44071680</v>
      </c>
      <c r="D417">
        <v>3440942007</v>
      </c>
      <c r="E417" t="s">
        <v>2516</v>
      </c>
      <c r="F417" t="s">
        <v>2517</v>
      </c>
      <c r="G417" t="s">
        <v>2518</v>
      </c>
      <c r="H417" s="1">
        <v>46082</v>
      </c>
      <c r="I417">
        <v>202603</v>
      </c>
      <c r="J417">
        <v>274.75393000000003</v>
      </c>
      <c r="L417">
        <v>274.75</v>
      </c>
      <c r="N417">
        <v>90520133</v>
      </c>
      <c r="O417" s="1">
        <v>46101</v>
      </c>
      <c r="P417" s="1">
        <v>46111</v>
      </c>
      <c r="R417">
        <v>15</v>
      </c>
      <c r="S417" t="s">
        <v>53</v>
      </c>
      <c r="T417" t="s">
        <v>40</v>
      </c>
      <c r="U417" t="s">
        <v>40</v>
      </c>
      <c r="V417" t="s">
        <v>2519</v>
      </c>
      <c r="W417">
        <v>6</v>
      </c>
      <c r="X417" t="s">
        <v>42</v>
      </c>
      <c r="Y417">
        <v>6</v>
      </c>
      <c r="Z417" t="s">
        <v>40</v>
      </c>
      <c r="AA417" t="s">
        <v>850</v>
      </c>
      <c r="AB417" t="s">
        <v>44</v>
      </c>
      <c r="AC417" t="s">
        <v>45</v>
      </c>
      <c r="AE417" t="s">
        <v>47</v>
      </c>
      <c r="AF417" t="s">
        <v>2520</v>
      </c>
      <c r="AG417" s="1">
        <v>46111</v>
      </c>
      <c r="AH417" t="s">
        <v>47</v>
      </c>
      <c r="AI417">
        <f>_xlfn.XLOOKUP(Tabela5[[#This Row],[UUID]],Planilha2!$A:$A,Planilha2!B:B,"")</f>
        <v>1</v>
      </c>
      <c r="AJ417">
        <f>_xlfn.XLOOKUP(Tabela5[[#This Row],[UUID]],Planilha2!$A:$A,Planilha2!C:C,"")</f>
        <v>1</v>
      </c>
      <c r="AK417">
        <f>_xlfn.XLOOKUP(Tabela5[[#This Row],[UUID]],Planilha2!$A:$A,Planilha2!D:D,"")</f>
        <v>8</v>
      </c>
      <c r="AL417">
        <f>_xlfn.XLOOKUP(Tabela5[[#This Row],[UUID]],Planilha2!$A:$A,Planilha2!E:E,"")</f>
        <v>0</v>
      </c>
      <c r="AM417">
        <f>_xlfn.XLOOKUP(Tabela5[[#This Row],[UUID]],Planilha2!$A:$A,Planilha2!F:F,"")</f>
        <v>1</v>
      </c>
      <c r="AN417">
        <f>_xlfn.XLOOKUP(Tabela5[[#This Row],[UUID]],Planilha2!$A:$A,Planilha2!G:G,"")</f>
        <v>1</v>
      </c>
      <c r="AO417">
        <f>_xlfn.XLOOKUP(Tabela5[[#This Row],[UUID]],Planilha2!$A:$A,Planilha2!H:H,"")</f>
        <v>1</v>
      </c>
      <c r="AP417">
        <f>_xlfn.XLOOKUP(Tabela5[[#This Row],[UUID]],Planilha2!$A:$A,Planilha2!I:I,"")</f>
        <v>0</v>
      </c>
      <c r="AQ417">
        <f>_xlfn.XLOOKUP(Tabela5[[#This Row],[UUID]],Planilha2!$A:$A,Planilha2!J:J,"")</f>
        <v>0</v>
      </c>
      <c r="AR417">
        <f>_xlfn.XLOOKUP(Tabela5[[#This Row],[UUID]],Planilha2!$A:$A,Planilha2!K:K,"")</f>
        <v>0</v>
      </c>
      <c r="AS417">
        <f>_xlfn.XLOOKUP(Tabela5[[#This Row],[UUID]],Planilha2!$A:$A,Planilha2!L:L,"")</f>
        <v>0</v>
      </c>
      <c r="AT417">
        <f>_xlfn.XLOOKUP(Tabela5[[#This Row],[UUID]],Planilha2!$A:$A,Planilha2!M:M,"")</f>
        <v>1</v>
      </c>
      <c r="AU417">
        <f>_xlfn.XLOOKUP(Tabela5[[#This Row],[UUID]],Planilha2!$A:$A,Planilha2!N:N,"")</f>
        <v>1</v>
      </c>
      <c r="AV417">
        <f>_xlfn.XLOOKUP(Tabela5[[#This Row],[UUID]],Planilha2!$A:$A,Planilha2!O:O,"")</f>
        <v>1</v>
      </c>
    </row>
    <row r="418" spans="1:48" x14ac:dyDescent="0.2">
      <c r="A418" t="s">
        <v>2521</v>
      </c>
      <c r="B418" t="s">
        <v>35</v>
      </c>
      <c r="C418">
        <v>1005249072</v>
      </c>
      <c r="D418">
        <v>2087999074</v>
      </c>
      <c r="E418" t="s">
        <v>2522</v>
      </c>
      <c r="F418" t="s">
        <v>2523</v>
      </c>
      <c r="G418" t="s">
        <v>2524</v>
      </c>
      <c r="H418" s="1">
        <v>46082</v>
      </c>
      <c r="I418">
        <v>202603</v>
      </c>
      <c r="J418">
        <v>256.22214000000002</v>
      </c>
      <c r="L418">
        <v>256.22000000000003</v>
      </c>
      <c r="N418">
        <v>90519958</v>
      </c>
      <c r="O418" s="1">
        <v>46101</v>
      </c>
      <c r="P418" s="1">
        <v>46111</v>
      </c>
      <c r="R418">
        <v>15</v>
      </c>
      <c r="S418" t="s">
        <v>53</v>
      </c>
      <c r="T418" t="s">
        <v>40</v>
      </c>
      <c r="U418" t="s">
        <v>40</v>
      </c>
      <c r="V418" t="s">
        <v>2525</v>
      </c>
      <c r="W418">
        <v>6</v>
      </c>
      <c r="X418" t="s">
        <v>42</v>
      </c>
      <c r="Y418">
        <v>6</v>
      </c>
      <c r="Z418" t="s">
        <v>40</v>
      </c>
      <c r="AA418" t="s">
        <v>850</v>
      </c>
      <c r="AB418" t="s">
        <v>44</v>
      </c>
      <c r="AC418" t="s">
        <v>45</v>
      </c>
      <c r="AE418" t="s">
        <v>47</v>
      </c>
      <c r="AF418" t="s">
        <v>2526</v>
      </c>
      <c r="AG418" s="1">
        <v>46116</v>
      </c>
      <c r="AH418" t="s">
        <v>47</v>
      </c>
      <c r="AI418">
        <f>_xlfn.XLOOKUP(Tabela5[[#This Row],[UUID]],Planilha2!$A:$A,Planilha2!B:B,"")</f>
        <v>1</v>
      </c>
      <c r="AJ418">
        <f>_xlfn.XLOOKUP(Tabela5[[#This Row],[UUID]],Planilha2!$A:$A,Planilha2!C:C,"")</f>
        <v>1</v>
      </c>
      <c r="AK418">
        <f>_xlfn.XLOOKUP(Tabela5[[#This Row],[UUID]],Planilha2!$A:$A,Planilha2!D:D,"")</f>
        <v>13</v>
      </c>
      <c r="AL418">
        <f>_xlfn.XLOOKUP(Tabela5[[#This Row],[UUID]],Planilha2!$A:$A,Planilha2!E:E,"")</f>
        <v>0</v>
      </c>
      <c r="AM418">
        <f>_xlfn.XLOOKUP(Tabela5[[#This Row],[UUID]],Planilha2!$A:$A,Planilha2!F:F,"")</f>
        <v>1</v>
      </c>
      <c r="AN418">
        <f>_xlfn.XLOOKUP(Tabela5[[#This Row],[UUID]],Planilha2!$A:$A,Planilha2!G:G,"")</f>
        <v>1</v>
      </c>
      <c r="AO418">
        <f>_xlfn.XLOOKUP(Tabela5[[#This Row],[UUID]],Planilha2!$A:$A,Planilha2!H:H,"")</f>
        <v>0</v>
      </c>
      <c r="AP418">
        <f>_xlfn.XLOOKUP(Tabela5[[#This Row],[UUID]],Planilha2!$A:$A,Planilha2!I:I,"")</f>
        <v>0</v>
      </c>
      <c r="AQ418">
        <f>_xlfn.XLOOKUP(Tabela5[[#This Row],[UUID]],Planilha2!$A:$A,Planilha2!J:J,"")</f>
        <v>0</v>
      </c>
      <c r="AR418">
        <f>_xlfn.XLOOKUP(Tabela5[[#This Row],[UUID]],Planilha2!$A:$A,Planilha2!K:K,"")</f>
        <v>0</v>
      </c>
      <c r="AS418">
        <f>_xlfn.XLOOKUP(Tabela5[[#This Row],[UUID]],Planilha2!$A:$A,Planilha2!L:L,"")</f>
        <v>0</v>
      </c>
      <c r="AT418">
        <f>_xlfn.XLOOKUP(Tabela5[[#This Row],[UUID]],Planilha2!$A:$A,Planilha2!M:M,"")</f>
        <v>0</v>
      </c>
      <c r="AU418">
        <f>_xlfn.XLOOKUP(Tabela5[[#This Row],[UUID]],Planilha2!$A:$A,Planilha2!N:N,"")</f>
        <v>1</v>
      </c>
      <c r="AV418">
        <f>_xlfn.XLOOKUP(Tabela5[[#This Row],[UUID]],Planilha2!$A:$A,Planilha2!O:O,"")</f>
        <v>1</v>
      </c>
    </row>
    <row r="419" spans="1:48" x14ac:dyDescent="0.2">
      <c r="A419" t="s">
        <v>2527</v>
      </c>
      <c r="B419" t="s">
        <v>35</v>
      </c>
      <c r="C419">
        <v>70744301</v>
      </c>
      <c r="D419">
        <v>99260522072</v>
      </c>
      <c r="E419" t="s">
        <v>2528</v>
      </c>
      <c r="F419" t="s">
        <v>2529</v>
      </c>
      <c r="G419" t="s">
        <v>2530</v>
      </c>
      <c r="H419" s="1">
        <v>46082</v>
      </c>
      <c r="I419">
        <v>202603</v>
      </c>
      <c r="J419">
        <v>164.36892</v>
      </c>
      <c r="L419">
        <v>164.37</v>
      </c>
      <c r="N419">
        <v>90519919</v>
      </c>
      <c r="O419" s="1">
        <v>46101</v>
      </c>
      <c r="P419" s="1">
        <v>46111</v>
      </c>
      <c r="R419">
        <v>15</v>
      </c>
      <c r="S419" t="s">
        <v>53</v>
      </c>
      <c r="T419" t="s">
        <v>40</v>
      </c>
      <c r="U419" t="s">
        <v>40</v>
      </c>
      <c r="V419" t="s">
        <v>2531</v>
      </c>
      <c r="W419" t="s">
        <v>94</v>
      </c>
      <c r="X419" t="s">
        <v>94</v>
      </c>
      <c r="Y419">
        <v>6</v>
      </c>
      <c r="Z419" t="s">
        <v>94</v>
      </c>
      <c r="AA419" t="s">
        <v>850</v>
      </c>
      <c r="AB419" t="s">
        <v>44</v>
      </c>
      <c r="AC419" t="s">
        <v>45</v>
      </c>
      <c r="AE419" t="s">
        <v>47</v>
      </c>
      <c r="AF419" t="s">
        <v>2532</v>
      </c>
      <c r="AG419" s="1">
        <v>46124</v>
      </c>
      <c r="AH419" t="s">
        <v>47</v>
      </c>
      <c r="AI419">
        <f>_xlfn.XLOOKUP(Tabela5[[#This Row],[UUID]],Planilha2!$A:$A,Planilha2!B:B,"")</f>
        <v>1</v>
      </c>
      <c r="AJ419">
        <f>_xlfn.XLOOKUP(Tabela5[[#This Row],[UUID]],Planilha2!$A:$A,Planilha2!C:C,"")</f>
        <v>1</v>
      </c>
      <c r="AK419">
        <f>_xlfn.XLOOKUP(Tabela5[[#This Row],[UUID]],Planilha2!$A:$A,Planilha2!D:D,"")</f>
        <v>7</v>
      </c>
      <c r="AL419">
        <f>_xlfn.XLOOKUP(Tabela5[[#This Row],[UUID]],Planilha2!$A:$A,Planilha2!E:E,"")</f>
        <v>0</v>
      </c>
      <c r="AM419">
        <f>_xlfn.XLOOKUP(Tabela5[[#This Row],[UUID]],Planilha2!$A:$A,Planilha2!F:F,"")</f>
        <v>1</v>
      </c>
      <c r="AN419">
        <f>_xlfn.XLOOKUP(Tabela5[[#This Row],[UUID]],Planilha2!$A:$A,Planilha2!G:G,"")</f>
        <v>0</v>
      </c>
      <c r="AO419">
        <f>_xlfn.XLOOKUP(Tabela5[[#This Row],[UUID]],Planilha2!$A:$A,Planilha2!H:H,"")</f>
        <v>0</v>
      </c>
      <c r="AP419">
        <f>_xlfn.XLOOKUP(Tabela5[[#This Row],[UUID]],Planilha2!$A:$A,Planilha2!I:I,"")</f>
        <v>0</v>
      </c>
      <c r="AQ419">
        <f>_xlfn.XLOOKUP(Tabela5[[#This Row],[UUID]],Planilha2!$A:$A,Planilha2!J:J,"")</f>
        <v>0</v>
      </c>
      <c r="AR419">
        <f>_xlfn.XLOOKUP(Tabela5[[#This Row],[UUID]],Planilha2!$A:$A,Planilha2!K:K,"")</f>
        <v>0</v>
      </c>
      <c r="AS419">
        <f>_xlfn.XLOOKUP(Tabela5[[#This Row],[UUID]],Planilha2!$A:$A,Planilha2!L:L,"")</f>
        <v>0</v>
      </c>
      <c r="AT419">
        <f>_xlfn.XLOOKUP(Tabela5[[#This Row],[UUID]],Planilha2!$A:$A,Planilha2!M:M,"")</f>
        <v>1</v>
      </c>
      <c r="AU419">
        <f>_xlfn.XLOOKUP(Tabela5[[#This Row],[UUID]],Planilha2!$A:$A,Planilha2!N:N,"")</f>
        <v>0</v>
      </c>
      <c r="AV419">
        <f>_xlfn.XLOOKUP(Tabela5[[#This Row],[UUID]],Planilha2!$A:$A,Planilha2!O:O,"")</f>
        <v>0</v>
      </c>
    </row>
    <row r="420" spans="1:48" x14ac:dyDescent="0.2">
      <c r="A420" t="s">
        <v>2533</v>
      </c>
      <c r="B420" t="s">
        <v>35</v>
      </c>
      <c r="C420">
        <v>1007811967</v>
      </c>
      <c r="D420">
        <v>30216429000181</v>
      </c>
      <c r="E420" t="s">
        <v>2534</v>
      </c>
      <c r="F420" t="s">
        <v>2535</v>
      </c>
      <c r="G420" t="s">
        <v>2536</v>
      </c>
      <c r="H420" s="1">
        <v>46082</v>
      </c>
      <c r="I420">
        <v>202603</v>
      </c>
      <c r="J420">
        <v>940.28691000000003</v>
      </c>
      <c r="K420">
        <v>25.7</v>
      </c>
      <c r="L420">
        <v>965.99</v>
      </c>
      <c r="N420">
        <v>90519856</v>
      </c>
      <c r="O420" s="1">
        <v>46101</v>
      </c>
      <c r="P420" s="1">
        <v>46111</v>
      </c>
      <c r="R420">
        <v>15</v>
      </c>
      <c r="S420" t="s">
        <v>39</v>
      </c>
      <c r="T420" t="s">
        <v>40</v>
      </c>
      <c r="U420" t="s">
        <v>40</v>
      </c>
      <c r="V420" t="s">
        <v>2537</v>
      </c>
      <c r="W420">
        <v>6</v>
      </c>
      <c r="X420" t="s">
        <v>42</v>
      </c>
      <c r="Y420">
        <v>6</v>
      </c>
      <c r="Z420" t="s">
        <v>40</v>
      </c>
      <c r="AA420" t="s">
        <v>850</v>
      </c>
      <c r="AB420" t="s">
        <v>44</v>
      </c>
      <c r="AC420" t="s">
        <v>45</v>
      </c>
      <c r="AE420" t="s">
        <v>47</v>
      </c>
      <c r="AF420" t="s">
        <v>2538</v>
      </c>
      <c r="AG420" s="1">
        <v>46122</v>
      </c>
      <c r="AH420" t="s">
        <v>47</v>
      </c>
      <c r="AI420">
        <f>_xlfn.XLOOKUP(Tabela5[[#This Row],[UUID]],Planilha2!$A:$A,Planilha2!B:B,"")</f>
        <v>1</v>
      </c>
      <c r="AJ420">
        <f>_xlfn.XLOOKUP(Tabela5[[#This Row],[UUID]],Planilha2!$A:$A,Planilha2!C:C,"")</f>
        <v>1</v>
      </c>
      <c r="AK420">
        <f>_xlfn.XLOOKUP(Tabela5[[#This Row],[UUID]],Planilha2!$A:$A,Planilha2!D:D,"")</f>
        <v>1</v>
      </c>
      <c r="AL420">
        <f>_xlfn.XLOOKUP(Tabela5[[#This Row],[UUID]],Planilha2!$A:$A,Planilha2!E:E,"")</f>
        <v>0</v>
      </c>
      <c r="AM420">
        <f>_xlfn.XLOOKUP(Tabela5[[#This Row],[UUID]],Planilha2!$A:$A,Planilha2!F:F,"")</f>
        <v>1</v>
      </c>
      <c r="AN420">
        <f>_xlfn.XLOOKUP(Tabela5[[#This Row],[UUID]],Planilha2!$A:$A,Planilha2!G:G,"")</f>
        <v>0</v>
      </c>
      <c r="AO420">
        <f>_xlfn.XLOOKUP(Tabela5[[#This Row],[UUID]],Planilha2!$A:$A,Planilha2!H:H,"")</f>
        <v>0</v>
      </c>
      <c r="AP420">
        <f>_xlfn.XLOOKUP(Tabela5[[#This Row],[UUID]],Planilha2!$A:$A,Planilha2!I:I,"")</f>
        <v>0</v>
      </c>
      <c r="AQ420">
        <f>_xlfn.XLOOKUP(Tabela5[[#This Row],[UUID]],Planilha2!$A:$A,Planilha2!J:J,"")</f>
        <v>0</v>
      </c>
      <c r="AR420">
        <f>_xlfn.XLOOKUP(Tabela5[[#This Row],[UUID]],Planilha2!$A:$A,Planilha2!K:K,"")</f>
        <v>0</v>
      </c>
      <c r="AS420">
        <f>_xlfn.XLOOKUP(Tabela5[[#This Row],[UUID]],Planilha2!$A:$A,Planilha2!L:L,"")</f>
        <v>0</v>
      </c>
      <c r="AT420">
        <f>_xlfn.XLOOKUP(Tabela5[[#This Row],[UUID]],Planilha2!$A:$A,Planilha2!M:M,"")</f>
        <v>0</v>
      </c>
      <c r="AU420">
        <f>_xlfn.XLOOKUP(Tabela5[[#This Row],[UUID]],Planilha2!$A:$A,Planilha2!N:N,"")</f>
        <v>1</v>
      </c>
      <c r="AV420">
        <f>_xlfn.XLOOKUP(Tabela5[[#This Row],[UUID]],Planilha2!$A:$A,Planilha2!O:O,"")</f>
        <v>0</v>
      </c>
    </row>
    <row r="421" spans="1:48" x14ac:dyDescent="0.2">
      <c r="A421" t="s">
        <v>2539</v>
      </c>
      <c r="B421" t="s">
        <v>35</v>
      </c>
      <c r="C421">
        <v>58643265</v>
      </c>
      <c r="D421">
        <v>64816753087</v>
      </c>
      <c r="E421" t="s">
        <v>2540</v>
      </c>
      <c r="F421" t="s">
        <v>2541</v>
      </c>
      <c r="G421" t="s">
        <v>2542</v>
      </c>
      <c r="H421" s="1">
        <v>46082</v>
      </c>
      <c r="I421">
        <v>202603</v>
      </c>
      <c r="J421">
        <v>1881.0229999999999</v>
      </c>
      <c r="K421">
        <v>108.25</v>
      </c>
      <c r="L421">
        <v>1989.27</v>
      </c>
      <c r="N421">
        <v>90519730</v>
      </c>
      <c r="O421" s="1">
        <v>46101</v>
      </c>
      <c r="P421" s="1">
        <v>46111</v>
      </c>
      <c r="R421">
        <v>15</v>
      </c>
      <c r="S421" t="s">
        <v>53</v>
      </c>
      <c r="T421" t="s">
        <v>40</v>
      </c>
      <c r="U421" t="s">
        <v>40</v>
      </c>
      <c r="V421" t="s">
        <v>2543</v>
      </c>
      <c r="W421">
        <v>6</v>
      </c>
      <c r="X421" t="s">
        <v>42</v>
      </c>
      <c r="Y421">
        <v>6</v>
      </c>
      <c r="Z421" t="s">
        <v>40</v>
      </c>
      <c r="AA421" t="s">
        <v>850</v>
      </c>
      <c r="AB421" t="s">
        <v>44</v>
      </c>
      <c r="AC421" t="s">
        <v>45</v>
      </c>
      <c r="AE421" t="s">
        <v>47</v>
      </c>
      <c r="AF421" t="s">
        <v>2544</v>
      </c>
      <c r="AG421" s="1">
        <v>46111</v>
      </c>
      <c r="AH421" t="s">
        <v>47</v>
      </c>
      <c r="AI421">
        <f>_xlfn.XLOOKUP(Tabela5[[#This Row],[UUID]],Planilha2!$A:$A,Planilha2!B:B,"")</f>
        <v>1</v>
      </c>
      <c r="AJ421">
        <f>_xlfn.XLOOKUP(Tabela5[[#This Row],[UUID]],Planilha2!$A:$A,Planilha2!C:C,"")</f>
        <v>1</v>
      </c>
      <c r="AK421">
        <f>_xlfn.XLOOKUP(Tabela5[[#This Row],[UUID]],Planilha2!$A:$A,Planilha2!D:D,"")</f>
        <v>1</v>
      </c>
      <c r="AL421">
        <f>_xlfn.XLOOKUP(Tabela5[[#This Row],[UUID]],Planilha2!$A:$A,Planilha2!E:E,"")</f>
        <v>0</v>
      </c>
      <c r="AM421">
        <f>_xlfn.XLOOKUP(Tabela5[[#This Row],[UUID]],Planilha2!$A:$A,Planilha2!F:F,"")</f>
        <v>1</v>
      </c>
      <c r="AN421">
        <f>_xlfn.XLOOKUP(Tabela5[[#This Row],[UUID]],Planilha2!$A:$A,Planilha2!G:G,"")</f>
        <v>1</v>
      </c>
      <c r="AO421">
        <f>_xlfn.XLOOKUP(Tabela5[[#This Row],[UUID]],Planilha2!$A:$A,Planilha2!H:H,"")</f>
        <v>1</v>
      </c>
      <c r="AP421">
        <f>_xlfn.XLOOKUP(Tabela5[[#This Row],[UUID]],Planilha2!$A:$A,Planilha2!I:I,"")</f>
        <v>0</v>
      </c>
      <c r="AQ421">
        <f>_xlfn.XLOOKUP(Tabela5[[#This Row],[UUID]],Planilha2!$A:$A,Planilha2!J:J,"")</f>
        <v>0</v>
      </c>
      <c r="AR421">
        <f>_xlfn.XLOOKUP(Tabela5[[#This Row],[UUID]],Planilha2!$A:$A,Planilha2!K:K,"")</f>
        <v>0</v>
      </c>
      <c r="AS421">
        <f>_xlfn.XLOOKUP(Tabela5[[#This Row],[UUID]],Planilha2!$A:$A,Planilha2!L:L,"")</f>
        <v>0</v>
      </c>
      <c r="AT421">
        <f>_xlfn.XLOOKUP(Tabela5[[#This Row],[UUID]],Planilha2!$A:$A,Planilha2!M:M,"")</f>
        <v>1</v>
      </c>
      <c r="AU421">
        <f>_xlfn.XLOOKUP(Tabela5[[#This Row],[UUID]],Planilha2!$A:$A,Planilha2!N:N,"")</f>
        <v>1</v>
      </c>
      <c r="AV421">
        <f>_xlfn.XLOOKUP(Tabela5[[#This Row],[UUID]],Planilha2!$A:$A,Planilha2!O:O,"")</f>
        <v>1</v>
      </c>
    </row>
    <row r="422" spans="1:48" x14ac:dyDescent="0.2">
      <c r="A422" t="s">
        <v>2545</v>
      </c>
      <c r="B422" t="s">
        <v>35</v>
      </c>
      <c r="C422">
        <v>62562282</v>
      </c>
      <c r="D422">
        <v>15129050894</v>
      </c>
      <c r="E422" t="s">
        <v>846</v>
      </c>
      <c r="F422" t="s">
        <v>2546</v>
      </c>
      <c r="G422" t="s">
        <v>848</v>
      </c>
      <c r="H422" s="1">
        <v>46082</v>
      </c>
      <c r="I422">
        <v>202603</v>
      </c>
      <c r="J422">
        <v>1393.6752799999999</v>
      </c>
      <c r="L422">
        <v>1393.68</v>
      </c>
      <c r="N422">
        <v>90519649</v>
      </c>
      <c r="O422" s="1">
        <v>46101</v>
      </c>
      <c r="P422" s="1">
        <v>46111</v>
      </c>
      <c r="R422">
        <v>15</v>
      </c>
      <c r="S422" t="s">
        <v>53</v>
      </c>
      <c r="T422" t="s">
        <v>40</v>
      </c>
      <c r="U422" t="s">
        <v>40</v>
      </c>
      <c r="V422" t="s">
        <v>849</v>
      </c>
      <c r="W422">
        <v>6</v>
      </c>
      <c r="X422" t="s">
        <v>42</v>
      </c>
      <c r="Y422">
        <v>6</v>
      </c>
      <c r="Z422" t="s">
        <v>40</v>
      </c>
      <c r="AA422" t="s">
        <v>850</v>
      </c>
      <c r="AB422" t="s">
        <v>44</v>
      </c>
      <c r="AC422" t="s">
        <v>45</v>
      </c>
      <c r="AE422" t="s">
        <v>47</v>
      </c>
      <c r="AF422" t="s">
        <v>2547</v>
      </c>
      <c r="AG422" s="1">
        <v>46113</v>
      </c>
      <c r="AH422" t="s">
        <v>47</v>
      </c>
      <c r="AI422">
        <f>_xlfn.XLOOKUP(Tabela5[[#This Row],[UUID]],Planilha2!$A:$A,Planilha2!B:B,"")</f>
        <v>1</v>
      </c>
      <c r="AJ422">
        <f>_xlfn.XLOOKUP(Tabela5[[#This Row],[UUID]],Planilha2!$A:$A,Planilha2!C:C,"")</f>
        <v>1</v>
      </c>
      <c r="AK422">
        <f>_xlfn.XLOOKUP(Tabela5[[#This Row],[UUID]],Planilha2!$A:$A,Planilha2!D:D,"")</f>
        <v>8</v>
      </c>
      <c r="AL422">
        <f>_xlfn.XLOOKUP(Tabela5[[#This Row],[UUID]],Planilha2!$A:$A,Planilha2!E:E,"")</f>
        <v>0</v>
      </c>
      <c r="AM422">
        <f>_xlfn.XLOOKUP(Tabela5[[#This Row],[UUID]],Planilha2!$A:$A,Planilha2!F:F,"")</f>
        <v>1</v>
      </c>
      <c r="AN422">
        <f>_xlfn.XLOOKUP(Tabela5[[#This Row],[UUID]],Planilha2!$A:$A,Planilha2!G:G,"")</f>
        <v>1</v>
      </c>
      <c r="AO422">
        <f>_xlfn.XLOOKUP(Tabela5[[#This Row],[UUID]],Planilha2!$A:$A,Planilha2!H:H,"")</f>
        <v>1</v>
      </c>
      <c r="AP422">
        <f>_xlfn.XLOOKUP(Tabela5[[#This Row],[UUID]],Planilha2!$A:$A,Planilha2!I:I,"")</f>
        <v>0</v>
      </c>
      <c r="AQ422">
        <f>_xlfn.XLOOKUP(Tabela5[[#This Row],[UUID]],Planilha2!$A:$A,Planilha2!J:J,"")</f>
        <v>0</v>
      </c>
      <c r="AR422">
        <f>_xlfn.XLOOKUP(Tabela5[[#This Row],[UUID]],Planilha2!$A:$A,Planilha2!K:K,"")</f>
        <v>0</v>
      </c>
      <c r="AS422">
        <f>_xlfn.XLOOKUP(Tabela5[[#This Row],[UUID]],Planilha2!$A:$A,Planilha2!L:L,"")</f>
        <v>0</v>
      </c>
      <c r="AT422">
        <f>_xlfn.XLOOKUP(Tabela5[[#This Row],[UUID]],Planilha2!$A:$A,Planilha2!M:M,"")</f>
        <v>0</v>
      </c>
      <c r="AU422">
        <f>_xlfn.XLOOKUP(Tabela5[[#This Row],[UUID]],Planilha2!$A:$A,Planilha2!N:N,"")</f>
        <v>1</v>
      </c>
      <c r="AV422">
        <f>_xlfn.XLOOKUP(Tabela5[[#This Row],[UUID]],Planilha2!$A:$A,Planilha2!O:O,"")</f>
        <v>1</v>
      </c>
    </row>
    <row r="423" spans="1:48" x14ac:dyDescent="0.2">
      <c r="A423" t="s">
        <v>2548</v>
      </c>
      <c r="B423" t="s">
        <v>35</v>
      </c>
      <c r="C423">
        <v>1005511664</v>
      </c>
      <c r="D423">
        <v>27214330000136</v>
      </c>
      <c r="E423" t="s">
        <v>2549</v>
      </c>
      <c r="F423" t="s">
        <v>2550</v>
      </c>
      <c r="G423" t="s">
        <v>2551</v>
      </c>
      <c r="H423" s="1">
        <v>46082</v>
      </c>
      <c r="I423">
        <v>202603</v>
      </c>
      <c r="J423">
        <v>749.32889999999998</v>
      </c>
      <c r="K423">
        <v>0</v>
      </c>
      <c r="L423">
        <v>749.33</v>
      </c>
      <c r="N423">
        <v>90519876</v>
      </c>
      <c r="O423" s="1">
        <v>46101</v>
      </c>
      <c r="P423" s="1">
        <v>46111</v>
      </c>
      <c r="R423">
        <v>15</v>
      </c>
      <c r="S423" t="s">
        <v>39</v>
      </c>
      <c r="T423" t="s">
        <v>40</v>
      </c>
      <c r="U423" t="s">
        <v>40</v>
      </c>
      <c r="V423" t="s">
        <v>2552</v>
      </c>
      <c r="W423">
        <v>6</v>
      </c>
      <c r="X423" t="s">
        <v>42</v>
      </c>
      <c r="Y423">
        <v>6</v>
      </c>
      <c r="Z423" t="s">
        <v>40</v>
      </c>
      <c r="AA423" t="s">
        <v>2311</v>
      </c>
      <c r="AB423" t="s">
        <v>44</v>
      </c>
      <c r="AC423" t="s">
        <v>45</v>
      </c>
      <c r="AE423" t="s">
        <v>47</v>
      </c>
      <c r="AF423" t="s">
        <v>2553</v>
      </c>
      <c r="AG423" s="1">
        <v>46122</v>
      </c>
      <c r="AH423" t="s">
        <v>47</v>
      </c>
      <c r="AI423">
        <f>_xlfn.XLOOKUP(Tabela5[[#This Row],[UUID]],Planilha2!$A:$A,Planilha2!B:B,"")</f>
        <v>1</v>
      </c>
      <c r="AJ423">
        <f>_xlfn.XLOOKUP(Tabela5[[#This Row],[UUID]],Planilha2!$A:$A,Planilha2!C:C,"")</f>
        <v>1</v>
      </c>
      <c r="AK423">
        <f>_xlfn.XLOOKUP(Tabela5[[#This Row],[UUID]],Planilha2!$A:$A,Planilha2!D:D,"")</f>
        <v>1</v>
      </c>
      <c r="AL423">
        <f>_xlfn.XLOOKUP(Tabela5[[#This Row],[UUID]],Planilha2!$A:$A,Planilha2!E:E,"")</f>
        <v>0</v>
      </c>
      <c r="AM423">
        <f>_xlfn.XLOOKUP(Tabela5[[#This Row],[UUID]],Planilha2!$A:$A,Planilha2!F:F,"")</f>
        <v>1</v>
      </c>
      <c r="AN423">
        <f>_xlfn.XLOOKUP(Tabela5[[#This Row],[UUID]],Planilha2!$A:$A,Planilha2!G:G,"")</f>
        <v>0</v>
      </c>
      <c r="AO423">
        <f>_xlfn.XLOOKUP(Tabela5[[#This Row],[UUID]],Planilha2!$A:$A,Planilha2!H:H,"")</f>
        <v>0</v>
      </c>
      <c r="AP423">
        <f>_xlfn.XLOOKUP(Tabela5[[#This Row],[UUID]],Planilha2!$A:$A,Planilha2!I:I,"")</f>
        <v>0</v>
      </c>
      <c r="AQ423">
        <f>_xlfn.XLOOKUP(Tabela5[[#This Row],[UUID]],Planilha2!$A:$A,Planilha2!J:J,"")</f>
        <v>0</v>
      </c>
      <c r="AR423">
        <f>_xlfn.XLOOKUP(Tabela5[[#This Row],[UUID]],Planilha2!$A:$A,Planilha2!K:K,"")</f>
        <v>0</v>
      </c>
      <c r="AS423">
        <f>_xlfn.XLOOKUP(Tabela5[[#This Row],[UUID]],Planilha2!$A:$A,Planilha2!L:L,"")</f>
        <v>0</v>
      </c>
      <c r="AT423">
        <f>_xlfn.XLOOKUP(Tabela5[[#This Row],[UUID]],Planilha2!$A:$A,Planilha2!M:M,"")</f>
        <v>0</v>
      </c>
      <c r="AU423">
        <f>_xlfn.XLOOKUP(Tabela5[[#This Row],[UUID]],Planilha2!$A:$A,Planilha2!N:N,"")</f>
        <v>1</v>
      </c>
      <c r="AV423">
        <f>_xlfn.XLOOKUP(Tabela5[[#This Row],[UUID]],Planilha2!$A:$A,Planilha2!O:O,"")</f>
        <v>0</v>
      </c>
    </row>
    <row r="424" spans="1:48" x14ac:dyDescent="0.2">
      <c r="A424" t="s">
        <v>2554</v>
      </c>
      <c r="B424" t="s">
        <v>35</v>
      </c>
      <c r="C424">
        <v>50484974</v>
      </c>
      <c r="D424">
        <v>41609425049</v>
      </c>
      <c r="E424" t="s">
        <v>2555</v>
      </c>
      <c r="F424" t="s">
        <v>2556</v>
      </c>
      <c r="G424" t="s">
        <v>2557</v>
      </c>
      <c r="H424" s="1">
        <v>46082</v>
      </c>
      <c r="I424">
        <v>202603</v>
      </c>
      <c r="J424">
        <v>4429.9035400000002</v>
      </c>
      <c r="K424">
        <v>137.33000000000001</v>
      </c>
      <c r="L424">
        <v>4567.2299999999996</v>
      </c>
      <c r="N424">
        <v>90519890</v>
      </c>
      <c r="O424" s="1">
        <v>46101</v>
      </c>
      <c r="P424" s="1">
        <v>46111</v>
      </c>
      <c r="R424">
        <v>15</v>
      </c>
      <c r="S424" t="s">
        <v>53</v>
      </c>
      <c r="T424" t="s">
        <v>40</v>
      </c>
      <c r="U424" t="s">
        <v>40</v>
      </c>
      <c r="V424" t="s">
        <v>2558</v>
      </c>
      <c r="W424" t="s">
        <v>94</v>
      </c>
      <c r="X424" t="s">
        <v>94</v>
      </c>
      <c r="Y424">
        <v>6</v>
      </c>
      <c r="Z424" t="s">
        <v>40</v>
      </c>
      <c r="AA424" t="s">
        <v>2311</v>
      </c>
      <c r="AB424" t="s">
        <v>44</v>
      </c>
      <c r="AC424" t="s">
        <v>45</v>
      </c>
      <c r="AE424" t="s">
        <v>47</v>
      </c>
      <c r="AF424" t="s">
        <v>2559</v>
      </c>
      <c r="AG424" s="1">
        <v>46111</v>
      </c>
      <c r="AH424" t="s">
        <v>47</v>
      </c>
      <c r="AI424">
        <f>_xlfn.XLOOKUP(Tabela5[[#This Row],[UUID]],Planilha2!$A:$A,Planilha2!B:B,"")</f>
        <v>1</v>
      </c>
      <c r="AJ424">
        <f>_xlfn.XLOOKUP(Tabela5[[#This Row],[UUID]],Planilha2!$A:$A,Planilha2!C:C,"")</f>
        <v>1</v>
      </c>
      <c r="AK424">
        <f>_xlfn.XLOOKUP(Tabela5[[#This Row],[UUID]],Planilha2!$A:$A,Planilha2!D:D,"")</f>
        <v>1</v>
      </c>
      <c r="AL424">
        <f>_xlfn.XLOOKUP(Tabela5[[#This Row],[UUID]],Planilha2!$A:$A,Planilha2!E:E,"")</f>
        <v>0</v>
      </c>
      <c r="AM424">
        <f>_xlfn.XLOOKUP(Tabela5[[#This Row],[UUID]],Planilha2!$A:$A,Planilha2!F:F,"")</f>
        <v>1</v>
      </c>
      <c r="AN424">
        <f>_xlfn.XLOOKUP(Tabela5[[#This Row],[UUID]],Planilha2!$A:$A,Planilha2!G:G,"")</f>
        <v>1</v>
      </c>
      <c r="AO424">
        <f>_xlfn.XLOOKUP(Tabela5[[#This Row],[UUID]],Planilha2!$A:$A,Planilha2!H:H,"")</f>
        <v>1</v>
      </c>
      <c r="AP424">
        <f>_xlfn.XLOOKUP(Tabela5[[#This Row],[UUID]],Planilha2!$A:$A,Planilha2!I:I,"")</f>
        <v>0</v>
      </c>
      <c r="AQ424">
        <f>_xlfn.XLOOKUP(Tabela5[[#This Row],[UUID]],Planilha2!$A:$A,Planilha2!J:J,"")</f>
        <v>0</v>
      </c>
      <c r="AR424">
        <f>_xlfn.XLOOKUP(Tabela5[[#This Row],[UUID]],Planilha2!$A:$A,Planilha2!K:K,"")</f>
        <v>0</v>
      </c>
      <c r="AS424">
        <f>_xlfn.XLOOKUP(Tabela5[[#This Row],[UUID]],Planilha2!$A:$A,Planilha2!L:L,"")</f>
        <v>0</v>
      </c>
      <c r="AT424">
        <f>_xlfn.XLOOKUP(Tabela5[[#This Row],[UUID]],Planilha2!$A:$A,Planilha2!M:M,"")</f>
        <v>1</v>
      </c>
      <c r="AU424">
        <f>_xlfn.XLOOKUP(Tabela5[[#This Row],[UUID]],Planilha2!$A:$A,Planilha2!N:N,"")</f>
        <v>1</v>
      </c>
      <c r="AV424">
        <f>_xlfn.XLOOKUP(Tabela5[[#This Row],[UUID]],Planilha2!$A:$A,Planilha2!O:O,"")</f>
        <v>1</v>
      </c>
    </row>
    <row r="425" spans="1:48" x14ac:dyDescent="0.2">
      <c r="A425" t="s">
        <v>2560</v>
      </c>
      <c r="B425" t="s">
        <v>35</v>
      </c>
      <c r="C425">
        <v>66272815</v>
      </c>
      <c r="D425">
        <v>1277713014</v>
      </c>
      <c r="E425" t="s">
        <v>2561</v>
      </c>
      <c r="F425" t="s">
        <v>2562</v>
      </c>
      <c r="G425" t="s">
        <v>2563</v>
      </c>
      <c r="H425" s="1">
        <v>46082</v>
      </c>
      <c r="I425">
        <v>202603</v>
      </c>
      <c r="J425">
        <v>5424.17436</v>
      </c>
      <c r="L425">
        <v>5424.17</v>
      </c>
      <c r="N425">
        <v>90519765</v>
      </c>
      <c r="O425" s="1">
        <v>46101</v>
      </c>
      <c r="P425" s="1">
        <v>46111</v>
      </c>
      <c r="R425">
        <v>15</v>
      </c>
      <c r="S425" t="s">
        <v>53</v>
      </c>
      <c r="T425" t="s">
        <v>40</v>
      </c>
      <c r="U425" t="s">
        <v>40</v>
      </c>
      <c r="V425" t="s">
        <v>2564</v>
      </c>
      <c r="W425" t="s">
        <v>94</v>
      </c>
      <c r="X425" t="s">
        <v>94</v>
      </c>
      <c r="Y425">
        <v>6</v>
      </c>
      <c r="Z425" t="s">
        <v>95</v>
      </c>
      <c r="AA425" t="s">
        <v>2311</v>
      </c>
      <c r="AB425" t="s">
        <v>44</v>
      </c>
      <c r="AC425" t="s">
        <v>45</v>
      </c>
      <c r="AE425" t="s">
        <v>47</v>
      </c>
      <c r="AF425" t="s">
        <v>2565</v>
      </c>
      <c r="AG425" s="1">
        <v>46111</v>
      </c>
      <c r="AH425" t="s">
        <v>47</v>
      </c>
      <c r="AI425">
        <f>_xlfn.XLOOKUP(Tabela5[[#This Row],[UUID]],Planilha2!$A:$A,Planilha2!B:B,"")</f>
        <v>1</v>
      </c>
      <c r="AJ425">
        <f>_xlfn.XLOOKUP(Tabela5[[#This Row],[UUID]],Planilha2!$A:$A,Planilha2!C:C,"")</f>
        <v>1</v>
      </c>
      <c r="AK425">
        <f>_xlfn.XLOOKUP(Tabela5[[#This Row],[UUID]],Planilha2!$A:$A,Planilha2!D:D,"")</f>
        <v>8</v>
      </c>
      <c r="AL425">
        <f>_xlfn.XLOOKUP(Tabela5[[#This Row],[UUID]],Planilha2!$A:$A,Planilha2!E:E,"")</f>
        <v>0</v>
      </c>
      <c r="AM425">
        <f>_xlfn.XLOOKUP(Tabela5[[#This Row],[UUID]],Planilha2!$A:$A,Planilha2!F:F,"")</f>
        <v>1</v>
      </c>
      <c r="AN425">
        <f>_xlfn.XLOOKUP(Tabela5[[#This Row],[UUID]],Planilha2!$A:$A,Planilha2!G:G,"")</f>
        <v>1</v>
      </c>
      <c r="AO425">
        <f>_xlfn.XLOOKUP(Tabela5[[#This Row],[UUID]],Planilha2!$A:$A,Planilha2!H:H,"")</f>
        <v>1</v>
      </c>
      <c r="AP425">
        <f>_xlfn.XLOOKUP(Tabela5[[#This Row],[UUID]],Planilha2!$A:$A,Planilha2!I:I,"")</f>
        <v>0</v>
      </c>
      <c r="AQ425">
        <f>_xlfn.XLOOKUP(Tabela5[[#This Row],[UUID]],Planilha2!$A:$A,Planilha2!J:J,"")</f>
        <v>0</v>
      </c>
      <c r="AR425">
        <f>_xlfn.XLOOKUP(Tabela5[[#This Row],[UUID]],Planilha2!$A:$A,Planilha2!K:K,"")</f>
        <v>0</v>
      </c>
      <c r="AS425">
        <f>_xlfn.XLOOKUP(Tabela5[[#This Row],[UUID]],Planilha2!$A:$A,Planilha2!L:L,"")</f>
        <v>0</v>
      </c>
      <c r="AT425">
        <f>_xlfn.XLOOKUP(Tabela5[[#This Row],[UUID]],Planilha2!$A:$A,Planilha2!M:M,"")</f>
        <v>1</v>
      </c>
      <c r="AU425">
        <f>_xlfn.XLOOKUP(Tabela5[[#This Row],[UUID]],Planilha2!$A:$A,Planilha2!N:N,"")</f>
        <v>1</v>
      </c>
      <c r="AV425">
        <f>_xlfn.XLOOKUP(Tabela5[[#This Row],[UUID]],Planilha2!$A:$A,Planilha2!O:O,"")</f>
        <v>1</v>
      </c>
    </row>
    <row r="426" spans="1:48" x14ac:dyDescent="0.2">
      <c r="A426" t="s">
        <v>2566</v>
      </c>
      <c r="B426" t="s">
        <v>35</v>
      </c>
      <c r="C426">
        <v>64190455</v>
      </c>
      <c r="D426">
        <v>85047040097</v>
      </c>
      <c r="E426" t="s">
        <v>2567</v>
      </c>
      <c r="F426" t="s">
        <v>2568</v>
      </c>
      <c r="G426" t="s">
        <v>2569</v>
      </c>
      <c r="H426" s="1">
        <v>45901</v>
      </c>
      <c r="I426">
        <v>202509</v>
      </c>
      <c r="J426">
        <v>2447.5458400000002</v>
      </c>
      <c r="L426">
        <v>2447.5500000000002</v>
      </c>
      <c r="N426">
        <v>90428697</v>
      </c>
      <c r="O426" s="1">
        <v>46002</v>
      </c>
      <c r="P426" s="1">
        <v>46059</v>
      </c>
      <c r="R426">
        <v>67</v>
      </c>
      <c r="S426" t="s">
        <v>53</v>
      </c>
      <c r="T426" t="s">
        <v>40</v>
      </c>
      <c r="U426" t="s">
        <v>40</v>
      </c>
      <c r="V426" t="s">
        <v>2570</v>
      </c>
      <c r="W426">
        <v>6</v>
      </c>
      <c r="X426" t="s">
        <v>42</v>
      </c>
      <c r="Y426">
        <v>6</v>
      </c>
      <c r="Z426" t="s">
        <v>40</v>
      </c>
      <c r="AA426" t="s">
        <v>850</v>
      </c>
      <c r="AB426" t="s">
        <v>44</v>
      </c>
      <c r="AC426" t="s">
        <v>45</v>
      </c>
      <c r="AE426" t="s">
        <v>298</v>
      </c>
      <c r="AF426" t="s">
        <v>2571</v>
      </c>
      <c r="AG426" s="1">
        <v>46118</v>
      </c>
      <c r="AH426" t="s">
        <v>47</v>
      </c>
      <c r="AI426">
        <f>_xlfn.XLOOKUP(Tabela5[[#This Row],[UUID]],Planilha2!$A:$A,Planilha2!B:B,"")</f>
        <v>1</v>
      </c>
      <c r="AJ426">
        <f>_xlfn.XLOOKUP(Tabela5[[#This Row],[UUID]],Planilha2!$A:$A,Planilha2!C:C,"")</f>
        <v>0</v>
      </c>
      <c r="AK426">
        <f>_xlfn.XLOOKUP(Tabela5[[#This Row],[UUID]],Planilha2!$A:$A,Planilha2!D:D,"")</f>
        <v>1</v>
      </c>
      <c r="AL426">
        <f>_xlfn.XLOOKUP(Tabela5[[#This Row],[UUID]],Planilha2!$A:$A,Planilha2!E:E,"")</f>
        <v>0</v>
      </c>
      <c r="AM426">
        <f>_xlfn.XLOOKUP(Tabela5[[#This Row],[UUID]],Planilha2!$A:$A,Planilha2!F:F,"")</f>
        <v>1</v>
      </c>
      <c r="AN426">
        <f>_xlfn.XLOOKUP(Tabela5[[#This Row],[UUID]],Planilha2!$A:$A,Planilha2!G:G,"")</f>
        <v>0</v>
      </c>
      <c r="AO426">
        <f>_xlfn.XLOOKUP(Tabela5[[#This Row],[UUID]],Planilha2!$A:$A,Planilha2!H:H,"")</f>
        <v>0</v>
      </c>
      <c r="AP426">
        <f>_xlfn.XLOOKUP(Tabela5[[#This Row],[UUID]],Planilha2!$A:$A,Planilha2!I:I,"")</f>
        <v>0</v>
      </c>
      <c r="AQ426">
        <f>_xlfn.XLOOKUP(Tabela5[[#This Row],[UUID]],Planilha2!$A:$A,Planilha2!J:J,"")</f>
        <v>0</v>
      </c>
      <c r="AR426">
        <f>_xlfn.XLOOKUP(Tabela5[[#This Row],[UUID]],Planilha2!$A:$A,Planilha2!K:K,"")</f>
        <v>0</v>
      </c>
      <c r="AS426">
        <f>_xlfn.XLOOKUP(Tabela5[[#This Row],[UUID]],Planilha2!$A:$A,Planilha2!L:L,"")</f>
        <v>0</v>
      </c>
      <c r="AT426">
        <f>_xlfn.XLOOKUP(Tabela5[[#This Row],[UUID]],Planilha2!$A:$A,Planilha2!M:M,"")</f>
        <v>1</v>
      </c>
      <c r="AU426">
        <f>_xlfn.XLOOKUP(Tabela5[[#This Row],[UUID]],Planilha2!$A:$A,Planilha2!N:N,"")</f>
        <v>1</v>
      </c>
      <c r="AV426">
        <f>_xlfn.XLOOKUP(Tabela5[[#This Row],[UUID]],Planilha2!$A:$A,Planilha2!O:O,"")</f>
        <v>1</v>
      </c>
    </row>
    <row r="427" spans="1:48" x14ac:dyDescent="0.2">
      <c r="A427" t="s">
        <v>2572</v>
      </c>
      <c r="B427" t="s">
        <v>35</v>
      </c>
      <c r="C427">
        <v>62562282</v>
      </c>
      <c r="D427">
        <v>15129050894</v>
      </c>
      <c r="E427" t="s">
        <v>846</v>
      </c>
      <c r="F427" t="s">
        <v>847</v>
      </c>
      <c r="G427" t="s">
        <v>848</v>
      </c>
      <c r="H427" s="1">
        <v>45901</v>
      </c>
      <c r="I427">
        <v>202509</v>
      </c>
      <c r="J427">
        <v>1682.2544399999999</v>
      </c>
      <c r="L427">
        <v>1682.25</v>
      </c>
      <c r="N427">
        <v>90426710</v>
      </c>
      <c r="O427" s="1">
        <v>45995</v>
      </c>
      <c r="P427" s="1">
        <v>46006</v>
      </c>
      <c r="R427">
        <v>120</v>
      </c>
      <c r="S427" t="s">
        <v>53</v>
      </c>
      <c r="T427" t="s">
        <v>40</v>
      </c>
      <c r="U427" t="s">
        <v>40</v>
      </c>
      <c r="V427" t="s">
        <v>849</v>
      </c>
      <c r="W427">
        <v>6</v>
      </c>
      <c r="X427" t="s">
        <v>42</v>
      </c>
      <c r="Y427">
        <v>6</v>
      </c>
      <c r="Z427" t="s">
        <v>40</v>
      </c>
      <c r="AA427" t="s">
        <v>850</v>
      </c>
      <c r="AB427" t="s">
        <v>44</v>
      </c>
      <c r="AE427" t="s">
        <v>298</v>
      </c>
      <c r="AF427" t="s">
        <v>2573</v>
      </c>
      <c r="AG427" s="1">
        <v>46006</v>
      </c>
      <c r="AH427" t="s">
        <v>70</v>
      </c>
      <c r="AI427">
        <f>_xlfn.XLOOKUP(Tabela5[[#This Row],[UUID]],Planilha2!$A:$A,Planilha2!B:B,"")</f>
        <v>0</v>
      </c>
      <c r="AJ427">
        <f>_xlfn.XLOOKUP(Tabela5[[#This Row],[UUID]],Planilha2!$A:$A,Planilha2!C:C,"")</f>
        <v>0</v>
      </c>
      <c r="AK427">
        <f>_xlfn.XLOOKUP(Tabela5[[#This Row],[UUID]],Planilha2!$A:$A,Planilha2!D:D,"")</f>
        <v>0</v>
      </c>
      <c r="AL427">
        <f>_xlfn.XLOOKUP(Tabela5[[#This Row],[UUID]],Planilha2!$A:$A,Planilha2!E:E,"")</f>
        <v>4</v>
      </c>
      <c r="AM427">
        <f>_xlfn.XLOOKUP(Tabela5[[#This Row],[UUID]],Planilha2!$A:$A,Planilha2!F:F,"")</f>
        <v>0</v>
      </c>
      <c r="AN427">
        <f>_xlfn.XLOOKUP(Tabela5[[#This Row],[UUID]],Planilha2!$A:$A,Planilha2!G:G,"")</f>
        <v>0</v>
      </c>
      <c r="AO427">
        <f>_xlfn.XLOOKUP(Tabela5[[#This Row],[UUID]],Planilha2!$A:$A,Planilha2!H:H,"")</f>
        <v>0</v>
      </c>
      <c r="AP427">
        <f>_xlfn.XLOOKUP(Tabela5[[#This Row],[UUID]],Planilha2!$A:$A,Planilha2!I:I,"")</f>
        <v>0</v>
      </c>
      <c r="AQ427">
        <f>_xlfn.XLOOKUP(Tabela5[[#This Row],[UUID]],Planilha2!$A:$A,Planilha2!J:J,"")</f>
        <v>0</v>
      </c>
      <c r="AR427">
        <f>_xlfn.XLOOKUP(Tabela5[[#This Row],[UUID]],Planilha2!$A:$A,Planilha2!K:K,"")</f>
        <v>0</v>
      </c>
      <c r="AS427">
        <f>_xlfn.XLOOKUP(Tabela5[[#This Row],[UUID]],Planilha2!$A:$A,Planilha2!L:L,"")</f>
        <v>1</v>
      </c>
      <c r="AT427">
        <f>_xlfn.XLOOKUP(Tabela5[[#This Row],[UUID]],Planilha2!$A:$A,Planilha2!M:M,"")</f>
        <v>0</v>
      </c>
      <c r="AU427">
        <f>_xlfn.XLOOKUP(Tabela5[[#This Row],[UUID]],Planilha2!$A:$A,Planilha2!N:N,"")</f>
        <v>0</v>
      </c>
      <c r="AV427">
        <f>_xlfn.XLOOKUP(Tabela5[[#This Row],[UUID]],Planilha2!$A:$A,Planilha2!O:O,"")</f>
        <v>0</v>
      </c>
    </row>
    <row r="428" spans="1:48" x14ac:dyDescent="0.2">
      <c r="A428" t="s">
        <v>2574</v>
      </c>
      <c r="B428" t="s">
        <v>35</v>
      </c>
      <c r="C428">
        <v>54922658</v>
      </c>
      <c r="D428">
        <v>23900598053</v>
      </c>
      <c r="E428" t="s">
        <v>2575</v>
      </c>
      <c r="F428" t="s">
        <v>2576</v>
      </c>
      <c r="G428" t="s">
        <v>2577</v>
      </c>
      <c r="H428" s="1">
        <v>46082</v>
      </c>
      <c r="I428">
        <v>202603</v>
      </c>
      <c r="J428">
        <v>4118.8917600000004</v>
      </c>
      <c r="K428">
        <v>124.94</v>
      </c>
      <c r="L428">
        <v>4243.83</v>
      </c>
      <c r="N428">
        <v>90519871</v>
      </c>
      <c r="O428" s="1">
        <v>46101</v>
      </c>
      <c r="P428" s="1">
        <v>46111</v>
      </c>
      <c r="R428">
        <v>15</v>
      </c>
      <c r="S428" t="s">
        <v>53</v>
      </c>
      <c r="T428" t="s">
        <v>40</v>
      </c>
      <c r="U428" t="s">
        <v>40</v>
      </c>
      <c r="V428" t="s">
        <v>2578</v>
      </c>
      <c r="W428">
        <v>6</v>
      </c>
      <c r="X428" t="s">
        <v>42</v>
      </c>
      <c r="Y428">
        <v>6</v>
      </c>
      <c r="Z428" t="s">
        <v>40</v>
      </c>
      <c r="AA428" t="s">
        <v>2311</v>
      </c>
      <c r="AB428" t="s">
        <v>44</v>
      </c>
      <c r="AC428" t="s">
        <v>45</v>
      </c>
      <c r="AE428" t="s">
        <v>47</v>
      </c>
      <c r="AF428" t="s">
        <v>2579</v>
      </c>
      <c r="AG428" s="1">
        <v>46122</v>
      </c>
      <c r="AH428" t="s">
        <v>47</v>
      </c>
      <c r="AI428">
        <f>_xlfn.XLOOKUP(Tabela5[[#This Row],[UUID]],Planilha2!$A:$A,Planilha2!B:B,"")</f>
        <v>1</v>
      </c>
      <c r="AJ428">
        <f>_xlfn.XLOOKUP(Tabela5[[#This Row],[UUID]],Planilha2!$A:$A,Planilha2!C:C,"")</f>
        <v>1</v>
      </c>
      <c r="AK428">
        <f>_xlfn.XLOOKUP(Tabela5[[#This Row],[UUID]],Planilha2!$A:$A,Planilha2!D:D,"")</f>
        <v>13</v>
      </c>
      <c r="AL428">
        <f>_xlfn.XLOOKUP(Tabela5[[#This Row],[UUID]],Planilha2!$A:$A,Planilha2!E:E,"")</f>
        <v>0</v>
      </c>
      <c r="AM428">
        <f>_xlfn.XLOOKUP(Tabela5[[#This Row],[UUID]],Planilha2!$A:$A,Planilha2!F:F,"")</f>
        <v>1</v>
      </c>
      <c r="AN428">
        <f>_xlfn.XLOOKUP(Tabela5[[#This Row],[UUID]],Planilha2!$A:$A,Planilha2!G:G,"")</f>
        <v>0</v>
      </c>
      <c r="AO428">
        <f>_xlfn.XLOOKUP(Tabela5[[#This Row],[UUID]],Planilha2!$A:$A,Planilha2!H:H,"")</f>
        <v>0</v>
      </c>
      <c r="AP428">
        <f>_xlfn.XLOOKUP(Tabela5[[#This Row],[UUID]],Planilha2!$A:$A,Planilha2!I:I,"")</f>
        <v>0</v>
      </c>
      <c r="AQ428">
        <f>_xlfn.XLOOKUP(Tabela5[[#This Row],[UUID]],Planilha2!$A:$A,Planilha2!J:J,"")</f>
        <v>0</v>
      </c>
      <c r="AR428">
        <f>_xlfn.XLOOKUP(Tabela5[[#This Row],[UUID]],Planilha2!$A:$A,Planilha2!K:K,"")</f>
        <v>0</v>
      </c>
      <c r="AS428">
        <f>_xlfn.XLOOKUP(Tabela5[[#This Row],[UUID]],Planilha2!$A:$A,Planilha2!L:L,"")</f>
        <v>0</v>
      </c>
      <c r="AT428">
        <f>_xlfn.XLOOKUP(Tabela5[[#This Row],[UUID]],Planilha2!$A:$A,Planilha2!M:M,"")</f>
        <v>0</v>
      </c>
      <c r="AU428">
        <f>_xlfn.XLOOKUP(Tabela5[[#This Row],[UUID]],Planilha2!$A:$A,Planilha2!N:N,"")</f>
        <v>1</v>
      </c>
      <c r="AV428">
        <f>_xlfn.XLOOKUP(Tabela5[[#This Row],[UUID]],Planilha2!$A:$A,Planilha2!O:O,"")</f>
        <v>0</v>
      </c>
    </row>
    <row r="429" spans="1:48" x14ac:dyDescent="0.2">
      <c r="A429" t="s">
        <v>2580</v>
      </c>
      <c r="B429" t="s">
        <v>35</v>
      </c>
      <c r="C429">
        <v>67168205</v>
      </c>
      <c r="D429">
        <v>63031671015</v>
      </c>
      <c r="E429" t="s">
        <v>2581</v>
      </c>
      <c r="F429" t="s">
        <v>2582</v>
      </c>
      <c r="G429" t="s">
        <v>2583</v>
      </c>
      <c r="H429" s="1">
        <v>46082</v>
      </c>
      <c r="I429">
        <v>202603</v>
      </c>
      <c r="J429">
        <v>4462.09764</v>
      </c>
      <c r="K429">
        <v>125.59</v>
      </c>
      <c r="L429">
        <v>4587.6899999999996</v>
      </c>
      <c r="N429">
        <v>90519653</v>
      </c>
      <c r="O429" s="1">
        <v>46101</v>
      </c>
      <c r="P429" s="1">
        <v>46111</v>
      </c>
      <c r="R429">
        <v>15</v>
      </c>
      <c r="S429" t="s">
        <v>53</v>
      </c>
      <c r="T429" t="s">
        <v>40</v>
      </c>
      <c r="U429" t="s">
        <v>40</v>
      </c>
      <c r="V429" t="s">
        <v>2584</v>
      </c>
      <c r="W429">
        <v>6</v>
      </c>
      <c r="X429" t="s">
        <v>42</v>
      </c>
      <c r="Y429">
        <v>6</v>
      </c>
      <c r="Z429" t="s">
        <v>40</v>
      </c>
      <c r="AA429" t="s">
        <v>2311</v>
      </c>
      <c r="AB429" t="s">
        <v>44</v>
      </c>
      <c r="AC429" t="s">
        <v>45</v>
      </c>
      <c r="AE429" t="s">
        <v>47</v>
      </c>
      <c r="AF429" t="s">
        <v>2585</v>
      </c>
      <c r="AG429" s="1">
        <v>46111</v>
      </c>
      <c r="AH429" t="s">
        <v>47</v>
      </c>
      <c r="AI429">
        <f>_xlfn.XLOOKUP(Tabela5[[#This Row],[UUID]],Planilha2!$A:$A,Planilha2!B:B,"")</f>
        <v>1</v>
      </c>
      <c r="AJ429">
        <f>_xlfn.XLOOKUP(Tabela5[[#This Row],[UUID]],Planilha2!$A:$A,Planilha2!C:C,"")</f>
        <v>1</v>
      </c>
      <c r="AK429">
        <f>_xlfn.XLOOKUP(Tabela5[[#This Row],[UUID]],Planilha2!$A:$A,Planilha2!D:D,"")</f>
        <v>1</v>
      </c>
      <c r="AL429">
        <f>_xlfn.XLOOKUP(Tabela5[[#This Row],[UUID]],Planilha2!$A:$A,Planilha2!E:E,"")</f>
        <v>0</v>
      </c>
      <c r="AM429">
        <f>_xlfn.XLOOKUP(Tabela5[[#This Row],[UUID]],Planilha2!$A:$A,Planilha2!F:F,"")</f>
        <v>1</v>
      </c>
      <c r="AN429">
        <f>_xlfn.XLOOKUP(Tabela5[[#This Row],[UUID]],Planilha2!$A:$A,Planilha2!G:G,"")</f>
        <v>1</v>
      </c>
      <c r="AO429">
        <f>_xlfn.XLOOKUP(Tabela5[[#This Row],[UUID]],Planilha2!$A:$A,Planilha2!H:H,"")</f>
        <v>1</v>
      </c>
      <c r="AP429">
        <f>_xlfn.XLOOKUP(Tabela5[[#This Row],[UUID]],Planilha2!$A:$A,Planilha2!I:I,"")</f>
        <v>0</v>
      </c>
      <c r="AQ429">
        <f>_xlfn.XLOOKUP(Tabela5[[#This Row],[UUID]],Planilha2!$A:$A,Planilha2!J:J,"")</f>
        <v>0</v>
      </c>
      <c r="AR429">
        <f>_xlfn.XLOOKUP(Tabela5[[#This Row],[UUID]],Planilha2!$A:$A,Planilha2!K:K,"")</f>
        <v>0</v>
      </c>
      <c r="AS429">
        <f>_xlfn.XLOOKUP(Tabela5[[#This Row],[UUID]],Planilha2!$A:$A,Planilha2!L:L,"")</f>
        <v>0</v>
      </c>
      <c r="AT429">
        <f>_xlfn.XLOOKUP(Tabela5[[#This Row],[UUID]],Planilha2!$A:$A,Planilha2!M:M,"")</f>
        <v>1</v>
      </c>
      <c r="AU429">
        <f>_xlfn.XLOOKUP(Tabela5[[#This Row],[UUID]],Planilha2!$A:$A,Planilha2!N:N,"")</f>
        <v>1</v>
      </c>
      <c r="AV429">
        <f>_xlfn.XLOOKUP(Tabela5[[#This Row],[UUID]],Planilha2!$A:$A,Planilha2!O:O,"")</f>
        <v>1</v>
      </c>
    </row>
    <row r="430" spans="1:48" x14ac:dyDescent="0.2">
      <c r="A430" t="s">
        <v>2586</v>
      </c>
      <c r="B430" t="s">
        <v>35</v>
      </c>
      <c r="C430">
        <v>4003790193</v>
      </c>
      <c r="D430">
        <v>47237806000161</v>
      </c>
      <c r="E430" t="s">
        <v>2587</v>
      </c>
      <c r="F430" t="s">
        <v>2588</v>
      </c>
      <c r="G430" t="s">
        <v>2589</v>
      </c>
      <c r="H430" s="1">
        <v>46082</v>
      </c>
      <c r="I430">
        <v>202603</v>
      </c>
      <c r="J430">
        <v>716.99689999999998</v>
      </c>
      <c r="L430">
        <v>717</v>
      </c>
      <c r="N430">
        <v>90520009</v>
      </c>
      <c r="O430" s="1">
        <v>46101</v>
      </c>
      <c r="P430" s="1">
        <v>46111</v>
      </c>
      <c r="R430">
        <v>15</v>
      </c>
      <c r="S430" t="s">
        <v>39</v>
      </c>
      <c r="T430" t="s">
        <v>40</v>
      </c>
      <c r="U430" t="s">
        <v>40</v>
      </c>
      <c r="V430" t="s">
        <v>2590</v>
      </c>
      <c r="W430">
        <v>6</v>
      </c>
      <c r="X430" t="s">
        <v>42</v>
      </c>
      <c r="Y430">
        <v>6</v>
      </c>
      <c r="Z430" t="s">
        <v>40</v>
      </c>
      <c r="AA430" t="s">
        <v>2591</v>
      </c>
      <c r="AB430" t="s">
        <v>44</v>
      </c>
      <c r="AC430" t="s">
        <v>45</v>
      </c>
      <c r="AE430" t="s">
        <v>47</v>
      </c>
      <c r="AF430" t="s">
        <v>2592</v>
      </c>
      <c r="AG430" s="1">
        <v>46111</v>
      </c>
      <c r="AH430" t="s">
        <v>47</v>
      </c>
      <c r="AI430">
        <f>_xlfn.XLOOKUP(Tabela5[[#This Row],[UUID]],Planilha2!$A:$A,Planilha2!B:B,"")</f>
        <v>1</v>
      </c>
      <c r="AJ430">
        <f>_xlfn.XLOOKUP(Tabela5[[#This Row],[UUID]],Planilha2!$A:$A,Planilha2!C:C,"")</f>
        <v>1</v>
      </c>
      <c r="AK430">
        <f>_xlfn.XLOOKUP(Tabela5[[#This Row],[UUID]],Planilha2!$A:$A,Planilha2!D:D,"")</f>
        <v>1</v>
      </c>
      <c r="AL430">
        <f>_xlfn.XLOOKUP(Tabela5[[#This Row],[UUID]],Planilha2!$A:$A,Planilha2!E:E,"")</f>
        <v>0</v>
      </c>
      <c r="AM430">
        <f>_xlfn.XLOOKUP(Tabela5[[#This Row],[UUID]],Planilha2!$A:$A,Planilha2!F:F,"")</f>
        <v>1</v>
      </c>
      <c r="AN430">
        <f>_xlfn.XLOOKUP(Tabela5[[#This Row],[UUID]],Planilha2!$A:$A,Planilha2!G:G,"")</f>
        <v>1</v>
      </c>
      <c r="AO430">
        <f>_xlfn.XLOOKUP(Tabela5[[#This Row],[UUID]],Planilha2!$A:$A,Planilha2!H:H,"")</f>
        <v>1</v>
      </c>
      <c r="AP430">
        <f>_xlfn.XLOOKUP(Tabela5[[#This Row],[UUID]],Planilha2!$A:$A,Planilha2!I:I,"")</f>
        <v>0</v>
      </c>
      <c r="AQ430">
        <f>_xlfn.XLOOKUP(Tabela5[[#This Row],[UUID]],Planilha2!$A:$A,Planilha2!J:J,"")</f>
        <v>0</v>
      </c>
      <c r="AR430">
        <f>_xlfn.XLOOKUP(Tabela5[[#This Row],[UUID]],Planilha2!$A:$A,Planilha2!K:K,"")</f>
        <v>0</v>
      </c>
      <c r="AS430">
        <f>_xlfn.XLOOKUP(Tabela5[[#This Row],[UUID]],Planilha2!$A:$A,Planilha2!L:L,"")</f>
        <v>0</v>
      </c>
      <c r="AT430">
        <f>_xlfn.XLOOKUP(Tabela5[[#This Row],[UUID]],Planilha2!$A:$A,Planilha2!M:M,"")</f>
        <v>1</v>
      </c>
      <c r="AU430">
        <f>_xlfn.XLOOKUP(Tabela5[[#This Row],[UUID]],Planilha2!$A:$A,Planilha2!N:N,"")</f>
        <v>1</v>
      </c>
      <c r="AV430">
        <f>_xlfn.XLOOKUP(Tabela5[[#This Row],[UUID]],Planilha2!$A:$A,Planilha2!O:O,"")</f>
        <v>1</v>
      </c>
    </row>
    <row r="431" spans="1:48" x14ac:dyDescent="0.2">
      <c r="A431" t="s">
        <v>2593</v>
      </c>
      <c r="B431" t="s">
        <v>35</v>
      </c>
      <c r="C431">
        <v>71988726</v>
      </c>
      <c r="D431">
        <v>24856156000137</v>
      </c>
      <c r="E431" t="s">
        <v>865</v>
      </c>
      <c r="F431" t="s">
        <v>866</v>
      </c>
      <c r="G431" t="s">
        <v>867</v>
      </c>
      <c r="H431" s="1">
        <v>45901</v>
      </c>
      <c r="I431">
        <v>202509</v>
      </c>
      <c r="J431">
        <v>2817.68</v>
      </c>
      <c r="L431">
        <v>2817.68</v>
      </c>
      <c r="N431">
        <v>90426725</v>
      </c>
      <c r="O431" s="1">
        <v>45995</v>
      </c>
      <c r="P431" s="1">
        <v>46006</v>
      </c>
      <c r="R431">
        <v>120</v>
      </c>
      <c r="S431" t="s">
        <v>39</v>
      </c>
      <c r="T431" t="s">
        <v>40</v>
      </c>
      <c r="U431" t="s">
        <v>40</v>
      </c>
      <c r="V431" t="s">
        <v>868</v>
      </c>
      <c r="W431">
        <v>6</v>
      </c>
      <c r="X431" t="s">
        <v>42</v>
      </c>
      <c r="Y431">
        <v>6</v>
      </c>
      <c r="Z431" t="s">
        <v>40</v>
      </c>
      <c r="AA431" t="s">
        <v>850</v>
      </c>
      <c r="AB431" t="s">
        <v>44</v>
      </c>
      <c r="AE431" t="s">
        <v>298</v>
      </c>
      <c r="AF431" t="s">
        <v>2594</v>
      </c>
      <c r="AG431" s="1">
        <v>46006</v>
      </c>
      <c r="AH431" t="s">
        <v>70</v>
      </c>
      <c r="AI431">
        <f>_xlfn.XLOOKUP(Tabela5[[#This Row],[UUID]],Planilha2!$A:$A,Planilha2!B:B,"")</f>
        <v>0</v>
      </c>
      <c r="AJ431">
        <f>_xlfn.XLOOKUP(Tabela5[[#This Row],[UUID]],Planilha2!$A:$A,Planilha2!C:C,"")</f>
        <v>0</v>
      </c>
      <c r="AK431">
        <f>_xlfn.XLOOKUP(Tabela5[[#This Row],[UUID]],Planilha2!$A:$A,Planilha2!D:D,"")</f>
        <v>0</v>
      </c>
      <c r="AL431">
        <f>_xlfn.XLOOKUP(Tabela5[[#This Row],[UUID]],Planilha2!$A:$A,Planilha2!E:E,"")</f>
        <v>4</v>
      </c>
      <c r="AM431">
        <f>_xlfn.XLOOKUP(Tabela5[[#This Row],[UUID]],Planilha2!$A:$A,Planilha2!F:F,"")</f>
        <v>0</v>
      </c>
      <c r="AN431">
        <f>_xlfn.XLOOKUP(Tabela5[[#This Row],[UUID]],Planilha2!$A:$A,Planilha2!G:G,"")</f>
        <v>0</v>
      </c>
      <c r="AO431">
        <f>_xlfn.XLOOKUP(Tabela5[[#This Row],[UUID]],Planilha2!$A:$A,Planilha2!H:H,"")</f>
        <v>0</v>
      </c>
      <c r="AP431">
        <f>_xlfn.XLOOKUP(Tabela5[[#This Row],[UUID]],Planilha2!$A:$A,Planilha2!I:I,"")</f>
        <v>0</v>
      </c>
      <c r="AQ431">
        <f>_xlfn.XLOOKUP(Tabela5[[#This Row],[UUID]],Planilha2!$A:$A,Planilha2!J:J,"")</f>
        <v>0</v>
      </c>
      <c r="AR431">
        <f>_xlfn.XLOOKUP(Tabela5[[#This Row],[UUID]],Planilha2!$A:$A,Planilha2!K:K,"")</f>
        <v>0</v>
      </c>
      <c r="AS431">
        <f>_xlfn.XLOOKUP(Tabela5[[#This Row],[UUID]],Planilha2!$A:$A,Planilha2!L:L,"")</f>
        <v>1</v>
      </c>
      <c r="AT431">
        <f>_xlfn.XLOOKUP(Tabela5[[#This Row],[UUID]],Planilha2!$A:$A,Planilha2!M:M,"")</f>
        <v>0</v>
      </c>
      <c r="AU431">
        <f>_xlfn.XLOOKUP(Tabela5[[#This Row],[UUID]],Planilha2!$A:$A,Planilha2!N:N,"")</f>
        <v>0</v>
      </c>
      <c r="AV431">
        <f>_xlfn.XLOOKUP(Tabela5[[#This Row],[UUID]],Planilha2!$A:$A,Planilha2!O:O,"")</f>
        <v>0</v>
      </c>
    </row>
    <row r="432" spans="1:48" x14ac:dyDescent="0.2">
      <c r="A432" t="s">
        <v>2595</v>
      </c>
      <c r="B432" t="s">
        <v>35</v>
      </c>
      <c r="C432">
        <v>71988700</v>
      </c>
      <c r="D432">
        <v>24856156000137</v>
      </c>
      <c r="E432" t="s">
        <v>865</v>
      </c>
      <c r="F432" t="s">
        <v>871</v>
      </c>
      <c r="G432" t="s">
        <v>872</v>
      </c>
      <c r="H432" s="1">
        <v>45901</v>
      </c>
      <c r="I432">
        <v>202509</v>
      </c>
      <c r="J432">
        <v>598.37152000000003</v>
      </c>
      <c r="L432">
        <v>598.37</v>
      </c>
      <c r="N432">
        <v>90426787</v>
      </c>
      <c r="O432" s="1">
        <v>45995</v>
      </c>
      <c r="P432" s="1">
        <v>46006</v>
      </c>
      <c r="R432">
        <v>120</v>
      </c>
      <c r="S432" t="s">
        <v>39</v>
      </c>
      <c r="T432" t="s">
        <v>40</v>
      </c>
      <c r="U432" t="s">
        <v>40</v>
      </c>
      <c r="V432" t="s">
        <v>873</v>
      </c>
      <c r="W432">
        <v>6</v>
      </c>
      <c r="X432" t="s">
        <v>42</v>
      </c>
      <c r="Y432">
        <v>6</v>
      </c>
      <c r="Z432" t="s">
        <v>40</v>
      </c>
      <c r="AA432" t="s">
        <v>850</v>
      </c>
      <c r="AB432" t="s">
        <v>44</v>
      </c>
      <c r="AE432" t="s">
        <v>298</v>
      </c>
      <c r="AF432" t="s">
        <v>2596</v>
      </c>
      <c r="AG432" s="1">
        <v>46006</v>
      </c>
      <c r="AH432" t="s">
        <v>70</v>
      </c>
      <c r="AI432">
        <f>_xlfn.XLOOKUP(Tabela5[[#This Row],[UUID]],Planilha2!$A:$A,Planilha2!B:B,"")</f>
        <v>0</v>
      </c>
      <c r="AJ432">
        <f>_xlfn.XLOOKUP(Tabela5[[#This Row],[UUID]],Planilha2!$A:$A,Planilha2!C:C,"")</f>
        <v>0</v>
      </c>
      <c r="AK432">
        <f>_xlfn.XLOOKUP(Tabela5[[#This Row],[UUID]],Planilha2!$A:$A,Planilha2!D:D,"")</f>
        <v>0</v>
      </c>
      <c r="AL432">
        <f>_xlfn.XLOOKUP(Tabela5[[#This Row],[UUID]],Planilha2!$A:$A,Planilha2!E:E,"")</f>
        <v>4</v>
      </c>
      <c r="AM432">
        <f>_xlfn.XLOOKUP(Tabela5[[#This Row],[UUID]],Planilha2!$A:$A,Planilha2!F:F,"")</f>
        <v>0</v>
      </c>
      <c r="AN432">
        <f>_xlfn.XLOOKUP(Tabela5[[#This Row],[UUID]],Planilha2!$A:$A,Planilha2!G:G,"")</f>
        <v>0</v>
      </c>
      <c r="AO432">
        <f>_xlfn.XLOOKUP(Tabela5[[#This Row],[UUID]],Planilha2!$A:$A,Planilha2!H:H,"")</f>
        <v>0</v>
      </c>
      <c r="AP432">
        <f>_xlfn.XLOOKUP(Tabela5[[#This Row],[UUID]],Planilha2!$A:$A,Planilha2!I:I,"")</f>
        <v>0</v>
      </c>
      <c r="AQ432">
        <f>_xlfn.XLOOKUP(Tabela5[[#This Row],[UUID]],Planilha2!$A:$A,Planilha2!J:J,"")</f>
        <v>0</v>
      </c>
      <c r="AR432">
        <f>_xlfn.XLOOKUP(Tabela5[[#This Row],[UUID]],Planilha2!$A:$A,Planilha2!K:K,"")</f>
        <v>0</v>
      </c>
      <c r="AS432">
        <f>_xlfn.XLOOKUP(Tabela5[[#This Row],[UUID]],Planilha2!$A:$A,Planilha2!L:L,"")</f>
        <v>1</v>
      </c>
      <c r="AT432">
        <f>_xlfn.XLOOKUP(Tabela5[[#This Row],[UUID]],Planilha2!$A:$A,Planilha2!M:M,"")</f>
        <v>0</v>
      </c>
      <c r="AU432">
        <f>_xlfn.XLOOKUP(Tabela5[[#This Row],[UUID]],Planilha2!$A:$A,Planilha2!N:N,"")</f>
        <v>0</v>
      </c>
      <c r="AV432">
        <f>_xlfn.XLOOKUP(Tabela5[[#This Row],[UUID]],Planilha2!$A:$A,Planilha2!O:O,"")</f>
        <v>0</v>
      </c>
    </row>
    <row r="433" spans="1:48" x14ac:dyDescent="0.2">
      <c r="A433" t="s">
        <v>2597</v>
      </c>
      <c r="B433" t="s">
        <v>35</v>
      </c>
      <c r="C433">
        <v>71988718</v>
      </c>
      <c r="D433">
        <v>24856156000137</v>
      </c>
      <c r="E433" t="s">
        <v>865</v>
      </c>
      <c r="F433" t="s">
        <v>2598</v>
      </c>
      <c r="G433" t="s">
        <v>2599</v>
      </c>
      <c r="H433" s="1">
        <v>45901</v>
      </c>
      <c r="I433">
        <v>202509</v>
      </c>
      <c r="J433">
        <v>227.13120000000001</v>
      </c>
      <c r="L433">
        <v>227.13</v>
      </c>
      <c r="N433">
        <v>90426810</v>
      </c>
      <c r="O433" s="1">
        <v>45995</v>
      </c>
      <c r="P433" s="1">
        <v>46006</v>
      </c>
      <c r="R433">
        <v>120</v>
      </c>
      <c r="S433" t="s">
        <v>39</v>
      </c>
      <c r="T433" t="s">
        <v>40</v>
      </c>
      <c r="U433" t="s">
        <v>40</v>
      </c>
      <c r="V433" t="s">
        <v>2600</v>
      </c>
      <c r="W433">
        <v>6</v>
      </c>
      <c r="X433" t="s">
        <v>42</v>
      </c>
      <c r="Y433">
        <v>6</v>
      </c>
      <c r="Z433" t="s">
        <v>40</v>
      </c>
      <c r="AA433" t="s">
        <v>850</v>
      </c>
      <c r="AB433" t="s">
        <v>44</v>
      </c>
      <c r="AE433" t="s">
        <v>298</v>
      </c>
      <c r="AF433" t="s">
        <v>2484</v>
      </c>
      <c r="AG433" s="1">
        <v>46006</v>
      </c>
      <c r="AH433" t="s">
        <v>70</v>
      </c>
      <c r="AI433">
        <f>_xlfn.XLOOKUP(Tabela5[[#This Row],[UUID]],Planilha2!$A:$A,Planilha2!B:B,"")</f>
        <v>0</v>
      </c>
      <c r="AJ433">
        <f>_xlfn.XLOOKUP(Tabela5[[#This Row],[UUID]],Planilha2!$A:$A,Planilha2!C:C,"")</f>
        <v>0</v>
      </c>
      <c r="AK433">
        <f>_xlfn.XLOOKUP(Tabela5[[#This Row],[UUID]],Planilha2!$A:$A,Planilha2!D:D,"")</f>
        <v>0</v>
      </c>
      <c r="AL433">
        <f>_xlfn.XLOOKUP(Tabela5[[#This Row],[UUID]],Planilha2!$A:$A,Planilha2!E:E,"")</f>
        <v>4</v>
      </c>
      <c r="AM433">
        <f>_xlfn.XLOOKUP(Tabela5[[#This Row],[UUID]],Planilha2!$A:$A,Planilha2!F:F,"")</f>
        <v>0</v>
      </c>
      <c r="AN433">
        <f>_xlfn.XLOOKUP(Tabela5[[#This Row],[UUID]],Planilha2!$A:$A,Planilha2!G:G,"")</f>
        <v>0</v>
      </c>
      <c r="AO433">
        <f>_xlfn.XLOOKUP(Tabela5[[#This Row],[UUID]],Planilha2!$A:$A,Planilha2!H:H,"")</f>
        <v>0</v>
      </c>
      <c r="AP433">
        <f>_xlfn.XLOOKUP(Tabela5[[#This Row],[UUID]],Planilha2!$A:$A,Planilha2!I:I,"")</f>
        <v>0</v>
      </c>
      <c r="AQ433">
        <f>_xlfn.XLOOKUP(Tabela5[[#This Row],[UUID]],Planilha2!$A:$A,Planilha2!J:J,"")</f>
        <v>0</v>
      </c>
      <c r="AR433">
        <f>_xlfn.XLOOKUP(Tabela5[[#This Row],[UUID]],Planilha2!$A:$A,Planilha2!K:K,"")</f>
        <v>0</v>
      </c>
      <c r="AS433">
        <f>_xlfn.XLOOKUP(Tabela5[[#This Row],[UUID]],Planilha2!$A:$A,Planilha2!L:L,"")</f>
        <v>1</v>
      </c>
      <c r="AT433">
        <f>_xlfn.XLOOKUP(Tabela5[[#This Row],[UUID]],Planilha2!$A:$A,Planilha2!M:M,"")</f>
        <v>0</v>
      </c>
      <c r="AU433">
        <f>_xlfn.XLOOKUP(Tabela5[[#This Row],[UUID]],Planilha2!$A:$A,Planilha2!N:N,"")</f>
        <v>0</v>
      </c>
      <c r="AV433">
        <f>_xlfn.XLOOKUP(Tabela5[[#This Row],[UUID]],Planilha2!$A:$A,Planilha2!O:O,"")</f>
        <v>0</v>
      </c>
    </row>
    <row r="434" spans="1:48" x14ac:dyDescent="0.2">
      <c r="A434" t="s">
        <v>2601</v>
      </c>
      <c r="B434" t="s">
        <v>35</v>
      </c>
      <c r="C434">
        <v>32166605923</v>
      </c>
      <c r="D434">
        <v>12594561703</v>
      </c>
      <c r="E434" t="s">
        <v>2602</v>
      </c>
      <c r="F434" t="s">
        <v>2603</v>
      </c>
      <c r="G434" t="s">
        <v>2604</v>
      </c>
      <c r="H434" s="1">
        <v>46082</v>
      </c>
      <c r="I434">
        <v>202603</v>
      </c>
      <c r="J434">
        <v>11895.903</v>
      </c>
      <c r="L434">
        <v>11895.9</v>
      </c>
      <c r="N434">
        <v>90519855</v>
      </c>
      <c r="O434" s="1">
        <v>46101</v>
      </c>
      <c r="P434" s="1">
        <v>46111</v>
      </c>
      <c r="R434">
        <v>15</v>
      </c>
      <c r="S434" t="s">
        <v>53</v>
      </c>
      <c r="T434" t="s">
        <v>40</v>
      </c>
      <c r="U434" t="s">
        <v>40</v>
      </c>
      <c r="V434" t="s">
        <v>2605</v>
      </c>
      <c r="W434">
        <v>6</v>
      </c>
      <c r="X434" t="s">
        <v>42</v>
      </c>
      <c r="Y434">
        <v>6</v>
      </c>
      <c r="Z434" t="s">
        <v>40</v>
      </c>
      <c r="AA434" t="s">
        <v>2606</v>
      </c>
      <c r="AB434" t="s">
        <v>44</v>
      </c>
      <c r="AC434" t="s">
        <v>45</v>
      </c>
      <c r="AE434" t="s">
        <v>47</v>
      </c>
      <c r="AF434" t="s">
        <v>2607</v>
      </c>
      <c r="AG434" s="1">
        <v>46111</v>
      </c>
      <c r="AH434" t="s">
        <v>47</v>
      </c>
      <c r="AI434">
        <f>_xlfn.XLOOKUP(Tabela5[[#This Row],[UUID]],Planilha2!$A:$A,Planilha2!B:B,"")</f>
        <v>1</v>
      </c>
      <c r="AJ434">
        <f>_xlfn.XLOOKUP(Tabela5[[#This Row],[UUID]],Planilha2!$A:$A,Planilha2!C:C,"")</f>
        <v>1</v>
      </c>
      <c r="AK434">
        <f>_xlfn.XLOOKUP(Tabela5[[#This Row],[UUID]],Planilha2!$A:$A,Planilha2!D:D,"")</f>
        <v>1</v>
      </c>
      <c r="AL434">
        <f>_xlfn.XLOOKUP(Tabela5[[#This Row],[UUID]],Planilha2!$A:$A,Planilha2!E:E,"")</f>
        <v>0</v>
      </c>
      <c r="AM434">
        <f>_xlfn.XLOOKUP(Tabela5[[#This Row],[UUID]],Planilha2!$A:$A,Planilha2!F:F,"")</f>
        <v>1</v>
      </c>
      <c r="AN434">
        <f>_xlfn.XLOOKUP(Tabela5[[#This Row],[UUID]],Planilha2!$A:$A,Planilha2!G:G,"")</f>
        <v>1</v>
      </c>
      <c r="AO434">
        <f>_xlfn.XLOOKUP(Tabela5[[#This Row],[UUID]],Planilha2!$A:$A,Planilha2!H:H,"")</f>
        <v>1</v>
      </c>
      <c r="AP434">
        <f>_xlfn.XLOOKUP(Tabela5[[#This Row],[UUID]],Planilha2!$A:$A,Planilha2!I:I,"")</f>
        <v>0</v>
      </c>
      <c r="AQ434">
        <f>_xlfn.XLOOKUP(Tabela5[[#This Row],[UUID]],Planilha2!$A:$A,Planilha2!J:J,"")</f>
        <v>0</v>
      </c>
      <c r="AR434">
        <f>_xlfn.XLOOKUP(Tabela5[[#This Row],[UUID]],Planilha2!$A:$A,Planilha2!K:K,"")</f>
        <v>0</v>
      </c>
      <c r="AS434">
        <f>_xlfn.XLOOKUP(Tabela5[[#This Row],[UUID]],Planilha2!$A:$A,Planilha2!L:L,"")</f>
        <v>0</v>
      </c>
      <c r="AT434">
        <f>_xlfn.XLOOKUP(Tabela5[[#This Row],[UUID]],Planilha2!$A:$A,Planilha2!M:M,"")</f>
        <v>1</v>
      </c>
      <c r="AU434">
        <f>_xlfn.XLOOKUP(Tabela5[[#This Row],[UUID]],Planilha2!$A:$A,Planilha2!N:N,"")</f>
        <v>1</v>
      </c>
      <c r="AV434">
        <f>_xlfn.XLOOKUP(Tabela5[[#This Row],[UUID]],Planilha2!$A:$A,Planilha2!O:O,"")</f>
        <v>1</v>
      </c>
    </row>
    <row r="435" spans="1:48" x14ac:dyDescent="0.2">
      <c r="A435" t="s">
        <v>2608</v>
      </c>
      <c r="B435" t="s">
        <v>35</v>
      </c>
      <c r="C435">
        <v>352947305907</v>
      </c>
      <c r="D435">
        <v>53282799000112</v>
      </c>
      <c r="E435" t="s">
        <v>2609</v>
      </c>
      <c r="F435" t="s">
        <v>2610</v>
      </c>
      <c r="G435" t="s">
        <v>2611</v>
      </c>
      <c r="H435" s="1">
        <v>46082</v>
      </c>
      <c r="I435">
        <v>202603</v>
      </c>
      <c r="J435">
        <v>11367.1962</v>
      </c>
      <c r="L435">
        <v>11367.2</v>
      </c>
      <c r="N435">
        <v>90519887</v>
      </c>
      <c r="O435" s="1">
        <v>46101</v>
      </c>
      <c r="P435" s="1">
        <v>46111</v>
      </c>
      <c r="R435">
        <v>15</v>
      </c>
      <c r="S435" t="s">
        <v>39</v>
      </c>
      <c r="T435" t="s">
        <v>40</v>
      </c>
      <c r="U435" t="s">
        <v>40</v>
      </c>
      <c r="V435" t="s">
        <v>2612</v>
      </c>
      <c r="W435">
        <v>6</v>
      </c>
      <c r="X435" t="s">
        <v>42</v>
      </c>
      <c r="Y435">
        <v>6</v>
      </c>
      <c r="Z435" t="s">
        <v>40</v>
      </c>
      <c r="AA435" t="s">
        <v>2606</v>
      </c>
      <c r="AB435" t="s">
        <v>44</v>
      </c>
      <c r="AC435" t="s">
        <v>45</v>
      </c>
      <c r="AE435" t="s">
        <v>47</v>
      </c>
      <c r="AF435" t="s">
        <v>2613</v>
      </c>
      <c r="AG435" s="1">
        <v>46116</v>
      </c>
      <c r="AH435" t="s">
        <v>47</v>
      </c>
      <c r="AI435">
        <f>_xlfn.XLOOKUP(Tabela5[[#This Row],[UUID]],Planilha2!$A:$A,Planilha2!B:B,"")</f>
        <v>1</v>
      </c>
      <c r="AJ435">
        <f>_xlfn.XLOOKUP(Tabela5[[#This Row],[UUID]],Planilha2!$A:$A,Planilha2!C:C,"")</f>
        <v>1</v>
      </c>
      <c r="AK435">
        <f>_xlfn.XLOOKUP(Tabela5[[#This Row],[UUID]],Planilha2!$A:$A,Planilha2!D:D,"")</f>
        <v>1</v>
      </c>
      <c r="AL435">
        <f>_xlfn.XLOOKUP(Tabela5[[#This Row],[UUID]],Planilha2!$A:$A,Planilha2!E:E,"")</f>
        <v>0</v>
      </c>
      <c r="AM435">
        <f>_xlfn.XLOOKUP(Tabela5[[#This Row],[UUID]],Planilha2!$A:$A,Planilha2!F:F,"")</f>
        <v>1</v>
      </c>
      <c r="AN435">
        <f>_xlfn.XLOOKUP(Tabela5[[#This Row],[UUID]],Planilha2!$A:$A,Planilha2!G:G,"")</f>
        <v>1</v>
      </c>
      <c r="AO435">
        <f>_xlfn.XLOOKUP(Tabela5[[#This Row],[UUID]],Planilha2!$A:$A,Planilha2!H:H,"")</f>
        <v>0</v>
      </c>
      <c r="AP435">
        <f>_xlfn.XLOOKUP(Tabela5[[#This Row],[UUID]],Planilha2!$A:$A,Planilha2!I:I,"")</f>
        <v>0</v>
      </c>
      <c r="AQ435">
        <f>_xlfn.XLOOKUP(Tabela5[[#This Row],[UUID]],Planilha2!$A:$A,Planilha2!J:J,"")</f>
        <v>0</v>
      </c>
      <c r="AR435">
        <f>_xlfn.XLOOKUP(Tabela5[[#This Row],[UUID]],Planilha2!$A:$A,Planilha2!K:K,"")</f>
        <v>0</v>
      </c>
      <c r="AS435">
        <f>_xlfn.XLOOKUP(Tabela5[[#This Row],[UUID]],Planilha2!$A:$A,Planilha2!L:L,"")</f>
        <v>0</v>
      </c>
      <c r="AT435">
        <f>_xlfn.XLOOKUP(Tabela5[[#This Row],[UUID]],Planilha2!$A:$A,Planilha2!M:M,"")</f>
        <v>0</v>
      </c>
      <c r="AU435">
        <f>_xlfn.XLOOKUP(Tabela5[[#This Row],[UUID]],Planilha2!$A:$A,Planilha2!N:N,"")</f>
        <v>1</v>
      </c>
      <c r="AV435">
        <f>_xlfn.XLOOKUP(Tabela5[[#This Row],[UUID]],Planilha2!$A:$A,Planilha2!O:O,"")</f>
        <v>1</v>
      </c>
    </row>
    <row r="436" spans="1:48" x14ac:dyDescent="0.2">
      <c r="A436" t="s">
        <v>2614</v>
      </c>
      <c r="B436" t="s">
        <v>35</v>
      </c>
      <c r="C436">
        <v>40257119</v>
      </c>
      <c r="D436">
        <v>1870686586</v>
      </c>
      <c r="E436" t="s">
        <v>78</v>
      </c>
      <c r="F436" t="s">
        <v>79</v>
      </c>
      <c r="G436" t="s">
        <v>80</v>
      </c>
      <c r="H436" s="1">
        <v>46054</v>
      </c>
      <c r="I436">
        <v>202602</v>
      </c>
      <c r="J436">
        <v>145.97229999999999</v>
      </c>
      <c r="L436">
        <v>145.97</v>
      </c>
      <c r="N436">
        <v>90502202</v>
      </c>
      <c r="O436" s="1">
        <v>46084</v>
      </c>
      <c r="P436" s="1">
        <v>46094</v>
      </c>
      <c r="R436">
        <v>32</v>
      </c>
      <c r="S436" t="s">
        <v>53</v>
      </c>
      <c r="T436" t="s">
        <v>40</v>
      </c>
      <c r="U436" t="s">
        <v>40</v>
      </c>
      <c r="V436" t="s">
        <v>81</v>
      </c>
      <c r="W436">
        <v>6</v>
      </c>
      <c r="X436" t="s">
        <v>42</v>
      </c>
      <c r="Y436">
        <v>6</v>
      </c>
      <c r="Z436" t="s">
        <v>40</v>
      </c>
      <c r="AA436" t="s">
        <v>43</v>
      </c>
      <c r="AB436" t="s">
        <v>44</v>
      </c>
      <c r="AC436" t="s">
        <v>45</v>
      </c>
      <c r="AE436" t="s">
        <v>2615</v>
      </c>
      <c r="AF436" t="s">
        <v>2616</v>
      </c>
      <c r="AG436" s="1">
        <v>46100</v>
      </c>
      <c r="AH436" t="s">
        <v>47</v>
      </c>
      <c r="AI436">
        <f>_xlfn.XLOOKUP(Tabela5[[#This Row],[UUID]],Planilha2!$A:$A,Planilha2!B:B,"")</f>
        <v>1</v>
      </c>
      <c r="AJ436">
        <f>_xlfn.XLOOKUP(Tabela5[[#This Row],[UUID]],Planilha2!$A:$A,Planilha2!C:C,"")</f>
        <v>0</v>
      </c>
      <c r="AK436">
        <f>_xlfn.XLOOKUP(Tabela5[[#This Row],[UUID]],Planilha2!$A:$A,Planilha2!D:D,"")</f>
        <v>5</v>
      </c>
      <c r="AL436">
        <f>_xlfn.XLOOKUP(Tabela5[[#This Row],[UUID]],Planilha2!$A:$A,Planilha2!E:E,"")</f>
        <v>0</v>
      </c>
      <c r="AM436">
        <f>_xlfn.XLOOKUP(Tabela5[[#This Row],[UUID]],Planilha2!$A:$A,Planilha2!F:F,"")</f>
        <v>1</v>
      </c>
      <c r="AN436">
        <f>_xlfn.XLOOKUP(Tabela5[[#This Row],[UUID]],Planilha2!$A:$A,Planilha2!G:G,"")</f>
        <v>1</v>
      </c>
      <c r="AO436">
        <f>_xlfn.XLOOKUP(Tabela5[[#This Row],[UUID]],Planilha2!$A:$A,Planilha2!H:H,"")</f>
        <v>1</v>
      </c>
      <c r="AP436">
        <f>_xlfn.XLOOKUP(Tabela5[[#This Row],[UUID]],Planilha2!$A:$A,Planilha2!I:I,"")</f>
        <v>1</v>
      </c>
      <c r="AQ436">
        <f>_xlfn.XLOOKUP(Tabela5[[#This Row],[UUID]],Planilha2!$A:$A,Planilha2!J:J,"")</f>
        <v>1</v>
      </c>
      <c r="AR436">
        <f>_xlfn.XLOOKUP(Tabela5[[#This Row],[UUID]],Planilha2!$A:$A,Planilha2!K:K,"")</f>
        <v>1</v>
      </c>
      <c r="AS436">
        <f>_xlfn.XLOOKUP(Tabela5[[#This Row],[UUID]],Planilha2!$A:$A,Planilha2!L:L,"")</f>
        <v>0</v>
      </c>
      <c r="AT436">
        <f>_xlfn.XLOOKUP(Tabela5[[#This Row],[UUID]],Planilha2!$A:$A,Planilha2!M:M,"")</f>
        <v>0</v>
      </c>
      <c r="AU436">
        <f>_xlfn.XLOOKUP(Tabela5[[#This Row],[UUID]],Planilha2!$A:$A,Planilha2!N:N,"")</f>
        <v>1</v>
      </c>
      <c r="AV436">
        <f>_xlfn.XLOOKUP(Tabela5[[#This Row],[UUID]],Planilha2!$A:$A,Planilha2!O:O,"")</f>
        <v>1</v>
      </c>
    </row>
    <row r="437" spans="1:48" x14ac:dyDescent="0.2">
      <c r="A437" t="s">
        <v>2617</v>
      </c>
      <c r="B437" t="s">
        <v>35</v>
      </c>
      <c r="C437">
        <v>11212444</v>
      </c>
      <c r="D437">
        <v>8161375526</v>
      </c>
      <c r="E437" t="s">
        <v>84</v>
      </c>
      <c r="F437" t="s">
        <v>85</v>
      </c>
      <c r="G437" t="s">
        <v>86</v>
      </c>
      <c r="H437" s="1">
        <v>46054</v>
      </c>
      <c r="I437">
        <v>202602</v>
      </c>
      <c r="J437">
        <v>169.47028</v>
      </c>
      <c r="L437">
        <v>169.47</v>
      </c>
      <c r="N437">
        <v>90502167</v>
      </c>
      <c r="O437" s="1">
        <v>46084</v>
      </c>
      <c r="P437" s="1">
        <v>46094</v>
      </c>
      <c r="R437">
        <v>32</v>
      </c>
      <c r="S437" t="s">
        <v>53</v>
      </c>
      <c r="T437" t="s">
        <v>40</v>
      </c>
      <c r="U437" t="s">
        <v>40</v>
      </c>
      <c r="V437" t="s">
        <v>87</v>
      </c>
      <c r="W437">
        <v>6</v>
      </c>
      <c r="X437" t="s">
        <v>42</v>
      </c>
      <c r="Y437">
        <v>6</v>
      </c>
      <c r="Z437" t="s">
        <v>40</v>
      </c>
      <c r="AA437" t="s">
        <v>43</v>
      </c>
      <c r="AB437" t="s">
        <v>44</v>
      </c>
      <c r="AC437" t="s">
        <v>45</v>
      </c>
      <c r="AE437" t="s">
        <v>2615</v>
      </c>
      <c r="AF437" t="s">
        <v>2618</v>
      </c>
      <c r="AG437" s="1">
        <v>46100</v>
      </c>
      <c r="AH437" t="s">
        <v>47</v>
      </c>
      <c r="AI437">
        <f>_xlfn.XLOOKUP(Tabela5[[#This Row],[UUID]],Planilha2!$A:$A,Planilha2!B:B,"")</f>
        <v>1</v>
      </c>
      <c r="AJ437">
        <f>_xlfn.XLOOKUP(Tabela5[[#This Row],[UUID]],Planilha2!$A:$A,Planilha2!C:C,"")</f>
        <v>0</v>
      </c>
      <c r="AK437">
        <f>_xlfn.XLOOKUP(Tabela5[[#This Row],[UUID]],Planilha2!$A:$A,Planilha2!D:D,"")</f>
        <v>1</v>
      </c>
      <c r="AL437">
        <f>_xlfn.XLOOKUP(Tabela5[[#This Row],[UUID]],Planilha2!$A:$A,Planilha2!E:E,"")</f>
        <v>0</v>
      </c>
      <c r="AM437">
        <f>_xlfn.XLOOKUP(Tabela5[[#This Row],[UUID]],Planilha2!$A:$A,Planilha2!F:F,"")</f>
        <v>1</v>
      </c>
      <c r="AN437">
        <f>_xlfn.XLOOKUP(Tabela5[[#This Row],[UUID]],Planilha2!$A:$A,Planilha2!G:G,"")</f>
        <v>1</v>
      </c>
      <c r="AO437">
        <f>_xlfn.XLOOKUP(Tabela5[[#This Row],[UUID]],Planilha2!$A:$A,Planilha2!H:H,"")</f>
        <v>1</v>
      </c>
      <c r="AP437">
        <f>_xlfn.XLOOKUP(Tabela5[[#This Row],[UUID]],Planilha2!$A:$A,Planilha2!I:I,"")</f>
        <v>1</v>
      </c>
      <c r="AQ437">
        <f>_xlfn.XLOOKUP(Tabela5[[#This Row],[UUID]],Planilha2!$A:$A,Planilha2!J:J,"")</f>
        <v>1</v>
      </c>
      <c r="AR437">
        <f>_xlfn.XLOOKUP(Tabela5[[#This Row],[UUID]],Planilha2!$A:$A,Planilha2!K:K,"")</f>
        <v>1</v>
      </c>
      <c r="AS437">
        <f>_xlfn.XLOOKUP(Tabela5[[#This Row],[UUID]],Planilha2!$A:$A,Planilha2!L:L,"")</f>
        <v>0</v>
      </c>
      <c r="AT437">
        <f>_xlfn.XLOOKUP(Tabela5[[#This Row],[UUID]],Planilha2!$A:$A,Planilha2!M:M,"")</f>
        <v>0</v>
      </c>
      <c r="AU437">
        <f>_xlfn.XLOOKUP(Tabela5[[#This Row],[UUID]],Planilha2!$A:$A,Planilha2!N:N,"")</f>
        <v>1</v>
      </c>
      <c r="AV437">
        <f>_xlfn.XLOOKUP(Tabela5[[#This Row],[UUID]],Planilha2!$A:$A,Planilha2!O:O,"")</f>
        <v>1</v>
      </c>
    </row>
    <row r="438" spans="1:48" x14ac:dyDescent="0.2">
      <c r="A438" t="s">
        <v>2619</v>
      </c>
      <c r="B438" t="s">
        <v>35</v>
      </c>
      <c r="C438">
        <v>1005198711</v>
      </c>
      <c r="D438">
        <v>23882082000140</v>
      </c>
      <c r="E438" t="s">
        <v>2620</v>
      </c>
      <c r="F438" t="s">
        <v>2621</v>
      </c>
      <c r="G438" t="s">
        <v>2622</v>
      </c>
      <c r="H438" s="1">
        <v>45901</v>
      </c>
      <c r="I438">
        <v>202509</v>
      </c>
      <c r="J438">
        <v>2054.24802</v>
      </c>
      <c r="L438">
        <v>2054.25</v>
      </c>
      <c r="N438">
        <v>90426841</v>
      </c>
      <c r="O438" s="1">
        <v>45995</v>
      </c>
      <c r="P438" s="1">
        <v>46006</v>
      </c>
      <c r="R438">
        <v>120</v>
      </c>
      <c r="S438" t="s">
        <v>39</v>
      </c>
      <c r="T438" t="s">
        <v>40</v>
      </c>
      <c r="U438" t="s">
        <v>40</v>
      </c>
      <c r="V438" t="s">
        <v>2623</v>
      </c>
      <c r="W438">
        <v>6</v>
      </c>
      <c r="X438" t="s">
        <v>42</v>
      </c>
      <c r="Y438">
        <v>6</v>
      </c>
      <c r="Z438" t="s">
        <v>40</v>
      </c>
      <c r="AA438" t="s">
        <v>850</v>
      </c>
      <c r="AB438" t="s">
        <v>44</v>
      </c>
      <c r="AE438" t="s">
        <v>298</v>
      </c>
      <c r="AF438" t="s">
        <v>2624</v>
      </c>
      <c r="AG438" s="1">
        <v>46006</v>
      </c>
      <c r="AH438" t="s">
        <v>70</v>
      </c>
      <c r="AI438">
        <f>_xlfn.XLOOKUP(Tabela5[[#This Row],[UUID]],Planilha2!$A:$A,Planilha2!B:B,"")</f>
        <v>0</v>
      </c>
      <c r="AJ438">
        <f>_xlfn.XLOOKUP(Tabela5[[#This Row],[UUID]],Planilha2!$A:$A,Planilha2!C:C,"")</f>
        <v>0</v>
      </c>
      <c r="AK438">
        <f>_xlfn.XLOOKUP(Tabela5[[#This Row],[UUID]],Planilha2!$A:$A,Planilha2!D:D,"")</f>
        <v>0</v>
      </c>
      <c r="AL438">
        <f>_xlfn.XLOOKUP(Tabela5[[#This Row],[UUID]],Planilha2!$A:$A,Planilha2!E:E,"")</f>
        <v>4</v>
      </c>
      <c r="AM438">
        <f>_xlfn.XLOOKUP(Tabela5[[#This Row],[UUID]],Planilha2!$A:$A,Planilha2!F:F,"")</f>
        <v>0</v>
      </c>
      <c r="AN438">
        <f>_xlfn.XLOOKUP(Tabela5[[#This Row],[UUID]],Planilha2!$A:$A,Planilha2!G:G,"")</f>
        <v>0</v>
      </c>
      <c r="AO438">
        <f>_xlfn.XLOOKUP(Tabela5[[#This Row],[UUID]],Planilha2!$A:$A,Planilha2!H:H,"")</f>
        <v>0</v>
      </c>
      <c r="AP438">
        <f>_xlfn.XLOOKUP(Tabela5[[#This Row],[UUID]],Planilha2!$A:$A,Planilha2!I:I,"")</f>
        <v>0</v>
      </c>
      <c r="AQ438">
        <f>_xlfn.XLOOKUP(Tabela5[[#This Row],[UUID]],Planilha2!$A:$A,Planilha2!J:J,"")</f>
        <v>0</v>
      </c>
      <c r="AR438">
        <f>_xlfn.XLOOKUP(Tabela5[[#This Row],[UUID]],Planilha2!$A:$A,Planilha2!K:K,"")</f>
        <v>0</v>
      </c>
      <c r="AS438">
        <f>_xlfn.XLOOKUP(Tabela5[[#This Row],[UUID]],Planilha2!$A:$A,Planilha2!L:L,"")</f>
        <v>1</v>
      </c>
      <c r="AT438">
        <f>_xlfn.XLOOKUP(Tabela5[[#This Row],[UUID]],Planilha2!$A:$A,Planilha2!M:M,"")</f>
        <v>0</v>
      </c>
      <c r="AU438">
        <f>_xlfn.XLOOKUP(Tabela5[[#This Row],[UUID]],Planilha2!$A:$A,Planilha2!N:N,"")</f>
        <v>0</v>
      </c>
      <c r="AV438">
        <f>_xlfn.XLOOKUP(Tabela5[[#This Row],[UUID]],Planilha2!$A:$A,Planilha2!O:O,"")</f>
        <v>0</v>
      </c>
    </row>
    <row r="439" spans="1:48" x14ac:dyDescent="0.2">
      <c r="A439" t="s">
        <v>2625</v>
      </c>
      <c r="B439" t="s">
        <v>35</v>
      </c>
      <c r="C439">
        <v>10922377</v>
      </c>
      <c r="D439">
        <v>326740589</v>
      </c>
      <c r="E439" t="s">
        <v>104</v>
      </c>
      <c r="F439" t="s">
        <v>105</v>
      </c>
      <c r="G439" t="s">
        <v>106</v>
      </c>
      <c r="H439" s="1">
        <v>46054</v>
      </c>
      <c r="I439">
        <v>202602</v>
      </c>
      <c r="J439">
        <v>311.17021999999997</v>
      </c>
      <c r="L439">
        <v>311.17</v>
      </c>
      <c r="N439">
        <v>90502155</v>
      </c>
      <c r="O439" s="1">
        <v>46084</v>
      </c>
      <c r="P439" s="1">
        <v>46094</v>
      </c>
      <c r="R439">
        <v>32</v>
      </c>
      <c r="S439" t="s">
        <v>53</v>
      </c>
      <c r="T439" t="s">
        <v>40</v>
      </c>
      <c r="U439" t="s">
        <v>40</v>
      </c>
      <c r="V439" t="s">
        <v>107</v>
      </c>
      <c r="W439">
        <v>6</v>
      </c>
      <c r="X439" t="s">
        <v>42</v>
      </c>
      <c r="Y439">
        <v>6</v>
      </c>
      <c r="Z439" t="s">
        <v>40</v>
      </c>
      <c r="AA439" t="s">
        <v>43</v>
      </c>
      <c r="AB439" t="s">
        <v>44</v>
      </c>
      <c r="AC439" t="s">
        <v>45</v>
      </c>
      <c r="AE439" t="s">
        <v>2615</v>
      </c>
      <c r="AF439" t="s">
        <v>2626</v>
      </c>
      <c r="AG439" s="1">
        <v>46100</v>
      </c>
      <c r="AH439" t="s">
        <v>47</v>
      </c>
      <c r="AI439">
        <f>_xlfn.XLOOKUP(Tabela5[[#This Row],[UUID]],Planilha2!$A:$A,Planilha2!B:B,"")</f>
        <v>1</v>
      </c>
      <c r="AJ439">
        <f>_xlfn.XLOOKUP(Tabela5[[#This Row],[UUID]],Planilha2!$A:$A,Planilha2!C:C,"")</f>
        <v>0</v>
      </c>
      <c r="AK439">
        <f>_xlfn.XLOOKUP(Tabela5[[#This Row],[UUID]],Planilha2!$A:$A,Planilha2!D:D,"")</f>
        <v>5</v>
      </c>
      <c r="AL439">
        <f>_xlfn.XLOOKUP(Tabela5[[#This Row],[UUID]],Planilha2!$A:$A,Planilha2!E:E,"")</f>
        <v>1</v>
      </c>
      <c r="AM439">
        <f>_xlfn.XLOOKUP(Tabela5[[#This Row],[UUID]],Planilha2!$A:$A,Planilha2!F:F,"")</f>
        <v>1</v>
      </c>
      <c r="AN439">
        <f>_xlfn.XLOOKUP(Tabela5[[#This Row],[UUID]],Planilha2!$A:$A,Planilha2!G:G,"")</f>
        <v>1</v>
      </c>
      <c r="AO439">
        <f>_xlfn.XLOOKUP(Tabela5[[#This Row],[UUID]],Planilha2!$A:$A,Planilha2!H:H,"")</f>
        <v>1</v>
      </c>
      <c r="AP439">
        <f>_xlfn.XLOOKUP(Tabela5[[#This Row],[UUID]],Planilha2!$A:$A,Planilha2!I:I,"")</f>
        <v>1</v>
      </c>
      <c r="AQ439">
        <f>_xlfn.XLOOKUP(Tabela5[[#This Row],[UUID]],Planilha2!$A:$A,Planilha2!J:J,"")</f>
        <v>1</v>
      </c>
      <c r="AR439">
        <f>_xlfn.XLOOKUP(Tabela5[[#This Row],[UUID]],Planilha2!$A:$A,Planilha2!K:K,"")</f>
        <v>1</v>
      </c>
      <c r="AS439">
        <f>_xlfn.XLOOKUP(Tabela5[[#This Row],[UUID]],Planilha2!$A:$A,Planilha2!L:L,"")</f>
        <v>0</v>
      </c>
      <c r="AT439">
        <f>_xlfn.XLOOKUP(Tabela5[[#This Row],[UUID]],Planilha2!$A:$A,Planilha2!M:M,"")</f>
        <v>0</v>
      </c>
      <c r="AU439">
        <f>_xlfn.XLOOKUP(Tabela5[[#This Row],[UUID]],Planilha2!$A:$A,Planilha2!N:N,"")</f>
        <v>1</v>
      </c>
      <c r="AV439">
        <f>_xlfn.XLOOKUP(Tabela5[[#This Row],[UUID]],Planilha2!$A:$A,Planilha2!O:O,"")</f>
        <v>1</v>
      </c>
    </row>
    <row r="440" spans="1:48" x14ac:dyDescent="0.2">
      <c r="A440" t="s">
        <v>2627</v>
      </c>
      <c r="B440" t="s">
        <v>35</v>
      </c>
      <c r="C440">
        <v>4989707</v>
      </c>
      <c r="D440">
        <v>13347454553</v>
      </c>
      <c r="E440" t="s">
        <v>117</v>
      </c>
      <c r="F440" t="s">
        <v>118</v>
      </c>
      <c r="G440" t="s">
        <v>119</v>
      </c>
      <c r="H440" s="1">
        <v>46054</v>
      </c>
      <c r="I440">
        <v>202602</v>
      </c>
      <c r="J440">
        <v>124.6105</v>
      </c>
      <c r="L440">
        <v>124.61</v>
      </c>
      <c r="N440">
        <v>90502147</v>
      </c>
      <c r="O440" s="1">
        <v>46084</v>
      </c>
      <c r="P440" s="1">
        <v>46094</v>
      </c>
      <c r="R440">
        <v>32</v>
      </c>
      <c r="S440" t="s">
        <v>53</v>
      </c>
      <c r="T440" t="s">
        <v>40</v>
      </c>
      <c r="U440" t="s">
        <v>40</v>
      </c>
      <c r="V440" t="s">
        <v>120</v>
      </c>
      <c r="W440">
        <v>6</v>
      </c>
      <c r="X440" t="s">
        <v>42</v>
      </c>
      <c r="Y440">
        <v>6</v>
      </c>
      <c r="Z440" t="s">
        <v>40</v>
      </c>
      <c r="AA440" t="s">
        <v>43</v>
      </c>
      <c r="AB440" t="s">
        <v>44</v>
      </c>
      <c r="AC440" t="s">
        <v>45</v>
      </c>
      <c r="AE440" t="s">
        <v>2615</v>
      </c>
      <c r="AF440" t="s">
        <v>2628</v>
      </c>
      <c r="AG440" s="1">
        <v>46100</v>
      </c>
      <c r="AH440" t="s">
        <v>47</v>
      </c>
      <c r="AI440">
        <f>_xlfn.XLOOKUP(Tabela5[[#This Row],[UUID]],Planilha2!$A:$A,Planilha2!B:B,"")</f>
        <v>1</v>
      </c>
      <c r="AJ440">
        <f>_xlfn.XLOOKUP(Tabela5[[#This Row],[UUID]],Planilha2!$A:$A,Planilha2!C:C,"")</f>
        <v>0</v>
      </c>
      <c r="AK440">
        <f>_xlfn.XLOOKUP(Tabela5[[#This Row],[UUID]],Planilha2!$A:$A,Planilha2!D:D,"")</f>
        <v>1</v>
      </c>
      <c r="AL440">
        <f>_xlfn.XLOOKUP(Tabela5[[#This Row],[UUID]],Planilha2!$A:$A,Planilha2!E:E,"")</f>
        <v>0</v>
      </c>
      <c r="AM440">
        <f>_xlfn.XLOOKUP(Tabela5[[#This Row],[UUID]],Planilha2!$A:$A,Planilha2!F:F,"")</f>
        <v>1</v>
      </c>
      <c r="AN440">
        <f>_xlfn.XLOOKUP(Tabela5[[#This Row],[UUID]],Planilha2!$A:$A,Planilha2!G:G,"")</f>
        <v>1</v>
      </c>
      <c r="AO440">
        <f>_xlfn.XLOOKUP(Tabela5[[#This Row],[UUID]],Planilha2!$A:$A,Planilha2!H:H,"")</f>
        <v>1</v>
      </c>
      <c r="AP440">
        <f>_xlfn.XLOOKUP(Tabela5[[#This Row],[UUID]],Planilha2!$A:$A,Planilha2!I:I,"")</f>
        <v>1</v>
      </c>
      <c r="AQ440">
        <f>_xlfn.XLOOKUP(Tabela5[[#This Row],[UUID]],Planilha2!$A:$A,Planilha2!J:J,"")</f>
        <v>1</v>
      </c>
      <c r="AR440">
        <f>_xlfn.XLOOKUP(Tabela5[[#This Row],[UUID]],Planilha2!$A:$A,Planilha2!K:K,"")</f>
        <v>1</v>
      </c>
      <c r="AS440">
        <f>_xlfn.XLOOKUP(Tabela5[[#This Row],[UUID]],Planilha2!$A:$A,Planilha2!L:L,"")</f>
        <v>0</v>
      </c>
      <c r="AT440">
        <f>_xlfn.XLOOKUP(Tabela5[[#This Row],[UUID]],Planilha2!$A:$A,Planilha2!M:M,"")</f>
        <v>0</v>
      </c>
      <c r="AU440">
        <f>_xlfn.XLOOKUP(Tabela5[[#This Row],[UUID]],Planilha2!$A:$A,Planilha2!N:N,"")</f>
        <v>1</v>
      </c>
      <c r="AV440">
        <f>_xlfn.XLOOKUP(Tabela5[[#This Row],[UUID]],Planilha2!$A:$A,Planilha2!O:O,"")</f>
        <v>1</v>
      </c>
    </row>
    <row r="441" spans="1:48" x14ac:dyDescent="0.2">
      <c r="A441" t="s">
        <v>2629</v>
      </c>
      <c r="B441" t="s">
        <v>35</v>
      </c>
      <c r="C441">
        <v>1491079</v>
      </c>
      <c r="D441">
        <v>4746887551</v>
      </c>
      <c r="E441" t="s">
        <v>123</v>
      </c>
      <c r="F441" t="s">
        <v>124</v>
      </c>
      <c r="G441" t="s">
        <v>125</v>
      </c>
      <c r="H441" s="1">
        <v>46054</v>
      </c>
      <c r="I441">
        <v>202602</v>
      </c>
      <c r="J441">
        <v>168.04615999999999</v>
      </c>
      <c r="L441">
        <v>168.05</v>
      </c>
      <c r="N441">
        <v>90502206</v>
      </c>
      <c r="O441" s="1">
        <v>46084</v>
      </c>
      <c r="P441" s="1">
        <v>46094</v>
      </c>
      <c r="R441">
        <v>32</v>
      </c>
      <c r="S441" t="s">
        <v>53</v>
      </c>
      <c r="T441" t="s">
        <v>40</v>
      </c>
      <c r="U441" t="s">
        <v>40</v>
      </c>
      <c r="V441" t="s">
        <v>126</v>
      </c>
      <c r="W441">
        <v>6</v>
      </c>
      <c r="X441" t="s">
        <v>42</v>
      </c>
      <c r="Y441">
        <v>6</v>
      </c>
      <c r="Z441" t="s">
        <v>40</v>
      </c>
      <c r="AA441" t="s">
        <v>43</v>
      </c>
      <c r="AB441" t="s">
        <v>44</v>
      </c>
      <c r="AC441" t="s">
        <v>45</v>
      </c>
      <c r="AE441" t="s">
        <v>2615</v>
      </c>
      <c r="AF441" t="s">
        <v>2630</v>
      </c>
      <c r="AG441" s="1">
        <v>46100</v>
      </c>
      <c r="AH441" t="s">
        <v>47</v>
      </c>
      <c r="AI441">
        <f>_xlfn.XLOOKUP(Tabela5[[#This Row],[UUID]],Planilha2!$A:$A,Planilha2!B:B,"")</f>
        <v>1</v>
      </c>
      <c r="AJ441">
        <f>_xlfn.XLOOKUP(Tabela5[[#This Row],[UUID]],Planilha2!$A:$A,Planilha2!C:C,"")</f>
        <v>0</v>
      </c>
      <c r="AK441">
        <f>_xlfn.XLOOKUP(Tabela5[[#This Row],[UUID]],Planilha2!$A:$A,Planilha2!D:D,"")</f>
        <v>1</v>
      </c>
      <c r="AL441">
        <f>_xlfn.XLOOKUP(Tabela5[[#This Row],[UUID]],Planilha2!$A:$A,Planilha2!E:E,"")</f>
        <v>0</v>
      </c>
      <c r="AM441">
        <f>_xlfn.XLOOKUP(Tabela5[[#This Row],[UUID]],Planilha2!$A:$A,Planilha2!F:F,"")</f>
        <v>1</v>
      </c>
      <c r="AN441">
        <f>_xlfn.XLOOKUP(Tabela5[[#This Row],[UUID]],Planilha2!$A:$A,Planilha2!G:G,"")</f>
        <v>1</v>
      </c>
      <c r="AO441">
        <f>_xlfn.XLOOKUP(Tabela5[[#This Row],[UUID]],Planilha2!$A:$A,Planilha2!H:H,"")</f>
        <v>1</v>
      </c>
      <c r="AP441">
        <f>_xlfn.XLOOKUP(Tabela5[[#This Row],[UUID]],Planilha2!$A:$A,Planilha2!I:I,"")</f>
        <v>1</v>
      </c>
      <c r="AQ441">
        <f>_xlfn.XLOOKUP(Tabela5[[#This Row],[UUID]],Planilha2!$A:$A,Planilha2!J:J,"")</f>
        <v>1</v>
      </c>
      <c r="AR441">
        <f>_xlfn.XLOOKUP(Tabela5[[#This Row],[UUID]],Planilha2!$A:$A,Planilha2!K:K,"")</f>
        <v>1</v>
      </c>
      <c r="AS441">
        <f>_xlfn.XLOOKUP(Tabela5[[#This Row],[UUID]],Planilha2!$A:$A,Planilha2!L:L,"")</f>
        <v>0</v>
      </c>
      <c r="AT441">
        <f>_xlfn.XLOOKUP(Tabela5[[#This Row],[UUID]],Planilha2!$A:$A,Planilha2!M:M,"")</f>
        <v>0</v>
      </c>
      <c r="AU441">
        <f>_xlfn.XLOOKUP(Tabela5[[#This Row],[UUID]],Planilha2!$A:$A,Planilha2!N:N,"")</f>
        <v>1</v>
      </c>
      <c r="AV441">
        <f>_xlfn.XLOOKUP(Tabela5[[#This Row],[UUID]],Planilha2!$A:$A,Planilha2!O:O,"")</f>
        <v>1</v>
      </c>
    </row>
    <row r="442" spans="1:48" x14ac:dyDescent="0.2">
      <c r="A442" t="s">
        <v>2631</v>
      </c>
      <c r="B442" t="s">
        <v>35</v>
      </c>
      <c r="C442">
        <v>2083284</v>
      </c>
      <c r="D442">
        <v>51828472549</v>
      </c>
      <c r="E442" t="s">
        <v>2632</v>
      </c>
      <c r="F442" t="s">
        <v>2633</v>
      </c>
      <c r="G442" t="s">
        <v>2634</v>
      </c>
      <c r="H442" s="1">
        <v>46054</v>
      </c>
      <c r="I442">
        <v>202602</v>
      </c>
      <c r="J442">
        <v>131.7311</v>
      </c>
      <c r="L442">
        <v>131.72999999999999</v>
      </c>
      <c r="N442">
        <v>90502150</v>
      </c>
      <c r="O442" s="1">
        <v>46084</v>
      </c>
      <c r="P442" s="1">
        <v>46094</v>
      </c>
      <c r="R442">
        <v>32</v>
      </c>
      <c r="S442" t="s">
        <v>53</v>
      </c>
      <c r="T442" t="s">
        <v>40</v>
      </c>
      <c r="U442" t="s">
        <v>40</v>
      </c>
      <c r="V442" t="s">
        <v>2635</v>
      </c>
      <c r="W442">
        <v>6</v>
      </c>
      <c r="X442" t="s">
        <v>42</v>
      </c>
      <c r="Y442">
        <v>6</v>
      </c>
      <c r="Z442" t="s">
        <v>40</v>
      </c>
      <c r="AA442" t="s">
        <v>43</v>
      </c>
      <c r="AB442" t="s">
        <v>44</v>
      </c>
      <c r="AC442" t="s">
        <v>45</v>
      </c>
      <c r="AE442" t="s">
        <v>2615</v>
      </c>
      <c r="AF442" t="s">
        <v>2636</v>
      </c>
      <c r="AG442" s="1">
        <v>46100</v>
      </c>
      <c r="AH442" t="s">
        <v>47</v>
      </c>
      <c r="AI442">
        <f>_xlfn.XLOOKUP(Tabela5[[#This Row],[UUID]],Planilha2!$A:$A,Planilha2!B:B,"")</f>
        <v>1</v>
      </c>
      <c r="AJ442">
        <f>_xlfn.XLOOKUP(Tabela5[[#This Row],[UUID]],Planilha2!$A:$A,Planilha2!C:C,"")</f>
        <v>0</v>
      </c>
      <c r="AK442">
        <f>_xlfn.XLOOKUP(Tabela5[[#This Row],[UUID]],Planilha2!$A:$A,Planilha2!D:D,"")</f>
        <v>3</v>
      </c>
      <c r="AL442">
        <f>_xlfn.XLOOKUP(Tabela5[[#This Row],[UUID]],Planilha2!$A:$A,Planilha2!E:E,"")</f>
        <v>0</v>
      </c>
      <c r="AM442">
        <f>_xlfn.XLOOKUP(Tabela5[[#This Row],[UUID]],Planilha2!$A:$A,Planilha2!F:F,"")</f>
        <v>1</v>
      </c>
      <c r="AN442">
        <f>_xlfn.XLOOKUP(Tabela5[[#This Row],[UUID]],Planilha2!$A:$A,Planilha2!G:G,"")</f>
        <v>1</v>
      </c>
      <c r="AO442">
        <f>_xlfn.XLOOKUP(Tabela5[[#This Row],[UUID]],Planilha2!$A:$A,Planilha2!H:H,"")</f>
        <v>1</v>
      </c>
      <c r="AP442">
        <f>_xlfn.XLOOKUP(Tabela5[[#This Row],[UUID]],Planilha2!$A:$A,Planilha2!I:I,"")</f>
        <v>1</v>
      </c>
      <c r="AQ442">
        <f>_xlfn.XLOOKUP(Tabela5[[#This Row],[UUID]],Planilha2!$A:$A,Planilha2!J:J,"")</f>
        <v>1</v>
      </c>
      <c r="AR442">
        <f>_xlfn.XLOOKUP(Tabela5[[#This Row],[UUID]],Planilha2!$A:$A,Planilha2!K:K,"")</f>
        <v>1</v>
      </c>
      <c r="AS442">
        <f>_xlfn.XLOOKUP(Tabela5[[#This Row],[UUID]],Planilha2!$A:$A,Planilha2!L:L,"")</f>
        <v>0</v>
      </c>
      <c r="AT442">
        <f>_xlfn.XLOOKUP(Tabela5[[#This Row],[UUID]],Planilha2!$A:$A,Planilha2!M:M,"")</f>
        <v>0</v>
      </c>
      <c r="AU442">
        <f>_xlfn.XLOOKUP(Tabela5[[#This Row],[UUID]],Planilha2!$A:$A,Planilha2!N:N,"")</f>
        <v>1</v>
      </c>
      <c r="AV442">
        <f>_xlfn.XLOOKUP(Tabela5[[#This Row],[UUID]],Planilha2!$A:$A,Planilha2!O:O,"")</f>
        <v>1</v>
      </c>
    </row>
    <row r="443" spans="1:48" x14ac:dyDescent="0.2">
      <c r="A443" t="s">
        <v>2637</v>
      </c>
      <c r="B443" t="s">
        <v>35</v>
      </c>
      <c r="C443">
        <v>71483314</v>
      </c>
      <c r="D443">
        <v>85384585072</v>
      </c>
      <c r="E443" t="s">
        <v>2638</v>
      </c>
      <c r="F443" t="s">
        <v>2639</v>
      </c>
      <c r="G443" t="s">
        <v>2640</v>
      </c>
      <c r="H443" s="1">
        <v>45901</v>
      </c>
      <c r="I443">
        <v>202509</v>
      </c>
      <c r="J443">
        <v>630.32903999999996</v>
      </c>
      <c r="L443">
        <v>630.33000000000004</v>
      </c>
      <c r="N443">
        <v>90426820</v>
      </c>
      <c r="O443" s="1">
        <v>45995</v>
      </c>
      <c r="P443" s="1">
        <v>46006</v>
      </c>
      <c r="R443">
        <v>120</v>
      </c>
      <c r="S443" t="s">
        <v>53</v>
      </c>
      <c r="T443" t="s">
        <v>40</v>
      </c>
      <c r="U443" t="s">
        <v>40</v>
      </c>
      <c r="V443" t="s">
        <v>2641</v>
      </c>
      <c r="W443">
        <v>6</v>
      </c>
      <c r="X443" t="s">
        <v>42</v>
      </c>
      <c r="Y443">
        <v>6</v>
      </c>
      <c r="Z443" t="s">
        <v>40</v>
      </c>
      <c r="AA443" t="s">
        <v>850</v>
      </c>
      <c r="AB443" t="s">
        <v>44</v>
      </c>
      <c r="AE443" t="s">
        <v>298</v>
      </c>
      <c r="AF443" t="s">
        <v>2642</v>
      </c>
      <c r="AG443" s="1">
        <v>46006</v>
      </c>
      <c r="AH443" t="s">
        <v>70</v>
      </c>
      <c r="AI443">
        <f>_xlfn.XLOOKUP(Tabela5[[#This Row],[UUID]],Planilha2!$A:$A,Planilha2!B:B,"")</f>
        <v>0</v>
      </c>
      <c r="AJ443">
        <f>_xlfn.XLOOKUP(Tabela5[[#This Row],[UUID]],Planilha2!$A:$A,Planilha2!C:C,"")</f>
        <v>0</v>
      </c>
      <c r="AK443">
        <f>_xlfn.XLOOKUP(Tabela5[[#This Row],[UUID]],Planilha2!$A:$A,Planilha2!D:D,"")</f>
        <v>0</v>
      </c>
      <c r="AL443">
        <f>_xlfn.XLOOKUP(Tabela5[[#This Row],[UUID]],Planilha2!$A:$A,Planilha2!E:E,"")</f>
        <v>4</v>
      </c>
      <c r="AM443">
        <f>_xlfn.XLOOKUP(Tabela5[[#This Row],[UUID]],Planilha2!$A:$A,Planilha2!F:F,"")</f>
        <v>0</v>
      </c>
      <c r="AN443">
        <f>_xlfn.XLOOKUP(Tabela5[[#This Row],[UUID]],Planilha2!$A:$A,Planilha2!G:G,"")</f>
        <v>0</v>
      </c>
      <c r="AO443">
        <f>_xlfn.XLOOKUP(Tabela5[[#This Row],[UUID]],Planilha2!$A:$A,Planilha2!H:H,"")</f>
        <v>0</v>
      </c>
      <c r="AP443">
        <f>_xlfn.XLOOKUP(Tabela5[[#This Row],[UUID]],Planilha2!$A:$A,Planilha2!I:I,"")</f>
        <v>0</v>
      </c>
      <c r="AQ443">
        <f>_xlfn.XLOOKUP(Tabela5[[#This Row],[UUID]],Planilha2!$A:$A,Planilha2!J:J,"")</f>
        <v>0</v>
      </c>
      <c r="AR443">
        <f>_xlfn.XLOOKUP(Tabela5[[#This Row],[UUID]],Planilha2!$A:$A,Planilha2!K:K,"")</f>
        <v>0</v>
      </c>
      <c r="AS443">
        <f>_xlfn.XLOOKUP(Tabela5[[#This Row],[UUID]],Planilha2!$A:$A,Planilha2!L:L,"")</f>
        <v>1</v>
      </c>
      <c r="AT443">
        <f>_xlfn.XLOOKUP(Tabela5[[#This Row],[UUID]],Planilha2!$A:$A,Planilha2!M:M,"")</f>
        <v>0</v>
      </c>
      <c r="AU443">
        <f>_xlfn.XLOOKUP(Tabela5[[#This Row],[UUID]],Planilha2!$A:$A,Planilha2!N:N,"")</f>
        <v>0</v>
      </c>
      <c r="AV443">
        <f>_xlfn.XLOOKUP(Tabela5[[#This Row],[UUID]],Planilha2!$A:$A,Planilha2!O:O,"")</f>
        <v>0</v>
      </c>
    </row>
    <row r="444" spans="1:48" x14ac:dyDescent="0.2">
      <c r="A444" t="s">
        <v>2643</v>
      </c>
      <c r="B444" t="s">
        <v>35</v>
      </c>
      <c r="C444">
        <v>759988</v>
      </c>
      <c r="D444">
        <v>18857167534</v>
      </c>
      <c r="E444" t="s">
        <v>129</v>
      </c>
      <c r="F444" t="s">
        <v>130</v>
      </c>
      <c r="G444" t="s">
        <v>131</v>
      </c>
      <c r="H444" s="1">
        <v>46054</v>
      </c>
      <c r="I444">
        <v>202602</v>
      </c>
      <c r="J444">
        <v>178.72705999999999</v>
      </c>
      <c r="L444">
        <v>178.73</v>
      </c>
      <c r="N444">
        <v>90502204</v>
      </c>
      <c r="O444" s="1">
        <v>46084</v>
      </c>
      <c r="P444" s="1">
        <v>46094</v>
      </c>
      <c r="R444">
        <v>32</v>
      </c>
      <c r="S444" t="s">
        <v>53</v>
      </c>
      <c r="T444" t="s">
        <v>40</v>
      </c>
      <c r="U444" t="s">
        <v>40</v>
      </c>
      <c r="V444" t="s">
        <v>132</v>
      </c>
      <c r="W444">
        <v>6</v>
      </c>
      <c r="X444" t="s">
        <v>42</v>
      </c>
      <c r="Y444">
        <v>6</v>
      </c>
      <c r="Z444" t="s">
        <v>40</v>
      </c>
      <c r="AA444" t="s">
        <v>43</v>
      </c>
      <c r="AB444" t="s">
        <v>44</v>
      </c>
      <c r="AC444" t="s">
        <v>45</v>
      </c>
      <c r="AE444" t="s">
        <v>2615</v>
      </c>
      <c r="AF444" t="s">
        <v>2644</v>
      </c>
      <c r="AG444" s="1">
        <v>46100</v>
      </c>
      <c r="AH444" t="s">
        <v>47</v>
      </c>
      <c r="AI444">
        <f>_xlfn.XLOOKUP(Tabela5[[#This Row],[UUID]],Planilha2!$A:$A,Planilha2!B:B,"")</f>
        <v>1</v>
      </c>
      <c r="AJ444">
        <f>_xlfn.XLOOKUP(Tabela5[[#This Row],[UUID]],Planilha2!$A:$A,Planilha2!C:C,"")</f>
        <v>0</v>
      </c>
      <c r="AK444">
        <f>_xlfn.XLOOKUP(Tabela5[[#This Row],[UUID]],Planilha2!$A:$A,Planilha2!D:D,"")</f>
        <v>3</v>
      </c>
      <c r="AL444">
        <f>_xlfn.XLOOKUP(Tabela5[[#This Row],[UUID]],Planilha2!$A:$A,Planilha2!E:E,"")</f>
        <v>1</v>
      </c>
      <c r="AM444">
        <f>_xlfn.XLOOKUP(Tabela5[[#This Row],[UUID]],Planilha2!$A:$A,Planilha2!F:F,"")</f>
        <v>1</v>
      </c>
      <c r="AN444">
        <f>_xlfn.XLOOKUP(Tabela5[[#This Row],[UUID]],Planilha2!$A:$A,Planilha2!G:G,"")</f>
        <v>1</v>
      </c>
      <c r="AO444">
        <f>_xlfn.XLOOKUP(Tabela5[[#This Row],[UUID]],Planilha2!$A:$A,Planilha2!H:H,"")</f>
        <v>1</v>
      </c>
      <c r="AP444">
        <f>_xlfn.XLOOKUP(Tabela5[[#This Row],[UUID]],Planilha2!$A:$A,Planilha2!I:I,"")</f>
        <v>1</v>
      </c>
      <c r="AQ444">
        <f>_xlfn.XLOOKUP(Tabela5[[#This Row],[UUID]],Planilha2!$A:$A,Planilha2!J:J,"")</f>
        <v>1</v>
      </c>
      <c r="AR444">
        <f>_xlfn.XLOOKUP(Tabela5[[#This Row],[UUID]],Planilha2!$A:$A,Planilha2!K:K,"")</f>
        <v>1</v>
      </c>
      <c r="AS444">
        <f>_xlfn.XLOOKUP(Tabela5[[#This Row],[UUID]],Planilha2!$A:$A,Planilha2!L:L,"")</f>
        <v>0</v>
      </c>
      <c r="AT444">
        <f>_xlfn.XLOOKUP(Tabela5[[#This Row],[UUID]],Planilha2!$A:$A,Planilha2!M:M,"")</f>
        <v>0</v>
      </c>
      <c r="AU444">
        <f>_xlfn.XLOOKUP(Tabela5[[#This Row],[UUID]],Planilha2!$A:$A,Planilha2!N:N,"")</f>
        <v>1</v>
      </c>
      <c r="AV444">
        <f>_xlfn.XLOOKUP(Tabela5[[#This Row],[UUID]],Planilha2!$A:$A,Planilha2!O:O,"")</f>
        <v>1</v>
      </c>
    </row>
    <row r="445" spans="1:48" x14ac:dyDescent="0.2">
      <c r="A445" t="s">
        <v>2645</v>
      </c>
      <c r="B445" t="s">
        <v>35</v>
      </c>
      <c r="C445">
        <v>4771655</v>
      </c>
      <c r="D445">
        <v>46859071591</v>
      </c>
      <c r="E445" t="s">
        <v>135</v>
      </c>
      <c r="F445" t="s">
        <v>136</v>
      </c>
      <c r="G445" t="s">
        <v>137</v>
      </c>
      <c r="H445" s="1">
        <v>46054</v>
      </c>
      <c r="I445">
        <v>202602</v>
      </c>
      <c r="J445">
        <v>149.5326</v>
      </c>
      <c r="L445">
        <v>149.53</v>
      </c>
      <c r="N445">
        <v>90502179</v>
      </c>
      <c r="O445" s="1">
        <v>46084</v>
      </c>
      <c r="P445" s="1">
        <v>46094</v>
      </c>
      <c r="R445">
        <v>32</v>
      </c>
      <c r="S445" t="s">
        <v>53</v>
      </c>
      <c r="T445" t="s">
        <v>40</v>
      </c>
      <c r="U445" t="s">
        <v>40</v>
      </c>
      <c r="V445" t="s">
        <v>138</v>
      </c>
      <c r="W445">
        <v>6</v>
      </c>
      <c r="X445" t="s">
        <v>42</v>
      </c>
      <c r="Y445">
        <v>6</v>
      </c>
      <c r="Z445" t="s">
        <v>40</v>
      </c>
      <c r="AA445" t="s">
        <v>43</v>
      </c>
      <c r="AB445" t="s">
        <v>44</v>
      </c>
      <c r="AC445" t="s">
        <v>45</v>
      </c>
      <c r="AE445" t="s">
        <v>2615</v>
      </c>
      <c r="AF445" t="s">
        <v>2646</v>
      </c>
      <c r="AG445" s="1">
        <v>46111</v>
      </c>
      <c r="AH445" t="s">
        <v>47</v>
      </c>
      <c r="AI445">
        <f>_xlfn.XLOOKUP(Tabela5[[#This Row],[UUID]],Planilha2!$A:$A,Planilha2!B:B,"")</f>
        <v>1</v>
      </c>
      <c r="AJ445">
        <f>_xlfn.XLOOKUP(Tabela5[[#This Row],[UUID]],Planilha2!$A:$A,Planilha2!C:C,"")</f>
        <v>1</v>
      </c>
      <c r="AK445">
        <f>_xlfn.XLOOKUP(Tabela5[[#This Row],[UUID]],Planilha2!$A:$A,Planilha2!D:D,"")</f>
        <v>1</v>
      </c>
      <c r="AL445">
        <f>_xlfn.XLOOKUP(Tabela5[[#This Row],[UUID]],Planilha2!$A:$A,Planilha2!E:E,"")</f>
        <v>0</v>
      </c>
      <c r="AM445">
        <f>_xlfn.XLOOKUP(Tabela5[[#This Row],[UUID]],Planilha2!$A:$A,Planilha2!F:F,"")</f>
        <v>2</v>
      </c>
      <c r="AN445">
        <f>_xlfn.XLOOKUP(Tabela5[[#This Row],[UUID]],Planilha2!$A:$A,Planilha2!G:G,"")</f>
        <v>1</v>
      </c>
      <c r="AO445">
        <f>_xlfn.XLOOKUP(Tabela5[[#This Row],[UUID]],Planilha2!$A:$A,Planilha2!H:H,"")</f>
        <v>1</v>
      </c>
      <c r="AP445">
        <f>_xlfn.XLOOKUP(Tabela5[[#This Row],[UUID]],Planilha2!$A:$A,Planilha2!I:I,"")</f>
        <v>0</v>
      </c>
      <c r="AQ445">
        <f>_xlfn.XLOOKUP(Tabela5[[#This Row],[UUID]],Planilha2!$A:$A,Planilha2!J:J,"")</f>
        <v>0</v>
      </c>
      <c r="AR445">
        <f>_xlfn.XLOOKUP(Tabela5[[#This Row],[UUID]],Planilha2!$A:$A,Planilha2!K:K,"")</f>
        <v>0</v>
      </c>
      <c r="AS445">
        <f>_xlfn.XLOOKUP(Tabela5[[#This Row],[UUID]],Planilha2!$A:$A,Planilha2!L:L,"")</f>
        <v>0</v>
      </c>
      <c r="AT445">
        <f>_xlfn.XLOOKUP(Tabela5[[#This Row],[UUID]],Planilha2!$A:$A,Planilha2!M:M,"")</f>
        <v>1</v>
      </c>
      <c r="AU445">
        <f>_xlfn.XLOOKUP(Tabela5[[#This Row],[UUID]],Planilha2!$A:$A,Planilha2!N:N,"")</f>
        <v>1</v>
      </c>
      <c r="AV445">
        <f>_xlfn.XLOOKUP(Tabela5[[#This Row],[UUID]],Planilha2!$A:$A,Planilha2!O:O,"")</f>
        <v>1</v>
      </c>
    </row>
    <row r="446" spans="1:48" x14ac:dyDescent="0.2">
      <c r="A446" t="s">
        <v>2647</v>
      </c>
      <c r="B446" t="s">
        <v>35</v>
      </c>
      <c r="C446">
        <v>70250212</v>
      </c>
      <c r="D446">
        <v>86411440565</v>
      </c>
      <c r="E446" t="s">
        <v>141</v>
      </c>
      <c r="F446" t="s">
        <v>142</v>
      </c>
      <c r="G446" t="s">
        <v>143</v>
      </c>
      <c r="H446" s="1">
        <v>46054</v>
      </c>
      <c r="I446">
        <v>202602</v>
      </c>
      <c r="J446">
        <v>3155.1378599999998</v>
      </c>
      <c r="L446">
        <v>3155.14</v>
      </c>
      <c r="N446">
        <v>90502181</v>
      </c>
      <c r="O446" s="1">
        <v>46084</v>
      </c>
      <c r="P446" s="1">
        <v>46094</v>
      </c>
      <c r="R446">
        <v>32</v>
      </c>
      <c r="S446" t="s">
        <v>53</v>
      </c>
      <c r="T446" t="s">
        <v>40</v>
      </c>
      <c r="U446" t="s">
        <v>40</v>
      </c>
      <c r="V446" t="s">
        <v>144</v>
      </c>
      <c r="W446" t="s">
        <v>94</v>
      </c>
      <c r="X446" t="s">
        <v>94</v>
      </c>
      <c r="Y446">
        <v>6</v>
      </c>
      <c r="Z446" t="s">
        <v>40</v>
      </c>
      <c r="AA446" t="s">
        <v>43</v>
      </c>
      <c r="AB446" t="s">
        <v>44</v>
      </c>
      <c r="AC446" t="s">
        <v>45</v>
      </c>
      <c r="AE446" t="s">
        <v>2615</v>
      </c>
      <c r="AF446" t="s">
        <v>2648</v>
      </c>
      <c r="AG446" s="1">
        <v>46100</v>
      </c>
      <c r="AH446" t="s">
        <v>47</v>
      </c>
      <c r="AI446">
        <f>_xlfn.XLOOKUP(Tabela5[[#This Row],[UUID]],Planilha2!$A:$A,Planilha2!B:B,"")</f>
        <v>1</v>
      </c>
      <c r="AJ446">
        <f>_xlfn.XLOOKUP(Tabela5[[#This Row],[UUID]],Planilha2!$A:$A,Planilha2!C:C,"")</f>
        <v>0</v>
      </c>
      <c r="AK446">
        <f>_xlfn.XLOOKUP(Tabela5[[#This Row],[UUID]],Planilha2!$A:$A,Planilha2!D:D,"")</f>
        <v>5</v>
      </c>
      <c r="AL446">
        <f>_xlfn.XLOOKUP(Tabela5[[#This Row],[UUID]],Planilha2!$A:$A,Planilha2!E:E,"")</f>
        <v>0</v>
      </c>
      <c r="AM446">
        <f>_xlfn.XLOOKUP(Tabela5[[#This Row],[UUID]],Planilha2!$A:$A,Planilha2!F:F,"")</f>
        <v>1</v>
      </c>
      <c r="AN446">
        <f>_xlfn.XLOOKUP(Tabela5[[#This Row],[UUID]],Planilha2!$A:$A,Planilha2!G:G,"")</f>
        <v>1</v>
      </c>
      <c r="AO446">
        <f>_xlfn.XLOOKUP(Tabela5[[#This Row],[UUID]],Planilha2!$A:$A,Planilha2!H:H,"")</f>
        <v>1</v>
      </c>
      <c r="AP446">
        <f>_xlfn.XLOOKUP(Tabela5[[#This Row],[UUID]],Planilha2!$A:$A,Planilha2!I:I,"")</f>
        <v>1</v>
      </c>
      <c r="AQ446">
        <f>_xlfn.XLOOKUP(Tabela5[[#This Row],[UUID]],Planilha2!$A:$A,Planilha2!J:J,"")</f>
        <v>1</v>
      </c>
      <c r="AR446">
        <f>_xlfn.XLOOKUP(Tabela5[[#This Row],[UUID]],Planilha2!$A:$A,Planilha2!K:K,"")</f>
        <v>1</v>
      </c>
      <c r="AS446">
        <f>_xlfn.XLOOKUP(Tabela5[[#This Row],[UUID]],Planilha2!$A:$A,Planilha2!L:L,"")</f>
        <v>0</v>
      </c>
      <c r="AT446">
        <f>_xlfn.XLOOKUP(Tabela5[[#This Row],[UUID]],Planilha2!$A:$A,Planilha2!M:M,"")</f>
        <v>0</v>
      </c>
      <c r="AU446">
        <f>_xlfn.XLOOKUP(Tabela5[[#This Row],[UUID]],Planilha2!$A:$A,Planilha2!N:N,"")</f>
        <v>1</v>
      </c>
      <c r="AV446">
        <f>_xlfn.XLOOKUP(Tabela5[[#This Row],[UUID]],Planilha2!$A:$A,Planilha2!O:O,"")</f>
        <v>1</v>
      </c>
    </row>
    <row r="447" spans="1:48" x14ac:dyDescent="0.2">
      <c r="A447" t="s">
        <v>2649</v>
      </c>
      <c r="B447" t="s">
        <v>35</v>
      </c>
      <c r="C447">
        <v>9720342</v>
      </c>
      <c r="D447">
        <v>81015577504</v>
      </c>
      <c r="E447" t="s">
        <v>2650</v>
      </c>
      <c r="F447" t="s">
        <v>2651</v>
      </c>
      <c r="G447" t="s">
        <v>2652</v>
      </c>
      <c r="H447" s="1">
        <v>46054</v>
      </c>
      <c r="I447">
        <v>202602</v>
      </c>
      <c r="J447">
        <v>142.41200000000001</v>
      </c>
      <c r="L447">
        <v>142.41</v>
      </c>
      <c r="N447">
        <v>90502194</v>
      </c>
      <c r="O447" s="1">
        <v>46084</v>
      </c>
      <c r="P447" s="1">
        <v>46094</v>
      </c>
      <c r="R447">
        <v>32</v>
      </c>
      <c r="S447" t="s">
        <v>53</v>
      </c>
      <c r="T447" t="s">
        <v>40</v>
      </c>
      <c r="U447" t="s">
        <v>40</v>
      </c>
      <c r="V447" t="s">
        <v>2653</v>
      </c>
      <c r="W447">
        <v>7</v>
      </c>
      <c r="X447" t="s">
        <v>42</v>
      </c>
      <c r="Y447">
        <v>6</v>
      </c>
      <c r="Z447">
        <v>7</v>
      </c>
      <c r="AA447" t="s">
        <v>43</v>
      </c>
      <c r="AB447" t="s">
        <v>44</v>
      </c>
      <c r="AC447" t="s">
        <v>45</v>
      </c>
      <c r="AE447" t="s">
        <v>2615</v>
      </c>
      <c r="AF447" t="s">
        <v>2654</v>
      </c>
      <c r="AG447" s="1">
        <v>46118</v>
      </c>
      <c r="AH447" t="s">
        <v>47</v>
      </c>
      <c r="AI447">
        <f>_xlfn.XLOOKUP(Tabela5[[#This Row],[UUID]],Planilha2!$A:$A,Planilha2!B:B,"")</f>
        <v>1</v>
      </c>
      <c r="AJ447">
        <f>_xlfn.XLOOKUP(Tabela5[[#This Row],[UUID]],Planilha2!$A:$A,Planilha2!C:C,"")</f>
        <v>1</v>
      </c>
      <c r="AK447">
        <f>_xlfn.XLOOKUP(Tabela5[[#This Row],[UUID]],Planilha2!$A:$A,Planilha2!D:D,"")</f>
        <v>1</v>
      </c>
      <c r="AL447">
        <f>_xlfn.XLOOKUP(Tabela5[[#This Row],[UUID]],Planilha2!$A:$A,Planilha2!E:E,"")</f>
        <v>0</v>
      </c>
      <c r="AM447">
        <f>_xlfn.XLOOKUP(Tabela5[[#This Row],[UUID]],Planilha2!$A:$A,Planilha2!F:F,"")</f>
        <v>1</v>
      </c>
      <c r="AN447">
        <f>_xlfn.XLOOKUP(Tabela5[[#This Row],[UUID]],Planilha2!$A:$A,Planilha2!G:G,"")</f>
        <v>0</v>
      </c>
      <c r="AO447">
        <f>_xlfn.XLOOKUP(Tabela5[[#This Row],[UUID]],Planilha2!$A:$A,Planilha2!H:H,"")</f>
        <v>0</v>
      </c>
      <c r="AP447">
        <f>_xlfn.XLOOKUP(Tabela5[[#This Row],[UUID]],Planilha2!$A:$A,Planilha2!I:I,"")</f>
        <v>0</v>
      </c>
      <c r="AQ447">
        <f>_xlfn.XLOOKUP(Tabela5[[#This Row],[UUID]],Planilha2!$A:$A,Planilha2!J:J,"")</f>
        <v>0</v>
      </c>
      <c r="AR447">
        <f>_xlfn.XLOOKUP(Tabela5[[#This Row],[UUID]],Planilha2!$A:$A,Planilha2!K:K,"")</f>
        <v>0</v>
      </c>
      <c r="AS447">
        <f>_xlfn.XLOOKUP(Tabela5[[#This Row],[UUID]],Planilha2!$A:$A,Planilha2!L:L,"")</f>
        <v>0</v>
      </c>
      <c r="AT447">
        <f>_xlfn.XLOOKUP(Tabela5[[#This Row],[UUID]],Planilha2!$A:$A,Planilha2!M:M,"")</f>
        <v>1</v>
      </c>
      <c r="AU447">
        <f>_xlfn.XLOOKUP(Tabela5[[#This Row],[UUID]],Planilha2!$A:$A,Planilha2!N:N,"")</f>
        <v>1</v>
      </c>
      <c r="AV447">
        <f>_xlfn.XLOOKUP(Tabela5[[#This Row],[UUID]],Planilha2!$A:$A,Planilha2!O:O,"")</f>
        <v>1</v>
      </c>
    </row>
    <row r="448" spans="1:48" x14ac:dyDescent="0.2">
      <c r="A448" t="s">
        <v>2655</v>
      </c>
      <c r="B448" t="s">
        <v>35</v>
      </c>
      <c r="C448">
        <v>1475211</v>
      </c>
      <c r="D448">
        <v>35140015889</v>
      </c>
      <c r="E448" t="s">
        <v>147</v>
      </c>
      <c r="F448" t="s">
        <v>148</v>
      </c>
      <c r="G448" t="s">
        <v>149</v>
      </c>
      <c r="H448" s="1">
        <v>46054</v>
      </c>
      <c r="I448">
        <v>202602</v>
      </c>
      <c r="J448">
        <v>219.31448</v>
      </c>
      <c r="L448">
        <v>219.31</v>
      </c>
      <c r="N448">
        <v>90502193</v>
      </c>
      <c r="O448" s="1">
        <v>46084</v>
      </c>
      <c r="P448" s="1">
        <v>46094</v>
      </c>
      <c r="R448">
        <v>32</v>
      </c>
      <c r="S448" t="s">
        <v>53</v>
      </c>
      <c r="T448" t="s">
        <v>40</v>
      </c>
      <c r="U448" t="s">
        <v>40</v>
      </c>
      <c r="V448" t="s">
        <v>150</v>
      </c>
      <c r="W448">
        <v>6</v>
      </c>
      <c r="X448" t="s">
        <v>42</v>
      </c>
      <c r="Y448">
        <v>6</v>
      </c>
      <c r="Z448" t="s">
        <v>40</v>
      </c>
      <c r="AA448" t="s">
        <v>43</v>
      </c>
      <c r="AB448" t="s">
        <v>44</v>
      </c>
      <c r="AC448" t="s">
        <v>45</v>
      </c>
      <c r="AE448" t="s">
        <v>2615</v>
      </c>
      <c r="AF448" t="s">
        <v>2656</v>
      </c>
      <c r="AG448" s="1">
        <v>46100</v>
      </c>
      <c r="AH448" t="s">
        <v>47</v>
      </c>
      <c r="AI448">
        <f>_xlfn.XLOOKUP(Tabela5[[#This Row],[UUID]],Planilha2!$A:$A,Planilha2!B:B,"")</f>
        <v>1</v>
      </c>
      <c r="AJ448">
        <f>_xlfn.XLOOKUP(Tabela5[[#This Row],[UUID]],Planilha2!$A:$A,Planilha2!C:C,"")</f>
        <v>0</v>
      </c>
      <c r="AK448">
        <f>_xlfn.XLOOKUP(Tabela5[[#This Row],[UUID]],Planilha2!$A:$A,Planilha2!D:D,"")</f>
        <v>1</v>
      </c>
      <c r="AL448">
        <f>_xlfn.XLOOKUP(Tabela5[[#This Row],[UUID]],Planilha2!$A:$A,Planilha2!E:E,"")</f>
        <v>0</v>
      </c>
      <c r="AM448">
        <f>_xlfn.XLOOKUP(Tabela5[[#This Row],[UUID]],Planilha2!$A:$A,Planilha2!F:F,"")</f>
        <v>1</v>
      </c>
      <c r="AN448">
        <f>_xlfn.XLOOKUP(Tabela5[[#This Row],[UUID]],Planilha2!$A:$A,Planilha2!G:G,"")</f>
        <v>1</v>
      </c>
      <c r="AO448">
        <f>_xlfn.XLOOKUP(Tabela5[[#This Row],[UUID]],Planilha2!$A:$A,Planilha2!H:H,"")</f>
        <v>1</v>
      </c>
      <c r="AP448">
        <f>_xlfn.XLOOKUP(Tabela5[[#This Row],[UUID]],Planilha2!$A:$A,Planilha2!I:I,"")</f>
        <v>1</v>
      </c>
      <c r="AQ448">
        <f>_xlfn.XLOOKUP(Tabela5[[#This Row],[UUID]],Planilha2!$A:$A,Planilha2!J:J,"")</f>
        <v>1</v>
      </c>
      <c r="AR448">
        <f>_xlfn.XLOOKUP(Tabela5[[#This Row],[UUID]],Planilha2!$A:$A,Planilha2!K:K,"")</f>
        <v>1</v>
      </c>
      <c r="AS448">
        <f>_xlfn.XLOOKUP(Tabela5[[#This Row],[UUID]],Planilha2!$A:$A,Planilha2!L:L,"")</f>
        <v>0</v>
      </c>
      <c r="AT448">
        <f>_xlfn.XLOOKUP(Tabela5[[#This Row],[UUID]],Planilha2!$A:$A,Planilha2!M:M,"")</f>
        <v>0</v>
      </c>
      <c r="AU448">
        <f>_xlfn.XLOOKUP(Tabela5[[#This Row],[UUID]],Planilha2!$A:$A,Planilha2!N:N,"")</f>
        <v>1</v>
      </c>
      <c r="AV448">
        <f>_xlfn.XLOOKUP(Tabela5[[#This Row],[UUID]],Planilha2!$A:$A,Planilha2!O:O,"")</f>
        <v>1</v>
      </c>
    </row>
    <row r="449" spans="1:48" x14ac:dyDescent="0.2">
      <c r="A449" t="s">
        <v>2657</v>
      </c>
      <c r="B449" t="s">
        <v>35</v>
      </c>
      <c r="C449">
        <v>763229</v>
      </c>
      <c r="D449">
        <v>33490902572</v>
      </c>
      <c r="E449" t="s">
        <v>153</v>
      </c>
      <c r="F449" t="s">
        <v>154</v>
      </c>
      <c r="G449" t="s">
        <v>155</v>
      </c>
      <c r="H449" s="1">
        <v>46054</v>
      </c>
      <c r="I449">
        <v>202602</v>
      </c>
      <c r="J449">
        <v>128.17080000000001</v>
      </c>
      <c r="L449">
        <v>128.16999999999999</v>
      </c>
      <c r="N449">
        <v>90502176</v>
      </c>
      <c r="O449" s="1">
        <v>46084</v>
      </c>
      <c r="P449" s="1">
        <v>46094</v>
      </c>
      <c r="R449">
        <v>32</v>
      </c>
      <c r="S449" t="s">
        <v>53</v>
      </c>
      <c r="T449" t="s">
        <v>40</v>
      </c>
      <c r="U449" t="s">
        <v>40</v>
      </c>
      <c r="V449" t="s">
        <v>156</v>
      </c>
      <c r="W449">
        <v>6</v>
      </c>
      <c r="X449" t="s">
        <v>42</v>
      </c>
      <c r="Y449">
        <v>6</v>
      </c>
      <c r="Z449" t="s">
        <v>40</v>
      </c>
      <c r="AA449" t="s">
        <v>43</v>
      </c>
      <c r="AB449" t="s">
        <v>44</v>
      </c>
      <c r="AC449" t="s">
        <v>45</v>
      </c>
      <c r="AE449" t="s">
        <v>2615</v>
      </c>
      <c r="AF449" t="s">
        <v>2658</v>
      </c>
      <c r="AG449" s="1">
        <v>46100</v>
      </c>
      <c r="AH449" t="s">
        <v>47</v>
      </c>
      <c r="AI449">
        <f>_xlfn.XLOOKUP(Tabela5[[#This Row],[UUID]],Planilha2!$A:$A,Planilha2!B:B,"")</f>
        <v>1</v>
      </c>
      <c r="AJ449">
        <f>_xlfn.XLOOKUP(Tabela5[[#This Row],[UUID]],Planilha2!$A:$A,Planilha2!C:C,"")</f>
        <v>0</v>
      </c>
      <c r="AK449">
        <f>_xlfn.XLOOKUP(Tabela5[[#This Row],[UUID]],Planilha2!$A:$A,Planilha2!D:D,"")</f>
        <v>1</v>
      </c>
      <c r="AL449">
        <f>_xlfn.XLOOKUP(Tabela5[[#This Row],[UUID]],Planilha2!$A:$A,Planilha2!E:E,"")</f>
        <v>0</v>
      </c>
      <c r="AM449">
        <f>_xlfn.XLOOKUP(Tabela5[[#This Row],[UUID]],Planilha2!$A:$A,Planilha2!F:F,"")</f>
        <v>1</v>
      </c>
      <c r="AN449">
        <f>_xlfn.XLOOKUP(Tabela5[[#This Row],[UUID]],Planilha2!$A:$A,Planilha2!G:G,"")</f>
        <v>1</v>
      </c>
      <c r="AO449">
        <f>_xlfn.XLOOKUP(Tabela5[[#This Row],[UUID]],Planilha2!$A:$A,Planilha2!H:H,"")</f>
        <v>1</v>
      </c>
      <c r="AP449">
        <f>_xlfn.XLOOKUP(Tabela5[[#This Row],[UUID]],Planilha2!$A:$A,Planilha2!I:I,"")</f>
        <v>1</v>
      </c>
      <c r="AQ449">
        <f>_xlfn.XLOOKUP(Tabela5[[#This Row],[UUID]],Planilha2!$A:$A,Planilha2!J:J,"")</f>
        <v>1</v>
      </c>
      <c r="AR449">
        <f>_xlfn.XLOOKUP(Tabela5[[#This Row],[UUID]],Planilha2!$A:$A,Planilha2!K:K,"")</f>
        <v>1</v>
      </c>
      <c r="AS449">
        <f>_xlfn.XLOOKUP(Tabela5[[#This Row],[UUID]],Planilha2!$A:$A,Planilha2!L:L,"")</f>
        <v>0</v>
      </c>
      <c r="AT449">
        <f>_xlfn.XLOOKUP(Tabela5[[#This Row],[UUID]],Planilha2!$A:$A,Planilha2!M:M,"")</f>
        <v>0</v>
      </c>
      <c r="AU449">
        <f>_xlfn.XLOOKUP(Tabela5[[#This Row],[UUID]],Planilha2!$A:$A,Planilha2!N:N,"")</f>
        <v>1</v>
      </c>
      <c r="AV449">
        <f>_xlfn.XLOOKUP(Tabela5[[#This Row],[UUID]],Planilha2!$A:$A,Planilha2!O:O,"")</f>
        <v>1</v>
      </c>
    </row>
    <row r="450" spans="1:48" x14ac:dyDescent="0.2">
      <c r="A450" t="s">
        <v>2659</v>
      </c>
      <c r="B450" t="s">
        <v>35</v>
      </c>
      <c r="C450">
        <v>150542935</v>
      </c>
      <c r="D450">
        <v>31485300800</v>
      </c>
      <c r="E450" t="s">
        <v>2660</v>
      </c>
      <c r="F450" t="s">
        <v>2661</v>
      </c>
      <c r="G450" t="s">
        <v>2662</v>
      </c>
      <c r="H450" s="1">
        <v>45901</v>
      </c>
      <c r="I450">
        <v>202509</v>
      </c>
      <c r="J450">
        <v>572.28188999999998</v>
      </c>
      <c r="L450">
        <v>572.28</v>
      </c>
      <c r="N450">
        <v>90426861</v>
      </c>
      <c r="O450" s="1">
        <v>45995</v>
      </c>
      <c r="P450" s="1">
        <v>46006</v>
      </c>
      <c r="R450">
        <v>120</v>
      </c>
      <c r="S450" t="s">
        <v>53</v>
      </c>
      <c r="T450" t="s">
        <v>40</v>
      </c>
      <c r="U450" t="s">
        <v>40</v>
      </c>
      <c r="V450" t="s">
        <v>2663</v>
      </c>
      <c r="W450">
        <v>6</v>
      </c>
      <c r="X450" t="s">
        <v>42</v>
      </c>
      <c r="Y450">
        <v>6</v>
      </c>
      <c r="Z450" t="s">
        <v>40</v>
      </c>
      <c r="AA450" t="s">
        <v>114</v>
      </c>
      <c r="AB450" t="s">
        <v>44</v>
      </c>
      <c r="AE450" t="s">
        <v>298</v>
      </c>
      <c r="AF450" t="s">
        <v>2664</v>
      </c>
      <c r="AG450" s="1">
        <v>45960</v>
      </c>
      <c r="AH450" t="s">
        <v>70</v>
      </c>
      <c r="AI450">
        <f>_xlfn.XLOOKUP(Tabela5[[#This Row],[UUID]],Planilha2!$A:$A,Planilha2!B:B,"")</f>
        <v>0</v>
      </c>
      <c r="AJ450">
        <f>_xlfn.XLOOKUP(Tabela5[[#This Row],[UUID]],Planilha2!$A:$A,Planilha2!C:C,"")</f>
        <v>0</v>
      </c>
      <c r="AK450">
        <f>_xlfn.XLOOKUP(Tabela5[[#This Row],[UUID]],Planilha2!$A:$A,Planilha2!D:D,"")</f>
        <v>0</v>
      </c>
      <c r="AL450">
        <f>_xlfn.XLOOKUP(Tabela5[[#This Row],[UUID]],Planilha2!$A:$A,Planilha2!E:E,"")</f>
        <v>5</v>
      </c>
      <c r="AM450">
        <f>_xlfn.XLOOKUP(Tabela5[[#This Row],[UUID]],Planilha2!$A:$A,Planilha2!F:F,"")</f>
        <v>0</v>
      </c>
      <c r="AN450">
        <f>_xlfn.XLOOKUP(Tabela5[[#This Row],[UUID]],Planilha2!$A:$A,Planilha2!G:G,"")</f>
        <v>0</v>
      </c>
      <c r="AO450">
        <f>_xlfn.XLOOKUP(Tabela5[[#This Row],[UUID]],Planilha2!$A:$A,Planilha2!H:H,"")</f>
        <v>0</v>
      </c>
      <c r="AP450">
        <f>_xlfn.XLOOKUP(Tabela5[[#This Row],[UUID]],Planilha2!$A:$A,Planilha2!I:I,"")</f>
        <v>0</v>
      </c>
      <c r="AQ450">
        <f>_xlfn.XLOOKUP(Tabela5[[#This Row],[UUID]],Planilha2!$A:$A,Planilha2!J:J,"")</f>
        <v>0</v>
      </c>
      <c r="AR450">
        <f>_xlfn.XLOOKUP(Tabela5[[#This Row],[UUID]],Planilha2!$A:$A,Planilha2!K:K,"")</f>
        <v>0</v>
      </c>
      <c r="AS450">
        <f>_xlfn.XLOOKUP(Tabela5[[#This Row],[UUID]],Planilha2!$A:$A,Planilha2!L:L,"")</f>
        <v>0</v>
      </c>
      <c r="AT450">
        <f>_xlfn.XLOOKUP(Tabela5[[#This Row],[UUID]],Planilha2!$A:$A,Planilha2!M:M,"")</f>
        <v>0</v>
      </c>
      <c r="AU450">
        <f>_xlfn.XLOOKUP(Tabela5[[#This Row],[UUID]],Planilha2!$A:$A,Planilha2!N:N,"")</f>
        <v>0</v>
      </c>
      <c r="AV450">
        <f>_xlfn.XLOOKUP(Tabela5[[#This Row],[UUID]],Planilha2!$A:$A,Planilha2!O:O,"")</f>
        <v>0</v>
      </c>
    </row>
    <row r="451" spans="1:48" x14ac:dyDescent="0.2">
      <c r="A451" t="s">
        <v>2665</v>
      </c>
      <c r="B451" t="s">
        <v>35</v>
      </c>
      <c r="C451">
        <v>40145589</v>
      </c>
      <c r="D451">
        <v>21562997572</v>
      </c>
      <c r="E451" t="s">
        <v>2666</v>
      </c>
      <c r="F451" t="s">
        <v>2667</v>
      </c>
      <c r="G451" t="s">
        <v>2668</v>
      </c>
      <c r="H451" s="1">
        <v>46054</v>
      </c>
      <c r="I451">
        <v>202602</v>
      </c>
      <c r="J451">
        <v>241.38834</v>
      </c>
      <c r="L451">
        <v>241.39</v>
      </c>
      <c r="N451">
        <v>90502177</v>
      </c>
      <c r="O451" s="1">
        <v>46084</v>
      </c>
      <c r="P451" s="1">
        <v>46094</v>
      </c>
      <c r="R451">
        <v>32</v>
      </c>
      <c r="S451" t="s">
        <v>53</v>
      </c>
      <c r="T451" t="s">
        <v>40</v>
      </c>
      <c r="U451" t="s">
        <v>40</v>
      </c>
      <c r="V451" t="s">
        <v>2669</v>
      </c>
      <c r="W451">
        <v>6</v>
      </c>
      <c r="X451" t="s">
        <v>42</v>
      </c>
      <c r="Y451">
        <v>6</v>
      </c>
      <c r="Z451" t="s">
        <v>40</v>
      </c>
      <c r="AA451" t="s">
        <v>43</v>
      </c>
      <c r="AB451" t="s">
        <v>44</v>
      </c>
      <c r="AC451" t="s">
        <v>45</v>
      </c>
      <c r="AE451" t="s">
        <v>2615</v>
      </c>
      <c r="AF451" t="s">
        <v>2670</v>
      </c>
      <c r="AG451" s="1">
        <v>46088</v>
      </c>
      <c r="AH451" t="s">
        <v>2615</v>
      </c>
      <c r="AI451">
        <f>_xlfn.XLOOKUP(Tabela5[[#This Row],[UUID]],Planilha2!$A:$A,Planilha2!B:B,"")</f>
        <v>1</v>
      </c>
      <c r="AJ451">
        <f>_xlfn.XLOOKUP(Tabela5[[#This Row],[UUID]],Planilha2!$A:$A,Planilha2!C:C,"")</f>
        <v>1</v>
      </c>
      <c r="AK451">
        <f>_xlfn.XLOOKUP(Tabela5[[#This Row],[UUID]],Planilha2!$A:$A,Planilha2!D:D,"")</f>
        <v>5</v>
      </c>
      <c r="AL451">
        <f>_xlfn.XLOOKUP(Tabela5[[#This Row],[UUID]],Planilha2!$A:$A,Planilha2!E:E,"")</f>
        <v>0</v>
      </c>
      <c r="AM451">
        <f>_xlfn.XLOOKUP(Tabela5[[#This Row],[UUID]],Planilha2!$A:$A,Planilha2!F:F,"")</f>
        <v>0</v>
      </c>
      <c r="AN451">
        <f>_xlfn.XLOOKUP(Tabela5[[#This Row],[UUID]],Planilha2!$A:$A,Planilha2!G:G,"")</f>
        <v>1</v>
      </c>
      <c r="AO451">
        <f>_xlfn.XLOOKUP(Tabela5[[#This Row],[UUID]],Planilha2!$A:$A,Planilha2!H:H,"")</f>
        <v>1</v>
      </c>
      <c r="AP451">
        <f>_xlfn.XLOOKUP(Tabela5[[#This Row],[UUID]],Planilha2!$A:$A,Planilha2!I:I,"")</f>
        <v>1</v>
      </c>
      <c r="AQ451">
        <f>_xlfn.XLOOKUP(Tabela5[[#This Row],[UUID]],Planilha2!$A:$A,Planilha2!J:J,"")</f>
        <v>1</v>
      </c>
      <c r="AR451">
        <f>_xlfn.XLOOKUP(Tabela5[[#This Row],[UUID]],Planilha2!$A:$A,Planilha2!K:K,"")</f>
        <v>1</v>
      </c>
      <c r="AS451">
        <f>_xlfn.XLOOKUP(Tabela5[[#This Row],[UUID]],Planilha2!$A:$A,Planilha2!L:L,"")</f>
        <v>1</v>
      </c>
      <c r="AT451">
        <f>_xlfn.XLOOKUP(Tabela5[[#This Row],[UUID]],Planilha2!$A:$A,Planilha2!M:M,"")</f>
        <v>0</v>
      </c>
      <c r="AU451">
        <f>_xlfn.XLOOKUP(Tabela5[[#This Row],[UUID]],Planilha2!$A:$A,Planilha2!N:N,"")</f>
        <v>1</v>
      </c>
      <c r="AV451">
        <f>_xlfn.XLOOKUP(Tabela5[[#This Row],[UUID]],Planilha2!$A:$A,Planilha2!O:O,"")</f>
        <v>1</v>
      </c>
    </row>
    <row r="452" spans="1:48" x14ac:dyDescent="0.2">
      <c r="A452" t="s">
        <v>2671</v>
      </c>
      <c r="B452" t="s">
        <v>35</v>
      </c>
      <c r="C452">
        <v>5293706</v>
      </c>
      <c r="D452">
        <v>2436169535</v>
      </c>
      <c r="E452" t="s">
        <v>165</v>
      </c>
      <c r="F452" t="s">
        <v>166</v>
      </c>
      <c r="G452" t="s">
        <v>167</v>
      </c>
      <c r="H452" s="1">
        <v>46054</v>
      </c>
      <c r="I452">
        <v>202602</v>
      </c>
      <c r="J452">
        <v>508.41084000000001</v>
      </c>
      <c r="L452">
        <v>508.41</v>
      </c>
      <c r="N452">
        <v>90502197</v>
      </c>
      <c r="O452" s="1">
        <v>46084</v>
      </c>
      <c r="P452" s="1">
        <v>46094</v>
      </c>
      <c r="R452">
        <v>32</v>
      </c>
      <c r="S452" t="s">
        <v>53</v>
      </c>
      <c r="T452" t="s">
        <v>40</v>
      </c>
      <c r="U452" t="s">
        <v>40</v>
      </c>
      <c r="V452" t="s">
        <v>168</v>
      </c>
      <c r="W452">
        <v>6</v>
      </c>
      <c r="X452" t="s">
        <v>42</v>
      </c>
      <c r="Y452">
        <v>6</v>
      </c>
      <c r="Z452" t="s">
        <v>40</v>
      </c>
      <c r="AA452" t="s">
        <v>43</v>
      </c>
      <c r="AB452" t="s">
        <v>44</v>
      </c>
      <c r="AC452" t="s">
        <v>45</v>
      </c>
      <c r="AE452" t="s">
        <v>2615</v>
      </c>
      <c r="AF452" t="s">
        <v>2672</v>
      </c>
      <c r="AG452" s="1">
        <v>46100</v>
      </c>
      <c r="AH452" t="s">
        <v>47</v>
      </c>
      <c r="AI452">
        <f>_xlfn.XLOOKUP(Tabela5[[#This Row],[UUID]],Planilha2!$A:$A,Planilha2!B:B,"")</f>
        <v>1</v>
      </c>
      <c r="AJ452">
        <f>_xlfn.XLOOKUP(Tabela5[[#This Row],[UUID]],Planilha2!$A:$A,Planilha2!C:C,"")</f>
        <v>0</v>
      </c>
      <c r="AK452">
        <f>_xlfn.XLOOKUP(Tabela5[[#This Row],[UUID]],Planilha2!$A:$A,Planilha2!D:D,"")</f>
        <v>5</v>
      </c>
      <c r="AL452">
        <f>_xlfn.XLOOKUP(Tabela5[[#This Row],[UUID]],Planilha2!$A:$A,Planilha2!E:E,"")</f>
        <v>1</v>
      </c>
      <c r="AM452">
        <f>_xlfn.XLOOKUP(Tabela5[[#This Row],[UUID]],Planilha2!$A:$A,Planilha2!F:F,"")</f>
        <v>1</v>
      </c>
      <c r="AN452">
        <f>_xlfn.XLOOKUP(Tabela5[[#This Row],[UUID]],Planilha2!$A:$A,Planilha2!G:G,"")</f>
        <v>1</v>
      </c>
      <c r="AO452">
        <f>_xlfn.XLOOKUP(Tabela5[[#This Row],[UUID]],Planilha2!$A:$A,Planilha2!H:H,"")</f>
        <v>1</v>
      </c>
      <c r="AP452">
        <f>_xlfn.XLOOKUP(Tabela5[[#This Row],[UUID]],Planilha2!$A:$A,Planilha2!I:I,"")</f>
        <v>1</v>
      </c>
      <c r="AQ452">
        <f>_xlfn.XLOOKUP(Tabela5[[#This Row],[UUID]],Planilha2!$A:$A,Planilha2!J:J,"")</f>
        <v>1</v>
      </c>
      <c r="AR452">
        <f>_xlfn.XLOOKUP(Tabela5[[#This Row],[UUID]],Planilha2!$A:$A,Planilha2!K:K,"")</f>
        <v>1</v>
      </c>
      <c r="AS452">
        <f>_xlfn.XLOOKUP(Tabela5[[#This Row],[UUID]],Planilha2!$A:$A,Planilha2!L:L,"")</f>
        <v>0</v>
      </c>
      <c r="AT452">
        <f>_xlfn.XLOOKUP(Tabela5[[#This Row],[UUID]],Planilha2!$A:$A,Planilha2!M:M,"")</f>
        <v>0</v>
      </c>
      <c r="AU452">
        <f>_xlfn.XLOOKUP(Tabela5[[#This Row],[UUID]],Planilha2!$A:$A,Planilha2!N:N,"")</f>
        <v>1</v>
      </c>
      <c r="AV452">
        <f>_xlfn.XLOOKUP(Tabela5[[#This Row],[UUID]],Planilha2!$A:$A,Planilha2!O:O,"")</f>
        <v>1</v>
      </c>
    </row>
    <row r="453" spans="1:48" x14ac:dyDescent="0.2">
      <c r="A453" t="s">
        <v>2673</v>
      </c>
      <c r="B453" t="s">
        <v>35</v>
      </c>
      <c r="C453">
        <v>5234225</v>
      </c>
      <c r="D453">
        <v>37968041520</v>
      </c>
      <c r="E453" t="s">
        <v>2674</v>
      </c>
      <c r="F453" t="s">
        <v>2675</v>
      </c>
      <c r="G453" t="s">
        <v>2676</v>
      </c>
      <c r="H453" s="1">
        <v>46054</v>
      </c>
      <c r="I453">
        <v>202602</v>
      </c>
      <c r="J453">
        <v>198.66473999999999</v>
      </c>
      <c r="L453">
        <v>198.66</v>
      </c>
      <c r="N453">
        <v>90502190</v>
      </c>
      <c r="O453" s="1">
        <v>46084</v>
      </c>
      <c r="P453" s="1">
        <v>46094</v>
      </c>
      <c r="R453">
        <v>32</v>
      </c>
      <c r="S453" t="s">
        <v>53</v>
      </c>
      <c r="T453" t="s">
        <v>40</v>
      </c>
      <c r="U453" t="s">
        <v>40</v>
      </c>
      <c r="V453" t="s">
        <v>2677</v>
      </c>
      <c r="W453">
        <v>6</v>
      </c>
      <c r="X453" t="s">
        <v>42</v>
      </c>
      <c r="Y453">
        <v>6</v>
      </c>
      <c r="Z453" t="s">
        <v>40</v>
      </c>
      <c r="AA453" t="s">
        <v>43</v>
      </c>
      <c r="AB453" t="s">
        <v>44</v>
      </c>
      <c r="AC453" t="s">
        <v>45</v>
      </c>
      <c r="AE453" t="s">
        <v>2615</v>
      </c>
      <c r="AF453" t="s">
        <v>2678</v>
      </c>
      <c r="AG453" s="1">
        <v>46100</v>
      </c>
      <c r="AH453" t="s">
        <v>47</v>
      </c>
      <c r="AI453">
        <f>_xlfn.XLOOKUP(Tabela5[[#This Row],[UUID]],Planilha2!$A:$A,Planilha2!B:B,"")</f>
        <v>1</v>
      </c>
      <c r="AJ453">
        <f>_xlfn.XLOOKUP(Tabela5[[#This Row],[UUID]],Planilha2!$A:$A,Planilha2!C:C,"")</f>
        <v>0</v>
      </c>
      <c r="AK453">
        <f>_xlfn.XLOOKUP(Tabela5[[#This Row],[UUID]],Planilha2!$A:$A,Planilha2!D:D,"")</f>
        <v>3</v>
      </c>
      <c r="AL453">
        <f>_xlfn.XLOOKUP(Tabela5[[#This Row],[UUID]],Planilha2!$A:$A,Planilha2!E:E,"")</f>
        <v>1</v>
      </c>
      <c r="AM453">
        <f>_xlfn.XLOOKUP(Tabela5[[#This Row],[UUID]],Planilha2!$A:$A,Planilha2!F:F,"")</f>
        <v>1</v>
      </c>
      <c r="AN453">
        <f>_xlfn.XLOOKUP(Tabela5[[#This Row],[UUID]],Planilha2!$A:$A,Planilha2!G:G,"")</f>
        <v>1</v>
      </c>
      <c r="AO453">
        <f>_xlfn.XLOOKUP(Tabela5[[#This Row],[UUID]],Planilha2!$A:$A,Planilha2!H:H,"")</f>
        <v>1</v>
      </c>
      <c r="AP453">
        <f>_xlfn.XLOOKUP(Tabela5[[#This Row],[UUID]],Planilha2!$A:$A,Planilha2!I:I,"")</f>
        <v>1</v>
      </c>
      <c r="AQ453">
        <f>_xlfn.XLOOKUP(Tabela5[[#This Row],[UUID]],Planilha2!$A:$A,Planilha2!J:J,"")</f>
        <v>1</v>
      </c>
      <c r="AR453">
        <f>_xlfn.XLOOKUP(Tabela5[[#This Row],[UUID]],Planilha2!$A:$A,Planilha2!K:K,"")</f>
        <v>1</v>
      </c>
      <c r="AS453">
        <f>_xlfn.XLOOKUP(Tabela5[[#This Row],[UUID]],Planilha2!$A:$A,Planilha2!L:L,"")</f>
        <v>0</v>
      </c>
      <c r="AT453">
        <f>_xlfn.XLOOKUP(Tabela5[[#This Row],[UUID]],Planilha2!$A:$A,Planilha2!M:M,"")</f>
        <v>0</v>
      </c>
      <c r="AU453">
        <f>_xlfn.XLOOKUP(Tabela5[[#This Row],[UUID]],Planilha2!$A:$A,Planilha2!N:N,"")</f>
        <v>1</v>
      </c>
      <c r="AV453">
        <f>_xlfn.XLOOKUP(Tabela5[[#This Row],[UUID]],Planilha2!$A:$A,Planilha2!O:O,"")</f>
        <v>1</v>
      </c>
    </row>
    <row r="454" spans="1:48" x14ac:dyDescent="0.2">
      <c r="A454" t="s">
        <v>2679</v>
      </c>
      <c r="B454" t="s">
        <v>35</v>
      </c>
      <c r="C454">
        <v>4090258</v>
      </c>
      <c r="D454">
        <v>2071779533</v>
      </c>
      <c r="E454" t="s">
        <v>2680</v>
      </c>
      <c r="F454" t="s">
        <v>2681</v>
      </c>
      <c r="G454" t="s">
        <v>2682</v>
      </c>
      <c r="H454" s="1">
        <v>46054</v>
      </c>
      <c r="I454">
        <v>202602</v>
      </c>
      <c r="J454">
        <v>399.46566000000001</v>
      </c>
      <c r="L454">
        <v>399.47</v>
      </c>
      <c r="N454">
        <v>90502156</v>
      </c>
      <c r="O454" s="1">
        <v>46084</v>
      </c>
      <c r="P454" s="1">
        <v>46094</v>
      </c>
      <c r="R454">
        <v>32</v>
      </c>
      <c r="S454" t="s">
        <v>53</v>
      </c>
      <c r="T454" t="s">
        <v>40</v>
      </c>
      <c r="U454" t="s">
        <v>40</v>
      </c>
      <c r="V454" t="s">
        <v>2683</v>
      </c>
      <c r="W454" t="s">
        <v>94</v>
      </c>
      <c r="X454" t="s">
        <v>94</v>
      </c>
      <c r="Y454">
        <v>6</v>
      </c>
      <c r="Z454" t="s">
        <v>95</v>
      </c>
      <c r="AA454" t="s">
        <v>43</v>
      </c>
      <c r="AB454" t="s">
        <v>44</v>
      </c>
      <c r="AC454" t="s">
        <v>45</v>
      </c>
      <c r="AE454" t="s">
        <v>2615</v>
      </c>
      <c r="AF454" t="s">
        <v>2684</v>
      </c>
      <c r="AG454" s="1">
        <v>46100</v>
      </c>
      <c r="AH454" t="s">
        <v>47</v>
      </c>
      <c r="AI454">
        <f>_xlfn.XLOOKUP(Tabela5[[#This Row],[UUID]],Planilha2!$A:$A,Planilha2!B:B,"")</f>
        <v>1</v>
      </c>
      <c r="AJ454">
        <f>_xlfn.XLOOKUP(Tabela5[[#This Row],[UUID]],Planilha2!$A:$A,Planilha2!C:C,"")</f>
        <v>0</v>
      </c>
      <c r="AK454">
        <f>_xlfn.XLOOKUP(Tabela5[[#This Row],[UUID]],Planilha2!$A:$A,Planilha2!D:D,"")</f>
        <v>1</v>
      </c>
      <c r="AL454">
        <f>_xlfn.XLOOKUP(Tabela5[[#This Row],[UUID]],Planilha2!$A:$A,Planilha2!E:E,"")</f>
        <v>0</v>
      </c>
      <c r="AM454">
        <f>_xlfn.XLOOKUP(Tabela5[[#This Row],[UUID]],Planilha2!$A:$A,Planilha2!F:F,"")</f>
        <v>1</v>
      </c>
      <c r="AN454">
        <f>_xlfn.XLOOKUP(Tabela5[[#This Row],[UUID]],Planilha2!$A:$A,Planilha2!G:G,"")</f>
        <v>1</v>
      </c>
      <c r="AO454">
        <f>_xlfn.XLOOKUP(Tabela5[[#This Row],[UUID]],Planilha2!$A:$A,Planilha2!H:H,"")</f>
        <v>1</v>
      </c>
      <c r="AP454">
        <f>_xlfn.XLOOKUP(Tabela5[[#This Row],[UUID]],Planilha2!$A:$A,Planilha2!I:I,"")</f>
        <v>1</v>
      </c>
      <c r="AQ454">
        <f>_xlfn.XLOOKUP(Tabela5[[#This Row],[UUID]],Planilha2!$A:$A,Planilha2!J:J,"")</f>
        <v>1</v>
      </c>
      <c r="AR454">
        <f>_xlfn.XLOOKUP(Tabela5[[#This Row],[UUID]],Planilha2!$A:$A,Planilha2!K:K,"")</f>
        <v>1</v>
      </c>
      <c r="AS454">
        <f>_xlfn.XLOOKUP(Tabela5[[#This Row],[UUID]],Planilha2!$A:$A,Planilha2!L:L,"")</f>
        <v>0</v>
      </c>
      <c r="AT454">
        <f>_xlfn.XLOOKUP(Tabela5[[#This Row],[UUID]],Planilha2!$A:$A,Planilha2!M:M,"")</f>
        <v>0</v>
      </c>
      <c r="AU454">
        <f>_xlfn.XLOOKUP(Tabela5[[#This Row],[UUID]],Planilha2!$A:$A,Planilha2!N:N,"")</f>
        <v>1</v>
      </c>
      <c r="AV454">
        <f>_xlfn.XLOOKUP(Tabela5[[#This Row],[UUID]],Planilha2!$A:$A,Planilha2!O:O,"")</f>
        <v>1</v>
      </c>
    </row>
    <row r="455" spans="1:48" x14ac:dyDescent="0.2">
      <c r="A455" t="s">
        <v>2685</v>
      </c>
      <c r="B455" t="s">
        <v>35</v>
      </c>
      <c r="C455">
        <v>4320722</v>
      </c>
      <c r="D455">
        <v>13609424591</v>
      </c>
      <c r="E455" t="s">
        <v>171</v>
      </c>
      <c r="F455" t="s">
        <v>172</v>
      </c>
      <c r="G455" t="s">
        <v>173</v>
      </c>
      <c r="H455" s="1">
        <v>46054</v>
      </c>
      <c r="I455">
        <v>202602</v>
      </c>
      <c r="J455">
        <v>369.50652000000002</v>
      </c>
      <c r="L455">
        <v>369.51</v>
      </c>
      <c r="N455">
        <v>90502148</v>
      </c>
      <c r="O455" s="1">
        <v>46084</v>
      </c>
      <c r="P455" s="1">
        <v>46094</v>
      </c>
      <c r="R455">
        <v>32</v>
      </c>
      <c r="S455" t="s">
        <v>53</v>
      </c>
      <c r="T455" t="s">
        <v>40</v>
      </c>
      <c r="U455" t="s">
        <v>40</v>
      </c>
      <c r="V455" t="s">
        <v>174</v>
      </c>
      <c r="W455">
        <v>6</v>
      </c>
      <c r="X455" t="s">
        <v>42</v>
      </c>
      <c r="Y455">
        <v>6</v>
      </c>
      <c r="Z455" t="s">
        <v>40</v>
      </c>
      <c r="AA455" t="s">
        <v>43</v>
      </c>
      <c r="AB455" t="s">
        <v>44</v>
      </c>
      <c r="AC455" t="s">
        <v>45</v>
      </c>
      <c r="AE455" t="s">
        <v>2615</v>
      </c>
      <c r="AF455" t="s">
        <v>2686</v>
      </c>
      <c r="AG455" s="1">
        <v>46100</v>
      </c>
      <c r="AH455" t="s">
        <v>47</v>
      </c>
      <c r="AI455">
        <f>_xlfn.XLOOKUP(Tabela5[[#This Row],[UUID]],Planilha2!$A:$A,Planilha2!B:B,"")</f>
        <v>1</v>
      </c>
      <c r="AJ455">
        <f>_xlfn.XLOOKUP(Tabela5[[#This Row],[UUID]],Planilha2!$A:$A,Planilha2!C:C,"")</f>
        <v>0</v>
      </c>
      <c r="AK455">
        <f>_xlfn.XLOOKUP(Tabela5[[#This Row],[UUID]],Planilha2!$A:$A,Planilha2!D:D,"")</f>
        <v>3</v>
      </c>
      <c r="AL455">
        <f>_xlfn.XLOOKUP(Tabela5[[#This Row],[UUID]],Planilha2!$A:$A,Planilha2!E:E,"")</f>
        <v>1</v>
      </c>
      <c r="AM455">
        <f>_xlfn.XLOOKUP(Tabela5[[#This Row],[UUID]],Planilha2!$A:$A,Planilha2!F:F,"")</f>
        <v>1</v>
      </c>
      <c r="AN455">
        <f>_xlfn.XLOOKUP(Tabela5[[#This Row],[UUID]],Planilha2!$A:$A,Planilha2!G:G,"")</f>
        <v>1</v>
      </c>
      <c r="AO455">
        <f>_xlfn.XLOOKUP(Tabela5[[#This Row],[UUID]],Planilha2!$A:$A,Planilha2!H:H,"")</f>
        <v>1</v>
      </c>
      <c r="AP455">
        <f>_xlfn.XLOOKUP(Tabela5[[#This Row],[UUID]],Planilha2!$A:$A,Planilha2!I:I,"")</f>
        <v>1</v>
      </c>
      <c r="AQ455">
        <f>_xlfn.XLOOKUP(Tabela5[[#This Row],[UUID]],Planilha2!$A:$A,Planilha2!J:J,"")</f>
        <v>1</v>
      </c>
      <c r="AR455">
        <f>_xlfn.XLOOKUP(Tabela5[[#This Row],[UUID]],Planilha2!$A:$A,Planilha2!K:K,"")</f>
        <v>1</v>
      </c>
      <c r="AS455">
        <f>_xlfn.XLOOKUP(Tabela5[[#This Row],[UUID]],Planilha2!$A:$A,Planilha2!L:L,"")</f>
        <v>0</v>
      </c>
      <c r="AT455">
        <f>_xlfn.XLOOKUP(Tabela5[[#This Row],[UUID]],Planilha2!$A:$A,Planilha2!M:M,"")</f>
        <v>0</v>
      </c>
      <c r="AU455">
        <f>_xlfn.XLOOKUP(Tabela5[[#This Row],[UUID]],Planilha2!$A:$A,Planilha2!N:N,"")</f>
        <v>1</v>
      </c>
      <c r="AV455">
        <f>_xlfn.XLOOKUP(Tabela5[[#This Row],[UUID]],Planilha2!$A:$A,Planilha2!O:O,"")</f>
        <v>1</v>
      </c>
    </row>
    <row r="456" spans="1:48" x14ac:dyDescent="0.2">
      <c r="A456" t="s">
        <v>2687</v>
      </c>
      <c r="B456" t="s">
        <v>35</v>
      </c>
      <c r="C456">
        <v>30203351</v>
      </c>
      <c r="D456">
        <v>82265135534</v>
      </c>
      <c r="E456" t="s">
        <v>183</v>
      </c>
      <c r="F456" t="s">
        <v>184</v>
      </c>
      <c r="G456" t="s">
        <v>185</v>
      </c>
      <c r="H456" s="1">
        <v>46054</v>
      </c>
      <c r="I456">
        <v>202602</v>
      </c>
      <c r="J456">
        <v>221.19146000000001</v>
      </c>
      <c r="L456">
        <v>221.19</v>
      </c>
      <c r="N456">
        <v>90502165</v>
      </c>
      <c r="O456" s="1">
        <v>46084</v>
      </c>
      <c r="P456" s="1">
        <v>46094</v>
      </c>
      <c r="R456">
        <v>32</v>
      </c>
      <c r="S456" t="s">
        <v>53</v>
      </c>
      <c r="T456" t="s">
        <v>40</v>
      </c>
      <c r="U456" t="s">
        <v>40</v>
      </c>
      <c r="V456" t="s">
        <v>186</v>
      </c>
      <c r="W456">
        <v>6</v>
      </c>
      <c r="X456" t="s">
        <v>42</v>
      </c>
      <c r="Y456">
        <v>6</v>
      </c>
      <c r="Z456" t="s">
        <v>40</v>
      </c>
      <c r="AA456" t="s">
        <v>43</v>
      </c>
      <c r="AB456" t="s">
        <v>44</v>
      </c>
      <c r="AC456" t="s">
        <v>45</v>
      </c>
      <c r="AE456" t="s">
        <v>2615</v>
      </c>
      <c r="AF456" t="s">
        <v>2688</v>
      </c>
      <c r="AG456" s="1">
        <v>46100</v>
      </c>
      <c r="AH456" t="s">
        <v>47</v>
      </c>
      <c r="AI456">
        <f>_xlfn.XLOOKUP(Tabela5[[#This Row],[UUID]],Planilha2!$A:$A,Planilha2!B:B,"")</f>
        <v>1</v>
      </c>
      <c r="AJ456">
        <f>_xlfn.XLOOKUP(Tabela5[[#This Row],[UUID]],Planilha2!$A:$A,Planilha2!C:C,"")</f>
        <v>0</v>
      </c>
      <c r="AK456">
        <f>_xlfn.XLOOKUP(Tabela5[[#This Row],[UUID]],Planilha2!$A:$A,Planilha2!D:D,"")</f>
        <v>3</v>
      </c>
      <c r="AL456">
        <f>_xlfn.XLOOKUP(Tabela5[[#This Row],[UUID]],Planilha2!$A:$A,Planilha2!E:E,"")</f>
        <v>1</v>
      </c>
      <c r="AM456">
        <f>_xlfn.XLOOKUP(Tabela5[[#This Row],[UUID]],Planilha2!$A:$A,Planilha2!F:F,"")</f>
        <v>1</v>
      </c>
      <c r="AN456">
        <f>_xlfn.XLOOKUP(Tabela5[[#This Row],[UUID]],Planilha2!$A:$A,Planilha2!G:G,"")</f>
        <v>1</v>
      </c>
      <c r="AO456">
        <f>_xlfn.XLOOKUP(Tabela5[[#This Row],[UUID]],Planilha2!$A:$A,Planilha2!H:H,"")</f>
        <v>1</v>
      </c>
      <c r="AP456">
        <f>_xlfn.XLOOKUP(Tabela5[[#This Row],[UUID]],Planilha2!$A:$A,Planilha2!I:I,"")</f>
        <v>1</v>
      </c>
      <c r="AQ456">
        <f>_xlfn.XLOOKUP(Tabela5[[#This Row],[UUID]],Planilha2!$A:$A,Planilha2!J:J,"")</f>
        <v>1</v>
      </c>
      <c r="AR456">
        <f>_xlfn.XLOOKUP(Tabela5[[#This Row],[UUID]],Planilha2!$A:$A,Planilha2!K:K,"")</f>
        <v>1</v>
      </c>
      <c r="AS456">
        <f>_xlfn.XLOOKUP(Tabela5[[#This Row],[UUID]],Planilha2!$A:$A,Planilha2!L:L,"")</f>
        <v>0</v>
      </c>
      <c r="AT456">
        <f>_xlfn.XLOOKUP(Tabela5[[#This Row],[UUID]],Planilha2!$A:$A,Planilha2!M:M,"")</f>
        <v>0</v>
      </c>
      <c r="AU456">
        <f>_xlfn.XLOOKUP(Tabela5[[#This Row],[UUID]],Planilha2!$A:$A,Planilha2!N:N,"")</f>
        <v>1</v>
      </c>
      <c r="AV456">
        <f>_xlfn.XLOOKUP(Tabela5[[#This Row],[UUID]],Planilha2!$A:$A,Planilha2!O:O,"")</f>
        <v>1</v>
      </c>
    </row>
    <row r="457" spans="1:48" x14ac:dyDescent="0.2">
      <c r="A457" t="s">
        <v>2689</v>
      </c>
      <c r="B457" t="s">
        <v>35</v>
      </c>
      <c r="C457">
        <v>9336906</v>
      </c>
      <c r="D457">
        <v>4674592585</v>
      </c>
      <c r="E457" t="s">
        <v>2690</v>
      </c>
      <c r="F457" t="s">
        <v>2691</v>
      </c>
      <c r="G457" t="s">
        <v>2692</v>
      </c>
      <c r="H457" s="1">
        <v>46054</v>
      </c>
      <c r="I457">
        <v>202602</v>
      </c>
      <c r="J457">
        <v>589.38594000000001</v>
      </c>
      <c r="L457">
        <v>589.39</v>
      </c>
      <c r="N457">
        <v>90502122</v>
      </c>
      <c r="O457" s="1">
        <v>46084</v>
      </c>
      <c r="P457" s="1">
        <v>46094</v>
      </c>
      <c r="R457">
        <v>32</v>
      </c>
      <c r="S457" t="s">
        <v>53</v>
      </c>
      <c r="T457" t="s">
        <v>40</v>
      </c>
      <c r="U457" t="s">
        <v>40</v>
      </c>
      <c r="V457" t="s">
        <v>2693</v>
      </c>
      <c r="W457">
        <v>6</v>
      </c>
      <c r="X457" t="s">
        <v>42</v>
      </c>
      <c r="Y457">
        <v>6</v>
      </c>
      <c r="Z457" t="s">
        <v>40</v>
      </c>
      <c r="AA457" t="s">
        <v>43</v>
      </c>
      <c r="AB457" t="s">
        <v>44</v>
      </c>
      <c r="AC457" t="s">
        <v>45</v>
      </c>
      <c r="AE457" t="s">
        <v>2615</v>
      </c>
      <c r="AF457" t="s">
        <v>2694</v>
      </c>
      <c r="AG457" s="1">
        <v>46100</v>
      </c>
      <c r="AH457" t="s">
        <v>47</v>
      </c>
      <c r="AI457">
        <f>_xlfn.XLOOKUP(Tabela5[[#This Row],[UUID]],Planilha2!$A:$A,Planilha2!B:B,"")</f>
        <v>1</v>
      </c>
      <c r="AJ457">
        <f>_xlfn.XLOOKUP(Tabela5[[#This Row],[UUID]],Planilha2!$A:$A,Planilha2!C:C,"")</f>
        <v>0</v>
      </c>
      <c r="AK457">
        <f>_xlfn.XLOOKUP(Tabela5[[#This Row],[UUID]],Planilha2!$A:$A,Planilha2!D:D,"")</f>
        <v>1</v>
      </c>
      <c r="AL457">
        <f>_xlfn.XLOOKUP(Tabela5[[#This Row],[UUID]],Planilha2!$A:$A,Planilha2!E:E,"")</f>
        <v>0</v>
      </c>
      <c r="AM457">
        <f>_xlfn.XLOOKUP(Tabela5[[#This Row],[UUID]],Planilha2!$A:$A,Planilha2!F:F,"")</f>
        <v>1</v>
      </c>
      <c r="AN457">
        <f>_xlfn.XLOOKUP(Tabela5[[#This Row],[UUID]],Planilha2!$A:$A,Planilha2!G:G,"")</f>
        <v>1</v>
      </c>
      <c r="AO457">
        <f>_xlfn.XLOOKUP(Tabela5[[#This Row],[UUID]],Planilha2!$A:$A,Planilha2!H:H,"")</f>
        <v>1</v>
      </c>
      <c r="AP457">
        <f>_xlfn.XLOOKUP(Tabela5[[#This Row],[UUID]],Planilha2!$A:$A,Planilha2!I:I,"")</f>
        <v>1</v>
      </c>
      <c r="AQ457">
        <f>_xlfn.XLOOKUP(Tabela5[[#This Row],[UUID]],Planilha2!$A:$A,Planilha2!J:J,"")</f>
        <v>1</v>
      </c>
      <c r="AR457">
        <f>_xlfn.XLOOKUP(Tabela5[[#This Row],[UUID]],Planilha2!$A:$A,Planilha2!K:K,"")</f>
        <v>1</v>
      </c>
      <c r="AS457">
        <f>_xlfn.XLOOKUP(Tabela5[[#This Row],[UUID]],Planilha2!$A:$A,Planilha2!L:L,"")</f>
        <v>0</v>
      </c>
      <c r="AT457">
        <f>_xlfn.XLOOKUP(Tabela5[[#This Row],[UUID]],Planilha2!$A:$A,Planilha2!M:M,"")</f>
        <v>0</v>
      </c>
      <c r="AU457">
        <f>_xlfn.XLOOKUP(Tabela5[[#This Row],[UUID]],Planilha2!$A:$A,Planilha2!N:N,"")</f>
        <v>1</v>
      </c>
      <c r="AV457">
        <f>_xlfn.XLOOKUP(Tabela5[[#This Row],[UUID]],Planilha2!$A:$A,Planilha2!O:O,"")</f>
        <v>1</v>
      </c>
    </row>
    <row r="458" spans="1:48" x14ac:dyDescent="0.2">
      <c r="A458" t="s">
        <v>2695</v>
      </c>
      <c r="B458" t="s">
        <v>35</v>
      </c>
      <c r="C458">
        <v>150673294</v>
      </c>
      <c r="D458">
        <v>4257827513</v>
      </c>
      <c r="E458" t="s">
        <v>2696</v>
      </c>
      <c r="F458" t="s">
        <v>2697</v>
      </c>
      <c r="G458" t="s">
        <v>2698</v>
      </c>
      <c r="H458" s="1">
        <v>45901</v>
      </c>
      <c r="I458">
        <v>202509</v>
      </c>
      <c r="J458">
        <v>508.24331999999998</v>
      </c>
      <c r="L458">
        <v>508.24</v>
      </c>
      <c r="N458">
        <v>90428964</v>
      </c>
      <c r="O458" s="1">
        <v>46002</v>
      </c>
      <c r="P458" s="1">
        <v>46013</v>
      </c>
      <c r="R458">
        <v>113</v>
      </c>
      <c r="S458" t="s">
        <v>53</v>
      </c>
      <c r="T458" t="s">
        <v>40</v>
      </c>
      <c r="U458" t="s">
        <v>40</v>
      </c>
      <c r="V458" t="s">
        <v>2699</v>
      </c>
      <c r="W458">
        <v>6</v>
      </c>
      <c r="X458" t="s">
        <v>42</v>
      </c>
      <c r="Y458">
        <v>6</v>
      </c>
      <c r="Z458" t="s">
        <v>40</v>
      </c>
      <c r="AA458" t="s">
        <v>114</v>
      </c>
      <c r="AB458" t="s">
        <v>44</v>
      </c>
      <c r="AC458" t="s">
        <v>45</v>
      </c>
      <c r="AE458" t="s">
        <v>298</v>
      </c>
      <c r="AF458" t="s">
        <v>2700</v>
      </c>
      <c r="AG458" s="1">
        <v>45932</v>
      </c>
      <c r="AH458" t="s">
        <v>70</v>
      </c>
      <c r="AI458">
        <f>_xlfn.XLOOKUP(Tabela5[[#This Row],[UUID]],Planilha2!$A:$A,Planilha2!B:B,"")</f>
        <v>0</v>
      </c>
      <c r="AJ458">
        <f>_xlfn.XLOOKUP(Tabela5[[#This Row],[UUID]],Planilha2!$A:$A,Planilha2!C:C,"")</f>
        <v>0</v>
      </c>
      <c r="AK458">
        <f>_xlfn.XLOOKUP(Tabela5[[#This Row],[UUID]],Planilha2!$A:$A,Planilha2!D:D,"")</f>
        <v>0</v>
      </c>
      <c r="AL458">
        <f>_xlfn.XLOOKUP(Tabela5[[#This Row],[UUID]],Planilha2!$A:$A,Planilha2!E:E,"")</f>
        <v>5</v>
      </c>
      <c r="AM458">
        <f>_xlfn.XLOOKUP(Tabela5[[#This Row],[UUID]],Planilha2!$A:$A,Planilha2!F:F,"")</f>
        <v>0</v>
      </c>
      <c r="AN458">
        <f>_xlfn.XLOOKUP(Tabela5[[#This Row],[UUID]],Planilha2!$A:$A,Planilha2!G:G,"")</f>
        <v>0</v>
      </c>
      <c r="AO458">
        <f>_xlfn.XLOOKUP(Tabela5[[#This Row],[UUID]],Planilha2!$A:$A,Planilha2!H:H,"")</f>
        <v>0</v>
      </c>
      <c r="AP458">
        <f>_xlfn.XLOOKUP(Tabela5[[#This Row],[UUID]],Planilha2!$A:$A,Planilha2!I:I,"")</f>
        <v>0</v>
      </c>
      <c r="AQ458">
        <f>_xlfn.XLOOKUP(Tabela5[[#This Row],[UUID]],Planilha2!$A:$A,Planilha2!J:J,"")</f>
        <v>0</v>
      </c>
      <c r="AR458">
        <f>_xlfn.XLOOKUP(Tabela5[[#This Row],[UUID]],Planilha2!$A:$A,Planilha2!K:K,"")</f>
        <v>0</v>
      </c>
      <c r="AS458">
        <f>_xlfn.XLOOKUP(Tabela5[[#This Row],[UUID]],Planilha2!$A:$A,Planilha2!L:L,"")</f>
        <v>0</v>
      </c>
      <c r="AT458">
        <f>_xlfn.XLOOKUP(Tabela5[[#This Row],[UUID]],Planilha2!$A:$A,Planilha2!M:M,"")</f>
        <v>0</v>
      </c>
      <c r="AU458">
        <f>_xlfn.XLOOKUP(Tabela5[[#This Row],[UUID]],Planilha2!$A:$A,Planilha2!N:N,"")</f>
        <v>0</v>
      </c>
      <c r="AV458">
        <f>_xlfn.XLOOKUP(Tabela5[[#This Row],[UUID]],Planilha2!$A:$A,Planilha2!O:O,"")</f>
        <v>0</v>
      </c>
    </row>
    <row r="459" spans="1:48" x14ac:dyDescent="0.2">
      <c r="A459" t="s">
        <v>2701</v>
      </c>
      <c r="B459" t="s">
        <v>35</v>
      </c>
      <c r="C459">
        <v>1775589</v>
      </c>
      <c r="D459">
        <v>24887730004</v>
      </c>
      <c r="E459" t="s">
        <v>2702</v>
      </c>
      <c r="F459" t="s">
        <v>2703</v>
      </c>
      <c r="G459" t="s">
        <v>2704</v>
      </c>
      <c r="H459" s="1">
        <v>46054</v>
      </c>
      <c r="I459">
        <v>202602</v>
      </c>
      <c r="J459">
        <v>312.55315000000002</v>
      </c>
      <c r="L459">
        <v>312.55</v>
      </c>
      <c r="N459">
        <v>90502142</v>
      </c>
      <c r="O459" s="1">
        <v>46084</v>
      </c>
      <c r="P459" s="1">
        <v>46094</v>
      </c>
      <c r="R459">
        <v>32</v>
      </c>
      <c r="S459" t="s">
        <v>53</v>
      </c>
      <c r="T459" t="s">
        <v>40</v>
      </c>
      <c r="U459" t="s">
        <v>40</v>
      </c>
      <c r="V459" t="s">
        <v>2705</v>
      </c>
      <c r="W459">
        <v>6</v>
      </c>
      <c r="X459" t="s">
        <v>42</v>
      </c>
      <c r="Y459">
        <v>6</v>
      </c>
      <c r="Z459" t="s">
        <v>40</v>
      </c>
      <c r="AA459" t="s">
        <v>43</v>
      </c>
      <c r="AB459" t="s">
        <v>44</v>
      </c>
      <c r="AC459" t="s">
        <v>45</v>
      </c>
      <c r="AE459" t="s">
        <v>2615</v>
      </c>
      <c r="AF459" t="s">
        <v>2706</v>
      </c>
      <c r="AG459" s="1">
        <v>46100</v>
      </c>
      <c r="AH459" t="s">
        <v>47</v>
      </c>
      <c r="AI459">
        <f>_xlfn.XLOOKUP(Tabela5[[#This Row],[UUID]],Planilha2!$A:$A,Planilha2!B:B,"")</f>
        <v>1</v>
      </c>
      <c r="AJ459">
        <f>_xlfn.XLOOKUP(Tabela5[[#This Row],[UUID]],Planilha2!$A:$A,Planilha2!C:C,"")</f>
        <v>0</v>
      </c>
      <c r="AK459">
        <f>_xlfn.XLOOKUP(Tabela5[[#This Row],[UUID]],Planilha2!$A:$A,Planilha2!D:D,"")</f>
        <v>1</v>
      </c>
      <c r="AL459">
        <f>_xlfn.XLOOKUP(Tabela5[[#This Row],[UUID]],Planilha2!$A:$A,Planilha2!E:E,"")</f>
        <v>1</v>
      </c>
      <c r="AM459">
        <f>_xlfn.XLOOKUP(Tabela5[[#This Row],[UUID]],Planilha2!$A:$A,Planilha2!F:F,"")</f>
        <v>1</v>
      </c>
      <c r="AN459">
        <f>_xlfn.XLOOKUP(Tabela5[[#This Row],[UUID]],Planilha2!$A:$A,Planilha2!G:G,"")</f>
        <v>1</v>
      </c>
      <c r="AO459">
        <f>_xlfn.XLOOKUP(Tabela5[[#This Row],[UUID]],Planilha2!$A:$A,Planilha2!H:H,"")</f>
        <v>1</v>
      </c>
      <c r="AP459">
        <f>_xlfn.XLOOKUP(Tabela5[[#This Row],[UUID]],Planilha2!$A:$A,Planilha2!I:I,"")</f>
        <v>1</v>
      </c>
      <c r="AQ459">
        <f>_xlfn.XLOOKUP(Tabela5[[#This Row],[UUID]],Planilha2!$A:$A,Planilha2!J:J,"")</f>
        <v>1</v>
      </c>
      <c r="AR459">
        <f>_xlfn.XLOOKUP(Tabela5[[#This Row],[UUID]],Planilha2!$A:$A,Planilha2!K:K,"")</f>
        <v>1</v>
      </c>
      <c r="AS459">
        <f>_xlfn.XLOOKUP(Tabela5[[#This Row],[UUID]],Planilha2!$A:$A,Planilha2!L:L,"")</f>
        <v>0</v>
      </c>
      <c r="AT459">
        <f>_xlfn.XLOOKUP(Tabela5[[#This Row],[UUID]],Planilha2!$A:$A,Planilha2!M:M,"")</f>
        <v>0</v>
      </c>
      <c r="AU459">
        <f>_xlfn.XLOOKUP(Tabela5[[#This Row],[UUID]],Planilha2!$A:$A,Planilha2!N:N,"")</f>
        <v>1</v>
      </c>
      <c r="AV459">
        <f>_xlfn.XLOOKUP(Tabela5[[#This Row],[UUID]],Planilha2!$A:$A,Planilha2!O:O,"")</f>
        <v>1</v>
      </c>
    </row>
    <row r="460" spans="1:48" x14ac:dyDescent="0.2">
      <c r="A460" t="s">
        <v>2707</v>
      </c>
      <c r="B460" t="s">
        <v>35</v>
      </c>
      <c r="C460">
        <v>3261505</v>
      </c>
      <c r="D460">
        <v>25503693515</v>
      </c>
      <c r="E460" t="s">
        <v>196</v>
      </c>
      <c r="F460" t="s">
        <v>197</v>
      </c>
      <c r="G460" t="s">
        <v>198</v>
      </c>
      <c r="H460" s="1">
        <v>46054</v>
      </c>
      <c r="I460">
        <v>202602</v>
      </c>
      <c r="J460">
        <v>186.15803</v>
      </c>
      <c r="L460">
        <v>186.16</v>
      </c>
      <c r="N460">
        <v>90502137</v>
      </c>
      <c r="O460" s="1">
        <v>46084</v>
      </c>
      <c r="P460" s="1">
        <v>46094</v>
      </c>
      <c r="R460">
        <v>32</v>
      </c>
      <c r="S460" t="s">
        <v>53</v>
      </c>
      <c r="T460" t="s">
        <v>40</v>
      </c>
      <c r="U460" t="s">
        <v>40</v>
      </c>
      <c r="V460" t="s">
        <v>199</v>
      </c>
      <c r="W460">
        <v>6</v>
      </c>
      <c r="X460" t="s">
        <v>42</v>
      </c>
      <c r="Y460">
        <v>6</v>
      </c>
      <c r="Z460" t="s">
        <v>40</v>
      </c>
      <c r="AA460" t="s">
        <v>43</v>
      </c>
      <c r="AB460" t="s">
        <v>44</v>
      </c>
      <c r="AC460" t="s">
        <v>45</v>
      </c>
      <c r="AE460" t="s">
        <v>2615</v>
      </c>
      <c r="AF460" t="s">
        <v>2708</v>
      </c>
      <c r="AG460" s="1">
        <v>46100</v>
      </c>
      <c r="AH460" t="s">
        <v>47</v>
      </c>
      <c r="AI460">
        <f>_xlfn.XLOOKUP(Tabela5[[#This Row],[UUID]],Planilha2!$A:$A,Planilha2!B:B,"")</f>
        <v>1</v>
      </c>
      <c r="AJ460">
        <f>_xlfn.XLOOKUP(Tabela5[[#This Row],[UUID]],Planilha2!$A:$A,Planilha2!C:C,"")</f>
        <v>0</v>
      </c>
      <c r="AK460">
        <f>_xlfn.XLOOKUP(Tabela5[[#This Row],[UUID]],Planilha2!$A:$A,Planilha2!D:D,"")</f>
        <v>1</v>
      </c>
      <c r="AL460">
        <f>_xlfn.XLOOKUP(Tabela5[[#This Row],[UUID]],Planilha2!$A:$A,Planilha2!E:E,"")</f>
        <v>0</v>
      </c>
      <c r="AM460">
        <f>_xlfn.XLOOKUP(Tabela5[[#This Row],[UUID]],Planilha2!$A:$A,Planilha2!F:F,"")</f>
        <v>1</v>
      </c>
      <c r="AN460">
        <f>_xlfn.XLOOKUP(Tabela5[[#This Row],[UUID]],Planilha2!$A:$A,Planilha2!G:G,"")</f>
        <v>1</v>
      </c>
      <c r="AO460">
        <f>_xlfn.XLOOKUP(Tabela5[[#This Row],[UUID]],Planilha2!$A:$A,Planilha2!H:H,"")</f>
        <v>1</v>
      </c>
      <c r="AP460">
        <f>_xlfn.XLOOKUP(Tabela5[[#This Row],[UUID]],Planilha2!$A:$A,Planilha2!I:I,"")</f>
        <v>1</v>
      </c>
      <c r="AQ460">
        <f>_xlfn.XLOOKUP(Tabela5[[#This Row],[UUID]],Planilha2!$A:$A,Planilha2!J:J,"")</f>
        <v>1</v>
      </c>
      <c r="AR460">
        <f>_xlfn.XLOOKUP(Tabela5[[#This Row],[UUID]],Planilha2!$A:$A,Planilha2!K:K,"")</f>
        <v>1</v>
      </c>
      <c r="AS460">
        <f>_xlfn.XLOOKUP(Tabela5[[#This Row],[UUID]],Planilha2!$A:$A,Planilha2!L:L,"")</f>
        <v>0</v>
      </c>
      <c r="AT460">
        <f>_xlfn.XLOOKUP(Tabela5[[#This Row],[UUID]],Planilha2!$A:$A,Planilha2!M:M,"")</f>
        <v>0</v>
      </c>
      <c r="AU460">
        <f>_xlfn.XLOOKUP(Tabela5[[#This Row],[UUID]],Planilha2!$A:$A,Planilha2!N:N,"")</f>
        <v>1</v>
      </c>
      <c r="AV460">
        <f>_xlfn.XLOOKUP(Tabela5[[#This Row],[UUID]],Planilha2!$A:$A,Planilha2!O:O,"")</f>
        <v>1</v>
      </c>
    </row>
    <row r="461" spans="1:48" x14ac:dyDescent="0.2">
      <c r="A461" t="s">
        <v>2709</v>
      </c>
      <c r="B461" t="s">
        <v>35</v>
      </c>
      <c r="C461">
        <v>38161371</v>
      </c>
      <c r="D461">
        <v>36342317852</v>
      </c>
      <c r="E461" t="s">
        <v>894</v>
      </c>
      <c r="F461" t="s">
        <v>2710</v>
      </c>
      <c r="G461" t="s">
        <v>896</v>
      </c>
      <c r="H461" s="1">
        <v>45901</v>
      </c>
      <c r="I461">
        <v>202509</v>
      </c>
      <c r="J461">
        <v>215.84884</v>
      </c>
      <c r="L461">
        <v>215.85</v>
      </c>
      <c r="N461">
        <v>90408714</v>
      </c>
      <c r="O461" s="1">
        <v>45980</v>
      </c>
      <c r="P461" s="1">
        <v>45992</v>
      </c>
      <c r="R461">
        <v>134</v>
      </c>
      <c r="S461" t="s">
        <v>53</v>
      </c>
      <c r="T461" t="s">
        <v>40</v>
      </c>
      <c r="U461" t="s">
        <v>40</v>
      </c>
      <c r="V461" t="s">
        <v>897</v>
      </c>
      <c r="W461">
        <v>6</v>
      </c>
      <c r="X461" t="s">
        <v>42</v>
      </c>
      <c r="Y461">
        <v>6</v>
      </c>
      <c r="Z461" t="s">
        <v>40</v>
      </c>
      <c r="AA461" t="s">
        <v>114</v>
      </c>
      <c r="AB461" t="s">
        <v>44</v>
      </c>
      <c r="AE461" t="s">
        <v>2711</v>
      </c>
      <c r="AF461" t="s">
        <v>2712</v>
      </c>
      <c r="AG461" s="1">
        <v>45960</v>
      </c>
      <c r="AH461" t="s">
        <v>70</v>
      </c>
      <c r="AI461">
        <f>_xlfn.XLOOKUP(Tabela5[[#This Row],[UUID]],Planilha2!$A:$A,Planilha2!B:B,"")</f>
        <v>0</v>
      </c>
      <c r="AJ461">
        <f>_xlfn.XLOOKUP(Tabela5[[#This Row],[UUID]],Planilha2!$A:$A,Planilha2!C:C,"")</f>
        <v>0</v>
      </c>
      <c r="AK461">
        <f>_xlfn.XLOOKUP(Tabela5[[#This Row],[UUID]],Planilha2!$A:$A,Planilha2!D:D,"")</f>
        <v>0</v>
      </c>
      <c r="AL461">
        <f>_xlfn.XLOOKUP(Tabela5[[#This Row],[UUID]],Planilha2!$A:$A,Planilha2!E:E,"")</f>
        <v>5</v>
      </c>
      <c r="AM461">
        <f>_xlfn.XLOOKUP(Tabela5[[#This Row],[UUID]],Planilha2!$A:$A,Planilha2!F:F,"")</f>
        <v>0</v>
      </c>
      <c r="AN461">
        <f>_xlfn.XLOOKUP(Tabela5[[#This Row],[UUID]],Planilha2!$A:$A,Planilha2!G:G,"")</f>
        <v>0</v>
      </c>
      <c r="AO461">
        <f>_xlfn.XLOOKUP(Tabela5[[#This Row],[UUID]],Planilha2!$A:$A,Planilha2!H:H,"")</f>
        <v>0</v>
      </c>
      <c r="AP461">
        <f>_xlfn.XLOOKUP(Tabela5[[#This Row],[UUID]],Planilha2!$A:$A,Planilha2!I:I,"")</f>
        <v>0</v>
      </c>
      <c r="AQ461">
        <f>_xlfn.XLOOKUP(Tabela5[[#This Row],[UUID]],Planilha2!$A:$A,Planilha2!J:J,"")</f>
        <v>0</v>
      </c>
      <c r="AR461">
        <f>_xlfn.XLOOKUP(Tabela5[[#This Row],[UUID]],Planilha2!$A:$A,Planilha2!K:K,"")</f>
        <v>0</v>
      </c>
      <c r="AS461">
        <f>_xlfn.XLOOKUP(Tabela5[[#This Row],[UUID]],Planilha2!$A:$A,Planilha2!L:L,"")</f>
        <v>0</v>
      </c>
      <c r="AT461">
        <f>_xlfn.XLOOKUP(Tabela5[[#This Row],[UUID]],Planilha2!$A:$A,Planilha2!M:M,"")</f>
        <v>0</v>
      </c>
      <c r="AU461">
        <f>_xlfn.XLOOKUP(Tabela5[[#This Row],[UUID]],Planilha2!$A:$A,Planilha2!N:N,"")</f>
        <v>0</v>
      </c>
      <c r="AV461">
        <f>_xlfn.XLOOKUP(Tabela5[[#This Row],[UUID]],Planilha2!$A:$A,Planilha2!O:O,"")</f>
        <v>0</v>
      </c>
    </row>
    <row r="462" spans="1:48" x14ac:dyDescent="0.2">
      <c r="A462" t="s">
        <v>2713</v>
      </c>
      <c r="B462" t="s">
        <v>35</v>
      </c>
      <c r="C462">
        <v>4843748</v>
      </c>
      <c r="D462">
        <v>1070721573</v>
      </c>
      <c r="E462" t="s">
        <v>2714</v>
      </c>
      <c r="F462" t="s">
        <v>2715</v>
      </c>
      <c r="G462" t="s">
        <v>2716</v>
      </c>
      <c r="H462" s="1">
        <v>46054</v>
      </c>
      <c r="I462">
        <v>202602</v>
      </c>
      <c r="J462">
        <v>618.92393000000004</v>
      </c>
      <c r="L462">
        <v>618.91999999999996</v>
      </c>
      <c r="N462">
        <v>90502128</v>
      </c>
      <c r="O462" s="1">
        <v>46084</v>
      </c>
      <c r="P462" s="1">
        <v>46094</v>
      </c>
      <c r="R462">
        <v>32</v>
      </c>
      <c r="S462" t="s">
        <v>53</v>
      </c>
      <c r="T462" t="s">
        <v>40</v>
      </c>
      <c r="U462" t="s">
        <v>40</v>
      </c>
      <c r="V462" t="s">
        <v>2717</v>
      </c>
      <c r="W462">
        <v>6</v>
      </c>
      <c r="X462" t="s">
        <v>42</v>
      </c>
      <c r="Y462">
        <v>6</v>
      </c>
      <c r="Z462" t="s">
        <v>40</v>
      </c>
      <c r="AA462" t="s">
        <v>43</v>
      </c>
      <c r="AB462" t="s">
        <v>44</v>
      </c>
      <c r="AC462" t="s">
        <v>45</v>
      </c>
      <c r="AE462" t="s">
        <v>2615</v>
      </c>
      <c r="AF462" t="s">
        <v>2718</v>
      </c>
      <c r="AG462" s="1">
        <v>46100</v>
      </c>
      <c r="AH462" t="s">
        <v>47</v>
      </c>
      <c r="AI462">
        <f>_xlfn.XLOOKUP(Tabela5[[#This Row],[UUID]],Planilha2!$A:$A,Planilha2!B:B,"")</f>
        <v>1</v>
      </c>
      <c r="AJ462">
        <f>_xlfn.XLOOKUP(Tabela5[[#This Row],[UUID]],Planilha2!$A:$A,Planilha2!C:C,"")</f>
        <v>0</v>
      </c>
      <c r="AK462">
        <f>_xlfn.XLOOKUP(Tabela5[[#This Row],[UUID]],Planilha2!$A:$A,Planilha2!D:D,"")</f>
        <v>1</v>
      </c>
      <c r="AL462">
        <f>_xlfn.XLOOKUP(Tabela5[[#This Row],[UUID]],Planilha2!$A:$A,Planilha2!E:E,"")</f>
        <v>0</v>
      </c>
      <c r="AM462">
        <f>_xlfn.XLOOKUP(Tabela5[[#This Row],[UUID]],Planilha2!$A:$A,Planilha2!F:F,"")</f>
        <v>1</v>
      </c>
      <c r="AN462">
        <f>_xlfn.XLOOKUP(Tabela5[[#This Row],[UUID]],Planilha2!$A:$A,Planilha2!G:G,"")</f>
        <v>1</v>
      </c>
      <c r="AO462">
        <f>_xlfn.XLOOKUP(Tabela5[[#This Row],[UUID]],Planilha2!$A:$A,Planilha2!H:H,"")</f>
        <v>1</v>
      </c>
      <c r="AP462">
        <f>_xlfn.XLOOKUP(Tabela5[[#This Row],[UUID]],Planilha2!$A:$A,Planilha2!I:I,"")</f>
        <v>1</v>
      </c>
      <c r="AQ462">
        <f>_xlfn.XLOOKUP(Tabela5[[#This Row],[UUID]],Planilha2!$A:$A,Planilha2!J:J,"")</f>
        <v>1</v>
      </c>
      <c r="AR462">
        <f>_xlfn.XLOOKUP(Tabela5[[#This Row],[UUID]],Planilha2!$A:$A,Planilha2!K:K,"")</f>
        <v>1</v>
      </c>
      <c r="AS462">
        <f>_xlfn.XLOOKUP(Tabela5[[#This Row],[UUID]],Planilha2!$A:$A,Planilha2!L:L,"")</f>
        <v>0</v>
      </c>
      <c r="AT462">
        <f>_xlfn.XLOOKUP(Tabela5[[#This Row],[UUID]],Planilha2!$A:$A,Planilha2!M:M,"")</f>
        <v>0</v>
      </c>
      <c r="AU462">
        <f>_xlfn.XLOOKUP(Tabela5[[#This Row],[UUID]],Planilha2!$A:$A,Planilha2!N:N,"")</f>
        <v>1</v>
      </c>
      <c r="AV462">
        <f>_xlfn.XLOOKUP(Tabela5[[#This Row],[UUID]],Planilha2!$A:$A,Planilha2!O:O,"")</f>
        <v>1</v>
      </c>
    </row>
    <row r="463" spans="1:48" x14ac:dyDescent="0.2">
      <c r="A463" t="s">
        <v>2719</v>
      </c>
      <c r="B463" t="s">
        <v>35</v>
      </c>
      <c r="C463">
        <v>4897900</v>
      </c>
      <c r="D463">
        <v>18833624587</v>
      </c>
      <c r="E463" t="s">
        <v>2720</v>
      </c>
      <c r="F463" t="s">
        <v>2721</v>
      </c>
      <c r="G463" t="s">
        <v>2722</v>
      </c>
      <c r="H463" s="1">
        <v>46054</v>
      </c>
      <c r="I463">
        <v>202602</v>
      </c>
      <c r="J463">
        <v>288.51060000000001</v>
      </c>
      <c r="L463">
        <v>288.51</v>
      </c>
      <c r="N463">
        <v>90502135</v>
      </c>
      <c r="O463" s="1">
        <v>46084</v>
      </c>
      <c r="P463" s="1">
        <v>46094</v>
      </c>
      <c r="R463">
        <v>32</v>
      </c>
      <c r="S463" t="s">
        <v>53</v>
      </c>
      <c r="T463" t="s">
        <v>40</v>
      </c>
      <c r="U463" t="s">
        <v>40</v>
      </c>
      <c r="V463" t="s">
        <v>2723</v>
      </c>
      <c r="W463">
        <v>6</v>
      </c>
      <c r="X463" t="s">
        <v>42</v>
      </c>
      <c r="Y463">
        <v>6</v>
      </c>
      <c r="Z463" t="s">
        <v>40</v>
      </c>
      <c r="AA463" t="s">
        <v>43</v>
      </c>
      <c r="AB463" t="s">
        <v>44</v>
      </c>
      <c r="AC463" t="s">
        <v>45</v>
      </c>
      <c r="AE463" t="s">
        <v>2615</v>
      </c>
      <c r="AF463" t="s">
        <v>2724</v>
      </c>
      <c r="AG463" s="1">
        <v>46085</v>
      </c>
      <c r="AH463" t="s">
        <v>2615</v>
      </c>
      <c r="AI463">
        <f>_xlfn.XLOOKUP(Tabela5[[#This Row],[UUID]],Planilha2!$A:$A,Planilha2!B:B,"")</f>
        <v>1</v>
      </c>
      <c r="AJ463">
        <f>_xlfn.XLOOKUP(Tabela5[[#This Row],[UUID]],Planilha2!$A:$A,Planilha2!C:C,"")</f>
        <v>1</v>
      </c>
      <c r="AK463">
        <f>_xlfn.XLOOKUP(Tabela5[[#This Row],[UUID]],Planilha2!$A:$A,Planilha2!D:D,"")</f>
        <v>3</v>
      </c>
      <c r="AL463">
        <f>_xlfn.XLOOKUP(Tabela5[[#This Row],[UUID]],Planilha2!$A:$A,Planilha2!E:E,"")</f>
        <v>0</v>
      </c>
      <c r="AM463">
        <f>_xlfn.XLOOKUP(Tabela5[[#This Row],[UUID]],Planilha2!$A:$A,Planilha2!F:F,"")</f>
        <v>1</v>
      </c>
      <c r="AN463">
        <f>_xlfn.XLOOKUP(Tabela5[[#This Row],[UUID]],Planilha2!$A:$A,Planilha2!G:G,"")</f>
        <v>1</v>
      </c>
      <c r="AO463">
        <f>_xlfn.XLOOKUP(Tabela5[[#This Row],[UUID]],Planilha2!$A:$A,Planilha2!H:H,"")</f>
        <v>1</v>
      </c>
      <c r="AP463">
        <f>_xlfn.XLOOKUP(Tabela5[[#This Row],[UUID]],Planilha2!$A:$A,Planilha2!I:I,"")</f>
        <v>1</v>
      </c>
      <c r="AQ463">
        <f>_xlfn.XLOOKUP(Tabela5[[#This Row],[UUID]],Planilha2!$A:$A,Planilha2!J:J,"")</f>
        <v>1</v>
      </c>
      <c r="AR463">
        <f>_xlfn.XLOOKUP(Tabela5[[#This Row],[UUID]],Planilha2!$A:$A,Planilha2!K:K,"")</f>
        <v>1</v>
      </c>
      <c r="AS463">
        <f>_xlfn.XLOOKUP(Tabela5[[#This Row],[UUID]],Planilha2!$A:$A,Planilha2!L:L,"")</f>
        <v>1</v>
      </c>
      <c r="AT463">
        <f>_xlfn.XLOOKUP(Tabela5[[#This Row],[UUID]],Planilha2!$A:$A,Planilha2!M:M,"")</f>
        <v>0</v>
      </c>
      <c r="AU463">
        <f>_xlfn.XLOOKUP(Tabela5[[#This Row],[UUID]],Planilha2!$A:$A,Planilha2!N:N,"")</f>
        <v>1</v>
      </c>
      <c r="AV463">
        <f>_xlfn.XLOOKUP(Tabela5[[#This Row],[UUID]],Planilha2!$A:$A,Planilha2!O:O,"")</f>
        <v>1</v>
      </c>
    </row>
    <row r="464" spans="1:48" x14ac:dyDescent="0.2">
      <c r="A464" t="s">
        <v>2725</v>
      </c>
      <c r="B464" t="s">
        <v>35</v>
      </c>
      <c r="C464">
        <v>4210058</v>
      </c>
      <c r="D464">
        <v>78547105549</v>
      </c>
      <c r="E464" t="s">
        <v>202</v>
      </c>
      <c r="F464" t="s">
        <v>203</v>
      </c>
      <c r="G464" t="s">
        <v>204</v>
      </c>
      <c r="H464" s="1">
        <v>46054</v>
      </c>
      <c r="I464">
        <v>202602</v>
      </c>
      <c r="J464">
        <v>199.89662999999999</v>
      </c>
      <c r="L464">
        <v>199.9</v>
      </c>
      <c r="N464">
        <v>90502125</v>
      </c>
      <c r="O464" s="1">
        <v>46084</v>
      </c>
      <c r="P464" s="1">
        <v>46094</v>
      </c>
      <c r="R464">
        <v>32</v>
      </c>
      <c r="S464" t="s">
        <v>53</v>
      </c>
      <c r="T464" t="s">
        <v>40</v>
      </c>
      <c r="U464" t="s">
        <v>40</v>
      </c>
      <c r="V464" t="s">
        <v>205</v>
      </c>
      <c r="W464" t="s">
        <v>94</v>
      </c>
      <c r="X464" t="s">
        <v>94</v>
      </c>
      <c r="Y464">
        <v>6</v>
      </c>
      <c r="Z464" t="s">
        <v>95</v>
      </c>
      <c r="AA464" t="s">
        <v>43</v>
      </c>
      <c r="AB464" t="s">
        <v>44</v>
      </c>
      <c r="AC464" t="s">
        <v>45</v>
      </c>
      <c r="AE464" t="s">
        <v>2615</v>
      </c>
      <c r="AF464" t="s">
        <v>2726</v>
      </c>
      <c r="AG464" s="1">
        <v>46100</v>
      </c>
      <c r="AH464" t="s">
        <v>47</v>
      </c>
      <c r="AI464">
        <f>_xlfn.XLOOKUP(Tabela5[[#This Row],[UUID]],Planilha2!$A:$A,Planilha2!B:B,"")</f>
        <v>1</v>
      </c>
      <c r="AJ464">
        <f>_xlfn.XLOOKUP(Tabela5[[#This Row],[UUID]],Planilha2!$A:$A,Planilha2!C:C,"")</f>
        <v>0</v>
      </c>
      <c r="AK464">
        <f>_xlfn.XLOOKUP(Tabela5[[#This Row],[UUID]],Planilha2!$A:$A,Planilha2!D:D,"")</f>
        <v>1</v>
      </c>
      <c r="AL464">
        <f>_xlfn.XLOOKUP(Tabela5[[#This Row],[UUID]],Planilha2!$A:$A,Planilha2!E:E,"")</f>
        <v>0</v>
      </c>
      <c r="AM464">
        <f>_xlfn.XLOOKUP(Tabela5[[#This Row],[UUID]],Planilha2!$A:$A,Planilha2!F:F,"")</f>
        <v>1</v>
      </c>
      <c r="AN464">
        <f>_xlfn.XLOOKUP(Tabela5[[#This Row],[UUID]],Planilha2!$A:$A,Planilha2!G:G,"")</f>
        <v>1</v>
      </c>
      <c r="AO464">
        <f>_xlfn.XLOOKUP(Tabela5[[#This Row],[UUID]],Planilha2!$A:$A,Planilha2!H:H,"")</f>
        <v>1</v>
      </c>
      <c r="AP464">
        <f>_xlfn.XLOOKUP(Tabela5[[#This Row],[UUID]],Planilha2!$A:$A,Planilha2!I:I,"")</f>
        <v>1</v>
      </c>
      <c r="AQ464">
        <f>_xlfn.XLOOKUP(Tabela5[[#This Row],[UUID]],Planilha2!$A:$A,Planilha2!J:J,"")</f>
        <v>1</v>
      </c>
      <c r="AR464">
        <f>_xlfn.XLOOKUP(Tabela5[[#This Row],[UUID]],Planilha2!$A:$A,Planilha2!K:K,"")</f>
        <v>1</v>
      </c>
      <c r="AS464">
        <f>_xlfn.XLOOKUP(Tabela5[[#This Row],[UUID]],Planilha2!$A:$A,Planilha2!L:L,"")</f>
        <v>0</v>
      </c>
      <c r="AT464">
        <f>_xlfn.XLOOKUP(Tabela5[[#This Row],[UUID]],Planilha2!$A:$A,Planilha2!M:M,"")</f>
        <v>0</v>
      </c>
      <c r="AU464">
        <f>_xlfn.XLOOKUP(Tabela5[[#This Row],[UUID]],Planilha2!$A:$A,Planilha2!N:N,"")</f>
        <v>1</v>
      </c>
      <c r="AV464">
        <f>_xlfn.XLOOKUP(Tabela5[[#This Row],[UUID]],Planilha2!$A:$A,Planilha2!O:O,"")</f>
        <v>1</v>
      </c>
    </row>
    <row r="465" spans="1:48" x14ac:dyDescent="0.2">
      <c r="A465" t="s">
        <v>2727</v>
      </c>
      <c r="B465" t="s">
        <v>35</v>
      </c>
      <c r="C465">
        <v>6965308</v>
      </c>
      <c r="D465">
        <v>40250113872</v>
      </c>
      <c r="E465" t="s">
        <v>2728</v>
      </c>
      <c r="F465" t="s">
        <v>2729</v>
      </c>
      <c r="G465" t="s">
        <v>2730</v>
      </c>
      <c r="H465" s="1">
        <v>46054</v>
      </c>
      <c r="I465">
        <v>202602</v>
      </c>
      <c r="J465">
        <v>191.65347</v>
      </c>
      <c r="L465">
        <v>191.65</v>
      </c>
      <c r="N465">
        <v>90502110</v>
      </c>
      <c r="O465" s="1">
        <v>46084</v>
      </c>
      <c r="P465" s="1">
        <v>46094</v>
      </c>
      <c r="R465">
        <v>32</v>
      </c>
      <c r="S465" t="s">
        <v>53</v>
      </c>
      <c r="T465" t="s">
        <v>40</v>
      </c>
      <c r="U465" t="s">
        <v>40</v>
      </c>
      <c r="V465" t="s">
        <v>2731</v>
      </c>
      <c r="W465">
        <v>6</v>
      </c>
      <c r="X465" t="s">
        <v>42</v>
      </c>
      <c r="Y465">
        <v>6</v>
      </c>
      <c r="Z465" t="s">
        <v>40</v>
      </c>
      <c r="AA465" t="s">
        <v>43</v>
      </c>
      <c r="AB465" t="s">
        <v>44</v>
      </c>
      <c r="AC465" t="s">
        <v>45</v>
      </c>
      <c r="AE465" t="s">
        <v>2615</v>
      </c>
      <c r="AF465" t="s">
        <v>2732</v>
      </c>
      <c r="AG465" s="1">
        <v>46111</v>
      </c>
      <c r="AH465" t="s">
        <v>47</v>
      </c>
      <c r="AI465">
        <f>_xlfn.XLOOKUP(Tabela5[[#This Row],[UUID]],Planilha2!$A:$A,Planilha2!B:B,"")</f>
        <v>1</v>
      </c>
      <c r="AJ465">
        <f>_xlfn.XLOOKUP(Tabela5[[#This Row],[UUID]],Planilha2!$A:$A,Planilha2!C:C,"")</f>
        <v>1</v>
      </c>
      <c r="AK465">
        <f>_xlfn.XLOOKUP(Tabela5[[#This Row],[UUID]],Planilha2!$A:$A,Planilha2!D:D,"")</f>
        <v>9</v>
      </c>
      <c r="AL465">
        <f>_xlfn.XLOOKUP(Tabela5[[#This Row],[UUID]],Planilha2!$A:$A,Planilha2!E:E,"")</f>
        <v>0</v>
      </c>
      <c r="AM465">
        <f>_xlfn.XLOOKUP(Tabela5[[#This Row],[UUID]],Planilha2!$A:$A,Planilha2!F:F,"")</f>
        <v>1</v>
      </c>
      <c r="AN465">
        <f>_xlfn.XLOOKUP(Tabela5[[#This Row],[UUID]],Planilha2!$A:$A,Planilha2!G:G,"")</f>
        <v>1</v>
      </c>
      <c r="AO465">
        <f>_xlfn.XLOOKUP(Tabela5[[#This Row],[UUID]],Planilha2!$A:$A,Planilha2!H:H,"")</f>
        <v>1</v>
      </c>
      <c r="AP465">
        <f>_xlfn.XLOOKUP(Tabela5[[#This Row],[UUID]],Planilha2!$A:$A,Planilha2!I:I,"")</f>
        <v>0</v>
      </c>
      <c r="AQ465">
        <f>_xlfn.XLOOKUP(Tabela5[[#This Row],[UUID]],Planilha2!$A:$A,Planilha2!J:J,"")</f>
        <v>0</v>
      </c>
      <c r="AR465">
        <f>_xlfn.XLOOKUP(Tabela5[[#This Row],[UUID]],Planilha2!$A:$A,Planilha2!K:K,"")</f>
        <v>0</v>
      </c>
      <c r="AS465">
        <f>_xlfn.XLOOKUP(Tabela5[[#This Row],[UUID]],Planilha2!$A:$A,Planilha2!L:L,"")</f>
        <v>0</v>
      </c>
      <c r="AT465">
        <f>_xlfn.XLOOKUP(Tabela5[[#This Row],[UUID]],Planilha2!$A:$A,Planilha2!M:M,"")</f>
        <v>1</v>
      </c>
      <c r="AU465">
        <f>_xlfn.XLOOKUP(Tabela5[[#This Row],[UUID]],Planilha2!$A:$A,Planilha2!N:N,"")</f>
        <v>1</v>
      </c>
      <c r="AV465">
        <f>_xlfn.XLOOKUP(Tabela5[[#This Row],[UUID]],Planilha2!$A:$A,Planilha2!O:O,"")</f>
        <v>1</v>
      </c>
    </row>
    <row r="466" spans="1:48" x14ac:dyDescent="0.2">
      <c r="A466" t="s">
        <v>2733</v>
      </c>
      <c r="B466" t="s">
        <v>35</v>
      </c>
      <c r="C466">
        <v>5787181</v>
      </c>
      <c r="D466">
        <v>36730980559</v>
      </c>
      <c r="E466" t="s">
        <v>2734</v>
      </c>
      <c r="F466" t="s">
        <v>2735</v>
      </c>
      <c r="G466" t="s">
        <v>2736</v>
      </c>
      <c r="H466" s="1">
        <v>46054</v>
      </c>
      <c r="I466">
        <v>202602</v>
      </c>
      <c r="J466">
        <v>332.75576000000001</v>
      </c>
      <c r="L466">
        <v>332.76</v>
      </c>
      <c r="N466">
        <v>90502119</v>
      </c>
      <c r="O466" s="1">
        <v>46084</v>
      </c>
      <c r="P466" s="1">
        <v>46094</v>
      </c>
      <c r="R466">
        <v>32</v>
      </c>
      <c r="S466" t="s">
        <v>53</v>
      </c>
      <c r="T466" t="s">
        <v>40</v>
      </c>
      <c r="U466" t="s">
        <v>40</v>
      </c>
      <c r="V466" t="s">
        <v>2737</v>
      </c>
      <c r="W466">
        <v>6</v>
      </c>
      <c r="X466" t="s">
        <v>42</v>
      </c>
      <c r="Y466">
        <v>6</v>
      </c>
      <c r="Z466" t="s">
        <v>40</v>
      </c>
      <c r="AA466" t="s">
        <v>43</v>
      </c>
      <c r="AB466" t="s">
        <v>44</v>
      </c>
      <c r="AC466" t="s">
        <v>45</v>
      </c>
      <c r="AE466" t="s">
        <v>2615</v>
      </c>
      <c r="AF466" t="s">
        <v>2738</v>
      </c>
      <c r="AG466" s="1">
        <v>46100</v>
      </c>
      <c r="AH466" t="s">
        <v>47</v>
      </c>
      <c r="AI466">
        <f>_xlfn.XLOOKUP(Tabela5[[#This Row],[UUID]],Planilha2!$A:$A,Planilha2!B:B,"")</f>
        <v>1</v>
      </c>
      <c r="AJ466">
        <f>_xlfn.XLOOKUP(Tabela5[[#This Row],[UUID]],Planilha2!$A:$A,Planilha2!C:C,"")</f>
        <v>0</v>
      </c>
      <c r="AK466">
        <f>_xlfn.XLOOKUP(Tabela5[[#This Row],[UUID]],Planilha2!$A:$A,Planilha2!D:D,"")</f>
        <v>5</v>
      </c>
      <c r="AL466">
        <f>_xlfn.XLOOKUP(Tabela5[[#This Row],[UUID]],Planilha2!$A:$A,Planilha2!E:E,"")</f>
        <v>1</v>
      </c>
      <c r="AM466">
        <f>_xlfn.XLOOKUP(Tabela5[[#This Row],[UUID]],Planilha2!$A:$A,Planilha2!F:F,"")</f>
        <v>1</v>
      </c>
      <c r="AN466">
        <f>_xlfn.XLOOKUP(Tabela5[[#This Row],[UUID]],Planilha2!$A:$A,Planilha2!G:G,"")</f>
        <v>1</v>
      </c>
      <c r="AO466">
        <f>_xlfn.XLOOKUP(Tabela5[[#This Row],[UUID]],Planilha2!$A:$A,Planilha2!H:H,"")</f>
        <v>1</v>
      </c>
      <c r="AP466">
        <f>_xlfn.XLOOKUP(Tabela5[[#This Row],[UUID]],Planilha2!$A:$A,Planilha2!I:I,"")</f>
        <v>1</v>
      </c>
      <c r="AQ466">
        <f>_xlfn.XLOOKUP(Tabela5[[#This Row],[UUID]],Planilha2!$A:$A,Planilha2!J:J,"")</f>
        <v>1</v>
      </c>
      <c r="AR466">
        <f>_xlfn.XLOOKUP(Tabela5[[#This Row],[UUID]],Planilha2!$A:$A,Planilha2!K:K,"")</f>
        <v>1</v>
      </c>
      <c r="AS466">
        <f>_xlfn.XLOOKUP(Tabela5[[#This Row],[UUID]],Planilha2!$A:$A,Planilha2!L:L,"")</f>
        <v>0</v>
      </c>
      <c r="AT466">
        <f>_xlfn.XLOOKUP(Tabela5[[#This Row],[UUID]],Planilha2!$A:$A,Planilha2!M:M,"")</f>
        <v>0</v>
      </c>
      <c r="AU466">
        <f>_xlfn.XLOOKUP(Tabela5[[#This Row],[UUID]],Planilha2!$A:$A,Planilha2!N:N,"")</f>
        <v>1</v>
      </c>
      <c r="AV466">
        <f>_xlfn.XLOOKUP(Tabela5[[#This Row],[UUID]],Planilha2!$A:$A,Planilha2!O:O,"")</f>
        <v>1</v>
      </c>
    </row>
    <row r="467" spans="1:48" x14ac:dyDescent="0.2">
      <c r="A467" t="s">
        <v>2739</v>
      </c>
      <c r="B467" t="s">
        <v>35</v>
      </c>
      <c r="C467">
        <v>2404088</v>
      </c>
      <c r="D467">
        <v>65889428500</v>
      </c>
      <c r="E467" t="s">
        <v>2740</v>
      </c>
      <c r="F467" t="s">
        <v>2741</v>
      </c>
      <c r="G467" t="s">
        <v>2742</v>
      </c>
      <c r="H467" s="1">
        <v>46054</v>
      </c>
      <c r="I467">
        <v>202602</v>
      </c>
      <c r="J467">
        <v>234.93006</v>
      </c>
      <c r="L467">
        <v>234.93</v>
      </c>
      <c r="N467">
        <v>90502143</v>
      </c>
      <c r="O467" s="1">
        <v>46084</v>
      </c>
      <c r="P467" s="1">
        <v>46094</v>
      </c>
      <c r="R467">
        <v>32</v>
      </c>
      <c r="S467" t="s">
        <v>53</v>
      </c>
      <c r="T467" t="s">
        <v>40</v>
      </c>
      <c r="U467" t="s">
        <v>40</v>
      </c>
      <c r="V467" t="s">
        <v>2743</v>
      </c>
      <c r="W467">
        <v>6</v>
      </c>
      <c r="X467" t="s">
        <v>42</v>
      </c>
      <c r="Y467">
        <v>6</v>
      </c>
      <c r="Z467" t="s">
        <v>40</v>
      </c>
      <c r="AA467" t="s">
        <v>43</v>
      </c>
      <c r="AB467" t="s">
        <v>44</v>
      </c>
      <c r="AC467" t="s">
        <v>45</v>
      </c>
      <c r="AE467" t="s">
        <v>2615</v>
      </c>
      <c r="AF467" t="s">
        <v>2744</v>
      </c>
      <c r="AG467" s="1">
        <v>46100</v>
      </c>
      <c r="AH467" t="s">
        <v>47</v>
      </c>
      <c r="AI467">
        <f>_xlfn.XLOOKUP(Tabela5[[#This Row],[UUID]],Planilha2!$A:$A,Planilha2!B:B,"")</f>
        <v>1</v>
      </c>
      <c r="AJ467">
        <f>_xlfn.XLOOKUP(Tabela5[[#This Row],[UUID]],Planilha2!$A:$A,Planilha2!C:C,"")</f>
        <v>0</v>
      </c>
      <c r="AK467">
        <f>_xlfn.XLOOKUP(Tabela5[[#This Row],[UUID]],Planilha2!$A:$A,Planilha2!D:D,"")</f>
        <v>1</v>
      </c>
      <c r="AL467">
        <f>_xlfn.XLOOKUP(Tabela5[[#This Row],[UUID]],Planilha2!$A:$A,Planilha2!E:E,"")</f>
        <v>0</v>
      </c>
      <c r="AM467">
        <f>_xlfn.XLOOKUP(Tabela5[[#This Row],[UUID]],Planilha2!$A:$A,Planilha2!F:F,"")</f>
        <v>1</v>
      </c>
      <c r="AN467">
        <f>_xlfn.XLOOKUP(Tabela5[[#This Row],[UUID]],Planilha2!$A:$A,Planilha2!G:G,"")</f>
        <v>1</v>
      </c>
      <c r="AO467">
        <f>_xlfn.XLOOKUP(Tabela5[[#This Row],[UUID]],Planilha2!$A:$A,Planilha2!H:H,"")</f>
        <v>1</v>
      </c>
      <c r="AP467">
        <f>_xlfn.XLOOKUP(Tabela5[[#This Row],[UUID]],Planilha2!$A:$A,Planilha2!I:I,"")</f>
        <v>1</v>
      </c>
      <c r="AQ467">
        <f>_xlfn.XLOOKUP(Tabela5[[#This Row],[UUID]],Planilha2!$A:$A,Planilha2!J:J,"")</f>
        <v>1</v>
      </c>
      <c r="AR467">
        <f>_xlfn.XLOOKUP(Tabela5[[#This Row],[UUID]],Planilha2!$A:$A,Planilha2!K:K,"")</f>
        <v>1</v>
      </c>
      <c r="AS467">
        <f>_xlfn.XLOOKUP(Tabela5[[#This Row],[UUID]],Planilha2!$A:$A,Planilha2!L:L,"")</f>
        <v>0</v>
      </c>
      <c r="AT467">
        <f>_xlfn.XLOOKUP(Tabela5[[#This Row],[UUID]],Planilha2!$A:$A,Planilha2!M:M,"")</f>
        <v>0</v>
      </c>
      <c r="AU467">
        <f>_xlfn.XLOOKUP(Tabela5[[#This Row],[UUID]],Planilha2!$A:$A,Planilha2!N:N,"")</f>
        <v>1</v>
      </c>
      <c r="AV467">
        <f>_xlfn.XLOOKUP(Tabela5[[#This Row],[UUID]],Planilha2!$A:$A,Planilha2!O:O,"")</f>
        <v>1</v>
      </c>
    </row>
    <row r="468" spans="1:48" x14ac:dyDescent="0.2">
      <c r="A468" t="s">
        <v>2745</v>
      </c>
      <c r="B468" t="s">
        <v>35</v>
      </c>
      <c r="C468">
        <v>33521395</v>
      </c>
      <c r="D468">
        <v>29557943840</v>
      </c>
      <c r="E468" t="s">
        <v>2746</v>
      </c>
      <c r="F468" t="s">
        <v>2747</v>
      </c>
      <c r="G468" t="s">
        <v>2748</v>
      </c>
      <c r="H468" s="1">
        <v>45901</v>
      </c>
      <c r="I468">
        <v>202509</v>
      </c>
      <c r="J468">
        <v>961.39462000000003</v>
      </c>
      <c r="L468">
        <v>961.39</v>
      </c>
      <c r="N468">
        <v>90428962</v>
      </c>
      <c r="O468" s="1">
        <v>46002</v>
      </c>
      <c r="P468" s="1">
        <v>46059</v>
      </c>
      <c r="R468">
        <v>67</v>
      </c>
      <c r="S468" t="s">
        <v>53</v>
      </c>
      <c r="T468" t="s">
        <v>40</v>
      </c>
      <c r="U468" t="s">
        <v>40</v>
      </c>
      <c r="V468" t="s">
        <v>2749</v>
      </c>
      <c r="W468">
        <v>6</v>
      </c>
      <c r="X468" t="s">
        <v>42</v>
      </c>
      <c r="Y468">
        <v>6</v>
      </c>
      <c r="Z468" t="s">
        <v>40</v>
      </c>
      <c r="AA468" t="s">
        <v>114</v>
      </c>
      <c r="AB468" t="s">
        <v>44</v>
      </c>
      <c r="AC468" t="s">
        <v>45</v>
      </c>
      <c r="AE468" t="s">
        <v>298</v>
      </c>
      <c r="AF468" t="s">
        <v>2750</v>
      </c>
      <c r="AG468" s="1">
        <v>46054</v>
      </c>
      <c r="AH468" t="s">
        <v>2751</v>
      </c>
      <c r="AI468">
        <f>_xlfn.XLOOKUP(Tabela5[[#This Row],[UUID]],Planilha2!$A:$A,Planilha2!B:B,"")</f>
        <v>1</v>
      </c>
      <c r="AJ468">
        <f>_xlfn.XLOOKUP(Tabela5[[#This Row],[UUID]],Planilha2!$A:$A,Planilha2!C:C,"")</f>
        <v>1</v>
      </c>
      <c r="AK468">
        <f>_xlfn.XLOOKUP(Tabela5[[#This Row],[UUID]],Planilha2!$A:$A,Planilha2!D:D,"")</f>
        <v>6</v>
      </c>
      <c r="AL468">
        <f>_xlfn.XLOOKUP(Tabela5[[#This Row],[UUID]],Planilha2!$A:$A,Planilha2!E:E,"")</f>
        <v>0</v>
      </c>
      <c r="AM468">
        <f>_xlfn.XLOOKUP(Tabela5[[#This Row],[UUID]],Planilha2!$A:$A,Planilha2!F:F,"")</f>
        <v>0</v>
      </c>
      <c r="AN468">
        <f>_xlfn.XLOOKUP(Tabela5[[#This Row],[UUID]],Planilha2!$A:$A,Planilha2!G:G,"")</f>
        <v>1</v>
      </c>
      <c r="AO468">
        <f>_xlfn.XLOOKUP(Tabela5[[#This Row],[UUID]],Planilha2!$A:$A,Planilha2!H:H,"")</f>
        <v>1</v>
      </c>
      <c r="AP468">
        <f>_xlfn.XLOOKUP(Tabela5[[#This Row],[UUID]],Planilha2!$A:$A,Planilha2!I:I,"")</f>
        <v>1</v>
      </c>
      <c r="AQ468">
        <f>_xlfn.XLOOKUP(Tabela5[[#This Row],[UUID]],Planilha2!$A:$A,Planilha2!J:J,"")</f>
        <v>1</v>
      </c>
      <c r="AR468">
        <f>_xlfn.XLOOKUP(Tabela5[[#This Row],[UUID]],Planilha2!$A:$A,Planilha2!K:K,"")</f>
        <v>1</v>
      </c>
      <c r="AS468">
        <f>_xlfn.XLOOKUP(Tabela5[[#This Row],[UUID]],Planilha2!$A:$A,Planilha2!L:L,"")</f>
        <v>1</v>
      </c>
      <c r="AT468">
        <f>_xlfn.XLOOKUP(Tabela5[[#This Row],[UUID]],Planilha2!$A:$A,Planilha2!M:M,"")</f>
        <v>1</v>
      </c>
      <c r="AU468">
        <f>_xlfn.XLOOKUP(Tabela5[[#This Row],[UUID]],Planilha2!$A:$A,Planilha2!N:N,"")</f>
        <v>1</v>
      </c>
      <c r="AV468">
        <f>_xlfn.XLOOKUP(Tabela5[[#This Row],[UUID]],Planilha2!$A:$A,Planilha2!O:O,"")</f>
        <v>1</v>
      </c>
    </row>
    <row r="469" spans="1:48" x14ac:dyDescent="0.2">
      <c r="A469" t="s">
        <v>2752</v>
      </c>
      <c r="B469" t="s">
        <v>35</v>
      </c>
      <c r="C469">
        <v>1454100</v>
      </c>
      <c r="D469">
        <v>11005653534</v>
      </c>
      <c r="E469" t="s">
        <v>2753</v>
      </c>
      <c r="F469" t="s">
        <v>2754</v>
      </c>
      <c r="G469" t="s">
        <v>2755</v>
      </c>
      <c r="H469" s="1">
        <v>46054</v>
      </c>
      <c r="I469">
        <v>202602</v>
      </c>
      <c r="J469">
        <v>175.85408000000001</v>
      </c>
      <c r="L469">
        <v>175.85</v>
      </c>
      <c r="N469">
        <v>90502126</v>
      </c>
      <c r="O469" s="1">
        <v>46084</v>
      </c>
      <c r="P469" s="1">
        <v>46094</v>
      </c>
      <c r="R469">
        <v>32</v>
      </c>
      <c r="S469" t="s">
        <v>53</v>
      </c>
      <c r="T469" t="s">
        <v>40</v>
      </c>
      <c r="U469" t="s">
        <v>40</v>
      </c>
      <c r="V469" t="s">
        <v>2756</v>
      </c>
      <c r="W469">
        <v>6</v>
      </c>
      <c r="X469" t="s">
        <v>42</v>
      </c>
      <c r="Y469">
        <v>6</v>
      </c>
      <c r="Z469" t="s">
        <v>40</v>
      </c>
      <c r="AA469" t="s">
        <v>43</v>
      </c>
      <c r="AB469" t="s">
        <v>44</v>
      </c>
      <c r="AC469" t="s">
        <v>45</v>
      </c>
      <c r="AE469" t="s">
        <v>2615</v>
      </c>
      <c r="AF469" t="s">
        <v>2757</v>
      </c>
      <c r="AG469" s="1">
        <v>46100</v>
      </c>
      <c r="AH469" t="s">
        <v>47</v>
      </c>
      <c r="AI469">
        <f>_xlfn.XLOOKUP(Tabela5[[#This Row],[UUID]],Planilha2!$A:$A,Planilha2!B:B,"")</f>
        <v>1</v>
      </c>
      <c r="AJ469">
        <f>_xlfn.XLOOKUP(Tabela5[[#This Row],[UUID]],Planilha2!$A:$A,Planilha2!C:C,"")</f>
        <v>0</v>
      </c>
      <c r="AK469">
        <f>_xlfn.XLOOKUP(Tabela5[[#This Row],[UUID]],Planilha2!$A:$A,Planilha2!D:D,"")</f>
        <v>5</v>
      </c>
      <c r="AL469">
        <f>_xlfn.XLOOKUP(Tabela5[[#This Row],[UUID]],Planilha2!$A:$A,Planilha2!E:E,"")</f>
        <v>0</v>
      </c>
      <c r="AM469">
        <f>_xlfn.XLOOKUP(Tabela5[[#This Row],[UUID]],Planilha2!$A:$A,Planilha2!F:F,"")</f>
        <v>1</v>
      </c>
      <c r="AN469">
        <f>_xlfn.XLOOKUP(Tabela5[[#This Row],[UUID]],Planilha2!$A:$A,Planilha2!G:G,"")</f>
        <v>1</v>
      </c>
      <c r="AO469">
        <f>_xlfn.XLOOKUP(Tabela5[[#This Row],[UUID]],Planilha2!$A:$A,Planilha2!H:H,"")</f>
        <v>1</v>
      </c>
      <c r="AP469">
        <f>_xlfn.XLOOKUP(Tabela5[[#This Row],[UUID]],Planilha2!$A:$A,Planilha2!I:I,"")</f>
        <v>1</v>
      </c>
      <c r="AQ469">
        <f>_xlfn.XLOOKUP(Tabela5[[#This Row],[UUID]],Planilha2!$A:$A,Planilha2!J:J,"")</f>
        <v>1</v>
      </c>
      <c r="AR469">
        <f>_xlfn.XLOOKUP(Tabela5[[#This Row],[UUID]],Planilha2!$A:$A,Planilha2!K:K,"")</f>
        <v>1</v>
      </c>
      <c r="AS469">
        <f>_xlfn.XLOOKUP(Tabela5[[#This Row],[UUID]],Planilha2!$A:$A,Planilha2!L:L,"")</f>
        <v>0</v>
      </c>
      <c r="AT469">
        <f>_xlfn.XLOOKUP(Tabela5[[#This Row],[UUID]],Planilha2!$A:$A,Planilha2!M:M,"")</f>
        <v>0</v>
      </c>
      <c r="AU469">
        <f>_xlfn.XLOOKUP(Tabela5[[#This Row],[UUID]],Planilha2!$A:$A,Planilha2!N:N,"")</f>
        <v>1</v>
      </c>
      <c r="AV469">
        <f>_xlfn.XLOOKUP(Tabela5[[#This Row],[UUID]],Planilha2!$A:$A,Planilha2!O:O,"")</f>
        <v>1</v>
      </c>
    </row>
    <row r="470" spans="1:48" x14ac:dyDescent="0.2">
      <c r="A470" t="s">
        <v>2758</v>
      </c>
      <c r="B470" t="s">
        <v>35</v>
      </c>
      <c r="C470">
        <v>89679989</v>
      </c>
      <c r="D470">
        <v>15911575876</v>
      </c>
      <c r="E470" t="s">
        <v>2759</v>
      </c>
      <c r="F470" t="s">
        <v>2760</v>
      </c>
      <c r="G470" t="s">
        <v>2761</v>
      </c>
      <c r="H470" s="1">
        <v>45901</v>
      </c>
      <c r="I470">
        <v>202509</v>
      </c>
      <c r="J470">
        <v>382.54039</v>
      </c>
      <c r="L470">
        <v>382.54</v>
      </c>
      <c r="N470">
        <v>90428918</v>
      </c>
      <c r="O470" s="1">
        <v>46002</v>
      </c>
      <c r="P470" s="1">
        <v>46059</v>
      </c>
      <c r="R470">
        <v>67</v>
      </c>
      <c r="S470" t="s">
        <v>53</v>
      </c>
      <c r="T470" t="s">
        <v>40</v>
      </c>
      <c r="U470" t="s">
        <v>40</v>
      </c>
      <c r="V470" t="s">
        <v>2762</v>
      </c>
      <c r="W470">
        <v>6</v>
      </c>
      <c r="X470" t="s">
        <v>42</v>
      </c>
      <c r="Y470">
        <v>6</v>
      </c>
      <c r="Z470" t="s">
        <v>40</v>
      </c>
      <c r="AA470" t="s">
        <v>114</v>
      </c>
      <c r="AB470" t="s">
        <v>44</v>
      </c>
      <c r="AC470" t="s">
        <v>45</v>
      </c>
      <c r="AE470" t="s">
        <v>298</v>
      </c>
      <c r="AF470" t="s">
        <v>2763</v>
      </c>
      <c r="AG470" s="1">
        <v>46054</v>
      </c>
      <c r="AH470" t="s">
        <v>2751</v>
      </c>
      <c r="AI470">
        <f>_xlfn.XLOOKUP(Tabela5[[#This Row],[UUID]],Planilha2!$A:$A,Planilha2!B:B,"")</f>
        <v>1</v>
      </c>
      <c r="AJ470">
        <f>_xlfn.XLOOKUP(Tabela5[[#This Row],[UUID]],Planilha2!$A:$A,Planilha2!C:C,"")</f>
        <v>1</v>
      </c>
      <c r="AK470">
        <f>_xlfn.XLOOKUP(Tabela5[[#This Row],[UUID]],Planilha2!$A:$A,Planilha2!D:D,"")</f>
        <v>3</v>
      </c>
      <c r="AL470">
        <f>_xlfn.XLOOKUP(Tabela5[[#This Row],[UUID]],Planilha2!$A:$A,Planilha2!E:E,"")</f>
        <v>0</v>
      </c>
      <c r="AM470">
        <f>_xlfn.XLOOKUP(Tabela5[[#This Row],[UUID]],Planilha2!$A:$A,Planilha2!F:F,"")</f>
        <v>0</v>
      </c>
      <c r="AN470">
        <f>_xlfn.XLOOKUP(Tabela5[[#This Row],[UUID]],Planilha2!$A:$A,Planilha2!G:G,"")</f>
        <v>1</v>
      </c>
      <c r="AO470">
        <f>_xlfn.XLOOKUP(Tabela5[[#This Row],[UUID]],Planilha2!$A:$A,Planilha2!H:H,"")</f>
        <v>1</v>
      </c>
      <c r="AP470">
        <f>_xlfn.XLOOKUP(Tabela5[[#This Row],[UUID]],Planilha2!$A:$A,Planilha2!I:I,"")</f>
        <v>1</v>
      </c>
      <c r="AQ470">
        <f>_xlfn.XLOOKUP(Tabela5[[#This Row],[UUID]],Planilha2!$A:$A,Planilha2!J:J,"")</f>
        <v>1</v>
      </c>
      <c r="AR470">
        <f>_xlfn.XLOOKUP(Tabela5[[#This Row],[UUID]],Planilha2!$A:$A,Planilha2!K:K,"")</f>
        <v>1</v>
      </c>
      <c r="AS470">
        <f>_xlfn.XLOOKUP(Tabela5[[#This Row],[UUID]],Planilha2!$A:$A,Planilha2!L:L,"")</f>
        <v>1</v>
      </c>
      <c r="AT470">
        <f>_xlfn.XLOOKUP(Tabela5[[#This Row],[UUID]],Planilha2!$A:$A,Planilha2!M:M,"")</f>
        <v>1</v>
      </c>
      <c r="AU470">
        <f>_xlfn.XLOOKUP(Tabela5[[#This Row],[UUID]],Planilha2!$A:$A,Planilha2!N:N,"")</f>
        <v>1</v>
      </c>
      <c r="AV470">
        <f>_xlfn.XLOOKUP(Tabela5[[#This Row],[UUID]],Planilha2!$A:$A,Planilha2!O:O,"")</f>
        <v>1</v>
      </c>
    </row>
    <row r="471" spans="1:48" x14ac:dyDescent="0.2">
      <c r="A471" t="s">
        <v>2764</v>
      </c>
      <c r="B471" t="s">
        <v>35</v>
      </c>
      <c r="C471">
        <v>9897925</v>
      </c>
      <c r="D471">
        <v>21812594534</v>
      </c>
      <c r="E471" t="s">
        <v>2765</v>
      </c>
      <c r="F471" t="s">
        <v>2766</v>
      </c>
      <c r="G471" t="s">
        <v>2767</v>
      </c>
      <c r="H471" s="1">
        <v>46054</v>
      </c>
      <c r="I471">
        <v>202602</v>
      </c>
      <c r="J471">
        <v>286.24811999999997</v>
      </c>
      <c r="L471">
        <v>286.25</v>
      </c>
      <c r="N471">
        <v>90502124</v>
      </c>
      <c r="O471" s="1">
        <v>46084</v>
      </c>
      <c r="P471" s="1">
        <v>46094</v>
      </c>
      <c r="R471">
        <v>32</v>
      </c>
      <c r="S471" t="s">
        <v>53</v>
      </c>
      <c r="T471" t="s">
        <v>40</v>
      </c>
      <c r="U471" t="s">
        <v>40</v>
      </c>
      <c r="V471" t="s">
        <v>2768</v>
      </c>
      <c r="W471">
        <v>6</v>
      </c>
      <c r="X471" t="s">
        <v>42</v>
      </c>
      <c r="Y471">
        <v>6</v>
      </c>
      <c r="Z471" t="s">
        <v>40</v>
      </c>
      <c r="AA471" t="s">
        <v>43</v>
      </c>
      <c r="AB471" t="s">
        <v>44</v>
      </c>
      <c r="AC471" t="s">
        <v>45</v>
      </c>
      <c r="AE471" t="s">
        <v>2615</v>
      </c>
      <c r="AF471" t="s">
        <v>2769</v>
      </c>
      <c r="AG471" s="1">
        <v>46118</v>
      </c>
      <c r="AH471" t="s">
        <v>47</v>
      </c>
      <c r="AI471">
        <f>_xlfn.XLOOKUP(Tabela5[[#This Row],[UUID]],Planilha2!$A:$A,Planilha2!B:B,"")</f>
        <v>1</v>
      </c>
      <c r="AJ471">
        <f>_xlfn.XLOOKUP(Tabela5[[#This Row],[UUID]],Planilha2!$A:$A,Planilha2!C:C,"")</f>
        <v>1</v>
      </c>
      <c r="AK471">
        <f>_xlfn.XLOOKUP(Tabela5[[#This Row],[UUID]],Planilha2!$A:$A,Planilha2!D:D,"")</f>
        <v>5</v>
      </c>
      <c r="AL471">
        <f>_xlfn.XLOOKUP(Tabela5[[#This Row],[UUID]],Planilha2!$A:$A,Planilha2!E:E,"")</f>
        <v>0</v>
      </c>
      <c r="AM471">
        <f>_xlfn.XLOOKUP(Tabela5[[#This Row],[UUID]],Planilha2!$A:$A,Planilha2!F:F,"")</f>
        <v>1</v>
      </c>
      <c r="AN471">
        <f>_xlfn.XLOOKUP(Tabela5[[#This Row],[UUID]],Planilha2!$A:$A,Planilha2!G:G,"")</f>
        <v>0</v>
      </c>
      <c r="AO471">
        <f>_xlfn.XLOOKUP(Tabela5[[#This Row],[UUID]],Planilha2!$A:$A,Planilha2!H:H,"")</f>
        <v>0</v>
      </c>
      <c r="AP471">
        <f>_xlfn.XLOOKUP(Tabela5[[#This Row],[UUID]],Planilha2!$A:$A,Planilha2!I:I,"")</f>
        <v>0</v>
      </c>
      <c r="AQ471">
        <f>_xlfn.XLOOKUP(Tabela5[[#This Row],[UUID]],Planilha2!$A:$A,Planilha2!J:J,"")</f>
        <v>0</v>
      </c>
      <c r="AR471">
        <f>_xlfn.XLOOKUP(Tabela5[[#This Row],[UUID]],Planilha2!$A:$A,Planilha2!K:K,"")</f>
        <v>0</v>
      </c>
      <c r="AS471">
        <f>_xlfn.XLOOKUP(Tabela5[[#This Row],[UUID]],Planilha2!$A:$A,Planilha2!L:L,"")</f>
        <v>0</v>
      </c>
      <c r="AT471">
        <f>_xlfn.XLOOKUP(Tabela5[[#This Row],[UUID]],Planilha2!$A:$A,Planilha2!M:M,"")</f>
        <v>1</v>
      </c>
      <c r="AU471">
        <f>_xlfn.XLOOKUP(Tabela5[[#This Row],[UUID]],Planilha2!$A:$A,Planilha2!N:N,"")</f>
        <v>1</v>
      </c>
      <c r="AV471">
        <f>_xlfn.XLOOKUP(Tabela5[[#This Row],[UUID]],Planilha2!$A:$A,Planilha2!O:O,"")</f>
        <v>1</v>
      </c>
    </row>
    <row r="472" spans="1:48" x14ac:dyDescent="0.2">
      <c r="A472" t="s">
        <v>2770</v>
      </c>
      <c r="B472" t="s">
        <v>35</v>
      </c>
      <c r="C472">
        <v>3280767</v>
      </c>
      <c r="D472">
        <v>15833232520</v>
      </c>
      <c r="E472" t="s">
        <v>208</v>
      </c>
      <c r="F472" t="s">
        <v>209</v>
      </c>
      <c r="G472" t="s">
        <v>210</v>
      </c>
      <c r="H472" s="1">
        <v>46054</v>
      </c>
      <c r="I472">
        <v>202602</v>
      </c>
      <c r="J472">
        <v>265.84190999999998</v>
      </c>
      <c r="L472">
        <v>265.83999999999997</v>
      </c>
      <c r="N472">
        <v>90502133</v>
      </c>
      <c r="O472" s="1">
        <v>46084</v>
      </c>
      <c r="P472" s="1">
        <v>46094</v>
      </c>
      <c r="R472">
        <v>32</v>
      </c>
      <c r="S472" t="s">
        <v>53</v>
      </c>
      <c r="T472" t="s">
        <v>40</v>
      </c>
      <c r="U472" t="s">
        <v>40</v>
      </c>
      <c r="V472" t="s">
        <v>211</v>
      </c>
      <c r="W472">
        <v>6</v>
      </c>
      <c r="X472" t="s">
        <v>42</v>
      </c>
      <c r="Y472">
        <v>6</v>
      </c>
      <c r="Z472" t="s">
        <v>40</v>
      </c>
      <c r="AA472" t="s">
        <v>43</v>
      </c>
      <c r="AB472" t="s">
        <v>44</v>
      </c>
      <c r="AC472" t="s">
        <v>45</v>
      </c>
      <c r="AE472" t="s">
        <v>2615</v>
      </c>
      <c r="AF472" t="s">
        <v>2771</v>
      </c>
      <c r="AG472" s="1">
        <v>46100</v>
      </c>
      <c r="AH472" t="s">
        <v>47</v>
      </c>
      <c r="AI472">
        <f>_xlfn.XLOOKUP(Tabela5[[#This Row],[UUID]],Planilha2!$A:$A,Planilha2!B:B,"")</f>
        <v>1</v>
      </c>
      <c r="AJ472">
        <f>_xlfn.XLOOKUP(Tabela5[[#This Row],[UUID]],Planilha2!$A:$A,Planilha2!C:C,"")</f>
        <v>0</v>
      </c>
      <c r="AK472">
        <f>_xlfn.XLOOKUP(Tabela5[[#This Row],[UUID]],Planilha2!$A:$A,Planilha2!D:D,"")</f>
        <v>5</v>
      </c>
      <c r="AL472">
        <f>_xlfn.XLOOKUP(Tabela5[[#This Row],[UUID]],Planilha2!$A:$A,Planilha2!E:E,"")</f>
        <v>0</v>
      </c>
      <c r="AM472">
        <f>_xlfn.XLOOKUP(Tabela5[[#This Row],[UUID]],Planilha2!$A:$A,Planilha2!F:F,"")</f>
        <v>1</v>
      </c>
      <c r="AN472">
        <f>_xlfn.XLOOKUP(Tabela5[[#This Row],[UUID]],Planilha2!$A:$A,Planilha2!G:G,"")</f>
        <v>1</v>
      </c>
      <c r="AO472">
        <f>_xlfn.XLOOKUP(Tabela5[[#This Row],[UUID]],Planilha2!$A:$A,Planilha2!H:H,"")</f>
        <v>1</v>
      </c>
      <c r="AP472">
        <f>_xlfn.XLOOKUP(Tabela5[[#This Row],[UUID]],Planilha2!$A:$A,Planilha2!I:I,"")</f>
        <v>1</v>
      </c>
      <c r="AQ472">
        <f>_xlfn.XLOOKUP(Tabela5[[#This Row],[UUID]],Planilha2!$A:$A,Planilha2!J:J,"")</f>
        <v>1</v>
      </c>
      <c r="AR472">
        <f>_xlfn.XLOOKUP(Tabela5[[#This Row],[UUID]],Planilha2!$A:$A,Planilha2!K:K,"")</f>
        <v>1</v>
      </c>
      <c r="AS472">
        <f>_xlfn.XLOOKUP(Tabela5[[#This Row],[UUID]],Planilha2!$A:$A,Planilha2!L:L,"")</f>
        <v>0</v>
      </c>
      <c r="AT472">
        <f>_xlfn.XLOOKUP(Tabela5[[#This Row],[UUID]],Planilha2!$A:$A,Planilha2!M:M,"")</f>
        <v>0</v>
      </c>
      <c r="AU472">
        <f>_xlfn.XLOOKUP(Tabela5[[#This Row],[UUID]],Planilha2!$A:$A,Planilha2!N:N,"")</f>
        <v>1</v>
      </c>
      <c r="AV472">
        <f>_xlfn.XLOOKUP(Tabela5[[#This Row],[UUID]],Planilha2!$A:$A,Planilha2!O:O,"")</f>
        <v>1</v>
      </c>
    </row>
    <row r="473" spans="1:48" x14ac:dyDescent="0.2">
      <c r="A473" t="s">
        <v>2772</v>
      </c>
      <c r="B473" t="s">
        <v>35</v>
      </c>
      <c r="C473">
        <v>9809902</v>
      </c>
      <c r="D473">
        <v>2759407560</v>
      </c>
      <c r="E473" t="s">
        <v>214</v>
      </c>
      <c r="F473" t="s">
        <v>215</v>
      </c>
      <c r="G473" t="s">
        <v>216</v>
      </c>
      <c r="H473" s="1">
        <v>46054</v>
      </c>
      <c r="I473">
        <v>202602</v>
      </c>
      <c r="J473">
        <v>315.98779999999999</v>
      </c>
      <c r="L473">
        <v>315.99</v>
      </c>
      <c r="N473">
        <v>90502138</v>
      </c>
      <c r="O473" s="1">
        <v>46084</v>
      </c>
      <c r="P473" s="1">
        <v>46094</v>
      </c>
      <c r="R473">
        <v>32</v>
      </c>
      <c r="S473" t="s">
        <v>53</v>
      </c>
      <c r="T473" t="s">
        <v>40</v>
      </c>
      <c r="U473" t="s">
        <v>40</v>
      </c>
      <c r="V473" t="s">
        <v>217</v>
      </c>
      <c r="W473">
        <v>6</v>
      </c>
      <c r="X473" t="s">
        <v>42</v>
      </c>
      <c r="Y473">
        <v>6</v>
      </c>
      <c r="Z473" t="s">
        <v>40</v>
      </c>
      <c r="AA473" t="s">
        <v>43</v>
      </c>
      <c r="AB473" t="s">
        <v>44</v>
      </c>
      <c r="AC473" t="s">
        <v>45</v>
      </c>
      <c r="AE473" t="s">
        <v>2615</v>
      </c>
      <c r="AF473" t="s">
        <v>2773</v>
      </c>
      <c r="AG473" s="1">
        <v>46102</v>
      </c>
      <c r="AH473" t="s">
        <v>47</v>
      </c>
      <c r="AI473">
        <f>_xlfn.XLOOKUP(Tabela5[[#This Row],[UUID]],Planilha2!$A:$A,Planilha2!B:B,"")</f>
        <v>1</v>
      </c>
      <c r="AJ473">
        <f>_xlfn.XLOOKUP(Tabela5[[#This Row],[UUID]],Planilha2!$A:$A,Planilha2!C:C,"")</f>
        <v>1</v>
      </c>
      <c r="AK473">
        <f>_xlfn.XLOOKUP(Tabela5[[#This Row],[UUID]],Planilha2!$A:$A,Planilha2!D:D,"")</f>
        <v>1</v>
      </c>
      <c r="AL473">
        <f>_xlfn.XLOOKUP(Tabela5[[#This Row],[UUID]],Planilha2!$A:$A,Planilha2!E:E,"")</f>
        <v>0</v>
      </c>
      <c r="AM473">
        <f>_xlfn.XLOOKUP(Tabela5[[#This Row],[UUID]],Planilha2!$A:$A,Planilha2!F:F,"")</f>
        <v>1</v>
      </c>
      <c r="AN473">
        <f>_xlfn.XLOOKUP(Tabela5[[#This Row],[UUID]],Planilha2!$A:$A,Planilha2!G:G,"")</f>
        <v>1</v>
      </c>
      <c r="AO473">
        <f>_xlfn.XLOOKUP(Tabela5[[#This Row],[UUID]],Planilha2!$A:$A,Planilha2!H:H,"")</f>
        <v>1</v>
      </c>
      <c r="AP473">
        <f>_xlfn.XLOOKUP(Tabela5[[#This Row],[UUID]],Planilha2!$A:$A,Planilha2!I:I,"")</f>
        <v>1</v>
      </c>
      <c r="AQ473">
        <f>_xlfn.XLOOKUP(Tabela5[[#This Row],[UUID]],Planilha2!$A:$A,Planilha2!J:J,"")</f>
        <v>1</v>
      </c>
      <c r="AR473">
        <f>_xlfn.XLOOKUP(Tabela5[[#This Row],[UUID]],Planilha2!$A:$A,Planilha2!K:K,"")</f>
        <v>1</v>
      </c>
      <c r="AS473">
        <f>_xlfn.XLOOKUP(Tabela5[[#This Row],[UUID]],Planilha2!$A:$A,Planilha2!L:L,"")</f>
        <v>0</v>
      </c>
      <c r="AT473">
        <f>_xlfn.XLOOKUP(Tabela5[[#This Row],[UUID]],Planilha2!$A:$A,Planilha2!M:M,"")</f>
        <v>0</v>
      </c>
      <c r="AU473">
        <f>_xlfn.XLOOKUP(Tabela5[[#This Row],[UUID]],Planilha2!$A:$A,Planilha2!N:N,"")</f>
        <v>1</v>
      </c>
      <c r="AV473">
        <f>_xlfn.XLOOKUP(Tabela5[[#This Row],[UUID]],Planilha2!$A:$A,Planilha2!O:O,"")</f>
        <v>1</v>
      </c>
    </row>
    <row r="474" spans="1:48" x14ac:dyDescent="0.2">
      <c r="A474" t="s">
        <v>2774</v>
      </c>
      <c r="B474" t="s">
        <v>35</v>
      </c>
      <c r="C474">
        <v>151290114</v>
      </c>
      <c r="D474">
        <v>35766076843</v>
      </c>
      <c r="E474" t="s">
        <v>2775</v>
      </c>
      <c r="F474" t="s">
        <v>2776</v>
      </c>
      <c r="G474" t="s">
        <v>2777</v>
      </c>
      <c r="H474" s="1">
        <v>45901</v>
      </c>
      <c r="I474">
        <v>202509</v>
      </c>
      <c r="J474">
        <v>425.21731</v>
      </c>
      <c r="K474">
        <v>10.6</v>
      </c>
      <c r="L474">
        <v>435.82</v>
      </c>
      <c r="N474">
        <v>90428844</v>
      </c>
      <c r="O474" s="1">
        <v>46002</v>
      </c>
      <c r="P474" s="1">
        <v>46059</v>
      </c>
      <c r="R474">
        <v>67</v>
      </c>
      <c r="S474" t="s">
        <v>53</v>
      </c>
      <c r="T474" t="s">
        <v>40</v>
      </c>
      <c r="U474" t="s">
        <v>40</v>
      </c>
      <c r="V474" t="s">
        <v>2778</v>
      </c>
      <c r="W474">
        <v>6</v>
      </c>
      <c r="X474" t="s">
        <v>42</v>
      </c>
      <c r="Y474">
        <v>6</v>
      </c>
      <c r="Z474" t="s">
        <v>40</v>
      </c>
      <c r="AA474" t="s">
        <v>114</v>
      </c>
      <c r="AB474" t="s">
        <v>44</v>
      </c>
      <c r="AC474" t="s">
        <v>45</v>
      </c>
      <c r="AE474" t="s">
        <v>298</v>
      </c>
      <c r="AF474" t="s">
        <v>2779</v>
      </c>
      <c r="AG474" s="1">
        <v>46054</v>
      </c>
      <c r="AH474" t="s">
        <v>2751</v>
      </c>
      <c r="AI474">
        <f>_xlfn.XLOOKUP(Tabela5[[#This Row],[UUID]],Planilha2!$A:$A,Planilha2!B:B,"")</f>
        <v>1</v>
      </c>
      <c r="AJ474">
        <f>_xlfn.XLOOKUP(Tabela5[[#This Row],[UUID]],Planilha2!$A:$A,Planilha2!C:C,"")</f>
        <v>1</v>
      </c>
      <c r="AK474">
        <f>_xlfn.XLOOKUP(Tabela5[[#This Row],[UUID]],Planilha2!$A:$A,Planilha2!D:D,"")</f>
        <v>1</v>
      </c>
      <c r="AL474">
        <f>_xlfn.XLOOKUP(Tabela5[[#This Row],[UUID]],Planilha2!$A:$A,Planilha2!E:E,"")</f>
        <v>0</v>
      </c>
      <c r="AM474">
        <f>_xlfn.XLOOKUP(Tabela5[[#This Row],[UUID]],Planilha2!$A:$A,Planilha2!F:F,"")</f>
        <v>0</v>
      </c>
      <c r="AN474">
        <f>_xlfn.XLOOKUP(Tabela5[[#This Row],[UUID]],Planilha2!$A:$A,Planilha2!G:G,"")</f>
        <v>1</v>
      </c>
      <c r="AO474">
        <f>_xlfn.XLOOKUP(Tabela5[[#This Row],[UUID]],Planilha2!$A:$A,Planilha2!H:H,"")</f>
        <v>1</v>
      </c>
      <c r="AP474">
        <f>_xlfn.XLOOKUP(Tabela5[[#This Row],[UUID]],Planilha2!$A:$A,Planilha2!I:I,"")</f>
        <v>1</v>
      </c>
      <c r="AQ474">
        <f>_xlfn.XLOOKUP(Tabela5[[#This Row],[UUID]],Planilha2!$A:$A,Planilha2!J:J,"")</f>
        <v>1</v>
      </c>
      <c r="AR474">
        <f>_xlfn.XLOOKUP(Tabela5[[#This Row],[UUID]],Planilha2!$A:$A,Planilha2!K:K,"")</f>
        <v>1</v>
      </c>
      <c r="AS474">
        <f>_xlfn.XLOOKUP(Tabela5[[#This Row],[UUID]],Planilha2!$A:$A,Planilha2!L:L,"")</f>
        <v>1</v>
      </c>
      <c r="AT474">
        <f>_xlfn.XLOOKUP(Tabela5[[#This Row],[UUID]],Planilha2!$A:$A,Planilha2!M:M,"")</f>
        <v>1</v>
      </c>
      <c r="AU474">
        <f>_xlfn.XLOOKUP(Tabela5[[#This Row],[UUID]],Planilha2!$A:$A,Planilha2!N:N,"")</f>
        <v>1</v>
      </c>
      <c r="AV474">
        <f>_xlfn.XLOOKUP(Tabela5[[#This Row],[UUID]],Planilha2!$A:$A,Planilha2!O:O,"")</f>
        <v>1</v>
      </c>
    </row>
    <row r="475" spans="1:48" x14ac:dyDescent="0.2">
      <c r="A475" t="s">
        <v>2780</v>
      </c>
      <c r="B475" t="s">
        <v>35</v>
      </c>
      <c r="C475">
        <v>2856927</v>
      </c>
      <c r="D475">
        <v>6079240556</v>
      </c>
      <c r="E475" t="s">
        <v>2781</v>
      </c>
      <c r="F475" t="s">
        <v>2782</v>
      </c>
      <c r="G475" t="s">
        <v>2783</v>
      </c>
      <c r="H475" s="1">
        <v>46054</v>
      </c>
      <c r="I475">
        <v>202602</v>
      </c>
      <c r="J475">
        <v>196.46198000000001</v>
      </c>
      <c r="L475">
        <v>196.46</v>
      </c>
      <c r="N475">
        <v>90502115</v>
      </c>
      <c r="O475" s="1">
        <v>46084</v>
      </c>
      <c r="P475" s="1">
        <v>46094</v>
      </c>
      <c r="R475">
        <v>32</v>
      </c>
      <c r="S475" t="s">
        <v>53</v>
      </c>
      <c r="T475" t="s">
        <v>40</v>
      </c>
      <c r="U475" t="s">
        <v>40</v>
      </c>
      <c r="V475" t="s">
        <v>2784</v>
      </c>
      <c r="W475">
        <v>6</v>
      </c>
      <c r="X475" t="s">
        <v>42</v>
      </c>
      <c r="Y475">
        <v>6</v>
      </c>
      <c r="Z475" t="s">
        <v>40</v>
      </c>
      <c r="AA475" t="s">
        <v>43</v>
      </c>
      <c r="AB475" t="s">
        <v>44</v>
      </c>
      <c r="AC475" t="s">
        <v>45</v>
      </c>
      <c r="AE475" t="s">
        <v>2615</v>
      </c>
      <c r="AF475" t="s">
        <v>2785</v>
      </c>
      <c r="AG475" s="1">
        <v>46100</v>
      </c>
      <c r="AH475" t="s">
        <v>47</v>
      </c>
      <c r="AI475">
        <f>_xlfn.XLOOKUP(Tabela5[[#This Row],[UUID]],Planilha2!$A:$A,Planilha2!B:B,"")</f>
        <v>1</v>
      </c>
      <c r="AJ475">
        <f>_xlfn.XLOOKUP(Tabela5[[#This Row],[UUID]],Planilha2!$A:$A,Planilha2!C:C,"")</f>
        <v>0</v>
      </c>
      <c r="AK475">
        <f>_xlfn.XLOOKUP(Tabela5[[#This Row],[UUID]],Planilha2!$A:$A,Planilha2!D:D,"")</f>
        <v>3</v>
      </c>
      <c r="AL475">
        <f>_xlfn.XLOOKUP(Tabela5[[#This Row],[UUID]],Planilha2!$A:$A,Planilha2!E:E,"")</f>
        <v>1</v>
      </c>
      <c r="AM475">
        <f>_xlfn.XLOOKUP(Tabela5[[#This Row],[UUID]],Planilha2!$A:$A,Planilha2!F:F,"")</f>
        <v>1</v>
      </c>
      <c r="AN475">
        <f>_xlfn.XLOOKUP(Tabela5[[#This Row],[UUID]],Planilha2!$A:$A,Planilha2!G:G,"")</f>
        <v>1</v>
      </c>
      <c r="AO475">
        <f>_xlfn.XLOOKUP(Tabela5[[#This Row],[UUID]],Planilha2!$A:$A,Planilha2!H:H,"")</f>
        <v>1</v>
      </c>
      <c r="AP475">
        <f>_xlfn.XLOOKUP(Tabela5[[#This Row],[UUID]],Planilha2!$A:$A,Planilha2!I:I,"")</f>
        <v>1</v>
      </c>
      <c r="AQ475">
        <f>_xlfn.XLOOKUP(Tabela5[[#This Row],[UUID]],Planilha2!$A:$A,Planilha2!J:J,"")</f>
        <v>1</v>
      </c>
      <c r="AR475">
        <f>_xlfn.XLOOKUP(Tabela5[[#This Row],[UUID]],Planilha2!$A:$A,Planilha2!K:K,"")</f>
        <v>1</v>
      </c>
      <c r="AS475">
        <f>_xlfn.XLOOKUP(Tabela5[[#This Row],[UUID]],Planilha2!$A:$A,Planilha2!L:L,"")</f>
        <v>0</v>
      </c>
      <c r="AT475">
        <f>_xlfn.XLOOKUP(Tabela5[[#This Row],[UUID]],Planilha2!$A:$A,Planilha2!M:M,"")</f>
        <v>0</v>
      </c>
      <c r="AU475">
        <f>_xlfn.XLOOKUP(Tabela5[[#This Row],[UUID]],Planilha2!$A:$A,Planilha2!N:N,"")</f>
        <v>1</v>
      </c>
      <c r="AV475">
        <f>_xlfn.XLOOKUP(Tabela5[[#This Row],[UUID]],Planilha2!$A:$A,Planilha2!O:O,"")</f>
        <v>1</v>
      </c>
    </row>
    <row r="476" spans="1:48" x14ac:dyDescent="0.2">
      <c r="A476" t="s">
        <v>2786</v>
      </c>
      <c r="B476" t="s">
        <v>35</v>
      </c>
      <c r="C476">
        <v>2639964</v>
      </c>
      <c r="D476">
        <v>91328110559</v>
      </c>
      <c r="E476" t="s">
        <v>220</v>
      </c>
      <c r="F476" t="s">
        <v>221</v>
      </c>
      <c r="G476" t="s">
        <v>222</v>
      </c>
      <c r="H476" s="1">
        <v>46054</v>
      </c>
      <c r="I476">
        <v>202602</v>
      </c>
      <c r="J476">
        <v>279.58051</v>
      </c>
      <c r="L476">
        <v>279.58</v>
      </c>
      <c r="N476">
        <v>90502131</v>
      </c>
      <c r="O476" s="1">
        <v>46084</v>
      </c>
      <c r="P476" s="1">
        <v>46094</v>
      </c>
      <c r="R476">
        <v>32</v>
      </c>
      <c r="S476" t="s">
        <v>53</v>
      </c>
      <c r="T476" t="s">
        <v>40</v>
      </c>
      <c r="U476" t="s">
        <v>40</v>
      </c>
      <c r="V476" t="s">
        <v>223</v>
      </c>
      <c r="W476">
        <v>6</v>
      </c>
      <c r="X476" t="s">
        <v>42</v>
      </c>
      <c r="Y476">
        <v>6</v>
      </c>
      <c r="Z476" t="s">
        <v>40</v>
      </c>
      <c r="AA476" t="s">
        <v>43</v>
      </c>
      <c r="AB476" t="s">
        <v>44</v>
      </c>
      <c r="AC476" t="s">
        <v>45</v>
      </c>
      <c r="AE476" t="s">
        <v>2615</v>
      </c>
      <c r="AF476" t="s">
        <v>2787</v>
      </c>
      <c r="AG476" s="1">
        <v>46105</v>
      </c>
      <c r="AH476" t="s">
        <v>47</v>
      </c>
      <c r="AI476">
        <f>_xlfn.XLOOKUP(Tabela5[[#This Row],[UUID]],Planilha2!$A:$A,Planilha2!B:B,"")</f>
        <v>1</v>
      </c>
      <c r="AJ476">
        <f>_xlfn.XLOOKUP(Tabela5[[#This Row],[UUID]],Planilha2!$A:$A,Planilha2!C:C,"")</f>
        <v>1</v>
      </c>
      <c r="AK476">
        <f>_xlfn.XLOOKUP(Tabela5[[#This Row],[UUID]],Planilha2!$A:$A,Planilha2!D:D,"")</f>
        <v>3</v>
      </c>
      <c r="AL476">
        <f>_xlfn.XLOOKUP(Tabela5[[#This Row],[UUID]],Planilha2!$A:$A,Planilha2!E:E,"")</f>
        <v>0</v>
      </c>
      <c r="AM476">
        <f>_xlfn.XLOOKUP(Tabela5[[#This Row],[UUID]],Planilha2!$A:$A,Planilha2!F:F,"")</f>
        <v>1</v>
      </c>
      <c r="AN476">
        <f>_xlfn.XLOOKUP(Tabela5[[#This Row],[UUID]],Planilha2!$A:$A,Planilha2!G:G,"")</f>
        <v>1</v>
      </c>
      <c r="AO476">
        <f>_xlfn.XLOOKUP(Tabela5[[#This Row],[UUID]],Planilha2!$A:$A,Planilha2!H:H,"")</f>
        <v>1</v>
      </c>
      <c r="AP476">
        <f>_xlfn.XLOOKUP(Tabela5[[#This Row],[UUID]],Planilha2!$A:$A,Planilha2!I:I,"")</f>
        <v>1</v>
      </c>
      <c r="AQ476">
        <f>_xlfn.XLOOKUP(Tabela5[[#This Row],[UUID]],Planilha2!$A:$A,Planilha2!J:J,"")</f>
        <v>1</v>
      </c>
      <c r="AR476">
        <f>_xlfn.XLOOKUP(Tabela5[[#This Row],[UUID]],Planilha2!$A:$A,Planilha2!K:K,"")</f>
        <v>0</v>
      </c>
      <c r="AS476">
        <f>_xlfn.XLOOKUP(Tabela5[[#This Row],[UUID]],Planilha2!$A:$A,Planilha2!L:L,"")</f>
        <v>0</v>
      </c>
      <c r="AT476">
        <f>_xlfn.XLOOKUP(Tabela5[[#This Row],[UUID]],Planilha2!$A:$A,Planilha2!M:M,"")</f>
        <v>1</v>
      </c>
      <c r="AU476">
        <f>_xlfn.XLOOKUP(Tabela5[[#This Row],[UUID]],Planilha2!$A:$A,Planilha2!N:N,"")</f>
        <v>1</v>
      </c>
      <c r="AV476">
        <f>_xlfn.XLOOKUP(Tabela5[[#This Row],[UUID]],Planilha2!$A:$A,Planilha2!O:O,"")</f>
        <v>1</v>
      </c>
    </row>
    <row r="477" spans="1:48" x14ac:dyDescent="0.2">
      <c r="A477" t="s">
        <v>2788</v>
      </c>
      <c r="B477" t="s">
        <v>35</v>
      </c>
      <c r="C477">
        <v>74420895</v>
      </c>
      <c r="D477">
        <v>18308585809</v>
      </c>
      <c r="E477" t="s">
        <v>110</v>
      </c>
      <c r="F477" t="s">
        <v>2789</v>
      </c>
      <c r="G477" t="s">
        <v>112</v>
      </c>
      <c r="H477" s="1">
        <v>45901</v>
      </c>
      <c r="I477">
        <v>202509</v>
      </c>
      <c r="J477">
        <v>580.94785000000002</v>
      </c>
      <c r="L477">
        <v>580.95000000000005</v>
      </c>
      <c r="N477">
        <v>90428750</v>
      </c>
      <c r="O477" s="1">
        <v>46002</v>
      </c>
      <c r="P477" s="1">
        <v>46059</v>
      </c>
      <c r="R477">
        <v>67</v>
      </c>
      <c r="S477" t="s">
        <v>53</v>
      </c>
      <c r="T477" t="s">
        <v>40</v>
      </c>
      <c r="U477" t="s">
        <v>40</v>
      </c>
      <c r="V477" t="s">
        <v>113</v>
      </c>
      <c r="W477">
        <v>6</v>
      </c>
      <c r="X477" t="s">
        <v>42</v>
      </c>
      <c r="Y477">
        <v>6</v>
      </c>
      <c r="Z477" t="s">
        <v>40</v>
      </c>
      <c r="AA477" t="s">
        <v>114</v>
      </c>
      <c r="AB477" t="s">
        <v>44</v>
      </c>
      <c r="AC477" t="s">
        <v>45</v>
      </c>
      <c r="AE477" t="s">
        <v>298</v>
      </c>
      <c r="AF477" t="s">
        <v>2790</v>
      </c>
      <c r="AG477" s="1">
        <v>46054</v>
      </c>
      <c r="AH477" t="s">
        <v>2751</v>
      </c>
      <c r="AI477">
        <f>_xlfn.XLOOKUP(Tabela5[[#This Row],[UUID]],Planilha2!$A:$A,Planilha2!B:B,"")</f>
        <v>1</v>
      </c>
      <c r="AJ477">
        <f>_xlfn.XLOOKUP(Tabela5[[#This Row],[UUID]],Planilha2!$A:$A,Planilha2!C:C,"")</f>
        <v>1</v>
      </c>
      <c r="AK477">
        <f>_xlfn.XLOOKUP(Tabela5[[#This Row],[UUID]],Planilha2!$A:$A,Planilha2!D:D,"")</f>
        <v>1</v>
      </c>
      <c r="AL477">
        <f>_xlfn.XLOOKUP(Tabela5[[#This Row],[UUID]],Planilha2!$A:$A,Planilha2!E:E,"")</f>
        <v>0</v>
      </c>
      <c r="AM477">
        <f>_xlfn.XLOOKUP(Tabela5[[#This Row],[UUID]],Planilha2!$A:$A,Planilha2!F:F,"")</f>
        <v>0</v>
      </c>
      <c r="AN477">
        <f>_xlfn.XLOOKUP(Tabela5[[#This Row],[UUID]],Planilha2!$A:$A,Planilha2!G:G,"")</f>
        <v>1</v>
      </c>
      <c r="AO477">
        <f>_xlfn.XLOOKUP(Tabela5[[#This Row],[UUID]],Planilha2!$A:$A,Planilha2!H:H,"")</f>
        <v>1</v>
      </c>
      <c r="AP477">
        <f>_xlfn.XLOOKUP(Tabela5[[#This Row],[UUID]],Planilha2!$A:$A,Planilha2!I:I,"")</f>
        <v>1</v>
      </c>
      <c r="AQ477">
        <f>_xlfn.XLOOKUP(Tabela5[[#This Row],[UUID]],Planilha2!$A:$A,Planilha2!J:J,"")</f>
        <v>1</v>
      </c>
      <c r="AR477">
        <f>_xlfn.XLOOKUP(Tabela5[[#This Row],[UUID]],Planilha2!$A:$A,Planilha2!K:K,"")</f>
        <v>1</v>
      </c>
      <c r="AS477">
        <f>_xlfn.XLOOKUP(Tabela5[[#This Row],[UUID]],Planilha2!$A:$A,Planilha2!L:L,"")</f>
        <v>1</v>
      </c>
      <c r="AT477">
        <f>_xlfn.XLOOKUP(Tabela5[[#This Row],[UUID]],Planilha2!$A:$A,Planilha2!M:M,"")</f>
        <v>1</v>
      </c>
      <c r="AU477">
        <f>_xlfn.XLOOKUP(Tabela5[[#This Row],[UUID]],Planilha2!$A:$A,Planilha2!N:N,"")</f>
        <v>1</v>
      </c>
      <c r="AV477">
        <f>_xlfn.XLOOKUP(Tabela5[[#This Row],[UUID]],Planilha2!$A:$A,Planilha2!O:O,"")</f>
        <v>1</v>
      </c>
    </row>
    <row r="478" spans="1:48" x14ac:dyDescent="0.2">
      <c r="A478" t="s">
        <v>2791</v>
      </c>
      <c r="B478" t="s">
        <v>35</v>
      </c>
      <c r="C478">
        <v>81684967</v>
      </c>
      <c r="D478">
        <v>32868002870</v>
      </c>
      <c r="E478" t="s">
        <v>2792</v>
      </c>
      <c r="F478" t="s">
        <v>2793</v>
      </c>
      <c r="G478" t="s">
        <v>2794</v>
      </c>
      <c r="H478" s="1">
        <v>45901</v>
      </c>
      <c r="I478">
        <v>202509</v>
      </c>
      <c r="J478">
        <v>300.29032999999998</v>
      </c>
      <c r="L478">
        <v>300.29000000000002</v>
      </c>
      <c r="N478">
        <v>90428824</v>
      </c>
      <c r="O478" s="1">
        <v>46002</v>
      </c>
      <c r="P478" s="1">
        <v>46059</v>
      </c>
      <c r="R478">
        <v>67</v>
      </c>
      <c r="S478" t="s">
        <v>53</v>
      </c>
      <c r="T478" t="s">
        <v>40</v>
      </c>
      <c r="U478" t="s">
        <v>40</v>
      </c>
      <c r="V478" t="s">
        <v>2795</v>
      </c>
      <c r="W478">
        <v>6</v>
      </c>
      <c r="X478" t="s">
        <v>42</v>
      </c>
      <c r="Y478">
        <v>6</v>
      </c>
      <c r="Z478" t="s">
        <v>40</v>
      </c>
      <c r="AA478" t="s">
        <v>114</v>
      </c>
      <c r="AB478" t="s">
        <v>44</v>
      </c>
      <c r="AC478" t="s">
        <v>45</v>
      </c>
      <c r="AE478" t="s">
        <v>298</v>
      </c>
      <c r="AF478" t="s">
        <v>2796</v>
      </c>
      <c r="AG478" s="1">
        <v>46054</v>
      </c>
      <c r="AH478" t="s">
        <v>2751</v>
      </c>
      <c r="AI478">
        <f>_xlfn.XLOOKUP(Tabela5[[#This Row],[UUID]],Planilha2!$A:$A,Planilha2!B:B,"")</f>
        <v>1</v>
      </c>
      <c r="AJ478">
        <f>_xlfn.XLOOKUP(Tabela5[[#This Row],[UUID]],Planilha2!$A:$A,Planilha2!C:C,"")</f>
        <v>1</v>
      </c>
      <c r="AK478">
        <f>_xlfn.XLOOKUP(Tabela5[[#This Row],[UUID]],Planilha2!$A:$A,Planilha2!D:D,"")</f>
        <v>6</v>
      </c>
      <c r="AL478">
        <f>_xlfn.XLOOKUP(Tabela5[[#This Row],[UUID]],Planilha2!$A:$A,Planilha2!E:E,"")</f>
        <v>0</v>
      </c>
      <c r="AM478">
        <f>_xlfn.XLOOKUP(Tabela5[[#This Row],[UUID]],Planilha2!$A:$A,Planilha2!F:F,"")</f>
        <v>0</v>
      </c>
      <c r="AN478">
        <f>_xlfn.XLOOKUP(Tabela5[[#This Row],[UUID]],Planilha2!$A:$A,Planilha2!G:G,"")</f>
        <v>1</v>
      </c>
      <c r="AO478">
        <f>_xlfn.XLOOKUP(Tabela5[[#This Row],[UUID]],Planilha2!$A:$A,Planilha2!H:H,"")</f>
        <v>1</v>
      </c>
      <c r="AP478">
        <f>_xlfn.XLOOKUP(Tabela5[[#This Row],[UUID]],Planilha2!$A:$A,Planilha2!I:I,"")</f>
        <v>1</v>
      </c>
      <c r="AQ478">
        <f>_xlfn.XLOOKUP(Tabela5[[#This Row],[UUID]],Planilha2!$A:$A,Planilha2!J:J,"")</f>
        <v>1</v>
      </c>
      <c r="AR478">
        <f>_xlfn.XLOOKUP(Tabela5[[#This Row],[UUID]],Planilha2!$A:$A,Planilha2!K:K,"")</f>
        <v>1</v>
      </c>
      <c r="AS478">
        <f>_xlfn.XLOOKUP(Tabela5[[#This Row],[UUID]],Planilha2!$A:$A,Planilha2!L:L,"")</f>
        <v>1</v>
      </c>
      <c r="AT478">
        <f>_xlfn.XLOOKUP(Tabela5[[#This Row],[UUID]],Planilha2!$A:$A,Planilha2!M:M,"")</f>
        <v>1</v>
      </c>
      <c r="AU478">
        <f>_xlfn.XLOOKUP(Tabela5[[#This Row],[UUID]],Planilha2!$A:$A,Planilha2!N:N,"")</f>
        <v>1</v>
      </c>
      <c r="AV478">
        <f>_xlfn.XLOOKUP(Tabela5[[#This Row],[UUID]],Planilha2!$A:$A,Planilha2!O:O,"")</f>
        <v>1</v>
      </c>
    </row>
    <row r="479" spans="1:48" x14ac:dyDescent="0.2">
      <c r="A479" t="s">
        <v>2797</v>
      </c>
      <c r="B479" t="s">
        <v>35</v>
      </c>
      <c r="C479">
        <v>2021832</v>
      </c>
      <c r="D479">
        <v>1096171503</v>
      </c>
      <c r="E479" t="s">
        <v>2798</v>
      </c>
      <c r="F479" t="s">
        <v>2799</v>
      </c>
      <c r="G479" t="s">
        <v>2800</v>
      </c>
      <c r="H479" s="1">
        <v>46054</v>
      </c>
      <c r="I479">
        <v>202602</v>
      </c>
      <c r="J479">
        <v>231.49540999999999</v>
      </c>
      <c r="L479">
        <v>231.5</v>
      </c>
      <c r="N479">
        <v>90502120</v>
      </c>
      <c r="O479" s="1">
        <v>46084</v>
      </c>
      <c r="P479" s="1">
        <v>46094</v>
      </c>
      <c r="R479">
        <v>32</v>
      </c>
      <c r="S479" t="s">
        <v>53</v>
      </c>
      <c r="T479" t="s">
        <v>40</v>
      </c>
      <c r="U479" t="s">
        <v>40</v>
      </c>
      <c r="V479" t="s">
        <v>2801</v>
      </c>
      <c r="W479">
        <v>6</v>
      </c>
      <c r="X479" t="s">
        <v>42</v>
      </c>
      <c r="Y479">
        <v>6</v>
      </c>
      <c r="Z479" t="s">
        <v>40</v>
      </c>
      <c r="AA479" t="s">
        <v>43</v>
      </c>
      <c r="AB479" t="s">
        <v>44</v>
      </c>
      <c r="AC479" t="s">
        <v>45</v>
      </c>
      <c r="AE479" t="s">
        <v>2615</v>
      </c>
      <c r="AF479" t="s">
        <v>2802</v>
      </c>
      <c r="AG479" s="1">
        <v>46100</v>
      </c>
      <c r="AH479" t="s">
        <v>47</v>
      </c>
      <c r="AI479">
        <f>_xlfn.XLOOKUP(Tabela5[[#This Row],[UUID]],Planilha2!$A:$A,Planilha2!B:B,"")</f>
        <v>1</v>
      </c>
      <c r="AJ479">
        <f>_xlfn.XLOOKUP(Tabela5[[#This Row],[UUID]],Planilha2!$A:$A,Planilha2!C:C,"")</f>
        <v>0</v>
      </c>
      <c r="AK479">
        <f>_xlfn.XLOOKUP(Tabela5[[#This Row],[UUID]],Planilha2!$A:$A,Planilha2!D:D,"")</f>
        <v>5</v>
      </c>
      <c r="AL479">
        <f>_xlfn.XLOOKUP(Tabela5[[#This Row],[UUID]],Planilha2!$A:$A,Planilha2!E:E,"")</f>
        <v>1</v>
      </c>
      <c r="AM479">
        <f>_xlfn.XLOOKUP(Tabela5[[#This Row],[UUID]],Planilha2!$A:$A,Planilha2!F:F,"")</f>
        <v>1</v>
      </c>
      <c r="AN479">
        <f>_xlfn.XLOOKUP(Tabela5[[#This Row],[UUID]],Planilha2!$A:$A,Planilha2!G:G,"")</f>
        <v>1</v>
      </c>
      <c r="AO479">
        <f>_xlfn.XLOOKUP(Tabela5[[#This Row],[UUID]],Planilha2!$A:$A,Planilha2!H:H,"")</f>
        <v>1</v>
      </c>
      <c r="AP479">
        <f>_xlfn.XLOOKUP(Tabela5[[#This Row],[UUID]],Planilha2!$A:$A,Planilha2!I:I,"")</f>
        <v>1</v>
      </c>
      <c r="AQ479">
        <f>_xlfn.XLOOKUP(Tabela5[[#This Row],[UUID]],Planilha2!$A:$A,Planilha2!J:J,"")</f>
        <v>1</v>
      </c>
      <c r="AR479">
        <f>_xlfn.XLOOKUP(Tabela5[[#This Row],[UUID]],Planilha2!$A:$A,Planilha2!K:K,"")</f>
        <v>1</v>
      </c>
      <c r="AS479">
        <f>_xlfn.XLOOKUP(Tabela5[[#This Row],[UUID]],Planilha2!$A:$A,Planilha2!L:L,"")</f>
        <v>0</v>
      </c>
      <c r="AT479">
        <f>_xlfn.XLOOKUP(Tabela5[[#This Row],[UUID]],Planilha2!$A:$A,Planilha2!M:M,"")</f>
        <v>0</v>
      </c>
      <c r="AU479">
        <f>_xlfn.XLOOKUP(Tabela5[[#This Row],[UUID]],Planilha2!$A:$A,Planilha2!N:N,"")</f>
        <v>1</v>
      </c>
      <c r="AV479">
        <f>_xlfn.XLOOKUP(Tabela5[[#This Row],[UUID]],Planilha2!$A:$A,Planilha2!O:O,"")</f>
        <v>1</v>
      </c>
    </row>
    <row r="480" spans="1:48" x14ac:dyDescent="0.2">
      <c r="A480" t="s">
        <v>2803</v>
      </c>
      <c r="B480" t="s">
        <v>35</v>
      </c>
      <c r="C480">
        <v>6423031</v>
      </c>
      <c r="D480">
        <v>56108516534</v>
      </c>
      <c r="E480" t="s">
        <v>2804</v>
      </c>
      <c r="F480" t="s">
        <v>2805</v>
      </c>
      <c r="G480" t="s">
        <v>2806</v>
      </c>
      <c r="H480" s="1">
        <v>46054</v>
      </c>
      <c r="I480">
        <v>202602</v>
      </c>
      <c r="J480">
        <v>183.41031000000001</v>
      </c>
      <c r="L480">
        <v>183.41</v>
      </c>
      <c r="N480">
        <v>90502117</v>
      </c>
      <c r="O480" s="1">
        <v>46084</v>
      </c>
      <c r="P480" s="1">
        <v>46094</v>
      </c>
      <c r="R480">
        <v>32</v>
      </c>
      <c r="S480" t="s">
        <v>53</v>
      </c>
      <c r="T480" t="s">
        <v>40</v>
      </c>
      <c r="U480" t="s">
        <v>40</v>
      </c>
      <c r="V480" t="s">
        <v>2807</v>
      </c>
      <c r="W480">
        <v>6</v>
      </c>
      <c r="X480" t="s">
        <v>42</v>
      </c>
      <c r="Y480">
        <v>6</v>
      </c>
      <c r="Z480" t="s">
        <v>40</v>
      </c>
      <c r="AA480" t="s">
        <v>43</v>
      </c>
      <c r="AB480" t="s">
        <v>44</v>
      </c>
      <c r="AC480" t="s">
        <v>45</v>
      </c>
      <c r="AE480" t="s">
        <v>2615</v>
      </c>
      <c r="AF480" t="s">
        <v>2808</v>
      </c>
      <c r="AG480" s="1">
        <v>46100</v>
      </c>
      <c r="AH480" t="s">
        <v>47</v>
      </c>
      <c r="AI480">
        <f>_xlfn.XLOOKUP(Tabela5[[#This Row],[UUID]],Planilha2!$A:$A,Planilha2!B:B,"")</f>
        <v>1</v>
      </c>
      <c r="AJ480">
        <f>_xlfn.XLOOKUP(Tabela5[[#This Row],[UUID]],Planilha2!$A:$A,Planilha2!C:C,"")</f>
        <v>0</v>
      </c>
      <c r="AK480">
        <f>_xlfn.XLOOKUP(Tabela5[[#This Row],[UUID]],Planilha2!$A:$A,Planilha2!D:D,"")</f>
        <v>5</v>
      </c>
      <c r="AL480">
        <f>_xlfn.XLOOKUP(Tabela5[[#This Row],[UUID]],Planilha2!$A:$A,Planilha2!E:E,"")</f>
        <v>0</v>
      </c>
      <c r="AM480">
        <f>_xlfn.XLOOKUP(Tabela5[[#This Row],[UUID]],Planilha2!$A:$A,Planilha2!F:F,"")</f>
        <v>1</v>
      </c>
      <c r="AN480">
        <f>_xlfn.XLOOKUP(Tabela5[[#This Row],[UUID]],Planilha2!$A:$A,Planilha2!G:G,"")</f>
        <v>1</v>
      </c>
      <c r="AO480">
        <f>_xlfn.XLOOKUP(Tabela5[[#This Row],[UUID]],Planilha2!$A:$A,Planilha2!H:H,"")</f>
        <v>1</v>
      </c>
      <c r="AP480">
        <f>_xlfn.XLOOKUP(Tabela5[[#This Row],[UUID]],Planilha2!$A:$A,Planilha2!I:I,"")</f>
        <v>1</v>
      </c>
      <c r="AQ480">
        <f>_xlfn.XLOOKUP(Tabela5[[#This Row],[UUID]],Planilha2!$A:$A,Planilha2!J:J,"")</f>
        <v>1</v>
      </c>
      <c r="AR480">
        <f>_xlfn.XLOOKUP(Tabela5[[#This Row],[UUID]],Planilha2!$A:$A,Planilha2!K:K,"")</f>
        <v>1</v>
      </c>
      <c r="AS480">
        <f>_xlfn.XLOOKUP(Tabela5[[#This Row],[UUID]],Planilha2!$A:$A,Planilha2!L:L,"")</f>
        <v>0</v>
      </c>
      <c r="AT480">
        <f>_xlfn.XLOOKUP(Tabela5[[#This Row],[UUID]],Planilha2!$A:$A,Planilha2!M:M,"")</f>
        <v>0</v>
      </c>
      <c r="AU480">
        <f>_xlfn.XLOOKUP(Tabela5[[#This Row],[UUID]],Planilha2!$A:$A,Planilha2!N:N,"")</f>
        <v>1</v>
      </c>
      <c r="AV480">
        <f>_xlfn.XLOOKUP(Tabela5[[#This Row],[UUID]],Planilha2!$A:$A,Planilha2!O:O,"")</f>
        <v>1</v>
      </c>
    </row>
    <row r="481" spans="1:48" x14ac:dyDescent="0.2">
      <c r="A481" t="s">
        <v>2809</v>
      </c>
      <c r="B481" t="s">
        <v>35</v>
      </c>
      <c r="C481">
        <v>3795847</v>
      </c>
      <c r="D481">
        <v>63583887549</v>
      </c>
      <c r="E481" t="s">
        <v>2810</v>
      </c>
      <c r="F481" t="s">
        <v>2811</v>
      </c>
      <c r="G481" t="s">
        <v>2812</v>
      </c>
      <c r="H481" s="1">
        <v>46054</v>
      </c>
      <c r="I481">
        <v>202602</v>
      </c>
      <c r="J481">
        <v>215.00908999999999</v>
      </c>
      <c r="L481">
        <v>215.01</v>
      </c>
      <c r="N481">
        <v>90502103</v>
      </c>
      <c r="O481" s="1">
        <v>46084</v>
      </c>
      <c r="P481" s="1">
        <v>46094</v>
      </c>
      <c r="R481">
        <v>32</v>
      </c>
      <c r="S481" t="s">
        <v>53</v>
      </c>
      <c r="T481" t="s">
        <v>40</v>
      </c>
      <c r="U481" t="s">
        <v>40</v>
      </c>
      <c r="V481" t="s">
        <v>2813</v>
      </c>
      <c r="W481">
        <v>6</v>
      </c>
      <c r="X481" t="s">
        <v>42</v>
      </c>
      <c r="Y481">
        <v>6</v>
      </c>
      <c r="Z481" t="s">
        <v>40</v>
      </c>
      <c r="AA481" t="s">
        <v>43</v>
      </c>
      <c r="AB481" t="s">
        <v>44</v>
      </c>
      <c r="AC481" t="s">
        <v>45</v>
      </c>
      <c r="AE481" t="s">
        <v>2615</v>
      </c>
      <c r="AF481" t="s">
        <v>2814</v>
      </c>
      <c r="AG481" s="1">
        <v>46085</v>
      </c>
      <c r="AH481" t="s">
        <v>2615</v>
      </c>
      <c r="AI481">
        <f>_xlfn.XLOOKUP(Tabela5[[#This Row],[UUID]],Planilha2!$A:$A,Planilha2!B:B,"")</f>
        <v>1</v>
      </c>
      <c r="AJ481">
        <f>_xlfn.XLOOKUP(Tabela5[[#This Row],[UUID]],Planilha2!$A:$A,Planilha2!C:C,"")</f>
        <v>1</v>
      </c>
      <c r="AK481">
        <f>_xlfn.XLOOKUP(Tabela5[[#This Row],[UUID]],Planilha2!$A:$A,Planilha2!D:D,"")</f>
        <v>3</v>
      </c>
      <c r="AL481">
        <f>_xlfn.XLOOKUP(Tabela5[[#This Row],[UUID]],Planilha2!$A:$A,Planilha2!E:E,"")</f>
        <v>0</v>
      </c>
      <c r="AM481">
        <f>_xlfn.XLOOKUP(Tabela5[[#This Row],[UUID]],Planilha2!$A:$A,Planilha2!F:F,"")</f>
        <v>1</v>
      </c>
      <c r="AN481">
        <f>_xlfn.XLOOKUP(Tabela5[[#This Row],[UUID]],Planilha2!$A:$A,Planilha2!G:G,"")</f>
        <v>1</v>
      </c>
      <c r="AO481">
        <f>_xlfn.XLOOKUP(Tabela5[[#This Row],[UUID]],Planilha2!$A:$A,Planilha2!H:H,"")</f>
        <v>1</v>
      </c>
      <c r="AP481">
        <f>_xlfn.XLOOKUP(Tabela5[[#This Row],[UUID]],Planilha2!$A:$A,Planilha2!I:I,"")</f>
        <v>1</v>
      </c>
      <c r="AQ481">
        <f>_xlfn.XLOOKUP(Tabela5[[#This Row],[UUID]],Planilha2!$A:$A,Planilha2!J:J,"")</f>
        <v>1</v>
      </c>
      <c r="AR481">
        <f>_xlfn.XLOOKUP(Tabela5[[#This Row],[UUID]],Planilha2!$A:$A,Planilha2!K:K,"")</f>
        <v>1</v>
      </c>
      <c r="AS481">
        <f>_xlfn.XLOOKUP(Tabela5[[#This Row],[UUID]],Planilha2!$A:$A,Planilha2!L:L,"")</f>
        <v>1</v>
      </c>
      <c r="AT481">
        <f>_xlfn.XLOOKUP(Tabela5[[#This Row],[UUID]],Planilha2!$A:$A,Planilha2!M:M,"")</f>
        <v>0</v>
      </c>
      <c r="AU481">
        <f>_xlfn.XLOOKUP(Tabela5[[#This Row],[UUID]],Planilha2!$A:$A,Planilha2!N:N,"")</f>
        <v>1</v>
      </c>
      <c r="AV481">
        <f>_xlfn.XLOOKUP(Tabela5[[#This Row],[UUID]],Planilha2!$A:$A,Planilha2!O:O,"")</f>
        <v>1</v>
      </c>
    </row>
    <row r="482" spans="1:48" x14ac:dyDescent="0.2">
      <c r="A482" t="s">
        <v>2815</v>
      </c>
      <c r="B482" t="s">
        <v>35</v>
      </c>
      <c r="C482">
        <v>10322348</v>
      </c>
      <c r="D482">
        <v>94738220578</v>
      </c>
      <c r="E482" t="s">
        <v>226</v>
      </c>
      <c r="F482" t="s">
        <v>227</v>
      </c>
      <c r="G482" t="s">
        <v>228</v>
      </c>
      <c r="H482" s="1">
        <v>46054</v>
      </c>
      <c r="I482">
        <v>202602</v>
      </c>
      <c r="J482">
        <v>514.51057000000003</v>
      </c>
      <c r="L482">
        <v>514.51</v>
      </c>
      <c r="N482">
        <v>90502102</v>
      </c>
      <c r="O482" s="1">
        <v>46084</v>
      </c>
      <c r="P482" s="1">
        <v>46094</v>
      </c>
      <c r="R482">
        <v>32</v>
      </c>
      <c r="S482" t="s">
        <v>53</v>
      </c>
      <c r="T482" t="s">
        <v>40</v>
      </c>
      <c r="U482" t="s">
        <v>40</v>
      </c>
      <c r="V482" t="s">
        <v>229</v>
      </c>
      <c r="W482">
        <v>6</v>
      </c>
      <c r="X482" t="s">
        <v>42</v>
      </c>
      <c r="Y482">
        <v>6</v>
      </c>
      <c r="Z482" t="s">
        <v>40</v>
      </c>
      <c r="AA482" t="s">
        <v>43</v>
      </c>
      <c r="AB482" t="s">
        <v>44</v>
      </c>
      <c r="AC482" t="s">
        <v>45</v>
      </c>
      <c r="AE482" t="s">
        <v>2615</v>
      </c>
      <c r="AF482" t="s">
        <v>2816</v>
      </c>
      <c r="AG482" s="1">
        <v>46100</v>
      </c>
      <c r="AH482" t="s">
        <v>47</v>
      </c>
      <c r="AI482">
        <f>_xlfn.XLOOKUP(Tabela5[[#This Row],[UUID]],Planilha2!$A:$A,Planilha2!B:B,"")</f>
        <v>1</v>
      </c>
      <c r="AJ482">
        <f>_xlfn.XLOOKUP(Tabela5[[#This Row],[UUID]],Planilha2!$A:$A,Planilha2!C:C,"")</f>
        <v>0</v>
      </c>
      <c r="AK482">
        <f>_xlfn.XLOOKUP(Tabela5[[#This Row],[UUID]],Planilha2!$A:$A,Planilha2!D:D,"")</f>
        <v>5</v>
      </c>
      <c r="AL482">
        <f>_xlfn.XLOOKUP(Tabela5[[#This Row],[UUID]],Planilha2!$A:$A,Planilha2!E:E,"")</f>
        <v>0</v>
      </c>
      <c r="AM482">
        <f>_xlfn.XLOOKUP(Tabela5[[#This Row],[UUID]],Planilha2!$A:$A,Planilha2!F:F,"")</f>
        <v>1</v>
      </c>
      <c r="AN482">
        <f>_xlfn.XLOOKUP(Tabela5[[#This Row],[UUID]],Planilha2!$A:$A,Planilha2!G:G,"")</f>
        <v>1</v>
      </c>
      <c r="AO482">
        <f>_xlfn.XLOOKUP(Tabela5[[#This Row],[UUID]],Planilha2!$A:$A,Planilha2!H:H,"")</f>
        <v>1</v>
      </c>
      <c r="AP482">
        <f>_xlfn.XLOOKUP(Tabela5[[#This Row],[UUID]],Planilha2!$A:$A,Planilha2!I:I,"")</f>
        <v>1</v>
      </c>
      <c r="AQ482">
        <f>_xlfn.XLOOKUP(Tabela5[[#This Row],[UUID]],Planilha2!$A:$A,Planilha2!J:J,"")</f>
        <v>1</v>
      </c>
      <c r="AR482">
        <f>_xlfn.XLOOKUP(Tabela5[[#This Row],[UUID]],Planilha2!$A:$A,Planilha2!K:K,"")</f>
        <v>1</v>
      </c>
      <c r="AS482">
        <f>_xlfn.XLOOKUP(Tabela5[[#This Row],[UUID]],Planilha2!$A:$A,Planilha2!L:L,"")</f>
        <v>0</v>
      </c>
      <c r="AT482">
        <f>_xlfn.XLOOKUP(Tabela5[[#This Row],[UUID]],Planilha2!$A:$A,Planilha2!M:M,"")</f>
        <v>0</v>
      </c>
      <c r="AU482">
        <f>_xlfn.XLOOKUP(Tabela5[[#This Row],[UUID]],Planilha2!$A:$A,Planilha2!N:N,"")</f>
        <v>1</v>
      </c>
      <c r="AV482">
        <f>_xlfn.XLOOKUP(Tabela5[[#This Row],[UUID]],Planilha2!$A:$A,Planilha2!O:O,"")</f>
        <v>1</v>
      </c>
    </row>
    <row r="483" spans="1:48" x14ac:dyDescent="0.2">
      <c r="A483" t="s">
        <v>2817</v>
      </c>
      <c r="B483" t="s">
        <v>35</v>
      </c>
      <c r="C483">
        <v>30143921</v>
      </c>
      <c r="D483">
        <v>52905624868</v>
      </c>
      <c r="E483" t="s">
        <v>232</v>
      </c>
      <c r="F483" t="s">
        <v>233</v>
      </c>
      <c r="G483" t="s">
        <v>234</v>
      </c>
      <c r="H483" s="1">
        <v>46054</v>
      </c>
      <c r="I483">
        <v>202602</v>
      </c>
      <c r="J483">
        <v>201.95742000000001</v>
      </c>
      <c r="L483">
        <v>201.96</v>
      </c>
      <c r="N483">
        <v>90502090</v>
      </c>
      <c r="O483" s="1">
        <v>46084</v>
      </c>
      <c r="P483" s="1">
        <v>46094</v>
      </c>
      <c r="R483">
        <v>32</v>
      </c>
      <c r="S483" t="s">
        <v>53</v>
      </c>
      <c r="T483" t="s">
        <v>40</v>
      </c>
      <c r="U483" t="s">
        <v>40</v>
      </c>
      <c r="V483" t="s">
        <v>235</v>
      </c>
      <c r="W483">
        <v>6</v>
      </c>
      <c r="X483" t="s">
        <v>42</v>
      </c>
      <c r="Y483">
        <v>6</v>
      </c>
      <c r="Z483" t="s">
        <v>40</v>
      </c>
      <c r="AA483" t="s">
        <v>43</v>
      </c>
      <c r="AB483" t="s">
        <v>44</v>
      </c>
      <c r="AC483" t="s">
        <v>45</v>
      </c>
      <c r="AE483" t="s">
        <v>2615</v>
      </c>
      <c r="AF483" t="s">
        <v>2818</v>
      </c>
      <c r="AG483" s="1">
        <v>46084</v>
      </c>
      <c r="AH483" t="s">
        <v>2615</v>
      </c>
      <c r="AI483">
        <f>_xlfn.XLOOKUP(Tabela5[[#This Row],[UUID]],Planilha2!$A:$A,Planilha2!B:B,"")</f>
        <v>0</v>
      </c>
      <c r="AJ483">
        <f>_xlfn.XLOOKUP(Tabela5[[#This Row],[UUID]],Planilha2!$A:$A,Planilha2!C:C,"")</f>
        <v>1</v>
      </c>
      <c r="AK483">
        <f>_xlfn.XLOOKUP(Tabela5[[#This Row],[UUID]],Planilha2!$A:$A,Planilha2!D:D,"")</f>
        <v>1</v>
      </c>
      <c r="AL483">
        <f>_xlfn.XLOOKUP(Tabela5[[#This Row],[UUID]],Planilha2!$A:$A,Planilha2!E:E,"")</f>
        <v>0</v>
      </c>
      <c r="AM483">
        <f>_xlfn.XLOOKUP(Tabela5[[#This Row],[UUID]],Planilha2!$A:$A,Planilha2!F:F,"")</f>
        <v>1</v>
      </c>
      <c r="AN483">
        <f>_xlfn.XLOOKUP(Tabela5[[#This Row],[UUID]],Planilha2!$A:$A,Planilha2!G:G,"")</f>
        <v>1</v>
      </c>
      <c r="AO483">
        <f>_xlfn.XLOOKUP(Tabela5[[#This Row],[UUID]],Planilha2!$A:$A,Planilha2!H:H,"")</f>
        <v>1</v>
      </c>
      <c r="AP483">
        <f>_xlfn.XLOOKUP(Tabela5[[#This Row],[UUID]],Planilha2!$A:$A,Planilha2!I:I,"")</f>
        <v>1</v>
      </c>
      <c r="AQ483">
        <f>_xlfn.XLOOKUP(Tabela5[[#This Row],[UUID]],Planilha2!$A:$A,Planilha2!J:J,"")</f>
        <v>1</v>
      </c>
      <c r="AR483">
        <f>_xlfn.XLOOKUP(Tabela5[[#This Row],[UUID]],Planilha2!$A:$A,Planilha2!K:K,"")</f>
        <v>1</v>
      </c>
      <c r="AS483">
        <f>_xlfn.XLOOKUP(Tabela5[[#This Row],[UUID]],Planilha2!$A:$A,Planilha2!L:L,"")</f>
        <v>1</v>
      </c>
      <c r="AT483">
        <f>_xlfn.XLOOKUP(Tabela5[[#This Row],[UUID]],Planilha2!$A:$A,Planilha2!M:M,"")</f>
        <v>1</v>
      </c>
      <c r="AU483">
        <f>_xlfn.XLOOKUP(Tabela5[[#This Row],[UUID]],Planilha2!$A:$A,Planilha2!N:N,"")</f>
        <v>1</v>
      </c>
      <c r="AV483">
        <f>_xlfn.XLOOKUP(Tabela5[[#This Row],[UUID]],Planilha2!$A:$A,Planilha2!O:O,"")</f>
        <v>1</v>
      </c>
    </row>
    <row r="484" spans="1:48" x14ac:dyDescent="0.2">
      <c r="A484" t="s">
        <v>2819</v>
      </c>
      <c r="B484" t="s">
        <v>35</v>
      </c>
      <c r="C484">
        <v>90034872</v>
      </c>
      <c r="D484">
        <v>3921564581</v>
      </c>
      <c r="E484" t="s">
        <v>238</v>
      </c>
      <c r="F484" t="s">
        <v>239</v>
      </c>
      <c r="G484" t="s">
        <v>240</v>
      </c>
      <c r="H484" s="1">
        <v>46054</v>
      </c>
      <c r="I484">
        <v>202602</v>
      </c>
      <c r="J484">
        <v>482.91179</v>
      </c>
      <c r="L484">
        <v>482.91</v>
      </c>
      <c r="N484">
        <v>90502092</v>
      </c>
      <c r="O484" s="1">
        <v>46084</v>
      </c>
      <c r="P484" s="1">
        <v>46094</v>
      </c>
      <c r="R484">
        <v>32</v>
      </c>
      <c r="S484" t="s">
        <v>53</v>
      </c>
      <c r="T484" t="s">
        <v>40</v>
      </c>
      <c r="U484" t="s">
        <v>40</v>
      </c>
      <c r="V484" t="s">
        <v>241</v>
      </c>
      <c r="W484">
        <v>6</v>
      </c>
      <c r="X484" t="s">
        <v>42</v>
      </c>
      <c r="Y484">
        <v>6</v>
      </c>
      <c r="Z484" t="s">
        <v>40</v>
      </c>
      <c r="AA484" t="s">
        <v>43</v>
      </c>
      <c r="AB484" t="s">
        <v>44</v>
      </c>
      <c r="AC484" t="s">
        <v>45</v>
      </c>
      <c r="AE484" t="s">
        <v>2615</v>
      </c>
      <c r="AF484" t="s">
        <v>2820</v>
      </c>
      <c r="AG484" s="1">
        <v>46100</v>
      </c>
      <c r="AH484" t="s">
        <v>47</v>
      </c>
      <c r="AI484">
        <f>_xlfn.XLOOKUP(Tabela5[[#This Row],[UUID]],Planilha2!$A:$A,Planilha2!B:B,"")</f>
        <v>1</v>
      </c>
      <c r="AJ484">
        <f>_xlfn.XLOOKUP(Tabela5[[#This Row],[UUID]],Planilha2!$A:$A,Planilha2!C:C,"")</f>
        <v>0</v>
      </c>
      <c r="AK484">
        <f>_xlfn.XLOOKUP(Tabela5[[#This Row],[UUID]],Planilha2!$A:$A,Planilha2!D:D,"")</f>
        <v>1</v>
      </c>
      <c r="AL484">
        <f>_xlfn.XLOOKUP(Tabela5[[#This Row],[UUID]],Planilha2!$A:$A,Planilha2!E:E,"")</f>
        <v>0</v>
      </c>
      <c r="AM484">
        <f>_xlfn.XLOOKUP(Tabela5[[#This Row],[UUID]],Planilha2!$A:$A,Planilha2!F:F,"")</f>
        <v>1</v>
      </c>
      <c r="AN484">
        <f>_xlfn.XLOOKUP(Tabela5[[#This Row],[UUID]],Planilha2!$A:$A,Planilha2!G:G,"")</f>
        <v>1</v>
      </c>
      <c r="AO484">
        <f>_xlfn.XLOOKUP(Tabela5[[#This Row],[UUID]],Planilha2!$A:$A,Planilha2!H:H,"")</f>
        <v>1</v>
      </c>
      <c r="AP484">
        <f>_xlfn.XLOOKUP(Tabela5[[#This Row],[UUID]],Planilha2!$A:$A,Planilha2!I:I,"")</f>
        <v>1</v>
      </c>
      <c r="AQ484">
        <f>_xlfn.XLOOKUP(Tabela5[[#This Row],[UUID]],Planilha2!$A:$A,Planilha2!J:J,"")</f>
        <v>1</v>
      </c>
      <c r="AR484">
        <f>_xlfn.XLOOKUP(Tabela5[[#This Row],[UUID]],Planilha2!$A:$A,Planilha2!K:K,"")</f>
        <v>1</v>
      </c>
      <c r="AS484">
        <f>_xlfn.XLOOKUP(Tabela5[[#This Row],[UUID]],Planilha2!$A:$A,Planilha2!L:L,"")</f>
        <v>0</v>
      </c>
      <c r="AT484">
        <f>_xlfn.XLOOKUP(Tabela5[[#This Row],[UUID]],Planilha2!$A:$A,Planilha2!M:M,"")</f>
        <v>0</v>
      </c>
      <c r="AU484">
        <f>_xlfn.XLOOKUP(Tabela5[[#This Row],[UUID]],Planilha2!$A:$A,Planilha2!N:N,"")</f>
        <v>1</v>
      </c>
      <c r="AV484">
        <f>_xlfn.XLOOKUP(Tabela5[[#This Row],[UUID]],Planilha2!$A:$A,Planilha2!O:O,"")</f>
        <v>1</v>
      </c>
    </row>
    <row r="485" spans="1:48" x14ac:dyDescent="0.2">
      <c r="A485" t="s">
        <v>2821</v>
      </c>
      <c r="B485" t="s">
        <v>35</v>
      </c>
      <c r="C485">
        <v>2676462</v>
      </c>
      <c r="D485">
        <v>31031200525</v>
      </c>
      <c r="E485" t="s">
        <v>2822</v>
      </c>
      <c r="F485" t="s">
        <v>2823</v>
      </c>
      <c r="G485" t="s">
        <v>2824</v>
      </c>
      <c r="H485" s="1">
        <v>46054</v>
      </c>
      <c r="I485">
        <v>202602</v>
      </c>
      <c r="J485">
        <v>400.48018999999999</v>
      </c>
      <c r="L485">
        <v>400.48</v>
      </c>
      <c r="N485">
        <v>90502106</v>
      </c>
      <c r="O485" s="1">
        <v>46084</v>
      </c>
      <c r="P485" s="1">
        <v>46094</v>
      </c>
      <c r="R485">
        <v>32</v>
      </c>
      <c r="S485" t="s">
        <v>53</v>
      </c>
      <c r="T485" t="s">
        <v>40</v>
      </c>
      <c r="U485" t="s">
        <v>40</v>
      </c>
      <c r="V485" t="s">
        <v>2825</v>
      </c>
      <c r="W485">
        <v>6</v>
      </c>
      <c r="X485" t="s">
        <v>42</v>
      </c>
      <c r="Y485">
        <v>6</v>
      </c>
      <c r="Z485" t="s">
        <v>40</v>
      </c>
      <c r="AA485" t="s">
        <v>43</v>
      </c>
      <c r="AB485" t="s">
        <v>44</v>
      </c>
      <c r="AC485" t="s">
        <v>45</v>
      </c>
      <c r="AE485" t="s">
        <v>2615</v>
      </c>
      <c r="AF485" t="s">
        <v>2826</v>
      </c>
      <c r="AG485" s="1">
        <v>46100</v>
      </c>
      <c r="AH485" t="s">
        <v>47</v>
      </c>
      <c r="AI485">
        <f>_xlfn.XLOOKUP(Tabela5[[#This Row],[UUID]],Planilha2!$A:$A,Planilha2!B:B,"")</f>
        <v>1</v>
      </c>
      <c r="AJ485">
        <f>_xlfn.XLOOKUP(Tabela5[[#This Row],[UUID]],Planilha2!$A:$A,Planilha2!C:C,"")</f>
        <v>0</v>
      </c>
      <c r="AK485">
        <f>_xlfn.XLOOKUP(Tabela5[[#This Row],[UUID]],Planilha2!$A:$A,Planilha2!D:D,"")</f>
        <v>1</v>
      </c>
      <c r="AL485">
        <f>_xlfn.XLOOKUP(Tabela5[[#This Row],[UUID]],Planilha2!$A:$A,Planilha2!E:E,"")</f>
        <v>0</v>
      </c>
      <c r="AM485">
        <f>_xlfn.XLOOKUP(Tabela5[[#This Row],[UUID]],Planilha2!$A:$A,Planilha2!F:F,"")</f>
        <v>1</v>
      </c>
      <c r="AN485">
        <f>_xlfn.XLOOKUP(Tabela5[[#This Row],[UUID]],Planilha2!$A:$A,Planilha2!G:G,"")</f>
        <v>1</v>
      </c>
      <c r="AO485">
        <f>_xlfn.XLOOKUP(Tabela5[[#This Row],[UUID]],Planilha2!$A:$A,Planilha2!H:H,"")</f>
        <v>1</v>
      </c>
      <c r="AP485">
        <f>_xlfn.XLOOKUP(Tabela5[[#This Row],[UUID]],Planilha2!$A:$A,Planilha2!I:I,"")</f>
        <v>1</v>
      </c>
      <c r="AQ485">
        <f>_xlfn.XLOOKUP(Tabela5[[#This Row],[UUID]],Planilha2!$A:$A,Planilha2!J:J,"")</f>
        <v>1</v>
      </c>
      <c r="AR485">
        <f>_xlfn.XLOOKUP(Tabela5[[#This Row],[UUID]],Planilha2!$A:$A,Planilha2!K:K,"")</f>
        <v>1</v>
      </c>
      <c r="AS485">
        <f>_xlfn.XLOOKUP(Tabela5[[#This Row],[UUID]],Planilha2!$A:$A,Planilha2!L:L,"")</f>
        <v>0</v>
      </c>
      <c r="AT485">
        <f>_xlfn.XLOOKUP(Tabela5[[#This Row],[UUID]],Planilha2!$A:$A,Planilha2!M:M,"")</f>
        <v>0</v>
      </c>
      <c r="AU485">
        <f>_xlfn.XLOOKUP(Tabela5[[#This Row],[UUID]],Planilha2!$A:$A,Planilha2!N:N,"")</f>
        <v>1</v>
      </c>
      <c r="AV485">
        <f>_xlfn.XLOOKUP(Tabela5[[#This Row],[UUID]],Planilha2!$A:$A,Planilha2!O:O,"")</f>
        <v>1</v>
      </c>
    </row>
    <row r="486" spans="1:48" x14ac:dyDescent="0.2">
      <c r="A486" t="s">
        <v>2827</v>
      </c>
      <c r="B486" t="s">
        <v>35</v>
      </c>
      <c r="C486">
        <v>40446204</v>
      </c>
      <c r="D486">
        <v>33845173858</v>
      </c>
      <c r="E486" t="s">
        <v>930</v>
      </c>
      <c r="F486" t="s">
        <v>931</v>
      </c>
      <c r="G486" t="s">
        <v>932</v>
      </c>
      <c r="H486" s="1">
        <v>45901</v>
      </c>
      <c r="I486">
        <v>202509</v>
      </c>
      <c r="J486">
        <v>262.45254</v>
      </c>
      <c r="L486">
        <v>262.45</v>
      </c>
      <c r="N486">
        <v>90426718</v>
      </c>
      <c r="O486" s="1">
        <v>45995</v>
      </c>
      <c r="P486" s="1">
        <v>46006</v>
      </c>
      <c r="R486">
        <v>120</v>
      </c>
      <c r="S486" t="s">
        <v>53</v>
      </c>
      <c r="T486" t="s">
        <v>40</v>
      </c>
      <c r="U486" t="s">
        <v>40</v>
      </c>
      <c r="V486" t="s">
        <v>933</v>
      </c>
      <c r="W486">
        <v>6</v>
      </c>
      <c r="X486" t="s">
        <v>42</v>
      </c>
      <c r="Y486">
        <v>6</v>
      </c>
      <c r="Z486" t="s">
        <v>40</v>
      </c>
      <c r="AA486" t="s">
        <v>114</v>
      </c>
      <c r="AB486" t="s">
        <v>44</v>
      </c>
      <c r="AE486" t="s">
        <v>298</v>
      </c>
      <c r="AF486" t="s">
        <v>2828</v>
      </c>
      <c r="AG486" s="1">
        <v>46006</v>
      </c>
      <c r="AH486" t="s">
        <v>70</v>
      </c>
      <c r="AI486">
        <f>_xlfn.XLOOKUP(Tabela5[[#This Row],[UUID]],Planilha2!$A:$A,Planilha2!B:B,"")</f>
        <v>0</v>
      </c>
      <c r="AJ486">
        <f>_xlfn.XLOOKUP(Tabela5[[#This Row],[UUID]],Planilha2!$A:$A,Planilha2!C:C,"")</f>
        <v>0</v>
      </c>
      <c r="AK486">
        <f>_xlfn.XLOOKUP(Tabela5[[#This Row],[UUID]],Planilha2!$A:$A,Planilha2!D:D,"")</f>
        <v>0</v>
      </c>
      <c r="AL486">
        <f>_xlfn.XLOOKUP(Tabela5[[#This Row],[UUID]],Planilha2!$A:$A,Planilha2!E:E,"")</f>
        <v>4</v>
      </c>
      <c r="AM486">
        <f>_xlfn.XLOOKUP(Tabela5[[#This Row],[UUID]],Planilha2!$A:$A,Planilha2!F:F,"")</f>
        <v>0</v>
      </c>
      <c r="AN486">
        <f>_xlfn.XLOOKUP(Tabela5[[#This Row],[UUID]],Planilha2!$A:$A,Planilha2!G:G,"")</f>
        <v>0</v>
      </c>
      <c r="AO486">
        <f>_xlfn.XLOOKUP(Tabela5[[#This Row],[UUID]],Planilha2!$A:$A,Planilha2!H:H,"")</f>
        <v>0</v>
      </c>
      <c r="AP486">
        <f>_xlfn.XLOOKUP(Tabela5[[#This Row],[UUID]],Planilha2!$A:$A,Planilha2!I:I,"")</f>
        <v>0</v>
      </c>
      <c r="AQ486">
        <f>_xlfn.XLOOKUP(Tabela5[[#This Row],[UUID]],Planilha2!$A:$A,Planilha2!J:J,"")</f>
        <v>0</v>
      </c>
      <c r="AR486">
        <f>_xlfn.XLOOKUP(Tabela5[[#This Row],[UUID]],Planilha2!$A:$A,Planilha2!K:K,"")</f>
        <v>0</v>
      </c>
      <c r="AS486">
        <f>_xlfn.XLOOKUP(Tabela5[[#This Row],[UUID]],Planilha2!$A:$A,Planilha2!L:L,"")</f>
        <v>1</v>
      </c>
      <c r="AT486">
        <f>_xlfn.XLOOKUP(Tabela5[[#This Row],[UUID]],Planilha2!$A:$A,Planilha2!M:M,"")</f>
        <v>0</v>
      </c>
      <c r="AU486">
        <f>_xlfn.XLOOKUP(Tabela5[[#This Row],[UUID]],Planilha2!$A:$A,Planilha2!N:N,"")</f>
        <v>0</v>
      </c>
      <c r="AV486">
        <f>_xlfn.XLOOKUP(Tabela5[[#This Row],[UUID]],Planilha2!$A:$A,Planilha2!O:O,"")</f>
        <v>0</v>
      </c>
    </row>
    <row r="487" spans="1:48" x14ac:dyDescent="0.2">
      <c r="A487" t="s">
        <v>2829</v>
      </c>
      <c r="B487" t="s">
        <v>35</v>
      </c>
      <c r="C487">
        <v>3258885</v>
      </c>
      <c r="D487">
        <v>98482530500</v>
      </c>
      <c r="E487" t="s">
        <v>257</v>
      </c>
      <c r="F487" t="s">
        <v>258</v>
      </c>
      <c r="G487" t="s">
        <v>259</v>
      </c>
      <c r="H487" s="1">
        <v>46054</v>
      </c>
      <c r="I487">
        <v>202602</v>
      </c>
      <c r="J487">
        <v>414.90571999999997</v>
      </c>
      <c r="L487">
        <v>414.91</v>
      </c>
      <c r="N487">
        <v>90502093</v>
      </c>
      <c r="O487" s="1">
        <v>46084</v>
      </c>
      <c r="P487" s="1">
        <v>46094</v>
      </c>
      <c r="R487">
        <v>32</v>
      </c>
      <c r="S487" t="s">
        <v>53</v>
      </c>
      <c r="T487" t="s">
        <v>40</v>
      </c>
      <c r="U487" t="s">
        <v>40</v>
      </c>
      <c r="V487" t="s">
        <v>260</v>
      </c>
      <c r="W487">
        <v>6</v>
      </c>
      <c r="X487" t="s">
        <v>42</v>
      </c>
      <c r="Y487">
        <v>6</v>
      </c>
      <c r="Z487" t="s">
        <v>40</v>
      </c>
      <c r="AA487" t="s">
        <v>43</v>
      </c>
      <c r="AB487" t="s">
        <v>44</v>
      </c>
      <c r="AC487" t="s">
        <v>45</v>
      </c>
      <c r="AE487" t="s">
        <v>2615</v>
      </c>
      <c r="AF487" t="s">
        <v>2830</v>
      </c>
      <c r="AG487" s="1">
        <v>46100</v>
      </c>
      <c r="AH487" t="s">
        <v>47</v>
      </c>
      <c r="AI487">
        <f>_xlfn.XLOOKUP(Tabela5[[#This Row],[UUID]],Planilha2!$A:$A,Planilha2!B:B,"")</f>
        <v>1</v>
      </c>
      <c r="AJ487">
        <f>_xlfn.XLOOKUP(Tabela5[[#This Row],[UUID]],Planilha2!$A:$A,Planilha2!C:C,"")</f>
        <v>0</v>
      </c>
      <c r="AK487">
        <f>_xlfn.XLOOKUP(Tabela5[[#This Row],[UUID]],Planilha2!$A:$A,Planilha2!D:D,"")</f>
        <v>1</v>
      </c>
      <c r="AL487">
        <f>_xlfn.XLOOKUP(Tabela5[[#This Row],[UUID]],Planilha2!$A:$A,Planilha2!E:E,"")</f>
        <v>1</v>
      </c>
      <c r="AM487">
        <f>_xlfn.XLOOKUP(Tabela5[[#This Row],[UUID]],Planilha2!$A:$A,Planilha2!F:F,"")</f>
        <v>1</v>
      </c>
      <c r="AN487">
        <f>_xlfn.XLOOKUP(Tabela5[[#This Row],[UUID]],Planilha2!$A:$A,Planilha2!G:G,"")</f>
        <v>1</v>
      </c>
      <c r="AO487">
        <f>_xlfn.XLOOKUP(Tabela5[[#This Row],[UUID]],Planilha2!$A:$A,Planilha2!H:H,"")</f>
        <v>1</v>
      </c>
      <c r="AP487">
        <f>_xlfn.XLOOKUP(Tabela5[[#This Row],[UUID]],Planilha2!$A:$A,Planilha2!I:I,"")</f>
        <v>1</v>
      </c>
      <c r="AQ487">
        <f>_xlfn.XLOOKUP(Tabela5[[#This Row],[UUID]],Planilha2!$A:$A,Planilha2!J:J,"")</f>
        <v>1</v>
      </c>
      <c r="AR487">
        <f>_xlfn.XLOOKUP(Tabela5[[#This Row],[UUID]],Planilha2!$A:$A,Planilha2!K:K,"")</f>
        <v>1</v>
      </c>
      <c r="AS487">
        <f>_xlfn.XLOOKUP(Tabela5[[#This Row],[UUID]],Planilha2!$A:$A,Planilha2!L:L,"")</f>
        <v>0</v>
      </c>
      <c r="AT487">
        <f>_xlfn.XLOOKUP(Tabela5[[#This Row],[UUID]],Planilha2!$A:$A,Planilha2!M:M,"")</f>
        <v>0</v>
      </c>
      <c r="AU487">
        <f>_xlfn.XLOOKUP(Tabela5[[#This Row],[UUID]],Planilha2!$A:$A,Planilha2!N:N,"")</f>
        <v>1</v>
      </c>
      <c r="AV487">
        <f>_xlfn.XLOOKUP(Tabela5[[#This Row],[UUID]],Planilha2!$A:$A,Planilha2!O:O,"")</f>
        <v>1</v>
      </c>
    </row>
    <row r="488" spans="1:48" x14ac:dyDescent="0.2">
      <c r="A488" t="s">
        <v>2831</v>
      </c>
      <c r="B488" t="s">
        <v>35</v>
      </c>
      <c r="C488">
        <v>83005285</v>
      </c>
      <c r="D488">
        <v>34606483687</v>
      </c>
      <c r="E488" t="s">
        <v>2832</v>
      </c>
      <c r="F488" t="s">
        <v>2833</v>
      </c>
      <c r="G488" t="s">
        <v>2834</v>
      </c>
      <c r="H488" s="1">
        <v>45901</v>
      </c>
      <c r="I488">
        <v>202509</v>
      </c>
      <c r="J488">
        <v>236.12643</v>
      </c>
      <c r="L488">
        <v>236.13</v>
      </c>
      <c r="N488">
        <v>90408664</v>
      </c>
      <c r="O488" s="1">
        <v>45980</v>
      </c>
      <c r="P488" s="1">
        <v>45992</v>
      </c>
      <c r="R488">
        <v>134</v>
      </c>
      <c r="S488" t="s">
        <v>53</v>
      </c>
      <c r="T488" t="s">
        <v>40</v>
      </c>
      <c r="U488" t="s">
        <v>40</v>
      </c>
      <c r="V488" t="s">
        <v>2835</v>
      </c>
      <c r="W488">
        <v>6</v>
      </c>
      <c r="X488" t="s">
        <v>42</v>
      </c>
      <c r="Y488">
        <v>6</v>
      </c>
      <c r="Z488" t="s">
        <v>40</v>
      </c>
      <c r="AA488" t="s">
        <v>114</v>
      </c>
      <c r="AB488" t="s">
        <v>44</v>
      </c>
      <c r="AE488" t="s">
        <v>2711</v>
      </c>
      <c r="AF488" t="s">
        <v>2836</v>
      </c>
      <c r="AG488" s="1">
        <v>46003</v>
      </c>
      <c r="AH488" t="s">
        <v>70</v>
      </c>
      <c r="AI488">
        <f>_xlfn.XLOOKUP(Tabela5[[#This Row],[UUID]],Planilha2!$A:$A,Planilha2!B:B,"")</f>
        <v>0</v>
      </c>
      <c r="AJ488">
        <f>_xlfn.XLOOKUP(Tabela5[[#This Row],[UUID]],Planilha2!$A:$A,Planilha2!C:C,"")</f>
        <v>0</v>
      </c>
      <c r="AK488">
        <f>_xlfn.XLOOKUP(Tabela5[[#This Row],[UUID]],Planilha2!$A:$A,Planilha2!D:D,"")</f>
        <v>0</v>
      </c>
      <c r="AL488">
        <f>_xlfn.XLOOKUP(Tabela5[[#This Row],[UUID]],Planilha2!$A:$A,Planilha2!E:E,"")</f>
        <v>5</v>
      </c>
      <c r="AM488">
        <f>_xlfn.XLOOKUP(Tabela5[[#This Row],[UUID]],Planilha2!$A:$A,Planilha2!F:F,"")</f>
        <v>0</v>
      </c>
      <c r="AN488">
        <f>_xlfn.XLOOKUP(Tabela5[[#This Row],[UUID]],Planilha2!$A:$A,Planilha2!G:G,"")</f>
        <v>0</v>
      </c>
      <c r="AO488">
        <f>_xlfn.XLOOKUP(Tabela5[[#This Row],[UUID]],Planilha2!$A:$A,Planilha2!H:H,"")</f>
        <v>0</v>
      </c>
      <c r="AP488">
        <f>_xlfn.XLOOKUP(Tabela5[[#This Row],[UUID]],Planilha2!$A:$A,Planilha2!I:I,"")</f>
        <v>0</v>
      </c>
      <c r="AQ488">
        <f>_xlfn.XLOOKUP(Tabela5[[#This Row],[UUID]],Planilha2!$A:$A,Planilha2!J:J,"")</f>
        <v>0</v>
      </c>
      <c r="AR488">
        <f>_xlfn.XLOOKUP(Tabela5[[#This Row],[UUID]],Planilha2!$A:$A,Planilha2!K:K,"")</f>
        <v>0</v>
      </c>
      <c r="AS488">
        <f>_xlfn.XLOOKUP(Tabela5[[#This Row],[UUID]],Planilha2!$A:$A,Planilha2!L:L,"")</f>
        <v>0</v>
      </c>
      <c r="AT488">
        <f>_xlfn.XLOOKUP(Tabela5[[#This Row],[UUID]],Planilha2!$A:$A,Planilha2!M:M,"")</f>
        <v>0</v>
      </c>
      <c r="AU488">
        <f>_xlfn.XLOOKUP(Tabela5[[#This Row],[UUID]],Planilha2!$A:$A,Planilha2!N:N,"")</f>
        <v>0</v>
      </c>
      <c r="AV488">
        <f>_xlfn.XLOOKUP(Tabela5[[#This Row],[UUID]],Planilha2!$A:$A,Planilha2!O:O,"")</f>
        <v>0</v>
      </c>
    </row>
    <row r="489" spans="1:48" x14ac:dyDescent="0.2">
      <c r="A489" t="s">
        <v>2837</v>
      </c>
      <c r="B489" t="s">
        <v>35</v>
      </c>
      <c r="C489">
        <v>11071225</v>
      </c>
      <c r="D489">
        <v>86208944554</v>
      </c>
      <c r="E489" t="s">
        <v>2838</v>
      </c>
      <c r="F489" t="s">
        <v>2839</v>
      </c>
      <c r="G489" t="s">
        <v>2840</v>
      </c>
      <c r="H489" s="1">
        <v>46054</v>
      </c>
      <c r="I489">
        <v>202602</v>
      </c>
      <c r="J489">
        <v>748.06677000000002</v>
      </c>
      <c r="L489">
        <v>748.07</v>
      </c>
      <c r="N489">
        <v>90502100</v>
      </c>
      <c r="O489" s="1">
        <v>46084</v>
      </c>
      <c r="P489" s="1">
        <v>46094</v>
      </c>
      <c r="R489">
        <v>32</v>
      </c>
      <c r="S489" t="s">
        <v>53</v>
      </c>
      <c r="T489" t="s">
        <v>40</v>
      </c>
      <c r="U489" t="s">
        <v>40</v>
      </c>
      <c r="V489" t="s">
        <v>2841</v>
      </c>
      <c r="W489">
        <v>6</v>
      </c>
      <c r="X489" t="s">
        <v>42</v>
      </c>
      <c r="Y489">
        <v>6</v>
      </c>
      <c r="Z489" t="s">
        <v>40</v>
      </c>
      <c r="AA489" t="s">
        <v>43</v>
      </c>
      <c r="AB489" t="s">
        <v>44</v>
      </c>
      <c r="AC489" t="s">
        <v>45</v>
      </c>
      <c r="AE489" t="s">
        <v>2615</v>
      </c>
      <c r="AF489" t="s">
        <v>2842</v>
      </c>
      <c r="AG489" s="1">
        <v>46097</v>
      </c>
      <c r="AH489" t="s">
        <v>47</v>
      </c>
      <c r="AI489">
        <f>_xlfn.XLOOKUP(Tabela5[[#This Row],[UUID]],Planilha2!$A:$A,Planilha2!B:B,"")</f>
        <v>0</v>
      </c>
      <c r="AJ489">
        <f>_xlfn.XLOOKUP(Tabela5[[#This Row],[UUID]],Planilha2!$A:$A,Planilha2!C:C,"")</f>
        <v>1</v>
      </c>
      <c r="AK489">
        <f>_xlfn.XLOOKUP(Tabela5[[#This Row],[UUID]],Planilha2!$A:$A,Planilha2!D:D,"")</f>
        <v>1</v>
      </c>
      <c r="AL489">
        <f>_xlfn.XLOOKUP(Tabela5[[#This Row],[UUID]],Planilha2!$A:$A,Planilha2!E:E,"")</f>
        <v>0</v>
      </c>
      <c r="AM489">
        <f>_xlfn.XLOOKUP(Tabela5[[#This Row],[UUID]],Planilha2!$A:$A,Planilha2!F:F,"")</f>
        <v>1</v>
      </c>
      <c r="AN489">
        <f>_xlfn.XLOOKUP(Tabela5[[#This Row],[UUID]],Planilha2!$A:$A,Planilha2!G:G,"")</f>
        <v>1</v>
      </c>
      <c r="AO489">
        <f>_xlfn.XLOOKUP(Tabela5[[#This Row],[UUID]],Planilha2!$A:$A,Planilha2!H:H,"")</f>
        <v>1</v>
      </c>
      <c r="AP489">
        <f>_xlfn.XLOOKUP(Tabela5[[#This Row],[UUID]],Planilha2!$A:$A,Planilha2!I:I,"")</f>
        <v>1</v>
      </c>
      <c r="AQ489">
        <f>_xlfn.XLOOKUP(Tabela5[[#This Row],[UUID]],Planilha2!$A:$A,Planilha2!J:J,"")</f>
        <v>1</v>
      </c>
      <c r="AR489">
        <f>_xlfn.XLOOKUP(Tabela5[[#This Row],[UUID]],Planilha2!$A:$A,Planilha2!K:K,"")</f>
        <v>1</v>
      </c>
      <c r="AS489">
        <f>_xlfn.XLOOKUP(Tabela5[[#This Row],[UUID]],Planilha2!$A:$A,Planilha2!L:L,"")</f>
        <v>1</v>
      </c>
      <c r="AT489">
        <f>_xlfn.XLOOKUP(Tabela5[[#This Row],[UUID]],Planilha2!$A:$A,Planilha2!M:M,"")</f>
        <v>1</v>
      </c>
      <c r="AU489">
        <f>_xlfn.XLOOKUP(Tabela5[[#This Row],[UUID]],Planilha2!$A:$A,Planilha2!N:N,"")</f>
        <v>1</v>
      </c>
      <c r="AV489">
        <f>_xlfn.XLOOKUP(Tabela5[[#This Row],[UUID]],Planilha2!$A:$A,Planilha2!O:O,"")</f>
        <v>1</v>
      </c>
    </row>
    <row r="490" spans="1:48" x14ac:dyDescent="0.2">
      <c r="A490" t="s">
        <v>2843</v>
      </c>
      <c r="B490" t="s">
        <v>35</v>
      </c>
      <c r="C490">
        <v>2156422</v>
      </c>
      <c r="D490">
        <v>41828488534</v>
      </c>
      <c r="E490" t="s">
        <v>263</v>
      </c>
      <c r="F490" t="s">
        <v>264</v>
      </c>
      <c r="G490" t="s">
        <v>265</v>
      </c>
      <c r="H490" s="1">
        <v>46054</v>
      </c>
      <c r="I490">
        <v>202602</v>
      </c>
      <c r="J490">
        <v>588.01207999999997</v>
      </c>
      <c r="L490">
        <v>588.01</v>
      </c>
      <c r="N490">
        <v>90502094</v>
      </c>
      <c r="O490" s="1">
        <v>46084</v>
      </c>
      <c r="P490" s="1">
        <v>46094</v>
      </c>
      <c r="R490">
        <v>32</v>
      </c>
      <c r="S490" t="s">
        <v>53</v>
      </c>
      <c r="T490" t="s">
        <v>40</v>
      </c>
      <c r="U490" t="s">
        <v>40</v>
      </c>
      <c r="V490" t="s">
        <v>266</v>
      </c>
      <c r="W490">
        <v>6</v>
      </c>
      <c r="X490" t="s">
        <v>42</v>
      </c>
      <c r="Y490">
        <v>6</v>
      </c>
      <c r="Z490" t="s">
        <v>40</v>
      </c>
      <c r="AA490" t="s">
        <v>43</v>
      </c>
      <c r="AB490" t="s">
        <v>44</v>
      </c>
      <c r="AC490" t="s">
        <v>45</v>
      </c>
      <c r="AE490" t="s">
        <v>2615</v>
      </c>
      <c r="AF490" t="s">
        <v>2844</v>
      </c>
      <c r="AG490" s="1">
        <v>46100</v>
      </c>
      <c r="AH490" t="s">
        <v>47</v>
      </c>
      <c r="AI490">
        <f>_xlfn.XLOOKUP(Tabela5[[#This Row],[UUID]],Planilha2!$A:$A,Planilha2!B:B,"")</f>
        <v>1</v>
      </c>
      <c r="AJ490">
        <f>_xlfn.XLOOKUP(Tabela5[[#This Row],[UUID]],Planilha2!$A:$A,Planilha2!C:C,"")</f>
        <v>0</v>
      </c>
      <c r="AK490">
        <f>_xlfn.XLOOKUP(Tabela5[[#This Row],[UUID]],Planilha2!$A:$A,Planilha2!D:D,"")</f>
        <v>1</v>
      </c>
      <c r="AL490">
        <f>_xlfn.XLOOKUP(Tabela5[[#This Row],[UUID]],Planilha2!$A:$A,Planilha2!E:E,"")</f>
        <v>0</v>
      </c>
      <c r="AM490">
        <f>_xlfn.XLOOKUP(Tabela5[[#This Row],[UUID]],Planilha2!$A:$A,Planilha2!F:F,"")</f>
        <v>1</v>
      </c>
      <c r="AN490">
        <f>_xlfn.XLOOKUP(Tabela5[[#This Row],[UUID]],Planilha2!$A:$A,Planilha2!G:G,"")</f>
        <v>1</v>
      </c>
      <c r="AO490">
        <f>_xlfn.XLOOKUP(Tabela5[[#This Row],[UUID]],Planilha2!$A:$A,Planilha2!H:H,"")</f>
        <v>1</v>
      </c>
      <c r="AP490">
        <f>_xlfn.XLOOKUP(Tabela5[[#This Row],[UUID]],Planilha2!$A:$A,Planilha2!I:I,"")</f>
        <v>1</v>
      </c>
      <c r="AQ490">
        <f>_xlfn.XLOOKUP(Tabela5[[#This Row],[UUID]],Planilha2!$A:$A,Planilha2!J:J,"")</f>
        <v>1</v>
      </c>
      <c r="AR490">
        <f>_xlfn.XLOOKUP(Tabela5[[#This Row],[UUID]],Planilha2!$A:$A,Planilha2!K:K,"")</f>
        <v>1</v>
      </c>
      <c r="AS490">
        <f>_xlfn.XLOOKUP(Tabela5[[#This Row],[UUID]],Planilha2!$A:$A,Planilha2!L:L,"")</f>
        <v>0</v>
      </c>
      <c r="AT490">
        <f>_xlfn.XLOOKUP(Tabela5[[#This Row],[UUID]],Planilha2!$A:$A,Planilha2!M:M,"")</f>
        <v>0</v>
      </c>
      <c r="AU490">
        <f>_xlfn.XLOOKUP(Tabela5[[#This Row],[UUID]],Planilha2!$A:$A,Planilha2!N:N,"")</f>
        <v>1</v>
      </c>
      <c r="AV490">
        <f>_xlfn.XLOOKUP(Tabela5[[#This Row],[UUID]],Planilha2!$A:$A,Planilha2!O:O,"")</f>
        <v>1</v>
      </c>
    </row>
    <row r="491" spans="1:48" x14ac:dyDescent="0.2">
      <c r="A491" t="s">
        <v>2845</v>
      </c>
      <c r="B491" t="s">
        <v>35</v>
      </c>
      <c r="C491">
        <v>1563203</v>
      </c>
      <c r="D491">
        <v>4674592585</v>
      </c>
      <c r="E491" t="s">
        <v>2690</v>
      </c>
      <c r="F491" t="s">
        <v>2846</v>
      </c>
      <c r="G491" t="s">
        <v>2847</v>
      </c>
      <c r="H491" s="1">
        <v>46054</v>
      </c>
      <c r="I491">
        <v>202602</v>
      </c>
      <c r="J491">
        <v>232.18234000000001</v>
      </c>
      <c r="L491">
        <v>232.18</v>
      </c>
      <c r="N491">
        <v>90502097</v>
      </c>
      <c r="O491" s="1">
        <v>46084</v>
      </c>
      <c r="P491" s="1">
        <v>46094</v>
      </c>
      <c r="R491">
        <v>32</v>
      </c>
      <c r="S491" t="s">
        <v>53</v>
      </c>
      <c r="T491" t="s">
        <v>40</v>
      </c>
      <c r="U491" t="s">
        <v>40</v>
      </c>
      <c r="V491" t="s">
        <v>2693</v>
      </c>
      <c r="W491">
        <v>6</v>
      </c>
      <c r="X491" t="s">
        <v>42</v>
      </c>
      <c r="Y491">
        <v>6</v>
      </c>
      <c r="Z491" t="s">
        <v>40</v>
      </c>
      <c r="AA491" t="s">
        <v>43</v>
      </c>
      <c r="AB491" t="s">
        <v>44</v>
      </c>
      <c r="AC491" t="s">
        <v>45</v>
      </c>
      <c r="AE491" t="s">
        <v>2615</v>
      </c>
      <c r="AF491" t="s">
        <v>2848</v>
      </c>
      <c r="AG491" s="1">
        <v>46118</v>
      </c>
      <c r="AH491" t="s">
        <v>47</v>
      </c>
      <c r="AI491">
        <f>_xlfn.XLOOKUP(Tabela5[[#This Row],[UUID]],Planilha2!$A:$A,Planilha2!B:B,"")</f>
        <v>1</v>
      </c>
      <c r="AJ491">
        <f>_xlfn.XLOOKUP(Tabela5[[#This Row],[UUID]],Planilha2!$A:$A,Planilha2!C:C,"")</f>
        <v>1</v>
      </c>
      <c r="AK491">
        <f>_xlfn.XLOOKUP(Tabela5[[#This Row],[UUID]],Planilha2!$A:$A,Planilha2!D:D,"")</f>
        <v>1</v>
      </c>
      <c r="AL491">
        <f>_xlfn.XLOOKUP(Tabela5[[#This Row],[UUID]],Planilha2!$A:$A,Planilha2!E:E,"")</f>
        <v>0</v>
      </c>
      <c r="AM491">
        <f>_xlfn.XLOOKUP(Tabela5[[#This Row],[UUID]],Planilha2!$A:$A,Planilha2!F:F,"")</f>
        <v>1</v>
      </c>
      <c r="AN491">
        <f>_xlfn.XLOOKUP(Tabela5[[#This Row],[UUID]],Planilha2!$A:$A,Planilha2!G:G,"")</f>
        <v>0</v>
      </c>
      <c r="AO491">
        <f>_xlfn.XLOOKUP(Tabela5[[#This Row],[UUID]],Planilha2!$A:$A,Planilha2!H:H,"")</f>
        <v>0</v>
      </c>
      <c r="AP491">
        <f>_xlfn.XLOOKUP(Tabela5[[#This Row],[UUID]],Planilha2!$A:$A,Planilha2!I:I,"")</f>
        <v>0</v>
      </c>
      <c r="AQ491">
        <f>_xlfn.XLOOKUP(Tabela5[[#This Row],[UUID]],Planilha2!$A:$A,Planilha2!J:J,"")</f>
        <v>0</v>
      </c>
      <c r="AR491">
        <f>_xlfn.XLOOKUP(Tabela5[[#This Row],[UUID]],Planilha2!$A:$A,Planilha2!K:K,"")</f>
        <v>0</v>
      </c>
      <c r="AS491">
        <f>_xlfn.XLOOKUP(Tabela5[[#This Row],[UUID]],Planilha2!$A:$A,Planilha2!L:L,"")</f>
        <v>0</v>
      </c>
      <c r="AT491">
        <f>_xlfn.XLOOKUP(Tabela5[[#This Row],[UUID]],Planilha2!$A:$A,Planilha2!M:M,"")</f>
        <v>1</v>
      </c>
      <c r="AU491">
        <f>_xlfn.XLOOKUP(Tabela5[[#This Row],[UUID]],Planilha2!$A:$A,Planilha2!N:N,"")</f>
        <v>1</v>
      </c>
      <c r="AV491">
        <f>_xlfn.XLOOKUP(Tabela5[[#This Row],[UUID]],Planilha2!$A:$A,Planilha2!O:O,"")</f>
        <v>1</v>
      </c>
    </row>
    <row r="492" spans="1:48" x14ac:dyDescent="0.2">
      <c r="A492" t="s">
        <v>2849</v>
      </c>
      <c r="B492" t="s">
        <v>35</v>
      </c>
      <c r="C492">
        <v>6433796</v>
      </c>
      <c r="D492">
        <v>5053362513</v>
      </c>
      <c r="E492" t="s">
        <v>2850</v>
      </c>
      <c r="F492" t="s">
        <v>2851</v>
      </c>
      <c r="G492" t="s">
        <v>2852</v>
      </c>
      <c r="H492" s="1">
        <v>46054</v>
      </c>
      <c r="I492">
        <v>202602</v>
      </c>
      <c r="J492">
        <v>151.81153</v>
      </c>
      <c r="L492">
        <v>151.81</v>
      </c>
      <c r="N492">
        <v>90502096</v>
      </c>
      <c r="O492" s="1">
        <v>46084</v>
      </c>
      <c r="P492" s="1">
        <v>46094</v>
      </c>
      <c r="R492">
        <v>32</v>
      </c>
      <c r="S492" t="s">
        <v>53</v>
      </c>
      <c r="T492" t="s">
        <v>40</v>
      </c>
      <c r="U492" t="s">
        <v>40</v>
      </c>
      <c r="V492" t="s">
        <v>2853</v>
      </c>
      <c r="W492" t="s">
        <v>94</v>
      </c>
      <c r="X492" t="s">
        <v>94</v>
      </c>
      <c r="Y492">
        <v>6</v>
      </c>
      <c r="Z492" t="s">
        <v>40</v>
      </c>
      <c r="AA492" t="s">
        <v>43</v>
      </c>
      <c r="AB492" t="s">
        <v>44</v>
      </c>
      <c r="AC492" t="s">
        <v>45</v>
      </c>
      <c r="AE492" t="s">
        <v>2615</v>
      </c>
      <c r="AF492" t="s">
        <v>2854</v>
      </c>
      <c r="AG492" s="1">
        <v>46100</v>
      </c>
      <c r="AH492" t="s">
        <v>47</v>
      </c>
      <c r="AI492">
        <f>_xlfn.XLOOKUP(Tabela5[[#This Row],[UUID]],Planilha2!$A:$A,Planilha2!B:B,"")</f>
        <v>1</v>
      </c>
      <c r="AJ492">
        <f>_xlfn.XLOOKUP(Tabela5[[#This Row],[UUID]],Planilha2!$A:$A,Planilha2!C:C,"")</f>
        <v>0</v>
      </c>
      <c r="AK492">
        <f>_xlfn.XLOOKUP(Tabela5[[#This Row],[UUID]],Planilha2!$A:$A,Planilha2!D:D,"")</f>
        <v>1</v>
      </c>
      <c r="AL492">
        <f>_xlfn.XLOOKUP(Tabela5[[#This Row],[UUID]],Planilha2!$A:$A,Planilha2!E:E,"")</f>
        <v>0</v>
      </c>
      <c r="AM492">
        <f>_xlfn.XLOOKUP(Tabela5[[#This Row],[UUID]],Planilha2!$A:$A,Planilha2!F:F,"")</f>
        <v>1</v>
      </c>
      <c r="AN492">
        <f>_xlfn.XLOOKUP(Tabela5[[#This Row],[UUID]],Planilha2!$A:$A,Planilha2!G:G,"")</f>
        <v>1</v>
      </c>
      <c r="AO492">
        <f>_xlfn.XLOOKUP(Tabela5[[#This Row],[UUID]],Planilha2!$A:$A,Planilha2!H:H,"")</f>
        <v>1</v>
      </c>
      <c r="AP492">
        <f>_xlfn.XLOOKUP(Tabela5[[#This Row],[UUID]],Planilha2!$A:$A,Planilha2!I:I,"")</f>
        <v>1</v>
      </c>
      <c r="AQ492">
        <f>_xlfn.XLOOKUP(Tabela5[[#This Row],[UUID]],Planilha2!$A:$A,Planilha2!J:J,"")</f>
        <v>1</v>
      </c>
      <c r="AR492">
        <f>_xlfn.XLOOKUP(Tabela5[[#This Row],[UUID]],Planilha2!$A:$A,Planilha2!K:K,"")</f>
        <v>1</v>
      </c>
      <c r="AS492">
        <f>_xlfn.XLOOKUP(Tabela5[[#This Row],[UUID]],Planilha2!$A:$A,Planilha2!L:L,"")</f>
        <v>0</v>
      </c>
      <c r="AT492">
        <f>_xlfn.XLOOKUP(Tabela5[[#This Row],[UUID]],Planilha2!$A:$A,Planilha2!M:M,"")</f>
        <v>0</v>
      </c>
      <c r="AU492">
        <f>_xlfn.XLOOKUP(Tabela5[[#This Row],[UUID]],Planilha2!$A:$A,Planilha2!N:N,"")</f>
        <v>1</v>
      </c>
      <c r="AV492">
        <f>_xlfn.XLOOKUP(Tabela5[[#This Row],[UUID]],Planilha2!$A:$A,Planilha2!O:O,"")</f>
        <v>1</v>
      </c>
    </row>
    <row r="493" spans="1:48" x14ac:dyDescent="0.2">
      <c r="A493" t="s">
        <v>2855</v>
      </c>
      <c r="B493" t="s">
        <v>35</v>
      </c>
      <c r="C493">
        <v>60151790</v>
      </c>
      <c r="D493">
        <v>1318137578</v>
      </c>
      <c r="E493" t="s">
        <v>275</v>
      </c>
      <c r="F493" t="s">
        <v>276</v>
      </c>
      <c r="G493" t="s">
        <v>277</v>
      </c>
      <c r="H493" s="1">
        <v>46054</v>
      </c>
      <c r="I493">
        <v>202602</v>
      </c>
      <c r="J493">
        <v>290.57139000000001</v>
      </c>
      <c r="L493">
        <v>290.57</v>
      </c>
      <c r="N493">
        <v>90502088</v>
      </c>
      <c r="O493" s="1">
        <v>46084</v>
      </c>
      <c r="P493" s="1">
        <v>46094</v>
      </c>
      <c r="R493">
        <v>32</v>
      </c>
      <c r="S493" t="s">
        <v>53</v>
      </c>
      <c r="T493" t="s">
        <v>40</v>
      </c>
      <c r="U493" t="s">
        <v>40</v>
      </c>
      <c r="V493" t="s">
        <v>278</v>
      </c>
      <c r="W493">
        <v>6</v>
      </c>
      <c r="X493" t="s">
        <v>42</v>
      </c>
      <c r="Y493">
        <v>6</v>
      </c>
      <c r="Z493" t="s">
        <v>40</v>
      </c>
      <c r="AA493" t="s">
        <v>43</v>
      </c>
      <c r="AB493" t="s">
        <v>44</v>
      </c>
      <c r="AC493" t="s">
        <v>45</v>
      </c>
      <c r="AE493" t="s">
        <v>2615</v>
      </c>
      <c r="AF493" t="s">
        <v>2856</v>
      </c>
      <c r="AG493" s="1">
        <v>46100</v>
      </c>
      <c r="AH493" t="s">
        <v>47</v>
      </c>
      <c r="AI493">
        <f>_xlfn.XLOOKUP(Tabela5[[#This Row],[UUID]],Planilha2!$A:$A,Planilha2!B:B,"")</f>
        <v>1</v>
      </c>
      <c r="AJ493">
        <f>_xlfn.XLOOKUP(Tabela5[[#This Row],[UUID]],Planilha2!$A:$A,Planilha2!C:C,"")</f>
        <v>0</v>
      </c>
      <c r="AK493">
        <f>_xlfn.XLOOKUP(Tabela5[[#This Row],[UUID]],Planilha2!$A:$A,Planilha2!D:D,"")</f>
        <v>3</v>
      </c>
      <c r="AL493">
        <f>_xlfn.XLOOKUP(Tabela5[[#This Row],[UUID]],Planilha2!$A:$A,Planilha2!E:E,"")</f>
        <v>0</v>
      </c>
      <c r="AM493">
        <f>_xlfn.XLOOKUP(Tabela5[[#This Row],[UUID]],Planilha2!$A:$A,Planilha2!F:F,"")</f>
        <v>1</v>
      </c>
      <c r="AN493">
        <f>_xlfn.XLOOKUP(Tabela5[[#This Row],[UUID]],Planilha2!$A:$A,Planilha2!G:G,"")</f>
        <v>1</v>
      </c>
      <c r="AO493">
        <f>_xlfn.XLOOKUP(Tabela5[[#This Row],[UUID]],Planilha2!$A:$A,Planilha2!H:H,"")</f>
        <v>1</v>
      </c>
      <c r="AP493">
        <f>_xlfn.XLOOKUP(Tabela5[[#This Row],[UUID]],Planilha2!$A:$A,Planilha2!I:I,"")</f>
        <v>1</v>
      </c>
      <c r="AQ493">
        <f>_xlfn.XLOOKUP(Tabela5[[#This Row],[UUID]],Planilha2!$A:$A,Planilha2!J:J,"")</f>
        <v>1</v>
      </c>
      <c r="AR493">
        <f>_xlfn.XLOOKUP(Tabela5[[#This Row],[UUID]],Planilha2!$A:$A,Planilha2!K:K,"")</f>
        <v>1</v>
      </c>
      <c r="AS493">
        <f>_xlfn.XLOOKUP(Tabela5[[#This Row],[UUID]],Planilha2!$A:$A,Planilha2!L:L,"")</f>
        <v>0</v>
      </c>
      <c r="AT493">
        <f>_xlfn.XLOOKUP(Tabela5[[#This Row],[UUID]],Planilha2!$A:$A,Planilha2!M:M,"")</f>
        <v>0</v>
      </c>
      <c r="AU493">
        <f>_xlfn.XLOOKUP(Tabela5[[#This Row],[UUID]],Planilha2!$A:$A,Planilha2!N:N,"")</f>
        <v>1</v>
      </c>
      <c r="AV493">
        <f>_xlfn.XLOOKUP(Tabela5[[#This Row],[UUID]],Planilha2!$A:$A,Planilha2!O:O,"")</f>
        <v>1</v>
      </c>
    </row>
    <row r="494" spans="1:48" x14ac:dyDescent="0.2">
      <c r="A494" t="s">
        <v>2857</v>
      </c>
      <c r="B494" t="s">
        <v>35</v>
      </c>
      <c r="C494">
        <v>4151130</v>
      </c>
      <c r="D494">
        <v>93503490515</v>
      </c>
      <c r="E494" t="s">
        <v>2858</v>
      </c>
      <c r="F494" t="s">
        <v>2859</v>
      </c>
      <c r="G494" t="s">
        <v>2860</v>
      </c>
      <c r="H494" s="1">
        <v>46054</v>
      </c>
      <c r="I494">
        <v>202602</v>
      </c>
      <c r="J494">
        <v>452.68687</v>
      </c>
      <c r="L494">
        <v>452.69</v>
      </c>
      <c r="N494">
        <v>90502080</v>
      </c>
      <c r="O494" s="1">
        <v>46084</v>
      </c>
      <c r="P494" s="1">
        <v>46094</v>
      </c>
      <c r="R494">
        <v>32</v>
      </c>
      <c r="S494" t="s">
        <v>53</v>
      </c>
      <c r="T494" t="s">
        <v>40</v>
      </c>
      <c r="U494" t="s">
        <v>40</v>
      </c>
      <c r="V494" t="s">
        <v>2861</v>
      </c>
      <c r="W494">
        <v>6</v>
      </c>
      <c r="X494" t="s">
        <v>42</v>
      </c>
      <c r="Y494">
        <v>6</v>
      </c>
      <c r="Z494" t="s">
        <v>40</v>
      </c>
      <c r="AA494" t="s">
        <v>43</v>
      </c>
      <c r="AB494" t="s">
        <v>44</v>
      </c>
      <c r="AC494" t="s">
        <v>45</v>
      </c>
      <c r="AE494" t="s">
        <v>2615</v>
      </c>
      <c r="AF494" t="s">
        <v>2862</v>
      </c>
      <c r="AG494" s="1">
        <v>46105</v>
      </c>
      <c r="AH494" t="s">
        <v>47</v>
      </c>
      <c r="AI494">
        <f>_xlfn.XLOOKUP(Tabela5[[#This Row],[UUID]],Planilha2!$A:$A,Planilha2!B:B,"")</f>
        <v>1</v>
      </c>
      <c r="AJ494">
        <f>_xlfn.XLOOKUP(Tabela5[[#This Row],[UUID]],Planilha2!$A:$A,Planilha2!C:C,"")</f>
        <v>1</v>
      </c>
      <c r="AK494">
        <f>_xlfn.XLOOKUP(Tabela5[[#This Row],[UUID]],Planilha2!$A:$A,Planilha2!D:D,"")</f>
        <v>1</v>
      </c>
      <c r="AL494">
        <f>_xlfn.XLOOKUP(Tabela5[[#This Row],[UUID]],Planilha2!$A:$A,Planilha2!E:E,"")</f>
        <v>0</v>
      </c>
      <c r="AM494">
        <f>_xlfn.XLOOKUP(Tabela5[[#This Row],[UUID]],Planilha2!$A:$A,Planilha2!F:F,"")</f>
        <v>1</v>
      </c>
      <c r="AN494">
        <f>_xlfn.XLOOKUP(Tabela5[[#This Row],[UUID]],Planilha2!$A:$A,Planilha2!G:G,"")</f>
        <v>1</v>
      </c>
      <c r="AO494">
        <f>_xlfn.XLOOKUP(Tabela5[[#This Row],[UUID]],Planilha2!$A:$A,Planilha2!H:H,"")</f>
        <v>1</v>
      </c>
      <c r="AP494">
        <f>_xlfn.XLOOKUP(Tabela5[[#This Row],[UUID]],Planilha2!$A:$A,Planilha2!I:I,"")</f>
        <v>1</v>
      </c>
      <c r="AQ494">
        <f>_xlfn.XLOOKUP(Tabela5[[#This Row],[UUID]],Planilha2!$A:$A,Planilha2!J:J,"")</f>
        <v>1</v>
      </c>
      <c r="AR494">
        <f>_xlfn.XLOOKUP(Tabela5[[#This Row],[UUID]],Planilha2!$A:$A,Planilha2!K:K,"")</f>
        <v>0</v>
      </c>
      <c r="AS494">
        <f>_xlfn.XLOOKUP(Tabela5[[#This Row],[UUID]],Planilha2!$A:$A,Planilha2!L:L,"")</f>
        <v>0</v>
      </c>
      <c r="AT494">
        <f>_xlfn.XLOOKUP(Tabela5[[#This Row],[UUID]],Planilha2!$A:$A,Planilha2!M:M,"")</f>
        <v>1</v>
      </c>
      <c r="AU494">
        <f>_xlfn.XLOOKUP(Tabela5[[#This Row],[UUID]],Planilha2!$A:$A,Planilha2!N:N,"")</f>
        <v>1</v>
      </c>
      <c r="AV494">
        <f>_xlfn.XLOOKUP(Tabela5[[#This Row],[UUID]],Planilha2!$A:$A,Planilha2!O:O,"")</f>
        <v>1</v>
      </c>
    </row>
    <row r="495" spans="1:48" x14ac:dyDescent="0.2">
      <c r="A495" t="s">
        <v>2863</v>
      </c>
      <c r="B495" t="s">
        <v>35</v>
      </c>
      <c r="C495">
        <v>2023739</v>
      </c>
      <c r="D495">
        <v>16540549504</v>
      </c>
      <c r="E495" t="s">
        <v>2864</v>
      </c>
      <c r="F495" t="s">
        <v>2865</v>
      </c>
      <c r="G495" t="s">
        <v>2866</v>
      </c>
      <c r="H495" s="1">
        <v>46054</v>
      </c>
      <c r="I495">
        <v>202602</v>
      </c>
      <c r="J495">
        <v>140.82065</v>
      </c>
      <c r="L495">
        <v>140.82</v>
      </c>
      <c r="N495">
        <v>90502082</v>
      </c>
      <c r="O495" s="1">
        <v>46084</v>
      </c>
      <c r="P495" s="1">
        <v>46094</v>
      </c>
      <c r="R495">
        <v>32</v>
      </c>
      <c r="S495" t="s">
        <v>53</v>
      </c>
      <c r="T495" t="s">
        <v>40</v>
      </c>
      <c r="U495" t="s">
        <v>40</v>
      </c>
      <c r="V495" t="s">
        <v>2867</v>
      </c>
      <c r="W495">
        <v>6</v>
      </c>
      <c r="X495" t="s">
        <v>42</v>
      </c>
      <c r="Y495">
        <v>6</v>
      </c>
      <c r="Z495" t="s">
        <v>40</v>
      </c>
      <c r="AA495" t="s">
        <v>43</v>
      </c>
      <c r="AB495" t="s">
        <v>44</v>
      </c>
      <c r="AC495" t="s">
        <v>45</v>
      </c>
      <c r="AE495" t="s">
        <v>2615</v>
      </c>
      <c r="AF495" t="s">
        <v>2868</v>
      </c>
      <c r="AG495" s="1">
        <v>46100</v>
      </c>
      <c r="AH495" t="s">
        <v>47</v>
      </c>
      <c r="AI495">
        <f>_xlfn.XLOOKUP(Tabela5[[#This Row],[UUID]],Planilha2!$A:$A,Planilha2!B:B,"")</f>
        <v>1</v>
      </c>
      <c r="AJ495">
        <f>_xlfn.XLOOKUP(Tabela5[[#This Row],[UUID]],Planilha2!$A:$A,Planilha2!C:C,"")</f>
        <v>0</v>
      </c>
      <c r="AK495">
        <f>_xlfn.XLOOKUP(Tabela5[[#This Row],[UUID]],Planilha2!$A:$A,Planilha2!D:D,"")</f>
        <v>1</v>
      </c>
      <c r="AL495">
        <f>_xlfn.XLOOKUP(Tabela5[[#This Row],[UUID]],Planilha2!$A:$A,Planilha2!E:E,"")</f>
        <v>0</v>
      </c>
      <c r="AM495">
        <f>_xlfn.XLOOKUP(Tabela5[[#This Row],[UUID]],Planilha2!$A:$A,Planilha2!F:F,"")</f>
        <v>1</v>
      </c>
      <c r="AN495">
        <f>_xlfn.XLOOKUP(Tabela5[[#This Row],[UUID]],Planilha2!$A:$A,Planilha2!G:G,"")</f>
        <v>1</v>
      </c>
      <c r="AO495">
        <f>_xlfn.XLOOKUP(Tabela5[[#This Row],[UUID]],Planilha2!$A:$A,Planilha2!H:H,"")</f>
        <v>1</v>
      </c>
      <c r="AP495">
        <f>_xlfn.XLOOKUP(Tabela5[[#This Row],[UUID]],Planilha2!$A:$A,Planilha2!I:I,"")</f>
        <v>1</v>
      </c>
      <c r="AQ495">
        <f>_xlfn.XLOOKUP(Tabela5[[#This Row],[UUID]],Planilha2!$A:$A,Planilha2!J:J,"")</f>
        <v>1</v>
      </c>
      <c r="AR495">
        <f>_xlfn.XLOOKUP(Tabela5[[#This Row],[UUID]],Planilha2!$A:$A,Planilha2!K:K,"")</f>
        <v>1</v>
      </c>
      <c r="AS495">
        <f>_xlfn.XLOOKUP(Tabela5[[#This Row],[UUID]],Planilha2!$A:$A,Planilha2!L:L,"")</f>
        <v>0</v>
      </c>
      <c r="AT495">
        <f>_xlfn.XLOOKUP(Tabela5[[#This Row],[UUID]],Planilha2!$A:$A,Planilha2!M:M,"")</f>
        <v>0</v>
      </c>
      <c r="AU495">
        <f>_xlfn.XLOOKUP(Tabela5[[#This Row],[UUID]],Planilha2!$A:$A,Planilha2!N:N,"")</f>
        <v>1</v>
      </c>
      <c r="AV495">
        <f>_xlfn.XLOOKUP(Tabela5[[#This Row],[UUID]],Planilha2!$A:$A,Planilha2!O:O,"")</f>
        <v>1</v>
      </c>
    </row>
    <row r="496" spans="1:48" x14ac:dyDescent="0.2">
      <c r="A496" t="s">
        <v>2869</v>
      </c>
      <c r="B496" t="s">
        <v>35</v>
      </c>
      <c r="C496">
        <v>6552987</v>
      </c>
      <c r="D496">
        <v>39891038572</v>
      </c>
      <c r="E496" t="s">
        <v>2870</v>
      </c>
      <c r="F496" t="s">
        <v>2871</v>
      </c>
      <c r="G496" t="s">
        <v>2872</v>
      </c>
      <c r="H496" s="1">
        <v>46054</v>
      </c>
      <c r="I496">
        <v>202602</v>
      </c>
      <c r="J496">
        <v>250.04252</v>
      </c>
      <c r="L496">
        <v>250.04</v>
      </c>
      <c r="N496">
        <v>90502076</v>
      </c>
      <c r="O496" s="1">
        <v>46084</v>
      </c>
      <c r="P496" s="1">
        <v>46094</v>
      </c>
      <c r="R496">
        <v>32</v>
      </c>
      <c r="S496" t="s">
        <v>53</v>
      </c>
      <c r="T496" t="s">
        <v>40</v>
      </c>
      <c r="U496" t="s">
        <v>40</v>
      </c>
      <c r="V496" t="s">
        <v>2873</v>
      </c>
      <c r="W496">
        <v>6</v>
      </c>
      <c r="X496" t="s">
        <v>42</v>
      </c>
      <c r="Y496">
        <v>6</v>
      </c>
      <c r="Z496" t="s">
        <v>40</v>
      </c>
      <c r="AA496" t="s">
        <v>43</v>
      </c>
      <c r="AB496" t="s">
        <v>44</v>
      </c>
      <c r="AC496" t="s">
        <v>45</v>
      </c>
      <c r="AE496" t="s">
        <v>2615</v>
      </c>
      <c r="AF496" t="s">
        <v>2874</v>
      </c>
      <c r="AG496" s="1">
        <v>46100</v>
      </c>
      <c r="AH496" t="s">
        <v>47</v>
      </c>
      <c r="AI496">
        <f>_xlfn.XLOOKUP(Tabela5[[#This Row],[UUID]],Planilha2!$A:$A,Planilha2!B:B,"")</f>
        <v>1</v>
      </c>
      <c r="AJ496">
        <f>_xlfn.XLOOKUP(Tabela5[[#This Row],[UUID]],Planilha2!$A:$A,Planilha2!C:C,"")</f>
        <v>0</v>
      </c>
      <c r="AK496">
        <f>_xlfn.XLOOKUP(Tabela5[[#This Row],[UUID]],Planilha2!$A:$A,Planilha2!D:D,"")</f>
        <v>1</v>
      </c>
      <c r="AL496">
        <f>_xlfn.XLOOKUP(Tabela5[[#This Row],[UUID]],Planilha2!$A:$A,Planilha2!E:E,"")</f>
        <v>1</v>
      </c>
      <c r="AM496">
        <f>_xlfn.XLOOKUP(Tabela5[[#This Row],[UUID]],Planilha2!$A:$A,Planilha2!F:F,"")</f>
        <v>1</v>
      </c>
      <c r="AN496">
        <f>_xlfn.XLOOKUP(Tabela5[[#This Row],[UUID]],Planilha2!$A:$A,Planilha2!G:G,"")</f>
        <v>1</v>
      </c>
      <c r="AO496">
        <f>_xlfn.XLOOKUP(Tabela5[[#This Row],[UUID]],Planilha2!$A:$A,Planilha2!H:H,"")</f>
        <v>1</v>
      </c>
      <c r="AP496">
        <f>_xlfn.XLOOKUP(Tabela5[[#This Row],[UUID]],Planilha2!$A:$A,Planilha2!I:I,"")</f>
        <v>1</v>
      </c>
      <c r="AQ496">
        <f>_xlfn.XLOOKUP(Tabela5[[#This Row],[UUID]],Planilha2!$A:$A,Planilha2!J:J,"")</f>
        <v>1</v>
      </c>
      <c r="AR496">
        <f>_xlfn.XLOOKUP(Tabela5[[#This Row],[UUID]],Planilha2!$A:$A,Planilha2!K:K,"")</f>
        <v>1</v>
      </c>
      <c r="AS496">
        <f>_xlfn.XLOOKUP(Tabela5[[#This Row],[UUID]],Planilha2!$A:$A,Planilha2!L:L,"")</f>
        <v>0</v>
      </c>
      <c r="AT496">
        <f>_xlfn.XLOOKUP(Tabela5[[#This Row],[UUID]],Planilha2!$A:$A,Planilha2!M:M,"")</f>
        <v>0</v>
      </c>
      <c r="AU496">
        <f>_xlfn.XLOOKUP(Tabela5[[#This Row],[UUID]],Planilha2!$A:$A,Planilha2!N:N,"")</f>
        <v>1</v>
      </c>
      <c r="AV496">
        <f>_xlfn.XLOOKUP(Tabela5[[#This Row],[UUID]],Planilha2!$A:$A,Planilha2!O:O,"")</f>
        <v>1</v>
      </c>
    </row>
    <row r="497" spans="1:48" x14ac:dyDescent="0.2">
      <c r="A497" t="s">
        <v>2875</v>
      </c>
      <c r="B497" t="s">
        <v>35</v>
      </c>
      <c r="C497">
        <v>2158669</v>
      </c>
      <c r="D497">
        <v>2059149509</v>
      </c>
      <c r="E497" t="s">
        <v>2876</v>
      </c>
      <c r="F497" t="s">
        <v>2877</v>
      </c>
      <c r="G497" t="s">
        <v>2878</v>
      </c>
      <c r="H497" s="1">
        <v>46054</v>
      </c>
      <c r="I497">
        <v>202602</v>
      </c>
      <c r="J497">
        <v>113.34345</v>
      </c>
      <c r="L497">
        <v>113.34</v>
      </c>
      <c r="N497">
        <v>90502078</v>
      </c>
      <c r="O497" s="1">
        <v>46084</v>
      </c>
      <c r="P497" s="1">
        <v>46094</v>
      </c>
      <c r="R497">
        <v>32</v>
      </c>
      <c r="S497" t="s">
        <v>53</v>
      </c>
      <c r="T497" t="s">
        <v>40</v>
      </c>
      <c r="U497" t="s">
        <v>40</v>
      </c>
      <c r="V497" t="s">
        <v>2879</v>
      </c>
      <c r="W497">
        <v>6</v>
      </c>
      <c r="X497" t="s">
        <v>42</v>
      </c>
      <c r="Y497">
        <v>6</v>
      </c>
      <c r="Z497" t="s">
        <v>40</v>
      </c>
      <c r="AA497" t="s">
        <v>43</v>
      </c>
      <c r="AB497" t="s">
        <v>44</v>
      </c>
      <c r="AC497" t="s">
        <v>45</v>
      </c>
      <c r="AE497" t="s">
        <v>2615</v>
      </c>
      <c r="AF497" t="s">
        <v>2880</v>
      </c>
      <c r="AG497" s="1">
        <v>46084</v>
      </c>
      <c r="AH497" t="s">
        <v>2615</v>
      </c>
      <c r="AI497">
        <f>_xlfn.XLOOKUP(Tabela5[[#This Row],[UUID]],Planilha2!$A:$A,Planilha2!B:B,"")</f>
        <v>0</v>
      </c>
      <c r="AJ497">
        <f>_xlfn.XLOOKUP(Tabela5[[#This Row],[UUID]],Planilha2!$A:$A,Planilha2!C:C,"")</f>
        <v>1</v>
      </c>
      <c r="AK497">
        <f>_xlfn.XLOOKUP(Tabela5[[#This Row],[UUID]],Planilha2!$A:$A,Planilha2!D:D,"")</f>
        <v>1</v>
      </c>
      <c r="AL497">
        <f>_xlfn.XLOOKUP(Tabela5[[#This Row],[UUID]],Planilha2!$A:$A,Planilha2!E:E,"")</f>
        <v>0</v>
      </c>
      <c r="AM497">
        <f>_xlfn.XLOOKUP(Tabela5[[#This Row],[UUID]],Planilha2!$A:$A,Planilha2!F:F,"")</f>
        <v>1</v>
      </c>
      <c r="AN497">
        <f>_xlfn.XLOOKUP(Tabela5[[#This Row],[UUID]],Planilha2!$A:$A,Planilha2!G:G,"")</f>
        <v>1</v>
      </c>
      <c r="AO497">
        <f>_xlfn.XLOOKUP(Tabela5[[#This Row],[UUID]],Planilha2!$A:$A,Planilha2!H:H,"")</f>
        <v>1</v>
      </c>
      <c r="AP497">
        <f>_xlfn.XLOOKUP(Tabela5[[#This Row],[UUID]],Planilha2!$A:$A,Planilha2!I:I,"")</f>
        <v>1</v>
      </c>
      <c r="AQ497">
        <f>_xlfn.XLOOKUP(Tabela5[[#This Row],[UUID]],Planilha2!$A:$A,Planilha2!J:J,"")</f>
        <v>1</v>
      </c>
      <c r="AR497">
        <f>_xlfn.XLOOKUP(Tabela5[[#This Row],[UUID]],Planilha2!$A:$A,Planilha2!K:K,"")</f>
        <v>1</v>
      </c>
      <c r="AS497">
        <f>_xlfn.XLOOKUP(Tabela5[[#This Row],[UUID]],Planilha2!$A:$A,Planilha2!L:L,"")</f>
        <v>1</v>
      </c>
      <c r="AT497">
        <f>_xlfn.XLOOKUP(Tabela5[[#This Row],[UUID]],Planilha2!$A:$A,Planilha2!M:M,"")</f>
        <v>1</v>
      </c>
      <c r="AU497">
        <f>_xlfn.XLOOKUP(Tabela5[[#This Row],[UUID]],Planilha2!$A:$A,Planilha2!N:N,"")</f>
        <v>1</v>
      </c>
      <c r="AV497">
        <f>_xlfn.XLOOKUP(Tabela5[[#This Row],[UUID]],Planilha2!$A:$A,Planilha2!O:O,"")</f>
        <v>1</v>
      </c>
    </row>
    <row r="498" spans="1:48" x14ac:dyDescent="0.2">
      <c r="A498" t="s">
        <v>2881</v>
      </c>
      <c r="B498" t="s">
        <v>35</v>
      </c>
      <c r="C498">
        <v>9581727</v>
      </c>
      <c r="D498">
        <v>20313330700</v>
      </c>
      <c r="E498" t="s">
        <v>2882</v>
      </c>
      <c r="F498" t="s">
        <v>2883</v>
      </c>
      <c r="G498" t="s">
        <v>2884</v>
      </c>
      <c r="H498" s="1">
        <v>46054</v>
      </c>
      <c r="I498">
        <v>202602</v>
      </c>
      <c r="J498">
        <v>155.24618000000001</v>
      </c>
      <c r="L498">
        <v>155.25</v>
      </c>
      <c r="N498">
        <v>90502079</v>
      </c>
      <c r="O498" s="1">
        <v>46084</v>
      </c>
      <c r="P498" s="1">
        <v>46094</v>
      </c>
      <c r="R498">
        <v>32</v>
      </c>
      <c r="S498" t="s">
        <v>53</v>
      </c>
      <c r="T498" t="s">
        <v>40</v>
      </c>
      <c r="U498" t="s">
        <v>40</v>
      </c>
      <c r="V498" t="s">
        <v>2885</v>
      </c>
      <c r="W498">
        <v>6</v>
      </c>
      <c r="X498" t="s">
        <v>42</v>
      </c>
      <c r="Y498">
        <v>6</v>
      </c>
      <c r="Z498" t="s">
        <v>40</v>
      </c>
      <c r="AA498" t="s">
        <v>43</v>
      </c>
      <c r="AB498" t="s">
        <v>44</v>
      </c>
      <c r="AC498" t="s">
        <v>45</v>
      </c>
      <c r="AE498" t="s">
        <v>2615</v>
      </c>
      <c r="AF498" t="s">
        <v>2886</v>
      </c>
      <c r="AG498" s="1">
        <v>46101</v>
      </c>
      <c r="AH498" t="s">
        <v>47</v>
      </c>
      <c r="AI498">
        <f>_xlfn.XLOOKUP(Tabela5[[#This Row],[UUID]],Planilha2!$A:$A,Planilha2!B:B,"")</f>
        <v>2</v>
      </c>
      <c r="AJ498">
        <f>_xlfn.XLOOKUP(Tabela5[[#This Row],[UUID]],Planilha2!$A:$A,Planilha2!C:C,"")</f>
        <v>1</v>
      </c>
      <c r="AK498">
        <f>_xlfn.XLOOKUP(Tabela5[[#This Row],[UUID]],Planilha2!$A:$A,Planilha2!D:D,"")</f>
        <v>18</v>
      </c>
      <c r="AL498">
        <f>_xlfn.XLOOKUP(Tabela5[[#This Row],[UUID]],Planilha2!$A:$A,Planilha2!E:E,"")</f>
        <v>0</v>
      </c>
      <c r="AM498">
        <f>_xlfn.XLOOKUP(Tabela5[[#This Row],[UUID]],Planilha2!$A:$A,Planilha2!F:F,"")</f>
        <v>2</v>
      </c>
      <c r="AN498">
        <f>_xlfn.XLOOKUP(Tabela5[[#This Row],[UUID]],Planilha2!$A:$A,Planilha2!G:G,"")</f>
        <v>1</v>
      </c>
      <c r="AO498">
        <f>_xlfn.XLOOKUP(Tabela5[[#This Row],[UUID]],Planilha2!$A:$A,Planilha2!H:H,"")</f>
        <v>1</v>
      </c>
      <c r="AP498">
        <f>_xlfn.XLOOKUP(Tabela5[[#This Row],[UUID]],Planilha2!$A:$A,Planilha2!I:I,"")</f>
        <v>1</v>
      </c>
      <c r="AQ498">
        <f>_xlfn.XLOOKUP(Tabela5[[#This Row],[UUID]],Planilha2!$A:$A,Planilha2!J:J,"")</f>
        <v>1</v>
      </c>
      <c r="AR498">
        <f>_xlfn.XLOOKUP(Tabela5[[#This Row],[UUID]],Planilha2!$A:$A,Planilha2!K:K,"")</f>
        <v>1</v>
      </c>
      <c r="AS498">
        <f>_xlfn.XLOOKUP(Tabela5[[#This Row],[UUID]],Planilha2!$A:$A,Planilha2!L:L,"")</f>
        <v>0</v>
      </c>
      <c r="AT498">
        <f>_xlfn.XLOOKUP(Tabela5[[#This Row],[UUID]],Planilha2!$A:$A,Planilha2!M:M,"")</f>
        <v>0</v>
      </c>
      <c r="AU498">
        <f>_xlfn.XLOOKUP(Tabela5[[#This Row],[UUID]],Planilha2!$A:$A,Planilha2!N:N,"")</f>
        <v>1</v>
      </c>
      <c r="AV498">
        <f>_xlfn.XLOOKUP(Tabela5[[#This Row],[UUID]],Planilha2!$A:$A,Planilha2!O:O,"")</f>
        <v>1</v>
      </c>
    </row>
    <row r="499" spans="1:48" x14ac:dyDescent="0.2">
      <c r="A499" t="s">
        <v>2887</v>
      </c>
      <c r="B499" t="s">
        <v>35</v>
      </c>
      <c r="C499">
        <v>2260261</v>
      </c>
      <c r="D499">
        <v>95097465504</v>
      </c>
      <c r="E499" t="s">
        <v>281</v>
      </c>
      <c r="F499" t="s">
        <v>282</v>
      </c>
      <c r="G499" t="s">
        <v>283</v>
      </c>
      <c r="H499" s="1">
        <v>46054</v>
      </c>
      <c r="I499">
        <v>202602</v>
      </c>
      <c r="J499">
        <v>771.42238999999995</v>
      </c>
      <c r="L499">
        <v>771.42</v>
      </c>
      <c r="N499">
        <v>90502074</v>
      </c>
      <c r="O499" s="1">
        <v>46084</v>
      </c>
      <c r="P499" s="1">
        <v>46094</v>
      </c>
      <c r="R499">
        <v>32</v>
      </c>
      <c r="S499" t="s">
        <v>53</v>
      </c>
      <c r="T499" t="s">
        <v>40</v>
      </c>
      <c r="U499" t="s">
        <v>40</v>
      </c>
      <c r="V499" t="s">
        <v>284</v>
      </c>
      <c r="W499">
        <v>6</v>
      </c>
      <c r="X499" t="s">
        <v>42</v>
      </c>
      <c r="Y499">
        <v>6</v>
      </c>
      <c r="Z499" t="s">
        <v>40</v>
      </c>
      <c r="AA499" t="s">
        <v>43</v>
      </c>
      <c r="AB499" t="s">
        <v>44</v>
      </c>
      <c r="AC499" t="s">
        <v>45</v>
      </c>
      <c r="AE499" t="s">
        <v>2615</v>
      </c>
      <c r="AF499" t="s">
        <v>2888</v>
      </c>
      <c r="AG499" s="1">
        <v>46100</v>
      </c>
      <c r="AH499" t="s">
        <v>47</v>
      </c>
      <c r="AI499">
        <f>_xlfn.XLOOKUP(Tabela5[[#This Row],[UUID]],Planilha2!$A:$A,Planilha2!B:B,"")</f>
        <v>1</v>
      </c>
      <c r="AJ499">
        <f>_xlfn.XLOOKUP(Tabela5[[#This Row],[UUID]],Planilha2!$A:$A,Planilha2!C:C,"")</f>
        <v>0</v>
      </c>
      <c r="AK499">
        <f>_xlfn.XLOOKUP(Tabela5[[#This Row],[UUID]],Planilha2!$A:$A,Planilha2!D:D,"")</f>
        <v>2</v>
      </c>
      <c r="AL499">
        <f>_xlfn.XLOOKUP(Tabela5[[#This Row],[UUID]],Planilha2!$A:$A,Planilha2!E:E,"")</f>
        <v>1</v>
      </c>
      <c r="AM499">
        <f>_xlfn.XLOOKUP(Tabela5[[#This Row],[UUID]],Planilha2!$A:$A,Planilha2!F:F,"")</f>
        <v>1</v>
      </c>
      <c r="AN499">
        <f>_xlfn.XLOOKUP(Tabela5[[#This Row],[UUID]],Planilha2!$A:$A,Planilha2!G:G,"")</f>
        <v>1</v>
      </c>
      <c r="AO499">
        <f>_xlfn.XLOOKUP(Tabela5[[#This Row],[UUID]],Planilha2!$A:$A,Planilha2!H:H,"")</f>
        <v>1</v>
      </c>
      <c r="AP499">
        <f>_xlfn.XLOOKUP(Tabela5[[#This Row],[UUID]],Planilha2!$A:$A,Planilha2!I:I,"")</f>
        <v>1</v>
      </c>
      <c r="AQ499">
        <f>_xlfn.XLOOKUP(Tabela5[[#This Row],[UUID]],Planilha2!$A:$A,Planilha2!J:J,"")</f>
        <v>1</v>
      </c>
      <c r="AR499">
        <f>_xlfn.XLOOKUP(Tabela5[[#This Row],[UUID]],Planilha2!$A:$A,Planilha2!K:K,"")</f>
        <v>1</v>
      </c>
      <c r="AS499">
        <f>_xlfn.XLOOKUP(Tabela5[[#This Row],[UUID]],Planilha2!$A:$A,Planilha2!L:L,"")</f>
        <v>0</v>
      </c>
      <c r="AT499">
        <f>_xlfn.XLOOKUP(Tabela5[[#This Row],[UUID]],Planilha2!$A:$A,Planilha2!M:M,"")</f>
        <v>0</v>
      </c>
      <c r="AU499">
        <f>_xlfn.XLOOKUP(Tabela5[[#This Row],[UUID]],Planilha2!$A:$A,Planilha2!N:N,"")</f>
        <v>1</v>
      </c>
      <c r="AV499">
        <f>_xlfn.XLOOKUP(Tabela5[[#This Row],[UUID]],Planilha2!$A:$A,Planilha2!O:O,"")</f>
        <v>1</v>
      </c>
    </row>
    <row r="500" spans="1:48" x14ac:dyDescent="0.2">
      <c r="A500" t="s">
        <v>2889</v>
      </c>
      <c r="B500" t="s">
        <v>35</v>
      </c>
      <c r="C500">
        <v>17361930</v>
      </c>
      <c r="D500">
        <v>75843544168</v>
      </c>
      <c r="E500" t="s">
        <v>2890</v>
      </c>
      <c r="F500" t="s">
        <v>2891</v>
      </c>
      <c r="G500" t="s">
        <v>2892</v>
      </c>
      <c r="H500" s="1">
        <v>46054</v>
      </c>
      <c r="I500">
        <v>202602</v>
      </c>
      <c r="J500">
        <v>435.19690000000003</v>
      </c>
      <c r="L500">
        <v>435.2</v>
      </c>
      <c r="N500">
        <v>90522010</v>
      </c>
      <c r="O500" s="1">
        <v>46108</v>
      </c>
      <c r="P500" s="1">
        <v>46118</v>
      </c>
      <c r="R500">
        <v>8</v>
      </c>
      <c r="S500" t="s">
        <v>53</v>
      </c>
      <c r="T500" t="s">
        <v>40</v>
      </c>
      <c r="U500" t="s">
        <v>40</v>
      </c>
      <c r="V500" t="s">
        <v>2893</v>
      </c>
      <c r="W500">
        <v>6</v>
      </c>
      <c r="X500" t="s">
        <v>42</v>
      </c>
      <c r="Y500">
        <v>6</v>
      </c>
      <c r="Z500" t="s">
        <v>40</v>
      </c>
      <c r="AA500" t="s">
        <v>67</v>
      </c>
      <c r="AB500" t="s">
        <v>44</v>
      </c>
      <c r="AE500" t="s">
        <v>47</v>
      </c>
      <c r="AF500" t="s">
        <v>2894</v>
      </c>
      <c r="AG500" s="1">
        <v>46118</v>
      </c>
      <c r="AH500" t="s">
        <v>47</v>
      </c>
      <c r="AI500">
        <f>_xlfn.XLOOKUP(Tabela5[[#This Row],[UUID]],Planilha2!$A:$A,Planilha2!B:B,"")</f>
        <v>1</v>
      </c>
      <c r="AJ500">
        <f>_xlfn.XLOOKUP(Tabela5[[#This Row],[UUID]],Planilha2!$A:$A,Planilha2!C:C,"")</f>
        <v>1</v>
      </c>
      <c r="AK500">
        <f>_xlfn.XLOOKUP(Tabela5[[#This Row],[UUID]],Planilha2!$A:$A,Planilha2!D:D,"")</f>
        <v>4</v>
      </c>
      <c r="AL500">
        <f>_xlfn.XLOOKUP(Tabela5[[#This Row],[UUID]],Planilha2!$A:$A,Planilha2!E:E,"")</f>
        <v>0</v>
      </c>
      <c r="AM500">
        <f>_xlfn.XLOOKUP(Tabela5[[#This Row],[UUID]],Planilha2!$A:$A,Planilha2!F:F,"")</f>
        <v>1</v>
      </c>
      <c r="AN500">
        <f>_xlfn.XLOOKUP(Tabela5[[#This Row],[UUID]],Planilha2!$A:$A,Planilha2!G:G,"")</f>
        <v>0</v>
      </c>
      <c r="AO500">
        <f>_xlfn.XLOOKUP(Tabela5[[#This Row],[UUID]],Planilha2!$A:$A,Planilha2!H:H,"")</f>
        <v>0</v>
      </c>
      <c r="AP500">
        <f>_xlfn.XLOOKUP(Tabela5[[#This Row],[UUID]],Planilha2!$A:$A,Planilha2!I:I,"")</f>
        <v>0</v>
      </c>
      <c r="AQ500">
        <f>_xlfn.XLOOKUP(Tabela5[[#This Row],[UUID]],Planilha2!$A:$A,Planilha2!J:J,"")</f>
        <v>0</v>
      </c>
      <c r="AR500">
        <f>_xlfn.XLOOKUP(Tabela5[[#This Row],[UUID]],Planilha2!$A:$A,Planilha2!K:K,"")</f>
        <v>0</v>
      </c>
      <c r="AS500">
        <f>_xlfn.XLOOKUP(Tabela5[[#This Row],[UUID]],Planilha2!$A:$A,Planilha2!L:L,"")</f>
        <v>0</v>
      </c>
      <c r="AT500">
        <f>_xlfn.XLOOKUP(Tabela5[[#This Row],[UUID]],Planilha2!$A:$A,Planilha2!M:M,"")</f>
        <v>1</v>
      </c>
      <c r="AU500">
        <f>_xlfn.XLOOKUP(Tabela5[[#This Row],[UUID]],Planilha2!$A:$A,Planilha2!N:N,"")</f>
        <v>1</v>
      </c>
      <c r="AV500">
        <f>_xlfn.XLOOKUP(Tabela5[[#This Row],[UUID]],Planilha2!$A:$A,Planilha2!O:O,"")</f>
        <v>1</v>
      </c>
    </row>
    <row r="501" spans="1:48" x14ac:dyDescent="0.2">
      <c r="A501" t="s">
        <v>2895</v>
      </c>
      <c r="B501" t="s">
        <v>35</v>
      </c>
      <c r="C501">
        <v>10028579370</v>
      </c>
      <c r="D501">
        <v>99778483191</v>
      </c>
      <c r="E501" t="s">
        <v>2896</v>
      </c>
      <c r="F501" t="s">
        <v>2897</v>
      </c>
      <c r="G501" t="s">
        <v>2898</v>
      </c>
      <c r="H501" s="1">
        <v>46054</v>
      </c>
      <c r="I501">
        <v>202602</v>
      </c>
      <c r="J501">
        <v>324.27024</v>
      </c>
      <c r="L501">
        <v>324.27</v>
      </c>
      <c r="N501">
        <v>90522015</v>
      </c>
      <c r="O501" s="1">
        <v>46108</v>
      </c>
      <c r="P501" s="1">
        <v>46118</v>
      </c>
      <c r="R501">
        <v>8</v>
      </c>
      <c r="S501" t="s">
        <v>53</v>
      </c>
      <c r="T501" t="s">
        <v>40</v>
      </c>
      <c r="U501" t="s">
        <v>40</v>
      </c>
      <c r="V501" t="s">
        <v>2899</v>
      </c>
      <c r="W501">
        <v>6</v>
      </c>
      <c r="X501" t="s">
        <v>42</v>
      </c>
      <c r="Y501">
        <v>6</v>
      </c>
      <c r="Z501" t="s">
        <v>40</v>
      </c>
      <c r="AA501" t="s">
        <v>67</v>
      </c>
      <c r="AB501" t="s">
        <v>44</v>
      </c>
      <c r="AE501" t="s">
        <v>47</v>
      </c>
      <c r="AF501" t="s">
        <v>2900</v>
      </c>
      <c r="AG501" s="1">
        <v>46118</v>
      </c>
      <c r="AH501" t="s">
        <v>47</v>
      </c>
      <c r="AI501">
        <f>_xlfn.XLOOKUP(Tabela5[[#This Row],[UUID]],Planilha2!$A:$A,Planilha2!B:B,"")</f>
        <v>1</v>
      </c>
      <c r="AJ501">
        <f>_xlfn.XLOOKUP(Tabela5[[#This Row],[UUID]],Planilha2!$A:$A,Planilha2!C:C,"")</f>
        <v>1</v>
      </c>
      <c r="AK501">
        <f>_xlfn.XLOOKUP(Tabela5[[#This Row],[UUID]],Planilha2!$A:$A,Planilha2!D:D,"")</f>
        <v>4</v>
      </c>
      <c r="AL501">
        <f>_xlfn.XLOOKUP(Tabela5[[#This Row],[UUID]],Planilha2!$A:$A,Planilha2!E:E,"")</f>
        <v>0</v>
      </c>
      <c r="AM501">
        <f>_xlfn.XLOOKUP(Tabela5[[#This Row],[UUID]],Planilha2!$A:$A,Planilha2!F:F,"")</f>
        <v>1</v>
      </c>
      <c r="AN501">
        <f>_xlfn.XLOOKUP(Tabela5[[#This Row],[UUID]],Planilha2!$A:$A,Planilha2!G:G,"")</f>
        <v>0</v>
      </c>
      <c r="AO501">
        <f>_xlfn.XLOOKUP(Tabela5[[#This Row],[UUID]],Planilha2!$A:$A,Planilha2!H:H,"")</f>
        <v>0</v>
      </c>
      <c r="AP501">
        <f>_xlfn.XLOOKUP(Tabela5[[#This Row],[UUID]],Planilha2!$A:$A,Planilha2!I:I,"")</f>
        <v>0</v>
      </c>
      <c r="AQ501">
        <f>_xlfn.XLOOKUP(Tabela5[[#This Row],[UUID]],Planilha2!$A:$A,Planilha2!J:J,"")</f>
        <v>0</v>
      </c>
      <c r="AR501">
        <f>_xlfn.XLOOKUP(Tabela5[[#This Row],[UUID]],Planilha2!$A:$A,Planilha2!K:K,"")</f>
        <v>0</v>
      </c>
      <c r="AS501">
        <f>_xlfn.XLOOKUP(Tabela5[[#This Row],[UUID]],Planilha2!$A:$A,Planilha2!L:L,"")</f>
        <v>0</v>
      </c>
      <c r="AT501">
        <f>_xlfn.XLOOKUP(Tabela5[[#This Row],[UUID]],Planilha2!$A:$A,Planilha2!M:M,"")</f>
        <v>1</v>
      </c>
      <c r="AU501">
        <f>_xlfn.XLOOKUP(Tabela5[[#This Row],[UUID]],Planilha2!$A:$A,Planilha2!N:N,"")</f>
        <v>1</v>
      </c>
      <c r="AV501">
        <f>_xlfn.XLOOKUP(Tabela5[[#This Row],[UUID]],Planilha2!$A:$A,Planilha2!O:O,"")</f>
        <v>1</v>
      </c>
    </row>
    <row r="502" spans="1:48" x14ac:dyDescent="0.2">
      <c r="A502" t="s">
        <v>2901</v>
      </c>
      <c r="B502" t="s">
        <v>35</v>
      </c>
      <c r="C502">
        <v>10010393623</v>
      </c>
      <c r="D502">
        <v>43575218000187</v>
      </c>
      <c r="E502" t="s">
        <v>2902</v>
      </c>
      <c r="F502" t="s">
        <v>2903</v>
      </c>
      <c r="G502" t="s">
        <v>2904</v>
      </c>
      <c r="H502" s="1">
        <v>46054</v>
      </c>
      <c r="I502">
        <v>202602</v>
      </c>
      <c r="J502">
        <v>576.1816</v>
      </c>
      <c r="L502">
        <v>576.17999999999995</v>
      </c>
      <c r="N502">
        <v>90495066</v>
      </c>
      <c r="O502" s="1">
        <v>46080</v>
      </c>
      <c r="P502" s="1">
        <v>46090</v>
      </c>
      <c r="R502">
        <v>36</v>
      </c>
      <c r="S502" t="s">
        <v>39</v>
      </c>
      <c r="T502" t="s">
        <v>40</v>
      </c>
      <c r="U502" t="s">
        <v>40</v>
      </c>
      <c r="V502" t="s">
        <v>2905</v>
      </c>
      <c r="W502" t="s">
        <v>94</v>
      </c>
      <c r="X502" t="s">
        <v>94</v>
      </c>
      <c r="Y502">
        <v>6</v>
      </c>
      <c r="Z502" t="s">
        <v>40</v>
      </c>
      <c r="AA502" t="s">
        <v>67</v>
      </c>
      <c r="AB502" t="s">
        <v>44</v>
      </c>
      <c r="AC502" t="s">
        <v>45</v>
      </c>
      <c r="AE502" t="s">
        <v>2615</v>
      </c>
      <c r="AF502" t="s">
        <v>2906</v>
      </c>
      <c r="AG502" s="1">
        <v>46094</v>
      </c>
      <c r="AH502" t="s">
        <v>2615</v>
      </c>
      <c r="AI502">
        <f>_xlfn.XLOOKUP(Tabela5[[#This Row],[UUID]],Planilha2!$A:$A,Planilha2!B:B,"")</f>
        <v>1</v>
      </c>
      <c r="AJ502">
        <f>_xlfn.XLOOKUP(Tabela5[[#This Row],[UUID]],Planilha2!$A:$A,Planilha2!C:C,"")</f>
        <v>0</v>
      </c>
      <c r="AK502">
        <f>_xlfn.XLOOKUP(Tabela5[[#This Row],[UUID]],Planilha2!$A:$A,Planilha2!D:D,"")</f>
        <v>1</v>
      </c>
      <c r="AL502">
        <f>_xlfn.XLOOKUP(Tabela5[[#This Row],[UUID]],Planilha2!$A:$A,Planilha2!E:E,"")</f>
        <v>0</v>
      </c>
      <c r="AM502">
        <f>_xlfn.XLOOKUP(Tabela5[[#This Row],[UUID]],Planilha2!$A:$A,Planilha2!F:F,"")</f>
        <v>1</v>
      </c>
      <c r="AN502">
        <f>_xlfn.XLOOKUP(Tabela5[[#This Row],[UUID]],Planilha2!$A:$A,Planilha2!G:G,"")</f>
        <v>1</v>
      </c>
      <c r="AO502">
        <f>_xlfn.XLOOKUP(Tabela5[[#This Row],[UUID]],Planilha2!$A:$A,Planilha2!H:H,"")</f>
        <v>1</v>
      </c>
      <c r="AP502">
        <f>_xlfn.XLOOKUP(Tabela5[[#This Row],[UUID]],Planilha2!$A:$A,Planilha2!I:I,"")</f>
        <v>1</v>
      </c>
      <c r="AQ502">
        <f>_xlfn.XLOOKUP(Tabela5[[#This Row],[UUID]],Planilha2!$A:$A,Planilha2!J:J,"")</f>
        <v>1</v>
      </c>
      <c r="AR502">
        <f>_xlfn.XLOOKUP(Tabela5[[#This Row],[UUID]],Planilha2!$A:$A,Planilha2!K:K,"")</f>
        <v>1</v>
      </c>
      <c r="AS502">
        <f>_xlfn.XLOOKUP(Tabela5[[#This Row],[UUID]],Planilha2!$A:$A,Planilha2!L:L,"")</f>
        <v>1</v>
      </c>
      <c r="AT502">
        <f>_xlfn.XLOOKUP(Tabela5[[#This Row],[UUID]],Planilha2!$A:$A,Planilha2!M:M,"")</f>
        <v>0</v>
      </c>
      <c r="AU502">
        <f>_xlfn.XLOOKUP(Tabela5[[#This Row],[UUID]],Planilha2!$A:$A,Planilha2!N:N,"")</f>
        <v>1</v>
      </c>
      <c r="AV502">
        <f>_xlfn.XLOOKUP(Tabela5[[#This Row],[UUID]],Planilha2!$A:$A,Planilha2!O:O,"")</f>
        <v>1</v>
      </c>
    </row>
    <row r="503" spans="1:48" x14ac:dyDescent="0.2">
      <c r="A503" t="s">
        <v>2907</v>
      </c>
      <c r="B503" t="s">
        <v>35</v>
      </c>
      <c r="C503">
        <v>10033059118</v>
      </c>
      <c r="D503">
        <v>5849514180</v>
      </c>
      <c r="E503" t="s">
        <v>319</v>
      </c>
      <c r="F503" t="s">
        <v>320</v>
      </c>
      <c r="G503" t="s">
        <v>321</v>
      </c>
      <c r="H503" s="1">
        <v>46054</v>
      </c>
      <c r="I503">
        <v>202602</v>
      </c>
      <c r="J503">
        <v>212.10777999999999</v>
      </c>
      <c r="L503">
        <v>212.11</v>
      </c>
      <c r="N503">
        <v>90495861</v>
      </c>
      <c r="O503" s="1">
        <v>46080</v>
      </c>
      <c r="P503" s="1">
        <v>46090</v>
      </c>
      <c r="R503">
        <v>36</v>
      </c>
      <c r="S503" t="s">
        <v>53</v>
      </c>
      <c r="T503" t="s">
        <v>40</v>
      </c>
      <c r="U503" t="s">
        <v>40</v>
      </c>
      <c r="V503" t="s">
        <v>322</v>
      </c>
      <c r="W503">
        <v>6</v>
      </c>
      <c r="X503" t="s">
        <v>42</v>
      </c>
      <c r="Y503">
        <v>6</v>
      </c>
      <c r="Z503" t="s">
        <v>40</v>
      </c>
      <c r="AA503" t="s">
        <v>67</v>
      </c>
      <c r="AB503" t="s">
        <v>44</v>
      </c>
      <c r="AC503" t="s">
        <v>45</v>
      </c>
      <c r="AE503" t="s">
        <v>2615</v>
      </c>
      <c r="AF503" t="s">
        <v>2908</v>
      </c>
      <c r="AG503" s="1">
        <v>46083</v>
      </c>
      <c r="AH503" t="s">
        <v>2615</v>
      </c>
      <c r="AI503">
        <f>_xlfn.XLOOKUP(Tabela5[[#This Row],[UUID]],Planilha2!$A:$A,Planilha2!B:B,"")</f>
        <v>0</v>
      </c>
      <c r="AJ503">
        <f>_xlfn.XLOOKUP(Tabela5[[#This Row],[UUID]],Planilha2!$A:$A,Planilha2!C:C,"")</f>
        <v>1</v>
      </c>
      <c r="AK503">
        <f>_xlfn.XLOOKUP(Tabela5[[#This Row],[UUID]],Planilha2!$A:$A,Planilha2!D:D,"")</f>
        <v>1</v>
      </c>
      <c r="AL503">
        <f>_xlfn.XLOOKUP(Tabela5[[#This Row],[UUID]],Planilha2!$A:$A,Planilha2!E:E,"")</f>
        <v>0</v>
      </c>
      <c r="AM503">
        <f>_xlfn.XLOOKUP(Tabela5[[#This Row],[UUID]],Planilha2!$A:$A,Planilha2!F:F,"")</f>
        <v>1</v>
      </c>
      <c r="AN503">
        <f>_xlfn.XLOOKUP(Tabela5[[#This Row],[UUID]],Planilha2!$A:$A,Planilha2!G:G,"")</f>
        <v>1</v>
      </c>
      <c r="AO503">
        <f>_xlfn.XLOOKUP(Tabela5[[#This Row],[UUID]],Planilha2!$A:$A,Planilha2!H:H,"")</f>
        <v>1</v>
      </c>
      <c r="AP503">
        <f>_xlfn.XLOOKUP(Tabela5[[#This Row],[UUID]],Planilha2!$A:$A,Planilha2!I:I,"")</f>
        <v>1</v>
      </c>
      <c r="AQ503">
        <f>_xlfn.XLOOKUP(Tabela5[[#This Row],[UUID]],Planilha2!$A:$A,Planilha2!J:J,"")</f>
        <v>1</v>
      </c>
      <c r="AR503">
        <f>_xlfn.XLOOKUP(Tabela5[[#This Row],[UUID]],Planilha2!$A:$A,Planilha2!K:K,"")</f>
        <v>1</v>
      </c>
      <c r="AS503">
        <f>_xlfn.XLOOKUP(Tabela5[[#This Row],[UUID]],Planilha2!$A:$A,Planilha2!L:L,"")</f>
        <v>1</v>
      </c>
      <c r="AT503">
        <f>_xlfn.XLOOKUP(Tabela5[[#This Row],[UUID]],Planilha2!$A:$A,Planilha2!M:M,"")</f>
        <v>1</v>
      </c>
      <c r="AU503">
        <f>_xlfn.XLOOKUP(Tabela5[[#This Row],[UUID]],Planilha2!$A:$A,Planilha2!N:N,"")</f>
        <v>1</v>
      </c>
      <c r="AV503">
        <f>_xlfn.XLOOKUP(Tabela5[[#This Row],[UUID]],Planilha2!$A:$A,Planilha2!O:O,"")</f>
        <v>1</v>
      </c>
    </row>
    <row r="504" spans="1:48" x14ac:dyDescent="0.2">
      <c r="A504" t="s">
        <v>2909</v>
      </c>
      <c r="B504" t="s">
        <v>35</v>
      </c>
      <c r="C504">
        <v>480096089</v>
      </c>
      <c r="D504">
        <v>44408951153</v>
      </c>
      <c r="E504" t="s">
        <v>2910</v>
      </c>
      <c r="F504" t="s">
        <v>2911</v>
      </c>
      <c r="G504" t="s">
        <v>2912</v>
      </c>
      <c r="H504" s="1">
        <v>46054</v>
      </c>
      <c r="I504">
        <v>202602</v>
      </c>
      <c r="J504">
        <v>279.12214999999998</v>
      </c>
      <c r="L504">
        <v>279.12</v>
      </c>
      <c r="N504">
        <v>90495783</v>
      </c>
      <c r="O504" s="1">
        <v>46080</v>
      </c>
      <c r="P504" s="1">
        <v>46090</v>
      </c>
      <c r="R504">
        <v>36</v>
      </c>
      <c r="S504" t="s">
        <v>53</v>
      </c>
      <c r="T504" t="s">
        <v>40</v>
      </c>
      <c r="U504" t="s">
        <v>40</v>
      </c>
      <c r="V504" t="s">
        <v>2913</v>
      </c>
      <c r="W504" t="s">
        <v>94</v>
      </c>
      <c r="X504" t="s">
        <v>94</v>
      </c>
      <c r="Y504">
        <v>6</v>
      </c>
      <c r="Z504" t="s">
        <v>40</v>
      </c>
      <c r="AA504" t="s">
        <v>67</v>
      </c>
      <c r="AB504" t="s">
        <v>44</v>
      </c>
      <c r="AC504" t="s">
        <v>45</v>
      </c>
      <c r="AE504" t="s">
        <v>2615</v>
      </c>
      <c r="AF504" t="s">
        <v>2914</v>
      </c>
      <c r="AG504" s="1">
        <v>46094</v>
      </c>
      <c r="AH504" t="s">
        <v>2615</v>
      </c>
      <c r="AI504">
        <f>_xlfn.XLOOKUP(Tabela5[[#This Row],[UUID]],Planilha2!$A:$A,Planilha2!B:B,"")</f>
        <v>1</v>
      </c>
      <c r="AJ504">
        <f>_xlfn.XLOOKUP(Tabela5[[#This Row],[UUID]],Planilha2!$A:$A,Planilha2!C:C,"")</f>
        <v>0</v>
      </c>
      <c r="AK504">
        <f>_xlfn.XLOOKUP(Tabela5[[#This Row],[UUID]],Planilha2!$A:$A,Planilha2!D:D,"")</f>
        <v>1</v>
      </c>
      <c r="AL504">
        <f>_xlfn.XLOOKUP(Tabela5[[#This Row],[UUID]],Planilha2!$A:$A,Planilha2!E:E,"")</f>
        <v>0</v>
      </c>
      <c r="AM504">
        <f>_xlfn.XLOOKUP(Tabela5[[#This Row],[UUID]],Planilha2!$A:$A,Planilha2!F:F,"")</f>
        <v>1</v>
      </c>
      <c r="AN504">
        <f>_xlfn.XLOOKUP(Tabela5[[#This Row],[UUID]],Planilha2!$A:$A,Planilha2!G:G,"")</f>
        <v>1</v>
      </c>
      <c r="AO504">
        <f>_xlfn.XLOOKUP(Tabela5[[#This Row],[UUID]],Planilha2!$A:$A,Planilha2!H:H,"")</f>
        <v>1</v>
      </c>
      <c r="AP504">
        <f>_xlfn.XLOOKUP(Tabela5[[#This Row],[UUID]],Planilha2!$A:$A,Planilha2!I:I,"")</f>
        <v>1</v>
      </c>
      <c r="AQ504">
        <f>_xlfn.XLOOKUP(Tabela5[[#This Row],[UUID]],Planilha2!$A:$A,Planilha2!J:J,"")</f>
        <v>1</v>
      </c>
      <c r="AR504">
        <f>_xlfn.XLOOKUP(Tabela5[[#This Row],[UUID]],Planilha2!$A:$A,Planilha2!K:K,"")</f>
        <v>1</v>
      </c>
      <c r="AS504">
        <f>_xlfn.XLOOKUP(Tabela5[[#This Row],[UUID]],Planilha2!$A:$A,Planilha2!L:L,"")</f>
        <v>1</v>
      </c>
      <c r="AT504">
        <f>_xlfn.XLOOKUP(Tabela5[[#This Row],[UUID]],Planilha2!$A:$A,Planilha2!M:M,"")</f>
        <v>0</v>
      </c>
      <c r="AU504">
        <f>_xlfn.XLOOKUP(Tabela5[[#This Row],[UUID]],Planilha2!$A:$A,Planilha2!N:N,"")</f>
        <v>1</v>
      </c>
      <c r="AV504">
        <f>_xlfn.XLOOKUP(Tabela5[[#This Row],[UUID]],Planilha2!$A:$A,Planilha2!O:O,"")</f>
        <v>1</v>
      </c>
    </row>
    <row r="505" spans="1:48" x14ac:dyDescent="0.2">
      <c r="A505" t="s">
        <v>2915</v>
      </c>
      <c r="B505" t="s">
        <v>35</v>
      </c>
      <c r="C505">
        <v>13215887</v>
      </c>
      <c r="D505">
        <v>450828395</v>
      </c>
      <c r="E505" t="s">
        <v>2916</v>
      </c>
      <c r="F505" t="s">
        <v>2917</v>
      </c>
      <c r="G505" t="s">
        <v>2918</v>
      </c>
      <c r="H505" s="1">
        <v>46054</v>
      </c>
      <c r="I505">
        <v>202602</v>
      </c>
      <c r="J505">
        <v>1584.9628600000001</v>
      </c>
      <c r="L505">
        <v>1584.96</v>
      </c>
      <c r="N505">
        <v>90495701</v>
      </c>
      <c r="O505" s="1">
        <v>46080</v>
      </c>
      <c r="P505" s="1">
        <v>46090</v>
      </c>
      <c r="R505">
        <v>36</v>
      </c>
      <c r="S505" t="s">
        <v>53</v>
      </c>
      <c r="T505" t="s">
        <v>40</v>
      </c>
      <c r="U505" t="s">
        <v>40</v>
      </c>
      <c r="V505" t="s">
        <v>2919</v>
      </c>
      <c r="W505">
        <v>6</v>
      </c>
      <c r="X505" t="s">
        <v>42</v>
      </c>
      <c r="Y505">
        <v>6</v>
      </c>
      <c r="Z505" t="s">
        <v>40</v>
      </c>
      <c r="AA505" t="s">
        <v>67</v>
      </c>
      <c r="AB505" t="s">
        <v>44</v>
      </c>
      <c r="AC505" t="s">
        <v>45</v>
      </c>
      <c r="AE505" t="s">
        <v>2615</v>
      </c>
      <c r="AF505" t="s">
        <v>2920</v>
      </c>
      <c r="AG505" s="1">
        <v>46102</v>
      </c>
      <c r="AH505" t="s">
        <v>47</v>
      </c>
      <c r="AI505">
        <f>_xlfn.XLOOKUP(Tabela5[[#This Row],[UUID]],Planilha2!$A:$A,Planilha2!B:B,"")</f>
        <v>1</v>
      </c>
      <c r="AJ505">
        <f>_xlfn.XLOOKUP(Tabela5[[#This Row],[UUID]],Planilha2!$A:$A,Planilha2!C:C,"")</f>
        <v>1</v>
      </c>
      <c r="AK505">
        <f>_xlfn.XLOOKUP(Tabela5[[#This Row],[UUID]],Planilha2!$A:$A,Planilha2!D:D,"")</f>
        <v>1</v>
      </c>
      <c r="AL505">
        <f>_xlfn.XLOOKUP(Tabela5[[#This Row],[UUID]],Planilha2!$A:$A,Planilha2!E:E,"")</f>
        <v>0</v>
      </c>
      <c r="AM505">
        <f>_xlfn.XLOOKUP(Tabela5[[#This Row],[UUID]],Planilha2!$A:$A,Planilha2!F:F,"")</f>
        <v>1</v>
      </c>
      <c r="AN505">
        <f>_xlfn.XLOOKUP(Tabela5[[#This Row],[UUID]],Planilha2!$A:$A,Planilha2!G:G,"")</f>
        <v>1</v>
      </c>
      <c r="AO505">
        <f>_xlfn.XLOOKUP(Tabela5[[#This Row],[UUID]],Planilha2!$A:$A,Planilha2!H:H,"")</f>
        <v>1</v>
      </c>
      <c r="AP505">
        <f>_xlfn.XLOOKUP(Tabela5[[#This Row],[UUID]],Planilha2!$A:$A,Planilha2!I:I,"")</f>
        <v>1</v>
      </c>
      <c r="AQ505">
        <f>_xlfn.XLOOKUP(Tabela5[[#This Row],[UUID]],Planilha2!$A:$A,Planilha2!J:J,"")</f>
        <v>1</v>
      </c>
      <c r="AR505">
        <f>_xlfn.XLOOKUP(Tabela5[[#This Row],[UUID]],Planilha2!$A:$A,Planilha2!K:K,"")</f>
        <v>1</v>
      </c>
      <c r="AS505">
        <f>_xlfn.XLOOKUP(Tabela5[[#This Row],[UUID]],Planilha2!$A:$A,Planilha2!L:L,"")</f>
        <v>0</v>
      </c>
      <c r="AT505">
        <f>_xlfn.XLOOKUP(Tabela5[[#This Row],[UUID]],Planilha2!$A:$A,Planilha2!M:M,"")</f>
        <v>0</v>
      </c>
      <c r="AU505">
        <f>_xlfn.XLOOKUP(Tabela5[[#This Row],[UUID]],Planilha2!$A:$A,Planilha2!N:N,"")</f>
        <v>1</v>
      </c>
      <c r="AV505">
        <f>_xlfn.XLOOKUP(Tabela5[[#This Row],[UUID]],Planilha2!$A:$A,Planilha2!O:O,"")</f>
        <v>1</v>
      </c>
    </row>
    <row r="506" spans="1:48" x14ac:dyDescent="0.2">
      <c r="A506" t="s">
        <v>2921</v>
      </c>
      <c r="B506" t="s">
        <v>35</v>
      </c>
      <c r="C506">
        <v>17122946</v>
      </c>
      <c r="D506">
        <v>3979950166</v>
      </c>
      <c r="E506" t="s">
        <v>2922</v>
      </c>
      <c r="F506" t="s">
        <v>2923</v>
      </c>
      <c r="G506" t="s">
        <v>2924</v>
      </c>
      <c r="H506" s="1">
        <v>46054</v>
      </c>
      <c r="I506">
        <v>202602</v>
      </c>
      <c r="J506">
        <v>387.47248000000002</v>
      </c>
      <c r="L506">
        <v>387.47</v>
      </c>
      <c r="N506">
        <v>90495079</v>
      </c>
      <c r="O506" s="1">
        <v>46080</v>
      </c>
      <c r="P506" s="1">
        <v>46090</v>
      </c>
      <c r="R506">
        <v>36</v>
      </c>
      <c r="S506" t="s">
        <v>53</v>
      </c>
      <c r="T506" t="s">
        <v>40</v>
      </c>
      <c r="U506" t="s">
        <v>40</v>
      </c>
      <c r="V506" t="s">
        <v>2925</v>
      </c>
      <c r="W506">
        <v>6</v>
      </c>
      <c r="X506" t="s">
        <v>42</v>
      </c>
      <c r="Y506">
        <v>6</v>
      </c>
      <c r="Z506" t="s">
        <v>40</v>
      </c>
      <c r="AA506" t="s">
        <v>67</v>
      </c>
      <c r="AB506" t="s">
        <v>44</v>
      </c>
      <c r="AC506" t="s">
        <v>45</v>
      </c>
      <c r="AE506" t="s">
        <v>2615</v>
      </c>
      <c r="AF506" t="s">
        <v>2926</v>
      </c>
      <c r="AG506" s="1">
        <v>46102</v>
      </c>
      <c r="AH506" t="s">
        <v>47</v>
      </c>
      <c r="AI506">
        <f>_xlfn.XLOOKUP(Tabela5[[#This Row],[UUID]],Planilha2!$A:$A,Planilha2!B:B,"")</f>
        <v>1</v>
      </c>
      <c r="AJ506">
        <f>_xlfn.XLOOKUP(Tabela5[[#This Row],[UUID]],Planilha2!$A:$A,Planilha2!C:C,"")</f>
        <v>1</v>
      </c>
      <c r="AK506">
        <f>_xlfn.XLOOKUP(Tabela5[[#This Row],[UUID]],Planilha2!$A:$A,Planilha2!D:D,"")</f>
        <v>11</v>
      </c>
      <c r="AL506">
        <f>_xlfn.XLOOKUP(Tabela5[[#This Row],[UUID]],Planilha2!$A:$A,Planilha2!E:E,"")</f>
        <v>0</v>
      </c>
      <c r="AM506">
        <f>_xlfn.XLOOKUP(Tabela5[[#This Row],[UUID]],Planilha2!$A:$A,Planilha2!F:F,"")</f>
        <v>1</v>
      </c>
      <c r="AN506">
        <f>_xlfn.XLOOKUP(Tabela5[[#This Row],[UUID]],Planilha2!$A:$A,Planilha2!G:G,"")</f>
        <v>1</v>
      </c>
      <c r="AO506">
        <f>_xlfn.XLOOKUP(Tabela5[[#This Row],[UUID]],Planilha2!$A:$A,Planilha2!H:H,"")</f>
        <v>1</v>
      </c>
      <c r="AP506">
        <f>_xlfn.XLOOKUP(Tabela5[[#This Row],[UUID]],Planilha2!$A:$A,Planilha2!I:I,"")</f>
        <v>1</v>
      </c>
      <c r="AQ506">
        <f>_xlfn.XLOOKUP(Tabela5[[#This Row],[UUID]],Planilha2!$A:$A,Planilha2!J:J,"")</f>
        <v>1</v>
      </c>
      <c r="AR506">
        <f>_xlfn.XLOOKUP(Tabela5[[#This Row],[UUID]],Planilha2!$A:$A,Planilha2!K:K,"")</f>
        <v>1</v>
      </c>
      <c r="AS506">
        <f>_xlfn.XLOOKUP(Tabela5[[#This Row],[UUID]],Planilha2!$A:$A,Planilha2!L:L,"")</f>
        <v>0</v>
      </c>
      <c r="AT506">
        <f>_xlfn.XLOOKUP(Tabela5[[#This Row],[UUID]],Planilha2!$A:$A,Planilha2!M:M,"")</f>
        <v>0</v>
      </c>
      <c r="AU506">
        <f>_xlfn.XLOOKUP(Tabela5[[#This Row],[UUID]],Planilha2!$A:$A,Planilha2!N:N,"")</f>
        <v>1</v>
      </c>
      <c r="AV506">
        <f>_xlfn.XLOOKUP(Tabela5[[#This Row],[UUID]],Planilha2!$A:$A,Planilha2!O:O,"")</f>
        <v>1</v>
      </c>
    </row>
    <row r="507" spans="1:48" x14ac:dyDescent="0.2">
      <c r="A507" t="s">
        <v>2927</v>
      </c>
      <c r="B507" t="s">
        <v>35</v>
      </c>
      <c r="C507">
        <v>151321069</v>
      </c>
      <c r="D507">
        <v>9513757684</v>
      </c>
      <c r="E507" t="s">
        <v>2928</v>
      </c>
      <c r="F507" t="s">
        <v>2929</v>
      </c>
      <c r="G507" t="s">
        <v>2930</v>
      </c>
      <c r="H507" s="1">
        <v>45901</v>
      </c>
      <c r="I507">
        <v>202509</v>
      </c>
      <c r="J507">
        <v>2067.1148199999998</v>
      </c>
      <c r="L507">
        <v>2067.11</v>
      </c>
      <c r="N507">
        <v>90429097</v>
      </c>
      <c r="O507" s="1">
        <v>46002</v>
      </c>
      <c r="P507" s="1">
        <v>46059</v>
      </c>
      <c r="R507">
        <v>67</v>
      </c>
      <c r="S507" t="s">
        <v>53</v>
      </c>
      <c r="T507" t="s">
        <v>40</v>
      </c>
      <c r="U507" t="s">
        <v>40</v>
      </c>
      <c r="V507" t="s">
        <v>2931</v>
      </c>
      <c r="W507">
        <v>6</v>
      </c>
      <c r="X507" t="s">
        <v>42</v>
      </c>
      <c r="Y507">
        <v>6</v>
      </c>
      <c r="Z507" t="s">
        <v>40</v>
      </c>
      <c r="AA507" t="s">
        <v>114</v>
      </c>
      <c r="AB507" t="s">
        <v>44</v>
      </c>
      <c r="AC507" t="s">
        <v>45</v>
      </c>
      <c r="AE507" t="s">
        <v>298</v>
      </c>
      <c r="AF507" t="s">
        <v>2932</v>
      </c>
      <c r="AG507" s="1">
        <v>46054</v>
      </c>
      <c r="AH507" t="s">
        <v>2751</v>
      </c>
      <c r="AI507">
        <f>_xlfn.XLOOKUP(Tabela5[[#This Row],[UUID]],Planilha2!$A:$A,Planilha2!B:B,"")</f>
        <v>1</v>
      </c>
      <c r="AJ507">
        <f>_xlfn.XLOOKUP(Tabela5[[#This Row],[UUID]],Planilha2!$A:$A,Planilha2!C:C,"")</f>
        <v>1</v>
      </c>
      <c r="AK507">
        <f>_xlfn.XLOOKUP(Tabela5[[#This Row],[UUID]],Planilha2!$A:$A,Planilha2!D:D,"")</f>
        <v>3</v>
      </c>
      <c r="AL507">
        <f>_xlfn.XLOOKUP(Tabela5[[#This Row],[UUID]],Planilha2!$A:$A,Planilha2!E:E,"")</f>
        <v>0</v>
      </c>
      <c r="AM507">
        <f>_xlfn.XLOOKUP(Tabela5[[#This Row],[UUID]],Planilha2!$A:$A,Planilha2!F:F,"")</f>
        <v>0</v>
      </c>
      <c r="AN507">
        <f>_xlfn.XLOOKUP(Tabela5[[#This Row],[UUID]],Planilha2!$A:$A,Planilha2!G:G,"")</f>
        <v>1</v>
      </c>
      <c r="AO507">
        <f>_xlfn.XLOOKUP(Tabela5[[#This Row],[UUID]],Planilha2!$A:$A,Planilha2!H:H,"")</f>
        <v>1</v>
      </c>
      <c r="AP507">
        <f>_xlfn.XLOOKUP(Tabela5[[#This Row],[UUID]],Planilha2!$A:$A,Planilha2!I:I,"")</f>
        <v>1</v>
      </c>
      <c r="AQ507">
        <f>_xlfn.XLOOKUP(Tabela5[[#This Row],[UUID]],Planilha2!$A:$A,Planilha2!J:J,"")</f>
        <v>1</v>
      </c>
      <c r="AR507">
        <f>_xlfn.XLOOKUP(Tabela5[[#This Row],[UUID]],Planilha2!$A:$A,Planilha2!K:K,"")</f>
        <v>1</v>
      </c>
      <c r="AS507">
        <f>_xlfn.XLOOKUP(Tabela5[[#This Row],[UUID]],Planilha2!$A:$A,Planilha2!L:L,"")</f>
        <v>1</v>
      </c>
      <c r="AT507">
        <f>_xlfn.XLOOKUP(Tabela5[[#This Row],[UUID]],Planilha2!$A:$A,Planilha2!M:M,"")</f>
        <v>1</v>
      </c>
      <c r="AU507">
        <f>_xlfn.XLOOKUP(Tabela5[[#This Row],[UUID]],Planilha2!$A:$A,Planilha2!N:N,"")</f>
        <v>1</v>
      </c>
      <c r="AV507">
        <f>_xlfn.XLOOKUP(Tabela5[[#This Row],[UUID]],Planilha2!$A:$A,Planilha2!O:O,"")</f>
        <v>1</v>
      </c>
    </row>
    <row r="508" spans="1:48" x14ac:dyDescent="0.2">
      <c r="A508" t="s">
        <v>2933</v>
      </c>
      <c r="B508" t="s">
        <v>35</v>
      </c>
      <c r="C508">
        <v>2210147627</v>
      </c>
      <c r="D508">
        <v>69265984104</v>
      </c>
      <c r="E508" t="s">
        <v>331</v>
      </c>
      <c r="F508" t="s">
        <v>332</v>
      </c>
      <c r="G508" t="s">
        <v>333</v>
      </c>
      <c r="H508" s="1">
        <v>46054</v>
      </c>
      <c r="I508">
        <v>202602</v>
      </c>
      <c r="J508">
        <v>379.12178</v>
      </c>
      <c r="L508">
        <v>379.12</v>
      </c>
      <c r="N508">
        <v>90494972</v>
      </c>
      <c r="O508" s="1">
        <v>46080</v>
      </c>
      <c r="P508" s="1">
        <v>46090</v>
      </c>
      <c r="R508">
        <v>36</v>
      </c>
      <c r="S508" t="s">
        <v>53</v>
      </c>
      <c r="T508" t="s">
        <v>40</v>
      </c>
      <c r="U508" t="s">
        <v>40</v>
      </c>
      <c r="V508" t="s">
        <v>334</v>
      </c>
      <c r="W508">
        <v>6</v>
      </c>
      <c r="X508" t="s">
        <v>42</v>
      </c>
      <c r="Y508">
        <v>6</v>
      </c>
      <c r="Z508" t="s">
        <v>40</v>
      </c>
      <c r="AA508" t="s">
        <v>67</v>
      </c>
      <c r="AB508" t="s">
        <v>44</v>
      </c>
      <c r="AC508" t="s">
        <v>45</v>
      </c>
      <c r="AE508" t="s">
        <v>2615</v>
      </c>
      <c r="AF508" t="s">
        <v>2934</v>
      </c>
      <c r="AG508" s="1">
        <v>46102</v>
      </c>
      <c r="AH508" t="s">
        <v>47</v>
      </c>
      <c r="AI508">
        <f>_xlfn.XLOOKUP(Tabela5[[#This Row],[UUID]],Planilha2!$A:$A,Planilha2!B:B,"")</f>
        <v>1</v>
      </c>
      <c r="AJ508">
        <f>_xlfn.XLOOKUP(Tabela5[[#This Row],[UUID]],Planilha2!$A:$A,Planilha2!C:C,"")</f>
        <v>1</v>
      </c>
      <c r="AK508">
        <f>_xlfn.XLOOKUP(Tabela5[[#This Row],[UUID]],Planilha2!$A:$A,Planilha2!D:D,"")</f>
        <v>1</v>
      </c>
      <c r="AL508">
        <f>_xlfn.XLOOKUP(Tabela5[[#This Row],[UUID]],Planilha2!$A:$A,Planilha2!E:E,"")</f>
        <v>0</v>
      </c>
      <c r="AM508">
        <f>_xlfn.XLOOKUP(Tabela5[[#This Row],[UUID]],Planilha2!$A:$A,Planilha2!F:F,"")</f>
        <v>1</v>
      </c>
      <c r="AN508">
        <f>_xlfn.XLOOKUP(Tabela5[[#This Row],[UUID]],Planilha2!$A:$A,Planilha2!G:G,"")</f>
        <v>1</v>
      </c>
      <c r="AO508">
        <f>_xlfn.XLOOKUP(Tabela5[[#This Row],[UUID]],Planilha2!$A:$A,Planilha2!H:H,"")</f>
        <v>1</v>
      </c>
      <c r="AP508">
        <f>_xlfn.XLOOKUP(Tabela5[[#This Row],[UUID]],Planilha2!$A:$A,Planilha2!I:I,"")</f>
        <v>1</v>
      </c>
      <c r="AQ508">
        <f>_xlfn.XLOOKUP(Tabela5[[#This Row],[UUID]],Planilha2!$A:$A,Planilha2!J:J,"")</f>
        <v>1</v>
      </c>
      <c r="AR508">
        <f>_xlfn.XLOOKUP(Tabela5[[#This Row],[UUID]],Planilha2!$A:$A,Planilha2!K:K,"")</f>
        <v>1</v>
      </c>
      <c r="AS508">
        <f>_xlfn.XLOOKUP(Tabela5[[#This Row],[UUID]],Planilha2!$A:$A,Planilha2!L:L,"")</f>
        <v>0</v>
      </c>
      <c r="AT508">
        <f>_xlfn.XLOOKUP(Tabela5[[#This Row],[UUID]],Planilha2!$A:$A,Planilha2!M:M,"")</f>
        <v>0</v>
      </c>
      <c r="AU508">
        <f>_xlfn.XLOOKUP(Tabela5[[#This Row],[UUID]],Planilha2!$A:$A,Planilha2!N:N,"")</f>
        <v>1</v>
      </c>
      <c r="AV508">
        <f>_xlfn.XLOOKUP(Tabela5[[#This Row],[UUID]],Planilha2!$A:$A,Planilha2!O:O,"")</f>
        <v>1</v>
      </c>
    </row>
    <row r="509" spans="1:48" x14ac:dyDescent="0.2">
      <c r="A509" t="s">
        <v>2935</v>
      </c>
      <c r="B509" t="s">
        <v>35</v>
      </c>
      <c r="C509">
        <v>16668406</v>
      </c>
      <c r="D509">
        <v>28190513168</v>
      </c>
      <c r="E509" t="s">
        <v>2936</v>
      </c>
      <c r="F509" t="s">
        <v>2937</v>
      </c>
      <c r="G509" t="s">
        <v>2938</v>
      </c>
      <c r="H509" s="1">
        <v>46054</v>
      </c>
      <c r="I509">
        <v>202602</v>
      </c>
      <c r="J509">
        <v>716.49005999999997</v>
      </c>
      <c r="L509">
        <v>716.49</v>
      </c>
      <c r="N509">
        <v>90497473</v>
      </c>
      <c r="O509" s="1">
        <v>46080</v>
      </c>
      <c r="P509" s="1">
        <v>46090</v>
      </c>
      <c r="R509">
        <v>36</v>
      </c>
      <c r="S509" t="s">
        <v>53</v>
      </c>
      <c r="T509" t="s">
        <v>40</v>
      </c>
      <c r="U509" t="s">
        <v>40</v>
      </c>
      <c r="V509" t="s">
        <v>2939</v>
      </c>
      <c r="W509">
        <v>6</v>
      </c>
      <c r="X509" t="s">
        <v>42</v>
      </c>
      <c r="Y509">
        <v>6</v>
      </c>
      <c r="Z509" t="s">
        <v>40</v>
      </c>
      <c r="AA509" t="s">
        <v>67</v>
      </c>
      <c r="AB509" t="s">
        <v>44</v>
      </c>
      <c r="AC509" t="s">
        <v>45</v>
      </c>
      <c r="AE509" t="s">
        <v>2615</v>
      </c>
      <c r="AF509" t="s">
        <v>2940</v>
      </c>
      <c r="AG509" s="1">
        <v>46102</v>
      </c>
      <c r="AH509" t="s">
        <v>47</v>
      </c>
      <c r="AI509">
        <f>_xlfn.XLOOKUP(Tabela5[[#This Row],[UUID]],Planilha2!$A:$A,Planilha2!B:B,"")</f>
        <v>1</v>
      </c>
      <c r="AJ509">
        <f>_xlfn.XLOOKUP(Tabela5[[#This Row],[UUID]],Planilha2!$A:$A,Planilha2!C:C,"")</f>
        <v>1</v>
      </c>
      <c r="AK509">
        <f>_xlfn.XLOOKUP(Tabela5[[#This Row],[UUID]],Planilha2!$A:$A,Planilha2!D:D,"")</f>
        <v>1</v>
      </c>
      <c r="AL509">
        <f>_xlfn.XLOOKUP(Tabela5[[#This Row],[UUID]],Planilha2!$A:$A,Planilha2!E:E,"")</f>
        <v>0</v>
      </c>
      <c r="AM509">
        <f>_xlfn.XLOOKUP(Tabela5[[#This Row],[UUID]],Planilha2!$A:$A,Planilha2!F:F,"")</f>
        <v>1</v>
      </c>
      <c r="AN509">
        <f>_xlfn.XLOOKUP(Tabela5[[#This Row],[UUID]],Planilha2!$A:$A,Planilha2!G:G,"")</f>
        <v>1</v>
      </c>
      <c r="AO509">
        <f>_xlfn.XLOOKUP(Tabela5[[#This Row],[UUID]],Planilha2!$A:$A,Planilha2!H:H,"")</f>
        <v>1</v>
      </c>
      <c r="AP509">
        <f>_xlfn.XLOOKUP(Tabela5[[#This Row],[UUID]],Planilha2!$A:$A,Planilha2!I:I,"")</f>
        <v>1</v>
      </c>
      <c r="AQ509">
        <f>_xlfn.XLOOKUP(Tabela5[[#This Row],[UUID]],Planilha2!$A:$A,Planilha2!J:J,"")</f>
        <v>1</v>
      </c>
      <c r="AR509">
        <f>_xlfn.XLOOKUP(Tabela5[[#This Row],[UUID]],Planilha2!$A:$A,Planilha2!K:K,"")</f>
        <v>1</v>
      </c>
      <c r="AS509">
        <f>_xlfn.XLOOKUP(Tabela5[[#This Row],[UUID]],Planilha2!$A:$A,Planilha2!L:L,"")</f>
        <v>0</v>
      </c>
      <c r="AT509">
        <f>_xlfn.XLOOKUP(Tabela5[[#This Row],[UUID]],Planilha2!$A:$A,Planilha2!M:M,"")</f>
        <v>0</v>
      </c>
      <c r="AU509">
        <f>_xlfn.XLOOKUP(Tabela5[[#This Row],[UUID]],Planilha2!$A:$A,Planilha2!N:N,"")</f>
        <v>1</v>
      </c>
      <c r="AV509">
        <f>_xlfn.XLOOKUP(Tabela5[[#This Row],[UUID]],Planilha2!$A:$A,Planilha2!O:O,"")</f>
        <v>1</v>
      </c>
    </row>
    <row r="510" spans="1:48" x14ac:dyDescent="0.2">
      <c r="A510" t="s">
        <v>2941</v>
      </c>
      <c r="B510" t="s">
        <v>35</v>
      </c>
      <c r="C510">
        <v>11375371</v>
      </c>
      <c r="D510">
        <v>1550234110</v>
      </c>
      <c r="E510" t="s">
        <v>2942</v>
      </c>
      <c r="F510" t="s">
        <v>2943</v>
      </c>
      <c r="G510" t="s">
        <v>2944</v>
      </c>
      <c r="H510" s="1">
        <v>46054</v>
      </c>
      <c r="I510">
        <v>202602</v>
      </c>
      <c r="J510">
        <v>161.16851</v>
      </c>
      <c r="L510">
        <v>161.16999999999999</v>
      </c>
      <c r="N510">
        <v>90495063</v>
      </c>
      <c r="O510" s="1">
        <v>46080</v>
      </c>
      <c r="P510" s="1">
        <v>46090</v>
      </c>
      <c r="R510">
        <v>36</v>
      </c>
      <c r="S510" t="s">
        <v>53</v>
      </c>
      <c r="T510" t="s">
        <v>40</v>
      </c>
      <c r="U510" t="s">
        <v>40</v>
      </c>
      <c r="V510" t="s">
        <v>2945</v>
      </c>
      <c r="W510">
        <v>6</v>
      </c>
      <c r="X510" t="s">
        <v>42</v>
      </c>
      <c r="Y510">
        <v>6</v>
      </c>
      <c r="Z510" t="s">
        <v>40</v>
      </c>
      <c r="AA510" t="s">
        <v>67</v>
      </c>
      <c r="AB510" t="s">
        <v>44</v>
      </c>
      <c r="AC510" t="s">
        <v>45</v>
      </c>
      <c r="AE510" t="s">
        <v>2615</v>
      </c>
      <c r="AF510" t="s">
        <v>2946</v>
      </c>
      <c r="AG510" s="1">
        <v>46102</v>
      </c>
      <c r="AH510" t="s">
        <v>47</v>
      </c>
      <c r="AI510">
        <f>_xlfn.XLOOKUP(Tabela5[[#This Row],[UUID]],Planilha2!$A:$A,Planilha2!B:B,"")</f>
        <v>1</v>
      </c>
      <c r="AJ510">
        <f>_xlfn.XLOOKUP(Tabela5[[#This Row],[UUID]],Planilha2!$A:$A,Planilha2!C:C,"")</f>
        <v>1</v>
      </c>
      <c r="AK510">
        <f>_xlfn.XLOOKUP(Tabela5[[#This Row],[UUID]],Planilha2!$A:$A,Planilha2!D:D,"")</f>
        <v>11</v>
      </c>
      <c r="AL510">
        <f>_xlfn.XLOOKUP(Tabela5[[#This Row],[UUID]],Planilha2!$A:$A,Planilha2!E:E,"")</f>
        <v>0</v>
      </c>
      <c r="AM510">
        <f>_xlfn.XLOOKUP(Tabela5[[#This Row],[UUID]],Planilha2!$A:$A,Planilha2!F:F,"")</f>
        <v>1</v>
      </c>
      <c r="AN510">
        <f>_xlfn.XLOOKUP(Tabela5[[#This Row],[UUID]],Planilha2!$A:$A,Planilha2!G:G,"")</f>
        <v>1</v>
      </c>
      <c r="AO510">
        <f>_xlfn.XLOOKUP(Tabela5[[#This Row],[UUID]],Planilha2!$A:$A,Planilha2!H:H,"")</f>
        <v>1</v>
      </c>
      <c r="AP510">
        <f>_xlfn.XLOOKUP(Tabela5[[#This Row],[UUID]],Planilha2!$A:$A,Planilha2!I:I,"")</f>
        <v>1</v>
      </c>
      <c r="AQ510">
        <f>_xlfn.XLOOKUP(Tabela5[[#This Row],[UUID]],Planilha2!$A:$A,Planilha2!J:J,"")</f>
        <v>1</v>
      </c>
      <c r="AR510">
        <f>_xlfn.XLOOKUP(Tabela5[[#This Row],[UUID]],Planilha2!$A:$A,Planilha2!K:K,"")</f>
        <v>1</v>
      </c>
      <c r="AS510">
        <f>_xlfn.XLOOKUP(Tabela5[[#This Row],[UUID]],Planilha2!$A:$A,Planilha2!L:L,"")</f>
        <v>0</v>
      </c>
      <c r="AT510">
        <f>_xlfn.XLOOKUP(Tabela5[[#This Row],[UUID]],Planilha2!$A:$A,Planilha2!M:M,"")</f>
        <v>0</v>
      </c>
      <c r="AU510">
        <f>_xlfn.XLOOKUP(Tabela5[[#This Row],[UUID]],Planilha2!$A:$A,Planilha2!N:N,"")</f>
        <v>1</v>
      </c>
      <c r="AV510">
        <f>_xlfn.XLOOKUP(Tabela5[[#This Row],[UUID]],Planilha2!$A:$A,Planilha2!O:O,"")</f>
        <v>1</v>
      </c>
    </row>
    <row r="511" spans="1:48" x14ac:dyDescent="0.2">
      <c r="A511" t="s">
        <v>2947</v>
      </c>
      <c r="B511" t="s">
        <v>35</v>
      </c>
      <c r="C511">
        <v>10006533467</v>
      </c>
      <c r="D511">
        <v>68487860206</v>
      </c>
      <c r="E511" t="s">
        <v>349</v>
      </c>
      <c r="F511" t="s">
        <v>350</v>
      </c>
      <c r="G511" t="s">
        <v>351</v>
      </c>
      <c r="H511" s="1">
        <v>46054</v>
      </c>
      <c r="I511">
        <v>202602</v>
      </c>
      <c r="J511">
        <v>300.62520000000001</v>
      </c>
      <c r="L511">
        <v>300.63</v>
      </c>
      <c r="N511">
        <v>90495075</v>
      </c>
      <c r="O511" s="1">
        <v>46080</v>
      </c>
      <c r="P511" s="1">
        <v>46090</v>
      </c>
      <c r="R511">
        <v>36</v>
      </c>
      <c r="S511" t="s">
        <v>53</v>
      </c>
      <c r="T511" t="s">
        <v>40</v>
      </c>
      <c r="U511" t="s">
        <v>40</v>
      </c>
      <c r="V511" t="s">
        <v>352</v>
      </c>
      <c r="W511">
        <v>6</v>
      </c>
      <c r="X511" t="s">
        <v>42</v>
      </c>
      <c r="Y511">
        <v>6</v>
      </c>
      <c r="Z511" t="s">
        <v>40</v>
      </c>
      <c r="AA511" t="s">
        <v>67</v>
      </c>
      <c r="AB511" t="s">
        <v>44</v>
      </c>
      <c r="AC511" t="s">
        <v>45</v>
      </c>
      <c r="AE511" t="s">
        <v>2615</v>
      </c>
      <c r="AF511" t="s">
        <v>2948</v>
      </c>
      <c r="AG511" s="1">
        <v>46098</v>
      </c>
      <c r="AH511" t="s">
        <v>47</v>
      </c>
      <c r="AI511">
        <f>_xlfn.XLOOKUP(Tabela5[[#This Row],[UUID]],Planilha2!$A:$A,Planilha2!B:B,"")</f>
        <v>0</v>
      </c>
      <c r="AJ511">
        <f>_xlfn.XLOOKUP(Tabela5[[#This Row],[UUID]],Planilha2!$A:$A,Planilha2!C:C,"")</f>
        <v>1</v>
      </c>
      <c r="AK511">
        <f>_xlfn.XLOOKUP(Tabela5[[#This Row],[UUID]],Planilha2!$A:$A,Planilha2!D:D,"")</f>
        <v>1</v>
      </c>
      <c r="AL511">
        <f>_xlfn.XLOOKUP(Tabela5[[#This Row],[UUID]],Planilha2!$A:$A,Planilha2!E:E,"")</f>
        <v>0</v>
      </c>
      <c r="AM511">
        <f>_xlfn.XLOOKUP(Tabela5[[#This Row],[UUID]],Planilha2!$A:$A,Planilha2!F:F,"")</f>
        <v>1</v>
      </c>
      <c r="AN511">
        <f>_xlfn.XLOOKUP(Tabela5[[#This Row],[UUID]],Planilha2!$A:$A,Planilha2!G:G,"")</f>
        <v>1</v>
      </c>
      <c r="AO511">
        <f>_xlfn.XLOOKUP(Tabela5[[#This Row],[UUID]],Planilha2!$A:$A,Planilha2!H:H,"")</f>
        <v>1</v>
      </c>
      <c r="AP511">
        <f>_xlfn.XLOOKUP(Tabela5[[#This Row],[UUID]],Planilha2!$A:$A,Planilha2!I:I,"")</f>
        <v>1</v>
      </c>
      <c r="AQ511">
        <f>_xlfn.XLOOKUP(Tabela5[[#This Row],[UUID]],Planilha2!$A:$A,Planilha2!J:J,"")</f>
        <v>1</v>
      </c>
      <c r="AR511">
        <f>_xlfn.XLOOKUP(Tabela5[[#This Row],[UUID]],Planilha2!$A:$A,Planilha2!K:K,"")</f>
        <v>1</v>
      </c>
      <c r="AS511">
        <f>_xlfn.XLOOKUP(Tabela5[[#This Row],[UUID]],Planilha2!$A:$A,Planilha2!L:L,"")</f>
        <v>0</v>
      </c>
      <c r="AT511">
        <f>_xlfn.XLOOKUP(Tabela5[[#This Row],[UUID]],Planilha2!$A:$A,Planilha2!M:M,"")</f>
        <v>1</v>
      </c>
      <c r="AU511">
        <f>_xlfn.XLOOKUP(Tabela5[[#This Row],[UUID]],Planilha2!$A:$A,Planilha2!N:N,"")</f>
        <v>1</v>
      </c>
      <c r="AV511">
        <f>_xlfn.XLOOKUP(Tabela5[[#This Row],[UUID]],Planilha2!$A:$A,Planilha2!O:O,"")</f>
        <v>1</v>
      </c>
    </row>
    <row r="512" spans="1:48" x14ac:dyDescent="0.2">
      <c r="A512" t="s">
        <v>2949</v>
      </c>
      <c r="B512" t="s">
        <v>35</v>
      </c>
      <c r="C512">
        <v>10009688895</v>
      </c>
      <c r="D512">
        <v>70579832120</v>
      </c>
      <c r="E512" t="s">
        <v>2950</v>
      </c>
      <c r="F512" t="s">
        <v>2951</v>
      </c>
      <c r="G512" t="s">
        <v>2952</v>
      </c>
      <c r="H512" s="1">
        <v>46054</v>
      </c>
      <c r="I512">
        <v>202602</v>
      </c>
      <c r="J512">
        <v>158.66329999999999</v>
      </c>
      <c r="L512">
        <v>158.66</v>
      </c>
      <c r="N512">
        <v>90496458</v>
      </c>
      <c r="O512" s="1">
        <v>46080</v>
      </c>
      <c r="P512" s="1">
        <v>46090</v>
      </c>
      <c r="R512">
        <v>36</v>
      </c>
      <c r="S512" t="s">
        <v>53</v>
      </c>
      <c r="T512" t="s">
        <v>40</v>
      </c>
      <c r="U512" t="s">
        <v>40</v>
      </c>
      <c r="V512" t="s">
        <v>2953</v>
      </c>
      <c r="W512">
        <v>6</v>
      </c>
      <c r="X512" t="s">
        <v>42</v>
      </c>
      <c r="Y512">
        <v>6</v>
      </c>
      <c r="Z512" t="s">
        <v>40</v>
      </c>
      <c r="AA512" t="s">
        <v>67</v>
      </c>
      <c r="AB512" t="s">
        <v>44</v>
      </c>
      <c r="AC512" t="s">
        <v>45</v>
      </c>
      <c r="AE512" t="s">
        <v>2615</v>
      </c>
      <c r="AF512" t="s">
        <v>2954</v>
      </c>
      <c r="AG512" s="1">
        <v>46098</v>
      </c>
      <c r="AH512" t="s">
        <v>47</v>
      </c>
      <c r="AI512">
        <f>_xlfn.XLOOKUP(Tabela5[[#This Row],[UUID]],Planilha2!$A:$A,Planilha2!B:B,"")</f>
        <v>0</v>
      </c>
      <c r="AJ512">
        <f>_xlfn.XLOOKUP(Tabela5[[#This Row],[UUID]],Planilha2!$A:$A,Planilha2!C:C,"")</f>
        <v>1</v>
      </c>
      <c r="AK512">
        <f>_xlfn.XLOOKUP(Tabela5[[#This Row],[UUID]],Planilha2!$A:$A,Planilha2!D:D,"")</f>
        <v>1</v>
      </c>
      <c r="AL512">
        <f>_xlfn.XLOOKUP(Tabela5[[#This Row],[UUID]],Planilha2!$A:$A,Planilha2!E:E,"")</f>
        <v>0</v>
      </c>
      <c r="AM512">
        <f>_xlfn.XLOOKUP(Tabela5[[#This Row],[UUID]],Planilha2!$A:$A,Planilha2!F:F,"")</f>
        <v>1</v>
      </c>
      <c r="AN512">
        <f>_xlfn.XLOOKUP(Tabela5[[#This Row],[UUID]],Planilha2!$A:$A,Planilha2!G:G,"")</f>
        <v>1</v>
      </c>
      <c r="AO512">
        <f>_xlfn.XLOOKUP(Tabela5[[#This Row],[UUID]],Planilha2!$A:$A,Planilha2!H:H,"")</f>
        <v>1</v>
      </c>
      <c r="AP512">
        <f>_xlfn.XLOOKUP(Tabela5[[#This Row],[UUID]],Planilha2!$A:$A,Planilha2!I:I,"")</f>
        <v>1</v>
      </c>
      <c r="AQ512">
        <f>_xlfn.XLOOKUP(Tabela5[[#This Row],[UUID]],Planilha2!$A:$A,Planilha2!J:J,"")</f>
        <v>1</v>
      </c>
      <c r="AR512">
        <f>_xlfn.XLOOKUP(Tabela5[[#This Row],[UUID]],Planilha2!$A:$A,Planilha2!K:K,"")</f>
        <v>1</v>
      </c>
      <c r="AS512">
        <f>_xlfn.XLOOKUP(Tabela5[[#This Row],[UUID]],Planilha2!$A:$A,Planilha2!L:L,"")</f>
        <v>0</v>
      </c>
      <c r="AT512">
        <f>_xlfn.XLOOKUP(Tabela5[[#This Row],[UUID]],Planilha2!$A:$A,Planilha2!M:M,"")</f>
        <v>1</v>
      </c>
      <c r="AU512">
        <f>_xlfn.XLOOKUP(Tabela5[[#This Row],[UUID]],Planilha2!$A:$A,Planilha2!N:N,"")</f>
        <v>1</v>
      </c>
      <c r="AV512">
        <f>_xlfn.XLOOKUP(Tabela5[[#This Row],[UUID]],Planilha2!$A:$A,Planilha2!O:O,"")</f>
        <v>1</v>
      </c>
    </row>
    <row r="513" spans="1:48" x14ac:dyDescent="0.2">
      <c r="A513" t="s">
        <v>2955</v>
      </c>
      <c r="B513" t="s">
        <v>35</v>
      </c>
      <c r="C513">
        <v>10028391371</v>
      </c>
      <c r="D513">
        <v>1375076159</v>
      </c>
      <c r="E513" t="s">
        <v>2956</v>
      </c>
      <c r="F513" t="s">
        <v>2957</v>
      </c>
      <c r="G513" t="s">
        <v>2958</v>
      </c>
      <c r="H513" s="1">
        <v>46054</v>
      </c>
      <c r="I513">
        <v>202602</v>
      </c>
      <c r="J513">
        <v>222.12862000000001</v>
      </c>
      <c r="L513">
        <v>222.13</v>
      </c>
      <c r="N513">
        <v>90497144</v>
      </c>
      <c r="O513" s="1">
        <v>46080</v>
      </c>
      <c r="P513" s="1">
        <v>46090</v>
      </c>
      <c r="R513">
        <v>36</v>
      </c>
      <c r="S513" t="s">
        <v>53</v>
      </c>
      <c r="T513" t="s">
        <v>40</v>
      </c>
      <c r="U513" t="s">
        <v>40</v>
      </c>
      <c r="V513" t="s">
        <v>2959</v>
      </c>
      <c r="W513">
        <v>6</v>
      </c>
      <c r="X513" t="s">
        <v>42</v>
      </c>
      <c r="Y513">
        <v>6</v>
      </c>
      <c r="Z513" t="s">
        <v>40</v>
      </c>
      <c r="AA513" t="s">
        <v>67</v>
      </c>
      <c r="AB513" t="s">
        <v>44</v>
      </c>
      <c r="AC513" t="s">
        <v>45</v>
      </c>
      <c r="AE513" t="s">
        <v>2615</v>
      </c>
      <c r="AF513" t="s">
        <v>2960</v>
      </c>
      <c r="AG513" s="1">
        <v>46098</v>
      </c>
      <c r="AH513" t="s">
        <v>47</v>
      </c>
      <c r="AI513">
        <f>_xlfn.XLOOKUP(Tabela5[[#This Row],[UUID]],Planilha2!$A:$A,Planilha2!B:B,"")</f>
        <v>0</v>
      </c>
      <c r="AJ513">
        <f>_xlfn.XLOOKUP(Tabela5[[#This Row],[UUID]],Planilha2!$A:$A,Planilha2!C:C,"")</f>
        <v>1</v>
      </c>
      <c r="AK513">
        <f>_xlfn.XLOOKUP(Tabela5[[#This Row],[UUID]],Planilha2!$A:$A,Planilha2!D:D,"")</f>
        <v>1</v>
      </c>
      <c r="AL513">
        <f>_xlfn.XLOOKUP(Tabela5[[#This Row],[UUID]],Planilha2!$A:$A,Planilha2!E:E,"")</f>
        <v>0</v>
      </c>
      <c r="AM513">
        <f>_xlfn.XLOOKUP(Tabela5[[#This Row],[UUID]],Planilha2!$A:$A,Planilha2!F:F,"")</f>
        <v>1</v>
      </c>
      <c r="AN513">
        <f>_xlfn.XLOOKUP(Tabela5[[#This Row],[UUID]],Planilha2!$A:$A,Planilha2!G:G,"")</f>
        <v>1</v>
      </c>
      <c r="AO513">
        <f>_xlfn.XLOOKUP(Tabela5[[#This Row],[UUID]],Planilha2!$A:$A,Planilha2!H:H,"")</f>
        <v>1</v>
      </c>
      <c r="AP513">
        <f>_xlfn.XLOOKUP(Tabela5[[#This Row],[UUID]],Planilha2!$A:$A,Planilha2!I:I,"")</f>
        <v>1</v>
      </c>
      <c r="AQ513">
        <f>_xlfn.XLOOKUP(Tabela5[[#This Row],[UUID]],Planilha2!$A:$A,Planilha2!J:J,"")</f>
        <v>1</v>
      </c>
      <c r="AR513">
        <f>_xlfn.XLOOKUP(Tabela5[[#This Row],[UUID]],Planilha2!$A:$A,Planilha2!K:K,"")</f>
        <v>1</v>
      </c>
      <c r="AS513">
        <f>_xlfn.XLOOKUP(Tabela5[[#This Row],[UUID]],Planilha2!$A:$A,Planilha2!L:L,"")</f>
        <v>0</v>
      </c>
      <c r="AT513">
        <f>_xlfn.XLOOKUP(Tabela5[[#This Row],[UUID]],Planilha2!$A:$A,Planilha2!M:M,"")</f>
        <v>1</v>
      </c>
      <c r="AU513">
        <f>_xlfn.XLOOKUP(Tabela5[[#This Row],[UUID]],Planilha2!$A:$A,Planilha2!N:N,"")</f>
        <v>1</v>
      </c>
      <c r="AV513">
        <f>_xlfn.XLOOKUP(Tabela5[[#This Row],[UUID]],Planilha2!$A:$A,Planilha2!O:O,"")</f>
        <v>1</v>
      </c>
    </row>
    <row r="514" spans="1:48" x14ac:dyDescent="0.2">
      <c r="A514" t="s">
        <v>2961</v>
      </c>
      <c r="B514" t="s">
        <v>35</v>
      </c>
      <c r="C514">
        <v>10014313675</v>
      </c>
      <c r="D514">
        <v>7586394148</v>
      </c>
      <c r="E514" t="s">
        <v>2962</v>
      </c>
      <c r="F514" t="s">
        <v>2963</v>
      </c>
      <c r="G514" t="s">
        <v>2964</v>
      </c>
      <c r="H514" s="1">
        <v>46054</v>
      </c>
      <c r="I514">
        <v>202602</v>
      </c>
      <c r="J514">
        <v>487.32853999999998</v>
      </c>
      <c r="L514">
        <v>487.33</v>
      </c>
      <c r="N514">
        <v>90496123</v>
      </c>
      <c r="O514" s="1">
        <v>46080</v>
      </c>
      <c r="P514" s="1">
        <v>46090</v>
      </c>
      <c r="R514">
        <v>36</v>
      </c>
      <c r="S514" t="s">
        <v>53</v>
      </c>
      <c r="T514" t="s">
        <v>40</v>
      </c>
      <c r="U514" t="s">
        <v>40</v>
      </c>
      <c r="V514" t="s">
        <v>2965</v>
      </c>
      <c r="W514">
        <v>6</v>
      </c>
      <c r="X514" t="s">
        <v>42</v>
      </c>
      <c r="Y514">
        <v>6</v>
      </c>
      <c r="Z514" t="s">
        <v>40</v>
      </c>
      <c r="AA514" t="s">
        <v>67</v>
      </c>
      <c r="AB514" t="s">
        <v>44</v>
      </c>
      <c r="AC514" t="s">
        <v>45</v>
      </c>
      <c r="AE514" t="s">
        <v>2615</v>
      </c>
      <c r="AF514" t="s">
        <v>2966</v>
      </c>
      <c r="AG514" s="1">
        <v>46099</v>
      </c>
      <c r="AH514" t="s">
        <v>47</v>
      </c>
      <c r="AI514">
        <f>_xlfn.XLOOKUP(Tabela5[[#This Row],[UUID]],Planilha2!$A:$A,Planilha2!B:B,"")</f>
        <v>1</v>
      </c>
      <c r="AJ514">
        <f>_xlfn.XLOOKUP(Tabela5[[#This Row],[UUID]],Planilha2!$A:$A,Planilha2!C:C,"")</f>
        <v>1</v>
      </c>
      <c r="AK514">
        <f>_xlfn.XLOOKUP(Tabela5[[#This Row],[UUID]],Planilha2!$A:$A,Planilha2!D:D,"")</f>
        <v>4</v>
      </c>
      <c r="AL514">
        <f>_xlfn.XLOOKUP(Tabela5[[#This Row],[UUID]],Planilha2!$A:$A,Planilha2!E:E,"")</f>
        <v>0</v>
      </c>
      <c r="AM514">
        <f>_xlfn.XLOOKUP(Tabela5[[#This Row],[UUID]],Planilha2!$A:$A,Planilha2!F:F,"")</f>
        <v>1</v>
      </c>
      <c r="AN514">
        <f>_xlfn.XLOOKUP(Tabela5[[#This Row],[UUID]],Planilha2!$A:$A,Planilha2!G:G,"")</f>
        <v>1</v>
      </c>
      <c r="AO514">
        <f>_xlfn.XLOOKUP(Tabela5[[#This Row],[UUID]],Planilha2!$A:$A,Planilha2!H:H,"")</f>
        <v>1</v>
      </c>
      <c r="AP514">
        <f>_xlfn.XLOOKUP(Tabela5[[#This Row],[UUID]],Planilha2!$A:$A,Planilha2!I:I,"")</f>
        <v>1</v>
      </c>
      <c r="AQ514">
        <f>_xlfn.XLOOKUP(Tabela5[[#This Row],[UUID]],Planilha2!$A:$A,Planilha2!J:J,"")</f>
        <v>1</v>
      </c>
      <c r="AR514">
        <f>_xlfn.XLOOKUP(Tabela5[[#This Row],[UUID]],Planilha2!$A:$A,Planilha2!K:K,"")</f>
        <v>1</v>
      </c>
      <c r="AS514">
        <f>_xlfn.XLOOKUP(Tabela5[[#This Row],[UUID]],Planilha2!$A:$A,Planilha2!L:L,"")</f>
        <v>0</v>
      </c>
      <c r="AT514">
        <f>_xlfn.XLOOKUP(Tabela5[[#This Row],[UUID]],Planilha2!$A:$A,Planilha2!M:M,"")</f>
        <v>0</v>
      </c>
      <c r="AU514">
        <f>_xlfn.XLOOKUP(Tabela5[[#This Row],[UUID]],Planilha2!$A:$A,Planilha2!N:N,"")</f>
        <v>1</v>
      </c>
      <c r="AV514">
        <f>_xlfn.XLOOKUP(Tabela5[[#This Row],[UUID]],Planilha2!$A:$A,Planilha2!O:O,"")</f>
        <v>1</v>
      </c>
    </row>
    <row r="515" spans="1:48" x14ac:dyDescent="0.2">
      <c r="A515" t="s">
        <v>2967</v>
      </c>
      <c r="B515" t="s">
        <v>35</v>
      </c>
      <c r="C515">
        <v>12451083</v>
      </c>
      <c r="D515">
        <v>72607831172</v>
      </c>
      <c r="E515" t="s">
        <v>355</v>
      </c>
      <c r="F515" t="s">
        <v>356</v>
      </c>
      <c r="G515" t="s">
        <v>357</v>
      </c>
      <c r="H515" s="1">
        <v>46054</v>
      </c>
      <c r="I515">
        <v>202602</v>
      </c>
      <c r="J515">
        <v>314.82139000000001</v>
      </c>
      <c r="L515">
        <v>314.82</v>
      </c>
      <c r="N515">
        <v>90495639</v>
      </c>
      <c r="O515" s="1">
        <v>46080</v>
      </c>
      <c r="P515" s="1">
        <v>46090</v>
      </c>
      <c r="R515">
        <v>36</v>
      </c>
      <c r="S515" t="s">
        <v>53</v>
      </c>
      <c r="T515" t="s">
        <v>40</v>
      </c>
      <c r="U515" t="s">
        <v>40</v>
      </c>
      <c r="V515" t="s">
        <v>358</v>
      </c>
      <c r="W515">
        <v>6</v>
      </c>
      <c r="X515" t="s">
        <v>42</v>
      </c>
      <c r="Y515">
        <v>6</v>
      </c>
      <c r="Z515" t="s">
        <v>40</v>
      </c>
      <c r="AA515" t="s">
        <v>67</v>
      </c>
      <c r="AB515" t="s">
        <v>44</v>
      </c>
      <c r="AC515" t="s">
        <v>45</v>
      </c>
      <c r="AE515" t="s">
        <v>2615</v>
      </c>
      <c r="AF515" t="s">
        <v>2968</v>
      </c>
      <c r="AG515" s="1">
        <v>46102</v>
      </c>
      <c r="AH515" t="s">
        <v>47</v>
      </c>
      <c r="AI515">
        <f>_xlfn.XLOOKUP(Tabela5[[#This Row],[UUID]],Planilha2!$A:$A,Planilha2!B:B,"")</f>
        <v>1</v>
      </c>
      <c r="AJ515">
        <f>_xlfn.XLOOKUP(Tabela5[[#This Row],[UUID]],Planilha2!$A:$A,Planilha2!C:C,"")</f>
        <v>1</v>
      </c>
      <c r="AK515">
        <f>_xlfn.XLOOKUP(Tabela5[[#This Row],[UUID]],Planilha2!$A:$A,Planilha2!D:D,"")</f>
        <v>11</v>
      </c>
      <c r="AL515">
        <f>_xlfn.XLOOKUP(Tabela5[[#This Row],[UUID]],Planilha2!$A:$A,Planilha2!E:E,"")</f>
        <v>0</v>
      </c>
      <c r="AM515">
        <f>_xlfn.XLOOKUP(Tabela5[[#This Row],[UUID]],Planilha2!$A:$A,Planilha2!F:F,"")</f>
        <v>1</v>
      </c>
      <c r="AN515">
        <f>_xlfn.XLOOKUP(Tabela5[[#This Row],[UUID]],Planilha2!$A:$A,Planilha2!G:G,"")</f>
        <v>1</v>
      </c>
      <c r="AO515">
        <f>_xlfn.XLOOKUP(Tabela5[[#This Row],[UUID]],Planilha2!$A:$A,Planilha2!H:H,"")</f>
        <v>1</v>
      </c>
      <c r="AP515">
        <f>_xlfn.XLOOKUP(Tabela5[[#This Row],[UUID]],Planilha2!$A:$A,Planilha2!I:I,"")</f>
        <v>1</v>
      </c>
      <c r="AQ515">
        <f>_xlfn.XLOOKUP(Tabela5[[#This Row],[UUID]],Planilha2!$A:$A,Planilha2!J:J,"")</f>
        <v>1</v>
      </c>
      <c r="AR515">
        <f>_xlfn.XLOOKUP(Tabela5[[#This Row],[UUID]],Planilha2!$A:$A,Planilha2!K:K,"")</f>
        <v>1</v>
      </c>
      <c r="AS515">
        <f>_xlfn.XLOOKUP(Tabela5[[#This Row],[UUID]],Planilha2!$A:$A,Planilha2!L:L,"")</f>
        <v>0</v>
      </c>
      <c r="AT515">
        <f>_xlfn.XLOOKUP(Tabela5[[#This Row],[UUID]],Planilha2!$A:$A,Planilha2!M:M,"")</f>
        <v>0</v>
      </c>
      <c r="AU515">
        <f>_xlfn.XLOOKUP(Tabela5[[#This Row],[UUID]],Planilha2!$A:$A,Planilha2!N:N,"")</f>
        <v>1</v>
      </c>
      <c r="AV515">
        <f>_xlfn.XLOOKUP(Tabela5[[#This Row],[UUID]],Planilha2!$A:$A,Planilha2!O:O,"")</f>
        <v>1</v>
      </c>
    </row>
    <row r="516" spans="1:48" x14ac:dyDescent="0.2">
      <c r="A516" t="s">
        <v>2969</v>
      </c>
      <c r="B516" t="s">
        <v>35</v>
      </c>
      <c r="C516">
        <v>16608562</v>
      </c>
      <c r="D516">
        <v>39413438153</v>
      </c>
      <c r="E516" t="s">
        <v>2970</v>
      </c>
      <c r="F516" t="s">
        <v>2971</v>
      </c>
      <c r="G516" t="s">
        <v>2972</v>
      </c>
      <c r="H516" s="1">
        <v>46054</v>
      </c>
      <c r="I516">
        <v>202602</v>
      </c>
      <c r="J516">
        <v>374.50344999999999</v>
      </c>
      <c r="L516">
        <v>374.5</v>
      </c>
      <c r="N516">
        <v>90493132</v>
      </c>
      <c r="O516" s="1">
        <v>46080</v>
      </c>
      <c r="P516" s="1">
        <v>46090</v>
      </c>
      <c r="R516">
        <v>36</v>
      </c>
      <c r="S516" t="s">
        <v>53</v>
      </c>
      <c r="T516" t="s">
        <v>40</v>
      </c>
      <c r="U516" t="s">
        <v>40</v>
      </c>
      <c r="V516" t="s">
        <v>2973</v>
      </c>
      <c r="W516">
        <v>6</v>
      </c>
      <c r="X516" t="s">
        <v>42</v>
      </c>
      <c r="Y516">
        <v>6</v>
      </c>
      <c r="Z516" t="s">
        <v>40</v>
      </c>
      <c r="AA516" t="s">
        <v>67</v>
      </c>
      <c r="AB516" t="s">
        <v>44</v>
      </c>
      <c r="AC516" t="s">
        <v>45</v>
      </c>
      <c r="AE516" t="s">
        <v>2615</v>
      </c>
      <c r="AF516" t="s">
        <v>2974</v>
      </c>
      <c r="AG516" s="1">
        <v>46102</v>
      </c>
      <c r="AH516" t="s">
        <v>47</v>
      </c>
      <c r="AI516">
        <f>_xlfn.XLOOKUP(Tabela5[[#This Row],[UUID]],Planilha2!$A:$A,Planilha2!B:B,"")</f>
        <v>1</v>
      </c>
      <c r="AJ516">
        <f>_xlfn.XLOOKUP(Tabela5[[#This Row],[UUID]],Planilha2!$A:$A,Planilha2!C:C,"")</f>
        <v>1</v>
      </c>
      <c r="AK516">
        <f>_xlfn.XLOOKUP(Tabela5[[#This Row],[UUID]],Planilha2!$A:$A,Planilha2!D:D,"")</f>
        <v>11</v>
      </c>
      <c r="AL516">
        <f>_xlfn.XLOOKUP(Tabela5[[#This Row],[UUID]],Planilha2!$A:$A,Planilha2!E:E,"")</f>
        <v>0</v>
      </c>
      <c r="AM516">
        <f>_xlfn.XLOOKUP(Tabela5[[#This Row],[UUID]],Planilha2!$A:$A,Planilha2!F:F,"")</f>
        <v>1</v>
      </c>
      <c r="AN516">
        <f>_xlfn.XLOOKUP(Tabela5[[#This Row],[UUID]],Planilha2!$A:$A,Planilha2!G:G,"")</f>
        <v>1</v>
      </c>
      <c r="AO516">
        <f>_xlfn.XLOOKUP(Tabela5[[#This Row],[UUID]],Planilha2!$A:$A,Planilha2!H:H,"")</f>
        <v>1</v>
      </c>
      <c r="AP516">
        <f>_xlfn.XLOOKUP(Tabela5[[#This Row],[UUID]],Planilha2!$A:$A,Planilha2!I:I,"")</f>
        <v>1</v>
      </c>
      <c r="AQ516">
        <f>_xlfn.XLOOKUP(Tabela5[[#This Row],[UUID]],Planilha2!$A:$A,Planilha2!J:J,"")</f>
        <v>1</v>
      </c>
      <c r="AR516">
        <f>_xlfn.XLOOKUP(Tabela5[[#This Row],[UUID]],Planilha2!$A:$A,Planilha2!K:K,"")</f>
        <v>1</v>
      </c>
      <c r="AS516">
        <f>_xlfn.XLOOKUP(Tabela5[[#This Row],[UUID]],Planilha2!$A:$A,Planilha2!L:L,"")</f>
        <v>0</v>
      </c>
      <c r="AT516">
        <f>_xlfn.XLOOKUP(Tabela5[[#This Row],[UUID]],Planilha2!$A:$A,Planilha2!M:M,"")</f>
        <v>0</v>
      </c>
      <c r="AU516">
        <f>_xlfn.XLOOKUP(Tabela5[[#This Row],[UUID]],Planilha2!$A:$A,Planilha2!N:N,"")</f>
        <v>1</v>
      </c>
      <c r="AV516">
        <f>_xlfn.XLOOKUP(Tabela5[[#This Row],[UUID]],Planilha2!$A:$A,Planilha2!O:O,"")</f>
        <v>1</v>
      </c>
    </row>
    <row r="517" spans="1:48" x14ac:dyDescent="0.2">
      <c r="A517" t="s">
        <v>2975</v>
      </c>
      <c r="B517" t="s">
        <v>35</v>
      </c>
      <c r="C517">
        <v>14816027</v>
      </c>
      <c r="D517">
        <v>1147341192</v>
      </c>
      <c r="E517" t="s">
        <v>2976</v>
      </c>
      <c r="F517" t="s">
        <v>2977</v>
      </c>
      <c r="G517" t="s">
        <v>2978</v>
      </c>
      <c r="H517" s="1">
        <v>46054</v>
      </c>
      <c r="I517">
        <v>202602</v>
      </c>
      <c r="J517">
        <v>279.74844999999999</v>
      </c>
      <c r="L517">
        <v>279.75</v>
      </c>
      <c r="N517">
        <v>90495446</v>
      </c>
      <c r="O517" s="1">
        <v>46080</v>
      </c>
      <c r="P517" s="1">
        <v>46090</v>
      </c>
      <c r="R517">
        <v>36</v>
      </c>
      <c r="S517" t="s">
        <v>53</v>
      </c>
      <c r="T517" t="s">
        <v>40</v>
      </c>
      <c r="U517" t="s">
        <v>40</v>
      </c>
      <c r="V517" t="s">
        <v>2979</v>
      </c>
      <c r="W517">
        <v>6</v>
      </c>
      <c r="X517" t="s">
        <v>42</v>
      </c>
      <c r="Y517">
        <v>6</v>
      </c>
      <c r="Z517" t="s">
        <v>40</v>
      </c>
      <c r="AA517" t="s">
        <v>67</v>
      </c>
      <c r="AB517" t="s">
        <v>44</v>
      </c>
      <c r="AC517" t="s">
        <v>45</v>
      </c>
      <c r="AE517" t="s">
        <v>2615</v>
      </c>
      <c r="AF517" t="s">
        <v>2980</v>
      </c>
      <c r="AG517" s="1">
        <v>46102</v>
      </c>
      <c r="AH517" t="s">
        <v>47</v>
      </c>
      <c r="AI517">
        <f>_xlfn.XLOOKUP(Tabela5[[#This Row],[UUID]],Planilha2!$A:$A,Planilha2!B:B,"")</f>
        <v>1</v>
      </c>
      <c r="AJ517">
        <f>_xlfn.XLOOKUP(Tabela5[[#This Row],[UUID]],Planilha2!$A:$A,Planilha2!C:C,"")</f>
        <v>1</v>
      </c>
      <c r="AK517">
        <f>_xlfn.XLOOKUP(Tabela5[[#This Row],[UUID]],Planilha2!$A:$A,Planilha2!D:D,"")</f>
        <v>11</v>
      </c>
      <c r="AL517">
        <f>_xlfn.XLOOKUP(Tabela5[[#This Row],[UUID]],Planilha2!$A:$A,Planilha2!E:E,"")</f>
        <v>0</v>
      </c>
      <c r="AM517">
        <f>_xlfn.XLOOKUP(Tabela5[[#This Row],[UUID]],Planilha2!$A:$A,Planilha2!F:F,"")</f>
        <v>1</v>
      </c>
      <c r="AN517">
        <f>_xlfn.XLOOKUP(Tabela5[[#This Row],[UUID]],Planilha2!$A:$A,Planilha2!G:G,"")</f>
        <v>1</v>
      </c>
      <c r="AO517">
        <f>_xlfn.XLOOKUP(Tabela5[[#This Row],[UUID]],Planilha2!$A:$A,Planilha2!H:H,"")</f>
        <v>1</v>
      </c>
      <c r="AP517">
        <f>_xlfn.XLOOKUP(Tabela5[[#This Row],[UUID]],Planilha2!$A:$A,Planilha2!I:I,"")</f>
        <v>1</v>
      </c>
      <c r="AQ517">
        <f>_xlfn.XLOOKUP(Tabela5[[#This Row],[UUID]],Planilha2!$A:$A,Planilha2!J:J,"")</f>
        <v>1</v>
      </c>
      <c r="AR517">
        <f>_xlfn.XLOOKUP(Tabela5[[#This Row],[UUID]],Planilha2!$A:$A,Planilha2!K:K,"")</f>
        <v>1</v>
      </c>
      <c r="AS517">
        <f>_xlfn.XLOOKUP(Tabela5[[#This Row],[UUID]],Planilha2!$A:$A,Planilha2!L:L,"")</f>
        <v>0</v>
      </c>
      <c r="AT517">
        <f>_xlfn.XLOOKUP(Tabela5[[#This Row],[UUID]],Planilha2!$A:$A,Planilha2!M:M,"")</f>
        <v>0</v>
      </c>
      <c r="AU517">
        <f>_xlfn.XLOOKUP(Tabela5[[#This Row],[UUID]],Planilha2!$A:$A,Planilha2!N:N,"")</f>
        <v>1</v>
      </c>
      <c r="AV517">
        <f>_xlfn.XLOOKUP(Tabela5[[#This Row],[UUID]],Planilha2!$A:$A,Planilha2!O:O,"")</f>
        <v>1</v>
      </c>
    </row>
    <row r="518" spans="1:48" x14ac:dyDescent="0.2">
      <c r="A518" t="s">
        <v>2981</v>
      </c>
      <c r="B518" t="s">
        <v>35</v>
      </c>
      <c r="C518">
        <v>10024817846</v>
      </c>
      <c r="D518">
        <v>70005708141</v>
      </c>
      <c r="E518" t="s">
        <v>2982</v>
      </c>
      <c r="F518" t="s">
        <v>2983</v>
      </c>
      <c r="G518" t="s">
        <v>2984</v>
      </c>
      <c r="H518" s="1">
        <v>46054</v>
      </c>
      <c r="I518">
        <v>202602</v>
      </c>
      <c r="J518">
        <v>140.31880000000001</v>
      </c>
      <c r="L518">
        <v>140.32</v>
      </c>
      <c r="N518">
        <v>90492805</v>
      </c>
      <c r="O518" s="1">
        <v>46080</v>
      </c>
      <c r="P518" s="1">
        <v>46090</v>
      </c>
      <c r="R518">
        <v>36</v>
      </c>
      <c r="S518" t="s">
        <v>53</v>
      </c>
      <c r="T518" t="s">
        <v>40</v>
      </c>
      <c r="U518" t="s">
        <v>40</v>
      </c>
      <c r="V518" t="s">
        <v>2985</v>
      </c>
      <c r="W518">
        <v>6</v>
      </c>
      <c r="X518" t="s">
        <v>42</v>
      </c>
      <c r="Y518">
        <v>6</v>
      </c>
      <c r="Z518" t="s">
        <v>40</v>
      </c>
      <c r="AA518" t="s">
        <v>67</v>
      </c>
      <c r="AB518" t="s">
        <v>44</v>
      </c>
      <c r="AC518" t="s">
        <v>45</v>
      </c>
      <c r="AE518" t="s">
        <v>2615</v>
      </c>
      <c r="AF518" t="s">
        <v>2986</v>
      </c>
      <c r="AG518" s="1">
        <v>46083</v>
      </c>
      <c r="AH518" t="s">
        <v>2615</v>
      </c>
      <c r="AI518">
        <f>_xlfn.XLOOKUP(Tabela5[[#This Row],[UUID]],Planilha2!$A:$A,Planilha2!B:B,"")</f>
        <v>0</v>
      </c>
      <c r="AJ518">
        <f>_xlfn.XLOOKUP(Tabela5[[#This Row],[UUID]],Planilha2!$A:$A,Planilha2!C:C,"")</f>
        <v>1</v>
      </c>
      <c r="AK518">
        <f>_xlfn.XLOOKUP(Tabela5[[#This Row],[UUID]],Planilha2!$A:$A,Planilha2!D:D,"")</f>
        <v>6</v>
      </c>
      <c r="AL518">
        <f>_xlfn.XLOOKUP(Tabela5[[#This Row],[UUID]],Planilha2!$A:$A,Planilha2!E:E,"")</f>
        <v>0</v>
      </c>
      <c r="AM518">
        <f>_xlfn.XLOOKUP(Tabela5[[#This Row],[UUID]],Planilha2!$A:$A,Planilha2!F:F,"")</f>
        <v>1</v>
      </c>
      <c r="AN518">
        <f>_xlfn.XLOOKUP(Tabela5[[#This Row],[UUID]],Planilha2!$A:$A,Planilha2!G:G,"")</f>
        <v>1</v>
      </c>
      <c r="AO518">
        <f>_xlfn.XLOOKUP(Tabela5[[#This Row],[UUID]],Planilha2!$A:$A,Planilha2!H:H,"")</f>
        <v>1</v>
      </c>
      <c r="AP518">
        <f>_xlfn.XLOOKUP(Tabela5[[#This Row],[UUID]],Planilha2!$A:$A,Planilha2!I:I,"")</f>
        <v>1</v>
      </c>
      <c r="AQ518">
        <f>_xlfn.XLOOKUP(Tabela5[[#This Row],[UUID]],Planilha2!$A:$A,Planilha2!J:J,"")</f>
        <v>1</v>
      </c>
      <c r="AR518">
        <f>_xlfn.XLOOKUP(Tabela5[[#This Row],[UUID]],Planilha2!$A:$A,Planilha2!K:K,"")</f>
        <v>1</v>
      </c>
      <c r="AS518">
        <f>_xlfn.XLOOKUP(Tabela5[[#This Row],[UUID]],Planilha2!$A:$A,Planilha2!L:L,"")</f>
        <v>1</v>
      </c>
      <c r="AT518">
        <f>_xlfn.XLOOKUP(Tabela5[[#This Row],[UUID]],Planilha2!$A:$A,Planilha2!M:M,"")</f>
        <v>1</v>
      </c>
      <c r="AU518">
        <f>_xlfn.XLOOKUP(Tabela5[[#This Row],[UUID]],Planilha2!$A:$A,Planilha2!N:N,"")</f>
        <v>1</v>
      </c>
      <c r="AV518">
        <f>_xlfn.XLOOKUP(Tabela5[[#This Row],[UUID]],Planilha2!$A:$A,Planilha2!O:O,"")</f>
        <v>1</v>
      </c>
    </row>
    <row r="519" spans="1:48" x14ac:dyDescent="0.2">
      <c r="A519" t="s">
        <v>2987</v>
      </c>
      <c r="B519" t="s">
        <v>35</v>
      </c>
      <c r="C519">
        <v>70012799</v>
      </c>
      <c r="D519">
        <v>36095630100</v>
      </c>
      <c r="E519" t="s">
        <v>2988</v>
      </c>
      <c r="F519" t="s">
        <v>2989</v>
      </c>
      <c r="G519" t="s">
        <v>2990</v>
      </c>
      <c r="H519" s="1">
        <v>46054</v>
      </c>
      <c r="I519">
        <v>202602</v>
      </c>
      <c r="J519">
        <v>298.67266999999998</v>
      </c>
      <c r="L519">
        <v>298.67</v>
      </c>
      <c r="N519">
        <v>90491239</v>
      </c>
      <c r="O519" s="1">
        <v>46079</v>
      </c>
      <c r="P519" s="1">
        <v>46090</v>
      </c>
      <c r="R519">
        <v>36</v>
      </c>
      <c r="S519" t="s">
        <v>53</v>
      </c>
      <c r="T519" t="s">
        <v>40</v>
      </c>
      <c r="U519" t="s">
        <v>40</v>
      </c>
      <c r="V519" t="s">
        <v>2991</v>
      </c>
      <c r="W519">
        <v>6</v>
      </c>
      <c r="X519" t="s">
        <v>42</v>
      </c>
      <c r="Y519">
        <v>6</v>
      </c>
      <c r="Z519" t="s">
        <v>40</v>
      </c>
      <c r="AA519" t="s">
        <v>67</v>
      </c>
      <c r="AB519" t="s">
        <v>44</v>
      </c>
      <c r="AE519" t="s">
        <v>2615</v>
      </c>
      <c r="AF519" t="s">
        <v>2992</v>
      </c>
      <c r="AG519" s="1">
        <v>46100</v>
      </c>
      <c r="AH519" t="s">
        <v>47</v>
      </c>
      <c r="AI519">
        <f>_xlfn.XLOOKUP(Tabela5[[#This Row],[UUID]],Planilha2!$A:$A,Planilha2!B:B,"")</f>
        <v>1</v>
      </c>
      <c r="AJ519">
        <f>_xlfn.XLOOKUP(Tabela5[[#This Row],[UUID]],Planilha2!$A:$A,Planilha2!C:C,"")</f>
        <v>0</v>
      </c>
      <c r="AK519">
        <f>_xlfn.XLOOKUP(Tabela5[[#This Row],[UUID]],Planilha2!$A:$A,Planilha2!D:D,"")</f>
        <v>5</v>
      </c>
      <c r="AL519">
        <f>_xlfn.XLOOKUP(Tabela5[[#This Row],[UUID]],Planilha2!$A:$A,Planilha2!E:E,"")</f>
        <v>1</v>
      </c>
      <c r="AM519">
        <f>_xlfn.XLOOKUP(Tabela5[[#This Row],[UUID]],Planilha2!$A:$A,Planilha2!F:F,"")</f>
        <v>1</v>
      </c>
      <c r="AN519">
        <f>_xlfn.XLOOKUP(Tabela5[[#This Row],[UUID]],Planilha2!$A:$A,Planilha2!G:G,"")</f>
        <v>1</v>
      </c>
      <c r="AO519">
        <f>_xlfn.XLOOKUP(Tabela5[[#This Row],[UUID]],Planilha2!$A:$A,Planilha2!H:H,"")</f>
        <v>1</v>
      </c>
      <c r="AP519">
        <f>_xlfn.XLOOKUP(Tabela5[[#This Row],[UUID]],Planilha2!$A:$A,Planilha2!I:I,"")</f>
        <v>1</v>
      </c>
      <c r="AQ519">
        <f>_xlfn.XLOOKUP(Tabela5[[#This Row],[UUID]],Planilha2!$A:$A,Planilha2!J:J,"")</f>
        <v>1</v>
      </c>
      <c r="AR519">
        <f>_xlfn.XLOOKUP(Tabela5[[#This Row],[UUID]],Planilha2!$A:$A,Planilha2!K:K,"")</f>
        <v>1</v>
      </c>
      <c r="AS519">
        <f>_xlfn.XLOOKUP(Tabela5[[#This Row],[UUID]],Planilha2!$A:$A,Planilha2!L:L,"")</f>
        <v>0</v>
      </c>
      <c r="AT519">
        <f>_xlfn.XLOOKUP(Tabela5[[#This Row],[UUID]],Planilha2!$A:$A,Planilha2!M:M,"")</f>
        <v>0</v>
      </c>
      <c r="AU519">
        <f>_xlfn.XLOOKUP(Tabela5[[#This Row],[UUID]],Planilha2!$A:$A,Planilha2!N:N,"")</f>
        <v>1</v>
      </c>
      <c r="AV519">
        <f>_xlfn.XLOOKUP(Tabela5[[#This Row],[UUID]],Planilha2!$A:$A,Planilha2!O:O,"")</f>
        <v>1</v>
      </c>
    </row>
    <row r="520" spans="1:48" x14ac:dyDescent="0.2">
      <c r="A520" t="s">
        <v>2993</v>
      </c>
      <c r="B520" t="s">
        <v>35</v>
      </c>
      <c r="C520">
        <v>10040662746</v>
      </c>
      <c r="D520">
        <v>70186681151</v>
      </c>
      <c r="E520" t="s">
        <v>367</v>
      </c>
      <c r="F520" t="s">
        <v>2994</v>
      </c>
      <c r="G520" t="s">
        <v>369</v>
      </c>
      <c r="H520" s="1">
        <v>46054</v>
      </c>
      <c r="I520">
        <v>202602</v>
      </c>
      <c r="J520">
        <v>148.64246</v>
      </c>
      <c r="L520">
        <v>148.63999999999999</v>
      </c>
      <c r="N520">
        <v>90496084</v>
      </c>
      <c r="O520" s="1">
        <v>46080</v>
      </c>
      <c r="P520" s="1">
        <v>46090</v>
      </c>
      <c r="R520">
        <v>36</v>
      </c>
      <c r="S520" t="s">
        <v>53</v>
      </c>
      <c r="T520" t="s">
        <v>40</v>
      </c>
      <c r="U520" t="s">
        <v>40</v>
      </c>
      <c r="V520" t="s">
        <v>370</v>
      </c>
      <c r="W520">
        <v>6</v>
      </c>
      <c r="X520" t="s">
        <v>42</v>
      </c>
      <c r="Y520">
        <v>6</v>
      </c>
      <c r="Z520" t="s">
        <v>40</v>
      </c>
      <c r="AA520" t="s">
        <v>67</v>
      </c>
      <c r="AB520" t="s">
        <v>44</v>
      </c>
      <c r="AC520" t="s">
        <v>45</v>
      </c>
      <c r="AE520" t="s">
        <v>2615</v>
      </c>
      <c r="AF520" t="s">
        <v>2995</v>
      </c>
      <c r="AG520" s="1">
        <v>46083</v>
      </c>
      <c r="AH520" t="s">
        <v>2615</v>
      </c>
      <c r="AI520">
        <f>_xlfn.XLOOKUP(Tabela5[[#This Row],[UUID]],Planilha2!$A:$A,Planilha2!B:B,"")</f>
        <v>0</v>
      </c>
      <c r="AJ520">
        <f>_xlfn.XLOOKUP(Tabela5[[#This Row],[UUID]],Planilha2!$A:$A,Planilha2!C:C,"")</f>
        <v>1</v>
      </c>
      <c r="AK520">
        <f>_xlfn.XLOOKUP(Tabela5[[#This Row],[UUID]],Planilha2!$A:$A,Planilha2!D:D,"")</f>
        <v>2</v>
      </c>
      <c r="AL520">
        <f>_xlfn.XLOOKUP(Tabela5[[#This Row],[UUID]],Planilha2!$A:$A,Planilha2!E:E,"")</f>
        <v>0</v>
      </c>
      <c r="AM520">
        <f>_xlfn.XLOOKUP(Tabela5[[#This Row],[UUID]],Planilha2!$A:$A,Planilha2!F:F,"")</f>
        <v>1</v>
      </c>
      <c r="AN520">
        <f>_xlfn.XLOOKUP(Tabela5[[#This Row],[UUID]],Planilha2!$A:$A,Planilha2!G:G,"")</f>
        <v>1</v>
      </c>
      <c r="AO520">
        <f>_xlfn.XLOOKUP(Tabela5[[#This Row],[UUID]],Planilha2!$A:$A,Planilha2!H:H,"")</f>
        <v>1</v>
      </c>
      <c r="AP520">
        <f>_xlfn.XLOOKUP(Tabela5[[#This Row],[UUID]],Planilha2!$A:$A,Planilha2!I:I,"")</f>
        <v>1</v>
      </c>
      <c r="AQ520">
        <f>_xlfn.XLOOKUP(Tabela5[[#This Row],[UUID]],Planilha2!$A:$A,Planilha2!J:J,"")</f>
        <v>1</v>
      </c>
      <c r="AR520">
        <f>_xlfn.XLOOKUP(Tabela5[[#This Row],[UUID]],Planilha2!$A:$A,Planilha2!K:K,"")</f>
        <v>1</v>
      </c>
      <c r="AS520">
        <f>_xlfn.XLOOKUP(Tabela5[[#This Row],[UUID]],Planilha2!$A:$A,Planilha2!L:L,"")</f>
        <v>1</v>
      </c>
      <c r="AT520">
        <f>_xlfn.XLOOKUP(Tabela5[[#This Row],[UUID]],Planilha2!$A:$A,Planilha2!M:M,"")</f>
        <v>1</v>
      </c>
      <c r="AU520">
        <f>_xlfn.XLOOKUP(Tabela5[[#This Row],[UUID]],Planilha2!$A:$A,Planilha2!N:N,"")</f>
        <v>1</v>
      </c>
      <c r="AV520">
        <f>_xlfn.XLOOKUP(Tabela5[[#This Row],[UUID]],Planilha2!$A:$A,Planilha2!O:O,"")</f>
        <v>1</v>
      </c>
    </row>
    <row r="521" spans="1:48" x14ac:dyDescent="0.2">
      <c r="A521" t="s">
        <v>2996</v>
      </c>
      <c r="B521" t="s">
        <v>35</v>
      </c>
      <c r="C521">
        <v>10009969118</v>
      </c>
      <c r="D521">
        <v>1505420113</v>
      </c>
      <c r="E521" t="s">
        <v>2997</v>
      </c>
      <c r="F521" t="s">
        <v>2998</v>
      </c>
      <c r="G521" t="s">
        <v>2999</v>
      </c>
      <c r="H521" s="1">
        <v>46054</v>
      </c>
      <c r="I521">
        <v>202602</v>
      </c>
      <c r="J521">
        <v>172.54874000000001</v>
      </c>
      <c r="L521">
        <v>172.55</v>
      </c>
      <c r="N521">
        <v>90493073</v>
      </c>
      <c r="O521" s="1">
        <v>46080</v>
      </c>
      <c r="P521" s="1">
        <v>46090</v>
      </c>
      <c r="R521">
        <v>36</v>
      </c>
      <c r="S521" t="s">
        <v>53</v>
      </c>
      <c r="T521" t="s">
        <v>40</v>
      </c>
      <c r="U521" t="s">
        <v>40</v>
      </c>
      <c r="V521" t="s">
        <v>3000</v>
      </c>
      <c r="W521">
        <v>6</v>
      </c>
      <c r="X521" t="s">
        <v>42</v>
      </c>
      <c r="Y521">
        <v>6</v>
      </c>
      <c r="Z521" t="s">
        <v>40</v>
      </c>
      <c r="AA521" t="s">
        <v>67</v>
      </c>
      <c r="AB521" t="s">
        <v>44</v>
      </c>
      <c r="AC521" t="s">
        <v>45</v>
      </c>
      <c r="AE521" t="s">
        <v>2615</v>
      </c>
      <c r="AF521" t="s">
        <v>3001</v>
      </c>
      <c r="AG521" s="1">
        <v>46091</v>
      </c>
      <c r="AH521" t="s">
        <v>2615</v>
      </c>
      <c r="AI521">
        <f>_xlfn.XLOOKUP(Tabela5[[#This Row],[UUID]],Planilha2!$A:$A,Planilha2!B:B,"")</f>
        <v>0</v>
      </c>
      <c r="AJ521">
        <f>_xlfn.XLOOKUP(Tabela5[[#This Row],[UUID]],Planilha2!$A:$A,Planilha2!C:C,"")</f>
        <v>1</v>
      </c>
      <c r="AK521">
        <f>_xlfn.XLOOKUP(Tabela5[[#This Row],[UUID]],Planilha2!$A:$A,Planilha2!D:D,"")</f>
        <v>12</v>
      </c>
      <c r="AL521">
        <f>_xlfn.XLOOKUP(Tabela5[[#This Row],[UUID]],Planilha2!$A:$A,Planilha2!E:E,"")</f>
        <v>1</v>
      </c>
      <c r="AM521">
        <f>_xlfn.XLOOKUP(Tabela5[[#This Row],[UUID]],Planilha2!$A:$A,Planilha2!F:F,"")</f>
        <v>1</v>
      </c>
      <c r="AN521">
        <f>_xlfn.XLOOKUP(Tabela5[[#This Row],[UUID]],Planilha2!$A:$A,Planilha2!G:G,"")</f>
        <v>1</v>
      </c>
      <c r="AO521">
        <f>_xlfn.XLOOKUP(Tabela5[[#This Row],[UUID]],Planilha2!$A:$A,Planilha2!H:H,"")</f>
        <v>1</v>
      </c>
      <c r="AP521">
        <f>_xlfn.XLOOKUP(Tabela5[[#This Row],[UUID]],Planilha2!$A:$A,Planilha2!I:I,"")</f>
        <v>1</v>
      </c>
      <c r="AQ521">
        <f>_xlfn.XLOOKUP(Tabela5[[#This Row],[UUID]],Planilha2!$A:$A,Planilha2!J:J,"")</f>
        <v>1</v>
      </c>
      <c r="AR521">
        <f>_xlfn.XLOOKUP(Tabela5[[#This Row],[UUID]],Planilha2!$A:$A,Planilha2!K:K,"")</f>
        <v>1</v>
      </c>
      <c r="AS521">
        <f>_xlfn.XLOOKUP(Tabela5[[#This Row],[UUID]],Planilha2!$A:$A,Planilha2!L:L,"")</f>
        <v>1</v>
      </c>
      <c r="AT521">
        <f>_xlfn.XLOOKUP(Tabela5[[#This Row],[UUID]],Planilha2!$A:$A,Planilha2!M:M,"")</f>
        <v>1</v>
      </c>
      <c r="AU521">
        <f>_xlfn.XLOOKUP(Tabela5[[#This Row],[UUID]],Planilha2!$A:$A,Planilha2!N:N,"")</f>
        <v>1</v>
      </c>
      <c r="AV521">
        <f>_xlfn.XLOOKUP(Tabela5[[#This Row],[UUID]],Planilha2!$A:$A,Planilha2!O:O,"")</f>
        <v>1</v>
      </c>
    </row>
    <row r="522" spans="1:48" x14ac:dyDescent="0.2">
      <c r="A522" t="s">
        <v>3002</v>
      </c>
      <c r="B522" t="s">
        <v>35</v>
      </c>
      <c r="C522">
        <v>10020449613</v>
      </c>
      <c r="D522">
        <v>71965289134</v>
      </c>
      <c r="E522" t="s">
        <v>3003</v>
      </c>
      <c r="F522" t="s">
        <v>3004</v>
      </c>
      <c r="G522" t="s">
        <v>3005</v>
      </c>
      <c r="H522" s="1">
        <v>46054</v>
      </c>
      <c r="I522">
        <v>202602</v>
      </c>
      <c r="J522">
        <v>176.19977</v>
      </c>
      <c r="L522">
        <v>176.2</v>
      </c>
      <c r="N522">
        <v>90493254</v>
      </c>
      <c r="O522" s="1">
        <v>46080</v>
      </c>
      <c r="P522" s="1">
        <v>46090</v>
      </c>
      <c r="R522">
        <v>36</v>
      </c>
      <c r="S522" t="s">
        <v>53</v>
      </c>
      <c r="T522" t="s">
        <v>40</v>
      </c>
      <c r="U522" t="s">
        <v>40</v>
      </c>
      <c r="V522" t="s">
        <v>3006</v>
      </c>
      <c r="W522">
        <v>6</v>
      </c>
      <c r="X522" t="s">
        <v>42</v>
      </c>
      <c r="Y522">
        <v>6</v>
      </c>
      <c r="Z522" t="s">
        <v>40</v>
      </c>
      <c r="AA522" t="s">
        <v>67</v>
      </c>
      <c r="AB522" t="s">
        <v>44</v>
      </c>
      <c r="AC522" t="s">
        <v>45</v>
      </c>
      <c r="AE522" t="s">
        <v>2615</v>
      </c>
      <c r="AF522" t="s">
        <v>3007</v>
      </c>
      <c r="AG522" s="1">
        <v>46098</v>
      </c>
      <c r="AH522" t="s">
        <v>47</v>
      </c>
      <c r="AI522">
        <f>_xlfn.XLOOKUP(Tabela5[[#This Row],[UUID]],Planilha2!$A:$A,Planilha2!B:B,"")</f>
        <v>0</v>
      </c>
      <c r="AJ522">
        <f>_xlfn.XLOOKUP(Tabela5[[#This Row],[UUID]],Planilha2!$A:$A,Planilha2!C:C,"")</f>
        <v>1</v>
      </c>
      <c r="AK522">
        <f>_xlfn.XLOOKUP(Tabela5[[#This Row],[UUID]],Planilha2!$A:$A,Planilha2!D:D,"")</f>
        <v>1</v>
      </c>
      <c r="AL522">
        <f>_xlfn.XLOOKUP(Tabela5[[#This Row],[UUID]],Planilha2!$A:$A,Planilha2!E:E,"")</f>
        <v>0</v>
      </c>
      <c r="AM522">
        <f>_xlfn.XLOOKUP(Tabela5[[#This Row],[UUID]],Planilha2!$A:$A,Planilha2!F:F,"")</f>
        <v>1</v>
      </c>
      <c r="AN522">
        <f>_xlfn.XLOOKUP(Tabela5[[#This Row],[UUID]],Planilha2!$A:$A,Planilha2!G:G,"")</f>
        <v>1</v>
      </c>
      <c r="AO522">
        <f>_xlfn.XLOOKUP(Tabela5[[#This Row],[UUID]],Planilha2!$A:$A,Planilha2!H:H,"")</f>
        <v>1</v>
      </c>
      <c r="AP522">
        <f>_xlfn.XLOOKUP(Tabela5[[#This Row],[UUID]],Planilha2!$A:$A,Planilha2!I:I,"")</f>
        <v>1</v>
      </c>
      <c r="AQ522">
        <f>_xlfn.XLOOKUP(Tabela5[[#This Row],[UUID]],Planilha2!$A:$A,Planilha2!J:J,"")</f>
        <v>1</v>
      </c>
      <c r="AR522">
        <f>_xlfn.XLOOKUP(Tabela5[[#This Row],[UUID]],Planilha2!$A:$A,Planilha2!K:K,"")</f>
        <v>1</v>
      </c>
      <c r="AS522">
        <f>_xlfn.XLOOKUP(Tabela5[[#This Row],[UUID]],Planilha2!$A:$A,Planilha2!L:L,"")</f>
        <v>0</v>
      </c>
      <c r="AT522">
        <f>_xlfn.XLOOKUP(Tabela5[[#This Row],[UUID]],Planilha2!$A:$A,Planilha2!M:M,"")</f>
        <v>1</v>
      </c>
      <c r="AU522">
        <f>_xlfn.XLOOKUP(Tabela5[[#This Row],[UUID]],Planilha2!$A:$A,Planilha2!N:N,"")</f>
        <v>1</v>
      </c>
      <c r="AV522">
        <f>_xlfn.XLOOKUP(Tabela5[[#This Row],[UUID]],Planilha2!$A:$A,Planilha2!O:O,"")</f>
        <v>1</v>
      </c>
    </row>
    <row r="523" spans="1:48" x14ac:dyDescent="0.2">
      <c r="A523" t="s">
        <v>3008</v>
      </c>
      <c r="B523" t="s">
        <v>35</v>
      </c>
      <c r="C523">
        <v>870000809</v>
      </c>
      <c r="D523">
        <v>28858751191</v>
      </c>
      <c r="E523" t="s">
        <v>3009</v>
      </c>
      <c r="F523" t="s">
        <v>3010</v>
      </c>
      <c r="G523" t="s">
        <v>3011</v>
      </c>
      <c r="H523" s="1">
        <v>46054</v>
      </c>
      <c r="I523">
        <v>202602</v>
      </c>
      <c r="J523">
        <v>262.21197999999998</v>
      </c>
      <c r="L523">
        <v>262.20999999999998</v>
      </c>
      <c r="N523">
        <v>90496889</v>
      </c>
      <c r="O523" s="1">
        <v>46080</v>
      </c>
      <c r="P523" s="1">
        <v>46090</v>
      </c>
      <c r="R523">
        <v>36</v>
      </c>
      <c r="S523" t="s">
        <v>53</v>
      </c>
      <c r="T523" t="s">
        <v>40</v>
      </c>
      <c r="U523" t="s">
        <v>40</v>
      </c>
      <c r="V523" t="s">
        <v>3012</v>
      </c>
      <c r="W523" t="s">
        <v>94</v>
      </c>
      <c r="X523" t="s">
        <v>94</v>
      </c>
      <c r="Y523">
        <v>6</v>
      </c>
      <c r="Z523" t="s">
        <v>40</v>
      </c>
      <c r="AA523" t="s">
        <v>67</v>
      </c>
      <c r="AB523" t="s">
        <v>44</v>
      </c>
      <c r="AC523" t="s">
        <v>45</v>
      </c>
      <c r="AE523" t="s">
        <v>2615</v>
      </c>
      <c r="AF523" t="s">
        <v>3013</v>
      </c>
      <c r="AG523" s="1">
        <v>46098</v>
      </c>
      <c r="AH523" t="s">
        <v>47</v>
      </c>
      <c r="AI523">
        <f>_xlfn.XLOOKUP(Tabela5[[#This Row],[UUID]],Planilha2!$A:$A,Planilha2!B:B,"")</f>
        <v>0</v>
      </c>
      <c r="AJ523">
        <f>_xlfn.XLOOKUP(Tabela5[[#This Row],[UUID]],Planilha2!$A:$A,Planilha2!C:C,"")</f>
        <v>1</v>
      </c>
      <c r="AK523">
        <f>_xlfn.XLOOKUP(Tabela5[[#This Row],[UUID]],Planilha2!$A:$A,Planilha2!D:D,"")</f>
        <v>1</v>
      </c>
      <c r="AL523">
        <f>_xlfn.XLOOKUP(Tabela5[[#This Row],[UUID]],Planilha2!$A:$A,Planilha2!E:E,"")</f>
        <v>0</v>
      </c>
      <c r="AM523">
        <f>_xlfn.XLOOKUP(Tabela5[[#This Row],[UUID]],Planilha2!$A:$A,Planilha2!F:F,"")</f>
        <v>1</v>
      </c>
      <c r="AN523">
        <f>_xlfn.XLOOKUP(Tabela5[[#This Row],[UUID]],Planilha2!$A:$A,Planilha2!G:G,"")</f>
        <v>1</v>
      </c>
      <c r="AO523">
        <f>_xlfn.XLOOKUP(Tabela5[[#This Row],[UUID]],Planilha2!$A:$A,Planilha2!H:H,"")</f>
        <v>1</v>
      </c>
      <c r="AP523">
        <f>_xlfn.XLOOKUP(Tabela5[[#This Row],[UUID]],Planilha2!$A:$A,Planilha2!I:I,"")</f>
        <v>1</v>
      </c>
      <c r="AQ523">
        <f>_xlfn.XLOOKUP(Tabela5[[#This Row],[UUID]],Planilha2!$A:$A,Planilha2!J:J,"")</f>
        <v>1</v>
      </c>
      <c r="AR523">
        <f>_xlfn.XLOOKUP(Tabela5[[#This Row],[UUID]],Planilha2!$A:$A,Planilha2!K:K,"")</f>
        <v>1</v>
      </c>
      <c r="AS523">
        <f>_xlfn.XLOOKUP(Tabela5[[#This Row],[UUID]],Planilha2!$A:$A,Planilha2!L:L,"")</f>
        <v>0</v>
      </c>
      <c r="AT523">
        <f>_xlfn.XLOOKUP(Tabela5[[#This Row],[UUID]],Planilha2!$A:$A,Planilha2!M:M,"")</f>
        <v>1</v>
      </c>
      <c r="AU523">
        <f>_xlfn.XLOOKUP(Tabela5[[#This Row],[UUID]],Planilha2!$A:$A,Planilha2!N:N,"")</f>
        <v>1</v>
      </c>
      <c r="AV523">
        <f>_xlfn.XLOOKUP(Tabela5[[#This Row],[UUID]],Planilha2!$A:$A,Planilha2!O:O,"")</f>
        <v>1</v>
      </c>
    </row>
    <row r="524" spans="1:48" x14ac:dyDescent="0.2">
      <c r="A524" t="s">
        <v>3014</v>
      </c>
      <c r="B524" t="s">
        <v>35</v>
      </c>
      <c r="C524">
        <v>10033140225</v>
      </c>
      <c r="D524">
        <v>70643180249</v>
      </c>
      <c r="E524" t="s">
        <v>3015</v>
      </c>
      <c r="F524" t="s">
        <v>3016</v>
      </c>
      <c r="G524" t="s">
        <v>3017</v>
      </c>
      <c r="H524" s="1">
        <v>46054</v>
      </c>
      <c r="I524">
        <v>202602</v>
      </c>
      <c r="J524">
        <v>175.3647</v>
      </c>
      <c r="L524">
        <v>175.36</v>
      </c>
      <c r="N524">
        <v>90493363</v>
      </c>
      <c r="O524" s="1">
        <v>46080</v>
      </c>
      <c r="P524" s="1">
        <v>46090</v>
      </c>
      <c r="R524">
        <v>36</v>
      </c>
      <c r="S524" t="s">
        <v>53</v>
      </c>
      <c r="T524" t="s">
        <v>40</v>
      </c>
      <c r="U524" t="s">
        <v>40</v>
      </c>
      <c r="V524" t="s">
        <v>3018</v>
      </c>
      <c r="W524">
        <v>6</v>
      </c>
      <c r="X524" t="s">
        <v>42</v>
      </c>
      <c r="Y524">
        <v>6</v>
      </c>
      <c r="Z524" t="s">
        <v>40</v>
      </c>
      <c r="AA524" t="s">
        <v>67</v>
      </c>
      <c r="AB524" t="s">
        <v>44</v>
      </c>
      <c r="AC524" t="s">
        <v>45</v>
      </c>
      <c r="AE524" t="s">
        <v>2615</v>
      </c>
      <c r="AF524" t="s">
        <v>3019</v>
      </c>
      <c r="AG524" s="1">
        <v>46098</v>
      </c>
      <c r="AH524" t="s">
        <v>47</v>
      </c>
      <c r="AI524">
        <f>_xlfn.XLOOKUP(Tabela5[[#This Row],[UUID]],Planilha2!$A:$A,Planilha2!B:B,"")</f>
        <v>0</v>
      </c>
      <c r="AJ524">
        <f>_xlfn.XLOOKUP(Tabela5[[#This Row],[UUID]],Planilha2!$A:$A,Planilha2!C:C,"")</f>
        <v>1</v>
      </c>
      <c r="AK524">
        <f>_xlfn.XLOOKUP(Tabela5[[#This Row],[UUID]],Planilha2!$A:$A,Planilha2!D:D,"")</f>
        <v>1</v>
      </c>
      <c r="AL524">
        <f>_xlfn.XLOOKUP(Tabela5[[#This Row],[UUID]],Planilha2!$A:$A,Planilha2!E:E,"")</f>
        <v>0</v>
      </c>
      <c r="AM524">
        <f>_xlfn.XLOOKUP(Tabela5[[#This Row],[UUID]],Planilha2!$A:$A,Planilha2!F:F,"")</f>
        <v>1</v>
      </c>
      <c r="AN524">
        <f>_xlfn.XLOOKUP(Tabela5[[#This Row],[UUID]],Planilha2!$A:$A,Planilha2!G:G,"")</f>
        <v>1</v>
      </c>
      <c r="AO524">
        <f>_xlfn.XLOOKUP(Tabela5[[#This Row],[UUID]],Planilha2!$A:$A,Planilha2!H:H,"")</f>
        <v>1</v>
      </c>
      <c r="AP524">
        <f>_xlfn.XLOOKUP(Tabela5[[#This Row],[UUID]],Planilha2!$A:$A,Planilha2!I:I,"")</f>
        <v>1</v>
      </c>
      <c r="AQ524">
        <f>_xlfn.XLOOKUP(Tabela5[[#This Row],[UUID]],Planilha2!$A:$A,Planilha2!J:J,"")</f>
        <v>1</v>
      </c>
      <c r="AR524">
        <f>_xlfn.XLOOKUP(Tabela5[[#This Row],[UUID]],Planilha2!$A:$A,Planilha2!K:K,"")</f>
        <v>1</v>
      </c>
      <c r="AS524">
        <f>_xlfn.XLOOKUP(Tabela5[[#This Row],[UUID]],Planilha2!$A:$A,Planilha2!L:L,"")</f>
        <v>0</v>
      </c>
      <c r="AT524">
        <f>_xlfn.XLOOKUP(Tabela5[[#This Row],[UUID]],Planilha2!$A:$A,Planilha2!M:M,"")</f>
        <v>1</v>
      </c>
      <c r="AU524">
        <f>_xlfn.XLOOKUP(Tabela5[[#This Row],[UUID]],Planilha2!$A:$A,Planilha2!N:N,"")</f>
        <v>1</v>
      </c>
      <c r="AV524">
        <f>_xlfn.XLOOKUP(Tabela5[[#This Row],[UUID]],Planilha2!$A:$A,Planilha2!O:O,"")</f>
        <v>1</v>
      </c>
    </row>
    <row r="525" spans="1:48" x14ac:dyDescent="0.2">
      <c r="A525" t="s">
        <v>3020</v>
      </c>
      <c r="B525" t="s">
        <v>35</v>
      </c>
      <c r="C525">
        <v>14431981</v>
      </c>
      <c r="D525">
        <v>39413438153</v>
      </c>
      <c r="E525" t="s">
        <v>2970</v>
      </c>
      <c r="F525" t="s">
        <v>3021</v>
      </c>
      <c r="G525" t="s">
        <v>3022</v>
      </c>
      <c r="H525" s="1">
        <v>46054</v>
      </c>
      <c r="I525">
        <v>202602</v>
      </c>
      <c r="J525">
        <v>660.81872999999996</v>
      </c>
      <c r="L525">
        <v>660.82</v>
      </c>
      <c r="N525">
        <v>90492806</v>
      </c>
      <c r="O525" s="1">
        <v>46080</v>
      </c>
      <c r="P525" s="1">
        <v>46090</v>
      </c>
      <c r="R525">
        <v>36</v>
      </c>
      <c r="S525" t="s">
        <v>53</v>
      </c>
      <c r="T525" t="s">
        <v>40</v>
      </c>
      <c r="U525" t="s">
        <v>40</v>
      </c>
      <c r="V525" t="s">
        <v>3023</v>
      </c>
      <c r="W525">
        <v>6</v>
      </c>
      <c r="X525" t="s">
        <v>42</v>
      </c>
      <c r="Y525">
        <v>6</v>
      </c>
      <c r="Z525" t="s">
        <v>40</v>
      </c>
      <c r="AA525" t="s">
        <v>67</v>
      </c>
      <c r="AB525" t="s">
        <v>44</v>
      </c>
      <c r="AC525" t="s">
        <v>45</v>
      </c>
      <c r="AE525" t="s">
        <v>2615</v>
      </c>
      <c r="AF525" t="s">
        <v>3024</v>
      </c>
      <c r="AG525" s="1">
        <v>46102</v>
      </c>
      <c r="AH525" t="s">
        <v>47</v>
      </c>
      <c r="AI525">
        <f>_xlfn.XLOOKUP(Tabela5[[#This Row],[UUID]],Planilha2!$A:$A,Planilha2!B:B,"")</f>
        <v>1</v>
      </c>
      <c r="AJ525">
        <f>_xlfn.XLOOKUP(Tabela5[[#This Row],[UUID]],Planilha2!$A:$A,Planilha2!C:C,"")</f>
        <v>1</v>
      </c>
      <c r="AK525">
        <f>_xlfn.XLOOKUP(Tabela5[[#This Row],[UUID]],Planilha2!$A:$A,Planilha2!D:D,"")</f>
        <v>11</v>
      </c>
      <c r="AL525">
        <f>_xlfn.XLOOKUP(Tabela5[[#This Row],[UUID]],Planilha2!$A:$A,Planilha2!E:E,"")</f>
        <v>0</v>
      </c>
      <c r="AM525">
        <f>_xlfn.XLOOKUP(Tabela5[[#This Row],[UUID]],Planilha2!$A:$A,Planilha2!F:F,"")</f>
        <v>1</v>
      </c>
      <c r="AN525">
        <f>_xlfn.XLOOKUP(Tabela5[[#This Row],[UUID]],Planilha2!$A:$A,Planilha2!G:G,"")</f>
        <v>1</v>
      </c>
      <c r="AO525">
        <f>_xlfn.XLOOKUP(Tabela5[[#This Row],[UUID]],Planilha2!$A:$A,Planilha2!H:H,"")</f>
        <v>1</v>
      </c>
      <c r="AP525">
        <f>_xlfn.XLOOKUP(Tabela5[[#This Row],[UUID]],Planilha2!$A:$A,Planilha2!I:I,"")</f>
        <v>1</v>
      </c>
      <c r="AQ525">
        <f>_xlfn.XLOOKUP(Tabela5[[#This Row],[UUID]],Planilha2!$A:$A,Planilha2!J:J,"")</f>
        <v>1</v>
      </c>
      <c r="AR525">
        <f>_xlfn.XLOOKUP(Tabela5[[#This Row],[UUID]],Planilha2!$A:$A,Planilha2!K:K,"")</f>
        <v>1</v>
      </c>
      <c r="AS525">
        <f>_xlfn.XLOOKUP(Tabela5[[#This Row],[UUID]],Planilha2!$A:$A,Planilha2!L:L,"")</f>
        <v>0</v>
      </c>
      <c r="AT525">
        <f>_xlfn.XLOOKUP(Tabela5[[#This Row],[UUID]],Planilha2!$A:$A,Planilha2!M:M,"")</f>
        <v>0</v>
      </c>
      <c r="AU525">
        <f>_xlfn.XLOOKUP(Tabela5[[#This Row],[UUID]],Planilha2!$A:$A,Planilha2!N:N,"")</f>
        <v>1</v>
      </c>
      <c r="AV525">
        <f>_xlfn.XLOOKUP(Tabela5[[#This Row],[UUID]],Planilha2!$A:$A,Planilha2!O:O,"")</f>
        <v>1</v>
      </c>
    </row>
    <row r="526" spans="1:48" x14ac:dyDescent="0.2">
      <c r="A526" t="s">
        <v>3025</v>
      </c>
      <c r="B526" t="s">
        <v>35</v>
      </c>
      <c r="C526">
        <v>16849413</v>
      </c>
      <c r="D526">
        <v>88357350178</v>
      </c>
      <c r="E526" t="s">
        <v>3026</v>
      </c>
      <c r="F526" t="s">
        <v>3027</v>
      </c>
      <c r="G526" t="s">
        <v>3028</v>
      </c>
      <c r="H526" s="1">
        <v>46054</v>
      </c>
      <c r="I526">
        <v>202602</v>
      </c>
      <c r="J526">
        <v>719.64585</v>
      </c>
      <c r="L526">
        <v>719.65</v>
      </c>
      <c r="N526">
        <v>90490414</v>
      </c>
      <c r="O526" s="1">
        <v>46079</v>
      </c>
      <c r="P526" s="1">
        <v>46090</v>
      </c>
      <c r="R526">
        <v>36</v>
      </c>
      <c r="S526" t="s">
        <v>53</v>
      </c>
      <c r="T526" t="s">
        <v>40</v>
      </c>
      <c r="U526" t="s">
        <v>40</v>
      </c>
      <c r="V526" t="s">
        <v>3029</v>
      </c>
      <c r="W526">
        <v>6</v>
      </c>
      <c r="X526" t="s">
        <v>42</v>
      </c>
      <c r="Y526">
        <v>6</v>
      </c>
      <c r="Z526" t="s">
        <v>40</v>
      </c>
      <c r="AA526" t="s">
        <v>67</v>
      </c>
      <c r="AB526" t="s">
        <v>44</v>
      </c>
      <c r="AE526" t="s">
        <v>2615</v>
      </c>
      <c r="AF526" t="s">
        <v>3030</v>
      </c>
      <c r="AG526" s="1">
        <v>46102</v>
      </c>
      <c r="AH526" t="s">
        <v>47</v>
      </c>
      <c r="AI526">
        <f>_xlfn.XLOOKUP(Tabela5[[#This Row],[UUID]],Planilha2!$A:$A,Planilha2!B:B,"")</f>
        <v>1</v>
      </c>
      <c r="AJ526">
        <f>_xlfn.XLOOKUP(Tabela5[[#This Row],[UUID]],Planilha2!$A:$A,Planilha2!C:C,"")</f>
        <v>1</v>
      </c>
      <c r="AK526">
        <f>_xlfn.XLOOKUP(Tabela5[[#This Row],[UUID]],Planilha2!$A:$A,Planilha2!D:D,"")</f>
        <v>5</v>
      </c>
      <c r="AL526">
        <f>_xlfn.XLOOKUP(Tabela5[[#This Row],[UUID]],Planilha2!$A:$A,Planilha2!E:E,"")</f>
        <v>0</v>
      </c>
      <c r="AM526">
        <f>_xlfn.XLOOKUP(Tabela5[[#This Row],[UUID]],Planilha2!$A:$A,Planilha2!F:F,"")</f>
        <v>1</v>
      </c>
      <c r="AN526">
        <f>_xlfn.XLOOKUP(Tabela5[[#This Row],[UUID]],Planilha2!$A:$A,Planilha2!G:G,"")</f>
        <v>1</v>
      </c>
      <c r="AO526">
        <f>_xlfn.XLOOKUP(Tabela5[[#This Row],[UUID]],Planilha2!$A:$A,Planilha2!H:H,"")</f>
        <v>1</v>
      </c>
      <c r="AP526">
        <f>_xlfn.XLOOKUP(Tabela5[[#This Row],[UUID]],Planilha2!$A:$A,Planilha2!I:I,"")</f>
        <v>1</v>
      </c>
      <c r="AQ526">
        <f>_xlfn.XLOOKUP(Tabela5[[#This Row],[UUID]],Planilha2!$A:$A,Planilha2!J:J,"")</f>
        <v>1</v>
      </c>
      <c r="AR526">
        <f>_xlfn.XLOOKUP(Tabela5[[#This Row],[UUID]],Planilha2!$A:$A,Planilha2!K:K,"")</f>
        <v>1</v>
      </c>
      <c r="AS526">
        <f>_xlfn.XLOOKUP(Tabela5[[#This Row],[UUID]],Planilha2!$A:$A,Planilha2!L:L,"")</f>
        <v>0</v>
      </c>
      <c r="AT526">
        <f>_xlfn.XLOOKUP(Tabela5[[#This Row],[UUID]],Planilha2!$A:$A,Planilha2!M:M,"")</f>
        <v>0</v>
      </c>
      <c r="AU526">
        <f>_xlfn.XLOOKUP(Tabela5[[#This Row],[UUID]],Planilha2!$A:$A,Planilha2!N:N,"")</f>
        <v>1</v>
      </c>
      <c r="AV526">
        <f>_xlfn.XLOOKUP(Tabela5[[#This Row],[UUID]],Planilha2!$A:$A,Planilha2!O:O,"")</f>
        <v>1</v>
      </c>
    </row>
    <row r="527" spans="1:48" x14ac:dyDescent="0.2">
      <c r="A527" t="s">
        <v>3031</v>
      </c>
      <c r="B527" t="s">
        <v>35</v>
      </c>
      <c r="C527">
        <v>20207001</v>
      </c>
      <c r="D527">
        <v>85065633134</v>
      </c>
      <c r="E527" t="s">
        <v>3032</v>
      </c>
      <c r="F527" t="s">
        <v>3033</v>
      </c>
      <c r="G527" t="s">
        <v>3034</v>
      </c>
      <c r="H527" s="1">
        <v>46054</v>
      </c>
      <c r="I527">
        <v>202602</v>
      </c>
      <c r="J527">
        <v>71.105249999999998</v>
      </c>
      <c r="L527">
        <v>71.11</v>
      </c>
      <c r="N527">
        <v>90493100</v>
      </c>
      <c r="O527" s="1">
        <v>46080</v>
      </c>
      <c r="P527" s="1">
        <v>46090</v>
      </c>
      <c r="R527">
        <v>36</v>
      </c>
      <c r="S527" t="s">
        <v>53</v>
      </c>
      <c r="T527" t="s">
        <v>40</v>
      </c>
      <c r="U527" t="s">
        <v>40</v>
      </c>
      <c r="V527" t="s">
        <v>3035</v>
      </c>
      <c r="W527">
        <v>6</v>
      </c>
      <c r="X527" t="s">
        <v>42</v>
      </c>
      <c r="Y527">
        <v>6</v>
      </c>
      <c r="Z527" t="s">
        <v>40</v>
      </c>
      <c r="AA527" t="s">
        <v>67</v>
      </c>
      <c r="AB527" t="s">
        <v>44</v>
      </c>
      <c r="AC527" t="s">
        <v>45</v>
      </c>
      <c r="AE527" t="s">
        <v>2615</v>
      </c>
      <c r="AF527" t="s">
        <v>3036</v>
      </c>
      <c r="AG527" s="1">
        <v>46102</v>
      </c>
      <c r="AH527" t="s">
        <v>47</v>
      </c>
      <c r="AI527">
        <f>_xlfn.XLOOKUP(Tabela5[[#This Row],[UUID]],Planilha2!$A:$A,Planilha2!B:B,"")</f>
        <v>1</v>
      </c>
      <c r="AJ527">
        <f>_xlfn.XLOOKUP(Tabela5[[#This Row],[UUID]],Planilha2!$A:$A,Planilha2!C:C,"")</f>
        <v>1</v>
      </c>
      <c r="AK527">
        <f>_xlfn.XLOOKUP(Tabela5[[#This Row],[UUID]],Planilha2!$A:$A,Planilha2!D:D,"")</f>
        <v>1</v>
      </c>
      <c r="AL527">
        <f>_xlfn.XLOOKUP(Tabela5[[#This Row],[UUID]],Planilha2!$A:$A,Planilha2!E:E,"")</f>
        <v>0</v>
      </c>
      <c r="AM527">
        <f>_xlfn.XLOOKUP(Tabela5[[#This Row],[UUID]],Planilha2!$A:$A,Planilha2!F:F,"")</f>
        <v>1</v>
      </c>
      <c r="AN527">
        <f>_xlfn.XLOOKUP(Tabela5[[#This Row],[UUID]],Planilha2!$A:$A,Planilha2!G:G,"")</f>
        <v>1</v>
      </c>
      <c r="AO527">
        <f>_xlfn.XLOOKUP(Tabela5[[#This Row],[UUID]],Planilha2!$A:$A,Planilha2!H:H,"")</f>
        <v>1</v>
      </c>
      <c r="AP527">
        <f>_xlfn.XLOOKUP(Tabela5[[#This Row],[UUID]],Planilha2!$A:$A,Planilha2!I:I,"")</f>
        <v>1</v>
      </c>
      <c r="AQ527">
        <f>_xlfn.XLOOKUP(Tabela5[[#This Row],[UUID]],Planilha2!$A:$A,Planilha2!J:J,"")</f>
        <v>1</v>
      </c>
      <c r="AR527">
        <f>_xlfn.XLOOKUP(Tabela5[[#This Row],[UUID]],Planilha2!$A:$A,Planilha2!K:K,"")</f>
        <v>1</v>
      </c>
      <c r="AS527">
        <f>_xlfn.XLOOKUP(Tabela5[[#This Row],[UUID]],Planilha2!$A:$A,Planilha2!L:L,"")</f>
        <v>0</v>
      </c>
      <c r="AT527">
        <f>_xlfn.XLOOKUP(Tabela5[[#This Row],[UUID]],Planilha2!$A:$A,Planilha2!M:M,"")</f>
        <v>0</v>
      </c>
      <c r="AU527">
        <f>_xlfn.XLOOKUP(Tabela5[[#This Row],[UUID]],Planilha2!$A:$A,Planilha2!N:N,"")</f>
        <v>1</v>
      </c>
      <c r="AV527">
        <f>_xlfn.XLOOKUP(Tabela5[[#This Row],[UUID]],Planilha2!$A:$A,Planilha2!O:O,"")</f>
        <v>1</v>
      </c>
    </row>
    <row r="528" spans="1:48" x14ac:dyDescent="0.2">
      <c r="A528" t="s">
        <v>3037</v>
      </c>
      <c r="B528" t="s">
        <v>35</v>
      </c>
      <c r="C528">
        <v>16756137</v>
      </c>
      <c r="D528">
        <v>64839443149</v>
      </c>
      <c r="E528" t="s">
        <v>373</v>
      </c>
      <c r="F528" t="s">
        <v>374</v>
      </c>
      <c r="G528" t="s">
        <v>375</v>
      </c>
      <c r="H528" s="1">
        <v>46054</v>
      </c>
      <c r="I528">
        <v>202602</v>
      </c>
      <c r="J528">
        <v>299.79012999999998</v>
      </c>
      <c r="L528">
        <v>299.79000000000002</v>
      </c>
      <c r="N528">
        <v>90496325</v>
      </c>
      <c r="O528" s="1">
        <v>46080</v>
      </c>
      <c r="P528" s="1">
        <v>46090</v>
      </c>
      <c r="R528">
        <v>36</v>
      </c>
      <c r="S528" t="s">
        <v>53</v>
      </c>
      <c r="T528" t="s">
        <v>40</v>
      </c>
      <c r="U528" t="s">
        <v>40</v>
      </c>
      <c r="V528" t="s">
        <v>376</v>
      </c>
      <c r="W528">
        <v>6</v>
      </c>
      <c r="X528" t="s">
        <v>42</v>
      </c>
      <c r="Y528">
        <v>6</v>
      </c>
      <c r="Z528" t="s">
        <v>40</v>
      </c>
      <c r="AA528" t="s">
        <v>67</v>
      </c>
      <c r="AB528" t="s">
        <v>44</v>
      </c>
      <c r="AC528" t="s">
        <v>45</v>
      </c>
      <c r="AE528" t="s">
        <v>2615</v>
      </c>
      <c r="AF528" t="s">
        <v>3038</v>
      </c>
      <c r="AG528" s="1">
        <v>46102</v>
      </c>
      <c r="AH528" t="s">
        <v>47</v>
      </c>
      <c r="AI528">
        <f>_xlfn.XLOOKUP(Tabela5[[#This Row],[UUID]],Planilha2!$A:$A,Planilha2!B:B,"")</f>
        <v>1</v>
      </c>
      <c r="AJ528">
        <f>_xlfn.XLOOKUP(Tabela5[[#This Row],[UUID]],Planilha2!$A:$A,Planilha2!C:C,"")</f>
        <v>1</v>
      </c>
      <c r="AK528">
        <f>_xlfn.XLOOKUP(Tabela5[[#This Row],[UUID]],Planilha2!$A:$A,Planilha2!D:D,"")</f>
        <v>1</v>
      </c>
      <c r="AL528">
        <f>_xlfn.XLOOKUP(Tabela5[[#This Row],[UUID]],Planilha2!$A:$A,Planilha2!E:E,"")</f>
        <v>0</v>
      </c>
      <c r="AM528">
        <f>_xlfn.XLOOKUP(Tabela5[[#This Row],[UUID]],Planilha2!$A:$A,Planilha2!F:F,"")</f>
        <v>1</v>
      </c>
      <c r="AN528">
        <f>_xlfn.XLOOKUP(Tabela5[[#This Row],[UUID]],Planilha2!$A:$A,Planilha2!G:G,"")</f>
        <v>1</v>
      </c>
      <c r="AO528">
        <f>_xlfn.XLOOKUP(Tabela5[[#This Row],[UUID]],Planilha2!$A:$A,Planilha2!H:H,"")</f>
        <v>1</v>
      </c>
      <c r="AP528">
        <f>_xlfn.XLOOKUP(Tabela5[[#This Row],[UUID]],Planilha2!$A:$A,Planilha2!I:I,"")</f>
        <v>1</v>
      </c>
      <c r="AQ528">
        <f>_xlfn.XLOOKUP(Tabela5[[#This Row],[UUID]],Planilha2!$A:$A,Planilha2!J:J,"")</f>
        <v>1</v>
      </c>
      <c r="AR528">
        <f>_xlfn.XLOOKUP(Tabela5[[#This Row],[UUID]],Planilha2!$A:$A,Planilha2!K:K,"")</f>
        <v>1</v>
      </c>
      <c r="AS528">
        <f>_xlfn.XLOOKUP(Tabela5[[#This Row],[UUID]],Planilha2!$A:$A,Planilha2!L:L,"")</f>
        <v>0</v>
      </c>
      <c r="AT528">
        <f>_xlfn.XLOOKUP(Tabela5[[#This Row],[UUID]],Planilha2!$A:$A,Planilha2!M:M,"")</f>
        <v>0</v>
      </c>
      <c r="AU528">
        <f>_xlfn.XLOOKUP(Tabela5[[#This Row],[UUID]],Planilha2!$A:$A,Planilha2!N:N,"")</f>
        <v>1</v>
      </c>
      <c r="AV528">
        <f>_xlfn.XLOOKUP(Tabela5[[#This Row],[UUID]],Planilha2!$A:$A,Planilha2!O:O,"")</f>
        <v>1</v>
      </c>
    </row>
    <row r="529" spans="1:48" x14ac:dyDescent="0.2">
      <c r="A529" t="s">
        <v>3039</v>
      </c>
      <c r="B529" t="s">
        <v>35</v>
      </c>
      <c r="C529">
        <v>10034696820</v>
      </c>
      <c r="D529">
        <v>6036097166</v>
      </c>
      <c r="E529" t="s">
        <v>3040</v>
      </c>
      <c r="F529" t="s">
        <v>3041</v>
      </c>
      <c r="G529" t="s">
        <v>3042</v>
      </c>
      <c r="H529" s="1">
        <v>46054</v>
      </c>
      <c r="I529">
        <v>202602</v>
      </c>
      <c r="J529">
        <v>312.31617999999997</v>
      </c>
      <c r="L529">
        <v>312.32</v>
      </c>
      <c r="N529">
        <v>90492667</v>
      </c>
      <c r="O529" s="1">
        <v>46080</v>
      </c>
      <c r="P529" s="1">
        <v>46090</v>
      </c>
      <c r="R529">
        <v>36</v>
      </c>
      <c r="S529" t="s">
        <v>53</v>
      </c>
      <c r="T529" t="s">
        <v>40</v>
      </c>
      <c r="U529" t="s">
        <v>40</v>
      </c>
      <c r="V529" t="s">
        <v>3043</v>
      </c>
      <c r="W529">
        <v>6</v>
      </c>
      <c r="X529" t="s">
        <v>42</v>
      </c>
      <c r="Y529">
        <v>6</v>
      </c>
      <c r="Z529" t="s">
        <v>40</v>
      </c>
      <c r="AA529" t="s">
        <v>67</v>
      </c>
      <c r="AB529" t="s">
        <v>44</v>
      </c>
      <c r="AC529" t="s">
        <v>45</v>
      </c>
      <c r="AE529" t="s">
        <v>2615</v>
      </c>
      <c r="AF529" t="s">
        <v>3044</v>
      </c>
      <c r="AG529" s="1">
        <v>46094</v>
      </c>
      <c r="AH529" t="s">
        <v>2615</v>
      </c>
      <c r="AI529">
        <f>_xlfn.XLOOKUP(Tabela5[[#This Row],[UUID]],Planilha2!$A:$A,Planilha2!B:B,"")</f>
        <v>1</v>
      </c>
      <c r="AJ529">
        <f>_xlfn.XLOOKUP(Tabela5[[#This Row],[UUID]],Planilha2!$A:$A,Planilha2!C:C,"")</f>
        <v>0</v>
      </c>
      <c r="AK529">
        <f>_xlfn.XLOOKUP(Tabela5[[#This Row],[UUID]],Planilha2!$A:$A,Planilha2!D:D,"")</f>
        <v>1</v>
      </c>
      <c r="AL529">
        <f>_xlfn.XLOOKUP(Tabela5[[#This Row],[UUID]],Planilha2!$A:$A,Planilha2!E:E,"")</f>
        <v>0</v>
      </c>
      <c r="AM529">
        <f>_xlfn.XLOOKUP(Tabela5[[#This Row],[UUID]],Planilha2!$A:$A,Planilha2!F:F,"")</f>
        <v>1</v>
      </c>
      <c r="AN529">
        <f>_xlfn.XLOOKUP(Tabela5[[#This Row],[UUID]],Planilha2!$A:$A,Planilha2!G:G,"")</f>
        <v>1</v>
      </c>
      <c r="AO529">
        <f>_xlfn.XLOOKUP(Tabela5[[#This Row],[UUID]],Planilha2!$A:$A,Planilha2!H:H,"")</f>
        <v>1</v>
      </c>
      <c r="AP529">
        <f>_xlfn.XLOOKUP(Tabela5[[#This Row],[UUID]],Planilha2!$A:$A,Planilha2!I:I,"")</f>
        <v>1</v>
      </c>
      <c r="AQ529">
        <f>_xlfn.XLOOKUP(Tabela5[[#This Row],[UUID]],Planilha2!$A:$A,Planilha2!J:J,"")</f>
        <v>1</v>
      </c>
      <c r="AR529">
        <f>_xlfn.XLOOKUP(Tabela5[[#This Row],[UUID]],Planilha2!$A:$A,Planilha2!K:K,"")</f>
        <v>1</v>
      </c>
      <c r="AS529">
        <f>_xlfn.XLOOKUP(Tabela5[[#This Row],[UUID]],Planilha2!$A:$A,Planilha2!L:L,"")</f>
        <v>1</v>
      </c>
      <c r="AT529">
        <f>_xlfn.XLOOKUP(Tabela5[[#This Row],[UUID]],Planilha2!$A:$A,Planilha2!M:M,"")</f>
        <v>0</v>
      </c>
      <c r="AU529">
        <f>_xlfn.XLOOKUP(Tabela5[[#This Row],[UUID]],Planilha2!$A:$A,Planilha2!N:N,"")</f>
        <v>1</v>
      </c>
      <c r="AV529">
        <f>_xlfn.XLOOKUP(Tabela5[[#This Row],[UUID]],Planilha2!$A:$A,Planilha2!O:O,"")</f>
        <v>1</v>
      </c>
    </row>
    <row r="530" spans="1:48" x14ac:dyDescent="0.2">
      <c r="A530" t="s">
        <v>3045</v>
      </c>
      <c r="B530" t="s">
        <v>35</v>
      </c>
      <c r="C530">
        <v>10040132852</v>
      </c>
      <c r="D530">
        <v>7027513161</v>
      </c>
      <c r="E530" t="s">
        <v>3046</v>
      </c>
      <c r="F530" t="s">
        <v>3047</v>
      </c>
      <c r="G530" t="s">
        <v>3048</v>
      </c>
      <c r="H530" s="1">
        <v>46054</v>
      </c>
      <c r="I530">
        <v>202602</v>
      </c>
      <c r="J530">
        <v>1542.37429</v>
      </c>
      <c r="L530">
        <v>1542.37</v>
      </c>
      <c r="N530">
        <v>90492724</v>
      </c>
      <c r="O530" s="1">
        <v>46080</v>
      </c>
      <c r="P530" s="1">
        <v>46090</v>
      </c>
      <c r="R530">
        <v>36</v>
      </c>
      <c r="S530" t="s">
        <v>53</v>
      </c>
      <c r="T530" t="s">
        <v>40</v>
      </c>
      <c r="U530" t="s">
        <v>40</v>
      </c>
      <c r="V530" t="s">
        <v>3049</v>
      </c>
      <c r="W530">
        <v>6</v>
      </c>
      <c r="X530" t="s">
        <v>42</v>
      </c>
      <c r="Y530">
        <v>6</v>
      </c>
      <c r="Z530" t="s">
        <v>40</v>
      </c>
      <c r="AA530" t="s">
        <v>67</v>
      </c>
      <c r="AB530" t="s">
        <v>44</v>
      </c>
      <c r="AC530" t="s">
        <v>45</v>
      </c>
      <c r="AE530" t="s">
        <v>2615</v>
      </c>
      <c r="AF530" t="s">
        <v>3050</v>
      </c>
      <c r="AG530" s="1">
        <v>46109</v>
      </c>
      <c r="AH530" t="s">
        <v>47</v>
      </c>
      <c r="AI530">
        <f>_xlfn.XLOOKUP(Tabela5[[#This Row],[UUID]],Planilha2!$A:$A,Planilha2!B:B,"")</f>
        <v>1</v>
      </c>
      <c r="AJ530">
        <f>_xlfn.XLOOKUP(Tabela5[[#This Row],[UUID]],Planilha2!$A:$A,Planilha2!C:C,"")</f>
        <v>2</v>
      </c>
      <c r="AK530">
        <f>_xlfn.XLOOKUP(Tabela5[[#This Row],[UUID]],Planilha2!$A:$A,Planilha2!D:D,"")</f>
        <v>1</v>
      </c>
      <c r="AL530">
        <f>_xlfn.XLOOKUP(Tabela5[[#This Row],[UUID]],Planilha2!$A:$A,Planilha2!E:E,"")</f>
        <v>0</v>
      </c>
      <c r="AM530">
        <f>_xlfn.XLOOKUP(Tabela5[[#This Row],[UUID]],Planilha2!$A:$A,Planilha2!F:F,"")</f>
        <v>1</v>
      </c>
      <c r="AN530">
        <f>_xlfn.XLOOKUP(Tabela5[[#This Row],[UUID]],Planilha2!$A:$A,Planilha2!G:G,"")</f>
        <v>1</v>
      </c>
      <c r="AO530">
        <f>_xlfn.XLOOKUP(Tabela5[[#This Row],[UUID]],Planilha2!$A:$A,Planilha2!H:H,"")</f>
        <v>1</v>
      </c>
      <c r="AP530">
        <f>_xlfn.XLOOKUP(Tabela5[[#This Row],[UUID]],Planilha2!$A:$A,Planilha2!I:I,"")</f>
        <v>1</v>
      </c>
      <c r="AQ530">
        <f>_xlfn.XLOOKUP(Tabela5[[#This Row],[UUID]],Planilha2!$A:$A,Planilha2!J:J,"")</f>
        <v>0</v>
      </c>
      <c r="AR530">
        <f>_xlfn.XLOOKUP(Tabela5[[#This Row],[UUID]],Planilha2!$A:$A,Planilha2!K:K,"")</f>
        <v>0</v>
      </c>
      <c r="AS530">
        <f>_xlfn.XLOOKUP(Tabela5[[#This Row],[UUID]],Planilha2!$A:$A,Planilha2!L:L,"")</f>
        <v>0</v>
      </c>
      <c r="AT530">
        <f>_xlfn.XLOOKUP(Tabela5[[#This Row],[UUID]],Planilha2!$A:$A,Planilha2!M:M,"")</f>
        <v>0</v>
      </c>
      <c r="AU530">
        <f>_xlfn.XLOOKUP(Tabela5[[#This Row],[UUID]],Planilha2!$A:$A,Planilha2!N:N,"")</f>
        <v>1</v>
      </c>
      <c r="AV530">
        <f>_xlfn.XLOOKUP(Tabela5[[#This Row],[UUID]],Planilha2!$A:$A,Planilha2!O:O,"")</f>
        <v>1</v>
      </c>
    </row>
    <row r="531" spans="1:48" x14ac:dyDescent="0.2">
      <c r="A531" t="s">
        <v>3051</v>
      </c>
      <c r="B531" t="s">
        <v>35</v>
      </c>
      <c r="C531">
        <v>12040848</v>
      </c>
      <c r="D531">
        <v>2981098160</v>
      </c>
      <c r="E531" t="s">
        <v>3052</v>
      </c>
      <c r="F531" t="s">
        <v>3053</v>
      </c>
      <c r="G531" t="s">
        <v>3054</v>
      </c>
      <c r="H531" s="1">
        <v>46054</v>
      </c>
      <c r="I531">
        <v>202602</v>
      </c>
      <c r="J531">
        <v>670.56120999999996</v>
      </c>
      <c r="L531">
        <v>670.56</v>
      </c>
      <c r="N531">
        <v>90492574</v>
      </c>
      <c r="O531" s="1">
        <v>46080</v>
      </c>
      <c r="P531" s="1">
        <v>46090</v>
      </c>
      <c r="R531">
        <v>36</v>
      </c>
      <c r="S531" t="s">
        <v>53</v>
      </c>
      <c r="T531" t="s">
        <v>40</v>
      </c>
      <c r="U531" t="s">
        <v>40</v>
      </c>
      <c r="V531" t="s">
        <v>3055</v>
      </c>
      <c r="W531">
        <v>6</v>
      </c>
      <c r="X531" t="s">
        <v>42</v>
      </c>
      <c r="Y531">
        <v>6</v>
      </c>
      <c r="Z531" t="s">
        <v>40</v>
      </c>
      <c r="AA531" t="s">
        <v>67</v>
      </c>
      <c r="AB531" t="s">
        <v>44</v>
      </c>
      <c r="AC531" t="s">
        <v>45</v>
      </c>
      <c r="AE531" t="s">
        <v>2615</v>
      </c>
      <c r="AF531" t="s">
        <v>3056</v>
      </c>
      <c r="AG531" s="1">
        <v>46102</v>
      </c>
      <c r="AH531" t="s">
        <v>47</v>
      </c>
      <c r="AI531">
        <f>_xlfn.XLOOKUP(Tabela5[[#This Row],[UUID]],Planilha2!$A:$A,Planilha2!B:B,"")</f>
        <v>1</v>
      </c>
      <c r="AJ531">
        <f>_xlfn.XLOOKUP(Tabela5[[#This Row],[UUID]],Planilha2!$A:$A,Planilha2!C:C,"")</f>
        <v>1</v>
      </c>
      <c r="AK531">
        <f>_xlfn.XLOOKUP(Tabela5[[#This Row],[UUID]],Planilha2!$A:$A,Planilha2!D:D,"")</f>
        <v>1</v>
      </c>
      <c r="AL531">
        <f>_xlfn.XLOOKUP(Tabela5[[#This Row],[UUID]],Planilha2!$A:$A,Planilha2!E:E,"")</f>
        <v>0</v>
      </c>
      <c r="AM531">
        <f>_xlfn.XLOOKUP(Tabela5[[#This Row],[UUID]],Planilha2!$A:$A,Planilha2!F:F,"")</f>
        <v>1</v>
      </c>
      <c r="AN531">
        <f>_xlfn.XLOOKUP(Tabela5[[#This Row],[UUID]],Planilha2!$A:$A,Planilha2!G:G,"")</f>
        <v>1</v>
      </c>
      <c r="AO531">
        <f>_xlfn.XLOOKUP(Tabela5[[#This Row],[UUID]],Planilha2!$A:$A,Planilha2!H:H,"")</f>
        <v>1</v>
      </c>
      <c r="AP531">
        <f>_xlfn.XLOOKUP(Tabela5[[#This Row],[UUID]],Planilha2!$A:$A,Planilha2!I:I,"")</f>
        <v>1</v>
      </c>
      <c r="AQ531">
        <f>_xlfn.XLOOKUP(Tabela5[[#This Row],[UUID]],Planilha2!$A:$A,Planilha2!J:J,"")</f>
        <v>1</v>
      </c>
      <c r="AR531">
        <f>_xlfn.XLOOKUP(Tabela5[[#This Row],[UUID]],Planilha2!$A:$A,Planilha2!K:K,"")</f>
        <v>1</v>
      </c>
      <c r="AS531">
        <f>_xlfn.XLOOKUP(Tabela5[[#This Row],[UUID]],Planilha2!$A:$A,Planilha2!L:L,"")</f>
        <v>0</v>
      </c>
      <c r="AT531">
        <f>_xlfn.XLOOKUP(Tabela5[[#This Row],[UUID]],Planilha2!$A:$A,Planilha2!M:M,"")</f>
        <v>0</v>
      </c>
      <c r="AU531">
        <f>_xlfn.XLOOKUP(Tabela5[[#This Row],[UUID]],Planilha2!$A:$A,Planilha2!N:N,"")</f>
        <v>1</v>
      </c>
      <c r="AV531">
        <f>_xlfn.XLOOKUP(Tabela5[[#This Row],[UUID]],Planilha2!$A:$A,Planilha2!O:O,"")</f>
        <v>1</v>
      </c>
    </row>
    <row r="532" spans="1:48" x14ac:dyDescent="0.2">
      <c r="A532" t="s">
        <v>3057</v>
      </c>
      <c r="B532" t="s">
        <v>35</v>
      </c>
      <c r="C532">
        <v>200144613</v>
      </c>
      <c r="D532">
        <v>59035811100</v>
      </c>
      <c r="E532" t="s">
        <v>427</v>
      </c>
      <c r="F532" t="s">
        <v>3058</v>
      </c>
      <c r="G532" t="s">
        <v>429</v>
      </c>
      <c r="H532" s="1">
        <v>46054</v>
      </c>
      <c r="I532">
        <v>202602</v>
      </c>
      <c r="J532">
        <v>185.84414000000001</v>
      </c>
      <c r="L532">
        <v>185.84</v>
      </c>
      <c r="N532">
        <v>90489983</v>
      </c>
      <c r="O532" s="1">
        <v>46079</v>
      </c>
      <c r="P532" s="1">
        <v>46090</v>
      </c>
      <c r="R532">
        <v>36</v>
      </c>
      <c r="S532" t="s">
        <v>53</v>
      </c>
      <c r="T532" t="s">
        <v>40</v>
      </c>
      <c r="U532" t="s">
        <v>40</v>
      </c>
      <c r="V532" t="s">
        <v>430</v>
      </c>
      <c r="W532">
        <v>6</v>
      </c>
      <c r="X532" t="s">
        <v>42</v>
      </c>
      <c r="Y532">
        <v>6</v>
      </c>
      <c r="Z532" t="s">
        <v>40</v>
      </c>
      <c r="AA532" t="s">
        <v>67</v>
      </c>
      <c r="AB532" t="s">
        <v>44</v>
      </c>
      <c r="AE532" t="s">
        <v>2615</v>
      </c>
      <c r="AF532" t="s">
        <v>3059</v>
      </c>
      <c r="AG532" s="1">
        <v>46100</v>
      </c>
      <c r="AH532" t="s">
        <v>47</v>
      </c>
      <c r="AI532">
        <f>_xlfn.XLOOKUP(Tabela5[[#This Row],[UUID]],Planilha2!$A:$A,Planilha2!B:B,"")</f>
        <v>1</v>
      </c>
      <c r="AJ532">
        <f>_xlfn.XLOOKUP(Tabela5[[#This Row],[UUID]],Planilha2!$A:$A,Planilha2!C:C,"")</f>
        <v>0</v>
      </c>
      <c r="AK532">
        <f>_xlfn.XLOOKUP(Tabela5[[#This Row],[UUID]],Planilha2!$A:$A,Planilha2!D:D,"")</f>
        <v>1</v>
      </c>
      <c r="AL532">
        <f>_xlfn.XLOOKUP(Tabela5[[#This Row],[UUID]],Planilha2!$A:$A,Planilha2!E:E,"")</f>
        <v>0</v>
      </c>
      <c r="AM532">
        <f>_xlfn.XLOOKUP(Tabela5[[#This Row],[UUID]],Planilha2!$A:$A,Planilha2!F:F,"")</f>
        <v>1</v>
      </c>
      <c r="AN532">
        <f>_xlfn.XLOOKUP(Tabela5[[#This Row],[UUID]],Planilha2!$A:$A,Planilha2!G:G,"")</f>
        <v>1</v>
      </c>
      <c r="AO532">
        <f>_xlfn.XLOOKUP(Tabela5[[#This Row],[UUID]],Planilha2!$A:$A,Planilha2!H:H,"")</f>
        <v>1</v>
      </c>
      <c r="AP532">
        <f>_xlfn.XLOOKUP(Tabela5[[#This Row],[UUID]],Planilha2!$A:$A,Planilha2!I:I,"")</f>
        <v>1</v>
      </c>
      <c r="AQ532">
        <f>_xlfn.XLOOKUP(Tabela5[[#This Row],[UUID]],Planilha2!$A:$A,Planilha2!J:J,"")</f>
        <v>1</v>
      </c>
      <c r="AR532">
        <f>_xlfn.XLOOKUP(Tabela5[[#This Row],[UUID]],Planilha2!$A:$A,Planilha2!K:K,"")</f>
        <v>1</v>
      </c>
      <c r="AS532">
        <f>_xlfn.XLOOKUP(Tabela5[[#This Row],[UUID]],Planilha2!$A:$A,Planilha2!L:L,"")</f>
        <v>0</v>
      </c>
      <c r="AT532">
        <f>_xlfn.XLOOKUP(Tabela5[[#This Row],[UUID]],Planilha2!$A:$A,Planilha2!M:M,"")</f>
        <v>0</v>
      </c>
      <c r="AU532">
        <f>_xlfn.XLOOKUP(Tabela5[[#This Row],[UUID]],Planilha2!$A:$A,Planilha2!N:N,"")</f>
        <v>1</v>
      </c>
      <c r="AV532">
        <f>_xlfn.XLOOKUP(Tabela5[[#This Row],[UUID]],Planilha2!$A:$A,Planilha2!O:O,"")</f>
        <v>1</v>
      </c>
    </row>
    <row r="533" spans="1:48" x14ac:dyDescent="0.2">
      <c r="A533" t="s">
        <v>3060</v>
      </c>
      <c r="B533" t="s">
        <v>35</v>
      </c>
      <c r="C533">
        <v>10032102508</v>
      </c>
      <c r="D533">
        <v>28139588830</v>
      </c>
      <c r="E533" t="s">
        <v>3061</v>
      </c>
      <c r="F533" t="s">
        <v>3062</v>
      </c>
      <c r="G533" t="s">
        <v>3063</v>
      </c>
      <c r="H533" s="1">
        <v>46054</v>
      </c>
      <c r="I533">
        <v>202602</v>
      </c>
      <c r="J533">
        <v>419.10876000000002</v>
      </c>
      <c r="K533">
        <v>12.57</v>
      </c>
      <c r="L533">
        <v>431.68</v>
      </c>
      <c r="N533">
        <v>90493226</v>
      </c>
      <c r="O533" s="1">
        <v>46080</v>
      </c>
      <c r="P533" s="1">
        <v>46090</v>
      </c>
      <c r="R533">
        <v>36</v>
      </c>
      <c r="S533" t="s">
        <v>53</v>
      </c>
      <c r="T533" t="s">
        <v>40</v>
      </c>
      <c r="U533" t="s">
        <v>40</v>
      </c>
      <c r="V533" t="s">
        <v>3064</v>
      </c>
      <c r="W533">
        <v>6</v>
      </c>
      <c r="X533" t="s">
        <v>42</v>
      </c>
      <c r="Y533">
        <v>6</v>
      </c>
      <c r="Z533" t="s">
        <v>40</v>
      </c>
      <c r="AA533" t="s">
        <v>67</v>
      </c>
      <c r="AB533" t="s">
        <v>44</v>
      </c>
      <c r="AC533" t="s">
        <v>45</v>
      </c>
      <c r="AE533" t="s">
        <v>2615</v>
      </c>
      <c r="AF533" t="s">
        <v>3065</v>
      </c>
      <c r="AG533" s="1">
        <v>46094</v>
      </c>
      <c r="AH533" t="s">
        <v>2615</v>
      </c>
      <c r="AI533">
        <f>_xlfn.XLOOKUP(Tabela5[[#This Row],[UUID]],Planilha2!$A:$A,Planilha2!B:B,"")</f>
        <v>1</v>
      </c>
      <c r="AJ533">
        <f>_xlfn.XLOOKUP(Tabela5[[#This Row],[UUID]],Planilha2!$A:$A,Planilha2!C:C,"")</f>
        <v>0</v>
      </c>
      <c r="AK533">
        <f>_xlfn.XLOOKUP(Tabela5[[#This Row],[UUID]],Planilha2!$A:$A,Planilha2!D:D,"")</f>
        <v>1</v>
      </c>
      <c r="AL533">
        <f>_xlfn.XLOOKUP(Tabela5[[#This Row],[UUID]],Planilha2!$A:$A,Planilha2!E:E,"")</f>
        <v>0</v>
      </c>
      <c r="AM533">
        <f>_xlfn.XLOOKUP(Tabela5[[#This Row],[UUID]],Planilha2!$A:$A,Planilha2!F:F,"")</f>
        <v>1</v>
      </c>
      <c r="AN533">
        <f>_xlfn.XLOOKUP(Tabela5[[#This Row],[UUID]],Planilha2!$A:$A,Planilha2!G:G,"")</f>
        <v>1</v>
      </c>
      <c r="AO533">
        <f>_xlfn.XLOOKUP(Tabela5[[#This Row],[UUID]],Planilha2!$A:$A,Planilha2!H:H,"")</f>
        <v>1</v>
      </c>
      <c r="AP533">
        <f>_xlfn.XLOOKUP(Tabela5[[#This Row],[UUID]],Planilha2!$A:$A,Planilha2!I:I,"")</f>
        <v>1</v>
      </c>
      <c r="AQ533">
        <f>_xlfn.XLOOKUP(Tabela5[[#This Row],[UUID]],Planilha2!$A:$A,Planilha2!J:J,"")</f>
        <v>1</v>
      </c>
      <c r="AR533">
        <f>_xlfn.XLOOKUP(Tabela5[[#This Row],[UUID]],Planilha2!$A:$A,Planilha2!K:K,"")</f>
        <v>1</v>
      </c>
      <c r="AS533">
        <f>_xlfn.XLOOKUP(Tabela5[[#This Row],[UUID]],Planilha2!$A:$A,Planilha2!L:L,"")</f>
        <v>1</v>
      </c>
      <c r="AT533">
        <f>_xlfn.XLOOKUP(Tabela5[[#This Row],[UUID]],Planilha2!$A:$A,Planilha2!M:M,"")</f>
        <v>0</v>
      </c>
      <c r="AU533">
        <f>_xlfn.XLOOKUP(Tabela5[[#This Row],[UUID]],Planilha2!$A:$A,Planilha2!N:N,"")</f>
        <v>1</v>
      </c>
      <c r="AV533">
        <f>_xlfn.XLOOKUP(Tabela5[[#This Row],[UUID]],Planilha2!$A:$A,Planilha2!O:O,"")</f>
        <v>1</v>
      </c>
    </row>
    <row r="534" spans="1:48" x14ac:dyDescent="0.2">
      <c r="A534" t="s">
        <v>3066</v>
      </c>
      <c r="B534" t="s">
        <v>35</v>
      </c>
      <c r="C534">
        <v>10013107788</v>
      </c>
      <c r="D534">
        <v>6220046110</v>
      </c>
      <c r="E534" t="s">
        <v>3067</v>
      </c>
      <c r="F534" t="s">
        <v>3068</v>
      </c>
      <c r="G534" t="s">
        <v>3069</v>
      </c>
      <c r="H534" s="1">
        <v>46054</v>
      </c>
      <c r="I534">
        <v>202602</v>
      </c>
      <c r="J534">
        <v>870.14293999999995</v>
      </c>
      <c r="L534">
        <v>870.14</v>
      </c>
      <c r="N534">
        <v>90492622</v>
      </c>
      <c r="O534" s="1">
        <v>46080</v>
      </c>
      <c r="P534" s="1">
        <v>46090</v>
      </c>
      <c r="R534">
        <v>36</v>
      </c>
      <c r="S534" t="s">
        <v>53</v>
      </c>
      <c r="T534" t="s">
        <v>40</v>
      </c>
      <c r="U534" t="s">
        <v>40</v>
      </c>
      <c r="V534" t="s">
        <v>3070</v>
      </c>
      <c r="W534">
        <v>6</v>
      </c>
      <c r="X534" t="s">
        <v>42</v>
      </c>
      <c r="Y534">
        <v>6</v>
      </c>
      <c r="Z534" t="s">
        <v>40</v>
      </c>
      <c r="AA534" t="s">
        <v>67</v>
      </c>
      <c r="AB534" t="s">
        <v>44</v>
      </c>
      <c r="AC534" t="s">
        <v>45</v>
      </c>
      <c r="AE534" t="s">
        <v>2615</v>
      </c>
      <c r="AF534" t="s">
        <v>3071</v>
      </c>
      <c r="AG534" s="1">
        <v>46098</v>
      </c>
      <c r="AH534" t="s">
        <v>47</v>
      </c>
      <c r="AI534">
        <f>_xlfn.XLOOKUP(Tabela5[[#This Row],[UUID]],Planilha2!$A:$A,Planilha2!B:B,"")</f>
        <v>0</v>
      </c>
      <c r="AJ534">
        <f>_xlfn.XLOOKUP(Tabela5[[#This Row],[UUID]],Planilha2!$A:$A,Planilha2!C:C,"")</f>
        <v>1</v>
      </c>
      <c r="AK534">
        <f>_xlfn.XLOOKUP(Tabela5[[#This Row],[UUID]],Planilha2!$A:$A,Planilha2!D:D,"")</f>
        <v>1</v>
      </c>
      <c r="AL534">
        <f>_xlfn.XLOOKUP(Tabela5[[#This Row],[UUID]],Planilha2!$A:$A,Planilha2!E:E,"")</f>
        <v>0</v>
      </c>
      <c r="AM534">
        <f>_xlfn.XLOOKUP(Tabela5[[#This Row],[UUID]],Planilha2!$A:$A,Planilha2!F:F,"")</f>
        <v>1</v>
      </c>
      <c r="AN534">
        <f>_xlfn.XLOOKUP(Tabela5[[#This Row],[UUID]],Planilha2!$A:$A,Planilha2!G:G,"")</f>
        <v>1</v>
      </c>
      <c r="AO534">
        <f>_xlfn.XLOOKUP(Tabela5[[#This Row],[UUID]],Planilha2!$A:$A,Planilha2!H:H,"")</f>
        <v>1</v>
      </c>
      <c r="AP534">
        <f>_xlfn.XLOOKUP(Tabela5[[#This Row],[UUID]],Planilha2!$A:$A,Planilha2!I:I,"")</f>
        <v>1</v>
      </c>
      <c r="AQ534">
        <f>_xlfn.XLOOKUP(Tabela5[[#This Row],[UUID]],Planilha2!$A:$A,Planilha2!J:J,"")</f>
        <v>1</v>
      </c>
      <c r="AR534">
        <f>_xlfn.XLOOKUP(Tabela5[[#This Row],[UUID]],Planilha2!$A:$A,Planilha2!K:K,"")</f>
        <v>1</v>
      </c>
      <c r="AS534">
        <f>_xlfn.XLOOKUP(Tabela5[[#This Row],[UUID]],Planilha2!$A:$A,Planilha2!L:L,"")</f>
        <v>0</v>
      </c>
      <c r="AT534">
        <f>_xlfn.XLOOKUP(Tabela5[[#This Row],[UUID]],Planilha2!$A:$A,Planilha2!M:M,"")</f>
        <v>1</v>
      </c>
      <c r="AU534">
        <f>_xlfn.XLOOKUP(Tabela5[[#This Row],[UUID]],Planilha2!$A:$A,Planilha2!N:N,"")</f>
        <v>1</v>
      </c>
      <c r="AV534">
        <f>_xlfn.XLOOKUP(Tabela5[[#This Row],[UUID]],Planilha2!$A:$A,Planilha2!O:O,"")</f>
        <v>1</v>
      </c>
    </row>
    <row r="535" spans="1:48" x14ac:dyDescent="0.2">
      <c r="A535" t="s">
        <v>3072</v>
      </c>
      <c r="B535" t="s">
        <v>35</v>
      </c>
      <c r="C535">
        <v>10020744828</v>
      </c>
      <c r="D535">
        <v>71132155134</v>
      </c>
      <c r="E535" t="s">
        <v>439</v>
      </c>
      <c r="F535" t="s">
        <v>440</v>
      </c>
      <c r="G535" t="s">
        <v>441</v>
      </c>
      <c r="H535" s="1">
        <v>46054</v>
      </c>
      <c r="I535">
        <v>202602</v>
      </c>
      <c r="J535">
        <v>293.93182999999999</v>
      </c>
      <c r="K535">
        <v>14.2</v>
      </c>
      <c r="L535">
        <v>308.13</v>
      </c>
      <c r="N535">
        <v>90491273</v>
      </c>
      <c r="O535" s="1">
        <v>46079</v>
      </c>
      <c r="P535" s="1">
        <v>46090</v>
      </c>
      <c r="R535">
        <v>36</v>
      </c>
      <c r="S535" t="s">
        <v>53</v>
      </c>
      <c r="T535" t="s">
        <v>40</v>
      </c>
      <c r="U535" t="s">
        <v>40</v>
      </c>
      <c r="V535" t="s">
        <v>442</v>
      </c>
      <c r="W535">
        <v>6</v>
      </c>
      <c r="X535" t="s">
        <v>42</v>
      </c>
      <c r="Y535">
        <v>6</v>
      </c>
      <c r="Z535" t="s">
        <v>40</v>
      </c>
      <c r="AA535" t="s">
        <v>67</v>
      </c>
      <c r="AB535" t="s">
        <v>44</v>
      </c>
      <c r="AE535" t="s">
        <v>2615</v>
      </c>
      <c r="AF535" t="s">
        <v>3073</v>
      </c>
      <c r="AG535" s="1">
        <v>46079</v>
      </c>
      <c r="AH535" t="s">
        <v>2615</v>
      </c>
      <c r="AI535">
        <f>_xlfn.XLOOKUP(Tabela5[[#This Row],[UUID]],Planilha2!$A:$A,Planilha2!B:B,"")</f>
        <v>1</v>
      </c>
      <c r="AJ535">
        <f>_xlfn.XLOOKUP(Tabela5[[#This Row],[UUID]],Planilha2!$A:$A,Planilha2!C:C,"")</f>
        <v>0</v>
      </c>
      <c r="AK535">
        <f>_xlfn.XLOOKUP(Tabela5[[#This Row],[UUID]],Planilha2!$A:$A,Planilha2!D:D,"")</f>
        <v>5</v>
      </c>
      <c r="AL535">
        <f>_xlfn.XLOOKUP(Tabela5[[#This Row],[UUID]],Planilha2!$A:$A,Planilha2!E:E,"")</f>
        <v>1</v>
      </c>
      <c r="AM535">
        <f>_xlfn.XLOOKUP(Tabela5[[#This Row],[UUID]],Planilha2!$A:$A,Planilha2!F:F,"")</f>
        <v>1</v>
      </c>
      <c r="AN535">
        <f>_xlfn.XLOOKUP(Tabela5[[#This Row],[UUID]],Planilha2!$A:$A,Planilha2!G:G,"")</f>
        <v>1</v>
      </c>
      <c r="AO535">
        <f>_xlfn.XLOOKUP(Tabela5[[#This Row],[UUID]],Planilha2!$A:$A,Planilha2!H:H,"")</f>
        <v>1</v>
      </c>
      <c r="AP535">
        <f>_xlfn.XLOOKUP(Tabela5[[#This Row],[UUID]],Planilha2!$A:$A,Planilha2!I:I,"")</f>
        <v>1</v>
      </c>
      <c r="AQ535">
        <f>_xlfn.XLOOKUP(Tabela5[[#This Row],[UUID]],Planilha2!$A:$A,Planilha2!J:J,"")</f>
        <v>1</v>
      </c>
      <c r="AR535">
        <f>_xlfn.XLOOKUP(Tabela5[[#This Row],[UUID]],Planilha2!$A:$A,Planilha2!K:K,"")</f>
        <v>1</v>
      </c>
      <c r="AS535">
        <f>_xlfn.XLOOKUP(Tabela5[[#This Row],[UUID]],Planilha2!$A:$A,Planilha2!L:L,"")</f>
        <v>1</v>
      </c>
      <c r="AT535">
        <f>_xlfn.XLOOKUP(Tabela5[[#This Row],[UUID]],Planilha2!$A:$A,Planilha2!M:M,"")</f>
        <v>0</v>
      </c>
      <c r="AU535">
        <f>_xlfn.XLOOKUP(Tabela5[[#This Row],[UUID]],Planilha2!$A:$A,Planilha2!N:N,"")</f>
        <v>1</v>
      </c>
      <c r="AV535">
        <f>_xlfn.XLOOKUP(Tabela5[[#This Row],[UUID]],Planilha2!$A:$A,Planilha2!O:O,"")</f>
        <v>1</v>
      </c>
    </row>
    <row r="536" spans="1:48" x14ac:dyDescent="0.2">
      <c r="A536" t="s">
        <v>3074</v>
      </c>
      <c r="B536" t="s">
        <v>35</v>
      </c>
      <c r="C536">
        <v>10020616820</v>
      </c>
      <c r="D536">
        <v>70163822140</v>
      </c>
      <c r="E536" t="s">
        <v>3075</v>
      </c>
      <c r="F536" t="s">
        <v>3076</v>
      </c>
      <c r="G536" t="s">
        <v>3077</v>
      </c>
      <c r="H536" s="1">
        <v>46054</v>
      </c>
      <c r="I536">
        <v>202602</v>
      </c>
      <c r="J536">
        <v>330.68772000000001</v>
      </c>
      <c r="L536">
        <v>330.69</v>
      </c>
      <c r="N536">
        <v>90493033</v>
      </c>
      <c r="O536" s="1">
        <v>46080</v>
      </c>
      <c r="P536" s="1">
        <v>46090</v>
      </c>
      <c r="R536">
        <v>36</v>
      </c>
      <c r="S536" t="s">
        <v>53</v>
      </c>
      <c r="T536" t="s">
        <v>40</v>
      </c>
      <c r="U536" t="s">
        <v>40</v>
      </c>
      <c r="V536" t="s">
        <v>3078</v>
      </c>
      <c r="W536">
        <v>6</v>
      </c>
      <c r="X536" t="s">
        <v>42</v>
      </c>
      <c r="Y536">
        <v>6</v>
      </c>
      <c r="Z536" t="s">
        <v>40</v>
      </c>
      <c r="AA536" t="s">
        <v>67</v>
      </c>
      <c r="AB536" t="s">
        <v>44</v>
      </c>
      <c r="AC536" t="s">
        <v>45</v>
      </c>
      <c r="AE536" t="s">
        <v>2615</v>
      </c>
      <c r="AF536" t="s">
        <v>3079</v>
      </c>
      <c r="AG536" s="1">
        <v>46114</v>
      </c>
      <c r="AH536" t="s">
        <v>47</v>
      </c>
      <c r="AI536">
        <f>_xlfn.XLOOKUP(Tabela5[[#This Row],[UUID]],Planilha2!$A:$A,Planilha2!B:B,"")</f>
        <v>1</v>
      </c>
      <c r="AJ536">
        <f>_xlfn.XLOOKUP(Tabela5[[#This Row],[UUID]],Planilha2!$A:$A,Planilha2!C:C,"")</f>
        <v>1</v>
      </c>
      <c r="AK536">
        <f>_xlfn.XLOOKUP(Tabela5[[#This Row],[UUID]],Planilha2!$A:$A,Planilha2!D:D,"")</f>
        <v>1</v>
      </c>
      <c r="AL536">
        <f>_xlfn.XLOOKUP(Tabela5[[#This Row],[UUID]],Planilha2!$A:$A,Planilha2!E:E,"")</f>
        <v>0</v>
      </c>
      <c r="AM536">
        <f>_xlfn.XLOOKUP(Tabela5[[#This Row],[UUID]],Planilha2!$A:$A,Planilha2!F:F,"")</f>
        <v>1</v>
      </c>
      <c r="AN536">
        <f>_xlfn.XLOOKUP(Tabela5[[#This Row],[UUID]],Planilha2!$A:$A,Planilha2!G:G,"")</f>
        <v>1</v>
      </c>
      <c r="AO536">
        <f>_xlfn.XLOOKUP(Tabela5[[#This Row],[UUID]],Planilha2!$A:$A,Planilha2!H:H,"")</f>
        <v>0</v>
      </c>
      <c r="AP536">
        <f>_xlfn.XLOOKUP(Tabela5[[#This Row],[UUID]],Planilha2!$A:$A,Planilha2!I:I,"")</f>
        <v>0</v>
      </c>
      <c r="AQ536">
        <f>_xlfn.XLOOKUP(Tabela5[[#This Row],[UUID]],Planilha2!$A:$A,Planilha2!J:J,"")</f>
        <v>0</v>
      </c>
      <c r="AR536">
        <f>_xlfn.XLOOKUP(Tabela5[[#This Row],[UUID]],Planilha2!$A:$A,Planilha2!K:K,"")</f>
        <v>0</v>
      </c>
      <c r="AS536">
        <f>_xlfn.XLOOKUP(Tabela5[[#This Row],[UUID]],Planilha2!$A:$A,Planilha2!L:L,"")</f>
        <v>0</v>
      </c>
      <c r="AT536">
        <f>_xlfn.XLOOKUP(Tabela5[[#This Row],[UUID]],Planilha2!$A:$A,Planilha2!M:M,"")</f>
        <v>0</v>
      </c>
      <c r="AU536">
        <f>_xlfn.XLOOKUP(Tabela5[[#This Row],[UUID]],Planilha2!$A:$A,Planilha2!N:N,"")</f>
        <v>1</v>
      </c>
      <c r="AV536">
        <f>_xlfn.XLOOKUP(Tabela5[[#This Row],[UUID]],Planilha2!$A:$A,Planilha2!O:O,"")</f>
        <v>1</v>
      </c>
    </row>
    <row r="537" spans="1:48" x14ac:dyDescent="0.2">
      <c r="A537" t="s">
        <v>3080</v>
      </c>
      <c r="B537" t="s">
        <v>35</v>
      </c>
      <c r="C537">
        <v>89054270</v>
      </c>
      <c r="D537">
        <v>27690837832</v>
      </c>
      <c r="E537" t="s">
        <v>1063</v>
      </c>
      <c r="F537" t="s">
        <v>1064</v>
      </c>
      <c r="G537" t="s">
        <v>1065</v>
      </c>
      <c r="H537" s="1">
        <v>45901</v>
      </c>
      <c r="I537">
        <v>202509</v>
      </c>
      <c r="J537">
        <v>322.61358000000001</v>
      </c>
      <c r="L537">
        <v>322.61</v>
      </c>
      <c r="N537">
        <v>90426735</v>
      </c>
      <c r="O537" s="1">
        <v>45995</v>
      </c>
      <c r="P537" s="1">
        <v>46006</v>
      </c>
      <c r="R537">
        <v>120</v>
      </c>
      <c r="S537" t="s">
        <v>53</v>
      </c>
      <c r="T537" t="s">
        <v>40</v>
      </c>
      <c r="U537" t="s">
        <v>40</v>
      </c>
      <c r="V537" t="s">
        <v>1066</v>
      </c>
      <c r="W537">
        <v>6</v>
      </c>
      <c r="X537" t="s">
        <v>42</v>
      </c>
      <c r="Y537">
        <v>6</v>
      </c>
      <c r="Z537" t="s">
        <v>40</v>
      </c>
      <c r="AA537" t="s">
        <v>114</v>
      </c>
      <c r="AB537" t="s">
        <v>44</v>
      </c>
      <c r="AE537" t="s">
        <v>298</v>
      </c>
      <c r="AF537" t="s">
        <v>3081</v>
      </c>
      <c r="AG537" s="1">
        <v>46003</v>
      </c>
      <c r="AH537" t="s">
        <v>70</v>
      </c>
      <c r="AI537">
        <f>_xlfn.XLOOKUP(Tabela5[[#This Row],[UUID]],Planilha2!$A:$A,Planilha2!B:B,"")</f>
        <v>0</v>
      </c>
      <c r="AJ537">
        <f>_xlfn.XLOOKUP(Tabela5[[#This Row],[UUID]],Planilha2!$A:$A,Planilha2!C:C,"")</f>
        <v>0</v>
      </c>
      <c r="AK537">
        <f>_xlfn.XLOOKUP(Tabela5[[#This Row],[UUID]],Planilha2!$A:$A,Planilha2!D:D,"")</f>
        <v>0</v>
      </c>
      <c r="AL537">
        <f>_xlfn.XLOOKUP(Tabela5[[#This Row],[UUID]],Planilha2!$A:$A,Planilha2!E:E,"")</f>
        <v>5</v>
      </c>
      <c r="AM537">
        <f>_xlfn.XLOOKUP(Tabela5[[#This Row],[UUID]],Planilha2!$A:$A,Planilha2!F:F,"")</f>
        <v>0</v>
      </c>
      <c r="AN537">
        <f>_xlfn.XLOOKUP(Tabela5[[#This Row],[UUID]],Planilha2!$A:$A,Planilha2!G:G,"")</f>
        <v>0</v>
      </c>
      <c r="AO537">
        <f>_xlfn.XLOOKUP(Tabela5[[#This Row],[UUID]],Planilha2!$A:$A,Planilha2!H:H,"")</f>
        <v>0</v>
      </c>
      <c r="AP537">
        <f>_xlfn.XLOOKUP(Tabela5[[#This Row],[UUID]],Planilha2!$A:$A,Planilha2!I:I,"")</f>
        <v>0</v>
      </c>
      <c r="AQ537">
        <f>_xlfn.XLOOKUP(Tabela5[[#This Row],[UUID]],Planilha2!$A:$A,Planilha2!J:J,"")</f>
        <v>0</v>
      </c>
      <c r="AR537">
        <f>_xlfn.XLOOKUP(Tabela5[[#This Row],[UUID]],Planilha2!$A:$A,Planilha2!K:K,"")</f>
        <v>0</v>
      </c>
      <c r="AS537">
        <f>_xlfn.XLOOKUP(Tabela5[[#This Row],[UUID]],Planilha2!$A:$A,Planilha2!L:L,"")</f>
        <v>0</v>
      </c>
      <c r="AT537">
        <f>_xlfn.XLOOKUP(Tabela5[[#This Row],[UUID]],Planilha2!$A:$A,Planilha2!M:M,"")</f>
        <v>0</v>
      </c>
      <c r="AU537">
        <f>_xlfn.XLOOKUP(Tabela5[[#This Row],[UUID]],Planilha2!$A:$A,Planilha2!N:N,"")</f>
        <v>0</v>
      </c>
      <c r="AV537">
        <f>_xlfn.XLOOKUP(Tabela5[[#This Row],[UUID]],Planilha2!$A:$A,Planilha2!O:O,"")</f>
        <v>0</v>
      </c>
    </row>
    <row r="538" spans="1:48" x14ac:dyDescent="0.2">
      <c r="A538" t="s">
        <v>3082</v>
      </c>
      <c r="B538" t="s">
        <v>35</v>
      </c>
      <c r="C538">
        <v>760098037</v>
      </c>
      <c r="D538">
        <v>4507982324</v>
      </c>
      <c r="E538" t="s">
        <v>3083</v>
      </c>
      <c r="F538" t="s">
        <v>3084</v>
      </c>
      <c r="G538" t="s">
        <v>3085</v>
      </c>
      <c r="H538" s="1">
        <v>46054</v>
      </c>
      <c r="I538">
        <v>202602</v>
      </c>
      <c r="J538">
        <v>538.62014999999997</v>
      </c>
      <c r="L538">
        <v>538.62</v>
      </c>
      <c r="N538">
        <v>90494969</v>
      </c>
      <c r="O538" s="1">
        <v>46080</v>
      </c>
      <c r="P538" s="1">
        <v>46090</v>
      </c>
      <c r="R538">
        <v>36</v>
      </c>
      <c r="S538" t="s">
        <v>53</v>
      </c>
      <c r="T538" t="s">
        <v>40</v>
      </c>
      <c r="U538" t="s">
        <v>40</v>
      </c>
      <c r="V538" t="s">
        <v>3086</v>
      </c>
      <c r="W538">
        <v>6</v>
      </c>
      <c r="X538" t="s">
        <v>42</v>
      </c>
      <c r="Y538">
        <v>6</v>
      </c>
      <c r="Z538" t="s">
        <v>40</v>
      </c>
      <c r="AA538" t="s">
        <v>67</v>
      </c>
      <c r="AB538" t="s">
        <v>44</v>
      </c>
      <c r="AC538" t="s">
        <v>45</v>
      </c>
      <c r="AE538" t="s">
        <v>2615</v>
      </c>
      <c r="AF538" t="s">
        <v>3087</v>
      </c>
      <c r="AG538" s="1">
        <v>46113</v>
      </c>
      <c r="AH538" t="s">
        <v>47</v>
      </c>
      <c r="AI538">
        <f>_xlfn.XLOOKUP(Tabela5[[#This Row],[UUID]],Planilha2!$A:$A,Planilha2!B:B,"")</f>
        <v>1</v>
      </c>
      <c r="AJ538">
        <f>_xlfn.XLOOKUP(Tabela5[[#This Row],[UUID]],Planilha2!$A:$A,Planilha2!C:C,"")</f>
        <v>2</v>
      </c>
      <c r="AK538">
        <f>_xlfn.XLOOKUP(Tabela5[[#This Row],[UUID]],Planilha2!$A:$A,Planilha2!D:D,"")</f>
        <v>10</v>
      </c>
      <c r="AL538">
        <f>_xlfn.XLOOKUP(Tabela5[[#This Row],[UUID]],Planilha2!$A:$A,Planilha2!E:E,"")</f>
        <v>0</v>
      </c>
      <c r="AM538">
        <f>_xlfn.XLOOKUP(Tabela5[[#This Row],[UUID]],Planilha2!$A:$A,Planilha2!F:F,"")</f>
        <v>2</v>
      </c>
      <c r="AN538">
        <f>_xlfn.XLOOKUP(Tabela5[[#This Row],[UUID]],Planilha2!$A:$A,Planilha2!G:G,"")</f>
        <v>1</v>
      </c>
      <c r="AO538">
        <f>_xlfn.XLOOKUP(Tabela5[[#This Row],[UUID]],Planilha2!$A:$A,Planilha2!H:H,"")</f>
        <v>1</v>
      </c>
      <c r="AP538">
        <f>_xlfn.XLOOKUP(Tabela5[[#This Row],[UUID]],Planilha2!$A:$A,Planilha2!I:I,"")</f>
        <v>0</v>
      </c>
      <c r="AQ538">
        <f>_xlfn.XLOOKUP(Tabela5[[#This Row],[UUID]],Planilha2!$A:$A,Planilha2!J:J,"")</f>
        <v>0</v>
      </c>
      <c r="AR538">
        <f>_xlfn.XLOOKUP(Tabela5[[#This Row],[UUID]],Planilha2!$A:$A,Planilha2!K:K,"")</f>
        <v>0</v>
      </c>
      <c r="AS538">
        <f>_xlfn.XLOOKUP(Tabela5[[#This Row],[UUID]],Planilha2!$A:$A,Planilha2!L:L,"")</f>
        <v>0</v>
      </c>
      <c r="AT538">
        <f>_xlfn.XLOOKUP(Tabela5[[#This Row],[UUID]],Planilha2!$A:$A,Planilha2!M:M,"")</f>
        <v>0</v>
      </c>
      <c r="AU538">
        <f>_xlfn.XLOOKUP(Tabela5[[#This Row],[UUID]],Planilha2!$A:$A,Planilha2!N:N,"")</f>
        <v>1</v>
      </c>
      <c r="AV538">
        <f>_xlfn.XLOOKUP(Tabela5[[#This Row],[UUID]],Planilha2!$A:$A,Planilha2!O:O,"")</f>
        <v>1</v>
      </c>
    </row>
    <row r="539" spans="1:48" x14ac:dyDescent="0.2">
      <c r="A539" t="s">
        <v>3088</v>
      </c>
      <c r="B539" t="s">
        <v>35</v>
      </c>
      <c r="C539">
        <v>37556584</v>
      </c>
      <c r="D539">
        <v>22155219881</v>
      </c>
      <c r="E539" t="s">
        <v>2295</v>
      </c>
      <c r="F539" t="s">
        <v>3089</v>
      </c>
      <c r="G539" t="s">
        <v>2297</v>
      </c>
      <c r="H539" s="1">
        <v>45901</v>
      </c>
      <c r="I539">
        <v>202509</v>
      </c>
      <c r="J539">
        <v>1669.5487800000001</v>
      </c>
      <c r="L539">
        <v>1669.55</v>
      </c>
      <c r="N539">
        <v>90426721</v>
      </c>
      <c r="O539" s="1">
        <v>45995</v>
      </c>
      <c r="P539" s="1">
        <v>46006</v>
      </c>
      <c r="R539">
        <v>120</v>
      </c>
      <c r="S539" t="s">
        <v>53</v>
      </c>
      <c r="T539" t="s">
        <v>40</v>
      </c>
      <c r="U539" t="s">
        <v>40</v>
      </c>
      <c r="V539" t="s">
        <v>2298</v>
      </c>
      <c r="W539">
        <v>6</v>
      </c>
      <c r="X539" t="s">
        <v>42</v>
      </c>
      <c r="Y539">
        <v>6</v>
      </c>
      <c r="Z539" t="s">
        <v>40</v>
      </c>
      <c r="AA539" t="s">
        <v>114</v>
      </c>
      <c r="AB539" t="s">
        <v>44</v>
      </c>
      <c r="AE539" t="s">
        <v>298</v>
      </c>
      <c r="AF539" t="s">
        <v>3090</v>
      </c>
      <c r="AG539" s="1">
        <v>46006</v>
      </c>
      <c r="AH539" t="s">
        <v>70</v>
      </c>
      <c r="AI539">
        <f>_xlfn.XLOOKUP(Tabela5[[#This Row],[UUID]],Planilha2!$A:$A,Planilha2!B:B,"")</f>
        <v>0</v>
      </c>
      <c r="AJ539">
        <f>_xlfn.XLOOKUP(Tabela5[[#This Row],[UUID]],Planilha2!$A:$A,Planilha2!C:C,"")</f>
        <v>0</v>
      </c>
      <c r="AK539">
        <f>_xlfn.XLOOKUP(Tabela5[[#This Row],[UUID]],Planilha2!$A:$A,Planilha2!D:D,"")</f>
        <v>0</v>
      </c>
      <c r="AL539">
        <f>_xlfn.XLOOKUP(Tabela5[[#This Row],[UUID]],Planilha2!$A:$A,Planilha2!E:E,"")</f>
        <v>4</v>
      </c>
      <c r="AM539">
        <f>_xlfn.XLOOKUP(Tabela5[[#This Row],[UUID]],Planilha2!$A:$A,Planilha2!F:F,"")</f>
        <v>0</v>
      </c>
      <c r="AN539">
        <f>_xlfn.XLOOKUP(Tabela5[[#This Row],[UUID]],Planilha2!$A:$A,Planilha2!G:G,"")</f>
        <v>0</v>
      </c>
      <c r="AO539">
        <f>_xlfn.XLOOKUP(Tabela5[[#This Row],[UUID]],Planilha2!$A:$A,Planilha2!H:H,"")</f>
        <v>0</v>
      </c>
      <c r="AP539">
        <f>_xlfn.XLOOKUP(Tabela5[[#This Row],[UUID]],Planilha2!$A:$A,Planilha2!I:I,"")</f>
        <v>0</v>
      </c>
      <c r="AQ539">
        <f>_xlfn.XLOOKUP(Tabela5[[#This Row],[UUID]],Planilha2!$A:$A,Planilha2!J:J,"")</f>
        <v>0</v>
      </c>
      <c r="AR539">
        <f>_xlfn.XLOOKUP(Tabela5[[#This Row],[UUID]],Planilha2!$A:$A,Planilha2!K:K,"")</f>
        <v>0</v>
      </c>
      <c r="AS539">
        <f>_xlfn.XLOOKUP(Tabela5[[#This Row],[UUID]],Planilha2!$A:$A,Planilha2!L:L,"")</f>
        <v>1</v>
      </c>
      <c r="AT539">
        <f>_xlfn.XLOOKUP(Tabela5[[#This Row],[UUID]],Planilha2!$A:$A,Planilha2!M:M,"")</f>
        <v>0</v>
      </c>
      <c r="AU539">
        <f>_xlfn.XLOOKUP(Tabela5[[#This Row],[UUID]],Planilha2!$A:$A,Planilha2!N:N,"")</f>
        <v>0</v>
      </c>
      <c r="AV539">
        <f>_xlfn.XLOOKUP(Tabela5[[#This Row],[UUID]],Planilha2!$A:$A,Planilha2!O:O,"")</f>
        <v>0</v>
      </c>
    </row>
    <row r="540" spans="1:48" x14ac:dyDescent="0.2">
      <c r="A540" t="s">
        <v>3091</v>
      </c>
      <c r="B540" t="s">
        <v>35</v>
      </c>
      <c r="C540">
        <v>2680093866</v>
      </c>
      <c r="D540">
        <v>85434868153</v>
      </c>
      <c r="E540" t="s">
        <v>3092</v>
      </c>
      <c r="F540" t="s">
        <v>3093</v>
      </c>
      <c r="G540" t="s">
        <v>3094</v>
      </c>
      <c r="H540" s="1">
        <v>46054</v>
      </c>
      <c r="I540">
        <v>202602</v>
      </c>
      <c r="J540">
        <v>20.849270000000001</v>
      </c>
      <c r="L540">
        <v>20.85</v>
      </c>
      <c r="N540">
        <v>90497764</v>
      </c>
      <c r="O540" s="1">
        <v>46083</v>
      </c>
      <c r="P540" s="1">
        <v>46093</v>
      </c>
      <c r="R540">
        <v>33</v>
      </c>
      <c r="S540" t="s">
        <v>53</v>
      </c>
      <c r="T540" t="s">
        <v>40</v>
      </c>
      <c r="U540" t="s">
        <v>40</v>
      </c>
      <c r="V540" t="s">
        <v>3095</v>
      </c>
      <c r="W540">
        <v>6</v>
      </c>
      <c r="X540" t="s">
        <v>42</v>
      </c>
      <c r="Y540">
        <v>6</v>
      </c>
      <c r="Z540" t="s">
        <v>40</v>
      </c>
      <c r="AA540" t="s">
        <v>67</v>
      </c>
      <c r="AB540" t="s">
        <v>44</v>
      </c>
      <c r="AE540" t="s">
        <v>2615</v>
      </c>
      <c r="AF540" t="s">
        <v>3096</v>
      </c>
      <c r="AG540" s="1">
        <v>46100</v>
      </c>
      <c r="AH540" t="s">
        <v>47</v>
      </c>
      <c r="AI540">
        <f>_xlfn.XLOOKUP(Tabela5[[#This Row],[UUID]],Planilha2!$A:$A,Planilha2!B:B,"")</f>
        <v>1</v>
      </c>
      <c r="AJ540">
        <f>_xlfn.XLOOKUP(Tabela5[[#This Row],[UUID]],Planilha2!$A:$A,Planilha2!C:C,"")</f>
        <v>0</v>
      </c>
      <c r="AK540">
        <f>_xlfn.XLOOKUP(Tabela5[[#This Row],[UUID]],Planilha2!$A:$A,Planilha2!D:D,"")</f>
        <v>1</v>
      </c>
      <c r="AL540">
        <f>_xlfn.XLOOKUP(Tabela5[[#This Row],[UUID]],Planilha2!$A:$A,Planilha2!E:E,"")</f>
        <v>0</v>
      </c>
      <c r="AM540">
        <f>_xlfn.XLOOKUP(Tabela5[[#This Row],[UUID]],Planilha2!$A:$A,Planilha2!F:F,"")</f>
        <v>1</v>
      </c>
      <c r="AN540">
        <f>_xlfn.XLOOKUP(Tabela5[[#This Row],[UUID]],Planilha2!$A:$A,Planilha2!G:G,"")</f>
        <v>1</v>
      </c>
      <c r="AO540">
        <f>_xlfn.XLOOKUP(Tabela5[[#This Row],[UUID]],Planilha2!$A:$A,Planilha2!H:H,"")</f>
        <v>1</v>
      </c>
      <c r="AP540">
        <f>_xlfn.XLOOKUP(Tabela5[[#This Row],[UUID]],Planilha2!$A:$A,Planilha2!I:I,"")</f>
        <v>1</v>
      </c>
      <c r="AQ540">
        <f>_xlfn.XLOOKUP(Tabela5[[#This Row],[UUID]],Planilha2!$A:$A,Planilha2!J:J,"")</f>
        <v>1</v>
      </c>
      <c r="AR540">
        <f>_xlfn.XLOOKUP(Tabela5[[#This Row],[UUID]],Planilha2!$A:$A,Planilha2!K:K,"")</f>
        <v>1</v>
      </c>
      <c r="AS540">
        <f>_xlfn.XLOOKUP(Tabela5[[#This Row],[UUID]],Planilha2!$A:$A,Planilha2!L:L,"")</f>
        <v>0</v>
      </c>
      <c r="AT540">
        <f>_xlfn.XLOOKUP(Tabela5[[#This Row],[UUID]],Planilha2!$A:$A,Planilha2!M:M,"")</f>
        <v>0</v>
      </c>
      <c r="AU540">
        <f>_xlfn.XLOOKUP(Tabela5[[#This Row],[UUID]],Planilha2!$A:$A,Planilha2!N:N,"")</f>
        <v>1</v>
      </c>
      <c r="AV540">
        <f>_xlfn.XLOOKUP(Tabela5[[#This Row],[UUID]],Planilha2!$A:$A,Planilha2!O:O,"")</f>
        <v>1</v>
      </c>
    </row>
    <row r="541" spans="1:48" x14ac:dyDescent="0.2">
      <c r="A541" t="s">
        <v>3097</v>
      </c>
      <c r="B541" t="s">
        <v>35</v>
      </c>
      <c r="C541">
        <v>610139769</v>
      </c>
      <c r="D541">
        <v>62294261100</v>
      </c>
      <c r="E541" t="s">
        <v>457</v>
      </c>
      <c r="F541" t="s">
        <v>458</v>
      </c>
      <c r="G541" t="s">
        <v>459</v>
      </c>
      <c r="H541" s="1">
        <v>46054</v>
      </c>
      <c r="I541">
        <v>202602</v>
      </c>
      <c r="J541">
        <v>258.03663</v>
      </c>
      <c r="L541">
        <v>258.04000000000002</v>
      </c>
      <c r="N541">
        <v>90513317</v>
      </c>
      <c r="O541" s="1">
        <v>46087</v>
      </c>
      <c r="P541" s="1">
        <v>46097</v>
      </c>
      <c r="R541">
        <v>29</v>
      </c>
      <c r="S541" t="s">
        <v>53</v>
      </c>
      <c r="T541" t="s">
        <v>40</v>
      </c>
      <c r="U541" t="s">
        <v>40</v>
      </c>
      <c r="V541" t="s">
        <v>460</v>
      </c>
      <c r="W541">
        <v>6</v>
      </c>
      <c r="X541" t="s">
        <v>42</v>
      </c>
      <c r="Y541">
        <v>6</v>
      </c>
      <c r="Z541" t="s">
        <v>40</v>
      </c>
      <c r="AA541" t="s">
        <v>67</v>
      </c>
      <c r="AB541" t="s">
        <v>44</v>
      </c>
      <c r="AC541" t="s">
        <v>45</v>
      </c>
      <c r="AE541" t="s">
        <v>47</v>
      </c>
      <c r="AF541" t="s">
        <v>3098</v>
      </c>
      <c r="AG541" s="1">
        <v>46102</v>
      </c>
      <c r="AH541" t="s">
        <v>47</v>
      </c>
      <c r="AI541">
        <f>_xlfn.XLOOKUP(Tabela5[[#This Row],[UUID]],Planilha2!$A:$A,Planilha2!B:B,"")</f>
        <v>1</v>
      </c>
      <c r="AJ541">
        <f>_xlfn.XLOOKUP(Tabela5[[#This Row],[UUID]],Planilha2!$A:$A,Planilha2!C:C,"")</f>
        <v>1</v>
      </c>
      <c r="AK541">
        <f>_xlfn.XLOOKUP(Tabela5[[#This Row],[UUID]],Planilha2!$A:$A,Planilha2!D:D,"")</f>
        <v>1</v>
      </c>
      <c r="AL541">
        <f>_xlfn.XLOOKUP(Tabela5[[#This Row],[UUID]],Planilha2!$A:$A,Planilha2!E:E,"")</f>
        <v>0</v>
      </c>
      <c r="AM541">
        <f>_xlfn.XLOOKUP(Tabela5[[#This Row],[UUID]],Planilha2!$A:$A,Planilha2!F:F,"")</f>
        <v>1</v>
      </c>
      <c r="AN541">
        <f>_xlfn.XLOOKUP(Tabela5[[#This Row],[UUID]],Planilha2!$A:$A,Planilha2!G:G,"")</f>
        <v>1</v>
      </c>
      <c r="AO541">
        <f>_xlfn.XLOOKUP(Tabela5[[#This Row],[UUID]],Planilha2!$A:$A,Planilha2!H:H,"")</f>
        <v>1</v>
      </c>
      <c r="AP541">
        <f>_xlfn.XLOOKUP(Tabela5[[#This Row],[UUID]],Planilha2!$A:$A,Planilha2!I:I,"")</f>
        <v>1</v>
      </c>
      <c r="AQ541">
        <f>_xlfn.XLOOKUP(Tabela5[[#This Row],[UUID]],Planilha2!$A:$A,Planilha2!J:J,"")</f>
        <v>1</v>
      </c>
      <c r="AR541">
        <f>_xlfn.XLOOKUP(Tabela5[[#This Row],[UUID]],Planilha2!$A:$A,Planilha2!K:K,"")</f>
        <v>1</v>
      </c>
      <c r="AS541">
        <f>_xlfn.XLOOKUP(Tabela5[[#This Row],[UUID]],Planilha2!$A:$A,Planilha2!L:L,"")</f>
        <v>0</v>
      </c>
      <c r="AT541">
        <f>_xlfn.XLOOKUP(Tabela5[[#This Row],[UUID]],Planilha2!$A:$A,Planilha2!M:M,"")</f>
        <v>0</v>
      </c>
      <c r="AU541">
        <f>_xlfn.XLOOKUP(Tabela5[[#This Row],[UUID]],Planilha2!$A:$A,Planilha2!N:N,"")</f>
        <v>1</v>
      </c>
      <c r="AV541">
        <f>_xlfn.XLOOKUP(Tabela5[[#This Row],[UUID]],Planilha2!$A:$A,Planilha2!O:O,"")</f>
        <v>1</v>
      </c>
    </row>
    <row r="542" spans="1:48" x14ac:dyDescent="0.2">
      <c r="A542" t="s">
        <v>3099</v>
      </c>
      <c r="B542" t="s">
        <v>35</v>
      </c>
      <c r="C542">
        <v>850009686</v>
      </c>
      <c r="D542">
        <v>5089490171</v>
      </c>
      <c r="E542" t="s">
        <v>470</v>
      </c>
      <c r="F542" t="s">
        <v>471</v>
      </c>
      <c r="G542" t="s">
        <v>472</v>
      </c>
      <c r="H542" s="1">
        <v>46054</v>
      </c>
      <c r="I542">
        <v>202602</v>
      </c>
      <c r="J542">
        <v>1778.6991</v>
      </c>
      <c r="L542">
        <v>1778.7</v>
      </c>
      <c r="N542">
        <v>90492071</v>
      </c>
      <c r="O542" s="1">
        <v>46080</v>
      </c>
      <c r="P542" s="1">
        <v>46090</v>
      </c>
      <c r="R542">
        <v>36</v>
      </c>
      <c r="S542" t="s">
        <v>53</v>
      </c>
      <c r="T542" t="s">
        <v>40</v>
      </c>
      <c r="U542" t="s">
        <v>40</v>
      </c>
      <c r="V542" t="s">
        <v>473</v>
      </c>
      <c r="W542">
        <v>6</v>
      </c>
      <c r="X542" t="s">
        <v>42</v>
      </c>
      <c r="Y542">
        <v>6</v>
      </c>
      <c r="Z542" t="s">
        <v>40</v>
      </c>
      <c r="AA542" t="s">
        <v>67</v>
      </c>
      <c r="AB542" t="s">
        <v>44</v>
      </c>
      <c r="AC542" t="s">
        <v>45</v>
      </c>
      <c r="AE542" t="s">
        <v>2615</v>
      </c>
      <c r="AF542" t="s">
        <v>3100</v>
      </c>
      <c r="AG542" s="1">
        <v>46098</v>
      </c>
      <c r="AH542" t="s">
        <v>47</v>
      </c>
      <c r="AI542">
        <f>_xlfn.XLOOKUP(Tabela5[[#This Row],[UUID]],Planilha2!$A:$A,Planilha2!B:B,"")</f>
        <v>0</v>
      </c>
      <c r="AJ542">
        <f>_xlfn.XLOOKUP(Tabela5[[#This Row],[UUID]],Planilha2!$A:$A,Planilha2!C:C,"")</f>
        <v>1</v>
      </c>
      <c r="AK542">
        <f>_xlfn.XLOOKUP(Tabela5[[#This Row],[UUID]],Planilha2!$A:$A,Planilha2!D:D,"")</f>
        <v>1</v>
      </c>
      <c r="AL542">
        <f>_xlfn.XLOOKUP(Tabela5[[#This Row],[UUID]],Planilha2!$A:$A,Planilha2!E:E,"")</f>
        <v>0</v>
      </c>
      <c r="AM542">
        <f>_xlfn.XLOOKUP(Tabela5[[#This Row],[UUID]],Planilha2!$A:$A,Planilha2!F:F,"")</f>
        <v>1</v>
      </c>
      <c r="AN542">
        <f>_xlfn.XLOOKUP(Tabela5[[#This Row],[UUID]],Planilha2!$A:$A,Planilha2!G:G,"")</f>
        <v>1</v>
      </c>
      <c r="AO542">
        <f>_xlfn.XLOOKUP(Tabela5[[#This Row],[UUID]],Planilha2!$A:$A,Planilha2!H:H,"")</f>
        <v>1</v>
      </c>
      <c r="AP542">
        <f>_xlfn.XLOOKUP(Tabela5[[#This Row],[UUID]],Planilha2!$A:$A,Planilha2!I:I,"")</f>
        <v>1</v>
      </c>
      <c r="AQ542">
        <f>_xlfn.XLOOKUP(Tabela5[[#This Row],[UUID]],Planilha2!$A:$A,Planilha2!J:J,"")</f>
        <v>1</v>
      </c>
      <c r="AR542">
        <f>_xlfn.XLOOKUP(Tabela5[[#This Row],[UUID]],Planilha2!$A:$A,Planilha2!K:K,"")</f>
        <v>1</v>
      </c>
      <c r="AS542">
        <f>_xlfn.XLOOKUP(Tabela5[[#This Row],[UUID]],Planilha2!$A:$A,Planilha2!L:L,"")</f>
        <v>0</v>
      </c>
      <c r="AT542">
        <f>_xlfn.XLOOKUP(Tabela5[[#This Row],[UUID]],Planilha2!$A:$A,Planilha2!M:M,"")</f>
        <v>1</v>
      </c>
      <c r="AU542">
        <f>_xlfn.XLOOKUP(Tabela5[[#This Row],[UUID]],Planilha2!$A:$A,Planilha2!N:N,"")</f>
        <v>1</v>
      </c>
      <c r="AV542">
        <f>_xlfn.XLOOKUP(Tabela5[[#This Row],[UUID]],Planilha2!$A:$A,Planilha2!O:O,"")</f>
        <v>1</v>
      </c>
    </row>
    <row r="543" spans="1:48" x14ac:dyDescent="0.2">
      <c r="A543" t="s">
        <v>3101</v>
      </c>
      <c r="B543" t="s">
        <v>35</v>
      </c>
      <c r="C543">
        <v>150510436</v>
      </c>
      <c r="D543">
        <v>28277909802</v>
      </c>
      <c r="E543" t="s">
        <v>3102</v>
      </c>
      <c r="F543" t="s">
        <v>3103</v>
      </c>
      <c r="G543" t="s">
        <v>3104</v>
      </c>
      <c r="H543" s="1">
        <v>45901</v>
      </c>
      <c r="I543">
        <v>202509</v>
      </c>
      <c r="J543">
        <v>215.84368000000001</v>
      </c>
      <c r="L543">
        <v>215.84</v>
      </c>
      <c r="N543">
        <v>90426732</v>
      </c>
      <c r="O543" s="1">
        <v>45995</v>
      </c>
      <c r="P543" s="1">
        <v>46006</v>
      </c>
      <c r="R543">
        <v>120</v>
      </c>
      <c r="S543" t="s">
        <v>53</v>
      </c>
      <c r="T543" t="s">
        <v>40</v>
      </c>
      <c r="U543" t="s">
        <v>40</v>
      </c>
      <c r="V543" t="s">
        <v>3105</v>
      </c>
      <c r="W543">
        <v>6</v>
      </c>
      <c r="X543" t="s">
        <v>42</v>
      </c>
      <c r="Y543">
        <v>6</v>
      </c>
      <c r="Z543" t="s">
        <v>40</v>
      </c>
      <c r="AA543" t="s">
        <v>114</v>
      </c>
      <c r="AB543" t="s">
        <v>44</v>
      </c>
      <c r="AE543" t="s">
        <v>298</v>
      </c>
      <c r="AF543" t="s">
        <v>3106</v>
      </c>
      <c r="AG543" s="1">
        <v>45960</v>
      </c>
      <c r="AH543" t="s">
        <v>70</v>
      </c>
      <c r="AI543">
        <f>_xlfn.XLOOKUP(Tabela5[[#This Row],[UUID]],Planilha2!$A:$A,Planilha2!B:B,"")</f>
        <v>0</v>
      </c>
      <c r="AJ543">
        <f>_xlfn.XLOOKUP(Tabela5[[#This Row],[UUID]],Planilha2!$A:$A,Planilha2!C:C,"")</f>
        <v>0</v>
      </c>
      <c r="AK543">
        <f>_xlfn.XLOOKUP(Tabela5[[#This Row],[UUID]],Planilha2!$A:$A,Planilha2!D:D,"")</f>
        <v>0</v>
      </c>
      <c r="AL543">
        <f>_xlfn.XLOOKUP(Tabela5[[#This Row],[UUID]],Planilha2!$A:$A,Planilha2!E:E,"")</f>
        <v>6</v>
      </c>
      <c r="AM543">
        <f>_xlfn.XLOOKUP(Tabela5[[#This Row],[UUID]],Planilha2!$A:$A,Planilha2!F:F,"")</f>
        <v>0</v>
      </c>
      <c r="AN543">
        <f>_xlfn.XLOOKUP(Tabela5[[#This Row],[UUID]],Planilha2!$A:$A,Planilha2!G:G,"")</f>
        <v>0</v>
      </c>
      <c r="AO543">
        <f>_xlfn.XLOOKUP(Tabela5[[#This Row],[UUID]],Planilha2!$A:$A,Planilha2!H:H,"")</f>
        <v>0</v>
      </c>
      <c r="AP543">
        <f>_xlfn.XLOOKUP(Tabela5[[#This Row],[UUID]],Planilha2!$A:$A,Planilha2!I:I,"")</f>
        <v>0</v>
      </c>
      <c r="AQ543">
        <f>_xlfn.XLOOKUP(Tabela5[[#This Row],[UUID]],Planilha2!$A:$A,Planilha2!J:J,"")</f>
        <v>0</v>
      </c>
      <c r="AR543">
        <f>_xlfn.XLOOKUP(Tabela5[[#This Row],[UUID]],Planilha2!$A:$A,Planilha2!K:K,"")</f>
        <v>0</v>
      </c>
      <c r="AS543">
        <f>_xlfn.XLOOKUP(Tabela5[[#This Row],[UUID]],Planilha2!$A:$A,Planilha2!L:L,"")</f>
        <v>0</v>
      </c>
      <c r="AT543">
        <f>_xlfn.XLOOKUP(Tabela5[[#This Row],[UUID]],Planilha2!$A:$A,Planilha2!M:M,"")</f>
        <v>0</v>
      </c>
      <c r="AU543">
        <f>_xlfn.XLOOKUP(Tabela5[[#This Row],[UUID]],Planilha2!$A:$A,Planilha2!N:N,"")</f>
        <v>0</v>
      </c>
      <c r="AV543">
        <f>_xlfn.XLOOKUP(Tabela5[[#This Row],[UUID]],Planilha2!$A:$A,Planilha2!O:O,"")</f>
        <v>0</v>
      </c>
    </row>
    <row r="544" spans="1:48" x14ac:dyDescent="0.2">
      <c r="A544" t="s">
        <v>3107</v>
      </c>
      <c r="B544" t="s">
        <v>35</v>
      </c>
      <c r="C544">
        <v>15402575</v>
      </c>
      <c r="D544">
        <v>95644563120</v>
      </c>
      <c r="E544" t="s">
        <v>3108</v>
      </c>
      <c r="F544" t="s">
        <v>3109</v>
      </c>
      <c r="G544" t="s">
        <v>3110</v>
      </c>
      <c r="H544" s="1">
        <v>46054</v>
      </c>
      <c r="I544">
        <v>202602</v>
      </c>
      <c r="J544">
        <v>245.51058</v>
      </c>
      <c r="L544">
        <v>245.51</v>
      </c>
      <c r="N544">
        <v>90492380</v>
      </c>
      <c r="O544" s="1">
        <v>46080</v>
      </c>
      <c r="P544" s="1">
        <v>46090</v>
      </c>
      <c r="R544">
        <v>36</v>
      </c>
      <c r="S544" t="s">
        <v>53</v>
      </c>
      <c r="T544" t="s">
        <v>40</v>
      </c>
      <c r="U544" t="s">
        <v>40</v>
      </c>
      <c r="V544" t="s">
        <v>3111</v>
      </c>
      <c r="W544">
        <v>6</v>
      </c>
      <c r="X544" t="s">
        <v>42</v>
      </c>
      <c r="Y544">
        <v>6</v>
      </c>
      <c r="Z544" t="s">
        <v>40</v>
      </c>
      <c r="AA544" t="s">
        <v>67</v>
      </c>
      <c r="AB544" t="s">
        <v>44</v>
      </c>
      <c r="AC544" t="s">
        <v>45</v>
      </c>
      <c r="AE544" t="s">
        <v>2615</v>
      </c>
      <c r="AF544" t="s">
        <v>3112</v>
      </c>
      <c r="AG544" s="1">
        <v>46116</v>
      </c>
      <c r="AH544" t="s">
        <v>47</v>
      </c>
      <c r="AI544">
        <f>_xlfn.XLOOKUP(Tabela5[[#This Row],[UUID]],Planilha2!$A:$A,Planilha2!B:B,"")</f>
        <v>1</v>
      </c>
      <c r="AJ544">
        <f>_xlfn.XLOOKUP(Tabela5[[#This Row],[UUID]],Planilha2!$A:$A,Planilha2!C:C,"")</f>
        <v>1</v>
      </c>
      <c r="AK544">
        <f>_xlfn.XLOOKUP(Tabela5[[#This Row],[UUID]],Planilha2!$A:$A,Planilha2!D:D,"")</f>
        <v>1</v>
      </c>
      <c r="AL544">
        <f>_xlfn.XLOOKUP(Tabela5[[#This Row],[UUID]],Planilha2!$A:$A,Planilha2!E:E,"")</f>
        <v>0</v>
      </c>
      <c r="AM544">
        <f>_xlfn.XLOOKUP(Tabela5[[#This Row],[UUID]],Planilha2!$A:$A,Planilha2!F:F,"")</f>
        <v>1</v>
      </c>
      <c r="AN544">
        <f>_xlfn.XLOOKUP(Tabela5[[#This Row],[UUID]],Planilha2!$A:$A,Planilha2!G:G,"")</f>
        <v>1</v>
      </c>
      <c r="AO544">
        <f>_xlfn.XLOOKUP(Tabela5[[#This Row],[UUID]],Planilha2!$A:$A,Planilha2!H:H,"")</f>
        <v>0</v>
      </c>
      <c r="AP544">
        <f>_xlfn.XLOOKUP(Tabela5[[#This Row],[UUID]],Planilha2!$A:$A,Planilha2!I:I,"")</f>
        <v>0</v>
      </c>
      <c r="AQ544">
        <f>_xlfn.XLOOKUP(Tabela5[[#This Row],[UUID]],Planilha2!$A:$A,Planilha2!J:J,"")</f>
        <v>0</v>
      </c>
      <c r="AR544">
        <f>_xlfn.XLOOKUP(Tabela5[[#This Row],[UUID]],Planilha2!$A:$A,Planilha2!K:K,"")</f>
        <v>0</v>
      </c>
      <c r="AS544">
        <f>_xlfn.XLOOKUP(Tabela5[[#This Row],[UUID]],Planilha2!$A:$A,Planilha2!L:L,"")</f>
        <v>0</v>
      </c>
      <c r="AT544">
        <f>_xlfn.XLOOKUP(Tabela5[[#This Row],[UUID]],Planilha2!$A:$A,Planilha2!M:M,"")</f>
        <v>0</v>
      </c>
      <c r="AU544">
        <f>_xlfn.XLOOKUP(Tabela5[[#This Row],[UUID]],Planilha2!$A:$A,Planilha2!N:N,"")</f>
        <v>1</v>
      </c>
      <c r="AV544">
        <f>_xlfn.XLOOKUP(Tabela5[[#This Row],[UUID]],Planilha2!$A:$A,Planilha2!O:O,"")</f>
        <v>1</v>
      </c>
    </row>
    <row r="545" spans="1:48" x14ac:dyDescent="0.2">
      <c r="A545" t="s">
        <v>3113</v>
      </c>
      <c r="B545" t="s">
        <v>35</v>
      </c>
      <c r="C545">
        <v>150948667</v>
      </c>
      <c r="D545">
        <v>2068774712</v>
      </c>
      <c r="E545" t="s">
        <v>177</v>
      </c>
      <c r="F545" t="s">
        <v>3114</v>
      </c>
      <c r="G545" t="s">
        <v>179</v>
      </c>
      <c r="H545" s="1">
        <v>45901</v>
      </c>
      <c r="I545">
        <v>202509</v>
      </c>
      <c r="J545">
        <v>140.76911000000001</v>
      </c>
      <c r="L545">
        <v>140.77000000000001</v>
      </c>
      <c r="N545">
        <v>90428786</v>
      </c>
      <c r="O545" s="1">
        <v>46002</v>
      </c>
      <c r="P545" s="1">
        <v>46059</v>
      </c>
      <c r="R545">
        <v>67</v>
      </c>
      <c r="S545" t="s">
        <v>53</v>
      </c>
      <c r="T545" t="s">
        <v>40</v>
      </c>
      <c r="U545" t="s">
        <v>40</v>
      </c>
      <c r="V545" t="s">
        <v>180</v>
      </c>
      <c r="W545">
        <v>6</v>
      </c>
      <c r="X545" t="s">
        <v>42</v>
      </c>
      <c r="Y545">
        <v>6</v>
      </c>
      <c r="Z545" t="s">
        <v>40</v>
      </c>
      <c r="AA545" t="s">
        <v>114</v>
      </c>
      <c r="AB545" t="s">
        <v>44</v>
      </c>
      <c r="AC545" t="s">
        <v>45</v>
      </c>
      <c r="AE545" t="s">
        <v>298</v>
      </c>
      <c r="AF545" t="s">
        <v>3115</v>
      </c>
      <c r="AG545" s="1">
        <v>46054</v>
      </c>
      <c r="AH545" t="s">
        <v>2751</v>
      </c>
      <c r="AI545">
        <f>_xlfn.XLOOKUP(Tabela5[[#This Row],[UUID]],Planilha2!$A:$A,Planilha2!B:B,"")</f>
        <v>1</v>
      </c>
      <c r="AJ545">
        <f>_xlfn.XLOOKUP(Tabela5[[#This Row],[UUID]],Planilha2!$A:$A,Planilha2!C:C,"")</f>
        <v>1</v>
      </c>
      <c r="AK545">
        <f>_xlfn.XLOOKUP(Tabela5[[#This Row],[UUID]],Planilha2!$A:$A,Planilha2!D:D,"")</f>
        <v>1</v>
      </c>
      <c r="AL545">
        <f>_xlfn.XLOOKUP(Tabela5[[#This Row],[UUID]],Planilha2!$A:$A,Planilha2!E:E,"")</f>
        <v>0</v>
      </c>
      <c r="AM545">
        <f>_xlfn.XLOOKUP(Tabela5[[#This Row],[UUID]],Planilha2!$A:$A,Planilha2!F:F,"")</f>
        <v>0</v>
      </c>
      <c r="AN545">
        <f>_xlfn.XLOOKUP(Tabela5[[#This Row],[UUID]],Planilha2!$A:$A,Planilha2!G:G,"")</f>
        <v>1</v>
      </c>
      <c r="AO545">
        <f>_xlfn.XLOOKUP(Tabela5[[#This Row],[UUID]],Planilha2!$A:$A,Planilha2!H:H,"")</f>
        <v>1</v>
      </c>
      <c r="AP545">
        <f>_xlfn.XLOOKUP(Tabela5[[#This Row],[UUID]],Planilha2!$A:$A,Planilha2!I:I,"")</f>
        <v>1</v>
      </c>
      <c r="AQ545">
        <f>_xlfn.XLOOKUP(Tabela5[[#This Row],[UUID]],Planilha2!$A:$A,Planilha2!J:J,"")</f>
        <v>1</v>
      </c>
      <c r="AR545">
        <f>_xlfn.XLOOKUP(Tabela5[[#This Row],[UUID]],Planilha2!$A:$A,Planilha2!K:K,"")</f>
        <v>1</v>
      </c>
      <c r="AS545">
        <f>_xlfn.XLOOKUP(Tabela5[[#This Row],[UUID]],Planilha2!$A:$A,Planilha2!L:L,"")</f>
        <v>1</v>
      </c>
      <c r="AT545">
        <f>_xlfn.XLOOKUP(Tabela5[[#This Row],[UUID]],Planilha2!$A:$A,Planilha2!M:M,"")</f>
        <v>1</v>
      </c>
      <c r="AU545">
        <f>_xlfn.XLOOKUP(Tabela5[[#This Row],[UUID]],Planilha2!$A:$A,Planilha2!N:N,"")</f>
        <v>1</v>
      </c>
      <c r="AV545">
        <f>_xlfn.XLOOKUP(Tabela5[[#This Row],[UUID]],Planilha2!$A:$A,Planilha2!O:O,"")</f>
        <v>1</v>
      </c>
    </row>
    <row r="546" spans="1:48" x14ac:dyDescent="0.2">
      <c r="A546" t="s">
        <v>3116</v>
      </c>
      <c r="B546" t="s">
        <v>35</v>
      </c>
      <c r="C546">
        <v>12299900</v>
      </c>
      <c r="D546">
        <v>51807130134</v>
      </c>
      <c r="E546" t="s">
        <v>476</v>
      </c>
      <c r="F546" t="s">
        <v>3117</v>
      </c>
      <c r="G546" t="s">
        <v>478</v>
      </c>
      <c r="H546" s="1">
        <v>46054</v>
      </c>
      <c r="I546">
        <v>202602</v>
      </c>
      <c r="J546">
        <v>344.17845</v>
      </c>
      <c r="L546">
        <v>344.18</v>
      </c>
      <c r="N546">
        <v>90490408</v>
      </c>
      <c r="O546" s="1">
        <v>46079</v>
      </c>
      <c r="P546" s="1">
        <v>46090</v>
      </c>
      <c r="R546">
        <v>36</v>
      </c>
      <c r="S546" t="s">
        <v>53</v>
      </c>
      <c r="T546" t="s">
        <v>40</v>
      </c>
      <c r="U546" t="s">
        <v>40</v>
      </c>
      <c r="V546" t="s">
        <v>479</v>
      </c>
      <c r="W546">
        <v>6</v>
      </c>
      <c r="X546" t="s">
        <v>42</v>
      </c>
      <c r="Y546">
        <v>6</v>
      </c>
      <c r="Z546" t="s">
        <v>40</v>
      </c>
      <c r="AA546" t="s">
        <v>67</v>
      </c>
      <c r="AB546" t="s">
        <v>44</v>
      </c>
      <c r="AE546" t="s">
        <v>2615</v>
      </c>
      <c r="AF546" t="s">
        <v>3118</v>
      </c>
      <c r="AG546" s="1">
        <v>46100</v>
      </c>
      <c r="AH546" t="s">
        <v>47</v>
      </c>
      <c r="AI546">
        <f>_xlfn.XLOOKUP(Tabela5[[#This Row],[UUID]],Planilha2!$A:$A,Planilha2!B:B,"")</f>
        <v>1</v>
      </c>
      <c r="AJ546">
        <f>_xlfn.XLOOKUP(Tabela5[[#This Row],[UUID]],Planilha2!$A:$A,Planilha2!C:C,"")</f>
        <v>0</v>
      </c>
      <c r="AK546">
        <f>_xlfn.XLOOKUP(Tabela5[[#This Row],[UUID]],Planilha2!$A:$A,Planilha2!D:D,"")</f>
        <v>1</v>
      </c>
      <c r="AL546">
        <f>_xlfn.XLOOKUP(Tabela5[[#This Row],[UUID]],Planilha2!$A:$A,Planilha2!E:E,"")</f>
        <v>0</v>
      </c>
      <c r="AM546">
        <f>_xlfn.XLOOKUP(Tabela5[[#This Row],[UUID]],Planilha2!$A:$A,Planilha2!F:F,"")</f>
        <v>1</v>
      </c>
      <c r="AN546">
        <f>_xlfn.XLOOKUP(Tabela5[[#This Row],[UUID]],Planilha2!$A:$A,Planilha2!G:G,"")</f>
        <v>1</v>
      </c>
      <c r="AO546">
        <f>_xlfn.XLOOKUP(Tabela5[[#This Row],[UUID]],Planilha2!$A:$A,Planilha2!H:H,"")</f>
        <v>1</v>
      </c>
      <c r="AP546">
        <f>_xlfn.XLOOKUP(Tabela5[[#This Row],[UUID]],Planilha2!$A:$A,Planilha2!I:I,"")</f>
        <v>1</v>
      </c>
      <c r="AQ546">
        <f>_xlfn.XLOOKUP(Tabela5[[#This Row],[UUID]],Planilha2!$A:$A,Planilha2!J:J,"")</f>
        <v>1</v>
      </c>
      <c r="AR546">
        <f>_xlfn.XLOOKUP(Tabela5[[#This Row],[UUID]],Planilha2!$A:$A,Planilha2!K:K,"")</f>
        <v>1</v>
      </c>
      <c r="AS546">
        <f>_xlfn.XLOOKUP(Tabela5[[#This Row],[UUID]],Planilha2!$A:$A,Planilha2!L:L,"")</f>
        <v>0</v>
      </c>
      <c r="AT546">
        <f>_xlfn.XLOOKUP(Tabela5[[#This Row],[UUID]],Planilha2!$A:$A,Planilha2!M:M,"")</f>
        <v>0</v>
      </c>
      <c r="AU546">
        <f>_xlfn.XLOOKUP(Tabela5[[#This Row],[UUID]],Planilha2!$A:$A,Planilha2!N:N,"")</f>
        <v>1</v>
      </c>
      <c r="AV546">
        <f>_xlfn.XLOOKUP(Tabela5[[#This Row],[UUID]],Planilha2!$A:$A,Planilha2!O:O,"")</f>
        <v>1</v>
      </c>
    </row>
    <row r="547" spans="1:48" x14ac:dyDescent="0.2">
      <c r="A547" t="s">
        <v>3119</v>
      </c>
      <c r="B547" t="s">
        <v>35</v>
      </c>
      <c r="C547">
        <v>9700003388</v>
      </c>
      <c r="D547">
        <v>58792775187</v>
      </c>
      <c r="E547" t="s">
        <v>3120</v>
      </c>
      <c r="F547" t="s">
        <v>3121</v>
      </c>
      <c r="G547" t="s">
        <v>3122</v>
      </c>
      <c r="H547" s="1">
        <v>46054</v>
      </c>
      <c r="I547">
        <v>202602</v>
      </c>
      <c r="J547">
        <v>262.21197999999998</v>
      </c>
      <c r="L547">
        <v>262.20999999999998</v>
      </c>
      <c r="N547">
        <v>90492297</v>
      </c>
      <c r="O547" s="1">
        <v>46080</v>
      </c>
      <c r="P547" s="1">
        <v>46090</v>
      </c>
      <c r="R547">
        <v>36</v>
      </c>
      <c r="S547" t="s">
        <v>53</v>
      </c>
      <c r="T547" t="s">
        <v>40</v>
      </c>
      <c r="U547" t="s">
        <v>40</v>
      </c>
      <c r="V547" t="s">
        <v>3123</v>
      </c>
      <c r="W547">
        <v>6</v>
      </c>
      <c r="X547" t="s">
        <v>42</v>
      </c>
      <c r="Y547">
        <v>6</v>
      </c>
      <c r="Z547" t="s">
        <v>40</v>
      </c>
      <c r="AA547" t="s">
        <v>67</v>
      </c>
      <c r="AB547" t="s">
        <v>44</v>
      </c>
      <c r="AC547" t="s">
        <v>45</v>
      </c>
      <c r="AE547" t="s">
        <v>2615</v>
      </c>
      <c r="AF547" t="s">
        <v>3124</v>
      </c>
      <c r="AG547" s="1">
        <v>46098</v>
      </c>
      <c r="AH547" t="s">
        <v>47</v>
      </c>
      <c r="AI547">
        <f>_xlfn.XLOOKUP(Tabela5[[#This Row],[UUID]],Planilha2!$A:$A,Planilha2!B:B,"")</f>
        <v>0</v>
      </c>
      <c r="AJ547">
        <f>_xlfn.XLOOKUP(Tabela5[[#This Row],[UUID]],Planilha2!$A:$A,Planilha2!C:C,"")</f>
        <v>1</v>
      </c>
      <c r="AK547">
        <f>_xlfn.XLOOKUP(Tabela5[[#This Row],[UUID]],Planilha2!$A:$A,Planilha2!D:D,"")</f>
        <v>1</v>
      </c>
      <c r="AL547">
        <f>_xlfn.XLOOKUP(Tabela5[[#This Row],[UUID]],Planilha2!$A:$A,Planilha2!E:E,"")</f>
        <v>0</v>
      </c>
      <c r="AM547">
        <f>_xlfn.XLOOKUP(Tabela5[[#This Row],[UUID]],Planilha2!$A:$A,Planilha2!F:F,"")</f>
        <v>1</v>
      </c>
      <c r="AN547">
        <f>_xlfn.XLOOKUP(Tabela5[[#This Row],[UUID]],Planilha2!$A:$A,Planilha2!G:G,"")</f>
        <v>1</v>
      </c>
      <c r="AO547">
        <f>_xlfn.XLOOKUP(Tabela5[[#This Row],[UUID]],Planilha2!$A:$A,Planilha2!H:H,"")</f>
        <v>1</v>
      </c>
      <c r="AP547">
        <f>_xlfn.XLOOKUP(Tabela5[[#This Row],[UUID]],Planilha2!$A:$A,Planilha2!I:I,"")</f>
        <v>1</v>
      </c>
      <c r="AQ547">
        <f>_xlfn.XLOOKUP(Tabela5[[#This Row],[UUID]],Planilha2!$A:$A,Planilha2!J:J,"")</f>
        <v>1</v>
      </c>
      <c r="AR547">
        <f>_xlfn.XLOOKUP(Tabela5[[#This Row],[UUID]],Planilha2!$A:$A,Planilha2!K:K,"")</f>
        <v>1</v>
      </c>
      <c r="AS547">
        <f>_xlfn.XLOOKUP(Tabela5[[#This Row],[UUID]],Planilha2!$A:$A,Planilha2!L:L,"")</f>
        <v>0</v>
      </c>
      <c r="AT547">
        <f>_xlfn.XLOOKUP(Tabela5[[#This Row],[UUID]],Planilha2!$A:$A,Planilha2!M:M,"")</f>
        <v>1</v>
      </c>
      <c r="AU547">
        <f>_xlfn.XLOOKUP(Tabela5[[#This Row],[UUID]],Planilha2!$A:$A,Planilha2!N:N,"")</f>
        <v>1</v>
      </c>
      <c r="AV547">
        <f>_xlfn.XLOOKUP(Tabela5[[#This Row],[UUID]],Planilha2!$A:$A,Planilha2!O:O,"")</f>
        <v>1</v>
      </c>
    </row>
    <row r="548" spans="1:48" x14ac:dyDescent="0.2">
      <c r="A548" t="s">
        <v>3125</v>
      </c>
      <c r="B548" t="s">
        <v>35</v>
      </c>
      <c r="C548">
        <v>74764560</v>
      </c>
      <c r="D548">
        <v>7545962737</v>
      </c>
      <c r="E548" t="s">
        <v>3126</v>
      </c>
      <c r="F548" t="s">
        <v>3127</v>
      </c>
      <c r="G548" t="s">
        <v>3128</v>
      </c>
      <c r="H548" s="1">
        <v>45901</v>
      </c>
      <c r="I548">
        <v>202509</v>
      </c>
      <c r="J548">
        <v>256.06151999999997</v>
      </c>
      <c r="L548">
        <v>256.06</v>
      </c>
      <c r="N548">
        <v>90428761</v>
      </c>
      <c r="O548" s="1">
        <v>46002</v>
      </c>
      <c r="P548" s="1">
        <v>46059</v>
      </c>
      <c r="R548">
        <v>67</v>
      </c>
      <c r="S548" t="s">
        <v>53</v>
      </c>
      <c r="T548" t="s">
        <v>40</v>
      </c>
      <c r="U548" t="s">
        <v>40</v>
      </c>
      <c r="V548" t="s">
        <v>3129</v>
      </c>
      <c r="W548">
        <v>6</v>
      </c>
      <c r="X548" t="s">
        <v>42</v>
      </c>
      <c r="Y548">
        <v>6</v>
      </c>
      <c r="Z548" t="s">
        <v>40</v>
      </c>
      <c r="AA548" t="s">
        <v>114</v>
      </c>
      <c r="AB548" t="s">
        <v>44</v>
      </c>
      <c r="AC548" t="s">
        <v>45</v>
      </c>
      <c r="AE548" t="s">
        <v>298</v>
      </c>
      <c r="AF548" t="s">
        <v>3130</v>
      </c>
      <c r="AG548" s="1">
        <v>46054</v>
      </c>
      <c r="AH548" t="s">
        <v>2751</v>
      </c>
      <c r="AI548">
        <f>_xlfn.XLOOKUP(Tabela5[[#This Row],[UUID]],Planilha2!$A:$A,Planilha2!B:B,"")</f>
        <v>1</v>
      </c>
      <c r="AJ548">
        <f>_xlfn.XLOOKUP(Tabela5[[#This Row],[UUID]],Planilha2!$A:$A,Planilha2!C:C,"")</f>
        <v>1</v>
      </c>
      <c r="AK548">
        <f>_xlfn.XLOOKUP(Tabela5[[#This Row],[UUID]],Planilha2!$A:$A,Planilha2!D:D,"")</f>
        <v>6</v>
      </c>
      <c r="AL548">
        <f>_xlfn.XLOOKUP(Tabela5[[#This Row],[UUID]],Planilha2!$A:$A,Planilha2!E:E,"")</f>
        <v>0</v>
      </c>
      <c r="AM548">
        <f>_xlfn.XLOOKUP(Tabela5[[#This Row],[UUID]],Planilha2!$A:$A,Planilha2!F:F,"")</f>
        <v>0</v>
      </c>
      <c r="AN548">
        <f>_xlfn.XLOOKUP(Tabela5[[#This Row],[UUID]],Planilha2!$A:$A,Planilha2!G:G,"")</f>
        <v>1</v>
      </c>
      <c r="AO548">
        <f>_xlfn.XLOOKUP(Tabela5[[#This Row],[UUID]],Planilha2!$A:$A,Planilha2!H:H,"")</f>
        <v>1</v>
      </c>
      <c r="AP548">
        <f>_xlfn.XLOOKUP(Tabela5[[#This Row],[UUID]],Planilha2!$A:$A,Planilha2!I:I,"")</f>
        <v>1</v>
      </c>
      <c r="AQ548">
        <f>_xlfn.XLOOKUP(Tabela5[[#This Row],[UUID]],Planilha2!$A:$A,Planilha2!J:J,"")</f>
        <v>1</v>
      </c>
      <c r="AR548">
        <f>_xlfn.XLOOKUP(Tabela5[[#This Row],[UUID]],Planilha2!$A:$A,Planilha2!K:K,"")</f>
        <v>1</v>
      </c>
      <c r="AS548">
        <f>_xlfn.XLOOKUP(Tabela5[[#This Row],[UUID]],Planilha2!$A:$A,Planilha2!L:L,"")</f>
        <v>1</v>
      </c>
      <c r="AT548">
        <f>_xlfn.XLOOKUP(Tabela5[[#This Row],[UUID]],Planilha2!$A:$A,Planilha2!M:M,"")</f>
        <v>1</v>
      </c>
      <c r="AU548">
        <f>_xlfn.XLOOKUP(Tabela5[[#This Row],[UUID]],Planilha2!$A:$A,Planilha2!N:N,"")</f>
        <v>1</v>
      </c>
      <c r="AV548">
        <f>_xlfn.XLOOKUP(Tabela5[[#This Row],[UUID]],Planilha2!$A:$A,Planilha2!O:O,"")</f>
        <v>1</v>
      </c>
    </row>
    <row r="549" spans="1:48" x14ac:dyDescent="0.2">
      <c r="A549" t="s">
        <v>3131</v>
      </c>
      <c r="B549" t="s">
        <v>35</v>
      </c>
      <c r="C549">
        <v>10033194708</v>
      </c>
      <c r="D549">
        <v>78820308134</v>
      </c>
      <c r="E549" t="s">
        <v>488</v>
      </c>
      <c r="F549" t="s">
        <v>3132</v>
      </c>
      <c r="G549" t="s">
        <v>490</v>
      </c>
      <c r="H549" s="1">
        <v>46054</v>
      </c>
      <c r="I549">
        <v>202602</v>
      </c>
      <c r="J549">
        <v>163.08328</v>
      </c>
      <c r="L549">
        <v>163.08000000000001</v>
      </c>
      <c r="N549">
        <v>90521992</v>
      </c>
      <c r="O549" s="1">
        <v>46108</v>
      </c>
      <c r="P549" s="1">
        <v>46118</v>
      </c>
      <c r="R549">
        <v>8</v>
      </c>
      <c r="S549" t="s">
        <v>53</v>
      </c>
      <c r="T549" t="s">
        <v>40</v>
      </c>
      <c r="U549" t="s">
        <v>40</v>
      </c>
      <c r="V549" t="s">
        <v>491</v>
      </c>
      <c r="W549">
        <v>6</v>
      </c>
      <c r="X549" t="s">
        <v>42</v>
      </c>
      <c r="Y549">
        <v>6</v>
      </c>
      <c r="Z549" t="s">
        <v>40</v>
      </c>
      <c r="AA549" t="s">
        <v>67</v>
      </c>
      <c r="AB549" t="s">
        <v>44</v>
      </c>
      <c r="AE549" t="s">
        <v>47</v>
      </c>
      <c r="AF549" t="s">
        <v>3133</v>
      </c>
      <c r="AG549" s="1">
        <v>46084</v>
      </c>
      <c r="AH549" t="s">
        <v>2615</v>
      </c>
      <c r="AI549">
        <f>_xlfn.XLOOKUP(Tabela5[[#This Row],[UUID]],Planilha2!$A:$A,Planilha2!B:B,"")</f>
        <v>0</v>
      </c>
      <c r="AJ549">
        <f>_xlfn.XLOOKUP(Tabela5[[#This Row],[UUID]],Planilha2!$A:$A,Planilha2!C:C,"")</f>
        <v>1</v>
      </c>
      <c r="AK549">
        <f>_xlfn.XLOOKUP(Tabela5[[#This Row],[UUID]],Planilha2!$A:$A,Planilha2!D:D,"")</f>
        <v>4</v>
      </c>
      <c r="AL549">
        <f>_xlfn.XLOOKUP(Tabela5[[#This Row],[UUID]],Planilha2!$A:$A,Planilha2!E:E,"")</f>
        <v>1</v>
      </c>
      <c r="AM549">
        <f>_xlfn.XLOOKUP(Tabela5[[#This Row],[UUID]],Planilha2!$A:$A,Planilha2!F:F,"")</f>
        <v>1</v>
      </c>
      <c r="AN549">
        <f>_xlfn.XLOOKUP(Tabela5[[#This Row],[UUID]],Planilha2!$A:$A,Planilha2!G:G,"")</f>
        <v>1</v>
      </c>
      <c r="AO549">
        <f>_xlfn.XLOOKUP(Tabela5[[#This Row],[UUID]],Planilha2!$A:$A,Planilha2!H:H,"")</f>
        <v>1</v>
      </c>
      <c r="AP549">
        <f>_xlfn.XLOOKUP(Tabela5[[#This Row],[UUID]],Planilha2!$A:$A,Planilha2!I:I,"")</f>
        <v>1</v>
      </c>
      <c r="AQ549">
        <f>_xlfn.XLOOKUP(Tabela5[[#This Row],[UUID]],Planilha2!$A:$A,Planilha2!J:J,"")</f>
        <v>1</v>
      </c>
      <c r="AR549">
        <f>_xlfn.XLOOKUP(Tabela5[[#This Row],[UUID]],Planilha2!$A:$A,Planilha2!K:K,"")</f>
        <v>1</v>
      </c>
      <c r="AS549">
        <f>_xlfn.XLOOKUP(Tabela5[[#This Row],[UUID]],Planilha2!$A:$A,Planilha2!L:L,"")</f>
        <v>1</v>
      </c>
      <c r="AT549">
        <f>_xlfn.XLOOKUP(Tabela5[[#This Row],[UUID]],Planilha2!$A:$A,Planilha2!M:M,"")</f>
        <v>1</v>
      </c>
      <c r="AU549">
        <f>_xlfn.XLOOKUP(Tabela5[[#This Row],[UUID]],Planilha2!$A:$A,Planilha2!N:N,"")</f>
        <v>1</v>
      </c>
      <c r="AV549">
        <f>_xlfn.XLOOKUP(Tabela5[[#This Row],[UUID]],Planilha2!$A:$A,Planilha2!O:O,"")</f>
        <v>1</v>
      </c>
    </row>
    <row r="550" spans="1:48" x14ac:dyDescent="0.2">
      <c r="A550" t="s">
        <v>3134</v>
      </c>
      <c r="B550" t="s">
        <v>35</v>
      </c>
      <c r="C550">
        <v>610170259</v>
      </c>
      <c r="D550">
        <v>62450816100</v>
      </c>
      <c r="E550" t="s">
        <v>3135</v>
      </c>
      <c r="F550" t="s">
        <v>3136</v>
      </c>
      <c r="G550" t="s">
        <v>3137</v>
      </c>
      <c r="H550" s="1">
        <v>46054</v>
      </c>
      <c r="I550">
        <v>202602</v>
      </c>
      <c r="J550">
        <v>222.12862000000001</v>
      </c>
      <c r="L550">
        <v>222.13</v>
      </c>
      <c r="N550">
        <v>90492141</v>
      </c>
      <c r="O550" s="1">
        <v>46080</v>
      </c>
      <c r="P550" s="1">
        <v>46090</v>
      </c>
      <c r="R550">
        <v>36</v>
      </c>
      <c r="S550" t="s">
        <v>53</v>
      </c>
      <c r="T550" t="s">
        <v>40</v>
      </c>
      <c r="U550" t="s">
        <v>40</v>
      </c>
      <c r="V550" t="s">
        <v>3138</v>
      </c>
      <c r="W550">
        <v>6</v>
      </c>
      <c r="X550" t="s">
        <v>42</v>
      </c>
      <c r="Y550">
        <v>6</v>
      </c>
      <c r="Z550" t="s">
        <v>40</v>
      </c>
      <c r="AA550" t="s">
        <v>67</v>
      </c>
      <c r="AB550" t="s">
        <v>44</v>
      </c>
      <c r="AC550" t="s">
        <v>45</v>
      </c>
      <c r="AE550" t="s">
        <v>2615</v>
      </c>
      <c r="AF550" t="s">
        <v>3139</v>
      </c>
      <c r="AG550" s="1">
        <v>46102</v>
      </c>
      <c r="AH550" t="s">
        <v>47</v>
      </c>
      <c r="AI550">
        <f>_xlfn.XLOOKUP(Tabela5[[#This Row],[UUID]],Planilha2!$A:$A,Planilha2!B:B,"")</f>
        <v>1</v>
      </c>
      <c r="AJ550">
        <f>_xlfn.XLOOKUP(Tabela5[[#This Row],[UUID]],Planilha2!$A:$A,Planilha2!C:C,"")</f>
        <v>1</v>
      </c>
      <c r="AK550">
        <f>_xlfn.XLOOKUP(Tabela5[[#This Row],[UUID]],Planilha2!$A:$A,Planilha2!D:D,"")</f>
        <v>11</v>
      </c>
      <c r="AL550">
        <f>_xlfn.XLOOKUP(Tabela5[[#This Row],[UUID]],Planilha2!$A:$A,Planilha2!E:E,"")</f>
        <v>0</v>
      </c>
      <c r="AM550">
        <f>_xlfn.XLOOKUP(Tabela5[[#This Row],[UUID]],Planilha2!$A:$A,Planilha2!F:F,"")</f>
        <v>1</v>
      </c>
      <c r="AN550">
        <f>_xlfn.XLOOKUP(Tabela5[[#This Row],[UUID]],Planilha2!$A:$A,Planilha2!G:G,"")</f>
        <v>1</v>
      </c>
      <c r="AO550">
        <f>_xlfn.XLOOKUP(Tabela5[[#This Row],[UUID]],Planilha2!$A:$A,Planilha2!H:H,"")</f>
        <v>1</v>
      </c>
      <c r="AP550">
        <f>_xlfn.XLOOKUP(Tabela5[[#This Row],[UUID]],Planilha2!$A:$A,Planilha2!I:I,"")</f>
        <v>1</v>
      </c>
      <c r="AQ550">
        <f>_xlfn.XLOOKUP(Tabela5[[#This Row],[UUID]],Planilha2!$A:$A,Planilha2!J:J,"")</f>
        <v>1</v>
      </c>
      <c r="AR550">
        <f>_xlfn.XLOOKUP(Tabela5[[#This Row],[UUID]],Planilha2!$A:$A,Planilha2!K:K,"")</f>
        <v>1</v>
      </c>
      <c r="AS550">
        <f>_xlfn.XLOOKUP(Tabela5[[#This Row],[UUID]],Planilha2!$A:$A,Planilha2!L:L,"")</f>
        <v>0</v>
      </c>
      <c r="AT550">
        <f>_xlfn.XLOOKUP(Tabela5[[#This Row],[UUID]],Planilha2!$A:$A,Planilha2!M:M,"")</f>
        <v>0</v>
      </c>
      <c r="AU550">
        <f>_xlfn.XLOOKUP(Tabela5[[#This Row],[UUID]],Planilha2!$A:$A,Planilha2!N:N,"")</f>
        <v>1</v>
      </c>
      <c r="AV550">
        <f>_xlfn.XLOOKUP(Tabela5[[#This Row],[UUID]],Planilha2!$A:$A,Planilha2!O:O,"")</f>
        <v>1</v>
      </c>
    </row>
    <row r="551" spans="1:48" x14ac:dyDescent="0.2">
      <c r="A551" t="s">
        <v>3140</v>
      </c>
      <c r="B551" t="s">
        <v>35</v>
      </c>
      <c r="C551">
        <v>10018971499</v>
      </c>
      <c r="D551">
        <v>93021240100</v>
      </c>
      <c r="E551" t="s">
        <v>506</v>
      </c>
      <c r="F551" t="s">
        <v>507</v>
      </c>
      <c r="G551" t="s">
        <v>508</v>
      </c>
      <c r="H551" s="1">
        <v>46054</v>
      </c>
      <c r="I551">
        <v>202602</v>
      </c>
      <c r="J551">
        <v>165.34386000000001</v>
      </c>
      <c r="L551">
        <v>165.34</v>
      </c>
      <c r="N551">
        <v>90492036</v>
      </c>
      <c r="O551" s="1">
        <v>46080</v>
      </c>
      <c r="P551" s="1">
        <v>46090</v>
      </c>
      <c r="R551">
        <v>36</v>
      </c>
      <c r="S551" t="s">
        <v>53</v>
      </c>
      <c r="T551" t="s">
        <v>40</v>
      </c>
      <c r="U551" t="s">
        <v>40</v>
      </c>
      <c r="V551" t="s">
        <v>509</v>
      </c>
      <c r="W551">
        <v>6</v>
      </c>
      <c r="X551" t="s">
        <v>42</v>
      </c>
      <c r="Y551">
        <v>6</v>
      </c>
      <c r="Z551" t="s">
        <v>40</v>
      </c>
      <c r="AA551" t="s">
        <v>67</v>
      </c>
      <c r="AB551" t="s">
        <v>44</v>
      </c>
      <c r="AC551" t="s">
        <v>45</v>
      </c>
      <c r="AE551" t="s">
        <v>2615</v>
      </c>
      <c r="AF551" t="s">
        <v>3141</v>
      </c>
      <c r="AG551" s="1">
        <v>46094</v>
      </c>
      <c r="AH551" t="s">
        <v>2615</v>
      </c>
      <c r="AI551">
        <f>_xlfn.XLOOKUP(Tabela5[[#This Row],[UUID]],Planilha2!$A:$A,Planilha2!B:B,"")</f>
        <v>1</v>
      </c>
      <c r="AJ551">
        <f>_xlfn.XLOOKUP(Tabela5[[#This Row],[UUID]],Planilha2!$A:$A,Planilha2!C:C,"")</f>
        <v>0</v>
      </c>
      <c r="AK551">
        <f>_xlfn.XLOOKUP(Tabela5[[#This Row],[UUID]],Planilha2!$A:$A,Planilha2!D:D,"")</f>
        <v>1</v>
      </c>
      <c r="AL551">
        <f>_xlfn.XLOOKUP(Tabela5[[#This Row],[UUID]],Planilha2!$A:$A,Planilha2!E:E,"")</f>
        <v>0</v>
      </c>
      <c r="AM551">
        <f>_xlfn.XLOOKUP(Tabela5[[#This Row],[UUID]],Planilha2!$A:$A,Planilha2!F:F,"")</f>
        <v>1</v>
      </c>
      <c r="AN551">
        <f>_xlfn.XLOOKUP(Tabela5[[#This Row],[UUID]],Planilha2!$A:$A,Planilha2!G:G,"")</f>
        <v>1</v>
      </c>
      <c r="AO551">
        <f>_xlfn.XLOOKUP(Tabela5[[#This Row],[UUID]],Planilha2!$A:$A,Planilha2!H:H,"")</f>
        <v>1</v>
      </c>
      <c r="AP551">
        <f>_xlfn.XLOOKUP(Tabela5[[#This Row],[UUID]],Planilha2!$A:$A,Planilha2!I:I,"")</f>
        <v>1</v>
      </c>
      <c r="AQ551">
        <f>_xlfn.XLOOKUP(Tabela5[[#This Row],[UUID]],Planilha2!$A:$A,Planilha2!J:J,"")</f>
        <v>1</v>
      </c>
      <c r="AR551">
        <f>_xlfn.XLOOKUP(Tabela5[[#This Row],[UUID]],Planilha2!$A:$A,Planilha2!K:K,"")</f>
        <v>1</v>
      </c>
      <c r="AS551">
        <f>_xlfn.XLOOKUP(Tabela5[[#This Row],[UUID]],Planilha2!$A:$A,Planilha2!L:L,"")</f>
        <v>1</v>
      </c>
      <c r="AT551">
        <f>_xlfn.XLOOKUP(Tabela5[[#This Row],[UUID]],Planilha2!$A:$A,Planilha2!M:M,"")</f>
        <v>0</v>
      </c>
      <c r="AU551">
        <f>_xlfn.XLOOKUP(Tabela5[[#This Row],[UUID]],Planilha2!$A:$A,Planilha2!N:N,"")</f>
        <v>1</v>
      </c>
      <c r="AV551">
        <f>_xlfn.XLOOKUP(Tabela5[[#This Row],[UUID]],Planilha2!$A:$A,Planilha2!O:O,"")</f>
        <v>1</v>
      </c>
    </row>
    <row r="552" spans="1:48" x14ac:dyDescent="0.2">
      <c r="A552" t="s">
        <v>3142</v>
      </c>
      <c r="B552" t="s">
        <v>35</v>
      </c>
      <c r="C552">
        <v>13558092</v>
      </c>
      <c r="D552">
        <v>5496076170</v>
      </c>
      <c r="E552" t="s">
        <v>512</v>
      </c>
      <c r="F552" t="s">
        <v>513</v>
      </c>
      <c r="G552" t="s">
        <v>514</v>
      </c>
      <c r="H552" s="1">
        <v>46054</v>
      </c>
      <c r="I552">
        <v>202602</v>
      </c>
      <c r="J552">
        <v>364.92559</v>
      </c>
      <c r="L552">
        <v>364.93</v>
      </c>
      <c r="N552">
        <v>90491969</v>
      </c>
      <c r="O552" s="1">
        <v>46080</v>
      </c>
      <c r="P552" s="1">
        <v>46090</v>
      </c>
      <c r="R552">
        <v>36</v>
      </c>
      <c r="S552" t="s">
        <v>53</v>
      </c>
      <c r="T552" t="s">
        <v>40</v>
      </c>
      <c r="U552" t="s">
        <v>40</v>
      </c>
      <c r="V552" t="s">
        <v>515</v>
      </c>
      <c r="W552">
        <v>6</v>
      </c>
      <c r="X552" t="s">
        <v>42</v>
      </c>
      <c r="Y552">
        <v>6</v>
      </c>
      <c r="Z552" t="s">
        <v>40</v>
      </c>
      <c r="AA552" t="s">
        <v>67</v>
      </c>
      <c r="AB552" t="s">
        <v>44</v>
      </c>
      <c r="AC552" t="s">
        <v>45</v>
      </c>
      <c r="AE552" t="s">
        <v>2615</v>
      </c>
      <c r="AF552" t="s">
        <v>3143</v>
      </c>
      <c r="AG552" s="1">
        <v>46102</v>
      </c>
      <c r="AH552" t="s">
        <v>47</v>
      </c>
      <c r="AI552">
        <f>_xlfn.XLOOKUP(Tabela5[[#This Row],[UUID]],Planilha2!$A:$A,Planilha2!B:B,"")</f>
        <v>1</v>
      </c>
      <c r="AJ552">
        <f>_xlfn.XLOOKUP(Tabela5[[#This Row],[UUID]],Planilha2!$A:$A,Planilha2!C:C,"")</f>
        <v>1</v>
      </c>
      <c r="AK552">
        <f>_xlfn.XLOOKUP(Tabela5[[#This Row],[UUID]],Planilha2!$A:$A,Planilha2!D:D,"")</f>
        <v>1</v>
      </c>
      <c r="AL552">
        <f>_xlfn.XLOOKUP(Tabela5[[#This Row],[UUID]],Planilha2!$A:$A,Planilha2!E:E,"")</f>
        <v>0</v>
      </c>
      <c r="AM552">
        <f>_xlfn.XLOOKUP(Tabela5[[#This Row],[UUID]],Planilha2!$A:$A,Planilha2!F:F,"")</f>
        <v>1</v>
      </c>
      <c r="AN552">
        <f>_xlfn.XLOOKUP(Tabela5[[#This Row],[UUID]],Planilha2!$A:$A,Planilha2!G:G,"")</f>
        <v>1</v>
      </c>
      <c r="AO552">
        <f>_xlfn.XLOOKUP(Tabela5[[#This Row],[UUID]],Planilha2!$A:$A,Planilha2!H:H,"")</f>
        <v>1</v>
      </c>
      <c r="AP552">
        <f>_xlfn.XLOOKUP(Tabela5[[#This Row],[UUID]],Planilha2!$A:$A,Planilha2!I:I,"")</f>
        <v>1</v>
      </c>
      <c r="AQ552">
        <f>_xlfn.XLOOKUP(Tabela5[[#This Row],[UUID]],Planilha2!$A:$A,Planilha2!J:J,"")</f>
        <v>1</v>
      </c>
      <c r="AR552">
        <f>_xlfn.XLOOKUP(Tabela5[[#This Row],[UUID]],Planilha2!$A:$A,Planilha2!K:K,"")</f>
        <v>1</v>
      </c>
      <c r="AS552">
        <f>_xlfn.XLOOKUP(Tabela5[[#This Row],[UUID]],Planilha2!$A:$A,Planilha2!L:L,"")</f>
        <v>0</v>
      </c>
      <c r="AT552">
        <f>_xlfn.XLOOKUP(Tabela5[[#This Row],[UUID]],Planilha2!$A:$A,Planilha2!M:M,"")</f>
        <v>0</v>
      </c>
      <c r="AU552">
        <f>_xlfn.XLOOKUP(Tabela5[[#This Row],[UUID]],Planilha2!$A:$A,Planilha2!N:N,"")</f>
        <v>1</v>
      </c>
      <c r="AV552">
        <f>_xlfn.XLOOKUP(Tabela5[[#This Row],[UUID]],Planilha2!$A:$A,Planilha2!O:O,"")</f>
        <v>1</v>
      </c>
    </row>
    <row r="553" spans="1:48" x14ac:dyDescent="0.2">
      <c r="A553" t="s">
        <v>3144</v>
      </c>
      <c r="B553" t="s">
        <v>35</v>
      </c>
      <c r="C553">
        <v>10031142816</v>
      </c>
      <c r="D553">
        <v>92074588100</v>
      </c>
      <c r="E553" t="s">
        <v>518</v>
      </c>
      <c r="F553" t="s">
        <v>519</v>
      </c>
      <c r="G553" t="s">
        <v>520</v>
      </c>
      <c r="H553" s="1">
        <v>46054</v>
      </c>
      <c r="I553">
        <v>202602</v>
      </c>
      <c r="J553">
        <v>159.49836999999999</v>
      </c>
      <c r="L553">
        <v>159.5</v>
      </c>
      <c r="N553">
        <v>90491999</v>
      </c>
      <c r="O553" s="1">
        <v>46080</v>
      </c>
      <c r="P553" s="1">
        <v>46090</v>
      </c>
      <c r="R553">
        <v>36</v>
      </c>
      <c r="S553" t="s">
        <v>53</v>
      </c>
      <c r="T553" t="s">
        <v>40</v>
      </c>
      <c r="U553" t="s">
        <v>40</v>
      </c>
      <c r="V553" t="s">
        <v>521</v>
      </c>
      <c r="W553">
        <v>6</v>
      </c>
      <c r="X553" t="s">
        <v>42</v>
      </c>
      <c r="Y553">
        <v>6</v>
      </c>
      <c r="Z553" t="s">
        <v>40</v>
      </c>
      <c r="AA553" t="s">
        <v>67</v>
      </c>
      <c r="AB553" t="s">
        <v>44</v>
      </c>
      <c r="AC553" t="s">
        <v>45</v>
      </c>
      <c r="AE553" t="s">
        <v>2615</v>
      </c>
      <c r="AF553" t="s">
        <v>3145</v>
      </c>
      <c r="AG553" s="1">
        <v>46085</v>
      </c>
      <c r="AH553" t="s">
        <v>2615</v>
      </c>
      <c r="AI553">
        <f>_xlfn.XLOOKUP(Tabela5[[#This Row],[UUID]],Planilha2!$A:$A,Planilha2!B:B,"")</f>
        <v>1</v>
      </c>
      <c r="AJ553">
        <f>_xlfn.XLOOKUP(Tabela5[[#This Row],[UUID]],Planilha2!$A:$A,Planilha2!C:C,"")</f>
        <v>1</v>
      </c>
      <c r="AK553">
        <f>_xlfn.XLOOKUP(Tabela5[[#This Row],[UUID]],Planilha2!$A:$A,Planilha2!D:D,"")</f>
        <v>3</v>
      </c>
      <c r="AL553">
        <f>_xlfn.XLOOKUP(Tabela5[[#This Row],[UUID]],Planilha2!$A:$A,Planilha2!E:E,"")</f>
        <v>0</v>
      </c>
      <c r="AM553">
        <f>_xlfn.XLOOKUP(Tabela5[[#This Row],[UUID]],Planilha2!$A:$A,Planilha2!F:F,"")</f>
        <v>1</v>
      </c>
      <c r="AN553">
        <f>_xlfn.XLOOKUP(Tabela5[[#This Row],[UUID]],Planilha2!$A:$A,Planilha2!G:G,"")</f>
        <v>1</v>
      </c>
      <c r="AO553">
        <f>_xlfn.XLOOKUP(Tabela5[[#This Row],[UUID]],Planilha2!$A:$A,Planilha2!H:H,"")</f>
        <v>1</v>
      </c>
      <c r="AP553">
        <f>_xlfn.XLOOKUP(Tabela5[[#This Row],[UUID]],Planilha2!$A:$A,Planilha2!I:I,"")</f>
        <v>1</v>
      </c>
      <c r="AQ553">
        <f>_xlfn.XLOOKUP(Tabela5[[#This Row],[UUID]],Planilha2!$A:$A,Planilha2!J:J,"")</f>
        <v>1</v>
      </c>
      <c r="AR553">
        <f>_xlfn.XLOOKUP(Tabela5[[#This Row],[UUID]],Planilha2!$A:$A,Planilha2!K:K,"")</f>
        <v>1</v>
      </c>
      <c r="AS553">
        <f>_xlfn.XLOOKUP(Tabela5[[#This Row],[UUID]],Planilha2!$A:$A,Planilha2!L:L,"")</f>
        <v>1</v>
      </c>
      <c r="AT553">
        <f>_xlfn.XLOOKUP(Tabela5[[#This Row],[UUID]],Planilha2!$A:$A,Planilha2!M:M,"")</f>
        <v>0</v>
      </c>
      <c r="AU553">
        <f>_xlfn.XLOOKUP(Tabela5[[#This Row],[UUID]],Planilha2!$A:$A,Planilha2!N:N,"")</f>
        <v>1</v>
      </c>
      <c r="AV553">
        <f>_xlfn.XLOOKUP(Tabela5[[#This Row],[UUID]],Planilha2!$A:$A,Planilha2!O:O,"")</f>
        <v>1</v>
      </c>
    </row>
    <row r="554" spans="1:48" x14ac:dyDescent="0.2">
      <c r="A554" t="s">
        <v>3146</v>
      </c>
      <c r="B554" t="s">
        <v>35</v>
      </c>
      <c r="C554">
        <v>10031557994</v>
      </c>
      <c r="D554">
        <v>5654374370</v>
      </c>
      <c r="E554" t="s">
        <v>524</v>
      </c>
      <c r="F554" t="s">
        <v>525</v>
      </c>
      <c r="G554" t="s">
        <v>526</v>
      </c>
      <c r="H554" s="1">
        <v>46054</v>
      </c>
      <c r="I554">
        <v>202602</v>
      </c>
      <c r="J554">
        <v>343.21377000000001</v>
      </c>
      <c r="L554">
        <v>343.21</v>
      </c>
      <c r="N554">
        <v>90492410</v>
      </c>
      <c r="O554" s="1">
        <v>46080</v>
      </c>
      <c r="P554" s="1">
        <v>46090</v>
      </c>
      <c r="R554">
        <v>36</v>
      </c>
      <c r="S554" t="s">
        <v>53</v>
      </c>
      <c r="T554" t="s">
        <v>40</v>
      </c>
      <c r="U554" t="s">
        <v>40</v>
      </c>
      <c r="V554" t="s">
        <v>527</v>
      </c>
      <c r="W554">
        <v>6</v>
      </c>
      <c r="X554" t="s">
        <v>42</v>
      </c>
      <c r="Y554">
        <v>6</v>
      </c>
      <c r="Z554" t="s">
        <v>40</v>
      </c>
      <c r="AA554" t="s">
        <v>67</v>
      </c>
      <c r="AB554" t="s">
        <v>44</v>
      </c>
      <c r="AC554" t="s">
        <v>45</v>
      </c>
      <c r="AE554" t="s">
        <v>2615</v>
      </c>
      <c r="AF554" t="s">
        <v>3147</v>
      </c>
      <c r="AG554" s="1">
        <v>46102</v>
      </c>
      <c r="AH554" t="s">
        <v>47</v>
      </c>
      <c r="AI554">
        <f>_xlfn.XLOOKUP(Tabela5[[#This Row],[UUID]],Planilha2!$A:$A,Planilha2!B:B,"")</f>
        <v>1</v>
      </c>
      <c r="AJ554">
        <f>_xlfn.XLOOKUP(Tabela5[[#This Row],[UUID]],Planilha2!$A:$A,Planilha2!C:C,"")</f>
        <v>1</v>
      </c>
      <c r="AK554">
        <f>_xlfn.XLOOKUP(Tabela5[[#This Row],[UUID]],Planilha2!$A:$A,Planilha2!D:D,"")</f>
        <v>4</v>
      </c>
      <c r="AL554">
        <f>_xlfn.XLOOKUP(Tabela5[[#This Row],[UUID]],Planilha2!$A:$A,Planilha2!E:E,"")</f>
        <v>0</v>
      </c>
      <c r="AM554">
        <f>_xlfn.XLOOKUP(Tabela5[[#This Row],[UUID]],Planilha2!$A:$A,Planilha2!F:F,"")</f>
        <v>1</v>
      </c>
      <c r="AN554">
        <f>_xlfn.XLOOKUP(Tabela5[[#This Row],[UUID]],Planilha2!$A:$A,Planilha2!G:G,"")</f>
        <v>1</v>
      </c>
      <c r="AO554">
        <f>_xlfn.XLOOKUP(Tabela5[[#This Row],[UUID]],Planilha2!$A:$A,Planilha2!H:H,"")</f>
        <v>1</v>
      </c>
      <c r="AP554">
        <f>_xlfn.XLOOKUP(Tabela5[[#This Row],[UUID]],Planilha2!$A:$A,Planilha2!I:I,"")</f>
        <v>1</v>
      </c>
      <c r="AQ554">
        <f>_xlfn.XLOOKUP(Tabela5[[#This Row],[UUID]],Planilha2!$A:$A,Planilha2!J:J,"")</f>
        <v>1</v>
      </c>
      <c r="AR554">
        <f>_xlfn.XLOOKUP(Tabela5[[#This Row],[UUID]],Planilha2!$A:$A,Planilha2!K:K,"")</f>
        <v>1</v>
      </c>
      <c r="AS554">
        <f>_xlfn.XLOOKUP(Tabela5[[#This Row],[UUID]],Planilha2!$A:$A,Planilha2!L:L,"")</f>
        <v>0</v>
      </c>
      <c r="AT554">
        <f>_xlfn.XLOOKUP(Tabela5[[#This Row],[UUID]],Planilha2!$A:$A,Planilha2!M:M,"")</f>
        <v>0</v>
      </c>
      <c r="AU554">
        <f>_xlfn.XLOOKUP(Tabela5[[#This Row],[UUID]],Planilha2!$A:$A,Planilha2!N:N,"")</f>
        <v>1</v>
      </c>
      <c r="AV554">
        <f>_xlfn.XLOOKUP(Tabela5[[#This Row],[UUID]],Planilha2!$A:$A,Planilha2!O:O,"")</f>
        <v>1</v>
      </c>
    </row>
    <row r="555" spans="1:48" x14ac:dyDescent="0.2">
      <c r="A555" t="s">
        <v>3148</v>
      </c>
      <c r="B555" t="s">
        <v>35</v>
      </c>
      <c r="C555">
        <v>20876579</v>
      </c>
      <c r="D555">
        <v>91105846172</v>
      </c>
      <c r="E555" t="s">
        <v>530</v>
      </c>
      <c r="F555" t="s">
        <v>3149</v>
      </c>
      <c r="G555" t="s">
        <v>532</v>
      </c>
      <c r="H555" s="1">
        <v>46054</v>
      </c>
      <c r="I555">
        <v>202602</v>
      </c>
      <c r="J555">
        <v>164.02548999999999</v>
      </c>
      <c r="L555">
        <v>164.03</v>
      </c>
      <c r="N555">
        <v>90490782</v>
      </c>
      <c r="O555" s="1">
        <v>46079</v>
      </c>
      <c r="P555" s="1">
        <v>46090</v>
      </c>
      <c r="R555">
        <v>36</v>
      </c>
      <c r="S555" t="s">
        <v>53</v>
      </c>
      <c r="T555" t="s">
        <v>40</v>
      </c>
      <c r="U555" t="s">
        <v>40</v>
      </c>
      <c r="V555" t="s">
        <v>533</v>
      </c>
      <c r="W555">
        <v>6</v>
      </c>
      <c r="X555" t="s">
        <v>42</v>
      </c>
      <c r="Y555">
        <v>6</v>
      </c>
      <c r="Z555" t="s">
        <v>40</v>
      </c>
      <c r="AA555" t="s">
        <v>67</v>
      </c>
      <c r="AB555" t="s">
        <v>44</v>
      </c>
      <c r="AE555" t="s">
        <v>2615</v>
      </c>
      <c r="AF555" t="s">
        <v>3150</v>
      </c>
      <c r="AG555" s="1">
        <v>46100</v>
      </c>
      <c r="AH555" t="s">
        <v>47</v>
      </c>
      <c r="AI555">
        <f>_xlfn.XLOOKUP(Tabela5[[#This Row],[UUID]],Planilha2!$A:$A,Planilha2!B:B,"")</f>
        <v>1</v>
      </c>
      <c r="AJ555">
        <f>_xlfn.XLOOKUP(Tabela5[[#This Row],[UUID]],Planilha2!$A:$A,Planilha2!C:C,"")</f>
        <v>0</v>
      </c>
      <c r="AK555">
        <f>_xlfn.XLOOKUP(Tabela5[[#This Row],[UUID]],Planilha2!$A:$A,Planilha2!D:D,"")</f>
        <v>5</v>
      </c>
      <c r="AL555">
        <f>_xlfn.XLOOKUP(Tabela5[[#This Row],[UUID]],Planilha2!$A:$A,Planilha2!E:E,"")</f>
        <v>0</v>
      </c>
      <c r="AM555">
        <f>_xlfn.XLOOKUP(Tabela5[[#This Row],[UUID]],Planilha2!$A:$A,Planilha2!F:F,"")</f>
        <v>1</v>
      </c>
      <c r="AN555">
        <f>_xlfn.XLOOKUP(Tabela5[[#This Row],[UUID]],Planilha2!$A:$A,Planilha2!G:G,"")</f>
        <v>1</v>
      </c>
      <c r="AO555">
        <f>_xlfn.XLOOKUP(Tabela5[[#This Row],[UUID]],Planilha2!$A:$A,Planilha2!H:H,"")</f>
        <v>1</v>
      </c>
      <c r="AP555">
        <f>_xlfn.XLOOKUP(Tabela5[[#This Row],[UUID]],Planilha2!$A:$A,Planilha2!I:I,"")</f>
        <v>1</v>
      </c>
      <c r="AQ555">
        <f>_xlfn.XLOOKUP(Tabela5[[#This Row],[UUID]],Planilha2!$A:$A,Planilha2!J:J,"")</f>
        <v>1</v>
      </c>
      <c r="AR555">
        <f>_xlfn.XLOOKUP(Tabela5[[#This Row],[UUID]],Planilha2!$A:$A,Planilha2!K:K,"")</f>
        <v>1</v>
      </c>
      <c r="AS555">
        <f>_xlfn.XLOOKUP(Tabela5[[#This Row],[UUID]],Planilha2!$A:$A,Planilha2!L:L,"")</f>
        <v>0</v>
      </c>
      <c r="AT555">
        <f>_xlfn.XLOOKUP(Tabela5[[#This Row],[UUID]],Planilha2!$A:$A,Planilha2!M:M,"")</f>
        <v>0</v>
      </c>
      <c r="AU555">
        <f>_xlfn.XLOOKUP(Tabela5[[#This Row],[UUID]],Planilha2!$A:$A,Planilha2!N:N,"")</f>
        <v>1</v>
      </c>
      <c r="AV555">
        <f>_xlfn.XLOOKUP(Tabela5[[#This Row],[UUID]],Planilha2!$A:$A,Planilha2!O:O,"")</f>
        <v>1</v>
      </c>
    </row>
    <row r="556" spans="1:48" x14ac:dyDescent="0.2">
      <c r="A556" t="s">
        <v>3151</v>
      </c>
      <c r="B556" t="s">
        <v>35</v>
      </c>
      <c r="C556">
        <v>10031345687</v>
      </c>
      <c r="D556">
        <v>85672769187</v>
      </c>
      <c r="E556" t="s">
        <v>3152</v>
      </c>
      <c r="F556" t="s">
        <v>3153</v>
      </c>
      <c r="G556" t="s">
        <v>3154</v>
      </c>
      <c r="H556" s="1">
        <v>46054</v>
      </c>
      <c r="I556">
        <v>202602</v>
      </c>
      <c r="J556">
        <v>389.14262000000002</v>
      </c>
      <c r="L556">
        <v>389.14</v>
      </c>
      <c r="N556">
        <v>90491923</v>
      </c>
      <c r="O556" s="1">
        <v>46080</v>
      </c>
      <c r="P556" s="1">
        <v>46090</v>
      </c>
      <c r="R556">
        <v>36</v>
      </c>
      <c r="S556" t="s">
        <v>53</v>
      </c>
      <c r="T556" t="s">
        <v>40</v>
      </c>
      <c r="U556" t="s">
        <v>40</v>
      </c>
      <c r="V556" t="s">
        <v>3155</v>
      </c>
      <c r="W556">
        <v>6</v>
      </c>
      <c r="X556" t="s">
        <v>42</v>
      </c>
      <c r="Y556">
        <v>6</v>
      </c>
      <c r="Z556" t="s">
        <v>40</v>
      </c>
      <c r="AA556" t="s">
        <v>67</v>
      </c>
      <c r="AB556" t="s">
        <v>44</v>
      </c>
      <c r="AC556" t="s">
        <v>45</v>
      </c>
      <c r="AE556" t="s">
        <v>2615</v>
      </c>
      <c r="AF556" t="s">
        <v>3156</v>
      </c>
      <c r="AG556" s="1">
        <v>46089</v>
      </c>
      <c r="AH556" t="s">
        <v>2615</v>
      </c>
      <c r="AI556">
        <f>_xlfn.XLOOKUP(Tabela5[[#This Row],[UUID]],Planilha2!$A:$A,Planilha2!B:B,"")</f>
        <v>1</v>
      </c>
      <c r="AJ556">
        <f>_xlfn.XLOOKUP(Tabela5[[#This Row],[UUID]],Planilha2!$A:$A,Planilha2!C:C,"")</f>
        <v>1</v>
      </c>
      <c r="AK556">
        <f>_xlfn.XLOOKUP(Tabela5[[#This Row],[UUID]],Planilha2!$A:$A,Planilha2!D:D,"")</f>
        <v>7</v>
      </c>
      <c r="AL556">
        <f>_xlfn.XLOOKUP(Tabela5[[#This Row],[UUID]],Planilha2!$A:$A,Planilha2!E:E,"")</f>
        <v>0</v>
      </c>
      <c r="AM556">
        <f>_xlfn.XLOOKUP(Tabela5[[#This Row],[UUID]],Planilha2!$A:$A,Planilha2!F:F,"")</f>
        <v>0</v>
      </c>
      <c r="AN556">
        <f>_xlfn.XLOOKUP(Tabela5[[#This Row],[UUID]],Planilha2!$A:$A,Planilha2!G:G,"")</f>
        <v>1</v>
      </c>
      <c r="AO556">
        <f>_xlfn.XLOOKUP(Tabela5[[#This Row],[UUID]],Planilha2!$A:$A,Planilha2!H:H,"")</f>
        <v>1</v>
      </c>
      <c r="AP556">
        <f>_xlfn.XLOOKUP(Tabela5[[#This Row],[UUID]],Planilha2!$A:$A,Planilha2!I:I,"")</f>
        <v>1</v>
      </c>
      <c r="AQ556">
        <f>_xlfn.XLOOKUP(Tabela5[[#This Row],[UUID]],Planilha2!$A:$A,Planilha2!J:J,"")</f>
        <v>1</v>
      </c>
      <c r="AR556">
        <f>_xlfn.XLOOKUP(Tabela5[[#This Row],[UUID]],Planilha2!$A:$A,Planilha2!K:K,"")</f>
        <v>1</v>
      </c>
      <c r="AS556">
        <f>_xlfn.XLOOKUP(Tabela5[[#This Row],[UUID]],Planilha2!$A:$A,Planilha2!L:L,"")</f>
        <v>1</v>
      </c>
      <c r="AT556">
        <f>_xlfn.XLOOKUP(Tabela5[[#This Row],[UUID]],Planilha2!$A:$A,Planilha2!M:M,"")</f>
        <v>1</v>
      </c>
      <c r="AU556">
        <f>_xlfn.XLOOKUP(Tabela5[[#This Row],[UUID]],Planilha2!$A:$A,Planilha2!N:N,"")</f>
        <v>1</v>
      </c>
      <c r="AV556">
        <f>_xlfn.XLOOKUP(Tabela5[[#This Row],[UUID]],Planilha2!$A:$A,Planilha2!O:O,"")</f>
        <v>1</v>
      </c>
    </row>
    <row r="557" spans="1:48" x14ac:dyDescent="0.2">
      <c r="A557" t="s">
        <v>3157</v>
      </c>
      <c r="B557" t="s">
        <v>35</v>
      </c>
      <c r="C557">
        <v>10036817380</v>
      </c>
      <c r="D557">
        <v>1643581104</v>
      </c>
      <c r="E557" t="s">
        <v>3158</v>
      </c>
      <c r="F557" t="s">
        <v>3159</v>
      </c>
      <c r="G557" t="s">
        <v>3160</v>
      </c>
      <c r="H557" s="1">
        <v>46054</v>
      </c>
      <c r="I557">
        <v>202602</v>
      </c>
      <c r="J557">
        <v>317.32659999999998</v>
      </c>
      <c r="L557">
        <v>317.33</v>
      </c>
      <c r="N557">
        <v>90492094</v>
      </c>
      <c r="O557" s="1">
        <v>46080</v>
      </c>
      <c r="P557" s="1">
        <v>46090</v>
      </c>
      <c r="R557">
        <v>36</v>
      </c>
      <c r="S557" t="s">
        <v>53</v>
      </c>
      <c r="T557" t="s">
        <v>40</v>
      </c>
      <c r="U557" t="s">
        <v>40</v>
      </c>
      <c r="V557" t="s">
        <v>3161</v>
      </c>
      <c r="W557">
        <v>6</v>
      </c>
      <c r="X557" t="s">
        <v>42</v>
      </c>
      <c r="Y557">
        <v>6</v>
      </c>
      <c r="Z557" t="s">
        <v>40</v>
      </c>
      <c r="AA557" t="s">
        <v>67</v>
      </c>
      <c r="AB557" t="s">
        <v>44</v>
      </c>
      <c r="AC557" t="s">
        <v>45</v>
      </c>
      <c r="AE557" t="s">
        <v>2615</v>
      </c>
      <c r="AF557" t="s">
        <v>3162</v>
      </c>
      <c r="AG557" s="1">
        <v>46098</v>
      </c>
      <c r="AH557" t="s">
        <v>47</v>
      </c>
      <c r="AI557">
        <f>_xlfn.XLOOKUP(Tabela5[[#This Row],[UUID]],Planilha2!$A:$A,Planilha2!B:B,"")</f>
        <v>0</v>
      </c>
      <c r="AJ557">
        <f>_xlfn.XLOOKUP(Tabela5[[#This Row],[UUID]],Planilha2!$A:$A,Planilha2!C:C,"")</f>
        <v>1</v>
      </c>
      <c r="AK557">
        <f>_xlfn.XLOOKUP(Tabela5[[#This Row],[UUID]],Planilha2!$A:$A,Planilha2!D:D,"")</f>
        <v>5</v>
      </c>
      <c r="AL557">
        <f>_xlfn.XLOOKUP(Tabela5[[#This Row],[UUID]],Planilha2!$A:$A,Planilha2!E:E,"")</f>
        <v>1</v>
      </c>
      <c r="AM557">
        <f>_xlfn.XLOOKUP(Tabela5[[#This Row],[UUID]],Planilha2!$A:$A,Planilha2!F:F,"")</f>
        <v>1</v>
      </c>
      <c r="AN557">
        <f>_xlfn.XLOOKUP(Tabela5[[#This Row],[UUID]],Planilha2!$A:$A,Planilha2!G:G,"")</f>
        <v>1</v>
      </c>
      <c r="AO557">
        <f>_xlfn.XLOOKUP(Tabela5[[#This Row],[UUID]],Planilha2!$A:$A,Planilha2!H:H,"")</f>
        <v>1</v>
      </c>
      <c r="AP557">
        <f>_xlfn.XLOOKUP(Tabela5[[#This Row],[UUID]],Planilha2!$A:$A,Planilha2!I:I,"")</f>
        <v>1</v>
      </c>
      <c r="AQ557">
        <f>_xlfn.XLOOKUP(Tabela5[[#This Row],[UUID]],Planilha2!$A:$A,Planilha2!J:J,"")</f>
        <v>1</v>
      </c>
      <c r="AR557">
        <f>_xlfn.XLOOKUP(Tabela5[[#This Row],[UUID]],Planilha2!$A:$A,Planilha2!K:K,"")</f>
        <v>1</v>
      </c>
      <c r="AS557">
        <f>_xlfn.XLOOKUP(Tabela5[[#This Row],[UUID]],Planilha2!$A:$A,Planilha2!L:L,"")</f>
        <v>0</v>
      </c>
      <c r="AT557">
        <f>_xlfn.XLOOKUP(Tabela5[[#This Row],[UUID]],Planilha2!$A:$A,Planilha2!M:M,"")</f>
        <v>1</v>
      </c>
      <c r="AU557">
        <f>_xlfn.XLOOKUP(Tabela5[[#This Row],[UUID]],Planilha2!$A:$A,Planilha2!N:N,"")</f>
        <v>1</v>
      </c>
      <c r="AV557">
        <f>_xlfn.XLOOKUP(Tabela5[[#This Row],[UUID]],Planilha2!$A:$A,Planilha2!O:O,"")</f>
        <v>1</v>
      </c>
    </row>
    <row r="558" spans="1:48" x14ac:dyDescent="0.2">
      <c r="A558" t="s">
        <v>3163</v>
      </c>
      <c r="B558" t="s">
        <v>35</v>
      </c>
      <c r="C558">
        <v>14145870</v>
      </c>
      <c r="D558">
        <v>4399248122</v>
      </c>
      <c r="E558" t="s">
        <v>3164</v>
      </c>
      <c r="F558" t="s">
        <v>3165</v>
      </c>
      <c r="G558" t="s">
        <v>3166</v>
      </c>
      <c r="H558" s="1">
        <v>46054</v>
      </c>
      <c r="I558">
        <v>202602</v>
      </c>
      <c r="J558">
        <v>316.49153000000001</v>
      </c>
      <c r="L558">
        <v>316.49</v>
      </c>
      <c r="N558">
        <v>90492221</v>
      </c>
      <c r="O558" s="1">
        <v>46080</v>
      </c>
      <c r="P558" s="1">
        <v>46090</v>
      </c>
      <c r="R558">
        <v>36</v>
      </c>
      <c r="S558" t="s">
        <v>53</v>
      </c>
      <c r="T558" t="s">
        <v>40</v>
      </c>
      <c r="U558" t="s">
        <v>40</v>
      </c>
      <c r="V558" t="s">
        <v>3167</v>
      </c>
      <c r="W558">
        <v>6</v>
      </c>
      <c r="X558" t="s">
        <v>42</v>
      </c>
      <c r="Y558">
        <v>6</v>
      </c>
      <c r="Z558" t="s">
        <v>40</v>
      </c>
      <c r="AA558" t="s">
        <v>67</v>
      </c>
      <c r="AB558" t="s">
        <v>44</v>
      </c>
      <c r="AC558" t="s">
        <v>45</v>
      </c>
      <c r="AE558" t="s">
        <v>2615</v>
      </c>
      <c r="AF558" t="s">
        <v>3168</v>
      </c>
      <c r="AG558" s="1">
        <v>46102</v>
      </c>
      <c r="AH558" t="s">
        <v>47</v>
      </c>
      <c r="AI558">
        <f>_xlfn.XLOOKUP(Tabela5[[#This Row],[UUID]],Planilha2!$A:$A,Planilha2!B:B,"")</f>
        <v>1</v>
      </c>
      <c r="AJ558">
        <f>_xlfn.XLOOKUP(Tabela5[[#This Row],[UUID]],Planilha2!$A:$A,Planilha2!C:C,"")</f>
        <v>1</v>
      </c>
      <c r="AK558">
        <f>_xlfn.XLOOKUP(Tabela5[[#This Row],[UUID]],Planilha2!$A:$A,Planilha2!D:D,"")</f>
        <v>3</v>
      </c>
      <c r="AL558">
        <f>_xlfn.XLOOKUP(Tabela5[[#This Row],[UUID]],Planilha2!$A:$A,Planilha2!E:E,"")</f>
        <v>0</v>
      </c>
      <c r="AM558">
        <f>_xlfn.XLOOKUP(Tabela5[[#This Row],[UUID]],Planilha2!$A:$A,Planilha2!F:F,"")</f>
        <v>1</v>
      </c>
      <c r="AN558">
        <f>_xlfn.XLOOKUP(Tabela5[[#This Row],[UUID]],Planilha2!$A:$A,Planilha2!G:G,"")</f>
        <v>1</v>
      </c>
      <c r="AO558">
        <f>_xlfn.XLOOKUP(Tabela5[[#This Row],[UUID]],Planilha2!$A:$A,Planilha2!H:H,"")</f>
        <v>1</v>
      </c>
      <c r="AP558">
        <f>_xlfn.XLOOKUP(Tabela5[[#This Row],[UUID]],Planilha2!$A:$A,Planilha2!I:I,"")</f>
        <v>1</v>
      </c>
      <c r="AQ558">
        <f>_xlfn.XLOOKUP(Tabela5[[#This Row],[UUID]],Planilha2!$A:$A,Planilha2!J:J,"")</f>
        <v>1</v>
      </c>
      <c r="AR558">
        <f>_xlfn.XLOOKUP(Tabela5[[#This Row],[UUID]],Planilha2!$A:$A,Planilha2!K:K,"")</f>
        <v>1</v>
      </c>
      <c r="AS558">
        <f>_xlfn.XLOOKUP(Tabela5[[#This Row],[UUID]],Planilha2!$A:$A,Planilha2!L:L,"")</f>
        <v>0</v>
      </c>
      <c r="AT558">
        <f>_xlfn.XLOOKUP(Tabela5[[#This Row],[UUID]],Planilha2!$A:$A,Planilha2!M:M,"")</f>
        <v>0</v>
      </c>
      <c r="AU558">
        <f>_xlfn.XLOOKUP(Tabela5[[#This Row],[UUID]],Planilha2!$A:$A,Planilha2!N:N,"")</f>
        <v>1</v>
      </c>
      <c r="AV558">
        <f>_xlfn.XLOOKUP(Tabela5[[#This Row],[UUID]],Planilha2!$A:$A,Planilha2!O:O,"")</f>
        <v>1</v>
      </c>
    </row>
    <row r="559" spans="1:48" x14ac:dyDescent="0.2">
      <c r="A559" t="s">
        <v>3169</v>
      </c>
      <c r="B559" t="s">
        <v>35</v>
      </c>
      <c r="C559">
        <v>10038862164</v>
      </c>
      <c r="D559">
        <v>70236439154</v>
      </c>
      <c r="E559" t="s">
        <v>3170</v>
      </c>
      <c r="F559" t="s">
        <v>3171</v>
      </c>
      <c r="G559" t="s">
        <v>3172</v>
      </c>
      <c r="H559" s="1">
        <v>46054</v>
      </c>
      <c r="I559">
        <v>202602</v>
      </c>
      <c r="J559">
        <v>200.41679999999999</v>
      </c>
      <c r="L559">
        <v>200.42</v>
      </c>
      <c r="N559">
        <v>90492167</v>
      </c>
      <c r="O559" s="1">
        <v>46080</v>
      </c>
      <c r="P559" s="1">
        <v>46090</v>
      </c>
      <c r="R559">
        <v>36</v>
      </c>
      <c r="S559" t="s">
        <v>53</v>
      </c>
      <c r="T559" t="s">
        <v>40</v>
      </c>
      <c r="U559" t="s">
        <v>40</v>
      </c>
      <c r="V559" t="s">
        <v>3173</v>
      </c>
      <c r="W559">
        <v>6</v>
      </c>
      <c r="X559" t="s">
        <v>42</v>
      </c>
      <c r="Y559">
        <v>6</v>
      </c>
      <c r="Z559" t="s">
        <v>40</v>
      </c>
      <c r="AA559" t="s">
        <v>67</v>
      </c>
      <c r="AB559" t="s">
        <v>44</v>
      </c>
      <c r="AC559" t="s">
        <v>45</v>
      </c>
      <c r="AE559" t="s">
        <v>2615</v>
      </c>
      <c r="AF559" t="s">
        <v>3174</v>
      </c>
      <c r="AG559" s="1">
        <v>46116</v>
      </c>
      <c r="AH559" t="s">
        <v>47</v>
      </c>
      <c r="AI559">
        <f>_xlfn.XLOOKUP(Tabela5[[#This Row],[UUID]],Planilha2!$A:$A,Planilha2!B:B,"")</f>
        <v>1</v>
      </c>
      <c r="AJ559">
        <f>_xlfn.XLOOKUP(Tabela5[[#This Row],[UUID]],Planilha2!$A:$A,Planilha2!C:C,"")</f>
        <v>1</v>
      </c>
      <c r="AK559">
        <f>_xlfn.XLOOKUP(Tabela5[[#This Row],[UUID]],Planilha2!$A:$A,Planilha2!D:D,"")</f>
        <v>6</v>
      </c>
      <c r="AL559">
        <f>_xlfn.XLOOKUP(Tabela5[[#This Row],[UUID]],Planilha2!$A:$A,Planilha2!E:E,"")</f>
        <v>0</v>
      </c>
      <c r="AM559">
        <f>_xlfn.XLOOKUP(Tabela5[[#This Row],[UUID]],Planilha2!$A:$A,Planilha2!F:F,"")</f>
        <v>1</v>
      </c>
      <c r="AN559">
        <f>_xlfn.XLOOKUP(Tabela5[[#This Row],[UUID]],Planilha2!$A:$A,Planilha2!G:G,"")</f>
        <v>1</v>
      </c>
      <c r="AO559">
        <f>_xlfn.XLOOKUP(Tabela5[[#This Row],[UUID]],Planilha2!$A:$A,Planilha2!H:H,"")</f>
        <v>0</v>
      </c>
      <c r="AP559">
        <f>_xlfn.XLOOKUP(Tabela5[[#This Row],[UUID]],Planilha2!$A:$A,Planilha2!I:I,"")</f>
        <v>0</v>
      </c>
      <c r="AQ559">
        <f>_xlfn.XLOOKUP(Tabela5[[#This Row],[UUID]],Planilha2!$A:$A,Planilha2!J:J,"")</f>
        <v>0</v>
      </c>
      <c r="AR559">
        <f>_xlfn.XLOOKUP(Tabela5[[#This Row],[UUID]],Planilha2!$A:$A,Planilha2!K:K,"")</f>
        <v>0</v>
      </c>
      <c r="AS559">
        <f>_xlfn.XLOOKUP(Tabela5[[#This Row],[UUID]],Planilha2!$A:$A,Planilha2!L:L,"")</f>
        <v>0</v>
      </c>
      <c r="AT559">
        <f>_xlfn.XLOOKUP(Tabela5[[#This Row],[UUID]],Planilha2!$A:$A,Planilha2!M:M,"")</f>
        <v>0</v>
      </c>
      <c r="AU559">
        <f>_xlfn.XLOOKUP(Tabela5[[#This Row],[UUID]],Planilha2!$A:$A,Planilha2!N:N,"")</f>
        <v>0</v>
      </c>
      <c r="AV559">
        <f>_xlfn.XLOOKUP(Tabela5[[#This Row],[UUID]],Planilha2!$A:$A,Planilha2!O:O,"")</f>
        <v>1</v>
      </c>
    </row>
    <row r="560" spans="1:48" x14ac:dyDescent="0.2">
      <c r="A560" t="s">
        <v>3175</v>
      </c>
      <c r="B560" t="s">
        <v>35</v>
      </c>
      <c r="C560">
        <v>4830120618</v>
      </c>
      <c r="D560">
        <v>4561969195</v>
      </c>
      <c r="E560" t="s">
        <v>536</v>
      </c>
      <c r="F560" t="s">
        <v>537</v>
      </c>
      <c r="G560" t="s">
        <v>538</v>
      </c>
      <c r="H560" s="1">
        <v>46054</v>
      </c>
      <c r="I560">
        <v>202602</v>
      </c>
      <c r="J560">
        <v>146.97232</v>
      </c>
      <c r="L560">
        <v>146.97</v>
      </c>
      <c r="N560">
        <v>90492063</v>
      </c>
      <c r="O560" s="1">
        <v>46080</v>
      </c>
      <c r="P560" s="1">
        <v>46090</v>
      </c>
      <c r="R560">
        <v>36</v>
      </c>
      <c r="S560" t="s">
        <v>53</v>
      </c>
      <c r="T560" t="s">
        <v>40</v>
      </c>
      <c r="U560" t="s">
        <v>40</v>
      </c>
      <c r="V560" t="s">
        <v>539</v>
      </c>
      <c r="W560">
        <v>6</v>
      </c>
      <c r="X560" t="s">
        <v>42</v>
      </c>
      <c r="Y560">
        <v>6</v>
      </c>
      <c r="Z560" t="s">
        <v>40</v>
      </c>
      <c r="AA560" t="s">
        <v>67</v>
      </c>
      <c r="AB560" t="s">
        <v>44</v>
      </c>
      <c r="AC560" t="s">
        <v>45</v>
      </c>
      <c r="AE560" t="s">
        <v>2615</v>
      </c>
      <c r="AF560" t="s">
        <v>3176</v>
      </c>
      <c r="AG560" s="1">
        <v>46094</v>
      </c>
      <c r="AH560" t="s">
        <v>2615</v>
      </c>
      <c r="AI560">
        <f>_xlfn.XLOOKUP(Tabela5[[#This Row],[UUID]],Planilha2!$A:$A,Planilha2!B:B,"")</f>
        <v>1</v>
      </c>
      <c r="AJ560">
        <f>_xlfn.XLOOKUP(Tabela5[[#This Row],[UUID]],Planilha2!$A:$A,Planilha2!C:C,"")</f>
        <v>0</v>
      </c>
      <c r="AK560">
        <f>_xlfn.XLOOKUP(Tabela5[[#This Row],[UUID]],Planilha2!$A:$A,Planilha2!D:D,"")</f>
        <v>1</v>
      </c>
      <c r="AL560">
        <f>_xlfn.XLOOKUP(Tabela5[[#This Row],[UUID]],Planilha2!$A:$A,Planilha2!E:E,"")</f>
        <v>0</v>
      </c>
      <c r="AM560">
        <f>_xlfn.XLOOKUP(Tabela5[[#This Row],[UUID]],Planilha2!$A:$A,Planilha2!F:F,"")</f>
        <v>1</v>
      </c>
      <c r="AN560">
        <f>_xlfn.XLOOKUP(Tabela5[[#This Row],[UUID]],Planilha2!$A:$A,Planilha2!G:G,"")</f>
        <v>1</v>
      </c>
      <c r="AO560">
        <f>_xlfn.XLOOKUP(Tabela5[[#This Row],[UUID]],Planilha2!$A:$A,Planilha2!H:H,"")</f>
        <v>1</v>
      </c>
      <c r="AP560">
        <f>_xlfn.XLOOKUP(Tabela5[[#This Row],[UUID]],Planilha2!$A:$A,Planilha2!I:I,"")</f>
        <v>1</v>
      </c>
      <c r="AQ560">
        <f>_xlfn.XLOOKUP(Tabela5[[#This Row],[UUID]],Planilha2!$A:$A,Planilha2!J:J,"")</f>
        <v>1</v>
      </c>
      <c r="AR560">
        <f>_xlfn.XLOOKUP(Tabela5[[#This Row],[UUID]],Planilha2!$A:$A,Planilha2!K:K,"")</f>
        <v>1</v>
      </c>
      <c r="AS560">
        <f>_xlfn.XLOOKUP(Tabela5[[#This Row],[UUID]],Planilha2!$A:$A,Planilha2!L:L,"")</f>
        <v>1</v>
      </c>
      <c r="AT560">
        <f>_xlfn.XLOOKUP(Tabela5[[#This Row],[UUID]],Planilha2!$A:$A,Planilha2!M:M,"")</f>
        <v>0</v>
      </c>
      <c r="AU560">
        <f>_xlfn.XLOOKUP(Tabela5[[#This Row],[UUID]],Planilha2!$A:$A,Planilha2!N:N,"")</f>
        <v>1</v>
      </c>
      <c r="AV560">
        <f>_xlfn.XLOOKUP(Tabela5[[#This Row],[UUID]],Planilha2!$A:$A,Planilha2!O:O,"")</f>
        <v>1</v>
      </c>
    </row>
    <row r="561" spans="1:48" x14ac:dyDescent="0.2">
      <c r="A561" t="s">
        <v>3177</v>
      </c>
      <c r="B561" t="s">
        <v>35</v>
      </c>
      <c r="C561">
        <v>2860309026</v>
      </c>
      <c r="D561">
        <v>6154792190</v>
      </c>
      <c r="E561" t="s">
        <v>542</v>
      </c>
      <c r="F561" t="s">
        <v>543</v>
      </c>
      <c r="G561" t="s">
        <v>544</v>
      </c>
      <c r="H561" s="1">
        <v>46054</v>
      </c>
      <c r="I561">
        <v>202602</v>
      </c>
      <c r="J561">
        <v>379.12178</v>
      </c>
      <c r="L561">
        <v>379.12</v>
      </c>
      <c r="N561">
        <v>90492161</v>
      </c>
      <c r="O561" s="1">
        <v>46080</v>
      </c>
      <c r="P561" s="1">
        <v>46090</v>
      </c>
      <c r="R561">
        <v>36</v>
      </c>
      <c r="S561" t="s">
        <v>53</v>
      </c>
      <c r="T561" t="s">
        <v>40</v>
      </c>
      <c r="U561" t="s">
        <v>40</v>
      </c>
      <c r="V561" t="s">
        <v>545</v>
      </c>
      <c r="W561">
        <v>6</v>
      </c>
      <c r="X561" t="s">
        <v>42</v>
      </c>
      <c r="Y561">
        <v>6</v>
      </c>
      <c r="Z561" t="s">
        <v>40</v>
      </c>
      <c r="AA561" t="s">
        <v>67</v>
      </c>
      <c r="AB561" t="s">
        <v>44</v>
      </c>
      <c r="AC561" t="s">
        <v>45</v>
      </c>
      <c r="AE561" t="s">
        <v>2615</v>
      </c>
      <c r="AF561" t="s">
        <v>3178</v>
      </c>
      <c r="AG561" s="1">
        <v>46094</v>
      </c>
      <c r="AH561" t="s">
        <v>2615</v>
      </c>
      <c r="AI561">
        <f>_xlfn.XLOOKUP(Tabela5[[#This Row],[UUID]],Planilha2!$A:$A,Planilha2!B:B,"")</f>
        <v>1</v>
      </c>
      <c r="AJ561">
        <f>_xlfn.XLOOKUP(Tabela5[[#This Row],[UUID]],Planilha2!$A:$A,Planilha2!C:C,"")</f>
        <v>0</v>
      </c>
      <c r="AK561">
        <f>_xlfn.XLOOKUP(Tabela5[[#This Row],[UUID]],Planilha2!$A:$A,Planilha2!D:D,"")</f>
        <v>6</v>
      </c>
      <c r="AL561">
        <f>_xlfn.XLOOKUP(Tabela5[[#This Row],[UUID]],Planilha2!$A:$A,Planilha2!E:E,"")</f>
        <v>0</v>
      </c>
      <c r="AM561">
        <f>_xlfn.XLOOKUP(Tabela5[[#This Row],[UUID]],Planilha2!$A:$A,Planilha2!F:F,"")</f>
        <v>1</v>
      </c>
      <c r="AN561">
        <f>_xlfn.XLOOKUP(Tabela5[[#This Row],[UUID]],Planilha2!$A:$A,Planilha2!G:G,"")</f>
        <v>1</v>
      </c>
      <c r="AO561">
        <f>_xlfn.XLOOKUP(Tabela5[[#This Row],[UUID]],Planilha2!$A:$A,Planilha2!H:H,"")</f>
        <v>1</v>
      </c>
      <c r="AP561">
        <f>_xlfn.XLOOKUP(Tabela5[[#This Row],[UUID]],Planilha2!$A:$A,Planilha2!I:I,"")</f>
        <v>1</v>
      </c>
      <c r="AQ561">
        <f>_xlfn.XLOOKUP(Tabela5[[#This Row],[UUID]],Planilha2!$A:$A,Planilha2!J:J,"")</f>
        <v>1</v>
      </c>
      <c r="AR561">
        <f>_xlfn.XLOOKUP(Tabela5[[#This Row],[UUID]],Planilha2!$A:$A,Planilha2!K:K,"")</f>
        <v>1</v>
      </c>
      <c r="AS561">
        <f>_xlfn.XLOOKUP(Tabela5[[#This Row],[UUID]],Planilha2!$A:$A,Planilha2!L:L,"")</f>
        <v>1</v>
      </c>
      <c r="AT561">
        <f>_xlfn.XLOOKUP(Tabela5[[#This Row],[UUID]],Planilha2!$A:$A,Planilha2!M:M,"")</f>
        <v>0</v>
      </c>
      <c r="AU561">
        <f>_xlfn.XLOOKUP(Tabela5[[#This Row],[UUID]],Planilha2!$A:$A,Planilha2!N:N,"")</f>
        <v>1</v>
      </c>
      <c r="AV561">
        <f>_xlfn.XLOOKUP(Tabela5[[#This Row],[UUID]],Planilha2!$A:$A,Planilha2!O:O,"")</f>
        <v>1</v>
      </c>
    </row>
    <row r="562" spans="1:48" x14ac:dyDescent="0.2">
      <c r="A562" t="s">
        <v>3179</v>
      </c>
      <c r="B562" t="s">
        <v>35</v>
      </c>
      <c r="C562">
        <v>20110777</v>
      </c>
      <c r="D562">
        <v>92604528134</v>
      </c>
      <c r="E562" t="s">
        <v>3180</v>
      </c>
      <c r="F562" t="s">
        <v>3181</v>
      </c>
      <c r="G562" t="s">
        <v>3182</v>
      </c>
      <c r="H562" s="1">
        <v>46054</v>
      </c>
      <c r="I562">
        <v>202602</v>
      </c>
      <c r="J562">
        <v>352.39954</v>
      </c>
      <c r="L562">
        <v>352.4</v>
      </c>
      <c r="N562">
        <v>90491955</v>
      </c>
      <c r="O562" s="1">
        <v>46080</v>
      </c>
      <c r="P562" s="1">
        <v>46090</v>
      </c>
      <c r="R562">
        <v>36</v>
      </c>
      <c r="S562" t="s">
        <v>53</v>
      </c>
      <c r="T562" t="s">
        <v>40</v>
      </c>
      <c r="U562" t="s">
        <v>40</v>
      </c>
      <c r="V562" t="s">
        <v>3183</v>
      </c>
      <c r="W562">
        <v>6</v>
      </c>
      <c r="X562" t="s">
        <v>42</v>
      </c>
      <c r="Y562">
        <v>6</v>
      </c>
      <c r="Z562" t="s">
        <v>40</v>
      </c>
      <c r="AA562" t="s">
        <v>67</v>
      </c>
      <c r="AB562" t="s">
        <v>44</v>
      </c>
      <c r="AC562" t="s">
        <v>45</v>
      </c>
      <c r="AE562" t="s">
        <v>2615</v>
      </c>
      <c r="AF562" t="s">
        <v>3184</v>
      </c>
      <c r="AG562" s="1">
        <v>46102</v>
      </c>
      <c r="AH562" t="s">
        <v>47</v>
      </c>
      <c r="AI562">
        <f>_xlfn.XLOOKUP(Tabela5[[#This Row],[UUID]],Planilha2!$A:$A,Planilha2!B:B,"")</f>
        <v>1</v>
      </c>
      <c r="AJ562">
        <f>_xlfn.XLOOKUP(Tabela5[[#This Row],[UUID]],Planilha2!$A:$A,Planilha2!C:C,"")</f>
        <v>1</v>
      </c>
      <c r="AK562">
        <f>_xlfn.XLOOKUP(Tabela5[[#This Row],[UUID]],Planilha2!$A:$A,Planilha2!D:D,"")</f>
        <v>1</v>
      </c>
      <c r="AL562">
        <f>_xlfn.XLOOKUP(Tabela5[[#This Row],[UUID]],Planilha2!$A:$A,Planilha2!E:E,"")</f>
        <v>0</v>
      </c>
      <c r="AM562">
        <f>_xlfn.XLOOKUP(Tabela5[[#This Row],[UUID]],Planilha2!$A:$A,Planilha2!F:F,"")</f>
        <v>1</v>
      </c>
      <c r="AN562">
        <f>_xlfn.XLOOKUP(Tabela5[[#This Row],[UUID]],Planilha2!$A:$A,Planilha2!G:G,"")</f>
        <v>1</v>
      </c>
      <c r="AO562">
        <f>_xlfn.XLOOKUP(Tabela5[[#This Row],[UUID]],Planilha2!$A:$A,Planilha2!H:H,"")</f>
        <v>1</v>
      </c>
      <c r="AP562">
        <f>_xlfn.XLOOKUP(Tabela5[[#This Row],[UUID]],Planilha2!$A:$A,Planilha2!I:I,"")</f>
        <v>1</v>
      </c>
      <c r="AQ562">
        <f>_xlfn.XLOOKUP(Tabela5[[#This Row],[UUID]],Planilha2!$A:$A,Planilha2!J:J,"")</f>
        <v>1</v>
      </c>
      <c r="AR562">
        <f>_xlfn.XLOOKUP(Tabela5[[#This Row],[UUID]],Planilha2!$A:$A,Planilha2!K:K,"")</f>
        <v>1</v>
      </c>
      <c r="AS562">
        <f>_xlfn.XLOOKUP(Tabela5[[#This Row],[UUID]],Planilha2!$A:$A,Planilha2!L:L,"")</f>
        <v>0</v>
      </c>
      <c r="AT562">
        <f>_xlfn.XLOOKUP(Tabela5[[#This Row],[UUID]],Planilha2!$A:$A,Planilha2!M:M,"")</f>
        <v>0</v>
      </c>
      <c r="AU562">
        <f>_xlfn.XLOOKUP(Tabela5[[#This Row],[UUID]],Planilha2!$A:$A,Planilha2!N:N,"")</f>
        <v>1</v>
      </c>
      <c r="AV562">
        <f>_xlfn.XLOOKUP(Tabela5[[#This Row],[UUID]],Planilha2!$A:$A,Planilha2!O:O,"")</f>
        <v>1</v>
      </c>
    </row>
    <row r="563" spans="1:48" x14ac:dyDescent="0.2">
      <c r="A563" t="s">
        <v>3185</v>
      </c>
      <c r="B563" t="s">
        <v>35</v>
      </c>
      <c r="C563">
        <v>10843735</v>
      </c>
      <c r="D563">
        <v>889977151</v>
      </c>
      <c r="E563" t="s">
        <v>548</v>
      </c>
      <c r="F563" t="s">
        <v>549</v>
      </c>
      <c r="G563" t="s">
        <v>550</v>
      </c>
      <c r="H563" s="1">
        <v>46054</v>
      </c>
      <c r="I563">
        <v>202602</v>
      </c>
      <c r="J563">
        <v>286.42901000000001</v>
      </c>
      <c r="L563">
        <v>286.43</v>
      </c>
      <c r="N563">
        <v>90492344</v>
      </c>
      <c r="O563" s="1">
        <v>46080</v>
      </c>
      <c r="P563" s="1">
        <v>46090</v>
      </c>
      <c r="R563">
        <v>36</v>
      </c>
      <c r="S563" t="s">
        <v>53</v>
      </c>
      <c r="T563" t="s">
        <v>40</v>
      </c>
      <c r="U563" t="s">
        <v>40</v>
      </c>
      <c r="V563" t="s">
        <v>551</v>
      </c>
      <c r="W563" t="s">
        <v>94</v>
      </c>
      <c r="X563" t="s">
        <v>94</v>
      </c>
      <c r="Y563">
        <v>6</v>
      </c>
      <c r="Z563" t="s">
        <v>40</v>
      </c>
      <c r="AA563" t="s">
        <v>67</v>
      </c>
      <c r="AB563" t="s">
        <v>44</v>
      </c>
      <c r="AC563" t="s">
        <v>45</v>
      </c>
      <c r="AE563" t="s">
        <v>2615</v>
      </c>
      <c r="AF563" t="s">
        <v>3186</v>
      </c>
      <c r="AG563" s="1">
        <v>46116</v>
      </c>
      <c r="AH563" t="s">
        <v>47</v>
      </c>
      <c r="AI563">
        <f>_xlfn.XLOOKUP(Tabela5[[#This Row],[UUID]],Planilha2!$A:$A,Planilha2!B:B,"")</f>
        <v>1</v>
      </c>
      <c r="AJ563">
        <f>_xlfn.XLOOKUP(Tabela5[[#This Row],[UUID]],Planilha2!$A:$A,Planilha2!C:C,"")</f>
        <v>1</v>
      </c>
      <c r="AK563">
        <f>_xlfn.XLOOKUP(Tabela5[[#This Row],[UUID]],Planilha2!$A:$A,Planilha2!D:D,"")</f>
        <v>6</v>
      </c>
      <c r="AL563">
        <f>_xlfn.XLOOKUP(Tabela5[[#This Row],[UUID]],Planilha2!$A:$A,Planilha2!E:E,"")</f>
        <v>0</v>
      </c>
      <c r="AM563">
        <f>_xlfn.XLOOKUP(Tabela5[[#This Row],[UUID]],Planilha2!$A:$A,Planilha2!F:F,"")</f>
        <v>1</v>
      </c>
      <c r="AN563">
        <f>_xlfn.XLOOKUP(Tabela5[[#This Row],[UUID]],Planilha2!$A:$A,Planilha2!G:G,"")</f>
        <v>1</v>
      </c>
      <c r="AO563">
        <f>_xlfn.XLOOKUP(Tabela5[[#This Row],[UUID]],Planilha2!$A:$A,Planilha2!H:H,"")</f>
        <v>0</v>
      </c>
      <c r="AP563">
        <f>_xlfn.XLOOKUP(Tabela5[[#This Row],[UUID]],Planilha2!$A:$A,Planilha2!I:I,"")</f>
        <v>0</v>
      </c>
      <c r="AQ563">
        <f>_xlfn.XLOOKUP(Tabela5[[#This Row],[UUID]],Planilha2!$A:$A,Planilha2!J:J,"")</f>
        <v>0</v>
      </c>
      <c r="AR563">
        <f>_xlfn.XLOOKUP(Tabela5[[#This Row],[UUID]],Planilha2!$A:$A,Planilha2!K:K,"")</f>
        <v>0</v>
      </c>
      <c r="AS563">
        <f>_xlfn.XLOOKUP(Tabela5[[#This Row],[UUID]],Planilha2!$A:$A,Planilha2!L:L,"")</f>
        <v>0</v>
      </c>
      <c r="AT563">
        <f>_xlfn.XLOOKUP(Tabela5[[#This Row],[UUID]],Planilha2!$A:$A,Planilha2!M:M,"")</f>
        <v>0</v>
      </c>
      <c r="AU563">
        <f>_xlfn.XLOOKUP(Tabela5[[#This Row],[UUID]],Planilha2!$A:$A,Planilha2!N:N,"")</f>
        <v>1</v>
      </c>
      <c r="AV563">
        <f>_xlfn.XLOOKUP(Tabela5[[#This Row],[UUID]],Planilha2!$A:$A,Planilha2!O:O,"")</f>
        <v>1</v>
      </c>
    </row>
    <row r="564" spans="1:48" x14ac:dyDescent="0.2">
      <c r="A564" t="s">
        <v>3187</v>
      </c>
      <c r="B564" t="s">
        <v>35</v>
      </c>
      <c r="C564">
        <v>10017912359</v>
      </c>
      <c r="D564">
        <v>48314676187</v>
      </c>
      <c r="E564" t="s">
        <v>560</v>
      </c>
      <c r="F564" t="s">
        <v>3188</v>
      </c>
      <c r="G564" t="s">
        <v>562</v>
      </c>
      <c r="H564" s="1">
        <v>46054</v>
      </c>
      <c r="I564">
        <v>202602</v>
      </c>
      <c r="J564">
        <v>70.178370000000001</v>
      </c>
      <c r="L564">
        <v>70.180000000000007</v>
      </c>
      <c r="N564">
        <v>90490767</v>
      </c>
      <c r="O564" s="1">
        <v>46079</v>
      </c>
      <c r="P564" s="1">
        <v>46090</v>
      </c>
      <c r="R564">
        <v>36</v>
      </c>
      <c r="S564" t="s">
        <v>53</v>
      </c>
      <c r="T564" t="s">
        <v>40</v>
      </c>
      <c r="U564" t="s">
        <v>40</v>
      </c>
      <c r="V564" t="s">
        <v>563</v>
      </c>
      <c r="W564">
        <v>6</v>
      </c>
      <c r="X564" t="s">
        <v>42</v>
      </c>
      <c r="Y564">
        <v>6</v>
      </c>
      <c r="Z564" t="s">
        <v>40</v>
      </c>
      <c r="AA564" t="s">
        <v>67</v>
      </c>
      <c r="AB564" t="s">
        <v>44</v>
      </c>
      <c r="AE564" t="s">
        <v>2615</v>
      </c>
      <c r="AF564" t="s">
        <v>3189</v>
      </c>
      <c r="AG564" s="1">
        <v>46083</v>
      </c>
      <c r="AH564" t="s">
        <v>2615</v>
      </c>
      <c r="AI564">
        <f>_xlfn.XLOOKUP(Tabela5[[#This Row],[UUID]],Planilha2!$A:$A,Planilha2!B:B,"")</f>
        <v>0</v>
      </c>
      <c r="AJ564">
        <f>_xlfn.XLOOKUP(Tabela5[[#This Row],[UUID]],Planilha2!$A:$A,Planilha2!C:C,"")</f>
        <v>1</v>
      </c>
      <c r="AK564">
        <f>_xlfn.XLOOKUP(Tabela5[[#This Row],[UUID]],Planilha2!$A:$A,Planilha2!D:D,"")</f>
        <v>1</v>
      </c>
      <c r="AL564">
        <f>_xlfn.XLOOKUP(Tabela5[[#This Row],[UUID]],Planilha2!$A:$A,Planilha2!E:E,"")</f>
        <v>0</v>
      </c>
      <c r="AM564">
        <f>_xlfn.XLOOKUP(Tabela5[[#This Row],[UUID]],Planilha2!$A:$A,Planilha2!F:F,"")</f>
        <v>1</v>
      </c>
      <c r="AN564">
        <f>_xlfn.XLOOKUP(Tabela5[[#This Row],[UUID]],Planilha2!$A:$A,Planilha2!G:G,"")</f>
        <v>1</v>
      </c>
      <c r="AO564">
        <f>_xlfn.XLOOKUP(Tabela5[[#This Row],[UUID]],Planilha2!$A:$A,Planilha2!H:H,"")</f>
        <v>1</v>
      </c>
      <c r="AP564">
        <f>_xlfn.XLOOKUP(Tabela5[[#This Row],[UUID]],Planilha2!$A:$A,Planilha2!I:I,"")</f>
        <v>1</v>
      </c>
      <c r="AQ564">
        <f>_xlfn.XLOOKUP(Tabela5[[#This Row],[UUID]],Planilha2!$A:$A,Planilha2!J:J,"")</f>
        <v>1</v>
      </c>
      <c r="AR564">
        <f>_xlfn.XLOOKUP(Tabela5[[#This Row],[UUID]],Planilha2!$A:$A,Planilha2!K:K,"")</f>
        <v>1</v>
      </c>
      <c r="AS564">
        <f>_xlfn.XLOOKUP(Tabela5[[#This Row],[UUID]],Planilha2!$A:$A,Planilha2!L:L,"")</f>
        <v>1</v>
      </c>
      <c r="AT564">
        <f>_xlfn.XLOOKUP(Tabela5[[#This Row],[UUID]],Planilha2!$A:$A,Planilha2!M:M,"")</f>
        <v>1</v>
      </c>
      <c r="AU564">
        <f>_xlfn.XLOOKUP(Tabela5[[#This Row],[UUID]],Planilha2!$A:$A,Planilha2!N:N,"")</f>
        <v>1</v>
      </c>
      <c r="AV564">
        <f>_xlfn.XLOOKUP(Tabela5[[#This Row],[UUID]],Planilha2!$A:$A,Planilha2!O:O,"")</f>
        <v>1</v>
      </c>
    </row>
    <row r="565" spans="1:48" x14ac:dyDescent="0.2">
      <c r="A565" t="s">
        <v>3190</v>
      </c>
      <c r="B565" t="s">
        <v>35</v>
      </c>
      <c r="C565">
        <v>9880005046</v>
      </c>
      <c r="D565">
        <v>60030143187</v>
      </c>
      <c r="E565" t="s">
        <v>566</v>
      </c>
      <c r="F565" t="s">
        <v>567</v>
      </c>
      <c r="G565" t="s">
        <v>568</v>
      </c>
      <c r="H565" s="1">
        <v>46054</v>
      </c>
      <c r="I565">
        <v>202602</v>
      </c>
      <c r="J565">
        <v>640.49869000000001</v>
      </c>
      <c r="L565">
        <v>640.5</v>
      </c>
      <c r="N565">
        <v>90492263</v>
      </c>
      <c r="O565" s="1">
        <v>46080</v>
      </c>
      <c r="P565" s="1">
        <v>46090</v>
      </c>
      <c r="R565">
        <v>36</v>
      </c>
      <c r="S565" t="s">
        <v>53</v>
      </c>
      <c r="T565" t="s">
        <v>40</v>
      </c>
      <c r="U565" t="s">
        <v>40</v>
      </c>
      <c r="V565" t="s">
        <v>569</v>
      </c>
      <c r="W565">
        <v>6</v>
      </c>
      <c r="X565" t="s">
        <v>42</v>
      </c>
      <c r="Y565">
        <v>6</v>
      </c>
      <c r="Z565" t="s">
        <v>40</v>
      </c>
      <c r="AA565" t="s">
        <v>67</v>
      </c>
      <c r="AB565" t="s">
        <v>44</v>
      </c>
      <c r="AC565" t="s">
        <v>45</v>
      </c>
      <c r="AE565" t="s">
        <v>2615</v>
      </c>
      <c r="AF565" t="s">
        <v>3191</v>
      </c>
      <c r="AG565" s="1">
        <v>46094</v>
      </c>
      <c r="AH565" t="s">
        <v>2615</v>
      </c>
      <c r="AI565">
        <f>_xlfn.XLOOKUP(Tabela5[[#This Row],[UUID]],Planilha2!$A:$A,Planilha2!B:B,"")</f>
        <v>1</v>
      </c>
      <c r="AJ565">
        <f>_xlfn.XLOOKUP(Tabela5[[#This Row],[UUID]],Planilha2!$A:$A,Planilha2!C:C,"")</f>
        <v>0</v>
      </c>
      <c r="AK565">
        <f>_xlfn.XLOOKUP(Tabela5[[#This Row],[UUID]],Planilha2!$A:$A,Planilha2!D:D,"")</f>
        <v>6</v>
      </c>
      <c r="AL565">
        <f>_xlfn.XLOOKUP(Tabela5[[#This Row],[UUID]],Planilha2!$A:$A,Planilha2!E:E,"")</f>
        <v>0</v>
      </c>
      <c r="AM565">
        <f>_xlfn.XLOOKUP(Tabela5[[#This Row],[UUID]],Planilha2!$A:$A,Planilha2!F:F,"")</f>
        <v>1</v>
      </c>
      <c r="AN565">
        <f>_xlfn.XLOOKUP(Tabela5[[#This Row],[UUID]],Planilha2!$A:$A,Planilha2!G:G,"")</f>
        <v>1</v>
      </c>
      <c r="AO565">
        <f>_xlfn.XLOOKUP(Tabela5[[#This Row],[UUID]],Planilha2!$A:$A,Planilha2!H:H,"")</f>
        <v>1</v>
      </c>
      <c r="AP565">
        <f>_xlfn.XLOOKUP(Tabela5[[#This Row],[UUID]],Planilha2!$A:$A,Planilha2!I:I,"")</f>
        <v>1</v>
      </c>
      <c r="AQ565">
        <f>_xlfn.XLOOKUP(Tabela5[[#This Row],[UUID]],Planilha2!$A:$A,Planilha2!J:J,"")</f>
        <v>1</v>
      </c>
      <c r="AR565">
        <f>_xlfn.XLOOKUP(Tabela5[[#This Row],[UUID]],Planilha2!$A:$A,Planilha2!K:K,"")</f>
        <v>1</v>
      </c>
      <c r="AS565">
        <f>_xlfn.XLOOKUP(Tabela5[[#This Row],[UUID]],Planilha2!$A:$A,Planilha2!L:L,"")</f>
        <v>1</v>
      </c>
      <c r="AT565">
        <f>_xlfn.XLOOKUP(Tabela5[[#This Row],[UUID]],Planilha2!$A:$A,Planilha2!M:M,"")</f>
        <v>0</v>
      </c>
      <c r="AU565">
        <f>_xlfn.XLOOKUP(Tabela5[[#This Row],[UUID]],Planilha2!$A:$A,Planilha2!N:N,"")</f>
        <v>1</v>
      </c>
      <c r="AV565">
        <f>_xlfn.XLOOKUP(Tabela5[[#This Row],[UUID]],Planilha2!$A:$A,Planilha2!O:O,"")</f>
        <v>1</v>
      </c>
    </row>
    <row r="566" spans="1:48" x14ac:dyDescent="0.2">
      <c r="A566" t="s">
        <v>3192</v>
      </c>
      <c r="B566" t="s">
        <v>35</v>
      </c>
      <c r="C566">
        <v>1480045333</v>
      </c>
      <c r="D566">
        <v>936280131</v>
      </c>
      <c r="E566" t="s">
        <v>3193</v>
      </c>
      <c r="F566" t="s">
        <v>3194</v>
      </c>
      <c r="G566" t="s">
        <v>3195</v>
      </c>
      <c r="H566" s="1">
        <v>46054</v>
      </c>
      <c r="I566">
        <v>202602</v>
      </c>
      <c r="J566">
        <v>627.13756999999998</v>
      </c>
      <c r="L566">
        <v>627.14</v>
      </c>
      <c r="N566">
        <v>90491946</v>
      </c>
      <c r="O566" s="1">
        <v>46080</v>
      </c>
      <c r="P566" s="1">
        <v>46090</v>
      </c>
      <c r="R566">
        <v>36</v>
      </c>
      <c r="S566" t="s">
        <v>53</v>
      </c>
      <c r="T566" t="s">
        <v>40</v>
      </c>
      <c r="U566" t="s">
        <v>40</v>
      </c>
      <c r="V566" t="s">
        <v>3196</v>
      </c>
      <c r="W566">
        <v>6</v>
      </c>
      <c r="X566" t="s">
        <v>42</v>
      </c>
      <c r="Y566">
        <v>6</v>
      </c>
      <c r="Z566" t="s">
        <v>40</v>
      </c>
      <c r="AA566" t="s">
        <v>67</v>
      </c>
      <c r="AB566" t="s">
        <v>44</v>
      </c>
      <c r="AC566" t="s">
        <v>45</v>
      </c>
      <c r="AE566" t="s">
        <v>2615</v>
      </c>
      <c r="AF566" t="s">
        <v>3197</v>
      </c>
      <c r="AG566" s="1">
        <v>46124</v>
      </c>
      <c r="AH566" t="s">
        <v>47</v>
      </c>
      <c r="AI566">
        <f>_xlfn.XLOOKUP(Tabela5[[#This Row],[UUID]],Planilha2!$A:$A,Planilha2!B:B,"")</f>
        <v>1</v>
      </c>
      <c r="AJ566">
        <f>_xlfn.XLOOKUP(Tabela5[[#This Row],[UUID]],Planilha2!$A:$A,Planilha2!C:C,"")</f>
        <v>1</v>
      </c>
      <c r="AK566">
        <f>_xlfn.XLOOKUP(Tabela5[[#This Row],[UUID]],Planilha2!$A:$A,Planilha2!D:D,"")</f>
        <v>1</v>
      </c>
      <c r="AL566">
        <f>_xlfn.XLOOKUP(Tabela5[[#This Row],[UUID]],Planilha2!$A:$A,Planilha2!E:E,"")</f>
        <v>0</v>
      </c>
      <c r="AM566">
        <f>_xlfn.XLOOKUP(Tabela5[[#This Row],[UUID]],Planilha2!$A:$A,Planilha2!F:F,"")</f>
        <v>1</v>
      </c>
      <c r="AN566">
        <f>_xlfn.XLOOKUP(Tabela5[[#This Row],[UUID]],Planilha2!$A:$A,Planilha2!G:G,"")</f>
        <v>0</v>
      </c>
      <c r="AO566">
        <f>_xlfn.XLOOKUP(Tabela5[[#This Row],[UUID]],Planilha2!$A:$A,Planilha2!H:H,"")</f>
        <v>0</v>
      </c>
      <c r="AP566">
        <f>_xlfn.XLOOKUP(Tabela5[[#This Row],[UUID]],Planilha2!$A:$A,Planilha2!I:I,"")</f>
        <v>0</v>
      </c>
      <c r="AQ566">
        <f>_xlfn.XLOOKUP(Tabela5[[#This Row],[UUID]],Planilha2!$A:$A,Planilha2!J:J,"")</f>
        <v>0</v>
      </c>
      <c r="AR566">
        <f>_xlfn.XLOOKUP(Tabela5[[#This Row],[UUID]],Planilha2!$A:$A,Planilha2!K:K,"")</f>
        <v>0</v>
      </c>
      <c r="AS566">
        <f>_xlfn.XLOOKUP(Tabela5[[#This Row],[UUID]],Planilha2!$A:$A,Planilha2!L:L,"")</f>
        <v>0</v>
      </c>
      <c r="AT566">
        <f>_xlfn.XLOOKUP(Tabela5[[#This Row],[UUID]],Planilha2!$A:$A,Planilha2!M:M,"")</f>
        <v>1</v>
      </c>
      <c r="AU566">
        <f>_xlfn.XLOOKUP(Tabela5[[#This Row],[UUID]],Planilha2!$A:$A,Planilha2!N:N,"")</f>
        <v>0</v>
      </c>
      <c r="AV566">
        <f>_xlfn.XLOOKUP(Tabela5[[#This Row],[UUID]],Planilha2!$A:$A,Planilha2!O:O,"")</f>
        <v>0</v>
      </c>
    </row>
    <row r="567" spans="1:48" x14ac:dyDescent="0.2">
      <c r="A567" t="s">
        <v>3198</v>
      </c>
      <c r="B567" t="s">
        <v>35</v>
      </c>
      <c r="C567">
        <v>13035782</v>
      </c>
      <c r="D567">
        <v>83097228187</v>
      </c>
      <c r="E567" t="s">
        <v>3199</v>
      </c>
      <c r="F567" t="s">
        <v>3200</v>
      </c>
      <c r="G567" t="s">
        <v>3201</v>
      </c>
      <c r="H567" s="1">
        <v>46054</v>
      </c>
      <c r="I567">
        <v>202602</v>
      </c>
      <c r="J567">
        <v>195.40638000000001</v>
      </c>
      <c r="L567">
        <v>195.41</v>
      </c>
      <c r="N567">
        <v>90491829</v>
      </c>
      <c r="O567" s="1">
        <v>46080</v>
      </c>
      <c r="P567" s="1">
        <v>46090</v>
      </c>
      <c r="R567">
        <v>36</v>
      </c>
      <c r="S567" t="s">
        <v>53</v>
      </c>
      <c r="T567" t="s">
        <v>40</v>
      </c>
      <c r="U567" t="s">
        <v>40</v>
      </c>
      <c r="V567" t="s">
        <v>3202</v>
      </c>
      <c r="W567">
        <v>6</v>
      </c>
      <c r="X567" t="s">
        <v>42</v>
      </c>
      <c r="Y567">
        <v>6</v>
      </c>
      <c r="Z567" t="s">
        <v>40</v>
      </c>
      <c r="AA567" t="s">
        <v>67</v>
      </c>
      <c r="AB567" t="s">
        <v>44</v>
      </c>
      <c r="AC567" t="s">
        <v>45</v>
      </c>
      <c r="AE567" t="s">
        <v>2615</v>
      </c>
      <c r="AF567" t="s">
        <v>3203</v>
      </c>
      <c r="AG567" s="1">
        <v>46102</v>
      </c>
      <c r="AH567" t="s">
        <v>47</v>
      </c>
      <c r="AI567">
        <f>_xlfn.XLOOKUP(Tabela5[[#This Row],[UUID]],Planilha2!$A:$A,Planilha2!B:B,"")</f>
        <v>1</v>
      </c>
      <c r="AJ567">
        <f>_xlfn.XLOOKUP(Tabela5[[#This Row],[UUID]],Planilha2!$A:$A,Planilha2!C:C,"")</f>
        <v>1</v>
      </c>
      <c r="AK567">
        <f>_xlfn.XLOOKUP(Tabela5[[#This Row],[UUID]],Planilha2!$A:$A,Planilha2!D:D,"")</f>
        <v>1</v>
      </c>
      <c r="AL567">
        <f>_xlfn.XLOOKUP(Tabela5[[#This Row],[UUID]],Planilha2!$A:$A,Planilha2!E:E,"")</f>
        <v>0</v>
      </c>
      <c r="AM567">
        <f>_xlfn.XLOOKUP(Tabela5[[#This Row],[UUID]],Planilha2!$A:$A,Planilha2!F:F,"")</f>
        <v>1</v>
      </c>
      <c r="AN567">
        <f>_xlfn.XLOOKUP(Tabela5[[#This Row],[UUID]],Planilha2!$A:$A,Planilha2!G:G,"")</f>
        <v>1</v>
      </c>
      <c r="AO567">
        <f>_xlfn.XLOOKUP(Tabela5[[#This Row],[UUID]],Planilha2!$A:$A,Planilha2!H:H,"")</f>
        <v>1</v>
      </c>
      <c r="AP567">
        <f>_xlfn.XLOOKUP(Tabela5[[#This Row],[UUID]],Planilha2!$A:$A,Planilha2!I:I,"")</f>
        <v>1</v>
      </c>
      <c r="AQ567">
        <f>_xlfn.XLOOKUP(Tabela5[[#This Row],[UUID]],Planilha2!$A:$A,Planilha2!J:J,"")</f>
        <v>1</v>
      </c>
      <c r="AR567">
        <f>_xlfn.XLOOKUP(Tabela5[[#This Row],[UUID]],Planilha2!$A:$A,Planilha2!K:K,"")</f>
        <v>1</v>
      </c>
      <c r="AS567">
        <f>_xlfn.XLOOKUP(Tabela5[[#This Row],[UUID]],Planilha2!$A:$A,Planilha2!L:L,"")</f>
        <v>0</v>
      </c>
      <c r="AT567">
        <f>_xlfn.XLOOKUP(Tabela5[[#This Row],[UUID]],Planilha2!$A:$A,Planilha2!M:M,"")</f>
        <v>0</v>
      </c>
      <c r="AU567">
        <f>_xlfn.XLOOKUP(Tabela5[[#This Row],[UUID]],Planilha2!$A:$A,Planilha2!N:N,"")</f>
        <v>1</v>
      </c>
      <c r="AV567">
        <f>_xlfn.XLOOKUP(Tabela5[[#This Row],[UUID]],Planilha2!$A:$A,Planilha2!O:O,"")</f>
        <v>1</v>
      </c>
    </row>
    <row r="568" spans="1:48" x14ac:dyDescent="0.2">
      <c r="A568" t="s">
        <v>3204</v>
      </c>
      <c r="B568" t="s">
        <v>35</v>
      </c>
      <c r="C568">
        <v>9700001148</v>
      </c>
      <c r="D568">
        <v>31569854149</v>
      </c>
      <c r="E568" t="s">
        <v>3205</v>
      </c>
      <c r="F568" t="s">
        <v>3206</v>
      </c>
      <c r="G568" t="s">
        <v>3207</v>
      </c>
      <c r="H568" s="1">
        <v>46054</v>
      </c>
      <c r="I568">
        <v>202602</v>
      </c>
      <c r="J568">
        <v>175.3647</v>
      </c>
      <c r="L568">
        <v>175.36</v>
      </c>
      <c r="N568">
        <v>90491590</v>
      </c>
      <c r="O568" s="1">
        <v>46080</v>
      </c>
      <c r="P568" s="1">
        <v>46090</v>
      </c>
      <c r="R568">
        <v>36</v>
      </c>
      <c r="S568" t="s">
        <v>53</v>
      </c>
      <c r="T568" t="s">
        <v>40</v>
      </c>
      <c r="U568" t="s">
        <v>40</v>
      </c>
      <c r="V568" t="s">
        <v>3208</v>
      </c>
      <c r="W568">
        <v>6</v>
      </c>
      <c r="X568" t="s">
        <v>42</v>
      </c>
      <c r="Y568">
        <v>6</v>
      </c>
      <c r="Z568" t="s">
        <v>40</v>
      </c>
      <c r="AA568" t="s">
        <v>67</v>
      </c>
      <c r="AB568" t="s">
        <v>44</v>
      </c>
      <c r="AC568" t="s">
        <v>45</v>
      </c>
      <c r="AE568" t="s">
        <v>2615</v>
      </c>
      <c r="AF568" t="s">
        <v>3209</v>
      </c>
      <c r="AG568" s="1">
        <v>46098</v>
      </c>
      <c r="AH568" t="s">
        <v>47</v>
      </c>
      <c r="AI568">
        <f>_xlfn.XLOOKUP(Tabela5[[#This Row],[UUID]],Planilha2!$A:$A,Planilha2!B:B,"")</f>
        <v>0</v>
      </c>
      <c r="AJ568">
        <f>_xlfn.XLOOKUP(Tabela5[[#This Row],[UUID]],Planilha2!$A:$A,Planilha2!C:C,"")</f>
        <v>1</v>
      </c>
      <c r="AK568">
        <f>_xlfn.XLOOKUP(Tabela5[[#This Row],[UUID]],Planilha2!$A:$A,Planilha2!D:D,"")</f>
        <v>1</v>
      </c>
      <c r="AL568">
        <f>_xlfn.XLOOKUP(Tabela5[[#This Row],[UUID]],Planilha2!$A:$A,Planilha2!E:E,"")</f>
        <v>0</v>
      </c>
      <c r="AM568">
        <f>_xlfn.XLOOKUP(Tabela5[[#This Row],[UUID]],Planilha2!$A:$A,Planilha2!F:F,"")</f>
        <v>1</v>
      </c>
      <c r="AN568">
        <f>_xlfn.XLOOKUP(Tabela5[[#This Row],[UUID]],Planilha2!$A:$A,Planilha2!G:G,"")</f>
        <v>1</v>
      </c>
      <c r="AO568">
        <f>_xlfn.XLOOKUP(Tabela5[[#This Row],[UUID]],Planilha2!$A:$A,Planilha2!H:H,"")</f>
        <v>1</v>
      </c>
      <c r="AP568">
        <f>_xlfn.XLOOKUP(Tabela5[[#This Row],[UUID]],Planilha2!$A:$A,Planilha2!I:I,"")</f>
        <v>1</v>
      </c>
      <c r="AQ568">
        <f>_xlfn.XLOOKUP(Tabela5[[#This Row],[UUID]],Planilha2!$A:$A,Planilha2!J:J,"")</f>
        <v>1</v>
      </c>
      <c r="AR568">
        <f>_xlfn.XLOOKUP(Tabela5[[#This Row],[UUID]],Planilha2!$A:$A,Planilha2!K:K,"")</f>
        <v>1</v>
      </c>
      <c r="AS568">
        <f>_xlfn.XLOOKUP(Tabela5[[#This Row],[UUID]],Planilha2!$A:$A,Planilha2!L:L,"")</f>
        <v>0</v>
      </c>
      <c r="AT568">
        <f>_xlfn.XLOOKUP(Tabela5[[#This Row],[UUID]],Planilha2!$A:$A,Planilha2!M:M,"")</f>
        <v>1</v>
      </c>
      <c r="AU568">
        <f>_xlfn.XLOOKUP(Tabela5[[#This Row],[UUID]],Planilha2!$A:$A,Planilha2!N:N,"")</f>
        <v>1</v>
      </c>
      <c r="AV568">
        <f>_xlfn.XLOOKUP(Tabela5[[#This Row],[UUID]],Planilha2!$A:$A,Planilha2!O:O,"")</f>
        <v>1</v>
      </c>
    </row>
    <row r="569" spans="1:48" x14ac:dyDescent="0.2">
      <c r="A569" t="s">
        <v>3210</v>
      </c>
      <c r="B569" t="s">
        <v>35</v>
      </c>
      <c r="C569">
        <v>10015436410</v>
      </c>
      <c r="D569">
        <v>86358537172</v>
      </c>
      <c r="E569" t="s">
        <v>3211</v>
      </c>
      <c r="F569" t="s">
        <v>3212</v>
      </c>
      <c r="G569" t="s">
        <v>3213</v>
      </c>
      <c r="H569" s="1">
        <v>46054</v>
      </c>
      <c r="I569">
        <v>202602</v>
      </c>
      <c r="J569">
        <v>170.35427999999999</v>
      </c>
      <c r="L569">
        <v>170.35</v>
      </c>
      <c r="N569">
        <v>90491608</v>
      </c>
      <c r="O569" s="1">
        <v>46080</v>
      </c>
      <c r="P569" s="1">
        <v>46090</v>
      </c>
      <c r="R569">
        <v>36</v>
      </c>
      <c r="S569" t="s">
        <v>53</v>
      </c>
      <c r="T569" t="s">
        <v>40</v>
      </c>
      <c r="U569" t="s">
        <v>40</v>
      </c>
      <c r="V569" t="s">
        <v>3214</v>
      </c>
      <c r="W569">
        <v>6</v>
      </c>
      <c r="X569" t="s">
        <v>42</v>
      </c>
      <c r="Y569">
        <v>6</v>
      </c>
      <c r="Z569" t="s">
        <v>40</v>
      </c>
      <c r="AA569" t="s">
        <v>67</v>
      </c>
      <c r="AB569" t="s">
        <v>44</v>
      </c>
      <c r="AC569" t="s">
        <v>45</v>
      </c>
      <c r="AE569" t="s">
        <v>2615</v>
      </c>
      <c r="AF569" t="s">
        <v>3215</v>
      </c>
      <c r="AG569" s="1">
        <v>46089</v>
      </c>
      <c r="AH569" t="s">
        <v>2615</v>
      </c>
      <c r="AI569">
        <f>_xlfn.XLOOKUP(Tabela5[[#This Row],[UUID]],Planilha2!$A:$A,Planilha2!B:B,"")</f>
        <v>1</v>
      </c>
      <c r="AJ569">
        <f>_xlfn.XLOOKUP(Tabela5[[#This Row],[UUID]],Planilha2!$A:$A,Planilha2!C:C,"")</f>
        <v>1</v>
      </c>
      <c r="AK569">
        <f>_xlfn.XLOOKUP(Tabela5[[#This Row],[UUID]],Planilha2!$A:$A,Planilha2!D:D,"")</f>
        <v>1</v>
      </c>
      <c r="AL569">
        <f>_xlfn.XLOOKUP(Tabela5[[#This Row],[UUID]],Planilha2!$A:$A,Planilha2!E:E,"")</f>
        <v>0</v>
      </c>
      <c r="AM569">
        <f>_xlfn.XLOOKUP(Tabela5[[#This Row],[UUID]],Planilha2!$A:$A,Planilha2!F:F,"")</f>
        <v>0</v>
      </c>
      <c r="AN569">
        <f>_xlfn.XLOOKUP(Tabela5[[#This Row],[UUID]],Planilha2!$A:$A,Planilha2!G:G,"")</f>
        <v>1</v>
      </c>
      <c r="AO569">
        <f>_xlfn.XLOOKUP(Tabela5[[#This Row],[UUID]],Planilha2!$A:$A,Planilha2!H:H,"")</f>
        <v>1</v>
      </c>
      <c r="AP569">
        <f>_xlfn.XLOOKUP(Tabela5[[#This Row],[UUID]],Planilha2!$A:$A,Planilha2!I:I,"")</f>
        <v>1</v>
      </c>
      <c r="AQ569">
        <f>_xlfn.XLOOKUP(Tabela5[[#This Row],[UUID]],Planilha2!$A:$A,Planilha2!J:J,"")</f>
        <v>1</v>
      </c>
      <c r="AR569">
        <f>_xlfn.XLOOKUP(Tabela5[[#This Row],[UUID]],Planilha2!$A:$A,Planilha2!K:K,"")</f>
        <v>1</v>
      </c>
      <c r="AS569">
        <f>_xlfn.XLOOKUP(Tabela5[[#This Row],[UUID]],Planilha2!$A:$A,Planilha2!L:L,"")</f>
        <v>1</v>
      </c>
      <c r="AT569">
        <f>_xlfn.XLOOKUP(Tabela5[[#This Row],[UUID]],Planilha2!$A:$A,Planilha2!M:M,"")</f>
        <v>1</v>
      </c>
      <c r="AU569">
        <f>_xlfn.XLOOKUP(Tabela5[[#This Row],[UUID]],Planilha2!$A:$A,Planilha2!N:N,"")</f>
        <v>1</v>
      </c>
      <c r="AV569">
        <f>_xlfn.XLOOKUP(Tabela5[[#This Row],[UUID]],Planilha2!$A:$A,Planilha2!O:O,"")</f>
        <v>1</v>
      </c>
    </row>
    <row r="570" spans="1:48" x14ac:dyDescent="0.2">
      <c r="A570" t="s">
        <v>3216</v>
      </c>
      <c r="B570" t="s">
        <v>35</v>
      </c>
      <c r="C570">
        <v>20373480</v>
      </c>
      <c r="D570">
        <v>99009811115</v>
      </c>
      <c r="E570" t="s">
        <v>572</v>
      </c>
      <c r="F570" t="s">
        <v>3217</v>
      </c>
      <c r="G570" t="s">
        <v>574</v>
      </c>
      <c r="H570" s="1">
        <v>46054</v>
      </c>
      <c r="I570">
        <v>202602</v>
      </c>
      <c r="J570">
        <v>149.81178</v>
      </c>
      <c r="L570">
        <v>149.81</v>
      </c>
      <c r="N570">
        <v>90490399</v>
      </c>
      <c r="O570" s="1">
        <v>46079</v>
      </c>
      <c r="P570" s="1">
        <v>46090</v>
      </c>
      <c r="R570">
        <v>36</v>
      </c>
      <c r="S570" t="s">
        <v>53</v>
      </c>
      <c r="T570" t="s">
        <v>40</v>
      </c>
      <c r="U570" t="s">
        <v>40</v>
      </c>
      <c r="V570" t="s">
        <v>575</v>
      </c>
      <c r="W570">
        <v>6</v>
      </c>
      <c r="X570" t="s">
        <v>42</v>
      </c>
      <c r="Y570">
        <v>6</v>
      </c>
      <c r="Z570" t="s">
        <v>40</v>
      </c>
      <c r="AA570" t="s">
        <v>67</v>
      </c>
      <c r="AB570" t="s">
        <v>44</v>
      </c>
      <c r="AE570" t="s">
        <v>2615</v>
      </c>
      <c r="AF570" t="s">
        <v>3218</v>
      </c>
      <c r="AG570" s="1">
        <v>46102</v>
      </c>
      <c r="AH570" t="s">
        <v>47</v>
      </c>
      <c r="AI570">
        <f>_xlfn.XLOOKUP(Tabela5[[#This Row],[UUID]],Planilha2!$A:$A,Planilha2!B:B,"")</f>
        <v>1</v>
      </c>
      <c r="AJ570">
        <f>_xlfn.XLOOKUP(Tabela5[[#This Row],[UUID]],Planilha2!$A:$A,Planilha2!C:C,"")</f>
        <v>1</v>
      </c>
      <c r="AK570">
        <f>_xlfn.XLOOKUP(Tabela5[[#This Row],[UUID]],Planilha2!$A:$A,Planilha2!D:D,"")</f>
        <v>1</v>
      </c>
      <c r="AL570">
        <f>_xlfn.XLOOKUP(Tabela5[[#This Row],[UUID]],Planilha2!$A:$A,Planilha2!E:E,"")</f>
        <v>0</v>
      </c>
      <c r="AM570">
        <f>_xlfn.XLOOKUP(Tabela5[[#This Row],[UUID]],Planilha2!$A:$A,Planilha2!F:F,"")</f>
        <v>1</v>
      </c>
      <c r="AN570">
        <f>_xlfn.XLOOKUP(Tabela5[[#This Row],[UUID]],Planilha2!$A:$A,Planilha2!G:G,"")</f>
        <v>1</v>
      </c>
      <c r="AO570">
        <f>_xlfn.XLOOKUP(Tabela5[[#This Row],[UUID]],Planilha2!$A:$A,Planilha2!H:H,"")</f>
        <v>1</v>
      </c>
      <c r="AP570">
        <f>_xlfn.XLOOKUP(Tabela5[[#This Row],[UUID]],Planilha2!$A:$A,Planilha2!I:I,"")</f>
        <v>1</v>
      </c>
      <c r="AQ570">
        <f>_xlfn.XLOOKUP(Tabela5[[#This Row],[UUID]],Planilha2!$A:$A,Planilha2!J:J,"")</f>
        <v>1</v>
      </c>
      <c r="AR570">
        <f>_xlfn.XLOOKUP(Tabela5[[#This Row],[UUID]],Planilha2!$A:$A,Planilha2!K:K,"")</f>
        <v>1</v>
      </c>
      <c r="AS570">
        <f>_xlfn.XLOOKUP(Tabela5[[#This Row],[UUID]],Planilha2!$A:$A,Planilha2!L:L,"")</f>
        <v>0</v>
      </c>
      <c r="AT570">
        <f>_xlfn.XLOOKUP(Tabela5[[#This Row],[UUID]],Planilha2!$A:$A,Planilha2!M:M,"")</f>
        <v>0</v>
      </c>
      <c r="AU570">
        <f>_xlfn.XLOOKUP(Tabela5[[#This Row],[UUID]],Planilha2!$A:$A,Planilha2!N:N,"")</f>
        <v>1</v>
      </c>
      <c r="AV570">
        <f>_xlfn.XLOOKUP(Tabela5[[#This Row],[UUID]],Planilha2!$A:$A,Planilha2!O:O,"")</f>
        <v>1</v>
      </c>
    </row>
    <row r="571" spans="1:48" x14ac:dyDescent="0.2">
      <c r="A571" t="s">
        <v>3219</v>
      </c>
      <c r="B571" t="s">
        <v>35</v>
      </c>
      <c r="C571">
        <v>760267388</v>
      </c>
      <c r="D571">
        <v>2847585150</v>
      </c>
      <c r="E571" t="s">
        <v>584</v>
      </c>
      <c r="F571" t="s">
        <v>585</v>
      </c>
      <c r="G571" t="s">
        <v>586</v>
      </c>
      <c r="H571" s="1">
        <v>46054</v>
      </c>
      <c r="I571">
        <v>202602</v>
      </c>
      <c r="J571">
        <v>686.42754000000002</v>
      </c>
      <c r="L571">
        <v>686.43</v>
      </c>
      <c r="N571">
        <v>90491577</v>
      </c>
      <c r="O571" s="1">
        <v>46080</v>
      </c>
      <c r="P571" s="1">
        <v>46090</v>
      </c>
      <c r="R571">
        <v>36</v>
      </c>
      <c r="S571" t="s">
        <v>53</v>
      </c>
      <c r="T571" t="s">
        <v>40</v>
      </c>
      <c r="U571" t="s">
        <v>40</v>
      </c>
      <c r="V571" t="s">
        <v>587</v>
      </c>
      <c r="W571">
        <v>6</v>
      </c>
      <c r="X571" t="s">
        <v>42</v>
      </c>
      <c r="Y571">
        <v>6</v>
      </c>
      <c r="Z571" t="s">
        <v>40</v>
      </c>
      <c r="AA571" t="s">
        <v>67</v>
      </c>
      <c r="AB571" t="s">
        <v>44</v>
      </c>
      <c r="AC571" t="s">
        <v>45</v>
      </c>
      <c r="AE571" t="s">
        <v>2615</v>
      </c>
      <c r="AF571" t="s">
        <v>3220</v>
      </c>
      <c r="AG571" s="1">
        <v>46102</v>
      </c>
      <c r="AH571" t="s">
        <v>47</v>
      </c>
      <c r="AI571">
        <f>_xlfn.XLOOKUP(Tabela5[[#This Row],[UUID]],Planilha2!$A:$A,Planilha2!B:B,"")</f>
        <v>1</v>
      </c>
      <c r="AJ571">
        <f>_xlfn.XLOOKUP(Tabela5[[#This Row],[UUID]],Planilha2!$A:$A,Planilha2!C:C,"")</f>
        <v>1</v>
      </c>
      <c r="AK571">
        <f>_xlfn.XLOOKUP(Tabela5[[#This Row],[UUID]],Planilha2!$A:$A,Planilha2!D:D,"")</f>
        <v>1</v>
      </c>
      <c r="AL571">
        <f>_xlfn.XLOOKUP(Tabela5[[#This Row],[UUID]],Planilha2!$A:$A,Planilha2!E:E,"")</f>
        <v>0</v>
      </c>
      <c r="AM571">
        <f>_xlfn.XLOOKUP(Tabela5[[#This Row],[UUID]],Planilha2!$A:$A,Planilha2!F:F,"")</f>
        <v>1</v>
      </c>
      <c r="AN571">
        <f>_xlfn.XLOOKUP(Tabela5[[#This Row],[UUID]],Planilha2!$A:$A,Planilha2!G:G,"")</f>
        <v>1</v>
      </c>
      <c r="AO571">
        <f>_xlfn.XLOOKUP(Tabela5[[#This Row],[UUID]],Planilha2!$A:$A,Planilha2!H:H,"")</f>
        <v>1</v>
      </c>
      <c r="AP571">
        <f>_xlfn.XLOOKUP(Tabela5[[#This Row],[UUID]],Planilha2!$A:$A,Planilha2!I:I,"")</f>
        <v>1</v>
      </c>
      <c r="AQ571">
        <f>_xlfn.XLOOKUP(Tabela5[[#This Row],[UUID]],Planilha2!$A:$A,Planilha2!J:J,"")</f>
        <v>1</v>
      </c>
      <c r="AR571">
        <f>_xlfn.XLOOKUP(Tabela5[[#This Row],[UUID]],Planilha2!$A:$A,Planilha2!K:K,"")</f>
        <v>1</v>
      </c>
      <c r="AS571">
        <f>_xlfn.XLOOKUP(Tabela5[[#This Row],[UUID]],Planilha2!$A:$A,Planilha2!L:L,"")</f>
        <v>0</v>
      </c>
      <c r="AT571">
        <f>_xlfn.XLOOKUP(Tabela5[[#This Row],[UUID]],Planilha2!$A:$A,Planilha2!M:M,"")</f>
        <v>0</v>
      </c>
      <c r="AU571">
        <f>_xlfn.XLOOKUP(Tabela5[[#This Row],[UUID]],Planilha2!$A:$A,Planilha2!N:N,"")</f>
        <v>1</v>
      </c>
      <c r="AV571">
        <f>_xlfn.XLOOKUP(Tabela5[[#This Row],[UUID]],Planilha2!$A:$A,Planilha2!O:O,"")</f>
        <v>1</v>
      </c>
    </row>
    <row r="572" spans="1:48" x14ac:dyDescent="0.2">
      <c r="A572" t="s">
        <v>3221</v>
      </c>
      <c r="B572" t="s">
        <v>35</v>
      </c>
      <c r="C572">
        <v>10006776394</v>
      </c>
      <c r="D572">
        <v>5679392194</v>
      </c>
      <c r="E572" t="s">
        <v>3222</v>
      </c>
      <c r="F572" t="s">
        <v>3223</v>
      </c>
      <c r="G572" t="s">
        <v>3224</v>
      </c>
      <c r="H572" s="1">
        <v>46054</v>
      </c>
      <c r="I572">
        <v>202602</v>
      </c>
      <c r="J572">
        <v>3625.8739399999999</v>
      </c>
      <c r="L572">
        <v>3625.87</v>
      </c>
      <c r="N572">
        <v>90491863</v>
      </c>
      <c r="O572" s="1">
        <v>46080</v>
      </c>
      <c r="P572" s="1">
        <v>46090</v>
      </c>
      <c r="R572">
        <v>36</v>
      </c>
      <c r="S572" t="s">
        <v>53</v>
      </c>
      <c r="T572" t="s">
        <v>40</v>
      </c>
      <c r="U572" t="s">
        <v>40</v>
      </c>
      <c r="V572" t="s">
        <v>3225</v>
      </c>
      <c r="W572">
        <v>6</v>
      </c>
      <c r="X572" t="s">
        <v>42</v>
      </c>
      <c r="Y572">
        <v>6</v>
      </c>
      <c r="Z572" t="s">
        <v>40</v>
      </c>
      <c r="AA572" t="s">
        <v>67</v>
      </c>
      <c r="AB572" t="s">
        <v>44</v>
      </c>
      <c r="AC572" t="s">
        <v>45</v>
      </c>
      <c r="AE572" t="s">
        <v>2615</v>
      </c>
      <c r="AF572" t="s">
        <v>3226</v>
      </c>
      <c r="AG572" s="1">
        <v>46094</v>
      </c>
      <c r="AH572" t="s">
        <v>2615</v>
      </c>
      <c r="AI572">
        <f>_xlfn.XLOOKUP(Tabela5[[#This Row],[UUID]],Planilha2!$A:$A,Planilha2!B:B,"")</f>
        <v>1</v>
      </c>
      <c r="AJ572">
        <f>_xlfn.XLOOKUP(Tabela5[[#This Row],[UUID]],Planilha2!$A:$A,Planilha2!C:C,"")</f>
        <v>0</v>
      </c>
      <c r="AK572">
        <f>_xlfn.XLOOKUP(Tabela5[[#This Row],[UUID]],Planilha2!$A:$A,Planilha2!D:D,"")</f>
        <v>6</v>
      </c>
      <c r="AL572">
        <f>_xlfn.XLOOKUP(Tabela5[[#This Row],[UUID]],Planilha2!$A:$A,Planilha2!E:E,"")</f>
        <v>0</v>
      </c>
      <c r="AM572">
        <f>_xlfn.XLOOKUP(Tabela5[[#This Row],[UUID]],Planilha2!$A:$A,Planilha2!F:F,"")</f>
        <v>1</v>
      </c>
      <c r="AN572">
        <f>_xlfn.XLOOKUP(Tabela5[[#This Row],[UUID]],Planilha2!$A:$A,Planilha2!G:G,"")</f>
        <v>1</v>
      </c>
      <c r="AO572">
        <f>_xlfn.XLOOKUP(Tabela5[[#This Row],[UUID]],Planilha2!$A:$A,Planilha2!H:H,"")</f>
        <v>1</v>
      </c>
      <c r="AP572">
        <f>_xlfn.XLOOKUP(Tabela5[[#This Row],[UUID]],Planilha2!$A:$A,Planilha2!I:I,"")</f>
        <v>1</v>
      </c>
      <c r="AQ572">
        <f>_xlfn.XLOOKUP(Tabela5[[#This Row],[UUID]],Planilha2!$A:$A,Planilha2!J:J,"")</f>
        <v>1</v>
      </c>
      <c r="AR572">
        <f>_xlfn.XLOOKUP(Tabela5[[#This Row],[UUID]],Planilha2!$A:$A,Planilha2!K:K,"")</f>
        <v>1</v>
      </c>
      <c r="AS572">
        <f>_xlfn.XLOOKUP(Tabela5[[#This Row],[UUID]],Planilha2!$A:$A,Planilha2!L:L,"")</f>
        <v>1</v>
      </c>
      <c r="AT572">
        <f>_xlfn.XLOOKUP(Tabela5[[#This Row],[UUID]],Planilha2!$A:$A,Planilha2!M:M,"")</f>
        <v>0</v>
      </c>
      <c r="AU572">
        <f>_xlfn.XLOOKUP(Tabela5[[#This Row],[UUID]],Planilha2!$A:$A,Planilha2!N:N,"")</f>
        <v>1</v>
      </c>
      <c r="AV572">
        <f>_xlfn.XLOOKUP(Tabela5[[#This Row],[UUID]],Planilha2!$A:$A,Planilha2!O:O,"")</f>
        <v>1</v>
      </c>
    </row>
    <row r="573" spans="1:48" x14ac:dyDescent="0.2">
      <c r="A573" t="s">
        <v>3227</v>
      </c>
      <c r="B573" t="s">
        <v>35</v>
      </c>
      <c r="C573">
        <v>10006362530</v>
      </c>
      <c r="D573">
        <v>5679392194</v>
      </c>
      <c r="E573" t="s">
        <v>3222</v>
      </c>
      <c r="F573" t="s">
        <v>3228</v>
      </c>
      <c r="G573" t="s">
        <v>3229</v>
      </c>
      <c r="H573" s="1">
        <v>46054</v>
      </c>
      <c r="I573">
        <v>202602</v>
      </c>
      <c r="J573">
        <v>3126.5020800000002</v>
      </c>
      <c r="L573">
        <v>3126.5</v>
      </c>
      <c r="N573">
        <v>90491896</v>
      </c>
      <c r="O573" s="1">
        <v>46080</v>
      </c>
      <c r="P573" s="1">
        <v>46090</v>
      </c>
      <c r="R573">
        <v>36</v>
      </c>
      <c r="S573" t="s">
        <v>53</v>
      </c>
      <c r="T573" t="s">
        <v>40</v>
      </c>
      <c r="U573" t="s">
        <v>40</v>
      </c>
      <c r="V573" t="s">
        <v>3230</v>
      </c>
      <c r="W573">
        <v>6</v>
      </c>
      <c r="X573" t="s">
        <v>42</v>
      </c>
      <c r="Y573">
        <v>6</v>
      </c>
      <c r="Z573" t="s">
        <v>40</v>
      </c>
      <c r="AA573" t="s">
        <v>67</v>
      </c>
      <c r="AB573" t="s">
        <v>44</v>
      </c>
      <c r="AC573" t="s">
        <v>45</v>
      </c>
      <c r="AE573" t="s">
        <v>2615</v>
      </c>
      <c r="AF573" t="s">
        <v>3231</v>
      </c>
      <c r="AG573" s="1">
        <v>46094</v>
      </c>
      <c r="AH573" t="s">
        <v>2615</v>
      </c>
      <c r="AI573">
        <f>_xlfn.XLOOKUP(Tabela5[[#This Row],[UUID]],Planilha2!$A:$A,Planilha2!B:B,"")</f>
        <v>1</v>
      </c>
      <c r="AJ573">
        <f>_xlfn.XLOOKUP(Tabela5[[#This Row],[UUID]],Planilha2!$A:$A,Planilha2!C:C,"")</f>
        <v>0</v>
      </c>
      <c r="AK573">
        <f>_xlfn.XLOOKUP(Tabela5[[#This Row],[UUID]],Planilha2!$A:$A,Planilha2!D:D,"")</f>
        <v>6</v>
      </c>
      <c r="AL573">
        <f>_xlfn.XLOOKUP(Tabela5[[#This Row],[UUID]],Planilha2!$A:$A,Planilha2!E:E,"")</f>
        <v>0</v>
      </c>
      <c r="AM573">
        <f>_xlfn.XLOOKUP(Tabela5[[#This Row],[UUID]],Planilha2!$A:$A,Planilha2!F:F,"")</f>
        <v>1</v>
      </c>
      <c r="AN573">
        <f>_xlfn.XLOOKUP(Tabela5[[#This Row],[UUID]],Planilha2!$A:$A,Planilha2!G:G,"")</f>
        <v>1</v>
      </c>
      <c r="AO573">
        <f>_xlfn.XLOOKUP(Tabela5[[#This Row],[UUID]],Planilha2!$A:$A,Planilha2!H:H,"")</f>
        <v>1</v>
      </c>
      <c r="AP573">
        <f>_xlfn.XLOOKUP(Tabela5[[#This Row],[UUID]],Planilha2!$A:$A,Planilha2!I:I,"")</f>
        <v>1</v>
      </c>
      <c r="AQ573">
        <f>_xlfn.XLOOKUP(Tabela5[[#This Row],[UUID]],Planilha2!$A:$A,Planilha2!J:J,"")</f>
        <v>1</v>
      </c>
      <c r="AR573">
        <f>_xlfn.XLOOKUP(Tabela5[[#This Row],[UUID]],Planilha2!$A:$A,Planilha2!K:K,"")</f>
        <v>1</v>
      </c>
      <c r="AS573">
        <f>_xlfn.XLOOKUP(Tabela5[[#This Row],[UUID]],Planilha2!$A:$A,Planilha2!L:L,"")</f>
        <v>1</v>
      </c>
      <c r="AT573">
        <f>_xlfn.XLOOKUP(Tabela5[[#This Row],[UUID]],Planilha2!$A:$A,Planilha2!M:M,"")</f>
        <v>0</v>
      </c>
      <c r="AU573">
        <f>_xlfn.XLOOKUP(Tabela5[[#This Row],[UUID]],Planilha2!$A:$A,Planilha2!N:N,"")</f>
        <v>1</v>
      </c>
      <c r="AV573">
        <f>_xlfn.XLOOKUP(Tabela5[[#This Row],[UUID]],Planilha2!$A:$A,Planilha2!O:O,"")</f>
        <v>1</v>
      </c>
    </row>
    <row r="574" spans="1:48" x14ac:dyDescent="0.2">
      <c r="A574" t="s">
        <v>3232</v>
      </c>
      <c r="B574" t="s">
        <v>35</v>
      </c>
      <c r="C574">
        <v>10015406189</v>
      </c>
      <c r="D574">
        <v>86006851172</v>
      </c>
      <c r="E574" t="s">
        <v>3233</v>
      </c>
      <c r="F574" t="s">
        <v>3234</v>
      </c>
      <c r="G574" t="s">
        <v>3235</v>
      </c>
      <c r="H574" s="1">
        <v>46054</v>
      </c>
      <c r="I574">
        <v>202602</v>
      </c>
      <c r="J574">
        <v>223.79875999999999</v>
      </c>
      <c r="L574">
        <v>223.8</v>
      </c>
      <c r="N574">
        <v>90491715</v>
      </c>
      <c r="O574" s="1">
        <v>46080</v>
      </c>
      <c r="P574" s="1">
        <v>46090</v>
      </c>
      <c r="R574">
        <v>36</v>
      </c>
      <c r="S574" t="s">
        <v>53</v>
      </c>
      <c r="T574" t="s">
        <v>40</v>
      </c>
      <c r="U574" t="s">
        <v>40</v>
      </c>
      <c r="V574" t="s">
        <v>3236</v>
      </c>
      <c r="W574">
        <v>6</v>
      </c>
      <c r="X574" t="s">
        <v>42</v>
      </c>
      <c r="Y574">
        <v>6</v>
      </c>
      <c r="Z574" t="s">
        <v>40</v>
      </c>
      <c r="AA574" t="s">
        <v>67</v>
      </c>
      <c r="AB574" t="s">
        <v>44</v>
      </c>
      <c r="AC574" t="s">
        <v>45</v>
      </c>
      <c r="AE574" t="s">
        <v>2615</v>
      </c>
      <c r="AF574" t="s">
        <v>3237</v>
      </c>
      <c r="AG574" s="1">
        <v>46094</v>
      </c>
      <c r="AH574" t="s">
        <v>2615</v>
      </c>
      <c r="AI574">
        <f>_xlfn.XLOOKUP(Tabela5[[#This Row],[UUID]],Planilha2!$A:$A,Planilha2!B:B,"")</f>
        <v>1</v>
      </c>
      <c r="AJ574">
        <f>_xlfn.XLOOKUP(Tabela5[[#This Row],[UUID]],Planilha2!$A:$A,Planilha2!C:C,"")</f>
        <v>0</v>
      </c>
      <c r="AK574">
        <f>_xlfn.XLOOKUP(Tabela5[[#This Row],[UUID]],Planilha2!$A:$A,Planilha2!D:D,"")</f>
        <v>6</v>
      </c>
      <c r="AL574">
        <f>_xlfn.XLOOKUP(Tabela5[[#This Row],[UUID]],Planilha2!$A:$A,Planilha2!E:E,"")</f>
        <v>0</v>
      </c>
      <c r="AM574">
        <f>_xlfn.XLOOKUP(Tabela5[[#This Row],[UUID]],Planilha2!$A:$A,Planilha2!F:F,"")</f>
        <v>1</v>
      </c>
      <c r="AN574">
        <f>_xlfn.XLOOKUP(Tabela5[[#This Row],[UUID]],Planilha2!$A:$A,Planilha2!G:G,"")</f>
        <v>1</v>
      </c>
      <c r="AO574">
        <f>_xlfn.XLOOKUP(Tabela5[[#This Row],[UUID]],Planilha2!$A:$A,Planilha2!H:H,"")</f>
        <v>1</v>
      </c>
      <c r="AP574">
        <f>_xlfn.XLOOKUP(Tabela5[[#This Row],[UUID]],Planilha2!$A:$A,Planilha2!I:I,"")</f>
        <v>1</v>
      </c>
      <c r="AQ574">
        <f>_xlfn.XLOOKUP(Tabela5[[#This Row],[UUID]],Planilha2!$A:$A,Planilha2!J:J,"")</f>
        <v>1</v>
      </c>
      <c r="AR574">
        <f>_xlfn.XLOOKUP(Tabela5[[#This Row],[UUID]],Planilha2!$A:$A,Planilha2!K:K,"")</f>
        <v>1</v>
      </c>
      <c r="AS574">
        <f>_xlfn.XLOOKUP(Tabela5[[#This Row],[UUID]],Planilha2!$A:$A,Planilha2!L:L,"")</f>
        <v>1</v>
      </c>
      <c r="AT574">
        <f>_xlfn.XLOOKUP(Tabela5[[#This Row],[UUID]],Planilha2!$A:$A,Planilha2!M:M,"")</f>
        <v>0</v>
      </c>
      <c r="AU574">
        <f>_xlfn.XLOOKUP(Tabela5[[#This Row],[UUID]],Planilha2!$A:$A,Planilha2!N:N,"")</f>
        <v>1</v>
      </c>
      <c r="AV574">
        <f>_xlfn.XLOOKUP(Tabela5[[#This Row],[UUID]],Planilha2!$A:$A,Planilha2!O:O,"")</f>
        <v>1</v>
      </c>
    </row>
    <row r="575" spans="1:48" x14ac:dyDescent="0.2">
      <c r="A575" t="s">
        <v>3238</v>
      </c>
      <c r="B575" t="s">
        <v>35</v>
      </c>
      <c r="C575">
        <v>10036492947</v>
      </c>
      <c r="D575">
        <v>13725416168</v>
      </c>
      <c r="E575" t="s">
        <v>3239</v>
      </c>
      <c r="F575" t="s">
        <v>3240</v>
      </c>
      <c r="G575" t="s">
        <v>3241</v>
      </c>
      <c r="H575" s="1">
        <v>46054</v>
      </c>
      <c r="I575">
        <v>202602</v>
      </c>
      <c r="J575">
        <v>189.56089</v>
      </c>
      <c r="L575">
        <v>189.56</v>
      </c>
      <c r="N575">
        <v>90491732</v>
      </c>
      <c r="O575" s="1">
        <v>46080</v>
      </c>
      <c r="P575" s="1">
        <v>46090</v>
      </c>
      <c r="R575">
        <v>36</v>
      </c>
      <c r="S575" t="s">
        <v>53</v>
      </c>
      <c r="T575" t="s">
        <v>40</v>
      </c>
      <c r="U575" t="s">
        <v>40</v>
      </c>
      <c r="V575" t="s">
        <v>3242</v>
      </c>
      <c r="W575">
        <v>6</v>
      </c>
      <c r="X575" t="s">
        <v>42</v>
      </c>
      <c r="Y575">
        <v>6</v>
      </c>
      <c r="Z575" t="s">
        <v>40</v>
      </c>
      <c r="AA575" t="s">
        <v>67</v>
      </c>
      <c r="AB575" t="s">
        <v>44</v>
      </c>
      <c r="AC575" t="s">
        <v>45</v>
      </c>
      <c r="AE575" t="s">
        <v>2615</v>
      </c>
      <c r="AF575" t="s">
        <v>3243</v>
      </c>
      <c r="AG575" s="1">
        <v>46102</v>
      </c>
      <c r="AH575" t="s">
        <v>47</v>
      </c>
      <c r="AI575">
        <f>_xlfn.XLOOKUP(Tabela5[[#This Row],[UUID]],Planilha2!$A:$A,Planilha2!B:B,"")</f>
        <v>1</v>
      </c>
      <c r="AJ575">
        <f>_xlfn.XLOOKUP(Tabela5[[#This Row],[UUID]],Planilha2!$A:$A,Planilha2!C:C,"")</f>
        <v>1</v>
      </c>
      <c r="AK575">
        <f>_xlfn.XLOOKUP(Tabela5[[#This Row],[UUID]],Planilha2!$A:$A,Planilha2!D:D,"")</f>
        <v>1</v>
      </c>
      <c r="AL575">
        <f>_xlfn.XLOOKUP(Tabela5[[#This Row],[UUID]],Planilha2!$A:$A,Planilha2!E:E,"")</f>
        <v>0</v>
      </c>
      <c r="AM575">
        <f>_xlfn.XLOOKUP(Tabela5[[#This Row],[UUID]],Planilha2!$A:$A,Planilha2!F:F,"")</f>
        <v>1</v>
      </c>
      <c r="AN575">
        <f>_xlfn.XLOOKUP(Tabela5[[#This Row],[UUID]],Planilha2!$A:$A,Planilha2!G:G,"")</f>
        <v>1</v>
      </c>
      <c r="AO575">
        <f>_xlfn.XLOOKUP(Tabela5[[#This Row],[UUID]],Planilha2!$A:$A,Planilha2!H:H,"")</f>
        <v>1</v>
      </c>
      <c r="AP575">
        <f>_xlfn.XLOOKUP(Tabela5[[#This Row],[UUID]],Planilha2!$A:$A,Planilha2!I:I,"")</f>
        <v>1</v>
      </c>
      <c r="AQ575">
        <f>_xlfn.XLOOKUP(Tabela5[[#This Row],[UUID]],Planilha2!$A:$A,Planilha2!J:J,"")</f>
        <v>1</v>
      </c>
      <c r="AR575">
        <f>_xlfn.XLOOKUP(Tabela5[[#This Row],[UUID]],Planilha2!$A:$A,Planilha2!K:K,"")</f>
        <v>1</v>
      </c>
      <c r="AS575">
        <f>_xlfn.XLOOKUP(Tabela5[[#This Row],[UUID]],Planilha2!$A:$A,Planilha2!L:L,"")</f>
        <v>0</v>
      </c>
      <c r="AT575">
        <f>_xlfn.XLOOKUP(Tabela5[[#This Row],[UUID]],Planilha2!$A:$A,Planilha2!M:M,"")</f>
        <v>0</v>
      </c>
      <c r="AU575">
        <f>_xlfn.XLOOKUP(Tabela5[[#This Row],[UUID]],Planilha2!$A:$A,Planilha2!N:N,"")</f>
        <v>1</v>
      </c>
      <c r="AV575">
        <f>_xlfn.XLOOKUP(Tabela5[[#This Row],[UUID]],Planilha2!$A:$A,Planilha2!O:O,"")</f>
        <v>1</v>
      </c>
    </row>
    <row r="576" spans="1:48" x14ac:dyDescent="0.2">
      <c r="A576" t="s">
        <v>3244</v>
      </c>
      <c r="B576" t="s">
        <v>35</v>
      </c>
      <c r="C576">
        <v>10035165411</v>
      </c>
      <c r="D576">
        <v>1702764222</v>
      </c>
      <c r="E576" t="s">
        <v>3245</v>
      </c>
      <c r="F576" t="s">
        <v>3246</v>
      </c>
      <c r="G576" t="s">
        <v>3247</v>
      </c>
      <c r="H576" s="1">
        <v>46054</v>
      </c>
      <c r="I576">
        <v>202602</v>
      </c>
      <c r="J576">
        <v>144.46710999999999</v>
      </c>
      <c r="L576">
        <v>144.47</v>
      </c>
      <c r="N576">
        <v>90491788</v>
      </c>
      <c r="O576" s="1">
        <v>46080</v>
      </c>
      <c r="P576" s="1">
        <v>46090</v>
      </c>
      <c r="R576">
        <v>36</v>
      </c>
      <c r="S576" t="s">
        <v>53</v>
      </c>
      <c r="T576" t="s">
        <v>40</v>
      </c>
      <c r="U576" t="s">
        <v>40</v>
      </c>
      <c r="V576" t="s">
        <v>3248</v>
      </c>
      <c r="W576" t="s">
        <v>94</v>
      </c>
      <c r="X576" t="s">
        <v>94</v>
      </c>
      <c r="Y576">
        <v>6</v>
      </c>
      <c r="Z576" t="s">
        <v>40</v>
      </c>
      <c r="AA576" t="s">
        <v>67</v>
      </c>
      <c r="AB576" t="s">
        <v>44</v>
      </c>
      <c r="AC576" t="s">
        <v>45</v>
      </c>
      <c r="AE576" t="s">
        <v>2615</v>
      </c>
      <c r="AF576" t="s">
        <v>3249</v>
      </c>
      <c r="AG576" s="1">
        <v>46102</v>
      </c>
      <c r="AH576" t="s">
        <v>47</v>
      </c>
      <c r="AI576">
        <f>_xlfn.XLOOKUP(Tabela5[[#This Row],[UUID]],Planilha2!$A:$A,Planilha2!B:B,"")</f>
        <v>1</v>
      </c>
      <c r="AJ576">
        <f>_xlfn.XLOOKUP(Tabela5[[#This Row],[UUID]],Planilha2!$A:$A,Planilha2!C:C,"")</f>
        <v>1</v>
      </c>
      <c r="AK576">
        <f>_xlfn.XLOOKUP(Tabela5[[#This Row],[UUID]],Planilha2!$A:$A,Planilha2!D:D,"")</f>
        <v>1</v>
      </c>
      <c r="AL576">
        <f>_xlfn.XLOOKUP(Tabela5[[#This Row],[UUID]],Planilha2!$A:$A,Planilha2!E:E,"")</f>
        <v>0</v>
      </c>
      <c r="AM576">
        <f>_xlfn.XLOOKUP(Tabela5[[#This Row],[UUID]],Planilha2!$A:$A,Planilha2!F:F,"")</f>
        <v>1</v>
      </c>
      <c r="AN576">
        <f>_xlfn.XLOOKUP(Tabela5[[#This Row],[UUID]],Planilha2!$A:$A,Planilha2!G:G,"")</f>
        <v>1</v>
      </c>
      <c r="AO576">
        <f>_xlfn.XLOOKUP(Tabela5[[#This Row],[UUID]],Planilha2!$A:$A,Planilha2!H:H,"")</f>
        <v>1</v>
      </c>
      <c r="AP576">
        <f>_xlfn.XLOOKUP(Tabela5[[#This Row],[UUID]],Planilha2!$A:$A,Planilha2!I:I,"")</f>
        <v>1</v>
      </c>
      <c r="AQ576">
        <f>_xlfn.XLOOKUP(Tabela5[[#This Row],[UUID]],Planilha2!$A:$A,Planilha2!J:J,"")</f>
        <v>1</v>
      </c>
      <c r="AR576">
        <f>_xlfn.XLOOKUP(Tabela5[[#This Row],[UUID]],Planilha2!$A:$A,Planilha2!K:K,"")</f>
        <v>1</v>
      </c>
      <c r="AS576">
        <f>_xlfn.XLOOKUP(Tabela5[[#This Row],[UUID]],Planilha2!$A:$A,Planilha2!L:L,"")</f>
        <v>0</v>
      </c>
      <c r="AT576">
        <f>_xlfn.XLOOKUP(Tabela5[[#This Row],[UUID]],Planilha2!$A:$A,Planilha2!M:M,"")</f>
        <v>0</v>
      </c>
      <c r="AU576">
        <f>_xlfn.XLOOKUP(Tabela5[[#This Row],[UUID]],Planilha2!$A:$A,Planilha2!N:N,"")</f>
        <v>1</v>
      </c>
      <c r="AV576">
        <f>_xlfn.XLOOKUP(Tabela5[[#This Row],[UUID]],Planilha2!$A:$A,Planilha2!O:O,"")</f>
        <v>1</v>
      </c>
    </row>
    <row r="577" spans="1:48" x14ac:dyDescent="0.2">
      <c r="A577" t="s">
        <v>3250</v>
      </c>
      <c r="B577" t="s">
        <v>35</v>
      </c>
      <c r="C577">
        <v>10007630253</v>
      </c>
      <c r="D577">
        <v>19128975120</v>
      </c>
      <c r="E577" t="s">
        <v>596</v>
      </c>
      <c r="F577" t="s">
        <v>597</v>
      </c>
      <c r="G577" t="s">
        <v>598</v>
      </c>
      <c r="H577" s="1">
        <v>46054</v>
      </c>
      <c r="I577">
        <v>202602</v>
      </c>
      <c r="J577">
        <v>1163.12851</v>
      </c>
      <c r="L577">
        <v>1163.1300000000001</v>
      </c>
      <c r="N577">
        <v>90491761</v>
      </c>
      <c r="O577" s="1">
        <v>46080</v>
      </c>
      <c r="P577" s="1">
        <v>46090</v>
      </c>
      <c r="R577">
        <v>36</v>
      </c>
      <c r="S577" t="s">
        <v>53</v>
      </c>
      <c r="T577" t="s">
        <v>40</v>
      </c>
      <c r="U577" t="s">
        <v>40</v>
      </c>
      <c r="V577" t="s">
        <v>599</v>
      </c>
      <c r="W577">
        <v>6</v>
      </c>
      <c r="X577" t="s">
        <v>42</v>
      </c>
      <c r="Y577">
        <v>6</v>
      </c>
      <c r="Z577" t="s">
        <v>40</v>
      </c>
      <c r="AA577" t="s">
        <v>67</v>
      </c>
      <c r="AB577" t="s">
        <v>44</v>
      </c>
      <c r="AC577" t="s">
        <v>45</v>
      </c>
      <c r="AE577" t="s">
        <v>2615</v>
      </c>
      <c r="AF577" t="s">
        <v>3251</v>
      </c>
      <c r="AG577" s="1">
        <v>46079</v>
      </c>
      <c r="AH577" t="s">
        <v>2615</v>
      </c>
      <c r="AI577">
        <f>_xlfn.XLOOKUP(Tabela5[[#This Row],[UUID]],Planilha2!$A:$A,Planilha2!B:B,"")</f>
        <v>1</v>
      </c>
      <c r="AJ577">
        <f>_xlfn.XLOOKUP(Tabela5[[#This Row],[UUID]],Planilha2!$A:$A,Planilha2!C:C,"")</f>
        <v>0</v>
      </c>
      <c r="AK577">
        <f>_xlfn.XLOOKUP(Tabela5[[#This Row],[UUID]],Planilha2!$A:$A,Planilha2!D:D,"")</f>
        <v>1</v>
      </c>
      <c r="AL577">
        <f>_xlfn.XLOOKUP(Tabela5[[#This Row],[UUID]],Planilha2!$A:$A,Planilha2!E:E,"")</f>
        <v>0</v>
      </c>
      <c r="AM577">
        <f>_xlfn.XLOOKUP(Tabela5[[#This Row],[UUID]],Planilha2!$A:$A,Planilha2!F:F,"")</f>
        <v>1</v>
      </c>
      <c r="AN577">
        <f>_xlfn.XLOOKUP(Tabela5[[#This Row],[UUID]],Planilha2!$A:$A,Planilha2!G:G,"")</f>
        <v>1</v>
      </c>
      <c r="AO577">
        <f>_xlfn.XLOOKUP(Tabela5[[#This Row],[UUID]],Planilha2!$A:$A,Planilha2!H:H,"")</f>
        <v>1</v>
      </c>
      <c r="AP577">
        <f>_xlfn.XLOOKUP(Tabela5[[#This Row],[UUID]],Planilha2!$A:$A,Planilha2!I:I,"")</f>
        <v>1</v>
      </c>
      <c r="AQ577">
        <f>_xlfn.XLOOKUP(Tabela5[[#This Row],[UUID]],Planilha2!$A:$A,Planilha2!J:J,"")</f>
        <v>1</v>
      </c>
      <c r="AR577">
        <f>_xlfn.XLOOKUP(Tabela5[[#This Row],[UUID]],Planilha2!$A:$A,Planilha2!K:K,"")</f>
        <v>1</v>
      </c>
      <c r="AS577">
        <f>_xlfn.XLOOKUP(Tabela5[[#This Row],[UUID]],Planilha2!$A:$A,Planilha2!L:L,"")</f>
        <v>1</v>
      </c>
      <c r="AT577">
        <f>_xlfn.XLOOKUP(Tabela5[[#This Row],[UUID]],Planilha2!$A:$A,Planilha2!M:M,"")</f>
        <v>0</v>
      </c>
      <c r="AU577">
        <f>_xlfn.XLOOKUP(Tabela5[[#This Row],[UUID]],Planilha2!$A:$A,Planilha2!N:N,"")</f>
        <v>1</v>
      </c>
      <c r="AV577">
        <f>_xlfn.XLOOKUP(Tabela5[[#This Row],[UUID]],Planilha2!$A:$A,Planilha2!O:O,"")</f>
        <v>1</v>
      </c>
    </row>
    <row r="578" spans="1:48" x14ac:dyDescent="0.2">
      <c r="A578" t="s">
        <v>3252</v>
      </c>
      <c r="B578" t="s">
        <v>35</v>
      </c>
      <c r="C578">
        <v>2960206065</v>
      </c>
      <c r="D578">
        <v>77619510125</v>
      </c>
      <c r="E578" t="s">
        <v>3253</v>
      </c>
      <c r="F578" t="s">
        <v>3254</v>
      </c>
      <c r="G578" t="s">
        <v>3255</v>
      </c>
      <c r="H578" s="1">
        <v>46054</v>
      </c>
      <c r="I578">
        <v>202602</v>
      </c>
      <c r="J578">
        <v>197.67612</v>
      </c>
      <c r="L578">
        <v>197.68</v>
      </c>
      <c r="N578">
        <v>90512745</v>
      </c>
      <c r="O578" s="1">
        <v>46086</v>
      </c>
      <c r="P578" s="1">
        <v>46097</v>
      </c>
      <c r="R578">
        <v>29</v>
      </c>
      <c r="S578" t="s">
        <v>53</v>
      </c>
      <c r="T578" t="s">
        <v>40</v>
      </c>
      <c r="U578" t="s">
        <v>40</v>
      </c>
      <c r="V578" t="s">
        <v>3256</v>
      </c>
      <c r="W578">
        <v>6</v>
      </c>
      <c r="X578" t="s">
        <v>42</v>
      </c>
      <c r="Y578">
        <v>6</v>
      </c>
      <c r="Z578" t="s">
        <v>40</v>
      </c>
      <c r="AA578" t="s">
        <v>67</v>
      </c>
      <c r="AB578" t="s">
        <v>44</v>
      </c>
      <c r="AC578" t="s">
        <v>45</v>
      </c>
      <c r="AE578" t="s">
        <v>47</v>
      </c>
      <c r="AF578" t="s">
        <v>3257</v>
      </c>
      <c r="AG578" s="1">
        <v>46109</v>
      </c>
      <c r="AH578" t="s">
        <v>47</v>
      </c>
      <c r="AI578">
        <f>_xlfn.XLOOKUP(Tabela5[[#This Row],[UUID]],Planilha2!$A:$A,Planilha2!B:B,"")</f>
        <v>0</v>
      </c>
      <c r="AJ578">
        <f>_xlfn.XLOOKUP(Tabela5[[#This Row],[UUID]],Planilha2!$A:$A,Planilha2!C:C,"")</f>
        <v>0</v>
      </c>
      <c r="AK578">
        <f>_xlfn.XLOOKUP(Tabela5[[#This Row],[UUID]],Planilha2!$A:$A,Planilha2!D:D,"")</f>
        <v>3</v>
      </c>
      <c r="AL578">
        <f>_xlfn.XLOOKUP(Tabela5[[#This Row],[UUID]],Planilha2!$A:$A,Planilha2!E:E,"")</f>
        <v>0</v>
      </c>
      <c r="AM578">
        <f>_xlfn.XLOOKUP(Tabela5[[#This Row],[UUID]],Planilha2!$A:$A,Planilha2!F:F,"")</f>
        <v>2</v>
      </c>
      <c r="AN578">
        <f>_xlfn.XLOOKUP(Tabela5[[#This Row],[UUID]],Planilha2!$A:$A,Planilha2!G:G,"")</f>
        <v>2</v>
      </c>
      <c r="AO578">
        <f>_xlfn.XLOOKUP(Tabela5[[#This Row],[UUID]],Planilha2!$A:$A,Planilha2!H:H,"")</f>
        <v>2</v>
      </c>
      <c r="AP578">
        <f>_xlfn.XLOOKUP(Tabela5[[#This Row],[UUID]],Planilha2!$A:$A,Planilha2!I:I,"")</f>
        <v>1</v>
      </c>
      <c r="AQ578">
        <f>_xlfn.XLOOKUP(Tabela5[[#This Row],[UUID]],Planilha2!$A:$A,Planilha2!J:J,"")</f>
        <v>0</v>
      </c>
      <c r="AR578">
        <f>_xlfn.XLOOKUP(Tabela5[[#This Row],[UUID]],Planilha2!$A:$A,Planilha2!K:K,"")</f>
        <v>0</v>
      </c>
      <c r="AS578">
        <f>_xlfn.XLOOKUP(Tabela5[[#This Row],[UUID]],Planilha2!$A:$A,Planilha2!L:L,"")</f>
        <v>0</v>
      </c>
      <c r="AT578">
        <f>_xlfn.XLOOKUP(Tabela5[[#This Row],[UUID]],Planilha2!$A:$A,Planilha2!M:M,"")</f>
        <v>0</v>
      </c>
      <c r="AU578">
        <f>_xlfn.XLOOKUP(Tabela5[[#This Row],[UUID]],Planilha2!$A:$A,Planilha2!N:N,"")</f>
        <v>2</v>
      </c>
      <c r="AV578">
        <f>_xlfn.XLOOKUP(Tabela5[[#This Row],[UUID]],Planilha2!$A:$A,Planilha2!O:O,"")</f>
        <v>2</v>
      </c>
    </row>
    <row r="579" spans="1:48" x14ac:dyDescent="0.2">
      <c r="A579" t="s">
        <v>3258</v>
      </c>
      <c r="B579" t="s">
        <v>35</v>
      </c>
      <c r="C579">
        <v>3060009626</v>
      </c>
      <c r="D579">
        <v>28422154862</v>
      </c>
      <c r="E579" t="s">
        <v>1159</v>
      </c>
      <c r="F579" t="s">
        <v>1160</v>
      </c>
      <c r="G579" t="s">
        <v>1161</v>
      </c>
      <c r="H579" s="1">
        <v>45901</v>
      </c>
      <c r="I579">
        <v>202509</v>
      </c>
      <c r="J579">
        <v>231.80526</v>
      </c>
      <c r="L579">
        <v>231.81</v>
      </c>
      <c r="N579">
        <v>90386767</v>
      </c>
      <c r="O579" s="1">
        <v>45965</v>
      </c>
      <c r="P579" s="1">
        <v>45975</v>
      </c>
      <c r="R579">
        <v>151</v>
      </c>
      <c r="S579" t="s">
        <v>53</v>
      </c>
      <c r="T579" t="s">
        <v>40</v>
      </c>
      <c r="U579" t="s">
        <v>40</v>
      </c>
      <c r="V579" t="s">
        <v>1162</v>
      </c>
      <c r="W579">
        <v>6</v>
      </c>
      <c r="X579" t="s">
        <v>42</v>
      </c>
      <c r="Y579">
        <v>6</v>
      </c>
      <c r="Z579" t="s">
        <v>40</v>
      </c>
      <c r="AA579" t="s">
        <v>1163</v>
      </c>
      <c r="AB579" t="s">
        <v>44</v>
      </c>
      <c r="AE579" t="s">
        <v>2711</v>
      </c>
      <c r="AF579" t="s">
        <v>3259</v>
      </c>
      <c r="AG579" s="1">
        <v>45950</v>
      </c>
      <c r="AH579" t="s">
        <v>70</v>
      </c>
      <c r="AI579">
        <f>_xlfn.XLOOKUP(Tabela5[[#This Row],[UUID]],Planilha2!$A:$A,Planilha2!B:B,"")</f>
        <v>0</v>
      </c>
      <c r="AJ579">
        <f>_xlfn.XLOOKUP(Tabela5[[#This Row],[UUID]],Planilha2!$A:$A,Planilha2!C:C,"")</f>
        <v>0</v>
      </c>
      <c r="AK579">
        <f>_xlfn.XLOOKUP(Tabela5[[#This Row],[UUID]],Planilha2!$A:$A,Planilha2!D:D,"")</f>
        <v>0</v>
      </c>
      <c r="AL579">
        <f>_xlfn.XLOOKUP(Tabela5[[#This Row],[UUID]],Planilha2!$A:$A,Planilha2!E:E,"")</f>
        <v>5</v>
      </c>
      <c r="AM579">
        <f>_xlfn.XLOOKUP(Tabela5[[#This Row],[UUID]],Planilha2!$A:$A,Planilha2!F:F,"")</f>
        <v>0</v>
      </c>
      <c r="AN579">
        <f>_xlfn.XLOOKUP(Tabela5[[#This Row],[UUID]],Planilha2!$A:$A,Planilha2!G:G,"")</f>
        <v>0</v>
      </c>
      <c r="AO579">
        <f>_xlfn.XLOOKUP(Tabela5[[#This Row],[UUID]],Planilha2!$A:$A,Planilha2!H:H,"")</f>
        <v>0</v>
      </c>
      <c r="AP579">
        <f>_xlfn.XLOOKUP(Tabela5[[#This Row],[UUID]],Planilha2!$A:$A,Planilha2!I:I,"")</f>
        <v>0</v>
      </c>
      <c r="AQ579">
        <f>_xlfn.XLOOKUP(Tabela5[[#This Row],[UUID]],Planilha2!$A:$A,Planilha2!J:J,"")</f>
        <v>0</v>
      </c>
      <c r="AR579">
        <f>_xlfn.XLOOKUP(Tabela5[[#This Row],[UUID]],Planilha2!$A:$A,Planilha2!K:K,"")</f>
        <v>0</v>
      </c>
      <c r="AS579">
        <f>_xlfn.XLOOKUP(Tabela5[[#This Row],[UUID]],Planilha2!$A:$A,Planilha2!L:L,"")</f>
        <v>0</v>
      </c>
      <c r="AT579">
        <f>_xlfn.XLOOKUP(Tabela5[[#This Row],[UUID]],Planilha2!$A:$A,Planilha2!M:M,"")</f>
        <v>0</v>
      </c>
      <c r="AU579">
        <f>_xlfn.XLOOKUP(Tabela5[[#This Row],[UUID]],Planilha2!$A:$A,Planilha2!N:N,"")</f>
        <v>0</v>
      </c>
      <c r="AV579">
        <f>_xlfn.XLOOKUP(Tabela5[[#This Row],[UUID]],Planilha2!$A:$A,Planilha2!O:O,"")</f>
        <v>0</v>
      </c>
    </row>
    <row r="580" spans="1:48" x14ac:dyDescent="0.2">
      <c r="A580" t="s">
        <v>3260</v>
      </c>
      <c r="B580" t="s">
        <v>35</v>
      </c>
      <c r="C580">
        <v>10014717377</v>
      </c>
      <c r="D580">
        <v>133189180</v>
      </c>
      <c r="E580" t="s">
        <v>3261</v>
      </c>
      <c r="F580" t="s">
        <v>3262</v>
      </c>
      <c r="G580" t="s">
        <v>3263</v>
      </c>
      <c r="H580" s="1">
        <v>46054</v>
      </c>
      <c r="I580">
        <v>202602</v>
      </c>
      <c r="J580">
        <v>233.32863</v>
      </c>
      <c r="K580">
        <v>7.68</v>
      </c>
      <c r="L580">
        <v>241.01</v>
      </c>
      <c r="N580">
        <v>90491558</v>
      </c>
      <c r="O580" s="1">
        <v>46080</v>
      </c>
      <c r="P580" s="1">
        <v>46090</v>
      </c>
      <c r="R580">
        <v>36</v>
      </c>
      <c r="S580" t="s">
        <v>53</v>
      </c>
      <c r="T580" t="s">
        <v>40</v>
      </c>
      <c r="U580" t="s">
        <v>40</v>
      </c>
      <c r="V580" t="s">
        <v>3264</v>
      </c>
      <c r="W580" t="s">
        <v>94</v>
      </c>
      <c r="X580" t="s">
        <v>94</v>
      </c>
      <c r="Y580">
        <v>6</v>
      </c>
      <c r="Z580" t="s">
        <v>40</v>
      </c>
      <c r="AA580" t="s">
        <v>67</v>
      </c>
      <c r="AB580" t="s">
        <v>44</v>
      </c>
      <c r="AC580" t="s">
        <v>45</v>
      </c>
      <c r="AE580" t="s">
        <v>2615</v>
      </c>
      <c r="AF580" t="s">
        <v>3265</v>
      </c>
      <c r="AG580" s="1">
        <v>46079</v>
      </c>
      <c r="AH580" t="s">
        <v>2615</v>
      </c>
      <c r="AI580">
        <f>_xlfn.XLOOKUP(Tabela5[[#This Row],[UUID]],Planilha2!$A:$A,Planilha2!B:B,"")</f>
        <v>1</v>
      </c>
      <c r="AJ580">
        <f>_xlfn.XLOOKUP(Tabela5[[#This Row],[UUID]],Planilha2!$A:$A,Planilha2!C:C,"")</f>
        <v>0</v>
      </c>
      <c r="AK580">
        <f>_xlfn.XLOOKUP(Tabela5[[#This Row],[UUID]],Planilha2!$A:$A,Planilha2!D:D,"")</f>
        <v>1</v>
      </c>
      <c r="AL580">
        <f>_xlfn.XLOOKUP(Tabela5[[#This Row],[UUID]],Planilha2!$A:$A,Planilha2!E:E,"")</f>
        <v>0</v>
      </c>
      <c r="AM580">
        <f>_xlfn.XLOOKUP(Tabela5[[#This Row],[UUID]],Planilha2!$A:$A,Planilha2!F:F,"")</f>
        <v>1</v>
      </c>
      <c r="AN580">
        <f>_xlfn.XLOOKUP(Tabela5[[#This Row],[UUID]],Planilha2!$A:$A,Planilha2!G:G,"")</f>
        <v>1</v>
      </c>
      <c r="AO580">
        <f>_xlfn.XLOOKUP(Tabela5[[#This Row],[UUID]],Planilha2!$A:$A,Planilha2!H:H,"")</f>
        <v>1</v>
      </c>
      <c r="AP580">
        <f>_xlfn.XLOOKUP(Tabela5[[#This Row],[UUID]],Planilha2!$A:$A,Planilha2!I:I,"")</f>
        <v>1</v>
      </c>
      <c r="AQ580">
        <f>_xlfn.XLOOKUP(Tabela5[[#This Row],[UUID]],Planilha2!$A:$A,Planilha2!J:J,"")</f>
        <v>1</v>
      </c>
      <c r="AR580">
        <f>_xlfn.XLOOKUP(Tabela5[[#This Row],[UUID]],Planilha2!$A:$A,Planilha2!K:K,"")</f>
        <v>1</v>
      </c>
      <c r="AS580">
        <f>_xlfn.XLOOKUP(Tabela5[[#This Row],[UUID]],Planilha2!$A:$A,Planilha2!L:L,"")</f>
        <v>1</v>
      </c>
      <c r="AT580">
        <f>_xlfn.XLOOKUP(Tabela5[[#This Row],[UUID]],Planilha2!$A:$A,Planilha2!M:M,"")</f>
        <v>0</v>
      </c>
      <c r="AU580">
        <f>_xlfn.XLOOKUP(Tabela5[[#This Row],[UUID]],Planilha2!$A:$A,Planilha2!N:N,"")</f>
        <v>1</v>
      </c>
      <c r="AV580">
        <f>_xlfn.XLOOKUP(Tabela5[[#This Row],[UUID]],Planilha2!$A:$A,Planilha2!O:O,"")</f>
        <v>1</v>
      </c>
    </row>
    <row r="581" spans="1:48" x14ac:dyDescent="0.2">
      <c r="A581" t="s">
        <v>3266</v>
      </c>
      <c r="B581" t="s">
        <v>35</v>
      </c>
      <c r="C581">
        <v>9700000326</v>
      </c>
      <c r="D581">
        <v>8401025184</v>
      </c>
      <c r="E581" t="s">
        <v>602</v>
      </c>
      <c r="F581" t="s">
        <v>603</v>
      </c>
      <c r="G581" t="s">
        <v>604</v>
      </c>
      <c r="H581" s="1">
        <v>46054</v>
      </c>
      <c r="I581">
        <v>202602</v>
      </c>
      <c r="J581">
        <v>470.59773999999999</v>
      </c>
      <c r="K581">
        <v>12.68</v>
      </c>
      <c r="L581">
        <v>483.28</v>
      </c>
      <c r="N581">
        <v>90512746</v>
      </c>
      <c r="O581" s="1">
        <v>46086</v>
      </c>
      <c r="P581" s="1">
        <v>46097</v>
      </c>
      <c r="R581">
        <v>29</v>
      </c>
      <c r="S581" t="s">
        <v>53</v>
      </c>
      <c r="T581" t="s">
        <v>40</v>
      </c>
      <c r="U581" t="s">
        <v>40</v>
      </c>
      <c r="V581" t="s">
        <v>605</v>
      </c>
      <c r="W581">
        <v>6</v>
      </c>
      <c r="X581" t="s">
        <v>42</v>
      </c>
      <c r="Y581">
        <v>6</v>
      </c>
      <c r="Z581" t="s">
        <v>40</v>
      </c>
      <c r="AA581" t="s">
        <v>67</v>
      </c>
      <c r="AB581" t="s">
        <v>44</v>
      </c>
      <c r="AC581" t="s">
        <v>45</v>
      </c>
      <c r="AE581" t="s">
        <v>47</v>
      </c>
      <c r="AF581" t="s">
        <v>3267</v>
      </c>
      <c r="AG581" s="1">
        <v>46100</v>
      </c>
      <c r="AH581" t="s">
        <v>47</v>
      </c>
      <c r="AI581">
        <f>_xlfn.XLOOKUP(Tabela5[[#This Row],[UUID]],Planilha2!$A:$A,Planilha2!B:B,"")</f>
        <v>1</v>
      </c>
      <c r="AJ581">
        <f>_xlfn.XLOOKUP(Tabela5[[#This Row],[UUID]],Planilha2!$A:$A,Planilha2!C:C,"")</f>
        <v>0</v>
      </c>
      <c r="AK581">
        <f>_xlfn.XLOOKUP(Tabela5[[#This Row],[UUID]],Planilha2!$A:$A,Planilha2!D:D,"")</f>
        <v>1</v>
      </c>
      <c r="AL581">
        <f>_xlfn.XLOOKUP(Tabela5[[#This Row],[UUID]],Planilha2!$A:$A,Planilha2!E:E,"")</f>
        <v>0</v>
      </c>
      <c r="AM581">
        <f>_xlfn.XLOOKUP(Tabela5[[#This Row],[UUID]],Planilha2!$A:$A,Planilha2!F:F,"")</f>
        <v>1</v>
      </c>
      <c r="AN581">
        <f>_xlfn.XLOOKUP(Tabela5[[#This Row],[UUID]],Planilha2!$A:$A,Planilha2!G:G,"")</f>
        <v>1</v>
      </c>
      <c r="AO581">
        <f>_xlfn.XLOOKUP(Tabela5[[#This Row],[UUID]],Planilha2!$A:$A,Planilha2!H:H,"")</f>
        <v>1</v>
      </c>
      <c r="AP581">
        <f>_xlfn.XLOOKUP(Tabela5[[#This Row],[UUID]],Planilha2!$A:$A,Planilha2!I:I,"")</f>
        <v>1</v>
      </c>
      <c r="AQ581">
        <f>_xlfn.XLOOKUP(Tabela5[[#This Row],[UUID]],Planilha2!$A:$A,Planilha2!J:J,"")</f>
        <v>1</v>
      </c>
      <c r="AR581">
        <f>_xlfn.XLOOKUP(Tabela5[[#This Row],[UUID]],Planilha2!$A:$A,Planilha2!K:K,"")</f>
        <v>1</v>
      </c>
      <c r="AS581">
        <f>_xlfn.XLOOKUP(Tabela5[[#This Row],[UUID]],Planilha2!$A:$A,Planilha2!L:L,"")</f>
        <v>0</v>
      </c>
      <c r="AT581">
        <f>_xlfn.XLOOKUP(Tabela5[[#This Row],[UUID]],Planilha2!$A:$A,Planilha2!M:M,"")</f>
        <v>0</v>
      </c>
      <c r="AU581">
        <f>_xlfn.XLOOKUP(Tabela5[[#This Row],[UUID]],Planilha2!$A:$A,Planilha2!N:N,"")</f>
        <v>1</v>
      </c>
      <c r="AV581">
        <f>_xlfn.XLOOKUP(Tabela5[[#This Row],[UUID]],Planilha2!$A:$A,Planilha2!O:O,"")</f>
        <v>1</v>
      </c>
    </row>
    <row r="582" spans="1:48" x14ac:dyDescent="0.2">
      <c r="A582" t="s">
        <v>3268</v>
      </c>
      <c r="B582" t="s">
        <v>35</v>
      </c>
      <c r="C582">
        <v>690293112</v>
      </c>
      <c r="D582">
        <v>16840305104</v>
      </c>
      <c r="E582" t="s">
        <v>632</v>
      </c>
      <c r="F582" t="s">
        <v>633</v>
      </c>
      <c r="G582" t="s">
        <v>634</v>
      </c>
      <c r="H582" s="1">
        <v>46054</v>
      </c>
      <c r="I582">
        <v>202602</v>
      </c>
      <c r="J582">
        <v>248.82289</v>
      </c>
      <c r="L582">
        <v>248.82</v>
      </c>
      <c r="N582">
        <v>90512732</v>
      </c>
      <c r="O582" s="1">
        <v>46086</v>
      </c>
      <c r="P582" s="1">
        <v>46097</v>
      </c>
      <c r="R582">
        <v>29</v>
      </c>
      <c r="S582" t="s">
        <v>53</v>
      </c>
      <c r="T582" t="s">
        <v>40</v>
      </c>
      <c r="U582" t="s">
        <v>40</v>
      </c>
      <c r="V582" t="s">
        <v>635</v>
      </c>
      <c r="W582">
        <v>6</v>
      </c>
      <c r="X582" t="s">
        <v>42</v>
      </c>
      <c r="Y582">
        <v>6</v>
      </c>
      <c r="Z582" t="s">
        <v>40</v>
      </c>
      <c r="AA582" t="s">
        <v>67</v>
      </c>
      <c r="AB582" t="s">
        <v>44</v>
      </c>
      <c r="AC582" t="s">
        <v>45</v>
      </c>
      <c r="AE582" t="s">
        <v>47</v>
      </c>
      <c r="AF582" t="s">
        <v>3269</v>
      </c>
      <c r="AG582" s="1">
        <v>46106</v>
      </c>
      <c r="AH582" t="s">
        <v>47</v>
      </c>
      <c r="AI582">
        <f>_xlfn.XLOOKUP(Tabela5[[#This Row],[UUID]],Planilha2!$A:$A,Planilha2!B:B,"")</f>
        <v>1</v>
      </c>
      <c r="AJ582">
        <f>_xlfn.XLOOKUP(Tabela5[[#This Row],[UUID]],Planilha2!$A:$A,Planilha2!C:C,"")</f>
        <v>2</v>
      </c>
      <c r="AK582">
        <f>_xlfn.XLOOKUP(Tabela5[[#This Row],[UUID]],Planilha2!$A:$A,Planilha2!D:D,"")</f>
        <v>2</v>
      </c>
      <c r="AL582">
        <f>_xlfn.XLOOKUP(Tabela5[[#This Row],[UUID]],Planilha2!$A:$A,Planilha2!E:E,"")</f>
        <v>0</v>
      </c>
      <c r="AM582">
        <f>_xlfn.XLOOKUP(Tabela5[[#This Row],[UUID]],Planilha2!$A:$A,Planilha2!F:F,"")</f>
        <v>1</v>
      </c>
      <c r="AN582">
        <f>_xlfn.XLOOKUP(Tabela5[[#This Row],[UUID]],Planilha2!$A:$A,Planilha2!G:G,"")</f>
        <v>1</v>
      </c>
      <c r="AO582">
        <f>_xlfn.XLOOKUP(Tabela5[[#This Row],[UUID]],Planilha2!$A:$A,Planilha2!H:H,"")</f>
        <v>1</v>
      </c>
      <c r="AP582">
        <f>_xlfn.XLOOKUP(Tabela5[[#This Row],[UUID]],Planilha2!$A:$A,Planilha2!I:I,"")</f>
        <v>1</v>
      </c>
      <c r="AQ582">
        <f>_xlfn.XLOOKUP(Tabela5[[#This Row],[UUID]],Planilha2!$A:$A,Planilha2!J:J,"")</f>
        <v>1</v>
      </c>
      <c r="AR582">
        <f>_xlfn.XLOOKUP(Tabela5[[#This Row],[UUID]],Planilha2!$A:$A,Planilha2!K:K,"")</f>
        <v>0</v>
      </c>
      <c r="AS582">
        <f>_xlfn.XLOOKUP(Tabela5[[#This Row],[UUID]],Planilha2!$A:$A,Planilha2!L:L,"")</f>
        <v>0</v>
      </c>
      <c r="AT582">
        <f>_xlfn.XLOOKUP(Tabela5[[#This Row],[UUID]],Planilha2!$A:$A,Planilha2!M:M,"")</f>
        <v>0</v>
      </c>
      <c r="AU582">
        <f>_xlfn.XLOOKUP(Tabela5[[#This Row],[UUID]],Planilha2!$A:$A,Planilha2!N:N,"")</f>
        <v>1</v>
      </c>
      <c r="AV582">
        <f>_xlfn.XLOOKUP(Tabela5[[#This Row],[UUID]],Planilha2!$A:$A,Planilha2!O:O,"")</f>
        <v>1</v>
      </c>
    </row>
    <row r="583" spans="1:48" x14ac:dyDescent="0.2">
      <c r="A583" t="s">
        <v>3270</v>
      </c>
      <c r="B583" t="s">
        <v>35</v>
      </c>
      <c r="C583">
        <v>10036795660</v>
      </c>
      <c r="D583">
        <v>6345828360</v>
      </c>
      <c r="E583" t="s">
        <v>638</v>
      </c>
      <c r="F583" t="s">
        <v>639</v>
      </c>
      <c r="G583" t="s">
        <v>640</v>
      </c>
      <c r="H583" s="1">
        <v>46054</v>
      </c>
      <c r="I583">
        <v>202602</v>
      </c>
      <c r="J583">
        <v>205.42722000000001</v>
      </c>
      <c r="K583">
        <v>7.67</v>
      </c>
      <c r="L583">
        <v>213.1</v>
      </c>
      <c r="N583">
        <v>90491674</v>
      </c>
      <c r="O583" s="1">
        <v>46080</v>
      </c>
      <c r="P583" s="1">
        <v>46090</v>
      </c>
      <c r="R583">
        <v>36</v>
      </c>
      <c r="S583" t="s">
        <v>53</v>
      </c>
      <c r="T583" t="s">
        <v>40</v>
      </c>
      <c r="U583" t="s">
        <v>40</v>
      </c>
      <c r="V583" t="s">
        <v>641</v>
      </c>
      <c r="W583">
        <v>6</v>
      </c>
      <c r="X583" t="s">
        <v>42</v>
      </c>
      <c r="Y583">
        <v>6</v>
      </c>
      <c r="Z583" t="s">
        <v>40</v>
      </c>
      <c r="AA583" t="s">
        <v>67</v>
      </c>
      <c r="AB583" t="s">
        <v>44</v>
      </c>
      <c r="AC583" t="s">
        <v>45</v>
      </c>
      <c r="AE583" t="s">
        <v>2615</v>
      </c>
      <c r="AF583" t="s">
        <v>3271</v>
      </c>
      <c r="AG583" s="1">
        <v>46107</v>
      </c>
      <c r="AH583" t="s">
        <v>47</v>
      </c>
      <c r="AI583">
        <f>_xlfn.XLOOKUP(Tabela5[[#This Row],[UUID]],Planilha2!$A:$A,Planilha2!B:B,"")</f>
        <v>1</v>
      </c>
      <c r="AJ583">
        <f>_xlfn.XLOOKUP(Tabela5[[#This Row],[UUID]],Planilha2!$A:$A,Planilha2!C:C,"")</f>
        <v>1</v>
      </c>
      <c r="AK583">
        <f>_xlfn.XLOOKUP(Tabela5[[#This Row],[UUID]],Planilha2!$A:$A,Planilha2!D:D,"")</f>
        <v>5</v>
      </c>
      <c r="AL583">
        <f>_xlfn.XLOOKUP(Tabela5[[#This Row],[UUID]],Planilha2!$A:$A,Planilha2!E:E,"")</f>
        <v>0</v>
      </c>
      <c r="AM583">
        <f>_xlfn.XLOOKUP(Tabela5[[#This Row],[UUID]],Planilha2!$A:$A,Planilha2!F:F,"")</f>
        <v>1</v>
      </c>
      <c r="AN583">
        <f>_xlfn.XLOOKUP(Tabela5[[#This Row],[UUID]],Planilha2!$A:$A,Planilha2!G:G,"")</f>
        <v>1</v>
      </c>
      <c r="AO583">
        <f>_xlfn.XLOOKUP(Tabela5[[#This Row],[UUID]],Planilha2!$A:$A,Planilha2!H:H,"")</f>
        <v>1</v>
      </c>
      <c r="AP583">
        <f>_xlfn.XLOOKUP(Tabela5[[#This Row],[UUID]],Planilha2!$A:$A,Planilha2!I:I,"")</f>
        <v>1</v>
      </c>
      <c r="AQ583">
        <f>_xlfn.XLOOKUP(Tabela5[[#This Row],[UUID]],Planilha2!$A:$A,Planilha2!J:J,"")</f>
        <v>0</v>
      </c>
      <c r="AR583">
        <f>_xlfn.XLOOKUP(Tabela5[[#This Row],[UUID]],Planilha2!$A:$A,Planilha2!K:K,"")</f>
        <v>0</v>
      </c>
      <c r="AS583">
        <f>_xlfn.XLOOKUP(Tabela5[[#This Row],[UUID]],Planilha2!$A:$A,Planilha2!L:L,"")</f>
        <v>0</v>
      </c>
      <c r="AT583">
        <f>_xlfn.XLOOKUP(Tabela5[[#This Row],[UUID]],Planilha2!$A:$A,Planilha2!M:M,"")</f>
        <v>0</v>
      </c>
      <c r="AU583">
        <f>_xlfn.XLOOKUP(Tabela5[[#This Row],[UUID]],Planilha2!$A:$A,Planilha2!N:N,"")</f>
        <v>1</v>
      </c>
      <c r="AV583">
        <f>_xlfn.XLOOKUP(Tabela5[[#This Row],[UUID]],Planilha2!$A:$A,Planilha2!O:O,"")</f>
        <v>1</v>
      </c>
    </row>
    <row r="584" spans="1:48" x14ac:dyDescent="0.2">
      <c r="A584" t="s">
        <v>3272</v>
      </c>
      <c r="B584" t="s">
        <v>35</v>
      </c>
      <c r="C584">
        <v>3074008667</v>
      </c>
      <c r="D584">
        <v>6682703813</v>
      </c>
      <c r="E584" t="s">
        <v>3273</v>
      </c>
      <c r="F584" t="s">
        <v>3274</v>
      </c>
      <c r="G584" t="s">
        <v>3275</v>
      </c>
      <c r="H584" s="1">
        <v>45901</v>
      </c>
      <c r="I584">
        <v>202509</v>
      </c>
      <c r="J584">
        <v>582.56497999999999</v>
      </c>
      <c r="L584">
        <v>582.55999999999995</v>
      </c>
      <c r="N584">
        <v>90426780</v>
      </c>
      <c r="O584" s="1">
        <v>45995</v>
      </c>
      <c r="P584" s="1">
        <v>46006</v>
      </c>
      <c r="R584">
        <v>120</v>
      </c>
      <c r="S584" t="s">
        <v>53</v>
      </c>
      <c r="T584" t="s">
        <v>40</v>
      </c>
      <c r="U584" t="s">
        <v>40</v>
      </c>
      <c r="V584" t="s">
        <v>3276</v>
      </c>
      <c r="W584">
        <v>6</v>
      </c>
      <c r="X584" t="s">
        <v>42</v>
      </c>
      <c r="Y584">
        <v>6</v>
      </c>
      <c r="Z584" t="s">
        <v>40</v>
      </c>
      <c r="AA584" t="s">
        <v>1163</v>
      </c>
      <c r="AB584" t="s">
        <v>44</v>
      </c>
      <c r="AE584" t="s">
        <v>298</v>
      </c>
      <c r="AF584" t="s">
        <v>3277</v>
      </c>
      <c r="AG584" s="1">
        <v>45973</v>
      </c>
      <c r="AH584" t="s">
        <v>70</v>
      </c>
      <c r="AI584">
        <f>_xlfn.XLOOKUP(Tabela5[[#This Row],[UUID]],Planilha2!$A:$A,Planilha2!B:B,"")</f>
        <v>0</v>
      </c>
      <c r="AJ584">
        <f>_xlfn.XLOOKUP(Tabela5[[#This Row],[UUID]],Planilha2!$A:$A,Planilha2!C:C,"")</f>
        <v>0</v>
      </c>
      <c r="AK584">
        <f>_xlfn.XLOOKUP(Tabela5[[#This Row],[UUID]],Planilha2!$A:$A,Planilha2!D:D,"")</f>
        <v>0</v>
      </c>
      <c r="AL584">
        <f>_xlfn.XLOOKUP(Tabela5[[#This Row],[UUID]],Planilha2!$A:$A,Planilha2!E:E,"")</f>
        <v>6</v>
      </c>
      <c r="AM584">
        <f>_xlfn.XLOOKUP(Tabela5[[#This Row],[UUID]],Planilha2!$A:$A,Planilha2!F:F,"")</f>
        <v>0</v>
      </c>
      <c r="AN584">
        <f>_xlfn.XLOOKUP(Tabela5[[#This Row],[UUID]],Planilha2!$A:$A,Planilha2!G:G,"")</f>
        <v>0</v>
      </c>
      <c r="AO584">
        <f>_xlfn.XLOOKUP(Tabela5[[#This Row],[UUID]],Planilha2!$A:$A,Planilha2!H:H,"")</f>
        <v>0</v>
      </c>
      <c r="AP584">
        <f>_xlfn.XLOOKUP(Tabela5[[#This Row],[UUID]],Planilha2!$A:$A,Planilha2!I:I,"")</f>
        <v>0</v>
      </c>
      <c r="AQ584">
        <f>_xlfn.XLOOKUP(Tabela5[[#This Row],[UUID]],Planilha2!$A:$A,Planilha2!J:J,"")</f>
        <v>0</v>
      </c>
      <c r="AR584">
        <f>_xlfn.XLOOKUP(Tabela5[[#This Row],[UUID]],Planilha2!$A:$A,Planilha2!K:K,"")</f>
        <v>0</v>
      </c>
      <c r="AS584">
        <f>_xlfn.XLOOKUP(Tabela5[[#This Row],[UUID]],Planilha2!$A:$A,Planilha2!L:L,"")</f>
        <v>0</v>
      </c>
      <c r="AT584">
        <f>_xlfn.XLOOKUP(Tabela5[[#This Row],[UUID]],Planilha2!$A:$A,Planilha2!M:M,"")</f>
        <v>0</v>
      </c>
      <c r="AU584">
        <f>_xlfn.XLOOKUP(Tabela5[[#This Row],[UUID]],Planilha2!$A:$A,Planilha2!N:N,"")</f>
        <v>0</v>
      </c>
      <c r="AV584">
        <f>_xlfn.XLOOKUP(Tabela5[[#This Row],[UUID]],Planilha2!$A:$A,Planilha2!O:O,"")</f>
        <v>0</v>
      </c>
    </row>
    <row r="585" spans="1:48" x14ac:dyDescent="0.2">
      <c r="A585" t="s">
        <v>3278</v>
      </c>
      <c r="B585" t="s">
        <v>35</v>
      </c>
      <c r="C585">
        <v>10018509680</v>
      </c>
      <c r="D585">
        <v>89228669187</v>
      </c>
      <c r="E585" t="s">
        <v>3279</v>
      </c>
      <c r="F585" t="s">
        <v>3280</v>
      </c>
      <c r="G585" t="s">
        <v>3281</v>
      </c>
      <c r="H585" s="1">
        <v>46054</v>
      </c>
      <c r="I585">
        <v>202602</v>
      </c>
      <c r="J585">
        <v>190.83811</v>
      </c>
      <c r="L585">
        <v>190.84</v>
      </c>
      <c r="N585">
        <v>90491871</v>
      </c>
      <c r="O585" s="1">
        <v>46080</v>
      </c>
      <c r="P585" s="1">
        <v>46090</v>
      </c>
      <c r="R585">
        <v>36</v>
      </c>
      <c r="S585" t="s">
        <v>53</v>
      </c>
      <c r="T585" t="s">
        <v>40</v>
      </c>
      <c r="U585" t="s">
        <v>40</v>
      </c>
      <c r="V585" t="s">
        <v>3282</v>
      </c>
      <c r="W585">
        <v>6</v>
      </c>
      <c r="X585" t="s">
        <v>42</v>
      </c>
      <c r="Y585">
        <v>6</v>
      </c>
      <c r="Z585" t="s">
        <v>40</v>
      </c>
      <c r="AA585" t="s">
        <v>67</v>
      </c>
      <c r="AB585" t="s">
        <v>44</v>
      </c>
      <c r="AC585" t="s">
        <v>45</v>
      </c>
      <c r="AE585" t="s">
        <v>2615</v>
      </c>
      <c r="AF585" t="s">
        <v>3283</v>
      </c>
      <c r="AG585" s="1">
        <v>46102</v>
      </c>
      <c r="AH585" t="s">
        <v>47</v>
      </c>
      <c r="AI585">
        <f>_xlfn.XLOOKUP(Tabela5[[#This Row],[UUID]],Planilha2!$A:$A,Planilha2!B:B,"")</f>
        <v>1</v>
      </c>
      <c r="AJ585">
        <f>_xlfn.XLOOKUP(Tabela5[[#This Row],[UUID]],Planilha2!$A:$A,Planilha2!C:C,"")</f>
        <v>1</v>
      </c>
      <c r="AK585">
        <f>_xlfn.XLOOKUP(Tabela5[[#This Row],[UUID]],Planilha2!$A:$A,Planilha2!D:D,"")</f>
        <v>10</v>
      </c>
      <c r="AL585">
        <f>_xlfn.XLOOKUP(Tabela5[[#This Row],[UUID]],Planilha2!$A:$A,Planilha2!E:E,"")</f>
        <v>0</v>
      </c>
      <c r="AM585">
        <f>_xlfn.XLOOKUP(Tabela5[[#This Row],[UUID]],Planilha2!$A:$A,Planilha2!F:F,"")</f>
        <v>1</v>
      </c>
      <c r="AN585">
        <f>_xlfn.XLOOKUP(Tabela5[[#This Row],[UUID]],Planilha2!$A:$A,Planilha2!G:G,"")</f>
        <v>1</v>
      </c>
      <c r="AO585">
        <f>_xlfn.XLOOKUP(Tabela5[[#This Row],[UUID]],Planilha2!$A:$A,Planilha2!H:H,"")</f>
        <v>1</v>
      </c>
      <c r="AP585">
        <f>_xlfn.XLOOKUP(Tabela5[[#This Row],[UUID]],Planilha2!$A:$A,Planilha2!I:I,"")</f>
        <v>1</v>
      </c>
      <c r="AQ585">
        <f>_xlfn.XLOOKUP(Tabela5[[#This Row],[UUID]],Planilha2!$A:$A,Planilha2!J:J,"")</f>
        <v>1</v>
      </c>
      <c r="AR585">
        <f>_xlfn.XLOOKUP(Tabela5[[#This Row],[UUID]],Planilha2!$A:$A,Planilha2!K:K,"")</f>
        <v>1</v>
      </c>
      <c r="AS585">
        <f>_xlfn.XLOOKUP(Tabela5[[#This Row],[UUID]],Planilha2!$A:$A,Planilha2!L:L,"")</f>
        <v>0</v>
      </c>
      <c r="AT585">
        <f>_xlfn.XLOOKUP(Tabela5[[#This Row],[UUID]],Planilha2!$A:$A,Planilha2!M:M,"")</f>
        <v>0</v>
      </c>
      <c r="AU585">
        <f>_xlfn.XLOOKUP(Tabela5[[#This Row],[UUID]],Planilha2!$A:$A,Planilha2!N:N,"")</f>
        <v>1</v>
      </c>
      <c r="AV585">
        <f>_xlfn.XLOOKUP(Tabela5[[#This Row],[UUID]],Planilha2!$A:$A,Planilha2!O:O,"")</f>
        <v>1</v>
      </c>
    </row>
    <row r="586" spans="1:48" x14ac:dyDescent="0.2">
      <c r="A586" t="s">
        <v>3284</v>
      </c>
      <c r="B586" t="s">
        <v>35</v>
      </c>
      <c r="C586">
        <v>200011390</v>
      </c>
      <c r="D586">
        <v>461939100</v>
      </c>
      <c r="E586" t="s">
        <v>644</v>
      </c>
      <c r="F586" t="s">
        <v>3285</v>
      </c>
      <c r="G586" t="s">
        <v>646</v>
      </c>
      <c r="H586" s="1">
        <v>46054</v>
      </c>
      <c r="I586">
        <v>202602</v>
      </c>
      <c r="J586">
        <v>263.59287</v>
      </c>
      <c r="L586">
        <v>263.58999999999997</v>
      </c>
      <c r="N586">
        <v>90512026</v>
      </c>
      <c r="O586" s="1">
        <v>46085</v>
      </c>
      <c r="P586" s="1">
        <v>46097</v>
      </c>
      <c r="R586">
        <v>29</v>
      </c>
      <c r="S586" t="s">
        <v>53</v>
      </c>
      <c r="T586" t="s">
        <v>40</v>
      </c>
      <c r="U586" t="s">
        <v>40</v>
      </c>
      <c r="V586" t="s">
        <v>647</v>
      </c>
      <c r="W586">
        <v>6</v>
      </c>
      <c r="X586" t="s">
        <v>42</v>
      </c>
      <c r="Y586">
        <v>6</v>
      </c>
      <c r="Z586" t="s">
        <v>40</v>
      </c>
      <c r="AA586" t="s">
        <v>67</v>
      </c>
      <c r="AB586" t="s">
        <v>44</v>
      </c>
      <c r="AE586" t="s">
        <v>47</v>
      </c>
      <c r="AF586" t="s">
        <v>3286</v>
      </c>
      <c r="AG586" s="1">
        <v>46121</v>
      </c>
      <c r="AH586" t="s">
        <v>47</v>
      </c>
      <c r="AI586">
        <f>_xlfn.XLOOKUP(Tabela5[[#This Row],[UUID]],Planilha2!$A:$A,Planilha2!B:B,"")</f>
        <v>1</v>
      </c>
      <c r="AJ586">
        <f>_xlfn.XLOOKUP(Tabela5[[#This Row],[UUID]],Planilha2!$A:$A,Planilha2!C:C,"")</f>
        <v>1</v>
      </c>
      <c r="AK586">
        <f>_xlfn.XLOOKUP(Tabela5[[#This Row],[UUID]],Planilha2!$A:$A,Planilha2!D:D,"")</f>
        <v>11</v>
      </c>
      <c r="AL586">
        <f>_xlfn.XLOOKUP(Tabela5[[#This Row],[UUID]],Planilha2!$A:$A,Planilha2!E:E,"")</f>
        <v>1</v>
      </c>
      <c r="AM586">
        <f>_xlfn.XLOOKUP(Tabela5[[#This Row],[UUID]],Planilha2!$A:$A,Planilha2!F:F,"")</f>
        <v>1</v>
      </c>
      <c r="AN586">
        <f>_xlfn.XLOOKUP(Tabela5[[#This Row],[UUID]],Planilha2!$A:$A,Planilha2!G:G,"")</f>
        <v>0</v>
      </c>
      <c r="AO586">
        <f>_xlfn.XLOOKUP(Tabela5[[#This Row],[UUID]],Planilha2!$A:$A,Planilha2!H:H,"")</f>
        <v>0</v>
      </c>
      <c r="AP586">
        <f>_xlfn.XLOOKUP(Tabela5[[#This Row],[UUID]],Planilha2!$A:$A,Planilha2!I:I,"")</f>
        <v>0</v>
      </c>
      <c r="AQ586">
        <f>_xlfn.XLOOKUP(Tabela5[[#This Row],[UUID]],Planilha2!$A:$A,Planilha2!J:J,"")</f>
        <v>1</v>
      </c>
      <c r="AR586">
        <f>_xlfn.XLOOKUP(Tabela5[[#This Row],[UUID]],Planilha2!$A:$A,Planilha2!K:K,"")</f>
        <v>1</v>
      </c>
      <c r="AS586">
        <f>_xlfn.XLOOKUP(Tabela5[[#This Row],[UUID]],Planilha2!$A:$A,Planilha2!L:L,"")</f>
        <v>1</v>
      </c>
      <c r="AT586">
        <f>_xlfn.XLOOKUP(Tabela5[[#This Row],[UUID]],Planilha2!$A:$A,Planilha2!M:M,"")</f>
        <v>0</v>
      </c>
      <c r="AU586">
        <f>_xlfn.XLOOKUP(Tabela5[[#This Row],[UUID]],Planilha2!$A:$A,Planilha2!N:N,"")</f>
        <v>1</v>
      </c>
      <c r="AV586">
        <f>_xlfn.XLOOKUP(Tabela5[[#This Row],[UUID]],Planilha2!$A:$A,Planilha2!O:O,"")</f>
        <v>0</v>
      </c>
    </row>
    <row r="587" spans="1:48" x14ac:dyDescent="0.2">
      <c r="A587" t="s">
        <v>3287</v>
      </c>
      <c r="B587" t="s">
        <v>35</v>
      </c>
      <c r="C587">
        <v>20337887</v>
      </c>
      <c r="D587">
        <v>39422208734</v>
      </c>
      <c r="E587" t="s">
        <v>650</v>
      </c>
      <c r="F587" t="s">
        <v>651</v>
      </c>
      <c r="G587" t="s">
        <v>652</v>
      </c>
      <c r="H587" s="1">
        <v>46054</v>
      </c>
      <c r="I587">
        <v>202602</v>
      </c>
      <c r="J587">
        <v>210.67962</v>
      </c>
      <c r="L587">
        <v>210.68</v>
      </c>
      <c r="N587">
        <v>90512742</v>
      </c>
      <c r="O587" s="1">
        <v>46086</v>
      </c>
      <c r="P587" s="1">
        <v>46097</v>
      </c>
      <c r="R587">
        <v>29</v>
      </c>
      <c r="S587" t="s">
        <v>53</v>
      </c>
      <c r="T587" t="s">
        <v>40</v>
      </c>
      <c r="U587" t="s">
        <v>40</v>
      </c>
      <c r="V587" t="s">
        <v>653</v>
      </c>
      <c r="W587">
        <v>6</v>
      </c>
      <c r="X587" t="s">
        <v>42</v>
      </c>
      <c r="Y587">
        <v>6</v>
      </c>
      <c r="Z587" t="s">
        <v>40</v>
      </c>
      <c r="AA587" t="s">
        <v>67</v>
      </c>
      <c r="AB587" t="s">
        <v>44</v>
      </c>
      <c r="AC587" t="s">
        <v>45</v>
      </c>
      <c r="AE587" t="s">
        <v>47</v>
      </c>
      <c r="AF587" t="s">
        <v>3288</v>
      </c>
      <c r="AG587" s="1">
        <v>46102</v>
      </c>
      <c r="AH587" t="s">
        <v>47</v>
      </c>
      <c r="AI587">
        <f>_xlfn.XLOOKUP(Tabela5[[#This Row],[UUID]],Planilha2!$A:$A,Planilha2!B:B,"")</f>
        <v>1</v>
      </c>
      <c r="AJ587">
        <f>_xlfn.XLOOKUP(Tabela5[[#This Row],[UUID]],Planilha2!$A:$A,Planilha2!C:C,"")</f>
        <v>1</v>
      </c>
      <c r="AK587">
        <f>_xlfn.XLOOKUP(Tabela5[[#This Row],[UUID]],Planilha2!$A:$A,Planilha2!D:D,"")</f>
        <v>1</v>
      </c>
      <c r="AL587">
        <f>_xlfn.XLOOKUP(Tabela5[[#This Row],[UUID]],Planilha2!$A:$A,Planilha2!E:E,"")</f>
        <v>0</v>
      </c>
      <c r="AM587">
        <f>_xlfn.XLOOKUP(Tabela5[[#This Row],[UUID]],Planilha2!$A:$A,Planilha2!F:F,"")</f>
        <v>1</v>
      </c>
      <c r="AN587">
        <f>_xlfn.XLOOKUP(Tabela5[[#This Row],[UUID]],Planilha2!$A:$A,Planilha2!G:G,"")</f>
        <v>1</v>
      </c>
      <c r="AO587">
        <f>_xlfn.XLOOKUP(Tabela5[[#This Row],[UUID]],Planilha2!$A:$A,Planilha2!H:H,"")</f>
        <v>1</v>
      </c>
      <c r="AP587">
        <f>_xlfn.XLOOKUP(Tabela5[[#This Row],[UUID]],Planilha2!$A:$A,Planilha2!I:I,"")</f>
        <v>1</v>
      </c>
      <c r="AQ587">
        <f>_xlfn.XLOOKUP(Tabela5[[#This Row],[UUID]],Planilha2!$A:$A,Planilha2!J:J,"")</f>
        <v>1</v>
      </c>
      <c r="AR587">
        <f>_xlfn.XLOOKUP(Tabela5[[#This Row],[UUID]],Planilha2!$A:$A,Planilha2!K:K,"")</f>
        <v>1</v>
      </c>
      <c r="AS587">
        <f>_xlfn.XLOOKUP(Tabela5[[#This Row],[UUID]],Planilha2!$A:$A,Planilha2!L:L,"")</f>
        <v>0</v>
      </c>
      <c r="AT587">
        <f>_xlfn.XLOOKUP(Tabela5[[#This Row],[UUID]],Planilha2!$A:$A,Planilha2!M:M,"")</f>
        <v>0</v>
      </c>
      <c r="AU587">
        <f>_xlfn.XLOOKUP(Tabela5[[#This Row],[UUID]],Planilha2!$A:$A,Planilha2!N:N,"")</f>
        <v>1</v>
      </c>
      <c r="AV587">
        <f>_xlfn.XLOOKUP(Tabela5[[#This Row],[UUID]],Planilha2!$A:$A,Planilha2!O:O,"")</f>
        <v>1</v>
      </c>
    </row>
    <row r="588" spans="1:48" x14ac:dyDescent="0.2">
      <c r="A588" t="s">
        <v>3289</v>
      </c>
      <c r="B588" t="s">
        <v>35</v>
      </c>
      <c r="C588">
        <v>3200062433</v>
      </c>
      <c r="D588">
        <v>2613110180</v>
      </c>
      <c r="E588" t="s">
        <v>3290</v>
      </c>
      <c r="F588" t="s">
        <v>3291</v>
      </c>
      <c r="G588" t="s">
        <v>3292</v>
      </c>
      <c r="H588" s="1">
        <v>46054</v>
      </c>
      <c r="I588">
        <v>202602</v>
      </c>
      <c r="J588">
        <v>141.96190000000001</v>
      </c>
      <c r="K588">
        <v>5.3</v>
      </c>
      <c r="L588">
        <v>147.26</v>
      </c>
      <c r="N588">
        <v>90491910</v>
      </c>
      <c r="O588" s="1">
        <v>46080</v>
      </c>
      <c r="P588" s="1">
        <v>46090</v>
      </c>
      <c r="R588">
        <v>36</v>
      </c>
      <c r="S588" t="s">
        <v>53</v>
      </c>
      <c r="T588" t="s">
        <v>40</v>
      </c>
      <c r="U588" t="s">
        <v>40</v>
      </c>
      <c r="V588" t="s">
        <v>3293</v>
      </c>
      <c r="W588">
        <v>6</v>
      </c>
      <c r="X588" t="s">
        <v>42</v>
      </c>
      <c r="Y588">
        <v>6</v>
      </c>
      <c r="Z588" t="s">
        <v>40</v>
      </c>
      <c r="AA588" t="s">
        <v>67</v>
      </c>
      <c r="AB588" t="s">
        <v>44</v>
      </c>
      <c r="AC588" t="s">
        <v>45</v>
      </c>
      <c r="AE588" t="s">
        <v>2615</v>
      </c>
      <c r="AF588" t="s">
        <v>3294</v>
      </c>
      <c r="AG588" s="1">
        <v>46124</v>
      </c>
      <c r="AH588" t="s">
        <v>47</v>
      </c>
      <c r="AI588">
        <f>_xlfn.XLOOKUP(Tabela5[[#This Row],[UUID]],Planilha2!$A:$A,Planilha2!B:B,"")</f>
        <v>1</v>
      </c>
      <c r="AJ588">
        <f>_xlfn.XLOOKUP(Tabela5[[#This Row],[UUID]],Planilha2!$A:$A,Planilha2!C:C,"")</f>
        <v>1</v>
      </c>
      <c r="AK588">
        <f>_xlfn.XLOOKUP(Tabela5[[#This Row],[UUID]],Planilha2!$A:$A,Planilha2!D:D,"")</f>
        <v>1</v>
      </c>
      <c r="AL588">
        <f>_xlfn.XLOOKUP(Tabela5[[#This Row],[UUID]],Planilha2!$A:$A,Planilha2!E:E,"")</f>
        <v>0</v>
      </c>
      <c r="AM588">
        <f>_xlfn.XLOOKUP(Tabela5[[#This Row],[UUID]],Planilha2!$A:$A,Planilha2!F:F,"")</f>
        <v>1</v>
      </c>
      <c r="AN588">
        <f>_xlfn.XLOOKUP(Tabela5[[#This Row],[UUID]],Planilha2!$A:$A,Planilha2!G:G,"")</f>
        <v>0</v>
      </c>
      <c r="AO588">
        <f>_xlfn.XLOOKUP(Tabela5[[#This Row],[UUID]],Planilha2!$A:$A,Planilha2!H:H,"")</f>
        <v>0</v>
      </c>
      <c r="AP588">
        <f>_xlfn.XLOOKUP(Tabela5[[#This Row],[UUID]],Planilha2!$A:$A,Planilha2!I:I,"")</f>
        <v>0</v>
      </c>
      <c r="AQ588">
        <f>_xlfn.XLOOKUP(Tabela5[[#This Row],[UUID]],Planilha2!$A:$A,Planilha2!J:J,"")</f>
        <v>0</v>
      </c>
      <c r="AR588">
        <f>_xlfn.XLOOKUP(Tabela5[[#This Row],[UUID]],Planilha2!$A:$A,Planilha2!K:K,"")</f>
        <v>0</v>
      </c>
      <c r="AS588">
        <f>_xlfn.XLOOKUP(Tabela5[[#This Row],[UUID]],Planilha2!$A:$A,Planilha2!L:L,"")</f>
        <v>0</v>
      </c>
      <c r="AT588">
        <f>_xlfn.XLOOKUP(Tabela5[[#This Row],[UUID]],Planilha2!$A:$A,Planilha2!M:M,"")</f>
        <v>1</v>
      </c>
      <c r="AU588">
        <f>_xlfn.XLOOKUP(Tabela5[[#This Row],[UUID]],Planilha2!$A:$A,Planilha2!N:N,"")</f>
        <v>0</v>
      </c>
      <c r="AV588">
        <f>_xlfn.XLOOKUP(Tabela5[[#This Row],[UUID]],Planilha2!$A:$A,Planilha2!O:O,"")</f>
        <v>0</v>
      </c>
    </row>
    <row r="589" spans="1:48" x14ac:dyDescent="0.2">
      <c r="A589" t="s">
        <v>3295</v>
      </c>
      <c r="B589" t="s">
        <v>35</v>
      </c>
      <c r="C589">
        <v>10034773574</v>
      </c>
      <c r="D589">
        <v>810660156</v>
      </c>
      <c r="E589" t="s">
        <v>3296</v>
      </c>
      <c r="F589" t="s">
        <v>3297</v>
      </c>
      <c r="G589" t="s">
        <v>3298</v>
      </c>
      <c r="H589" s="1">
        <v>46054</v>
      </c>
      <c r="I589">
        <v>202602</v>
      </c>
      <c r="J589">
        <v>311.72136</v>
      </c>
      <c r="L589">
        <v>311.72000000000003</v>
      </c>
      <c r="N589">
        <v>90491566</v>
      </c>
      <c r="O589" s="1">
        <v>46080</v>
      </c>
      <c r="P589" s="1">
        <v>46090</v>
      </c>
      <c r="R589">
        <v>36</v>
      </c>
      <c r="S589" t="s">
        <v>53</v>
      </c>
      <c r="T589" t="s">
        <v>40</v>
      </c>
      <c r="U589" t="s">
        <v>40</v>
      </c>
      <c r="V589" t="s">
        <v>3299</v>
      </c>
      <c r="W589">
        <v>6</v>
      </c>
      <c r="X589" t="s">
        <v>42</v>
      </c>
      <c r="Y589">
        <v>6</v>
      </c>
      <c r="Z589" t="s">
        <v>40</v>
      </c>
      <c r="AA589" t="s">
        <v>67</v>
      </c>
      <c r="AB589" t="s">
        <v>44</v>
      </c>
      <c r="AC589" t="s">
        <v>45</v>
      </c>
      <c r="AE589" t="s">
        <v>2615</v>
      </c>
      <c r="AF589" t="s">
        <v>3300</v>
      </c>
      <c r="AG589" s="1">
        <v>46094</v>
      </c>
      <c r="AH589" t="s">
        <v>2615</v>
      </c>
      <c r="AI589">
        <f>_xlfn.XLOOKUP(Tabela5[[#This Row],[UUID]],Planilha2!$A:$A,Planilha2!B:B,"")</f>
        <v>1</v>
      </c>
      <c r="AJ589">
        <f>_xlfn.XLOOKUP(Tabela5[[#This Row],[UUID]],Planilha2!$A:$A,Planilha2!C:C,"")</f>
        <v>0</v>
      </c>
      <c r="AK589">
        <f>_xlfn.XLOOKUP(Tabela5[[#This Row],[UUID]],Planilha2!$A:$A,Planilha2!D:D,"")</f>
        <v>1</v>
      </c>
      <c r="AL589">
        <f>_xlfn.XLOOKUP(Tabela5[[#This Row],[UUID]],Planilha2!$A:$A,Planilha2!E:E,"")</f>
        <v>0</v>
      </c>
      <c r="AM589">
        <f>_xlfn.XLOOKUP(Tabela5[[#This Row],[UUID]],Planilha2!$A:$A,Planilha2!F:F,"")</f>
        <v>1</v>
      </c>
      <c r="AN589">
        <f>_xlfn.XLOOKUP(Tabela5[[#This Row],[UUID]],Planilha2!$A:$A,Planilha2!G:G,"")</f>
        <v>1</v>
      </c>
      <c r="AO589">
        <f>_xlfn.XLOOKUP(Tabela5[[#This Row],[UUID]],Planilha2!$A:$A,Planilha2!H:H,"")</f>
        <v>1</v>
      </c>
      <c r="AP589">
        <f>_xlfn.XLOOKUP(Tabela5[[#This Row],[UUID]],Planilha2!$A:$A,Planilha2!I:I,"")</f>
        <v>1</v>
      </c>
      <c r="AQ589">
        <f>_xlfn.XLOOKUP(Tabela5[[#This Row],[UUID]],Planilha2!$A:$A,Planilha2!J:J,"")</f>
        <v>1</v>
      </c>
      <c r="AR589">
        <f>_xlfn.XLOOKUP(Tabela5[[#This Row],[UUID]],Planilha2!$A:$A,Planilha2!K:K,"")</f>
        <v>1</v>
      </c>
      <c r="AS589">
        <f>_xlfn.XLOOKUP(Tabela5[[#This Row],[UUID]],Planilha2!$A:$A,Planilha2!L:L,"")</f>
        <v>1</v>
      </c>
      <c r="AT589">
        <f>_xlfn.XLOOKUP(Tabela5[[#This Row],[UUID]],Planilha2!$A:$A,Planilha2!M:M,"")</f>
        <v>0</v>
      </c>
      <c r="AU589">
        <f>_xlfn.XLOOKUP(Tabela5[[#This Row],[UUID]],Planilha2!$A:$A,Planilha2!N:N,"")</f>
        <v>1</v>
      </c>
      <c r="AV589">
        <f>_xlfn.XLOOKUP(Tabela5[[#This Row],[UUID]],Planilha2!$A:$A,Planilha2!O:O,"")</f>
        <v>1</v>
      </c>
    </row>
    <row r="590" spans="1:48" x14ac:dyDescent="0.2">
      <c r="A590" t="s">
        <v>3301</v>
      </c>
      <c r="B590" t="s">
        <v>35</v>
      </c>
      <c r="C590">
        <v>10003226180</v>
      </c>
      <c r="D590">
        <v>80291090168</v>
      </c>
      <c r="E590" t="s">
        <v>662</v>
      </c>
      <c r="F590" t="s">
        <v>663</v>
      </c>
      <c r="G590" t="s">
        <v>664</v>
      </c>
      <c r="H590" s="1">
        <v>46054</v>
      </c>
      <c r="I590">
        <v>202602</v>
      </c>
      <c r="J590">
        <v>192.82248000000001</v>
      </c>
      <c r="K590">
        <v>7.19</v>
      </c>
      <c r="L590">
        <v>200.01</v>
      </c>
      <c r="N590">
        <v>90491625</v>
      </c>
      <c r="O590" s="1">
        <v>46080</v>
      </c>
      <c r="P590" s="1">
        <v>46090</v>
      </c>
      <c r="R590">
        <v>36</v>
      </c>
      <c r="S590" t="s">
        <v>53</v>
      </c>
      <c r="T590" t="s">
        <v>40</v>
      </c>
      <c r="U590" t="s">
        <v>40</v>
      </c>
      <c r="V590" t="s">
        <v>665</v>
      </c>
      <c r="W590">
        <v>6</v>
      </c>
      <c r="X590" t="s">
        <v>42</v>
      </c>
      <c r="Y590">
        <v>6</v>
      </c>
      <c r="Z590" t="s">
        <v>40</v>
      </c>
      <c r="AA590" t="s">
        <v>67</v>
      </c>
      <c r="AB590" t="s">
        <v>44</v>
      </c>
      <c r="AC590" t="s">
        <v>45</v>
      </c>
      <c r="AE590" t="s">
        <v>2615</v>
      </c>
      <c r="AF590" t="s">
        <v>3302</v>
      </c>
      <c r="AG590" s="1">
        <v>46094</v>
      </c>
      <c r="AH590" t="s">
        <v>2615</v>
      </c>
      <c r="AI590">
        <f>_xlfn.XLOOKUP(Tabela5[[#This Row],[UUID]],Planilha2!$A:$A,Planilha2!B:B,"")</f>
        <v>1</v>
      </c>
      <c r="AJ590">
        <f>_xlfn.XLOOKUP(Tabela5[[#This Row],[UUID]],Planilha2!$A:$A,Planilha2!C:C,"")</f>
        <v>0</v>
      </c>
      <c r="AK590">
        <f>_xlfn.XLOOKUP(Tabela5[[#This Row],[UUID]],Planilha2!$A:$A,Planilha2!D:D,"")</f>
        <v>1</v>
      </c>
      <c r="AL590">
        <f>_xlfn.XLOOKUP(Tabela5[[#This Row],[UUID]],Planilha2!$A:$A,Planilha2!E:E,"")</f>
        <v>0</v>
      </c>
      <c r="AM590">
        <f>_xlfn.XLOOKUP(Tabela5[[#This Row],[UUID]],Planilha2!$A:$A,Planilha2!F:F,"")</f>
        <v>1</v>
      </c>
      <c r="AN590">
        <f>_xlfn.XLOOKUP(Tabela5[[#This Row],[UUID]],Planilha2!$A:$A,Planilha2!G:G,"")</f>
        <v>1</v>
      </c>
      <c r="AO590">
        <f>_xlfn.XLOOKUP(Tabela5[[#This Row],[UUID]],Planilha2!$A:$A,Planilha2!H:H,"")</f>
        <v>1</v>
      </c>
      <c r="AP590">
        <f>_xlfn.XLOOKUP(Tabela5[[#This Row],[UUID]],Planilha2!$A:$A,Planilha2!I:I,"")</f>
        <v>1</v>
      </c>
      <c r="AQ590">
        <f>_xlfn.XLOOKUP(Tabela5[[#This Row],[UUID]],Planilha2!$A:$A,Planilha2!J:J,"")</f>
        <v>1</v>
      </c>
      <c r="AR590">
        <f>_xlfn.XLOOKUP(Tabela5[[#This Row],[UUID]],Planilha2!$A:$A,Planilha2!K:K,"")</f>
        <v>1</v>
      </c>
      <c r="AS590">
        <f>_xlfn.XLOOKUP(Tabela5[[#This Row],[UUID]],Planilha2!$A:$A,Planilha2!L:L,"")</f>
        <v>1</v>
      </c>
      <c r="AT590">
        <f>_xlfn.XLOOKUP(Tabela5[[#This Row],[UUID]],Planilha2!$A:$A,Planilha2!M:M,"")</f>
        <v>0</v>
      </c>
      <c r="AU590">
        <f>_xlfn.XLOOKUP(Tabela5[[#This Row],[UUID]],Planilha2!$A:$A,Planilha2!N:N,"")</f>
        <v>1</v>
      </c>
      <c r="AV590">
        <f>_xlfn.XLOOKUP(Tabela5[[#This Row],[UUID]],Planilha2!$A:$A,Planilha2!O:O,"")</f>
        <v>1</v>
      </c>
    </row>
    <row r="591" spans="1:48" x14ac:dyDescent="0.2">
      <c r="A591" t="s">
        <v>3303</v>
      </c>
      <c r="B591" t="s">
        <v>35</v>
      </c>
      <c r="C591">
        <v>10021550415</v>
      </c>
      <c r="D591">
        <v>72730714120</v>
      </c>
      <c r="E591" t="s">
        <v>3304</v>
      </c>
      <c r="F591" t="s">
        <v>3305</v>
      </c>
      <c r="G591" t="s">
        <v>3306</v>
      </c>
      <c r="H591" s="1">
        <v>46054</v>
      </c>
      <c r="I591">
        <v>202602</v>
      </c>
      <c r="J591">
        <v>160.23734999999999</v>
      </c>
      <c r="K591">
        <v>5.0599999999999996</v>
      </c>
      <c r="L591">
        <v>165.3</v>
      </c>
      <c r="N591">
        <v>90512046</v>
      </c>
      <c r="O591" s="1">
        <v>46085</v>
      </c>
      <c r="P591" s="1">
        <v>46097</v>
      </c>
      <c r="R591">
        <v>29</v>
      </c>
      <c r="S591" t="s">
        <v>53</v>
      </c>
      <c r="T591" t="s">
        <v>40</v>
      </c>
      <c r="U591" t="s">
        <v>40</v>
      </c>
      <c r="V591" t="s">
        <v>3307</v>
      </c>
      <c r="W591">
        <v>6</v>
      </c>
      <c r="X591" t="s">
        <v>42</v>
      </c>
      <c r="Y591">
        <v>6</v>
      </c>
      <c r="Z591" t="s">
        <v>40</v>
      </c>
      <c r="AA591" t="s">
        <v>67</v>
      </c>
      <c r="AB591" t="s">
        <v>44</v>
      </c>
      <c r="AE591" t="s">
        <v>47</v>
      </c>
      <c r="AF591" t="s">
        <v>3308</v>
      </c>
      <c r="AG591" s="1">
        <v>46109</v>
      </c>
      <c r="AH591" t="s">
        <v>47</v>
      </c>
      <c r="AI591">
        <f>_xlfn.XLOOKUP(Tabela5[[#This Row],[UUID]],Planilha2!$A:$A,Planilha2!B:B,"")</f>
        <v>0</v>
      </c>
      <c r="AJ591">
        <f>_xlfn.XLOOKUP(Tabela5[[#This Row],[UUID]],Planilha2!$A:$A,Planilha2!C:C,"")</f>
        <v>0</v>
      </c>
      <c r="AK591">
        <f>_xlfn.XLOOKUP(Tabela5[[#This Row],[UUID]],Planilha2!$A:$A,Planilha2!D:D,"")</f>
        <v>1</v>
      </c>
      <c r="AL591">
        <f>_xlfn.XLOOKUP(Tabela5[[#This Row],[UUID]],Planilha2!$A:$A,Planilha2!E:E,"")</f>
        <v>0</v>
      </c>
      <c r="AM591">
        <f>_xlfn.XLOOKUP(Tabela5[[#This Row],[UUID]],Planilha2!$A:$A,Planilha2!F:F,"")</f>
        <v>2</v>
      </c>
      <c r="AN591">
        <f>_xlfn.XLOOKUP(Tabela5[[#This Row],[UUID]],Planilha2!$A:$A,Planilha2!G:G,"")</f>
        <v>2</v>
      </c>
      <c r="AO591">
        <f>_xlfn.XLOOKUP(Tabela5[[#This Row],[UUID]],Planilha2!$A:$A,Planilha2!H:H,"")</f>
        <v>2</v>
      </c>
      <c r="AP591">
        <f>_xlfn.XLOOKUP(Tabela5[[#This Row],[UUID]],Planilha2!$A:$A,Planilha2!I:I,"")</f>
        <v>1</v>
      </c>
      <c r="AQ591">
        <f>_xlfn.XLOOKUP(Tabela5[[#This Row],[UUID]],Planilha2!$A:$A,Planilha2!J:J,"")</f>
        <v>0</v>
      </c>
      <c r="AR591">
        <f>_xlfn.XLOOKUP(Tabela5[[#This Row],[UUID]],Planilha2!$A:$A,Planilha2!K:K,"")</f>
        <v>0</v>
      </c>
      <c r="AS591">
        <f>_xlfn.XLOOKUP(Tabela5[[#This Row],[UUID]],Planilha2!$A:$A,Planilha2!L:L,"")</f>
        <v>0</v>
      </c>
      <c r="AT591">
        <f>_xlfn.XLOOKUP(Tabela5[[#This Row],[UUID]],Planilha2!$A:$A,Planilha2!M:M,"")</f>
        <v>0</v>
      </c>
      <c r="AU591">
        <f>_xlfn.XLOOKUP(Tabela5[[#This Row],[UUID]],Planilha2!$A:$A,Planilha2!N:N,"")</f>
        <v>2</v>
      </c>
      <c r="AV591">
        <f>_xlfn.XLOOKUP(Tabela5[[#This Row],[UUID]],Planilha2!$A:$A,Planilha2!O:O,"")</f>
        <v>2</v>
      </c>
    </row>
    <row r="592" spans="1:48" x14ac:dyDescent="0.2">
      <c r="A592" t="s">
        <v>3309</v>
      </c>
      <c r="B592" t="s">
        <v>35</v>
      </c>
      <c r="C592">
        <v>4003002645</v>
      </c>
      <c r="D592">
        <v>7479366841</v>
      </c>
      <c r="E592" t="s">
        <v>1196</v>
      </c>
      <c r="F592" t="s">
        <v>1197</v>
      </c>
      <c r="G592" t="s">
        <v>1198</v>
      </c>
      <c r="H592" s="1">
        <v>45901</v>
      </c>
      <c r="I592">
        <v>202509</v>
      </c>
      <c r="J592">
        <v>194.68132</v>
      </c>
      <c r="L592">
        <v>194.68</v>
      </c>
      <c r="N592">
        <v>90403356</v>
      </c>
      <c r="O592" s="1">
        <v>45969</v>
      </c>
      <c r="P592" s="1">
        <v>45979</v>
      </c>
      <c r="R592">
        <v>147</v>
      </c>
      <c r="S592" t="s">
        <v>53</v>
      </c>
      <c r="T592" t="s">
        <v>40</v>
      </c>
      <c r="U592" t="s">
        <v>40</v>
      </c>
      <c r="V592" t="s">
        <v>1199</v>
      </c>
      <c r="W592">
        <v>6</v>
      </c>
      <c r="X592" t="s">
        <v>42</v>
      </c>
      <c r="Y592">
        <v>6</v>
      </c>
      <c r="Z592" t="s">
        <v>40</v>
      </c>
      <c r="AA592" t="s">
        <v>193</v>
      </c>
      <c r="AB592" t="s">
        <v>44</v>
      </c>
      <c r="AE592" t="s">
        <v>2711</v>
      </c>
      <c r="AF592" t="s">
        <v>3310</v>
      </c>
      <c r="AG592" s="1">
        <v>45945</v>
      </c>
      <c r="AH592" t="s">
        <v>70</v>
      </c>
      <c r="AI592">
        <f>_xlfn.XLOOKUP(Tabela5[[#This Row],[UUID]],Planilha2!$A:$A,Planilha2!B:B,"")</f>
        <v>0</v>
      </c>
      <c r="AJ592">
        <f>_xlfn.XLOOKUP(Tabela5[[#This Row],[UUID]],Planilha2!$A:$A,Planilha2!C:C,"")</f>
        <v>0</v>
      </c>
      <c r="AK592">
        <f>_xlfn.XLOOKUP(Tabela5[[#This Row],[UUID]],Planilha2!$A:$A,Planilha2!D:D,"")</f>
        <v>0</v>
      </c>
      <c r="AL592">
        <f>_xlfn.XLOOKUP(Tabela5[[#This Row],[UUID]],Planilha2!$A:$A,Planilha2!E:E,"")</f>
        <v>5</v>
      </c>
      <c r="AM592">
        <f>_xlfn.XLOOKUP(Tabela5[[#This Row],[UUID]],Planilha2!$A:$A,Planilha2!F:F,"")</f>
        <v>0</v>
      </c>
      <c r="AN592">
        <f>_xlfn.XLOOKUP(Tabela5[[#This Row],[UUID]],Planilha2!$A:$A,Planilha2!G:G,"")</f>
        <v>0</v>
      </c>
      <c r="AO592">
        <f>_xlfn.XLOOKUP(Tabela5[[#This Row],[UUID]],Planilha2!$A:$A,Planilha2!H:H,"")</f>
        <v>0</v>
      </c>
      <c r="AP592">
        <f>_xlfn.XLOOKUP(Tabela5[[#This Row],[UUID]],Planilha2!$A:$A,Planilha2!I:I,"")</f>
        <v>0</v>
      </c>
      <c r="AQ592">
        <f>_xlfn.XLOOKUP(Tabela5[[#This Row],[UUID]],Planilha2!$A:$A,Planilha2!J:J,"")</f>
        <v>0</v>
      </c>
      <c r="AR592">
        <f>_xlfn.XLOOKUP(Tabela5[[#This Row],[UUID]],Planilha2!$A:$A,Planilha2!K:K,"")</f>
        <v>0</v>
      </c>
      <c r="AS592">
        <f>_xlfn.XLOOKUP(Tabela5[[#This Row],[UUID]],Planilha2!$A:$A,Planilha2!L:L,"")</f>
        <v>0</v>
      </c>
      <c r="AT592">
        <f>_xlfn.XLOOKUP(Tabela5[[#This Row],[UUID]],Planilha2!$A:$A,Planilha2!M:M,"")</f>
        <v>0</v>
      </c>
      <c r="AU592">
        <f>_xlfn.XLOOKUP(Tabela5[[#This Row],[UUID]],Planilha2!$A:$A,Planilha2!N:N,"")</f>
        <v>0</v>
      </c>
      <c r="AV592">
        <f>_xlfn.XLOOKUP(Tabela5[[#This Row],[UUID]],Planilha2!$A:$A,Planilha2!O:O,"")</f>
        <v>0</v>
      </c>
    </row>
    <row r="593" spans="1:48" x14ac:dyDescent="0.2">
      <c r="A593" t="s">
        <v>3311</v>
      </c>
      <c r="B593" t="s">
        <v>35</v>
      </c>
      <c r="C593">
        <v>9700006640</v>
      </c>
      <c r="D593">
        <v>317975129</v>
      </c>
      <c r="E593" t="s">
        <v>3312</v>
      </c>
      <c r="F593" t="s">
        <v>3313</v>
      </c>
      <c r="G593" t="s">
        <v>3314</v>
      </c>
      <c r="H593" s="1">
        <v>46054</v>
      </c>
      <c r="I593">
        <v>202602</v>
      </c>
      <c r="J593">
        <v>212.38560000000001</v>
      </c>
      <c r="K593">
        <v>7.65</v>
      </c>
      <c r="L593">
        <v>220.04</v>
      </c>
      <c r="N593">
        <v>90490816</v>
      </c>
      <c r="O593" s="1">
        <v>46079</v>
      </c>
      <c r="P593" s="1">
        <v>46090</v>
      </c>
      <c r="R593">
        <v>36</v>
      </c>
      <c r="S593" t="s">
        <v>53</v>
      </c>
      <c r="T593" t="s">
        <v>40</v>
      </c>
      <c r="U593" t="s">
        <v>40</v>
      </c>
      <c r="V593" t="s">
        <v>3315</v>
      </c>
      <c r="W593">
        <v>6</v>
      </c>
      <c r="X593" t="s">
        <v>42</v>
      </c>
      <c r="Y593">
        <v>6</v>
      </c>
      <c r="Z593" t="s">
        <v>40</v>
      </c>
      <c r="AA593" t="s">
        <v>67</v>
      </c>
      <c r="AB593" t="s">
        <v>44</v>
      </c>
      <c r="AE593" t="s">
        <v>2615</v>
      </c>
      <c r="AF593" t="s">
        <v>3316</v>
      </c>
      <c r="AG593" s="1">
        <v>46100</v>
      </c>
      <c r="AH593" t="s">
        <v>47</v>
      </c>
      <c r="AI593">
        <f>_xlfn.XLOOKUP(Tabela5[[#This Row],[UUID]],Planilha2!$A:$A,Planilha2!B:B,"")</f>
        <v>1</v>
      </c>
      <c r="AJ593">
        <f>_xlfn.XLOOKUP(Tabela5[[#This Row],[UUID]],Planilha2!$A:$A,Planilha2!C:C,"")</f>
        <v>0</v>
      </c>
      <c r="AK593">
        <f>_xlfn.XLOOKUP(Tabela5[[#This Row],[UUID]],Planilha2!$A:$A,Planilha2!D:D,"")</f>
        <v>1</v>
      </c>
      <c r="AL593">
        <f>_xlfn.XLOOKUP(Tabela5[[#This Row],[UUID]],Planilha2!$A:$A,Planilha2!E:E,"")</f>
        <v>0</v>
      </c>
      <c r="AM593">
        <f>_xlfn.XLOOKUP(Tabela5[[#This Row],[UUID]],Planilha2!$A:$A,Planilha2!F:F,"")</f>
        <v>1</v>
      </c>
      <c r="AN593">
        <f>_xlfn.XLOOKUP(Tabela5[[#This Row],[UUID]],Planilha2!$A:$A,Planilha2!G:G,"")</f>
        <v>1</v>
      </c>
      <c r="AO593">
        <f>_xlfn.XLOOKUP(Tabela5[[#This Row],[UUID]],Planilha2!$A:$A,Planilha2!H:H,"")</f>
        <v>1</v>
      </c>
      <c r="AP593">
        <f>_xlfn.XLOOKUP(Tabela5[[#This Row],[UUID]],Planilha2!$A:$A,Planilha2!I:I,"")</f>
        <v>1</v>
      </c>
      <c r="AQ593">
        <f>_xlfn.XLOOKUP(Tabela5[[#This Row],[UUID]],Planilha2!$A:$A,Planilha2!J:J,"")</f>
        <v>1</v>
      </c>
      <c r="AR593">
        <f>_xlfn.XLOOKUP(Tabela5[[#This Row],[UUID]],Planilha2!$A:$A,Planilha2!K:K,"")</f>
        <v>1</v>
      </c>
      <c r="AS593">
        <f>_xlfn.XLOOKUP(Tabela5[[#This Row],[UUID]],Planilha2!$A:$A,Planilha2!L:L,"")</f>
        <v>0</v>
      </c>
      <c r="AT593">
        <f>_xlfn.XLOOKUP(Tabela5[[#This Row],[UUID]],Planilha2!$A:$A,Planilha2!M:M,"")</f>
        <v>0</v>
      </c>
      <c r="AU593">
        <f>_xlfn.XLOOKUP(Tabela5[[#This Row],[UUID]],Planilha2!$A:$A,Planilha2!N:N,"")</f>
        <v>1</v>
      </c>
      <c r="AV593">
        <f>_xlfn.XLOOKUP(Tabela5[[#This Row],[UUID]],Planilha2!$A:$A,Planilha2!O:O,"")</f>
        <v>1</v>
      </c>
    </row>
    <row r="594" spans="1:48" x14ac:dyDescent="0.2">
      <c r="A594" t="s">
        <v>3317</v>
      </c>
      <c r="B594" t="s">
        <v>35</v>
      </c>
      <c r="C594">
        <v>37630636</v>
      </c>
      <c r="D594">
        <v>376041986</v>
      </c>
      <c r="E594" t="s">
        <v>189</v>
      </c>
      <c r="F594" t="s">
        <v>190</v>
      </c>
      <c r="G594" t="s">
        <v>191</v>
      </c>
      <c r="H594" s="1">
        <v>45901</v>
      </c>
      <c r="I594">
        <v>202509</v>
      </c>
      <c r="J594">
        <v>968.78934000000004</v>
      </c>
      <c r="L594">
        <v>968.79</v>
      </c>
      <c r="N594">
        <v>90403081</v>
      </c>
      <c r="O594" s="1">
        <v>45969</v>
      </c>
      <c r="P594" s="1">
        <v>45979</v>
      </c>
      <c r="R594">
        <v>147</v>
      </c>
      <c r="S594" t="s">
        <v>53</v>
      </c>
      <c r="T594" t="s">
        <v>40</v>
      </c>
      <c r="U594" t="s">
        <v>40</v>
      </c>
      <c r="V594" t="s">
        <v>192</v>
      </c>
      <c r="W594">
        <v>6</v>
      </c>
      <c r="X594" t="s">
        <v>42</v>
      </c>
      <c r="Y594">
        <v>6</v>
      </c>
      <c r="Z594" t="s">
        <v>40</v>
      </c>
      <c r="AA594" t="s">
        <v>193</v>
      </c>
      <c r="AB594" t="s">
        <v>44</v>
      </c>
      <c r="AE594" t="s">
        <v>2711</v>
      </c>
      <c r="AF594" t="s">
        <v>3318</v>
      </c>
      <c r="AG594" s="1">
        <v>46020</v>
      </c>
      <c r="AH594" t="s">
        <v>70</v>
      </c>
      <c r="AI594">
        <f>_xlfn.XLOOKUP(Tabela5[[#This Row],[UUID]],Planilha2!$A:$A,Planilha2!B:B,"")</f>
        <v>0</v>
      </c>
      <c r="AJ594">
        <f>_xlfn.XLOOKUP(Tabela5[[#This Row],[UUID]],Planilha2!$A:$A,Planilha2!C:C,"")</f>
        <v>0</v>
      </c>
      <c r="AK594">
        <f>_xlfn.XLOOKUP(Tabela5[[#This Row],[UUID]],Planilha2!$A:$A,Planilha2!D:D,"")</f>
        <v>1</v>
      </c>
      <c r="AL594">
        <f>_xlfn.XLOOKUP(Tabela5[[#This Row],[UUID]],Planilha2!$A:$A,Planilha2!E:E,"")</f>
        <v>2</v>
      </c>
      <c r="AM594">
        <f>_xlfn.XLOOKUP(Tabela5[[#This Row],[UUID]],Planilha2!$A:$A,Planilha2!F:F,"")</f>
        <v>0</v>
      </c>
      <c r="AN594">
        <f>_xlfn.XLOOKUP(Tabela5[[#This Row],[UUID]],Planilha2!$A:$A,Planilha2!G:G,"")</f>
        <v>0</v>
      </c>
      <c r="AO594">
        <f>_xlfn.XLOOKUP(Tabela5[[#This Row],[UUID]],Planilha2!$A:$A,Planilha2!H:H,"")</f>
        <v>0</v>
      </c>
      <c r="AP594">
        <f>_xlfn.XLOOKUP(Tabela5[[#This Row],[UUID]],Planilha2!$A:$A,Planilha2!I:I,"")</f>
        <v>1</v>
      </c>
      <c r="AQ594">
        <f>_xlfn.XLOOKUP(Tabela5[[#This Row],[UUID]],Planilha2!$A:$A,Planilha2!J:J,"")</f>
        <v>1</v>
      </c>
      <c r="AR594">
        <f>_xlfn.XLOOKUP(Tabela5[[#This Row],[UUID]],Planilha2!$A:$A,Planilha2!K:K,"")</f>
        <v>1</v>
      </c>
      <c r="AS594">
        <f>_xlfn.XLOOKUP(Tabela5[[#This Row],[UUID]],Planilha2!$A:$A,Planilha2!L:L,"")</f>
        <v>1</v>
      </c>
      <c r="AT594">
        <f>_xlfn.XLOOKUP(Tabela5[[#This Row],[UUID]],Planilha2!$A:$A,Planilha2!M:M,"")</f>
        <v>0</v>
      </c>
      <c r="AU594">
        <f>_xlfn.XLOOKUP(Tabela5[[#This Row],[UUID]],Planilha2!$A:$A,Planilha2!N:N,"")</f>
        <v>0</v>
      </c>
      <c r="AV594">
        <f>_xlfn.XLOOKUP(Tabela5[[#This Row],[UUID]],Planilha2!$A:$A,Planilha2!O:O,"")</f>
        <v>0</v>
      </c>
    </row>
    <row r="595" spans="1:48" x14ac:dyDescent="0.2">
      <c r="A595" t="s">
        <v>3319</v>
      </c>
      <c r="B595" t="s">
        <v>35</v>
      </c>
      <c r="C595">
        <v>10003771880</v>
      </c>
      <c r="D595">
        <v>84078332153</v>
      </c>
      <c r="E595" t="s">
        <v>3320</v>
      </c>
      <c r="F595" t="s">
        <v>3321</v>
      </c>
      <c r="G595" t="s">
        <v>3322</v>
      </c>
      <c r="H595" s="1">
        <v>46054</v>
      </c>
      <c r="I595">
        <v>202602</v>
      </c>
      <c r="J595">
        <v>132.86921000000001</v>
      </c>
      <c r="K595">
        <v>9.0299999999999994</v>
      </c>
      <c r="L595">
        <v>141.9</v>
      </c>
      <c r="N595">
        <v>90491591</v>
      </c>
      <c r="O595" s="1">
        <v>46080</v>
      </c>
      <c r="P595" s="1">
        <v>46090</v>
      </c>
      <c r="R595">
        <v>36</v>
      </c>
      <c r="S595" t="s">
        <v>53</v>
      </c>
      <c r="T595" t="s">
        <v>40</v>
      </c>
      <c r="U595" t="s">
        <v>40</v>
      </c>
      <c r="V595" t="s">
        <v>3323</v>
      </c>
      <c r="W595">
        <v>6</v>
      </c>
      <c r="X595" t="s">
        <v>42</v>
      </c>
      <c r="Y595">
        <v>6</v>
      </c>
      <c r="Z595" t="s">
        <v>40</v>
      </c>
      <c r="AA595" t="s">
        <v>67</v>
      </c>
      <c r="AB595" t="s">
        <v>44</v>
      </c>
      <c r="AC595" t="s">
        <v>45</v>
      </c>
      <c r="AE595" t="s">
        <v>2615</v>
      </c>
      <c r="AF595" t="s">
        <v>3324</v>
      </c>
      <c r="AG595" s="1">
        <v>46079</v>
      </c>
      <c r="AH595" t="s">
        <v>2615</v>
      </c>
      <c r="AI595">
        <f>_xlfn.XLOOKUP(Tabela5[[#This Row],[UUID]],Planilha2!$A:$A,Planilha2!B:B,"")</f>
        <v>1</v>
      </c>
      <c r="AJ595">
        <f>_xlfn.XLOOKUP(Tabela5[[#This Row],[UUID]],Planilha2!$A:$A,Planilha2!C:C,"")</f>
        <v>0</v>
      </c>
      <c r="AK595">
        <f>_xlfn.XLOOKUP(Tabela5[[#This Row],[UUID]],Planilha2!$A:$A,Planilha2!D:D,"")</f>
        <v>1</v>
      </c>
      <c r="AL595">
        <f>_xlfn.XLOOKUP(Tabela5[[#This Row],[UUID]],Planilha2!$A:$A,Planilha2!E:E,"")</f>
        <v>0</v>
      </c>
      <c r="AM595">
        <f>_xlfn.XLOOKUP(Tabela5[[#This Row],[UUID]],Planilha2!$A:$A,Planilha2!F:F,"")</f>
        <v>1</v>
      </c>
      <c r="AN595">
        <f>_xlfn.XLOOKUP(Tabela5[[#This Row],[UUID]],Planilha2!$A:$A,Planilha2!G:G,"")</f>
        <v>1</v>
      </c>
      <c r="AO595">
        <f>_xlfn.XLOOKUP(Tabela5[[#This Row],[UUID]],Planilha2!$A:$A,Planilha2!H:H,"")</f>
        <v>1</v>
      </c>
      <c r="AP595">
        <f>_xlfn.XLOOKUP(Tabela5[[#This Row],[UUID]],Planilha2!$A:$A,Planilha2!I:I,"")</f>
        <v>1</v>
      </c>
      <c r="AQ595">
        <f>_xlfn.XLOOKUP(Tabela5[[#This Row],[UUID]],Planilha2!$A:$A,Planilha2!J:J,"")</f>
        <v>1</v>
      </c>
      <c r="AR595">
        <f>_xlfn.XLOOKUP(Tabela5[[#This Row],[UUID]],Planilha2!$A:$A,Planilha2!K:K,"")</f>
        <v>1</v>
      </c>
      <c r="AS595">
        <f>_xlfn.XLOOKUP(Tabela5[[#This Row],[UUID]],Planilha2!$A:$A,Planilha2!L:L,"")</f>
        <v>1</v>
      </c>
      <c r="AT595">
        <f>_xlfn.XLOOKUP(Tabela5[[#This Row],[UUID]],Planilha2!$A:$A,Planilha2!M:M,"")</f>
        <v>0</v>
      </c>
      <c r="AU595">
        <f>_xlfn.XLOOKUP(Tabela5[[#This Row],[UUID]],Planilha2!$A:$A,Planilha2!N:N,"")</f>
        <v>1</v>
      </c>
      <c r="AV595">
        <f>_xlfn.XLOOKUP(Tabela5[[#This Row],[UUID]],Planilha2!$A:$A,Planilha2!O:O,"")</f>
        <v>1</v>
      </c>
    </row>
    <row r="596" spans="1:48" x14ac:dyDescent="0.2">
      <c r="A596" t="s">
        <v>3325</v>
      </c>
      <c r="B596" t="s">
        <v>35</v>
      </c>
      <c r="C596">
        <v>4001072467</v>
      </c>
      <c r="D596">
        <v>47850680278</v>
      </c>
      <c r="E596" t="s">
        <v>3326</v>
      </c>
      <c r="F596" t="s">
        <v>3327</v>
      </c>
      <c r="G596" t="s">
        <v>3328</v>
      </c>
      <c r="H596" s="1">
        <v>45901</v>
      </c>
      <c r="I596">
        <v>202509</v>
      </c>
      <c r="J596">
        <v>671.08942000000002</v>
      </c>
      <c r="L596">
        <v>671.09</v>
      </c>
      <c r="N596">
        <v>90386937</v>
      </c>
      <c r="O596" s="1">
        <v>45965</v>
      </c>
      <c r="P596" s="1">
        <v>45975</v>
      </c>
      <c r="R596">
        <v>151</v>
      </c>
      <c r="S596" t="s">
        <v>53</v>
      </c>
      <c r="T596" t="s">
        <v>40</v>
      </c>
      <c r="U596" t="s">
        <v>40</v>
      </c>
      <c r="V596" t="s">
        <v>3329</v>
      </c>
      <c r="W596">
        <v>6</v>
      </c>
      <c r="X596" t="s">
        <v>42</v>
      </c>
      <c r="Y596">
        <v>6</v>
      </c>
      <c r="Z596" t="s">
        <v>40</v>
      </c>
      <c r="AA596" t="s">
        <v>193</v>
      </c>
      <c r="AB596" t="s">
        <v>44</v>
      </c>
      <c r="AE596" t="s">
        <v>2711</v>
      </c>
      <c r="AF596" t="s">
        <v>3330</v>
      </c>
      <c r="AG596" s="1">
        <v>45931</v>
      </c>
      <c r="AH596" t="s">
        <v>70</v>
      </c>
      <c r="AI596">
        <f>_xlfn.XLOOKUP(Tabela5[[#This Row],[UUID]],Planilha2!$A:$A,Planilha2!B:B,"")</f>
        <v>0</v>
      </c>
      <c r="AJ596">
        <f>_xlfn.XLOOKUP(Tabela5[[#This Row],[UUID]],Planilha2!$A:$A,Planilha2!C:C,"")</f>
        <v>0</v>
      </c>
      <c r="AK596">
        <f>_xlfn.XLOOKUP(Tabela5[[#This Row],[UUID]],Planilha2!$A:$A,Planilha2!D:D,"")</f>
        <v>0</v>
      </c>
      <c r="AL596">
        <f>_xlfn.XLOOKUP(Tabela5[[#This Row],[UUID]],Planilha2!$A:$A,Planilha2!E:E,"")</f>
        <v>16</v>
      </c>
      <c r="AM596">
        <f>_xlfn.XLOOKUP(Tabela5[[#This Row],[UUID]],Planilha2!$A:$A,Planilha2!F:F,"")</f>
        <v>0</v>
      </c>
      <c r="AN596">
        <f>_xlfn.XLOOKUP(Tabela5[[#This Row],[UUID]],Planilha2!$A:$A,Planilha2!G:G,"")</f>
        <v>0</v>
      </c>
      <c r="AO596">
        <f>_xlfn.XLOOKUP(Tabela5[[#This Row],[UUID]],Planilha2!$A:$A,Planilha2!H:H,"")</f>
        <v>0</v>
      </c>
      <c r="AP596">
        <f>_xlfn.XLOOKUP(Tabela5[[#This Row],[UUID]],Planilha2!$A:$A,Planilha2!I:I,"")</f>
        <v>0</v>
      </c>
      <c r="AQ596">
        <f>_xlfn.XLOOKUP(Tabela5[[#This Row],[UUID]],Planilha2!$A:$A,Planilha2!J:J,"")</f>
        <v>0</v>
      </c>
      <c r="AR596">
        <f>_xlfn.XLOOKUP(Tabela5[[#This Row],[UUID]],Planilha2!$A:$A,Planilha2!K:K,"")</f>
        <v>0</v>
      </c>
      <c r="AS596">
        <f>_xlfn.XLOOKUP(Tabela5[[#This Row],[UUID]],Planilha2!$A:$A,Planilha2!L:L,"")</f>
        <v>0</v>
      </c>
      <c r="AT596">
        <f>_xlfn.XLOOKUP(Tabela5[[#This Row],[UUID]],Planilha2!$A:$A,Planilha2!M:M,"")</f>
        <v>0</v>
      </c>
      <c r="AU596">
        <f>_xlfn.XLOOKUP(Tabela5[[#This Row],[UUID]],Planilha2!$A:$A,Planilha2!N:N,"")</f>
        <v>0</v>
      </c>
      <c r="AV596">
        <f>_xlfn.XLOOKUP(Tabela5[[#This Row],[UUID]],Planilha2!$A:$A,Planilha2!O:O,"")</f>
        <v>0</v>
      </c>
    </row>
    <row r="597" spans="1:48" x14ac:dyDescent="0.2">
      <c r="A597" t="s">
        <v>3331</v>
      </c>
      <c r="B597" t="s">
        <v>35</v>
      </c>
      <c r="C597">
        <v>4002935089</v>
      </c>
      <c r="D597">
        <v>33549046820</v>
      </c>
      <c r="E597" t="s">
        <v>3332</v>
      </c>
      <c r="F597" t="s">
        <v>3333</v>
      </c>
      <c r="G597" t="s">
        <v>3334</v>
      </c>
      <c r="H597" s="1">
        <v>45901</v>
      </c>
      <c r="I597">
        <v>202509</v>
      </c>
      <c r="J597">
        <v>451.11865999999998</v>
      </c>
      <c r="L597">
        <v>451.12</v>
      </c>
      <c r="N597">
        <v>90429211</v>
      </c>
      <c r="O597" s="1">
        <v>46002</v>
      </c>
      <c r="P597" s="1">
        <v>46059</v>
      </c>
      <c r="R597">
        <v>67</v>
      </c>
      <c r="S597" t="s">
        <v>53</v>
      </c>
      <c r="T597" t="s">
        <v>40</v>
      </c>
      <c r="U597" t="s">
        <v>40</v>
      </c>
      <c r="V597" t="s">
        <v>3335</v>
      </c>
      <c r="W597">
        <v>6</v>
      </c>
      <c r="X597" t="s">
        <v>42</v>
      </c>
      <c r="Y597">
        <v>6</v>
      </c>
      <c r="Z597" t="s">
        <v>40</v>
      </c>
      <c r="AA597" t="s">
        <v>193</v>
      </c>
      <c r="AB597" t="s">
        <v>44</v>
      </c>
      <c r="AC597" t="s">
        <v>45</v>
      </c>
      <c r="AE597" t="s">
        <v>298</v>
      </c>
      <c r="AF597" t="s">
        <v>3336</v>
      </c>
      <c r="AG597" s="1">
        <v>46054</v>
      </c>
      <c r="AH597" t="s">
        <v>2751</v>
      </c>
      <c r="AI597">
        <f>_xlfn.XLOOKUP(Tabela5[[#This Row],[UUID]],Planilha2!$A:$A,Planilha2!B:B,"")</f>
        <v>1</v>
      </c>
      <c r="AJ597">
        <f>_xlfn.XLOOKUP(Tabela5[[#This Row],[UUID]],Planilha2!$A:$A,Planilha2!C:C,"")</f>
        <v>1</v>
      </c>
      <c r="AK597">
        <f>_xlfn.XLOOKUP(Tabela5[[#This Row],[UUID]],Planilha2!$A:$A,Planilha2!D:D,"")</f>
        <v>6</v>
      </c>
      <c r="AL597">
        <f>_xlfn.XLOOKUP(Tabela5[[#This Row],[UUID]],Planilha2!$A:$A,Planilha2!E:E,"")</f>
        <v>0</v>
      </c>
      <c r="AM597">
        <f>_xlfn.XLOOKUP(Tabela5[[#This Row],[UUID]],Planilha2!$A:$A,Planilha2!F:F,"")</f>
        <v>0</v>
      </c>
      <c r="AN597">
        <f>_xlfn.XLOOKUP(Tabela5[[#This Row],[UUID]],Planilha2!$A:$A,Planilha2!G:G,"")</f>
        <v>1</v>
      </c>
      <c r="AO597">
        <f>_xlfn.XLOOKUP(Tabela5[[#This Row],[UUID]],Planilha2!$A:$A,Planilha2!H:H,"")</f>
        <v>1</v>
      </c>
      <c r="AP597">
        <f>_xlfn.XLOOKUP(Tabela5[[#This Row],[UUID]],Planilha2!$A:$A,Planilha2!I:I,"")</f>
        <v>1</v>
      </c>
      <c r="AQ597">
        <f>_xlfn.XLOOKUP(Tabela5[[#This Row],[UUID]],Planilha2!$A:$A,Planilha2!J:J,"")</f>
        <v>1</v>
      </c>
      <c r="AR597">
        <f>_xlfn.XLOOKUP(Tabela5[[#This Row],[UUID]],Planilha2!$A:$A,Planilha2!K:K,"")</f>
        <v>1</v>
      </c>
      <c r="AS597">
        <f>_xlfn.XLOOKUP(Tabela5[[#This Row],[UUID]],Planilha2!$A:$A,Planilha2!L:L,"")</f>
        <v>1</v>
      </c>
      <c r="AT597">
        <f>_xlfn.XLOOKUP(Tabela5[[#This Row],[UUID]],Planilha2!$A:$A,Planilha2!M:M,"")</f>
        <v>1</v>
      </c>
      <c r="AU597">
        <f>_xlfn.XLOOKUP(Tabela5[[#This Row],[UUID]],Planilha2!$A:$A,Planilha2!N:N,"")</f>
        <v>1</v>
      </c>
      <c r="AV597">
        <f>_xlfn.XLOOKUP(Tabela5[[#This Row],[UUID]],Planilha2!$A:$A,Planilha2!O:O,"")</f>
        <v>1</v>
      </c>
    </row>
    <row r="598" spans="1:48" x14ac:dyDescent="0.2">
      <c r="A598" t="s">
        <v>3337</v>
      </c>
      <c r="B598" t="s">
        <v>35</v>
      </c>
      <c r="C598">
        <v>1570004186</v>
      </c>
      <c r="D598">
        <v>22055142100</v>
      </c>
      <c r="E598" t="s">
        <v>3338</v>
      </c>
      <c r="F598" t="s">
        <v>3339</v>
      </c>
      <c r="G598" t="s">
        <v>3340</v>
      </c>
      <c r="H598" s="1">
        <v>46054</v>
      </c>
      <c r="I598">
        <v>202602</v>
      </c>
      <c r="J598">
        <v>219.36664999999999</v>
      </c>
      <c r="L598">
        <v>219.37</v>
      </c>
      <c r="N598">
        <v>90512711</v>
      </c>
      <c r="O598" s="1">
        <v>46086</v>
      </c>
      <c r="P598" s="1">
        <v>46097</v>
      </c>
      <c r="R598">
        <v>29</v>
      </c>
      <c r="S598" t="s">
        <v>53</v>
      </c>
      <c r="T598" t="s">
        <v>40</v>
      </c>
      <c r="U598" t="s">
        <v>40</v>
      </c>
      <c r="V598" t="s">
        <v>3341</v>
      </c>
      <c r="W598">
        <v>6</v>
      </c>
      <c r="X598" t="s">
        <v>42</v>
      </c>
      <c r="Y598">
        <v>6</v>
      </c>
      <c r="Z598" t="s">
        <v>40</v>
      </c>
      <c r="AA598" t="s">
        <v>67</v>
      </c>
      <c r="AB598" t="s">
        <v>44</v>
      </c>
      <c r="AC598" t="s">
        <v>45</v>
      </c>
      <c r="AE598" t="s">
        <v>47</v>
      </c>
      <c r="AF598" t="s">
        <v>3342</v>
      </c>
      <c r="AG598" s="1">
        <v>46102</v>
      </c>
      <c r="AH598" t="s">
        <v>47</v>
      </c>
      <c r="AI598">
        <f>_xlfn.XLOOKUP(Tabela5[[#This Row],[UUID]],Planilha2!$A:$A,Planilha2!B:B,"")</f>
        <v>1</v>
      </c>
      <c r="AJ598">
        <f>_xlfn.XLOOKUP(Tabela5[[#This Row],[UUID]],Planilha2!$A:$A,Planilha2!C:C,"")</f>
        <v>1</v>
      </c>
      <c r="AK598">
        <f>_xlfn.XLOOKUP(Tabela5[[#This Row],[UUID]],Planilha2!$A:$A,Planilha2!D:D,"")</f>
        <v>1</v>
      </c>
      <c r="AL598">
        <f>_xlfn.XLOOKUP(Tabela5[[#This Row],[UUID]],Planilha2!$A:$A,Planilha2!E:E,"")</f>
        <v>0</v>
      </c>
      <c r="AM598">
        <f>_xlfn.XLOOKUP(Tabela5[[#This Row],[UUID]],Planilha2!$A:$A,Planilha2!F:F,"")</f>
        <v>1</v>
      </c>
      <c r="AN598">
        <f>_xlfn.XLOOKUP(Tabela5[[#This Row],[UUID]],Planilha2!$A:$A,Planilha2!G:G,"")</f>
        <v>1</v>
      </c>
      <c r="AO598">
        <f>_xlfn.XLOOKUP(Tabela5[[#This Row],[UUID]],Planilha2!$A:$A,Planilha2!H:H,"")</f>
        <v>1</v>
      </c>
      <c r="AP598">
        <f>_xlfn.XLOOKUP(Tabela5[[#This Row],[UUID]],Planilha2!$A:$A,Planilha2!I:I,"")</f>
        <v>1</v>
      </c>
      <c r="AQ598">
        <f>_xlfn.XLOOKUP(Tabela5[[#This Row],[UUID]],Planilha2!$A:$A,Planilha2!J:J,"")</f>
        <v>1</v>
      </c>
      <c r="AR598">
        <f>_xlfn.XLOOKUP(Tabela5[[#This Row],[UUID]],Planilha2!$A:$A,Planilha2!K:K,"")</f>
        <v>1</v>
      </c>
      <c r="AS598">
        <f>_xlfn.XLOOKUP(Tabela5[[#This Row],[UUID]],Planilha2!$A:$A,Planilha2!L:L,"")</f>
        <v>0</v>
      </c>
      <c r="AT598">
        <f>_xlfn.XLOOKUP(Tabela5[[#This Row],[UUID]],Planilha2!$A:$A,Planilha2!M:M,"")</f>
        <v>0</v>
      </c>
      <c r="AU598">
        <f>_xlfn.XLOOKUP(Tabela5[[#This Row],[UUID]],Planilha2!$A:$A,Planilha2!N:N,"")</f>
        <v>1</v>
      </c>
      <c r="AV598">
        <f>_xlfn.XLOOKUP(Tabela5[[#This Row],[UUID]],Planilha2!$A:$A,Planilha2!O:O,"")</f>
        <v>1</v>
      </c>
    </row>
    <row r="599" spans="1:48" x14ac:dyDescent="0.2">
      <c r="A599" t="s">
        <v>3343</v>
      </c>
      <c r="B599" t="s">
        <v>35</v>
      </c>
      <c r="C599">
        <v>26742578</v>
      </c>
      <c r="D599">
        <v>58882383415</v>
      </c>
      <c r="E599" t="s">
        <v>3344</v>
      </c>
      <c r="F599" t="s">
        <v>3345</v>
      </c>
      <c r="G599" t="s">
        <v>3346</v>
      </c>
      <c r="H599" s="1">
        <v>45901</v>
      </c>
      <c r="I599">
        <v>202509</v>
      </c>
      <c r="J599">
        <v>128.37423999999999</v>
      </c>
      <c r="L599">
        <v>128.37</v>
      </c>
      <c r="N599">
        <v>90403412</v>
      </c>
      <c r="O599" s="1">
        <v>45969</v>
      </c>
      <c r="P599" s="1">
        <v>45979</v>
      </c>
      <c r="R599">
        <v>147</v>
      </c>
      <c r="S599" t="s">
        <v>53</v>
      </c>
      <c r="T599" t="s">
        <v>40</v>
      </c>
      <c r="U599" t="s">
        <v>40</v>
      </c>
      <c r="V599" t="s">
        <v>3347</v>
      </c>
      <c r="W599">
        <v>6</v>
      </c>
      <c r="X599" t="s">
        <v>42</v>
      </c>
      <c r="Y599">
        <v>6</v>
      </c>
      <c r="Z599" t="s">
        <v>40</v>
      </c>
      <c r="AA599" t="s">
        <v>193</v>
      </c>
      <c r="AB599" t="s">
        <v>44</v>
      </c>
      <c r="AE599" t="s">
        <v>2711</v>
      </c>
      <c r="AF599" t="s">
        <v>3348</v>
      </c>
      <c r="AG599" s="1">
        <v>45951</v>
      </c>
      <c r="AH599" t="s">
        <v>70</v>
      </c>
      <c r="AI599">
        <f>_xlfn.XLOOKUP(Tabela5[[#This Row],[UUID]],Planilha2!$A:$A,Planilha2!B:B,"")</f>
        <v>0</v>
      </c>
      <c r="AJ599">
        <f>_xlfn.XLOOKUP(Tabela5[[#This Row],[UUID]],Planilha2!$A:$A,Planilha2!C:C,"")</f>
        <v>0</v>
      </c>
      <c r="AK599">
        <f>_xlfn.XLOOKUP(Tabela5[[#This Row],[UUID]],Planilha2!$A:$A,Planilha2!D:D,"")</f>
        <v>0</v>
      </c>
      <c r="AL599">
        <f>_xlfn.XLOOKUP(Tabela5[[#This Row],[UUID]],Planilha2!$A:$A,Planilha2!E:E,"")</f>
        <v>5</v>
      </c>
      <c r="AM599">
        <f>_xlfn.XLOOKUP(Tabela5[[#This Row],[UUID]],Planilha2!$A:$A,Planilha2!F:F,"")</f>
        <v>0</v>
      </c>
      <c r="AN599">
        <f>_xlfn.XLOOKUP(Tabela5[[#This Row],[UUID]],Planilha2!$A:$A,Planilha2!G:G,"")</f>
        <v>0</v>
      </c>
      <c r="AO599">
        <f>_xlfn.XLOOKUP(Tabela5[[#This Row],[UUID]],Planilha2!$A:$A,Planilha2!H:H,"")</f>
        <v>0</v>
      </c>
      <c r="AP599">
        <f>_xlfn.XLOOKUP(Tabela5[[#This Row],[UUID]],Planilha2!$A:$A,Planilha2!I:I,"")</f>
        <v>0</v>
      </c>
      <c r="AQ599">
        <f>_xlfn.XLOOKUP(Tabela5[[#This Row],[UUID]],Planilha2!$A:$A,Planilha2!J:J,"")</f>
        <v>0</v>
      </c>
      <c r="AR599">
        <f>_xlfn.XLOOKUP(Tabela5[[#This Row],[UUID]],Planilha2!$A:$A,Planilha2!K:K,"")</f>
        <v>0</v>
      </c>
      <c r="AS599">
        <f>_xlfn.XLOOKUP(Tabela5[[#This Row],[UUID]],Planilha2!$A:$A,Planilha2!L:L,"")</f>
        <v>0</v>
      </c>
      <c r="AT599">
        <f>_xlfn.XLOOKUP(Tabela5[[#This Row],[UUID]],Planilha2!$A:$A,Planilha2!M:M,"")</f>
        <v>0</v>
      </c>
      <c r="AU599">
        <f>_xlfn.XLOOKUP(Tabela5[[#This Row],[UUID]],Planilha2!$A:$A,Planilha2!N:N,"")</f>
        <v>0</v>
      </c>
      <c r="AV599">
        <f>_xlfn.XLOOKUP(Tabela5[[#This Row],[UUID]],Planilha2!$A:$A,Planilha2!O:O,"")</f>
        <v>0</v>
      </c>
    </row>
    <row r="600" spans="1:48" x14ac:dyDescent="0.2">
      <c r="A600" t="s">
        <v>3349</v>
      </c>
      <c r="B600" t="s">
        <v>35</v>
      </c>
      <c r="C600">
        <v>7918704</v>
      </c>
      <c r="D600">
        <v>19772190800</v>
      </c>
      <c r="E600" t="s">
        <v>3350</v>
      </c>
      <c r="F600" t="s">
        <v>3351</v>
      </c>
      <c r="G600" t="s">
        <v>3352</v>
      </c>
      <c r="H600" s="1">
        <v>45901</v>
      </c>
      <c r="I600">
        <v>202509</v>
      </c>
      <c r="J600">
        <v>56.515419999999999</v>
      </c>
      <c r="L600">
        <v>56.52</v>
      </c>
      <c r="N600">
        <v>90426775</v>
      </c>
      <c r="O600" s="1">
        <v>45995</v>
      </c>
      <c r="P600" s="1">
        <v>46006</v>
      </c>
      <c r="R600">
        <v>120</v>
      </c>
      <c r="S600" t="s">
        <v>53</v>
      </c>
      <c r="T600" t="s">
        <v>40</v>
      </c>
      <c r="U600" t="s">
        <v>40</v>
      </c>
      <c r="V600" t="s">
        <v>3353</v>
      </c>
      <c r="W600">
        <v>6</v>
      </c>
      <c r="X600" t="s">
        <v>42</v>
      </c>
      <c r="Y600">
        <v>6</v>
      </c>
      <c r="Z600" t="s">
        <v>40</v>
      </c>
      <c r="AA600" t="s">
        <v>193</v>
      </c>
      <c r="AB600" t="s">
        <v>44</v>
      </c>
      <c r="AE600" t="s">
        <v>298</v>
      </c>
      <c r="AF600" t="s">
        <v>3354</v>
      </c>
      <c r="AG600" s="1">
        <v>46006</v>
      </c>
      <c r="AH600" t="s">
        <v>70</v>
      </c>
      <c r="AI600">
        <f>_xlfn.XLOOKUP(Tabela5[[#This Row],[UUID]],Planilha2!$A:$A,Planilha2!B:B,"")</f>
        <v>0</v>
      </c>
      <c r="AJ600">
        <f>_xlfn.XLOOKUP(Tabela5[[#This Row],[UUID]],Planilha2!$A:$A,Planilha2!C:C,"")</f>
        <v>0</v>
      </c>
      <c r="AK600">
        <f>_xlfn.XLOOKUP(Tabela5[[#This Row],[UUID]],Planilha2!$A:$A,Planilha2!D:D,"")</f>
        <v>0</v>
      </c>
      <c r="AL600">
        <f>_xlfn.XLOOKUP(Tabela5[[#This Row],[UUID]],Planilha2!$A:$A,Planilha2!E:E,"")</f>
        <v>4</v>
      </c>
      <c r="AM600">
        <f>_xlfn.XLOOKUP(Tabela5[[#This Row],[UUID]],Planilha2!$A:$A,Planilha2!F:F,"")</f>
        <v>0</v>
      </c>
      <c r="AN600">
        <f>_xlfn.XLOOKUP(Tabela5[[#This Row],[UUID]],Planilha2!$A:$A,Planilha2!G:G,"")</f>
        <v>0</v>
      </c>
      <c r="AO600">
        <f>_xlfn.XLOOKUP(Tabela5[[#This Row],[UUID]],Planilha2!$A:$A,Planilha2!H:H,"")</f>
        <v>0</v>
      </c>
      <c r="AP600">
        <f>_xlfn.XLOOKUP(Tabela5[[#This Row],[UUID]],Planilha2!$A:$A,Planilha2!I:I,"")</f>
        <v>0</v>
      </c>
      <c r="AQ600">
        <f>_xlfn.XLOOKUP(Tabela5[[#This Row],[UUID]],Planilha2!$A:$A,Planilha2!J:J,"")</f>
        <v>0</v>
      </c>
      <c r="AR600">
        <f>_xlfn.XLOOKUP(Tabela5[[#This Row],[UUID]],Planilha2!$A:$A,Planilha2!K:K,"")</f>
        <v>0</v>
      </c>
      <c r="AS600">
        <f>_xlfn.XLOOKUP(Tabela5[[#This Row],[UUID]],Planilha2!$A:$A,Planilha2!L:L,"")</f>
        <v>1</v>
      </c>
      <c r="AT600">
        <f>_xlfn.XLOOKUP(Tabela5[[#This Row],[UUID]],Planilha2!$A:$A,Planilha2!M:M,"")</f>
        <v>0</v>
      </c>
      <c r="AU600">
        <f>_xlfn.XLOOKUP(Tabela5[[#This Row],[UUID]],Planilha2!$A:$A,Planilha2!N:N,"")</f>
        <v>0</v>
      </c>
      <c r="AV600">
        <f>_xlfn.XLOOKUP(Tabela5[[#This Row],[UUID]],Planilha2!$A:$A,Planilha2!O:O,"")</f>
        <v>0</v>
      </c>
    </row>
    <row r="601" spans="1:48" x14ac:dyDescent="0.2">
      <c r="A601" t="s">
        <v>3355</v>
      </c>
      <c r="B601" t="s">
        <v>35</v>
      </c>
      <c r="C601">
        <v>35069988</v>
      </c>
      <c r="D601">
        <v>19573511878</v>
      </c>
      <c r="E601" t="s">
        <v>3356</v>
      </c>
      <c r="F601" t="s">
        <v>3357</v>
      </c>
      <c r="G601" t="s">
        <v>3358</v>
      </c>
      <c r="H601" s="1">
        <v>45901</v>
      </c>
      <c r="I601">
        <v>202509</v>
      </c>
      <c r="J601">
        <v>59.440269999999998</v>
      </c>
      <c r="L601">
        <v>59.44</v>
      </c>
      <c r="N601">
        <v>90408729</v>
      </c>
      <c r="O601" s="1">
        <v>45980</v>
      </c>
      <c r="P601" s="1">
        <v>45992</v>
      </c>
      <c r="R601">
        <v>134</v>
      </c>
      <c r="S601" t="s">
        <v>53</v>
      </c>
      <c r="T601" t="s">
        <v>40</v>
      </c>
      <c r="U601" t="s">
        <v>40</v>
      </c>
      <c r="V601" t="s">
        <v>3359</v>
      </c>
      <c r="W601">
        <v>6</v>
      </c>
      <c r="X601" t="s">
        <v>42</v>
      </c>
      <c r="Y601">
        <v>6</v>
      </c>
      <c r="Z601" t="s">
        <v>40</v>
      </c>
      <c r="AA601" t="s">
        <v>193</v>
      </c>
      <c r="AB601" t="s">
        <v>44</v>
      </c>
      <c r="AE601" t="s">
        <v>2711</v>
      </c>
      <c r="AF601" t="s">
        <v>3360</v>
      </c>
      <c r="AG601" s="1">
        <v>45957</v>
      </c>
      <c r="AH601" t="s">
        <v>70</v>
      </c>
      <c r="AI601">
        <f>_xlfn.XLOOKUP(Tabela5[[#This Row],[UUID]],Planilha2!$A:$A,Planilha2!B:B,"")</f>
        <v>0</v>
      </c>
      <c r="AJ601">
        <f>_xlfn.XLOOKUP(Tabela5[[#This Row],[UUID]],Planilha2!$A:$A,Planilha2!C:C,"")</f>
        <v>0</v>
      </c>
      <c r="AK601">
        <f>_xlfn.XLOOKUP(Tabela5[[#This Row],[UUID]],Planilha2!$A:$A,Planilha2!D:D,"")</f>
        <v>0</v>
      </c>
      <c r="AL601">
        <f>_xlfn.XLOOKUP(Tabela5[[#This Row],[UUID]],Planilha2!$A:$A,Planilha2!E:E,"")</f>
        <v>5</v>
      </c>
      <c r="AM601">
        <f>_xlfn.XLOOKUP(Tabela5[[#This Row],[UUID]],Planilha2!$A:$A,Planilha2!F:F,"")</f>
        <v>0</v>
      </c>
      <c r="AN601">
        <f>_xlfn.XLOOKUP(Tabela5[[#This Row],[UUID]],Planilha2!$A:$A,Planilha2!G:G,"")</f>
        <v>0</v>
      </c>
      <c r="AO601">
        <f>_xlfn.XLOOKUP(Tabela5[[#This Row],[UUID]],Planilha2!$A:$A,Planilha2!H:H,"")</f>
        <v>0</v>
      </c>
      <c r="AP601">
        <f>_xlfn.XLOOKUP(Tabela5[[#This Row],[UUID]],Planilha2!$A:$A,Planilha2!I:I,"")</f>
        <v>0</v>
      </c>
      <c r="AQ601">
        <f>_xlfn.XLOOKUP(Tabela5[[#This Row],[UUID]],Planilha2!$A:$A,Planilha2!J:J,"")</f>
        <v>0</v>
      </c>
      <c r="AR601">
        <f>_xlfn.XLOOKUP(Tabela5[[#This Row],[UUID]],Planilha2!$A:$A,Planilha2!K:K,"")</f>
        <v>0</v>
      </c>
      <c r="AS601">
        <f>_xlfn.XLOOKUP(Tabela5[[#This Row],[UUID]],Planilha2!$A:$A,Planilha2!L:L,"")</f>
        <v>0</v>
      </c>
      <c r="AT601">
        <f>_xlfn.XLOOKUP(Tabela5[[#This Row],[UUID]],Planilha2!$A:$A,Planilha2!M:M,"")</f>
        <v>0</v>
      </c>
      <c r="AU601">
        <f>_xlfn.XLOOKUP(Tabela5[[#This Row],[UUID]],Planilha2!$A:$A,Planilha2!N:N,"")</f>
        <v>0</v>
      </c>
      <c r="AV601">
        <f>_xlfn.XLOOKUP(Tabela5[[#This Row],[UUID]],Planilha2!$A:$A,Planilha2!O:O,"")</f>
        <v>0</v>
      </c>
    </row>
    <row r="602" spans="1:48" x14ac:dyDescent="0.2">
      <c r="A602" t="s">
        <v>3361</v>
      </c>
      <c r="B602" t="s">
        <v>35</v>
      </c>
      <c r="C602">
        <v>30166147</v>
      </c>
      <c r="D602">
        <v>1990777112</v>
      </c>
      <c r="E602" t="s">
        <v>668</v>
      </c>
      <c r="F602" t="s">
        <v>669</v>
      </c>
      <c r="G602" t="s">
        <v>670</v>
      </c>
      <c r="H602" s="1">
        <v>46054</v>
      </c>
      <c r="I602">
        <v>202602</v>
      </c>
      <c r="J602">
        <v>137.48424</v>
      </c>
      <c r="L602">
        <v>137.47999999999999</v>
      </c>
      <c r="N602">
        <v>90490715</v>
      </c>
      <c r="O602" s="1">
        <v>46079</v>
      </c>
      <c r="P602" s="1">
        <v>46090</v>
      </c>
      <c r="R602">
        <v>36</v>
      </c>
      <c r="S602" t="s">
        <v>53</v>
      </c>
      <c r="T602" t="s">
        <v>40</v>
      </c>
      <c r="U602" t="s">
        <v>40</v>
      </c>
      <c r="V602" t="s">
        <v>671</v>
      </c>
      <c r="W602">
        <v>6</v>
      </c>
      <c r="X602" t="s">
        <v>42</v>
      </c>
      <c r="Y602">
        <v>6</v>
      </c>
      <c r="Z602" t="s">
        <v>40</v>
      </c>
      <c r="AA602" t="s">
        <v>67</v>
      </c>
      <c r="AB602" t="s">
        <v>44</v>
      </c>
      <c r="AE602" t="s">
        <v>2615</v>
      </c>
      <c r="AF602" t="s">
        <v>3362</v>
      </c>
      <c r="AG602" s="1">
        <v>46100</v>
      </c>
      <c r="AH602" t="s">
        <v>47</v>
      </c>
      <c r="AI602">
        <f>_xlfn.XLOOKUP(Tabela5[[#This Row],[UUID]],Planilha2!$A:$A,Planilha2!B:B,"")</f>
        <v>1</v>
      </c>
      <c r="AJ602">
        <f>_xlfn.XLOOKUP(Tabela5[[#This Row],[UUID]],Planilha2!$A:$A,Planilha2!C:C,"")</f>
        <v>0</v>
      </c>
      <c r="AK602">
        <f>_xlfn.XLOOKUP(Tabela5[[#This Row],[UUID]],Planilha2!$A:$A,Planilha2!D:D,"")</f>
        <v>1</v>
      </c>
      <c r="AL602">
        <f>_xlfn.XLOOKUP(Tabela5[[#This Row],[UUID]],Planilha2!$A:$A,Planilha2!E:E,"")</f>
        <v>0</v>
      </c>
      <c r="AM602">
        <f>_xlfn.XLOOKUP(Tabela5[[#This Row],[UUID]],Planilha2!$A:$A,Planilha2!F:F,"")</f>
        <v>1</v>
      </c>
      <c r="AN602">
        <f>_xlfn.XLOOKUP(Tabela5[[#This Row],[UUID]],Planilha2!$A:$A,Planilha2!G:G,"")</f>
        <v>1</v>
      </c>
      <c r="AO602">
        <f>_xlfn.XLOOKUP(Tabela5[[#This Row],[UUID]],Planilha2!$A:$A,Planilha2!H:H,"")</f>
        <v>1</v>
      </c>
      <c r="AP602">
        <f>_xlfn.XLOOKUP(Tabela5[[#This Row],[UUID]],Planilha2!$A:$A,Planilha2!I:I,"")</f>
        <v>1</v>
      </c>
      <c r="AQ602">
        <f>_xlfn.XLOOKUP(Tabela5[[#This Row],[UUID]],Planilha2!$A:$A,Planilha2!J:J,"")</f>
        <v>1</v>
      </c>
      <c r="AR602">
        <f>_xlfn.XLOOKUP(Tabela5[[#This Row],[UUID]],Planilha2!$A:$A,Planilha2!K:K,"")</f>
        <v>1</v>
      </c>
      <c r="AS602">
        <f>_xlfn.XLOOKUP(Tabela5[[#This Row],[UUID]],Planilha2!$A:$A,Planilha2!L:L,"")</f>
        <v>0</v>
      </c>
      <c r="AT602">
        <f>_xlfn.XLOOKUP(Tabela5[[#This Row],[UUID]],Planilha2!$A:$A,Planilha2!M:M,"")</f>
        <v>0</v>
      </c>
      <c r="AU602">
        <f>_xlfn.XLOOKUP(Tabela5[[#This Row],[UUID]],Planilha2!$A:$A,Planilha2!N:N,"")</f>
        <v>1</v>
      </c>
      <c r="AV602">
        <f>_xlfn.XLOOKUP(Tabela5[[#This Row],[UUID]],Planilha2!$A:$A,Planilha2!O:O,"")</f>
        <v>1</v>
      </c>
    </row>
    <row r="603" spans="1:48" x14ac:dyDescent="0.2">
      <c r="A603" t="s">
        <v>3363</v>
      </c>
      <c r="B603" t="s">
        <v>35</v>
      </c>
      <c r="C603">
        <v>10010731413</v>
      </c>
      <c r="D603">
        <v>51552809153</v>
      </c>
      <c r="E603" t="s">
        <v>3364</v>
      </c>
      <c r="F603" t="s">
        <v>3365</v>
      </c>
      <c r="G603" t="s">
        <v>3366</v>
      </c>
      <c r="H603" s="1">
        <v>46054</v>
      </c>
      <c r="I603">
        <v>202602</v>
      </c>
      <c r="J603">
        <v>386.73102</v>
      </c>
      <c r="L603">
        <v>386.73</v>
      </c>
      <c r="N603">
        <v>90512710</v>
      </c>
      <c r="O603" s="1">
        <v>46086</v>
      </c>
      <c r="P603" s="1">
        <v>46097</v>
      </c>
      <c r="R603">
        <v>29</v>
      </c>
      <c r="S603" t="s">
        <v>53</v>
      </c>
      <c r="T603" t="s">
        <v>40</v>
      </c>
      <c r="U603" t="s">
        <v>40</v>
      </c>
      <c r="V603" t="s">
        <v>3367</v>
      </c>
      <c r="W603">
        <v>6</v>
      </c>
      <c r="X603" t="s">
        <v>42</v>
      </c>
      <c r="Y603">
        <v>6</v>
      </c>
      <c r="Z603" t="s">
        <v>40</v>
      </c>
      <c r="AA603" t="s">
        <v>67</v>
      </c>
      <c r="AB603" t="s">
        <v>44</v>
      </c>
      <c r="AC603" t="s">
        <v>45</v>
      </c>
      <c r="AE603" t="s">
        <v>47</v>
      </c>
      <c r="AF603" t="s">
        <v>3368</v>
      </c>
      <c r="AG603" s="1">
        <v>46101</v>
      </c>
      <c r="AH603" t="s">
        <v>47</v>
      </c>
      <c r="AI603">
        <f>_xlfn.XLOOKUP(Tabela5[[#This Row],[UUID]],Planilha2!$A:$A,Planilha2!B:B,"")</f>
        <v>1</v>
      </c>
      <c r="AJ603">
        <f>_xlfn.XLOOKUP(Tabela5[[#This Row],[UUID]],Planilha2!$A:$A,Planilha2!C:C,"")</f>
        <v>0</v>
      </c>
      <c r="AK603">
        <f>_xlfn.XLOOKUP(Tabela5[[#This Row],[UUID]],Planilha2!$A:$A,Planilha2!D:D,"")</f>
        <v>1</v>
      </c>
      <c r="AL603">
        <f>_xlfn.XLOOKUP(Tabela5[[#This Row],[UUID]],Planilha2!$A:$A,Planilha2!E:E,"")</f>
        <v>0</v>
      </c>
      <c r="AM603">
        <f>_xlfn.XLOOKUP(Tabela5[[#This Row],[UUID]],Planilha2!$A:$A,Planilha2!F:F,"")</f>
        <v>1</v>
      </c>
      <c r="AN603">
        <f>_xlfn.XLOOKUP(Tabela5[[#This Row],[UUID]],Planilha2!$A:$A,Planilha2!G:G,"")</f>
        <v>1</v>
      </c>
      <c r="AO603">
        <f>_xlfn.XLOOKUP(Tabela5[[#This Row],[UUID]],Planilha2!$A:$A,Planilha2!H:H,"")</f>
        <v>1</v>
      </c>
      <c r="AP603">
        <f>_xlfn.XLOOKUP(Tabela5[[#This Row],[UUID]],Planilha2!$A:$A,Planilha2!I:I,"")</f>
        <v>1</v>
      </c>
      <c r="AQ603">
        <f>_xlfn.XLOOKUP(Tabela5[[#This Row],[UUID]],Planilha2!$A:$A,Planilha2!J:J,"")</f>
        <v>1</v>
      </c>
      <c r="AR603">
        <f>_xlfn.XLOOKUP(Tabela5[[#This Row],[UUID]],Planilha2!$A:$A,Planilha2!K:K,"")</f>
        <v>1</v>
      </c>
      <c r="AS603">
        <f>_xlfn.XLOOKUP(Tabela5[[#This Row],[UUID]],Planilha2!$A:$A,Planilha2!L:L,"")</f>
        <v>0</v>
      </c>
      <c r="AT603">
        <f>_xlfn.XLOOKUP(Tabela5[[#This Row],[UUID]],Planilha2!$A:$A,Planilha2!M:M,"")</f>
        <v>0</v>
      </c>
      <c r="AU603">
        <f>_xlfn.XLOOKUP(Tabela5[[#This Row],[UUID]],Planilha2!$A:$A,Planilha2!N:N,"")</f>
        <v>1</v>
      </c>
      <c r="AV603">
        <f>_xlfn.XLOOKUP(Tabela5[[#This Row],[UUID]],Planilha2!$A:$A,Planilha2!O:O,"")</f>
        <v>1</v>
      </c>
    </row>
    <row r="604" spans="1:48" x14ac:dyDescent="0.2">
      <c r="A604" t="s">
        <v>3369</v>
      </c>
      <c r="B604" t="s">
        <v>35</v>
      </c>
      <c r="C604">
        <v>41148495</v>
      </c>
      <c r="D604">
        <v>49390923808</v>
      </c>
      <c r="E604" t="s">
        <v>1240</v>
      </c>
      <c r="F604" t="s">
        <v>2250</v>
      </c>
      <c r="G604" t="s">
        <v>1242</v>
      </c>
      <c r="H604" s="1">
        <v>45901</v>
      </c>
      <c r="I604">
        <v>202509</v>
      </c>
      <c r="J604">
        <v>115.46672</v>
      </c>
      <c r="L604">
        <v>115.47</v>
      </c>
      <c r="N604">
        <v>90428683</v>
      </c>
      <c r="O604" s="1">
        <v>46002</v>
      </c>
      <c r="P604" s="1">
        <v>46059</v>
      </c>
      <c r="R604">
        <v>67</v>
      </c>
      <c r="S604" t="s">
        <v>53</v>
      </c>
      <c r="T604" t="s">
        <v>40</v>
      </c>
      <c r="U604" t="s">
        <v>40</v>
      </c>
      <c r="V604" t="s">
        <v>1243</v>
      </c>
      <c r="W604">
        <v>6</v>
      </c>
      <c r="X604" t="s">
        <v>42</v>
      </c>
      <c r="Y604">
        <v>6</v>
      </c>
      <c r="Z604" t="s">
        <v>40</v>
      </c>
      <c r="AA604" t="s">
        <v>193</v>
      </c>
      <c r="AB604" t="s">
        <v>44</v>
      </c>
      <c r="AC604" t="s">
        <v>45</v>
      </c>
      <c r="AE604" t="s">
        <v>298</v>
      </c>
      <c r="AF604" t="s">
        <v>3370</v>
      </c>
      <c r="AG604" s="1">
        <v>46054</v>
      </c>
      <c r="AH604" t="s">
        <v>2751</v>
      </c>
      <c r="AI604">
        <f>_xlfn.XLOOKUP(Tabela5[[#This Row],[UUID]],Planilha2!$A:$A,Planilha2!B:B,"")</f>
        <v>1</v>
      </c>
      <c r="AJ604">
        <f>_xlfn.XLOOKUP(Tabela5[[#This Row],[UUID]],Planilha2!$A:$A,Planilha2!C:C,"")</f>
        <v>1</v>
      </c>
      <c r="AK604">
        <f>_xlfn.XLOOKUP(Tabela5[[#This Row],[UUID]],Planilha2!$A:$A,Planilha2!D:D,"")</f>
        <v>1</v>
      </c>
      <c r="AL604">
        <f>_xlfn.XLOOKUP(Tabela5[[#This Row],[UUID]],Planilha2!$A:$A,Planilha2!E:E,"")</f>
        <v>0</v>
      </c>
      <c r="AM604">
        <f>_xlfn.XLOOKUP(Tabela5[[#This Row],[UUID]],Planilha2!$A:$A,Planilha2!F:F,"")</f>
        <v>0</v>
      </c>
      <c r="AN604">
        <f>_xlfn.XLOOKUP(Tabela5[[#This Row],[UUID]],Planilha2!$A:$A,Planilha2!G:G,"")</f>
        <v>1</v>
      </c>
      <c r="AO604">
        <f>_xlfn.XLOOKUP(Tabela5[[#This Row],[UUID]],Planilha2!$A:$A,Planilha2!H:H,"")</f>
        <v>1</v>
      </c>
      <c r="AP604">
        <f>_xlfn.XLOOKUP(Tabela5[[#This Row],[UUID]],Planilha2!$A:$A,Planilha2!I:I,"")</f>
        <v>1</v>
      </c>
      <c r="AQ604">
        <f>_xlfn.XLOOKUP(Tabela5[[#This Row],[UUID]],Planilha2!$A:$A,Planilha2!J:J,"")</f>
        <v>1</v>
      </c>
      <c r="AR604">
        <f>_xlfn.XLOOKUP(Tabela5[[#This Row],[UUID]],Planilha2!$A:$A,Planilha2!K:K,"")</f>
        <v>1</v>
      </c>
      <c r="AS604">
        <f>_xlfn.XLOOKUP(Tabela5[[#This Row],[UUID]],Planilha2!$A:$A,Planilha2!L:L,"")</f>
        <v>1</v>
      </c>
      <c r="AT604">
        <f>_xlfn.XLOOKUP(Tabela5[[#This Row],[UUID]],Planilha2!$A:$A,Planilha2!M:M,"")</f>
        <v>1</v>
      </c>
      <c r="AU604">
        <f>_xlfn.XLOOKUP(Tabela5[[#This Row],[UUID]],Planilha2!$A:$A,Planilha2!N:N,"")</f>
        <v>1</v>
      </c>
      <c r="AV604">
        <f>_xlfn.XLOOKUP(Tabela5[[#This Row],[UUID]],Planilha2!$A:$A,Planilha2!O:O,"")</f>
        <v>1</v>
      </c>
    </row>
    <row r="605" spans="1:48" x14ac:dyDescent="0.2">
      <c r="A605" t="s">
        <v>3371</v>
      </c>
      <c r="B605" t="s">
        <v>35</v>
      </c>
      <c r="C605">
        <v>4004008461</v>
      </c>
      <c r="D605">
        <v>31440058865</v>
      </c>
      <c r="E605" t="s">
        <v>1246</v>
      </c>
      <c r="F605" t="s">
        <v>1247</v>
      </c>
      <c r="G605" t="s">
        <v>1248</v>
      </c>
      <c r="H605" s="1">
        <v>45901</v>
      </c>
      <c r="I605">
        <v>202509</v>
      </c>
      <c r="J605">
        <v>1225.62699</v>
      </c>
      <c r="L605">
        <v>1225.6300000000001</v>
      </c>
      <c r="N605">
        <v>90403672</v>
      </c>
      <c r="O605" s="1">
        <v>45969</v>
      </c>
      <c r="P605" s="1">
        <v>45979</v>
      </c>
      <c r="R605">
        <v>147</v>
      </c>
      <c r="S605" t="s">
        <v>53</v>
      </c>
      <c r="T605" t="s">
        <v>40</v>
      </c>
      <c r="U605" t="s">
        <v>40</v>
      </c>
      <c r="V605" t="s">
        <v>1249</v>
      </c>
      <c r="W605">
        <v>6</v>
      </c>
      <c r="X605" t="s">
        <v>42</v>
      </c>
      <c r="Y605">
        <v>6</v>
      </c>
      <c r="Z605" t="s">
        <v>40</v>
      </c>
      <c r="AA605" t="s">
        <v>193</v>
      </c>
      <c r="AB605" t="s">
        <v>44</v>
      </c>
      <c r="AE605" t="s">
        <v>2711</v>
      </c>
      <c r="AF605" t="s">
        <v>3372</v>
      </c>
      <c r="AG605" s="1">
        <v>45952</v>
      </c>
      <c r="AH605" t="s">
        <v>70</v>
      </c>
      <c r="AI605">
        <f>_xlfn.XLOOKUP(Tabela5[[#This Row],[UUID]],Planilha2!$A:$A,Planilha2!B:B,"")</f>
        <v>0</v>
      </c>
      <c r="AJ605">
        <f>_xlfn.XLOOKUP(Tabela5[[#This Row],[UUID]],Planilha2!$A:$A,Planilha2!C:C,"")</f>
        <v>0</v>
      </c>
      <c r="AK605">
        <f>_xlfn.XLOOKUP(Tabela5[[#This Row],[UUID]],Planilha2!$A:$A,Planilha2!D:D,"")</f>
        <v>0</v>
      </c>
      <c r="AL605">
        <f>_xlfn.XLOOKUP(Tabela5[[#This Row],[UUID]],Planilha2!$A:$A,Planilha2!E:E,"")</f>
        <v>6</v>
      </c>
      <c r="AM605">
        <f>_xlfn.XLOOKUP(Tabela5[[#This Row],[UUID]],Planilha2!$A:$A,Planilha2!F:F,"")</f>
        <v>0</v>
      </c>
      <c r="AN605">
        <f>_xlfn.XLOOKUP(Tabela5[[#This Row],[UUID]],Planilha2!$A:$A,Planilha2!G:G,"")</f>
        <v>0</v>
      </c>
      <c r="AO605">
        <f>_xlfn.XLOOKUP(Tabela5[[#This Row],[UUID]],Planilha2!$A:$A,Planilha2!H:H,"")</f>
        <v>0</v>
      </c>
      <c r="AP605">
        <f>_xlfn.XLOOKUP(Tabela5[[#This Row],[UUID]],Planilha2!$A:$A,Planilha2!I:I,"")</f>
        <v>0</v>
      </c>
      <c r="AQ605">
        <f>_xlfn.XLOOKUP(Tabela5[[#This Row],[UUID]],Planilha2!$A:$A,Planilha2!J:J,"")</f>
        <v>0</v>
      </c>
      <c r="AR605">
        <f>_xlfn.XLOOKUP(Tabela5[[#This Row],[UUID]],Planilha2!$A:$A,Planilha2!K:K,"")</f>
        <v>0</v>
      </c>
      <c r="AS605">
        <f>_xlfn.XLOOKUP(Tabela5[[#This Row],[UUID]],Planilha2!$A:$A,Planilha2!L:L,"")</f>
        <v>0</v>
      </c>
      <c r="AT605">
        <f>_xlfn.XLOOKUP(Tabela5[[#This Row],[UUID]],Planilha2!$A:$A,Planilha2!M:M,"")</f>
        <v>0</v>
      </c>
      <c r="AU605">
        <f>_xlfn.XLOOKUP(Tabela5[[#This Row],[UUID]],Planilha2!$A:$A,Planilha2!N:N,"")</f>
        <v>0</v>
      </c>
      <c r="AV605">
        <f>_xlfn.XLOOKUP(Tabela5[[#This Row],[UUID]],Planilha2!$A:$A,Planilha2!O:O,"")</f>
        <v>0</v>
      </c>
    </row>
    <row r="606" spans="1:48" x14ac:dyDescent="0.2">
      <c r="A606" t="s">
        <v>3373</v>
      </c>
      <c r="B606" t="s">
        <v>35</v>
      </c>
      <c r="C606">
        <v>2960197052</v>
      </c>
      <c r="D606">
        <v>82097119115</v>
      </c>
      <c r="E606" t="s">
        <v>3374</v>
      </c>
      <c r="F606" t="s">
        <v>3375</v>
      </c>
      <c r="G606" t="s">
        <v>3376</v>
      </c>
      <c r="H606" s="1">
        <v>46054</v>
      </c>
      <c r="I606">
        <v>202602</v>
      </c>
      <c r="J606">
        <v>308.70909</v>
      </c>
      <c r="L606">
        <v>308.70999999999998</v>
      </c>
      <c r="N606">
        <v>90491489</v>
      </c>
      <c r="O606" s="1">
        <v>46080</v>
      </c>
      <c r="P606" s="1">
        <v>46090</v>
      </c>
      <c r="R606">
        <v>36</v>
      </c>
      <c r="S606" t="s">
        <v>53</v>
      </c>
      <c r="T606" t="s">
        <v>40</v>
      </c>
      <c r="U606" t="s">
        <v>40</v>
      </c>
      <c r="V606" t="s">
        <v>3377</v>
      </c>
      <c r="W606">
        <v>6</v>
      </c>
      <c r="X606" t="s">
        <v>42</v>
      </c>
      <c r="Y606">
        <v>6</v>
      </c>
      <c r="Z606" t="s">
        <v>40</v>
      </c>
      <c r="AA606" t="s">
        <v>67</v>
      </c>
      <c r="AB606" t="s">
        <v>44</v>
      </c>
      <c r="AC606" t="s">
        <v>45</v>
      </c>
      <c r="AE606" t="s">
        <v>2615</v>
      </c>
      <c r="AF606" t="s">
        <v>3378</v>
      </c>
      <c r="AG606" s="1">
        <v>46106</v>
      </c>
      <c r="AH606" t="s">
        <v>47</v>
      </c>
      <c r="AI606">
        <f>_xlfn.XLOOKUP(Tabela5[[#This Row],[UUID]],Planilha2!$A:$A,Planilha2!B:B,"")</f>
        <v>1</v>
      </c>
      <c r="AJ606">
        <f>_xlfn.XLOOKUP(Tabela5[[#This Row],[UUID]],Planilha2!$A:$A,Planilha2!C:C,"")</f>
        <v>2</v>
      </c>
      <c r="AK606">
        <f>_xlfn.XLOOKUP(Tabela5[[#This Row],[UUID]],Planilha2!$A:$A,Planilha2!D:D,"")</f>
        <v>2</v>
      </c>
      <c r="AL606">
        <f>_xlfn.XLOOKUP(Tabela5[[#This Row],[UUID]],Planilha2!$A:$A,Planilha2!E:E,"")</f>
        <v>0</v>
      </c>
      <c r="AM606">
        <f>_xlfn.XLOOKUP(Tabela5[[#This Row],[UUID]],Planilha2!$A:$A,Planilha2!F:F,"")</f>
        <v>1</v>
      </c>
      <c r="AN606">
        <f>_xlfn.XLOOKUP(Tabela5[[#This Row],[UUID]],Planilha2!$A:$A,Planilha2!G:G,"")</f>
        <v>1</v>
      </c>
      <c r="AO606">
        <f>_xlfn.XLOOKUP(Tabela5[[#This Row],[UUID]],Planilha2!$A:$A,Planilha2!H:H,"")</f>
        <v>1</v>
      </c>
      <c r="AP606">
        <f>_xlfn.XLOOKUP(Tabela5[[#This Row],[UUID]],Planilha2!$A:$A,Planilha2!I:I,"")</f>
        <v>1</v>
      </c>
      <c r="AQ606">
        <f>_xlfn.XLOOKUP(Tabela5[[#This Row],[UUID]],Planilha2!$A:$A,Planilha2!J:J,"")</f>
        <v>1</v>
      </c>
      <c r="AR606">
        <f>_xlfn.XLOOKUP(Tabela5[[#This Row],[UUID]],Planilha2!$A:$A,Planilha2!K:K,"")</f>
        <v>0</v>
      </c>
      <c r="AS606">
        <f>_xlfn.XLOOKUP(Tabela5[[#This Row],[UUID]],Planilha2!$A:$A,Planilha2!L:L,"")</f>
        <v>0</v>
      </c>
      <c r="AT606">
        <f>_xlfn.XLOOKUP(Tabela5[[#This Row],[UUID]],Planilha2!$A:$A,Planilha2!M:M,"")</f>
        <v>0</v>
      </c>
      <c r="AU606">
        <f>_xlfn.XLOOKUP(Tabela5[[#This Row],[UUID]],Planilha2!$A:$A,Planilha2!N:N,"")</f>
        <v>1</v>
      </c>
      <c r="AV606">
        <f>_xlfn.XLOOKUP(Tabela5[[#This Row],[UUID]],Planilha2!$A:$A,Planilha2!O:O,"")</f>
        <v>1</v>
      </c>
    </row>
    <row r="607" spans="1:48" x14ac:dyDescent="0.2">
      <c r="A607" t="s">
        <v>3379</v>
      </c>
      <c r="B607" t="s">
        <v>35</v>
      </c>
      <c r="C607">
        <v>14296512</v>
      </c>
      <c r="D607">
        <v>924805196</v>
      </c>
      <c r="E607" t="s">
        <v>698</v>
      </c>
      <c r="F607" t="s">
        <v>699</v>
      </c>
      <c r="G607" t="s">
        <v>700</v>
      </c>
      <c r="H607" s="1">
        <v>46054</v>
      </c>
      <c r="I607">
        <v>202602</v>
      </c>
      <c r="J607">
        <v>209.60256999999999</v>
      </c>
      <c r="K607">
        <v>7.83</v>
      </c>
      <c r="L607">
        <v>217.43</v>
      </c>
      <c r="N607">
        <v>90491480</v>
      </c>
      <c r="O607" s="1">
        <v>46080</v>
      </c>
      <c r="P607" s="1">
        <v>46090</v>
      </c>
      <c r="R607">
        <v>36</v>
      </c>
      <c r="S607" t="s">
        <v>53</v>
      </c>
      <c r="T607" t="s">
        <v>40</v>
      </c>
      <c r="U607" t="s">
        <v>40</v>
      </c>
      <c r="V607" t="s">
        <v>701</v>
      </c>
      <c r="W607" t="s">
        <v>94</v>
      </c>
      <c r="X607" t="s">
        <v>94</v>
      </c>
      <c r="Y607">
        <v>6</v>
      </c>
      <c r="Z607" t="s">
        <v>40</v>
      </c>
      <c r="AA607" t="s">
        <v>67</v>
      </c>
      <c r="AB607" t="s">
        <v>44</v>
      </c>
      <c r="AC607" t="s">
        <v>45</v>
      </c>
      <c r="AE607" t="s">
        <v>2615</v>
      </c>
      <c r="AF607" t="s">
        <v>3380</v>
      </c>
      <c r="AG607" s="1">
        <v>46124</v>
      </c>
      <c r="AH607" t="s">
        <v>47</v>
      </c>
      <c r="AI607">
        <f>_xlfn.XLOOKUP(Tabela5[[#This Row],[UUID]],Planilha2!$A:$A,Planilha2!B:B,"")</f>
        <v>1</v>
      </c>
      <c r="AJ607">
        <f>_xlfn.XLOOKUP(Tabela5[[#This Row],[UUID]],Planilha2!$A:$A,Planilha2!C:C,"")</f>
        <v>1</v>
      </c>
      <c r="AK607">
        <f>_xlfn.XLOOKUP(Tabela5[[#This Row],[UUID]],Planilha2!$A:$A,Planilha2!D:D,"")</f>
        <v>1</v>
      </c>
      <c r="AL607">
        <f>_xlfn.XLOOKUP(Tabela5[[#This Row],[UUID]],Planilha2!$A:$A,Planilha2!E:E,"")</f>
        <v>0</v>
      </c>
      <c r="AM607">
        <f>_xlfn.XLOOKUP(Tabela5[[#This Row],[UUID]],Planilha2!$A:$A,Planilha2!F:F,"")</f>
        <v>1</v>
      </c>
      <c r="AN607">
        <f>_xlfn.XLOOKUP(Tabela5[[#This Row],[UUID]],Planilha2!$A:$A,Planilha2!G:G,"")</f>
        <v>0</v>
      </c>
      <c r="AO607">
        <f>_xlfn.XLOOKUP(Tabela5[[#This Row],[UUID]],Planilha2!$A:$A,Planilha2!H:H,"")</f>
        <v>0</v>
      </c>
      <c r="AP607">
        <f>_xlfn.XLOOKUP(Tabela5[[#This Row],[UUID]],Planilha2!$A:$A,Planilha2!I:I,"")</f>
        <v>0</v>
      </c>
      <c r="AQ607">
        <f>_xlfn.XLOOKUP(Tabela5[[#This Row],[UUID]],Planilha2!$A:$A,Planilha2!J:J,"")</f>
        <v>0</v>
      </c>
      <c r="AR607">
        <f>_xlfn.XLOOKUP(Tabela5[[#This Row],[UUID]],Planilha2!$A:$A,Planilha2!K:K,"")</f>
        <v>0</v>
      </c>
      <c r="AS607">
        <f>_xlfn.XLOOKUP(Tabela5[[#This Row],[UUID]],Planilha2!$A:$A,Planilha2!L:L,"")</f>
        <v>0</v>
      </c>
      <c r="AT607">
        <f>_xlfn.XLOOKUP(Tabela5[[#This Row],[UUID]],Planilha2!$A:$A,Planilha2!M:M,"")</f>
        <v>1</v>
      </c>
      <c r="AU607">
        <f>_xlfn.XLOOKUP(Tabela5[[#This Row],[UUID]],Planilha2!$A:$A,Planilha2!N:N,"")</f>
        <v>0</v>
      </c>
      <c r="AV607">
        <f>_xlfn.XLOOKUP(Tabela5[[#This Row],[UUID]],Planilha2!$A:$A,Planilha2!O:O,"")</f>
        <v>0</v>
      </c>
    </row>
    <row r="608" spans="1:48" x14ac:dyDescent="0.2">
      <c r="A608" t="s">
        <v>3381</v>
      </c>
      <c r="B608" t="s">
        <v>35</v>
      </c>
      <c r="C608">
        <v>1570003248</v>
      </c>
      <c r="D608">
        <v>63437260120</v>
      </c>
      <c r="E608" t="s">
        <v>3382</v>
      </c>
      <c r="F608" t="s">
        <v>3383</v>
      </c>
      <c r="G608" t="s">
        <v>3384</v>
      </c>
      <c r="H608" s="1">
        <v>46054</v>
      </c>
      <c r="I608">
        <v>202602</v>
      </c>
      <c r="J608">
        <v>255.88545999999999</v>
      </c>
      <c r="K608">
        <v>6.69</v>
      </c>
      <c r="L608">
        <v>262.58</v>
      </c>
      <c r="N608">
        <v>90512715</v>
      </c>
      <c r="O608" s="1">
        <v>46086</v>
      </c>
      <c r="P608" s="1">
        <v>46097</v>
      </c>
      <c r="R608">
        <v>29</v>
      </c>
      <c r="S608" t="s">
        <v>53</v>
      </c>
      <c r="T608" t="s">
        <v>40</v>
      </c>
      <c r="U608" t="s">
        <v>40</v>
      </c>
      <c r="V608" t="s">
        <v>3385</v>
      </c>
      <c r="W608">
        <v>6</v>
      </c>
      <c r="X608" t="s">
        <v>42</v>
      </c>
      <c r="Y608">
        <v>6</v>
      </c>
      <c r="Z608" t="s">
        <v>40</v>
      </c>
      <c r="AA608" t="s">
        <v>67</v>
      </c>
      <c r="AB608" t="s">
        <v>44</v>
      </c>
      <c r="AC608" t="s">
        <v>45</v>
      </c>
      <c r="AE608" t="s">
        <v>47</v>
      </c>
      <c r="AF608" t="s">
        <v>3386</v>
      </c>
      <c r="AG608" s="1">
        <v>46109</v>
      </c>
      <c r="AH608" t="s">
        <v>47</v>
      </c>
      <c r="AI608">
        <f>_xlfn.XLOOKUP(Tabela5[[#This Row],[UUID]],Planilha2!$A:$A,Planilha2!B:B,"")</f>
        <v>0</v>
      </c>
      <c r="AJ608">
        <f>_xlfn.XLOOKUP(Tabela5[[#This Row],[UUID]],Planilha2!$A:$A,Planilha2!C:C,"")</f>
        <v>0</v>
      </c>
      <c r="AK608">
        <f>_xlfn.XLOOKUP(Tabela5[[#This Row],[UUID]],Planilha2!$A:$A,Planilha2!D:D,"")</f>
        <v>1</v>
      </c>
      <c r="AL608">
        <f>_xlfn.XLOOKUP(Tabela5[[#This Row],[UUID]],Planilha2!$A:$A,Planilha2!E:E,"")</f>
        <v>0</v>
      </c>
      <c r="AM608">
        <f>_xlfn.XLOOKUP(Tabela5[[#This Row],[UUID]],Planilha2!$A:$A,Planilha2!F:F,"")</f>
        <v>2</v>
      </c>
      <c r="AN608">
        <f>_xlfn.XLOOKUP(Tabela5[[#This Row],[UUID]],Planilha2!$A:$A,Planilha2!G:G,"")</f>
        <v>2</v>
      </c>
      <c r="AO608">
        <f>_xlfn.XLOOKUP(Tabela5[[#This Row],[UUID]],Planilha2!$A:$A,Planilha2!H:H,"")</f>
        <v>2</v>
      </c>
      <c r="AP608">
        <f>_xlfn.XLOOKUP(Tabela5[[#This Row],[UUID]],Planilha2!$A:$A,Planilha2!I:I,"")</f>
        <v>1</v>
      </c>
      <c r="AQ608">
        <f>_xlfn.XLOOKUP(Tabela5[[#This Row],[UUID]],Planilha2!$A:$A,Planilha2!J:J,"")</f>
        <v>0</v>
      </c>
      <c r="AR608">
        <f>_xlfn.XLOOKUP(Tabela5[[#This Row],[UUID]],Planilha2!$A:$A,Planilha2!K:K,"")</f>
        <v>0</v>
      </c>
      <c r="AS608">
        <f>_xlfn.XLOOKUP(Tabela5[[#This Row],[UUID]],Planilha2!$A:$A,Planilha2!L:L,"")</f>
        <v>0</v>
      </c>
      <c r="AT608">
        <f>_xlfn.XLOOKUP(Tabela5[[#This Row],[UUID]],Planilha2!$A:$A,Planilha2!M:M,"")</f>
        <v>0</v>
      </c>
      <c r="AU608">
        <f>_xlfn.XLOOKUP(Tabela5[[#This Row],[UUID]],Planilha2!$A:$A,Planilha2!N:N,"")</f>
        <v>2</v>
      </c>
      <c r="AV608">
        <f>_xlfn.XLOOKUP(Tabela5[[#This Row],[UUID]],Planilha2!$A:$A,Planilha2!O:O,"")</f>
        <v>2</v>
      </c>
    </row>
    <row r="609" spans="1:48" x14ac:dyDescent="0.2">
      <c r="A609" t="s">
        <v>3387</v>
      </c>
      <c r="B609" t="s">
        <v>35</v>
      </c>
      <c r="C609">
        <v>15369067</v>
      </c>
      <c r="D609">
        <v>98936778153</v>
      </c>
      <c r="E609" t="s">
        <v>3388</v>
      </c>
      <c r="F609" t="s">
        <v>3389</v>
      </c>
      <c r="G609" t="s">
        <v>3390</v>
      </c>
      <c r="H609" s="1">
        <v>46054</v>
      </c>
      <c r="I609">
        <v>202602</v>
      </c>
      <c r="J609">
        <v>489.25871000000001</v>
      </c>
      <c r="L609">
        <v>489.26</v>
      </c>
      <c r="N609">
        <v>90490795</v>
      </c>
      <c r="O609" s="1">
        <v>46079</v>
      </c>
      <c r="P609" s="1">
        <v>46090</v>
      </c>
      <c r="R609">
        <v>36</v>
      </c>
      <c r="S609" t="s">
        <v>53</v>
      </c>
      <c r="T609" t="s">
        <v>40</v>
      </c>
      <c r="U609" t="s">
        <v>40</v>
      </c>
      <c r="V609" t="s">
        <v>3391</v>
      </c>
      <c r="W609">
        <v>6</v>
      </c>
      <c r="X609" t="s">
        <v>42</v>
      </c>
      <c r="Y609">
        <v>6</v>
      </c>
      <c r="Z609" t="s">
        <v>40</v>
      </c>
      <c r="AA609" t="s">
        <v>67</v>
      </c>
      <c r="AB609" t="s">
        <v>44</v>
      </c>
      <c r="AE609" t="s">
        <v>2615</v>
      </c>
      <c r="AF609" t="s">
        <v>3392</v>
      </c>
      <c r="AG609" s="1">
        <v>46102</v>
      </c>
      <c r="AH609" t="s">
        <v>47</v>
      </c>
      <c r="AI609">
        <f>_xlfn.XLOOKUP(Tabela5[[#This Row],[UUID]],Planilha2!$A:$A,Planilha2!B:B,"")</f>
        <v>1</v>
      </c>
      <c r="AJ609">
        <f>_xlfn.XLOOKUP(Tabela5[[#This Row],[UUID]],Planilha2!$A:$A,Planilha2!C:C,"")</f>
        <v>1</v>
      </c>
      <c r="AK609">
        <f>_xlfn.XLOOKUP(Tabela5[[#This Row],[UUID]],Planilha2!$A:$A,Planilha2!D:D,"")</f>
        <v>3</v>
      </c>
      <c r="AL609">
        <f>_xlfn.XLOOKUP(Tabela5[[#This Row],[UUID]],Planilha2!$A:$A,Planilha2!E:E,"")</f>
        <v>0</v>
      </c>
      <c r="AM609">
        <f>_xlfn.XLOOKUP(Tabela5[[#This Row],[UUID]],Planilha2!$A:$A,Planilha2!F:F,"")</f>
        <v>1</v>
      </c>
      <c r="AN609">
        <f>_xlfn.XLOOKUP(Tabela5[[#This Row],[UUID]],Planilha2!$A:$A,Planilha2!G:G,"")</f>
        <v>1</v>
      </c>
      <c r="AO609">
        <f>_xlfn.XLOOKUP(Tabela5[[#This Row],[UUID]],Planilha2!$A:$A,Planilha2!H:H,"")</f>
        <v>1</v>
      </c>
      <c r="AP609">
        <f>_xlfn.XLOOKUP(Tabela5[[#This Row],[UUID]],Planilha2!$A:$A,Planilha2!I:I,"")</f>
        <v>1</v>
      </c>
      <c r="AQ609">
        <f>_xlfn.XLOOKUP(Tabela5[[#This Row],[UUID]],Planilha2!$A:$A,Planilha2!J:J,"")</f>
        <v>1</v>
      </c>
      <c r="AR609">
        <f>_xlfn.XLOOKUP(Tabela5[[#This Row],[UUID]],Planilha2!$A:$A,Planilha2!K:K,"")</f>
        <v>1</v>
      </c>
      <c r="AS609">
        <f>_xlfn.XLOOKUP(Tabela5[[#This Row],[UUID]],Planilha2!$A:$A,Planilha2!L:L,"")</f>
        <v>0</v>
      </c>
      <c r="AT609">
        <f>_xlfn.XLOOKUP(Tabela5[[#This Row],[UUID]],Planilha2!$A:$A,Planilha2!M:M,"")</f>
        <v>0</v>
      </c>
      <c r="AU609">
        <f>_xlfn.XLOOKUP(Tabela5[[#This Row],[UUID]],Planilha2!$A:$A,Planilha2!N:N,"")</f>
        <v>1</v>
      </c>
      <c r="AV609">
        <f>_xlfn.XLOOKUP(Tabela5[[#This Row],[UUID]],Planilha2!$A:$A,Planilha2!O:O,"")</f>
        <v>1</v>
      </c>
    </row>
    <row r="610" spans="1:48" x14ac:dyDescent="0.2">
      <c r="A610" t="s">
        <v>3393</v>
      </c>
      <c r="B610" t="s">
        <v>35</v>
      </c>
      <c r="C610">
        <v>200110822</v>
      </c>
      <c r="D610">
        <v>48643904104</v>
      </c>
      <c r="E610" t="s">
        <v>716</v>
      </c>
      <c r="F610" t="s">
        <v>3394</v>
      </c>
      <c r="G610" t="s">
        <v>718</v>
      </c>
      <c r="H610" s="1">
        <v>46054</v>
      </c>
      <c r="I610">
        <v>202602</v>
      </c>
      <c r="J610">
        <v>243.67676</v>
      </c>
      <c r="L610">
        <v>243.68</v>
      </c>
      <c r="N610">
        <v>90511981</v>
      </c>
      <c r="O610" s="1">
        <v>46085</v>
      </c>
      <c r="P610" s="1">
        <v>46097</v>
      </c>
      <c r="R610">
        <v>29</v>
      </c>
      <c r="S610" t="s">
        <v>53</v>
      </c>
      <c r="T610" t="s">
        <v>40</v>
      </c>
      <c r="U610" t="s">
        <v>40</v>
      </c>
      <c r="V610" t="s">
        <v>719</v>
      </c>
      <c r="W610">
        <v>6</v>
      </c>
      <c r="X610" t="s">
        <v>42</v>
      </c>
      <c r="Y610">
        <v>6</v>
      </c>
      <c r="Z610" t="s">
        <v>40</v>
      </c>
      <c r="AA610" t="s">
        <v>67</v>
      </c>
      <c r="AB610" t="s">
        <v>44</v>
      </c>
      <c r="AE610" t="s">
        <v>47</v>
      </c>
      <c r="AF610" t="s">
        <v>3395</v>
      </c>
      <c r="AG610" s="1">
        <v>46088</v>
      </c>
      <c r="AH610" t="s">
        <v>2615</v>
      </c>
      <c r="AI610">
        <f>_xlfn.XLOOKUP(Tabela5[[#This Row],[UUID]],Planilha2!$A:$A,Planilha2!B:B,"")</f>
        <v>1</v>
      </c>
      <c r="AJ610">
        <f>_xlfn.XLOOKUP(Tabela5[[#This Row],[UUID]],Planilha2!$A:$A,Planilha2!C:C,"")</f>
        <v>1</v>
      </c>
      <c r="AK610">
        <f>_xlfn.XLOOKUP(Tabela5[[#This Row],[UUID]],Planilha2!$A:$A,Planilha2!D:D,"")</f>
        <v>1</v>
      </c>
      <c r="AL610">
        <f>_xlfn.XLOOKUP(Tabela5[[#This Row],[UUID]],Planilha2!$A:$A,Planilha2!E:E,"")</f>
        <v>0</v>
      </c>
      <c r="AM610">
        <f>_xlfn.XLOOKUP(Tabela5[[#This Row],[UUID]],Planilha2!$A:$A,Planilha2!F:F,"")</f>
        <v>0</v>
      </c>
      <c r="AN610">
        <f>_xlfn.XLOOKUP(Tabela5[[#This Row],[UUID]],Planilha2!$A:$A,Planilha2!G:G,"")</f>
        <v>1</v>
      </c>
      <c r="AO610">
        <f>_xlfn.XLOOKUP(Tabela5[[#This Row],[UUID]],Planilha2!$A:$A,Planilha2!H:H,"")</f>
        <v>1</v>
      </c>
      <c r="AP610">
        <f>_xlfn.XLOOKUP(Tabela5[[#This Row],[UUID]],Planilha2!$A:$A,Planilha2!I:I,"")</f>
        <v>1</v>
      </c>
      <c r="AQ610">
        <f>_xlfn.XLOOKUP(Tabela5[[#This Row],[UUID]],Planilha2!$A:$A,Planilha2!J:J,"")</f>
        <v>1</v>
      </c>
      <c r="AR610">
        <f>_xlfn.XLOOKUP(Tabela5[[#This Row],[UUID]],Planilha2!$A:$A,Planilha2!K:K,"")</f>
        <v>1</v>
      </c>
      <c r="AS610">
        <f>_xlfn.XLOOKUP(Tabela5[[#This Row],[UUID]],Planilha2!$A:$A,Planilha2!L:L,"")</f>
        <v>1</v>
      </c>
      <c r="AT610">
        <f>_xlfn.XLOOKUP(Tabela5[[#This Row],[UUID]],Planilha2!$A:$A,Planilha2!M:M,"")</f>
        <v>0</v>
      </c>
      <c r="AU610">
        <f>_xlfn.XLOOKUP(Tabela5[[#This Row],[UUID]],Planilha2!$A:$A,Planilha2!N:N,"")</f>
        <v>1</v>
      </c>
      <c r="AV610">
        <f>_xlfn.XLOOKUP(Tabela5[[#This Row],[UUID]],Planilha2!$A:$A,Planilha2!O:O,"")</f>
        <v>1</v>
      </c>
    </row>
    <row r="611" spans="1:48" x14ac:dyDescent="0.2">
      <c r="A611" t="s">
        <v>3396</v>
      </c>
      <c r="B611" t="s">
        <v>35</v>
      </c>
      <c r="C611">
        <v>1550014710</v>
      </c>
      <c r="D611">
        <v>5679392194</v>
      </c>
      <c r="E611" t="s">
        <v>3222</v>
      </c>
      <c r="F611" t="s">
        <v>3397</v>
      </c>
      <c r="G611" t="s">
        <v>3398</v>
      </c>
      <c r="H611" s="1">
        <v>46054</v>
      </c>
      <c r="I611">
        <v>202602</v>
      </c>
      <c r="J611">
        <v>388.76159999999999</v>
      </c>
      <c r="L611">
        <v>388.76</v>
      </c>
      <c r="N611">
        <v>90512718</v>
      </c>
      <c r="O611" s="1">
        <v>46086</v>
      </c>
      <c r="P611" s="1">
        <v>46097</v>
      </c>
      <c r="R611">
        <v>29</v>
      </c>
      <c r="S611" t="s">
        <v>53</v>
      </c>
      <c r="T611" t="s">
        <v>40</v>
      </c>
      <c r="U611" t="s">
        <v>40</v>
      </c>
      <c r="V611" t="s">
        <v>3399</v>
      </c>
      <c r="W611">
        <v>6</v>
      </c>
      <c r="X611" t="s">
        <v>42</v>
      </c>
      <c r="Y611">
        <v>6</v>
      </c>
      <c r="Z611" t="s">
        <v>40</v>
      </c>
      <c r="AA611" t="s">
        <v>67</v>
      </c>
      <c r="AB611" t="s">
        <v>44</v>
      </c>
      <c r="AC611" t="s">
        <v>45</v>
      </c>
      <c r="AE611" t="s">
        <v>47</v>
      </c>
      <c r="AF611" t="s">
        <v>3400</v>
      </c>
      <c r="AG611" s="1">
        <v>46100</v>
      </c>
      <c r="AH611" t="s">
        <v>47</v>
      </c>
      <c r="AI611">
        <f>_xlfn.XLOOKUP(Tabela5[[#This Row],[UUID]],Planilha2!$A:$A,Planilha2!B:B,"")</f>
        <v>1</v>
      </c>
      <c r="AJ611">
        <f>_xlfn.XLOOKUP(Tabela5[[#This Row],[UUID]],Planilha2!$A:$A,Planilha2!C:C,"")</f>
        <v>0</v>
      </c>
      <c r="AK611">
        <f>_xlfn.XLOOKUP(Tabela5[[#This Row],[UUID]],Planilha2!$A:$A,Planilha2!D:D,"")</f>
        <v>5</v>
      </c>
      <c r="AL611">
        <f>_xlfn.XLOOKUP(Tabela5[[#This Row],[UUID]],Planilha2!$A:$A,Planilha2!E:E,"")</f>
        <v>1</v>
      </c>
      <c r="AM611">
        <f>_xlfn.XLOOKUP(Tabela5[[#This Row],[UUID]],Planilha2!$A:$A,Planilha2!F:F,"")</f>
        <v>1</v>
      </c>
      <c r="AN611">
        <f>_xlfn.XLOOKUP(Tabela5[[#This Row],[UUID]],Planilha2!$A:$A,Planilha2!G:G,"")</f>
        <v>1</v>
      </c>
      <c r="AO611">
        <f>_xlfn.XLOOKUP(Tabela5[[#This Row],[UUID]],Planilha2!$A:$A,Planilha2!H:H,"")</f>
        <v>1</v>
      </c>
      <c r="AP611">
        <f>_xlfn.XLOOKUP(Tabela5[[#This Row],[UUID]],Planilha2!$A:$A,Planilha2!I:I,"")</f>
        <v>1</v>
      </c>
      <c r="AQ611">
        <f>_xlfn.XLOOKUP(Tabela5[[#This Row],[UUID]],Planilha2!$A:$A,Planilha2!J:J,"")</f>
        <v>1</v>
      </c>
      <c r="AR611">
        <f>_xlfn.XLOOKUP(Tabela5[[#This Row],[UUID]],Planilha2!$A:$A,Planilha2!K:K,"")</f>
        <v>1</v>
      </c>
      <c r="AS611">
        <f>_xlfn.XLOOKUP(Tabela5[[#This Row],[UUID]],Planilha2!$A:$A,Planilha2!L:L,"")</f>
        <v>0</v>
      </c>
      <c r="AT611">
        <f>_xlfn.XLOOKUP(Tabela5[[#This Row],[UUID]],Planilha2!$A:$A,Planilha2!M:M,"")</f>
        <v>0</v>
      </c>
      <c r="AU611">
        <f>_xlfn.XLOOKUP(Tabela5[[#This Row],[UUID]],Planilha2!$A:$A,Planilha2!N:N,"")</f>
        <v>1</v>
      </c>
      <c r="AV611">
        <f>_xlfn.XLOOKUP(Tabela5[[#This Row],[UUID]],Planilha2!$A:$A,Planilha2!O:O,"")</f>
        <v>1</v>
      </c>
    </row>
    <row r="612" spans="1:48" x14ac:dyDescent="0.2">
      <c r="A612" t="s">
        <v>3401</v>
      </c>
      <c r="B612" t="s">
        <v>35</v>
      </c>
      <c r="C612">
        <v>10035303563</v>
      </c>
      <c r="D612">
        <v>2531671161</v>
      </c>
      <c r="E612" t="s">
        <v>3402</v>
      </c>
      <c r="F612" t="s">
        <v>3403</v>
      </c>
      <c r="G612" t="s">
        <v>3404</v>
      </c>
      <c r="H612" s="1">
        <v>46054</v>
      </c>
      <c r="I612">
        <v>202602</v>
      </c>
      <c r="J612">
        <v>1700.0637899999999</v>
      </c>
      <c r="L612">
        <v>1700.06</v>
      </c>
      <c r="N612">
        <v>90490762</v>
      </c>
      <c r="O612" s="1">
        <v>46079</v>
      </c>
      <c r="P612" s="1">
        <v>46090</v>
      </c>
      <c r="R612">
        <v>36</v>
      </c>
      <c r="S612" t="s">
        <v>53</v>
      </c>
      <c r="T612" t="s">
        <v>40</v>
      </c>
      <c r="U612" t="s">
        <v>40</v>
      </c>
      <c r="V612" t="s">
        <v>3405</v>
      </c>
      <c r="W612">
        <v>6</v>
      </c>
      <c r="X612" t="s">
        <v>42</v>
      </c>
      <c r="Y612">
        <v>6</v>
      </c>
      <c r="Z612" t="s">
        <v>40</v>
      </c>
      <c r="AA612" t="s">
        <v>67</v>
      </c>
      <c r="AB612" t="s">
        <v>44</v>
      </c>
      <c r="AE612" t="s">
        <v>2615</v>
      </c>
      <c r="AF612" t="s">
        <v>3406</v>
      </c>
      <c r="AG612" s="1">
        <v>46100</v>
      </c>
      <c r="AH612" t="s">
        <v>47</v>
      </c>
      <c r="AI612">
        <f>_xlfn.XLOOKUP(Tabela5[[#This Row],[UUID]],Planilha2!$A:$A,Planilha2!B:B,"")</f>
        <v>1</v>
      </c>
      <c r="AJ612">
        <f>_xlfn.XLOOKUP(Tabela5[[#This Row],[UUID]],Planilha2!$A:$A,Planilha2!C:C,"")</f>
        <v>0</v>
      </c>
      <c r="AK612">
        <f>_xlfn.XLOOKUP(Tabela5[[#This Row],[UUID]],Planilha2!$A:$A,Planilha2!D:D,"")</f>
        <v>1</v>
      </c>
      <c r="AL612">
        <f>_xlfn.XLOOKUP(Tabela5[[#This Row],[UUID]],Planilha2!$A:$A,Planilha2!E:E,"")</f>
        <v>0</v>
      </c>
      <c r="AM612">
        <f>_xlfn.XLOOKUP(Tabela5[[#This Row],[UUID]],Planilha2!$A:$A,Planilha2!F:F,"")</f>
        <v>1</v>
      </c>
      <c r="AN612">
        <f>_xlfn.XLOOKUP(Tabela5[[#This Row],[UUID]],Planilha2!$A:$A,Planilha2!G:G,"")</f>
        <v>1</v>
      </c>
      <c r="AO612">
        <f>_xlfn.XLOOKUP(Tabela5[[#This Row],[UUID]],Planilha2!$A:$A,Planilha2!H:H,"")</f>
        <v>1</v>
      </c>
      <c r="AP612">
        <f>_xlfn.XLOOKUP(Tabela5[[#This Row],[UUID]],Planilha2!$A:$A,Planilha2!I:I,"")</f>
        <v>1</v>
      </c>
      <c r="AQ612">
        <f>_xlfn.XLOOKUP(Tabela5[[#This Row],[UUID]],Planilha2!$A:$A,Planilha2!J:J,"")</f>
        <v>1</v>
      </c>
      <c r="AR612">
        <f>_xlfn.XLOOKUP(Tabela5[[#This Row],[UUID]],Planilha2!$A:$A,Planilha2!K:K,"")</f>
        <v>1</v>
      </c>
      <c r="AS612">
        <f>_xlfn.XLOOKUP(Tabela5[[#This Row],[UUID]],Planilha2!$A:$A,Planilha2!L:L,"")</f>
        <v>0</v>
      </c>
      <c r="AT612">
        <f>_xlfn.XLOOKUP(Tabela5[[#This Row],[UUID]],Planilha2!$A:$A,Planilha2!M:M,"")</f>
        <v>0</v>
      </c>
      <c r="AU612">
        <f>_xlfn.XLOOKUP(Tabela5[[#This Row],[UUID]],Planilha2!$A:$A,Planilha2!N:N,"")</f>
        <v>1</v>
      </c>
      <c r="AV612">
        <f>_xlfn.XLOOKUP(Tabela5[[#This Row],[UUID]],Planilha2!$A:$A,Planilha2!O:O,"")</f>
        <v>1</v>
      </c>
    </row>
    <row r="613" spans="1:48" x14ac:dyDescent="0.2">
      <c r="A613" t="s">
        <v>3407</v>
      </c>
      <c r="B613" t="s">
        <v>35</v>
      </c>
      <c r="C613">
        <v>4003440518</v>
      </c>
      <c r="D613">
        <v>39118809871</v>
      </c>
      <c r="E613" t="s">
        <v>1294</v>
      </c>
      <c r="F613" t="s">
        <v>3408</v>
      </c>
      <c r="G613" t="s">
        <v>1296</v>
      </c>
      <c r="H613" s="1">
        <v>45901</v>
      </c>
      <c r="I613">
        <v>202509</v>
      </c>
      <c r="J613">
        <v>90.314210000000003</v>
      </c>
      <c r="L613">
        <v>90.31</v>
      </c>
      <c r="N613">
        <v>90428743</v>
      </c>
      <c r="O613" s="1">
        <v>46002</v>
      </c>
      <c r="P613" s="1">
        <v>46059</v>
      </c>
      <c r="R613">
        <v>67</v>
      </c>
      <c r="S613" t="s">
        <v>53</v>
      </c>
      <c r="T613" t="s">
        <v>40</v>
      </c>
      <c r="U613" t="s">
        <v>40</v>
      </c>
      <c r="V613" t="s">
        <v>1297</v>
      </c>
      <c r="W613">
        <v>6</v>
      </c>
      <c r="X613" t="s">
        <v>42</v>
      </c>
      <c r="Y613">
        <v>6</v>
      </c>
      <c r="Z613" t="s">
        <v>40</v>
      </c>
      <c r="AA613" t="s">
        <v>193</v>
      </c>
      <c r="AB613" t="s">
        <v>44</v>
      </c>
      <c r="AC613" t="s">
        <v>45</v>
      </c>
      <c r="AE613" t="s">
        <v>298</v>
      </c>
      <c r="AF613" t="s">
        <v>3409</v>
      </c>
      <c r="AG613" s="1">
        <v>46054</v>
      </c>
      <c r="AH613" t="s">
        <v>2751</v>
      </c>
      <c r="AI613">
        <f>_xlfn.XLOOKUP(Tabela5[[#This Row],[UUID]],Planilha2!$A:$A,Planilha2!B:B,"")</f>
        <v>1</v>
      </c>
      <c r="AJ613">
        <f>_xlfn.XLOOKUP(Tabela5[[#This Row],[UUID]],Planilha2!$A:$A,Planilha2!C:C,"")</f>
        <v>1</v>
      </c>
      <c r="AK613">
        <f>_xlfn.XLOOKUP(Tabela5[[#This Row],[UUID]],Planilha2!$A:$A,Planilha2!D:D,"")</f>
        <v>2</v>
      </c>
      <c r="AL613">
        <f>_xlfn.XLOOKUP(Tabela5[[#This Row],[UUID]],Planilha2!$A:$A,Planilha2!E:E,"")</f>
        <v>0</v>
      </c>
      <c r="AM613">
        <f>_xlfn.XLOOKUP(Tabela5[[#This Row],[UUID]],Planilha2!$A:$A,Planilha2!F:F,"")</f>
        <v>0</v>
      </c>
      <c r="AN613">
        <f>_xlfn.XLOOKUP(Tabela5[[#This Row],[UUID]],Planilha2!$A:$A,Planilha2!G:G,"")</f>
        <v>1</v>
      </c>
      <c r="AO613">
        <f>_xlfn.XLOOKUP(Tabela5[[#This Row],[UUID]],Planilha2!$A:$A,Planilha2!H:H,"")</f>
        <v>1</v>
      </c>
      <c r="AP613">
        <f>_xlfn.XLOOKUP(Tabela5[[#This Row],[UUID]],Planilha2!$A:$A,Planilha2!I:I,"")</f>
        <v>1</v>
      </c>
      <c r="AQ613">
        <f>_xlfn.XLOOKUP(Tabela5[[#This Row],[UUID]],Planilha2!$A:$A,Planilha2!J:J,"")</f>
        <v>1</v>
      </c>
      <c r="AR613">
        <f>_xlfn.XLOOKUP(Tabela5[[#This Row],[UUID]],Planilha2!$A:$A,Planilha2!K:K,"")</f>
        <v>1</v>
      </c>
      <c r="AS613">
        <f>_xlfn.XLOOKUP(Tabela5[[#This Row],[UUID]],Planilha2!$A:$A,Planilha2!L:L,"")</f>
        <v>1</v>
      </c>
      <c r="AT613">
        <f>_xlfn.XLOOKUP(Tabela5[[#This Row],[UUID]],Planilha2!$A:$A,Planilha2!M:M,"")</f>
        <v>1</v>
      </c>
      <c r="AU613">
        <f>_xlfn.XLOOKUP(Tabela5[[#This Row],[UUID]],Planilha2!$A:$A,Planilha2!N:N,"")</f>
        <v>1</v>
      </c>
      <c r="AV613">
        <f>_xlfn.XLOOKUP(Tabela5[[#This Row],[UUID]],Planilha2!$A:$A,Planilha2!O:O,"")</f>
        <v>1</v>
      </c>
    </row>
    <row r="614" spans="1:48" x14ac:dyDescent="0.2">
      <c r="A614" t="s">
        <v>3410</v>
      </c>
      <c r="B614" t="s">
        <v>35</v>
      </c>
      <c r="C614">
        <v>3018067</v>
      </c>
      <c r="D614">
        <v>42240379987</v>
      </c>
      <c r="E614" t="s">
        <v>1300</v>
      </c>
      <c r="F614" t="s">
        <v>1301</v>
      </c>
      <c r="G614" t="s">
        <v>1302</v>
      </c>
      <c r="H614" s="1">
        <v>45901</v>
      </c>
      <c r="I614">
        <v>202509</v>
      </c>
      <c r="J614">
        <v>277.28428000000002</v>
      </c>
      <c r="L614">
        <v>277.27999999999997</v>
      </c>
      <c r="N614">
        <v>90386814</v>
      </c>
      <c r="O614" s="1">
        <v>45965</v>
      </c>
      <c r="P614" s="1">
        <v>45975</v>
      </c>
      <c r="R614">
        <v>151</v>
      </c>
      <c r="S614" t="s">
        <v>53</v>
      </c>
      <c r="T614" t="s">
        <v>40</v>
      </c>
      <c r="U614" t="s">
        <v>40</v>
      </c>
      <c r="V614" t="s">
        <v>1303</v>
      </c>
      <c r="W614">
        <v>6</v>
      </c>
      <c r="X614" t="s">
        <v>42</v>
      </c>
      <c r="Y614">
        <v>6</v>
      </c>
      <c r="Z614" t="s">
        <v>40</v>
      </c>
      <c r="AA614" t="s">
        <v>193</v>
      </c>
      <c r="AB614" t="s">
        <v>44</v>
      </c>
      <c r="AE614" t="s">
        <v>2711</v>
      </c>
      <c r="AF614" t="s">
        <v>3411</v>
      </c>
      <c r="AG614" s="1">
        <v>45936</v>
      </c>
      <c r="AH614" t="s">
        <v>70</v>
      </c>
      <c r="AI614">
        <f>_xlfn.XLOOKUP(Tabela5[[#This Row],[UUID]],Planilha2!$A:$A,Planilha2!B:B,"")</f>
        <v>0</v>
      </c>
      <c r="AJ614">
        <f>_xlfn.XLOOKUP(Tabela5[[#This Row],[UUID]],Planilha2!$A:$A,Planilha2!C:C,"")</f>
        <v>0</v>
      </c>
      <c r="AK614">
        <f>_xlfn.XLOOKUP(Tabela5[[#This Row],[UUID]],Planilha2!$A:$A,Planilha2!D:D,"")</f>
        <v>0</v>
      </c>
      <c r="AL614">
        <f>_xlfn.XLOOKUP(Tabela5[[#This Row],[UUID]],Planilha2!$A:$A,Planilha2!E:E,"")</f>
        <v>15</v>
      </c>
      <c r="AM614">
        <f>_xlfn.XLOOKUP(Tabela5[[#This Row],[UUID]],Planilha2!$A:$A,Planilha2!F:F,"")</f>
        <v>0</v>
      </c>
      <c r="AN614">
        <f>_xlfn.XLOOKUP(Tabela5[[#This Row],[UUID]],Planilha2!$A:$A,Planilha2!G:G,"")</f>
        <v>0</v>
      </c>
      <c r="AO614">
        <f>_xlfn.XLOOKUP(Tabela5[[#This Row],[UUID]],Planilha2!$A:$A,Planilha2!H:H,"")</f>
        <v>0</v>
      </c>
      <c r="AP614">
        <f>_xlfn.XLOOKUP(Tabela5[[#This Row],[UUID]],Planilha2!$A:$A,Planilha2!I:I,"")</f>
        <v>0</v>
      </c>
      <c r="AQ614">
        <f>_xlfn.XLOOKUP(Tabela5[[#This Row],[UUID]],Planilha2!$A:$A,Planilha2!J:J,"")</f>
        <v>0</v>
      </c>
      <c r="AR614">
        <f>_xlfn.XLOOKUP(Tabela5[[#This Row],[UUID]],Planilha2!$A:$A,Planilha2!K:K,"")</f>
        <v>0</v>
      </c>
      <c r="AS614">
        <f>_xlfn.XLOOKUP(Tabela5[[#This Row],[UUID]],Planilha2!$A:$A,Planilha2!L:L,"")</f>
        <v>0</v>
      </c>
      <c r="AT614">
        <f>_xlfn.XLOOKUP(Tabela5[[#This Row],[UUID]],Planilha2!$A:$A,Planilha2!M:M,"")</f>
        <v>0</v>
      </c>
      <c r="AU614">
        <f>_xlfn.XLOOKUP(Tabela5[[#This Row],[UUID]],Planilha2!$A:$A,Planilha2!N:N,"")</f>
        <v>0</v>
      </c>
      <c r="AV614">
        <f>_xlfn.XLOOKUP(Tabela5[[#This Row],[UUID]],Planilha2!$A:$A,Planilha2!O:O,"")</f>
        <v>0</v>
      </c>
    </row>
    <row r="615" spans="1:48" x14ac:dyDescent="0.2">
      <c r="A615" t="s">
        <v>3412</v>
      </c>
      <c r="B615" t="s">
        <v>35</v>
      </c>
      <c r="C615">
        <v>10035415531</v>
      </c>
      <c r="D615">
        <v>92122485191</v>
      </c>
      <c r="E615" t="s">
        <v>3413</v>
      </c>
      <c r="F615" t="s">
        <v>3414</v>
      </c>
      <c r="G615" t="s">
        <v>3415</v>
      </c>
      <c r="H615" s="1">
        <v>46054</v>
      </c>
      <c r="I615">
        <v>202602</v>
      </c>
      <c r="J615">
        <v>405.84179999999998</v>
      </c>
      <c r="K615">
        <v>9.2200000000000006</v>
      </c>
      <c r="L615">
        <v>415.06</v>
      </c>
      <c r="N615">
        <v>90491359</v>
      </c>
      <c r="O615" s="1">
        <v>46080</v>
      </c>
      <c r="P615" s="1">
        <v>46090</v>
      </c>
      <c r="R615">
        <v>36</v>
      </c>
      <c r="S615" t="s">
        <v>53</v>
      </c>
      <c r="T615" t="s">
        <v>40</v>
      </c>
      <c r="U615" t="s">
        <v>40</v>
      </c>
      <c r="V615" t="s">
        <v>3416</v>
      </c>
      <c r="W615">
        <v>6</v>
      </c>
      <c r="X615" t="s">
        <v>42</v>
      </c>
      <c r="Y615">
        <v>6</v>
      </c>
      <c r="Z615" t="s">
        <v>40</v>
      </c>
      <c r="AA615" t="s">
        <v>67</v>
      </c>
      <c r="AB615" t="s">
        <v>44</v>
      </c>
      <c r="AC615" t="s">
        <v>45</v>
      </c>
      <c r="AE615" t="s">
        <v>2615</v>
      </c>
      <c r="AF615" t="s">
        <v>3417</v>
      </c>
      <c r="AG615" s="1">
        <v>46094</v>
      </c>
      <c r="AH615" t="s">
        <v>2615</v>
      </c>
      <c r="AI615">
        <f>_xlfn.XLOOKUP(Tabela5[[#This Row],[UUID]],Planilha2!$A:$A,Planilha2!B:B,"")</f>
        <v>1</v>
      </c>
      <c r="AJ615">
        <f>_xlfn.XLOOKUP(Tabela5[[#This Row],[UUID]],Planilha2!$A:$A,Planilha2!C:C,"")</f>
        <v>0</v>
      </c>
      <c r="AK615">
        <f>_xlfn.XLOOKUP(Tabela5[[#This Row],[UUID]],Planilha2!$A:$A,Planilha2!D:D,"")</f>
        <v>3</v>
      </c>
      <c r="AL615">
        <f>_xlfn.XLOOKUP(Tabela5[[#This Row],[UUID]],Planilha2!$A:$A,Planilha2!E:E,"")</f>
        <v>0</v>
      </c>
      <c r="AM615">
        <f>_xlfn.XLOOKUP(Tabela5[[#This Row],[UUID]],Planilha2!$A:$A,Planilha2!F:F,"")</f>
        <v>1</v>
      </c>
      <c r="AN615">
        <f>_xlfn.XLOOKUP(Tabela5[[#This Row],[UUID]],Planilha2!$A:$A,Planilha2!G:G,"")</f>
        <v>1</v>
      </c>
      <c r="AO615">
        <f>_xlfn.XLOOKUP(Tabela5[[#This Row],[UUID]],Planilha2!$A:$A,Planilha2!H:H,"")</f>
        <v>1</v>
      </c>
      <c r="AP615">
        <f>_xlfn.XLOOKUP(Tabela5[[#This Row],[UUID]],Planilha2!$A:$A,Planilha2!I:I,"")</f>
        <v>1</v>
      </c>
      <c r="AQ615">
        <f>_xlfn.XLOOKUP(Tabela5[[#This Row],[UUID]],Planilha2!$A:$A,Planilha2!J:J,"")</f>
        <v>1</v>
      </c>
      <c r="AR615">
        <f>_xlfn.XLOOKUP(Tabela5[[#This Row],[UUID]],Planilha2!$A:$A,Planilha2!K:K,"")</f>
        <v>1</v>
      </c>
      <c r="AS615">
        <f>_xlfn.XLOOKUP(Tabela5[[#This Row],[UUID]],Planilha2!$A:$A,Planilha2!L:L,"")</f>
        <v>1</v>
      </c>
      <c r="AT615">
        <f>_xlfn.XLOOKUP(Tabela5[[#This Row],[UUID]],Planilha2!$A:$A,Planilha2!M:M,"")</f>
        <v>0</v>
      </c>
      <c r="AU615">
        <f>_xlfn.XLOOKUP(Tabela5[[#This Row],[UUID]],Planilha2!$A:$A,Planilha2!N:N,"")</f>
        <v>1</v>
      </c>
      <c r="AV615">
        <f>_xlfn.XLOOKUP(Tabela5[[#This Row],[UUID]],Planilha2!$A:$A,Planilha2!O:O,"")</f>
        <v>1</v>
      </c>
    </row>
    <row r="616" spans="1:48" x14ac:dyDescent="0.2">
      <c r="A616" t="s">
        <v>3418</v>
      </c>
      <c r="B616" t="s">
        <v>35</v>
      </c>
      <c r="C616">
        <v>3350079347</v>
      </c>
      <c r="D616">
        <v>21539817865</v>
      </c>
      <c r="E616" t="s">
        <v>727</v>
      </c>
      <c r="F616" t="s">
        <v>728</v>
      </c>
      <c r="G616" t="s">
        <v>729</v>
      </c>
      <c r="H616" s="1">
        <v>46054</v>
      </c>
      <c r="I616">
        <v>202602</v>
      </c>
      <c r="J616">
        <v>283.30819000000002</v>
      </c>
      <c r="L616">
        <v>283.31</v>
      </c>
      <c r="N616">
        <v>90512708</v>
      </c>
      <c r="O616" s="1">
        <v>46086</v>
      </c>
      <c r="P616" s="1">
        <v>46097</v>
      </c>
      <c r="R616">
        <v>29</v>
      </c>
      <c r="S616" t="s">
        <v>53</v>
      </c>
      <c r="T616" t="s">
        <v>40</v>
      </c>
      <c r="U616" t="s">
        <v>40</v>
      </c>
      <c r="V616" t="s">
        <v>730</v>
      </c>
      <c r="W616">
        <v>6</v>
      </c>
      <c r="X616" t="s">
        <v>42</v>
      </c>
      <c r="Y616">
        <v>6</v>
      </c>
      <c r="Z616" t="s">
        <v>40</v>
      </c>
      <c r="AA616" t="s">
        <v>67</v>
      </c>
      <c r="AB616" t="s">
        <v>44</v>
      </c>
      <c r="AC616" t="s">
        <v>45</v>
      </c>
      <c r="AE616" t="s">
        <v>47</v>
      </c>
      <c r="AF616" t="s">
        <v>3419</v>
      </c>
      <c r="AG616" s="1">
        <v>46079</v>
      </c>
      <c r="AH616" t="s">
        <v>2615</v>
      </c>
      <c r="AI616">
        <f>_xlfn.XLOOKUP(Tabela5[[#This Row],[UUID]],Planilha2!$A:$A,Planilha2!B:B,"")</f>
        <v>1</v>
      </c>
      <c r="AJ616">
        <f>_xlfn.XLOOKUP(Tabela5[[#This Row],[UUID]],Planilha2!$A:$A,Planilha2!C:C,"")</f>
        <v>0</v>
      </c>
      <c r="AK616">
        <f>_xlfn.XLOOKUP(Tabela5[[#This Row],[UUID]],Planilha2!$A:$A,Planilha2!D:D,"")</f>
        <v>1</v>
      </c>
      <c r="AL616">
        <f>_xlfn.XLOOKUP(Tabela5[[#This Row],[UUID]],Planilha2!$A:$A,Planilha2!E:E,"")</f>
        <v>0</v>
      </c>
      <c r="AM616">
        <f>_xlfn.XLOOKUP(Tabela5[[#This Row],[UUID]],Planilha2!$A:$A,Planilha2!F:F,"")</f>
        <v>1</v>
      </c>
      <c r="AN616">
        <f>_xlfn.XLOOKUP(Tabela5[[#This Row],[UUID]],Planilha2!$A:$A,Planilha2!G:G,"")</f>
        <v>1</v>
      </c>
      <c r="AO616">
        <f>_xlfn.XLOOKUP(Tabela5[[#This Row],[UUID]],Planilha2!$A:$A,Planilha2!H:H,"")</f>
        <v>1</v>
      </c>
      <c r="AP616">
        <f>_xlfn.XLOOKUP(Tabela5[[#This Row],[UUID]],Planilha2!$A:$A,Planilha2!I:I,"")</f>
        <v>1</v>
      </c>
      <c r="AQ616">
        <f>_xlfn.XLOOKUP(Tabela5[[#This Row],[UUID]],Planilha2!$A:$A,Planilha2!J:J,"")</f>
        <v>1</v>
      </c>
      <c r="AR616">
        <f>_xlfn.XLOOKUP(Tabela5[[#This Row],[UUID]],Planilha2!$A:$A,Planilha2!K:K,"")</f>
        <v>1</v>
      </c>
      <c r="AS616">
        <f>_xlfn.XLOOKUP(Tabela5[[#This Row],[UUID]],Planilha2!$A:$A,Planilha2!L:L,"")</f>
        <v>1</v>
      </c>
      <c r="AT616">
        <f>_xlfn.XLOOKUP(Tabela5[[#This Row],[UUID]],Planilha2!$A:$A,Planilha2!M:M,"")</f>
        <v>0</v>
      </c>
      <c r="AU616">
        <f>_xlfn.XLOOKUP(Tabela5[[#This Row],[UUID]],Planilha2!$A:$A,Planilha2!N:N,"")</f>
        <v>1</v>
      </c>
      <c r="AV616">
        <f>_xlfn.XLOOKUP(Tabela5[[#This Row],[UUID]],Planilha2!$A:$A,Planilha2!O:O,"")</f>
        <v>1</v>
      </c>
    </row>
    <row r="617" spans="1:48" x14ac:dyDescent="0.2">
      <c r="A617" t="s">
        <v>3420</v>
      </c>
      <c r="B617" t="s">
        <v>35</v>
      </c>
      <c r="C617">
        <v>10003983224</v>
      </c>
      <c r="D617">
        <v>98719548168</v>
      </c>
      <c r="E617" t="s">
        <v>3421</v>
      </c>
      <c r="F617" t="s">
        <v>3422</v>
      </c>
      <c r="G617" t="s">
        <v>3423</v>
      </c>
      <c r="H617" s="1">
        <v>46054</v>
      </c>
      <c r="I617">
        <v>202602</v>
      </c>
      <c r="J617">
        <v>251.07031000000001</v>
      </c>
      <c r="L617">
        <v>251.07</v>
      </c>
      <c r="N617">
        <v>90491350</v>
      </c>
      <c r="O617" s="1">
        <v>46080</v>
      </c>
      <c r="P617" s="1">
        <v>46090</v>
      </c>
      <c r="R617">
        <v>36</v>
      </c>
      <c r="S617" t="s">
        <v>53</v>
      </c>
      <c r="T617" t="s">
        <v>40</v>
      </c>
      <c r="U617" t="s">
        <v>40</v>
      </c>
      <c r="V617" t="s">
        <v>3424</v>
      </c>
      <c r="W617">
        <v>6</v>
      </c>
      <c r="X617" t="s">
        <v>42</v>
      </c>
      <c r="Y617">
        <v>6</v>
      </c>
      <c r="Z617" t="s">
        <v>40</v>
      </c>
      <c r="AA617" t="s">
        <v>67</v>
      </c>
      <c r="AB617" t="s">
        <v>44</v>
      </c>
      <c r="AC617" t="s">
        <v>45</v>
      </c>
      <c r="AE617" t="s">
        <v>2615</v>
      </c>
      <c r="AF617" t="s">
        <v>3425</v>
      </c>
      <c r="AG617" s="1">
        <v>46095</v>
      </c>
      <c r="AH617" t="s">
        <v>2615</v>
      </c>
      <c r="AI617">
        <f>_xlfn.XLOOKUP(Tabela5[[#This Row],[UUID]],Planilha2!$A:$A,Planilha2!B:B,"")</f>
        <v>1</v>
      </c>
      <c r="AJ617">
        <f>_xlfn.XLOOKUP(Tabela5[[#This Row],[UUID]],Planilha2!$A:$A,Planilha2!C:C,"")</f>
        <v>1</v>
      </c>
      <c r="AK617">
        <f>_xlfn.XLOOKUP(Tabela5[[#This Row],[UUID]],Planilha2!$A:$A,Planilha2!D:D,"")</f>
        <v>2</v>
      </c>
      <c r="AL617">
        <f>_xlfn.XLOOKUP(Tabela5[[#This Row],[UUID]],Planilha2!$A:$A,Planilha2!E:E,"")</f>
        <v>0</v>
      </c>
      <c r="AM617">
        <f>_xlfn.XLOOKUP(Tabela5[[#This Row],[UUID]],Planilha2!$A:$A,Planilha2!F:F,"")</f>
        <v>0</v>
      </c>
      <c r="AN617">
        <f>_xlfn.XLOOKUP(Tabela5[[#This Row],[UUID]],Planilha2!$A:$A,Planilha2!G:G,"")</f>
        <v>1</v>
      </c>
      <c r="AO617">
        <f>_xlfn.XLOOKUP(Tabela5[[#This Row],[UUID]],Planilha2!$A:$A,Planilha2!H:H,"")</f>
        <v>1</v>
      </c>
      <c r="AP617">
        <f>_xlfn.XLOOKUP(Tabela5[[#This Row],[UUID]],Planilha2!$A:$A,Planilha2!I:I,"")</f>
        <v>1</v>
      </c>
      <c r="AQ617">
        <f>_xlfn.XLOOKUP(Tabela5[[#This Row],[UUID]],Planilha2!$A:$A,Planilha2!J:J,"")</f>
        <v>1</v>
      </c>
      <c r="AR617">
        <f>_xlfn.XLOOKUP(Tabela5[[#This Row],[UUID]],Planilha2!$A:$A,Planilha2!K:K,"")</f>
        <v>1</v>
      </c>
      <c r="AS617">
        <f>_xlfn.XLOOKUP(Tabela5[[#This Row],[UUID]],Planilha2!$A:$A,Planilha2!L:L,"")</f>
        <v>1</v>
      </c>
      <c r="AT617">
        <f>_xlfn.XLOOKUP(Tabela5[[#This Row],[UUID]],Planilha2!$A:$A,Planilha2!M:M,"")</f>
        <v>0</v>
      </c>
      <c r="AU617">
        <f>_xlfn.XLOOKUP(Tabela5[[#This Row],[UUID]],Planilha2!$A:$A,Planilha2!N:N,"")</f>
        <v>1</v>
      </c>
      <c r="AV617">
        <f>_xlfn.XLOOKUP(Tabela5[[#This Row],[UUID]],Planilha2!$A:$A,Planilha2!O:O,"")</f>
        <v>1</v>
      </c>
    </row>
    <row r="618" spans="1:48" x14ac:dyDescent="0.2">
      <c r="A618" t="s">
        <v>3426</v>
      </c>
      <c r="B618" t="s">
        <v>35</v>
      </c>
      <c r="C618">
        <v>20186605</v>
      </c>
      <c r="D618">
        <v>89812050191</v>
      </c>
      <c r="E618" t="s">
        <v>733</v>
      </c>
      <c r="F618" t="s">
        <v>3427</v>
      </c>
      <c r="G618" t="s">
        <v>735</v>
      </c>
      <c r="H618" s="1">
        <v>46054</v>
      </c>
      <c r="I618">
        <v>202602</v>
      </c>
      <c r="J618">
        <v>375.4674</v>
      </c>
      <c r="L618">
        <v>375.47</v>
      </c>
      <c r="N618">
        <v>90490847</v>
      </c>
      <c r="O618" s="1">
        <v>46079</v>
      </c>
      <c r="P618" s="1">
        <v>46090</v>
      </c>
      <c r="R618">
        <v>36</v>
      </c>
      <c r="S618" t="s">
        <v>53</v>
      </c>
      <c r="T618" t="s">
        <v>40</v>
      </c>
      <c r="U618" t="s">
        <v>40</v>
      </c>
      <c r="V618" t="s">
        <v>736</v>
      </c>
      <c r="W618" t="s">
        <v>94</v>
      </c>
      <c r="X618" t="s">
        <v>94</v>
      </c>
      <c r="Y618">
        <v>6</v>
      </c>
      <c r="Z618" t="s">
        <v>40</v>
      </c>
      <c r="AA618" t="s">
        <v>67</v>
      </c>
      <c r="AB618" t="s">
        <v>44</v>
      </c>
      <c r="AE618" t="s">
        <v>2615</v>
      </c>
      <c r="AF618" t="s">
        <v>3428</v>
      </c>
      <c r="AG618" s="1">
        <v>46100</v>
      </c>
      <c r="AH618" t="s">
        <v>47</v>
      </c>
      <c r="AI618">
        <f>_xlfn.XLOOKUP(Tabela5[[#This Row],[UUID]],Planilha2!$A:$A,Planilha2!B:B,"")</f>
        <v>1</v>
      </c>
      <c r="AJ618">
        <f>_xlfn.XLOOKUP(Tabela5[[#This Row],[UUID]],Planilha2!$A:$A,Planilha2!C:C,"")</f>
        <v>0</v>
      </c>
      <c r="AK618">
        <f>_xlfn.XLOOKUP(Tabela5[[#This Row],[UUID]],Planilha2!$A:$A,Planilha2!D:D,"")</f>
        <v>5</v>
      </c>
      <c r="AL618">
        <f>_xlfn.XLOOKUP(Tabela5[[#This Row],[UUID]],Planilha2!$A:$A,Planilha2!E:E,"")</f>
        <v>1</v>
      </c>
      <c r="AM618">
        <f>_xlfn.XLOOKUP(Tabela5[[#This Row],[UUID]],Planilha2!$A:$A,Planilha2!F:F,"")</f>
        <v>1</v>
      </c>
      <c r="AN618">
        <f>_xlfn.XLOOKUP(Tabela5[[#This Row],[UUID]],Planilha2!$A:$A,Planilha2!G:G,"")</f>
        <v>1</v>
      </c>
      <c r="AO618">
        <f>_xlfn.XLOOKUP(Tabela5[[#This Row],[UUID]],Planilha2!$A:$A,Planilha2!H:H,"")</f>
        <v>1</v>
      </c>
      <c r="AP618">
        <f>_xlfn.XLOOKUP(Tabela5[[#This Row],[UUID]],Planilha2!$A:$A,Planilha2!I:I,"")</f>
        <v>1</v>
      </c>
      <c r="AQ618">
        <f>_xlfn.XLOOKUP(Tabela5[[#This Row],[UUID]],Planilha2!$A:$A,Planilha2!J:J,"")</f>
        <v>1</v>
      </c>
      <c r="AR618">
        <f>_xlfn.XLOOKUP(Tabela5[[#This Row],[UUID]],Planilha2!$A:$A,Planilha2!K:K,"")</f>
        <v>1</v>
      </c>
      <c r="AS618">
        <f>_xlfn.XLOOKUP(Tabela5[[#This Row],[UUID]],Planilha2!$A:$A,Planilha2!L:L,"")</f>
        <v>0</v>
      </c>
      <c r="AT618">
        <f>_xlfn.XLOOKUP(Tabela5[[#This Row],[UUID]],Planilha2!$A:$A,Planilha2!M:M,"")</f>
        <v>0</v>
      </c>
      <c r="AU618">
        <f>_xlfn.XLOOKUP(Tabela5[[#This Row],[UUID]],Planilha2!$A:$A,Planilha2!N:N,"")</f>
        <v>1</v>
      </c>
      <c r="AV618">
        <f>_xlfn.XLOOKUP(Tabela5[[#This Row],[UUID]],Planilha2!$A:$A,Planilha2!O:O,"")</f>
        <v>1</v>
      </c>
    </row>
    <row r="619" spans="1:48" x14ac:dyDescent="0.2">
      <c r="A619" t="s">
        <v>3429</v>
      </c>
      <c r="B619" t="s">
        <v>35</v>
      </c>
      <c r="C619">
        <v>10019154486</v>
      </c>
      <c r="D619">
        <v>1750165180</v>
      </c>
      <c r="E619" t="s">
        <v>3430</v>
      </c>
      <c r="F619" t="s">
        <v>3431</v>
      </c>
      <c r="G619" t="s">
        <v>3432</v>
      </c>
      <c r="H619" s="1">
        <v>46054</v>
      </c>
      <c r="I619">
        <v>202602</v>
      </c>
      <c r="J619">
        <v>443.41140000000001</v>
      </c>
      <c r="K619">
        <v>16.13</v>
      </c>
      <c r="L619">
        <v>459.54</v>
      </c>
      <c r="N619">
        <v>90512726</v>
      </c>
      <c r="O619" s="1">
        <v>46086</v>
      </c>
      <c r="P619" s="1">
        <v>46097</v>
      </c>
      <c r="R619">
        <v>29</v>
      </c>
      <c r="S619" t="s">
        <v>53</v>
      </c>
      <c r="T619" t="s">
        <v>40</v>
      </c>
      <c r="U619" t="s">
        <v>40</v>
      </c>
      <c r="V619" t="s">
        <v>3433</v>
      </c>
      <c r="W619">
        <v>6</v>
      </c>
      <c r="X619" t="s">
        <v>42</v>
      </c>
      <c r="Y619">
        <v>6</v>
      </c>
      <c r="Z619" t="s">
        <v>40</v>
      </c>
      <c r="AA619" t="s">
        <v>67</v>
      </c>
      <c r="AB619" t="s">
        <v>44</v>
      </c>
      <c r="AC619" t="s">
        <v>45</v>
      </c>
      <c r="AE619" t="s">
        <v>47</v>
      </c>
      <c r="AF619" t="s">
        <v>3434</v>
      </c>
      <c r="AG619" s="1">
        <v>46100</v>
      </c>
      <c r="AH619" t="s">
        <v>47</v>
      </c>
      <c r="AI619">
        <f>_xlfn.XLOOKUP(Tabela5[[#This Row],[UUID]],Planilha2!$A:$A,Planilha2!B:B,"")</f>
        <v>1</v>
      </c>
      <c r="AJ619">
        <f>_xlfn.XLOOKUP(Tabela5[[#This Row],[UUID]],Planilha2!$A:$A,Planilha2!C:C,"")</f>
        <v>0</v>
      </c>
      <c r="AK619">
        <f>_xlfn.XLOOKUP(Tabela5[[#This Row],[UUID]],Planilha2!$A:$A,Planilha2!D:D,"")</f>
        <v>5</v>
      </c>
      <c r="AL619">
        <f>_xlfn.XLOOKUP(Tabela5[[#This Row],[UUID]],Planilha2!$A:$A,Planilha2!E:E,"")</f>
        <v>1</v>
      </c>
      <c r="AM619">
        <f>_xlfn.XLOOKUP(Tabela5[[#This Row],[UUID]],Planilha2!$A:$A,Planilha2!F:F,"")</f>
        <v>1</v>
      </c>
      <c r="AN619">
        <f>_xlfn.XLOOKUP(Tabela5[[#This Row],[UUID]],Planilha2!$A:$A,Planilha2!G:G,"")</f>
        <v>1</v>
      </c>
      <c r="AO619">
        <f>_xlfn.XLOOKUP(Tabela5[[#This Row],[UUID]],Planilha2!$A:$A,Planilha2!H:H,"")</f>
        <v>1</v>
      </c>
      <c r="AP619">
        <f>_xlfn.XLOOKUP(Tabela5[[#This Row],[UUID]],Planilha2!$A:$A,Planilha2!I:I,"")</f>
        <v>1</v>
      </c>
      <c r="AQ619">
        <f>_xlfn.XLOOKUP(Tabela5[[#This Row],[UUID]],Planilha2!$A:$A,Planilha2!J:J,"")</f>
        <v>1</v>
      </c>
      <c r="AR619">
        <f>_xlfn.XLOOKUP(Tabela5[[#This Row],[UUID]],Planilha2!$A:$A,Planilha2!K:K,"")</f>
        <v>1</v>
      </c>
      <c r="AS619">
        <f>_xlfn.XLOOKUP(Tabela5[[#This Row],[UUID]],Planilha2!$A:$A,Planilha2!L:L,"")</f>
        <v>0</v>
      </c>
      <c r="AT619">
        <f>_xlfn.XLOOKUP(Tabela5[[#This Row],[UUID]],Planilha2!$A:$A,Planilha2!M:M,"")</f>
        <v>0</v>
      </c>
      <c r="AU619">
        <f>_xlfn.XLOOKUP(Tabela5[[#This Row],[UUID]],Planilha2!$A:$A,Planilha2!N:N,"")</f>
        <v>1</v>
      </c>
      <c r="AV619">
        <f>_xlfn.XLOOKUP(Tabela5[[#This Row],[UUID]],Planilha2!$A:$A,Planilha2!O:O,"")</f>
        <v>1</v>
      </c>
    </row>
    <row r="620" spans="1:48" x14ac:dyDescent="0.2">
      <c r="A620" t="s">
        <v>3435</v>
      </c>
      <c r="B620" t="s">
        <v>35</v>
      </c>
      <c r="C620">
        <v>8680020104</v>
      </c>
      <c r="D620">
        <v>76167070172</v>
      </c>
      <c r="E620" t="s">
        <v>614</v>
      </c>
      <c r="F620" t="s">
        <v>3436</v>
      </c>
      <c r="G620" t="s">
        <v>3437</v>
      </c>
      <c r="H620" s="1">
        <v>46054</v>
      </c>
      <c r="I620">
        <v>202602</v>
      </c>
      <c r="J620">
        <v>249.37024</v>
      </c>
      <c r="K620">
        <v>6.3</v>
      </c>
      <c r="L620">
        <v>255.67</v>
      </c>
      <c r="N620">
        <v>90511958</v>
      </c>
      <c r="O620" s="1">
        <v>46085</v>
      </c>
      <c r="P620" s="1">
        <v>46097</v>
      </c>
      <c r="R620">
        <v>29</v>
      </c>
      <c r="S620" t="s">
        <v>53</v>
      </c>
      <c r="T620" t="s">
        <v>40</v>
      </c>
      <c r="U620" t="s">
        <v>40</v>
      </c>
      <c r="V620" t="s">
        <v>3438</v>
      </c>
      <c r="W620">
        <v>6</v>
      </c>
      <c r="X620" t="s">
        <v>42</v>
      </c>
      <c r="Y620">
        <v>6</v>
      </c>
      <c r="Z620" t="s">
        <v>40</v>
      </c>
      <c r="AA620" t="s">
        <v>67</v>
      </c>
      <c r="AB620" t="s">
        <v>44</v>
      </c>
      <c r="AE620" t="s">
        <v>47</v>
      </c>
      <c r="AF620" t="s">
        <v>3439</v>
      </c>
      <c r="AG620" s="1">
        <v>46100</v>
      </c>
      <c r="AH620" t="s">
        <v>47</v>
      </c>
      <c r="AI620">
        <f>_xlfn.XLOOKUP(Tabela5[[#This Row],[UUID]],Planilha2!$A:$A,Planilha2!B:B,"")</f>
        <v>1</v>
      </c>
      <c r="AJ620">
        <f>_xlfn.XLOOKUP(Tabela5[[#This Row],[UUID]],Planilha2!$A:$A,Planilha2!C:C,"")</f>
        <v>0</v>
      </c>
      <c r="AK620">
        <f>_xlfn.XLOOKUP(Tabela5[[#This Row],[UUID]],Planilha2!$A:$A,Planilha2!D:D,"")</f>
        <v>1</v>
      </c>
      <c r="AL620">
        <f>_xlfn.XLOOKUP(Tabela5[[#This Row],[UUID]],Planilha2!$A:$A,Planilha2!E:E,"")</f>
        <v>0</v>
      </c>
      <c r="AM620">
        <f>_xlfn.XLOOKUP(Tabela5[[#This Row],[UUID]],Planilha2!$A:$A,Planilha2!F:F,"")</f>
        <v>1</v>
      </c>
      <c r="AN620">
        <f>_xlfn.XLOOKUP(Tabela5[[#This Row],[UUID]],Planilha2!$A:$A,Planilha2!G:G,"")</f>
        <v>1</v>
      </c>
      <c r="AO620">
        <f>_xlfn.XLOOKUP(Tabela5[[#This Row],[UUID]],Planilha2!$A:$A,Planilha2!H:H,"")</f>
        <v>1</v>
      </c>
      <c r="AP620">
        <f>_xlfn.XLOOKUP(Tabela5[[#This Row],[UUID]],Planilha2!$A:$A,Planilha2!I:I,"")</f>
        <v>1</v>
      </c>
      <c r="AQ620">
        <f>_xlfn.XLOOKUP(Tabela5[[#This Row],[UUID]],Planilha2!$A:$A,Planilha2!J:J,"")</f>
        <v>1</v>
      </c>
      <c r="AR620">
        <f>_xlfn.XLOOKUP(Tabela5[[#This Row],[UUID]],Planilha2!$A:$A,Planilha2!K:K,"")</f>
        <v>1</v>
      </c>
      <c r="AS620">
        <f>_xlfn.XLOOKUP(Tabela5[[#This Row],[UUID]],Planilha2!$A:$A,Planilha2!L:L,"")</f>
        <v>0</v>
      </c>
      <c r="AT620">
        <f>_xlfn.XLOOKUP(Tabela5[[#This Row],[UUID]],Planilha2!$A:$A,Planilha2!M:M,"")</f>
        <v>0</v>
      </c>
      <c r="AU620">
        <f>_xlfn.XLOOKUP(Tabela5[[#This Row],[UUID]],Planilha2!$A:$A,Planilha2!N:N,"")</f>
        <v>1</v>
      </c>
      <c r="AV620">
        <f>_xlfn.XLOOKUP(Tabela5[[#This Row],[UUID]],Planilha2!$A:$A,Planilha2!O:O,"")</f>
        <v>1</v>
      </c>
    </row>
    <row r="621" spans="1:48" x14ac:dyDescent="0.2">
      <c r="A621" t="s">
        <v>3440</v>
      </c>
      <c r="B621" t="s">
        <v>35</v>
      </c>
      <c r="C621">
        <v>4002732297</v>
      </c>
      <c r="D621">
        <v>42982540894</v>
      </c>
      <c r="E621" t="s">
        <v>2235</v>
      </c>
      <c r="F621" t="s">
        <v>3441</v>
      </c>
      <c r="G621" t="s">
        <v>2237</v>
      </c>
      <c r="H621" s="1">
        <v>45901</v>
      </c>
      <c r="I621">
        <v>202509</v>
      </c>
      <c r="J621">
        <v>52.107399999999998</v>
      </c>
      <c r="L621">
        <v>52.11</v>
      </c>
      <c r="N621">
        <v>90386797</v>
      </c>
      <c r="O621" s="1">
        <v>45965</v>
      </c>
      <c r="P621" s="1">
        <v>45975</v>
      </c>
      <c r="R621">
        <v>151</v>
      </c>
      <c r="S621" t="s">
        <v>53</v>
      </c>
      <c r="T621" t="s">
        <v>40</v>
      </c>
      <c r="U621" t="s">
        <v>40</v>
      </c>
      <c r="V621" t="s">
        <v>2238</v>
      </c>
      <c r="W621">
        <v>6</v>
      </c>
      <c r="X621" t="s">
        <v>42</v>
      </c>
      <c r="Y621">
        <v>6</v>
      </c>
      <c r="Z621" t="s">
        <v>40</v>
      </c>
      <c r="AA621" t="s">
        <v>193</v>
      </c>
      <c r="AB621" t="s">
        <v>44</v>
      </c>
      <c r="AE621" t="s">
        <v>2711</v>
      </c>
      <c r="AF621" t="s">
        <v>3442</v>
      </c>
      <c r="AG621" s="1">
        <v>45932</v>
      </c>
      <c r="AH621" t="s">
        <v>70</v>
      </c>
      <c r="AI621">
        <f>_xlfn.XLOOKUP(Tabela5[[#This Row],[UUID]],Planilha2!$A:$A,Planilha2!B:B,"")</f>
        <v>0</v>
      </c>
      <c r="AJ621">
        <f>_xlfn.XLOOKUP(Tabela5[[#This Row],[UUID]],Planilha2!$A:$A,Planilha2!C:C,"")</f>
        <v>0</v>
      </c>
      <c r="AK621">
        <f>_xlfn.XLOOKUP(Tabela5[[#This Row],[UUID]],Planilha2!$A:$A,Planilha2!D:D,"")</f>
        <v>0</v>
      </c>
      <c r="AL621">
        <f>_xlfn.XLOOKUP(Tabela5[[#This Row],[UUID]],Planilha2!$A:$A,Planilha2!E:E,"")</f>
        <v>6</v>
      </c>
      <c r="AM621">
        <f>_xlfn.XLOOKUP(Tabela5[[#This Row],[UUID]],Planilha2!$A:$A,Planilha2!F:F,"")</f>
        <v>0</v>
      </c>
      <c r="AN621">
        <f>_xlfn.XLOOKUP(Tabela5[[#This Row],[UUID]],Planilha2!$A:$A,Planilha2!G:G,"")</f>
        <v>0</v>
      </c>
      <c r="AO621">
        <f>_xlfn.XLOOKUP(Tabela5[[#This Row],[UUID]],Planilha2!$A:$A,Planilha2!H:H,"")</f>
        <v>0</v>
      </c>
      <c r="AP621">
        <f>_xlfn.XLOOKUP(Tabela5[[#This Row],[UUID]],Planilha2!$A:$A,Planilha2!I:I,"")</f>
        <v>0</v>
      </c>
      <c r="AQ621">
        <f>_xlfn.XLOOKUP(Tabela5[[#This Row],[UUID]],Planilha2!$A:$A,Planilha2!J:J,"")</f>
        <v>0</v>
      </c>
      <c r="AR621">
        <f>_xlfn.XLOOKUP(Tabela5[[#This Row],[UUID]],Planilha2!$A:$A,Planilha2!K:K,"")</f>
        <v>0</v>
      </c>
      <c r="AS621">
        <f>_xlfn.XLOOKUP(Tabela5[[#This Row],[UUID]],Planilha2!$A:$A,Planilha2!L:L,"")</f>
        <v>0</v>
      </c>
      <c r="AT621">
        <f>_xlfn.XLOOKUP(Tabela5[[#This Row],[UUID]],Planilha2!$A:$A,Planilha2!M:M,"")</f>
        <v>0</v>
      </c>
      <c r="AU621">
        <f>_xlfn.XLOOKUP(Tabela5[[#This Row],[UUID]],Planilha2!$A:$A,Planilha2!N:N,"")</f>
        <v>0</v>
      </c>
      <c r="AV621">
        <f>_xlfn.XLOOKUP(Tabela5[[#This Row],[UUID]],Planilha2!$A:$A,Planilha2!O:O,"")</f>
        <v>0</v>
      </c>
    </row>
    <row r="622" spans="1:48" x14ac:dyDescent="0.2">
      <c r="A622" t="s">
        <v>3443</v>
      </c>
      <c r="B622" t="s">
        <v>35</v>
      </c>
      <c r="C622">
        <v>4001297919</v>
      </c>
      <c r="D622">
        <v>38026700864</v>
      </c>
      <c r="E622" t="s">
        <v>1348</v>
      </c>
      <c r="F622" t="s">
        <v>1349</v>
      </c>
      <c r="G622" t="s">
        <v>1350</v>
      </c>
      <c r="H622" s="1">
        <v>45901</v>
      </c>
      <c r="I622">
        <v>202509</v>
      </c>
      <c r="J622">
        <v>268.11311999999998</v>
      </c>
      <c r="L622">
        <v>268.11</v>
      </c>
      <c r="N622">
        <v>90386746</v>
      </c>
      <c r="O622" s="1">
        <v>45965</v>
      </c>
      <c r="P622" s="1">
        <v>45975</v>
      </c>
      <c r="R622">
        <v>151</v>
      </c>
      <c r="S622" t="s">
        <v>53</v>
      </c>
      <c r="T622" t="s">
        <v>40</v>
      </c>
      <c r="U622" t="s">
        <v>40</v>
      </c>
      <c r="V622" t="s">
        <v>1351</v>
      </c>
      <c r="W622">
        <v>6</v>
      </c>
      <c r="X622" t="s">
        <v>42</v>
      </c>
      <c r="Y622">
        <v>6</v>
      </c>
      <c r="Z622" t="s">
        <v>40</v>
      </c>
      <c r="AA622" t="s">
        <v>193</v>
      </c>
      <c r="AB622" t="s">
        <v>44</v>
      </c>
      <c r="AE622" t="s">
        <v>2711</v>
      </c>
      <c r="AF622" t="s">
        <v>3444</v>
      </c>
      <c r="AG622" s="1">
        <v>45986</v>
      </c>
      <c r="AH622" t="s">
        <v>70</v>
      </c>
      <c r="AI622">
        <f>_xlfn.XLOOKUP(Tabela5[[#This Row],[UUID]],Planilha2!$A:$A,Planilha2!B:B,"")</f>
        <v>0</v>
      </c>
      <c r="AJ622">
        <f>_xlfn.XLOOKUP(Tabela5[[#This Row],[UUID]],Planilha2!$A:$A,Planilha2!C:C,"")</f>
        <v>0</v>
      </c>
      <c r="AK622">
        <f>_xlfn.XLOOKUP(Tabela5[[#This Row],[UUID]],Planilha2!$A:$A,Planilha2!D:D,"")</f>
        <v>0</v>
      </c>
      <c r="AL622">
        <f>_xlfn.XLOOKUP(Tabela5[[#This Row],[UUID]],Planilha2!$A:$A,Planilha2!E:E,"")</f>
        <v>6</v>
      </c>
      <c r="AM622">
        <f>_xlfn.XLOOKUP(Tabela5[[#This Row],[UUID]],Planilha2!$A:$A,Planilha2!F:F,"")</f>
        <v>0</v>
      </c>
      <c r="AN622">
        <f>_xlfn.XLOOKUP(Tabela5[[#This Row],[UUID]],Planilha2!$A:$A,Planilha2!G:G,"")</f>
        <v>0</v>
      </c>
      <c r="AO622">
        <f>_xlfn.XLOOKUP(Tabela5[[#This Row],[UUID]],Planilha2!$A:$A,Planilha2!H:H,"")</f>
        <v>0</v>
      </c>
      <c r="AP622">
        <f>_xlfn.XLOOKUP(Tabela5[[#This Row],[UUID]],Planilha2!$A:$A,Planilha2!I:I,"")</f>
        <v>0</v>
      </c>
      <c r="AQ622">
        <f>_xlfn.XLOOKUP(Tabela5[[#This Row],[UUID]],Planilha2!$A:$A,Planilha2!J:J,"")</f>
        <v>0</v>
      </c>
      <c r="AR622">
        <f>_xlfn.XLOOKUP(Tabela5[[#This Row],[UUID]],Planilha2!$A:$A,Planilha2!K:K,"")</f>
        <v>0</v>
      </c>
      <c r="AS622">
        <f>_xlfn.XLOOKUP(Tabela5[[#This Row],[UUID]],Planilha2!$A:$A,Planilha2!L:L,"")</f>
        <v>0</v>
      </c>
      <c r="AT622">
        <f>_xlfn.XLOOKUP(Tabela5[[#This Row],[UUID]],Planilha2!$A:$A,Planilha2!M:M,"")</f>
        <v>0</v>
      </c>
      <c r="AU622">
        <f>_xlfn.XLOOKUP(Tabela5[[#This Row],[UUID]],Planilha2!$A:$A,Planilha2!N:N,"")</f>
        <v>0</v>
      </c>
      <c r="AV622">
        <f>_xlfn.XLOOKUP(Tabela5[[#This Row],[UUID]],Planilha2!$A:$A,Planilha2!O:O,"")</f>
        <v>0</v>
      </c>
    </row>
    <row r="623" spans="1:48" x14ac:dyDescent="0.2">
      <c r="A623" t="s">
        <v>3445</v>
      </c>
      <c r="B623" t="s">
        <v>35</v>
      </c>
      <c r="C623">
        <v>10025722989</v>
      </c>
      <c r="D623">
        <v>2372999176</v>
      </c>
      <c r="E623" t="s">
        <v>751</v>
      </c>
      <c r="F623" t="s">
        <v>752</v>
      </c>
      <c r="G623" t="s">
        <v>753</v>
      </c>
      <c r="H623" s="1">
        <v>46054</v>
      </c>
      <c r="I623">
        <v>202602</v>
      </c>
      <c r="J623">
        <v>284.00965000000002</v>
      </c>
      <c r="L623">
        <v>284.01</v>
      </c>
      <c r="N623">
        <v>90512723</v>
      </c>
      <c r="O623" s="1">
        <v>46086</v>
      </c>
      <c r="P623" s="1">
        <v>46097</v>
      </c>
      <c r="R623">
        <v>29</v>
      </c>
      <c r="S623" t="s">
        <v>53</v>
      </c>
      <c r="T623" t="s">
        <v>40</v>
      </c>
      <c r="U623" t="s">
        <v>40</v>
      </c>
      <c r="V623" t="s">
        <v>754</v>
      </c>
      <c r="W623">
        <v>6</v>
      </c>
      <c r="X623" t="s">
        <v>42</v>
      </c>
      <c r="Y623">
        <v>6</v>
      </c>
      <c r="Z623" t="s">
        <v>40</v>
      </c>
      <c r="AA623" t="s">
        <v>67</v>
      </c>
      <c r="AB623" t="s">
        <v>44</v>
      </c>
      <c r="AC623" t="s">
        <v>45</v>
      </c>
      <c r="AE623" t="s">
        <v>47</v>
      </c>
      <c r="AF623" t="s">
        <v>3446</v>
      </c>
      <c r="AG623" s="1">
        <v>46100</v>
      </c>
      <c r="AH623" t="s">
        <v>47</v>
      </c>
      <c r="AI623">
        <f>_xlfn.XLOOKUP(Tabela5[[#This Row],[UUID]],Planilha2!$A:$A,Planilha2!B:B,"")</f>
        <v>1</v>
      </c>
      <c r="AJ623">
        <f>_xlfn.XLOOKUP(Tabela5[[#This Row],[UUID]],Planilha2!$A:$A,Planilha2!C:C,"")</f>
        <v>0</v>
      </c>
      <c r="AK623">
        <f>_xlfn.XLOOKUP(Tabela5[[#This Row],[UUID]],Planilha2!$A:$A,Planilha2!D:D,"")</f>
        <v>5</v>
      </c>
      <c r="AL623">
        <f>_xlfn.XLOOKUP(Tabela5[[#This Row],[UUID]],Planilha2!$A:$A,Planilha2!E:E,"")</f>
        <v>1</v>
      </c>
      <c r="AM623">
        <f>_xlfn.XLOOKUP(Tabela5[[#This Row],[UUID]],Planilha2!$A:$A,Planilha2!F:F,"")</f>
        <v>1</v>
      </c>
      <c r="AN623">
        <f>_xlfn.XLOOKUP(Tabela5[[#This Row],[UUID]],Planilha2!$A:$A,Planilha2!G:G,"")</f>
        <v>1</v>
      </c>
      <c r="AO623">
        <f>_xlfn.XLOOKUP(Tabela5[[#This Row],[UUID]],Planilha2!$A:$A,Planilha2!H:H,"")</f>
        <v>1</v>
      </c>
      <c r="AP623">
        <f>_xlfn.XLOOKUP(Tabela5[[#This Row],[UUID]],Planilha2!$A:$A,Planilha2!I:I,"")</f>
        <v>1</v>
      </c>
      <c r="AQ623">
        <f>_xlfn.XLOOKUP(Tabela5[[#This Row],[UUID]],Planilha2!$A:$A,Planilha2!J:J,"")</f>
        <v>1</v>
      </c>
      <c r="AR623">
        <f>_xlfn.XLOOKUP(Tabela5[[#This Row],[UUID]],Planilha2!$A:$A,Planilha2!K:K,"")</f>
        <v>1</v>
      </c>
      <c r="AS623">
        <f>_xlfn.XLOOKUP(Tabela5[[#This Row],[UUID]],Planilha2!$A:$A,Planilha2!L:L,"")</f>
        <v>0</v>
      </c>
      <c r="AT623">
        <f>_xlfn.XLOOKUP(Tabela5[[#This Row],[UUID]],Planilha2!$A:$A,Planilha2!M:M,"")</f>
        <v>0</v>
      </c>
      <c r="AU623">
        <f>_xlfn.XLOOKUP(Tabela5[[#This Row],[UUID]],Planilha2!$A:$A,Planilha2!N:N,"")</f>
        <v>1</v>
      </c>
      <c r="AV623">
        <f>_xlfn.XLOOKUP(Tabela5[[#This Row],[UUID]],Planilha2!$A:$A,Planilha2!O:O,"")</f>
        <v>1</v>
      </c>
    </row>
    <row r="624" spans="1:48" x14ac:dyDescent="0.2">
      <c r="A624" t="s">
        <v>3447</v>
      </c>
      <c r="B624" t="s">
        <v>35</v>
      </c>
      <c r="C624">
        <v>3200012235</v>
      </c>
      <c r="D624">
        <v>22170740244</v>
      </c>
      <c r="E624" t="s">
        <v>757</v>
      </c>
      <c r="F624" t="s">
        <v>758</v>
      </c>
      <c r="G624" t="s">
        <v>759</v>
      </c>
      <c r="H624" s="1">
        <v>46054</v>
      </c>
      <c r="I624">
        <v>202602</v>
      </c>
      <c r="J624">
        <v>166.01227</v>
      </c>
      <c r="L624">
        <v>166.01</v>
      </c>
      <c r="N624">
        <v>90493673</v>
      </c>
      <c r="O624" s="1">
        <v>46080</v>
      </c>
      <c r="P624" s="1">
        <v>46090</v>
      </c>
      <c r="R624">
        <v>36</v>
      </c>
      <c r="S624" t="s">
        <v>53</v>
      </c>
      <c r="T624" t="s">
        <v>40</v>
      </c>
      <c r="U624" t="s">
        <v>40</v>
      </c>
      <c r="V624" t="s">
        <v>760</v>
      </c>
      <c r="W624">
        <v>6</v>
      </c>
      <c r="X624" t="s">
        <v>42</v>
      </c>
      <c r="Y624">
        <v>6</v>
      </c>
      <c r="Z624" t="s">
        <v>40</v>
      </c>
      <c r="AA624" t="s">
        <v>67</v>
      </c>
      <c r="AB624" t="s">
        <v>44</v>
      </c>
      <c r="AC624" t="s">
        <v>45</v>
      </c>
      <c r="AE624" t="s">
        <v>2615</v>
      </c>
      <c r="AF624" t="s">
        <v>3448</v>
      </c>
      <c r="AG624" s="1">
        <v>46083</v>
      </c>
      <c r="AH624" t="s">
        <v>2615</v>
      </c>
      <c r="AI624">
        <f>_xlfn.XLOOKUP(Tabela5[[#This Row],[UUID]],Planilha2!$A:$A,Planilha2!B:B,"")</f>
        <v>0</v>
      </c>
      <c r="AJ624">
        <f>_xlfn.XLOOKUP(Tabela5[[#This Row],[UUID]],Planilha2!$A:$A,Planilha2!C:C,"")</f>
        <v>1</v>
      </c>
      <c r="AK624">
        <f>_xlfn.XLOOKUP(Tabela5[[#This Row],[UUID]],Planilha2!$A:$A,Planilha2!D:D,"")</f>
        <v>6</v>
      </c>
      <c r="AL624">
        <f>_xlfn.XLOOKUP(Tabela5[[#This Row],[UUID]],Planilha2!$A:$A,Planilha2!E:E,"")</f>
        <v>0</v>
      </c>
      <c r="AM624">
        <f>_xlfn.XLOOKUP(Tabela5[[#This Row],[UUID]],Planilha2!$A:$A,Planilha2!F:F,"")</f>
        <v>1</v>
      </c>
      <c r="AN624">
        <f>_xlfn.XLOOKUP(Tabela5[[#This Row],[UUID]],Planilha2!$A:$A,Planilha2!G:G,"")</f>
        <v>1</v>
      </c>
      <c r="AO624">
        <f>_xlfn.XLOOKUP(Tabela5[[#This Row],[UUID]],Planilha2!$A:$A,Planilha2!H:H,"")</f>
        <v>1</v>
      </c>
      <c r="AP624">
        <f>_xlfn.XLOOKUP(Tabela5[[#This Row],[UUID]],Planilha2!$A:$A,Planilha2!I:I,"")</f>
        <v>1</v>
      </c>
      <c r="AQ624">
        <f>_xlfn.XLOOKUP(Tabela5[[#This Row],[UUID]],Planilha2!$A:$A,Planilha2!J:J,"")</f>
        <v>1</v>
      </c>
      <c r="AR624">
        <f>_xlfn.XLOOKUP(Tabela5[[#This Row],[UUID]],Planilha2!$A:$A,Planilha2!K:K,"")</f>
        <v>1</v>
      </c>
      <c r="AS624">
        <f>_xlfn.XLOOKUP(Tabela5[[#This Row],[UUID]],Planilha2!$A:$A,Planilha2!L:L,"")</f>
        <v>1</v>
      </c>
      <c r="AT624">
        <f>_xlfn.XLOOKUP(Tabela5[[#This Row],[UUID]],Planilha2!$A:$A,Planilha2!M:M,"")</f>
        <v>1</v>
      </c>
      <c r="AU624">
        <f>_xlfn.XLOOKUP(Tabela5[[#This Row],[UUID]],Planilha2!$A:$A,Planilha2!N:N,"")</f>
        <v>1</v>
      </c>
      <c r="AV624">
        <f>_xlfn.XLOOKUP(Tabela5[[#This Row],[UUID]],Planilha2!$A:$A,Planilha2!O:O,"")</f>
        <v>1</v>
      </c>
    </row>
    <row r="625" spans="1:48" x14ac:dyDescent="0.2">
      <c r="A625" t="s">
        <v>3449</v>
      </c>
      <c r="B625" t="s">
        <v>35</v>
      </c>
      <c r="C625">
        <v>14165090</v>
      </c>
      <c r="D625">
        <v>33623210110</v>
      </c>
      <c r="E625" t="s">
        <v>3450</v>
      </c>
      <c r="F625" t="s">
        <v>3451</v>
      </c>
      <c r="G625" t="s">
        <v>3452</v>
      </c>
      <c r="H625" s="1">
        <v>46054</v>
      </c>
      <c r="I625">
        <v>202602</v>
      </c>
      <c r="J625">
        <v>251.26430999999999</v>
      </c>
      <c r="L625">
        <v>251.26</v>
      </c>
      <c r="N625">
        <v>90490749</v>
      </c>
      <c r="O625" s="1">
        <v>46079</v>
      </c>
      <c r="P625" s="1">
        <v>46090</v>
      </c>
      <c r="R625">
        <v>36</v>
      </c>
      <c r="S625" t="s">
        <v>53</v>
      </c>
      <c r="T625" t="s">
        <v>40</v>
      </c>
      <c r="U625" t="s">
        <v>40</v>
      </c>
      <c r="V625" t="s">
        <v>3453</v>
      </c>
      <c r="W625">
        <v>6</v>
      </c>
      <c r="X625" t="s">
        <v>42</v>
      </c>
      <c r="Y625">
        <v>6</v>
      </c>
      <c r="Z625" t="s">
        <v>40</v>
      </c>
      <c r="AA625" t="s">
        <v>67</v>
      </c>
      <c r="AB625" t="s">
        <v>44</v>
      </c>
      <c r="AE625" t="s">
        <v>2615</v>
      </c>
      <c r="AF625" t="s">
        <v>3454</v>
      </c>
      <c r="AG625" s="1">
        <v>46102</v>
      </c>
      <c r="AH625" t="s">
        <v>47</v>
      </c>
      <c r="AI625">
        <f>_xlfn.XLOOKUP(Tabela5[[#This Row],[UUID]],Planilha2!$A:$A,Planilha2!B:B,"")</f>
        <v>1</v>
      </c>
      <c r="AJ625">
        <f>_xlfn.XLOOKUP(Tabela5[[#This Row],[UUID]],Planilha2!$A:$A,Planilha2!C:C,"")</f>
        <v>1</v>
      </c>
      <c r="AK625">
        <f>_xlfn.XLOOKUP(Tabela5[[#This Row],[UUID]],Planilha2!$A:$A,Planilha2!D:D,"")</f>
        <v>6</v>
      </c>
      <c r="AL625">
        <f>_xlfn.XLOOKUP(Tabela5[[#This Row],[UUID]],Planilha2!$A:$A,Planilha2!E:E,"")</f>
        <v>0</v>
      </c>
      <c r="AM625">
        <f>_xlfn.XLOOKUP(Tabela5[[#This Row],[UUID]],Planilha2!$A:$A,Planilha2!F:F,"")</f>
        <v>1</v>
      </c>
      <c r="AN625">
        <f>_xlfn.XLOOKUP(Tabela5[[#This Row],[UUID]],Planilha2!$A:$A,Planilha2!G:G,"")</f>
        <v>1</v>
      </c>
      <c r="AO625">
        <f>_xlfn.XLOOKUP(Tabela5[[#This Row],[UUID]],Planilha2!$A:$A,Planilha2!H:H,"")</f>
        <v>1</v>
      </c>
      <c r="AP625">
        <f>_xlfn.XLOOKUP(Tabela5[[#This Row],[UUID]],Planilha2!$A:$A,Planilha2!I:I,"")</f>
        <v>1</v>
      </c>
      <c r="AQ625">
        <f>_xlfn.XLOOKUP(Tabela5[[#This Row],[UUID]],Planilha2!$A:$A,Planilha2!J:J,"")</f>
        <v>1</v>
      </c>
      <c r="AR625">
        <f>_xlfn.XLOOKUP(Tabela5[[#This Row],[UUID]],Planilha2!$A:$A,Planilha2!K:K,"")</f>
        <v>1</v>
      </c>
      <c r="AS625">
        <f>_xlfn.XLOOKUP(Tabela5[[#This Row],[UUID]],Planilha2!$A:$A,Planilha2!L:L,"")</f>
        <v>0</v>
      </c>
      <c r="AT625">
        <f>_xlfn.XLOOKUP(Tabela5[[#This Row],[UUID]],Planilha2!$A:$A,Planilha2!M:M,"")</f>
        <v>0</v>
      </c>
      <c r="AU625">
        <f>_xlfn.XLOOKUP(Tabela5[[#This Row],[UUID]],Planilha2!$A:$A,Planilha2!N:N,"")</f>
        <v>1</v>
      </c>
      <c r="AV625">
        <f>_xlfn.XLOOKUP(Tabela5[[#This Row],[UUID]],Planilha2!$A:$A,Planilha2!O:O,"")</f>
        <v>1</v>
      </c>
    </row>
    <row r="626" spans="1:48" x14ac:dyDescent="0.2">
      <c r="A626" t="s">
        <v>3455</v>
      </c>
      <c r="B626" t="s">
        <v>35</v>
      </c>
      <c r="C626">
        <v>15093824</v>
      </c>
      <c r="D626">
        <v>33468103808</v>
      </c>
      <c r="E626" t="s">
        <v>1372</v>
      </c>
      <c r="F626" t="s">
        <v>1373</v>
      </c>
      <c r="G626" t="s">
        <v>1374</v>
      </c>
      <c r="H626" s="1">
        <v>45901</v>
      </c>
      <c r="I626">
        <v>202509</v>
      </c>
      <c r="J626">
        <v>69.724400000000003</v>
      </c>
      <c r="L626">
        <v>69.72</v>
      </c>
      <c r="N626">
        <v>90408671</v>
      </c>
      <c r="O626" s="1">
        <v>45980</v>
      </c>
      <c r="P626" s="1">
        <v>45992</v>
      </c>
      <c r="R626">
        <v>134</v>
      </c>
      <c r="S626" t="s">
        <v>53</v>
      </c>
      <c r="T626" t="s">
        <v>40</v>
      </c>
      <c r="U626" t="s">
        <v>40</v>
      </c>
      <c r="V626" t="s">
        <v>1375</v>
      </c>
      <c r="W626">
        <v>6</v>
      </c>
      <c r="X626" t="s">
        <v>42</v>
      </c>
      <c r="Y626">
        <v>6</v>
      </c>
      <c r="Z626" t="s">
        <v>40</v>
      </c>
      <c r="AA626" t="s">
        <v>193</v>
      </c>
      <c r="AB626" t="s">
        <v>44</v>
      </c>
      <c r="AE626" t="s">
        <v>2711</v>
      </c>
      <c r="AF626" t="s">
        <v>3456</v>
      </c>
      <c r="AG626" s="1">
        <v>45986</v>
      </c>
      <c r="AH626" t="s">
        <v>70</v>
      </c>
      <c r="AI626">
        <f>_xlfn.XLOOKUP(Tabela5[[#This Row],[UUID]],Planilha2!$A:$A,Planilha2!B:B,"")</f>
        <v>0</v>
      </c>
      <c r="AJ626">
        <f>_xlfn.XLOOKUP(Tabela5[[#This Row],[UUID]],Planilha2!$A:$A,Planilha2!C:C,"")</f>
        <v>0</v>
      </c>
      <c r="AK626">
        <f>_xlfn.XLOOKUP(Tabela5[[#This Row],[UUID]],Planilha2!$A:$A,Planilha2!D:D,"")</f>
        <v>0</v>
      </c>
      <c r="AL626">
        <f>_xlfn.XLOOKUP(Tabela5[[#This Row],[UUID]],Planilha2!$A:$A,Planilha2!E:E,"")</f>
        <v>4</v>
      </c>
      <c r="AM626">
        <f>_xlfn.XLOOKUP(Tabela5[[#This Row],[UUID]],Planilha2!$A:$A,Planilha2!F:F,"")</f>
        <v>0</v>
      </c>
      <c r="AN626">
        <f>_xlfn.XLOOKUP(Tabela5[[#This Row],[UUID]],Planilha2!$A:$A,Planilha2!G:G,"")</f>
        <v>0</v>
      </c>
      <c r="AO626">
        <f>_xlfn.XLOOKUP(Tabela5[[#This Row],[UUID]],Planilha2!$A:$A,Planilha2!H:H,"")</f>
        <v>0</v>
      </c>
      <c r="AP626">
        <f>_xlfn.XLOOKUP(Tabela5[[#This Row],[UUID]],Planilha2!$A:$A,Planilha2!I:I,"")</f>
        <v>0</v>
      </c>
      <c r="AQ626">
        <f>_xlfn.XLOOKUP(Tabela5[[#This Row],[UUID]],Planilha2!$A:$A,Planilha2!J:J,"")</f>
        <v>0</v>
      </c>
      <c r="AR626">
        <f>_xlfn.XLOOKUP(Tabela5[[#This Row],[UUID]],Planilha2!$A:$A,Planilha2!K:K,"")</f>
        <v>0</v>
      </c>
      <c r="AS626">
        <f>_xlfn.XLOOKUP(Tabela5[[#This Row],[UUID]],Planilha2!$A:$A,Planilha2!L:L,"")</f>
        <v>0</v>
      </c>
      <c r="AT626">
        <f>_xlfn.XLOOKUP(Tabela5[[#This Row],[UUID]],Planilha2!$A:$A,Planilha2!M:M,"")</f>
        <v>0</v>
      </c>
      <c r="AU626">
        <f>_xlfn.XLOOKUP(Tabela5[[#This Row],[UUID]],Planilha2!$A:$A,Planilha2!N:N,"")</f>
        <v>0</v>
      </c>
      <c r="AV626">
        <f>_xlfn.XLOOKUP(Tabela5[[#This Row],[UUID]],Planilha2!$A:$A,Planilha2!O:O,"")</f>
        <v>0</v>
      </c>
    </row>
    <row r="627" spans="1:48" x14ac:dyDescent="0.2">
      <c r="A627" t="s">
        <v>3457</v>
      </c>
      <c r="B627" t="s">
        <v>35</v>
      </c>
      <c r="C627">
        <v>20170385</v>
      </c>
      <c r="D627">
        <v>55804900110</v>
      </c>
      <c r="E627" t="s">
        <v>3458</v>
      </c>
      <c r="F627" t="s">
        <v>3459</v>
      </c>
      <c r="G627" t="s">
        <v>3460</v>
      </c>
      <c r="H627" s="1">
        <v>46054</v>
      </c>
      <c r="I627">
        <v>202602</v>
      </c>
      <c r="J627">
        <v>201.00962000000001</v>
      </c>
      <c r="L627">
        <v>201.01</v>
      </c>
      <c r="N627">
        <v>90512019</v>
      </c>
      <c r="O627" s="1">
        <v>46085</v>
      </c>
      <c r="P627" s="1">
        <v>46097</v>
      </c>
      <c r="R627">
        <v>29</v>
      </c>
      <c r="S627" t="s">
        <v>53</v>
      </c>
      <c r="T627" t="s">
        <v>40</v>
      </c>
      <c r="U627" t="s">
        <v>40</v>
      </c>
      <c r="V627" t="s">
        <v>3461</v>
      </c>
      <c r="W627">
        <v>6</v>
      </c>
      <c r="X627" t="s">
        <v>42</v>
      </c>
      <c r="Y627">
        <v>6</v>
      </c>
      <c r="Z627" t="s">
        <v>40</v>
      </c>
      <c r="AA627" t="s">
        <v>67</v>
      </c>
      <c r="AB627" t="s">
        <v>44</v>
      </c>
      <c r="AE627" t="s">
        <v>47</v>
      </c>
      <c r="AF627" t="s">
        <v>3462</v>
      </c>
      <c r="AG627" s="1">
        <v>46102</v>
      </c>
      <c r="AH627" t="s">
        <v>47</v>
      </c>
      <c r="AI627">
        <f>_xlfn.XLOOKUP(Tabela5[[#This Row],[UUID]],Planilha2!$A:$A,Planilha2!B:B,"")</f>
        <v>1</v>
      </c>
      <c r="AJ627">
        <f>_xlfn.XLOOKUP(Tabela5[[#This Row],[UUID]],Planilha2!$A:$A,Planilha2!C:C,"")</f>
        <v>1</v>
      </c>
      <c r="AK627">
        <f>_xlfn.XLOOKUP(Tabela5[[#This Row],[UUID]],Planilha2!$A:$A,Planilha2!D:D,"")</f>
        <v>1</v>
      </c>
      <c r="AL627">
        <f>_xlfn.XLOOKUP(Tabela5[[#This Row],[UUID]],Planilha2!$A:$A,Planilha2!E:E,"")</f>
        <v>0</v>
      </c>
      <c r="AM627">
        <f>_xlfn.XLOOKUP(Tabela5[[#This Row],[UUID]],Planilha2!$A:$A,Planilha2!F:F,"")</f>
        <v>1</v>
      </c>
      <c r="AN627">
        <f>_xlfn.XLOOKUP(Tabela5[[#This Row],[UUID]],Planilha2!$A:$A,Planilha2!G:G,"")</f>
        <v>1</v>
      </c>
      <c r="AO627">
        <f>_xlfn.XLOOKUP(Tabela5[[#This Row],[UUID]],Planilha2!$A:$A,Planilha2!H:H,"")</f>
        <v>1</v>
      </c>
      <c r="AP627">
        <f>_xlfn.XLOOKUP(Tabela5[[#This Row],[UUID]],Planilha2!$A:$A,Planilha2!I:I,"")</f>
        <v>1</v>
      </c>
      <c r="AQ627">
        <f>_xlfn.XLOOKUP(Tabela5[[#This Row],[UUID]],Planilha2!$A:$A,Planilha2!J:J,"")</f>
        <v>1</v>
      </c>
      <c r="AR627">
        <f>_xlfn.XLOOKUP(Tabela5[[#This Row],[UUID]],Planilha2!$A:$A,Planilha2!K:K,"")</f>
        <v>1</v>
      </c>
      <c r="AS627">
        <f>_xlfn.XLOOKUP(Tabela5[[#This Row],[UUID]],Planilha2!$A:$A,Planilha2!L:L,"")</f>
        <v>0</v>
      </c>
      <c r="AT627">
        <f>_xlfn.XLOOKUP(Tabela5[[#This Row],[UUID]],Planilha2!$A:$A,Planilha2!M:M,"")</f>
        <v>0</v>
      </c>
      <c r="AU627">
        <f>_xlfn.XLOOKUP(Tabela5[[#This Row],[UUID]],Planilha2!$A:$A,Planilha2!N:N,"")</f>
        <v>1</v>
      </c>
      <c r="AV627">
        <f>_xlfn.XLOOKUP(Tabela5[[#This Row],[UUID]],Planilha2!$A:$A,Planilha2!O:O,"")</f>
        <v>1</v>
      </c>
    </row>
    <row r="628" spans="1:48" x14ac:dyDescent="0.2">
      <c r="A628" t="s">
        <v>3463</v>
      </c>
      <c r="B628" t="s">
        <v>35</v>
      </c>
      <c r="C628">
        <v>35631112</v>
      </c>
      <c r="D628">
        <v>47564992875</v>
      </c>
      <c r="E628" t="s">
        <v>1384</v>
      </c>
      <c r="F628" t="s">
        <v>1385</v>
      </c>
      <c r="G628" t="s">
        <v>1386</v>
      </c>
      <c r="H628" s="1">
        <v>45901</v>
      </c>
      <c r="I628">
        <v>202509</v>
      </c>
      <c r="J628">
        <v>107.34936999999999</v>
      </c>
      <c r="L628">
        <v>107.35</v>
      </c>
      <c r="N628">
        <v>90403607</v>
      </c>
      <c r="O628" s="1">
        <v>45969</v>
      </c>
      <c r="P628" s="1">
        <v>45979</v>
      </c>
      <c r="R628">
        <v>147</v>
      </c>
      <c r="S628" t="s">
        <v>53</v>
      </c>
      <c r="T628" t="s">
        <v>40</v>
      </c>
      <c r="U628" t="s">
        <v>40</v>
      </c>
      <c r="V628" t="s">
        <v>1387</v>
      </c>
      <c r="W628">
        <v>6</v>
      </c>
      <c r="X628" t="s">
        <v>42</v>
      </c>
      <c r="Y628">
        <v>6</v>
      </c>
      <c r="Z628" t="s">
        <v>40</v>
      </c>
      <c r="AA628" t="s">
        <v>193</v>
      </c>
      <c r="AB628" t="s">
        <v>44</v>
      </c>
      <c r="AE628" t="s">
        <v>2711</v>
      </c>
      <c r="AF628" t="s">
        <v>3464</v>
      </c>
      <c r="AG628" s="1">
        <v>45952</v>
      </c>
      <c r="AH628" t="s">
        <v>70</v>
      </c>
      <c r="AI628">
        <f>_xlfn.XLOOKUP(Tabela5[[#This Row],[UUID]],Planilha2!$A:$A,Planilha2!B:B,"")</f>
        <v>0</v>
      </c>
      <c r="AJ628">
        <f>_xlfn.XLOOKUP(Tabela5[[#This Row],[UUID]],Planilha2!$A:$A,Planilha2!C:C,"")</f>
        <v>0</v>
      </c>
      <c r="AK628">
        <f>_xlfn.XLOOKUP(Tabela5[[#This Row],[UUID]],Planilha2!$A:$A,Planilha2!D:D,"")</f>
        <v>0</v>
      </c>
      <c r="AL628">
        <f>_xlfn.XLOOKUP(Tabela5[[#This Row],[UUID]],Planilha2!$A:$A,Planilha2!E:E,"")</f>
        <v>5</v>
      </c>
      <c r="AM628">
        <f>_xlfn.XLOOKUP(Tabela5[[#This Row],[UUID]],Planilha2!$A:$A,Planilha2!F:F,"")</f>
        <v>0</v>
      </c>
      <c r="AN628">
        <f>_xlfn.XLOOKUP(Tabela5[[#This Row],[UUID]],Planilha2!$A:$A,Planilha2!G:G,"")</f>
        <v>0</v>
      </c>
      <c r="AO628">
        <f>_xlfn.XLOOKUP(Tabela5[[#This Row],[UUID]],Planilha2!$A:$A,Planilha2!H:H,"")</f>
        <v>0</v>
      </c>
      <c r="AP628">
        <f>_xlfn.XLOOKUP(Tabela5[[#This Row],[UUID]],Planilha2!$A:$A,Planilha2!I:I,"")</f>
        <v>0</v>
      </c>
      <c r="AQ628">
        <f>_xlfn.XLOOKUP(Tabela5[[#This Row],[UUID]],Planilha2!$A:$A,Planilha2!J:J,"")</f>
        <v>0</v>
      </c>
      <c r="AR628">
        <f>_xlfn.XLOOKUP(Tabela5[[#This Row],[UUID]],Planilha2!$A:$A,Planilha2!K:K,"")</f>
        <v>0</v>
      </c>
      <c r="AS628">
        <f>_xlfn.XLOOKUP(Tabela5[[#This Row],[UUID]],Planilha2!$A:$A,Planilha2!L:L,"")</f>
        <v>0</v>
      </c>
      <c r="AT628">
        <f>_xlfn.XLOOKUP(Tabela5[[#This Row],[UUID]],Planilha2!$A:$A,Planilha2!M:M,"")</f>
        <v>0</v>
      </c>
      <c r="AU628">
        <f>_xlfn.XLOOKUP(Tabela5[[#This Row],[UUID]],Planilha2!$A:$A,Planilha2!N:N,"")</f>
        <v>0</v>
      </c>
      <c r="AV628">
        <f>_xlfn.XLOOKUP(Tabela5[[#This Row],[UUID]],Planilha2!$A:$A,Planilha2!O:O,"")</f>
        <v>0</v>
      </c>
    </row>
    <row r="629" spans="1:48" x14ac:dyDescent="0.2">
      <c r="A629" t="s">
        <v>3465</v>
      </c>
      <c r="B629" t="s">
        <v>35</v>
      </c>
      <c r="C629">
        <v>21315073</v>
      </c>
      <c r="D629">
        <v>76377318715</v>
      </c>
      <c r="E629" t="s">
        <v>3466</v>
      </c>
      <c r="F629" t="s">
        <v>3467</v>
      </c>
      <c r="G629" t="s">
        <v>3468</v>
      </c>
      <c r="H629" s="1">
        <v>46054</v>
      </c>
      <c r="I629">
        <v>202602</v>
      </c>
      <c r="J629">
        <v>217.12635</v>
      </c>
      <c r="K629">
        <v>9.7100000000000009</v>
      </c>
      <c r="L629">
        <v>226.84</v>
      </c>
      <c r="N629">
        <v>90490721</v>
      </c>
      <c r="O629" s="1">
        <v>46079</v>
      </c>
      <c r="P629" s="1">
        <v>46090</v>
      </c>
      <c r="R629">
        <v>36</v>
      </c>
      <c r="S629" t="s">
        <v>53</v>
      </c>
      <c r="T629" t="s">
        <v>40</v>
      </c>
      <c r="U629" t="s">
        <v>40</v>
      </c>
      <c r="V629" t="s">
        <v>3469</v>
      </c>
      <c r="W629">
        <v>6</v>
      </c>
      <c r="X629" t="s">
        <v>42</v>
      </c>
      <c r="Y629">
        <v>6</v>
      </c>
      <c r="Z629" t="s">
        <v>40</v>
      </c>
      <c r="AA629" t="s">
        <v>67</v>
      </c>
      <c r="AB629" t="s">
        <v>44</v>
      </c>
      <c r="AE629" t="s">
        <v>2615</v>
      </c>
      <c r="AF629" t="s">
        <v>3470</v>
      </c>
      <c r="AG629" s="1">
        <v>46101</v>
      </c>
      <c r="AH629" t="s">
        <v>47</v>
      </c>
      <c r="AI629">
        <f>_xlfn.XLOOKUP(Tabela5[[#This Row],[UUID]],Planilha2!$A:$A,Planilha2!B:B,"")</f>
        <v>1</v>
      </c>
      <c r="AJ629">
        <f>_xlfn.XLOOKUP(Tabela5[[#This Row],[UUID]],Planilha2!$A:$A,Planilha2!C:C,"")</f>
        <v>0</v>
      </c>
      <c r="AK629">
        <f>_xlfn.XLOOKUP(Tabela5[[#This Row],[UUID]],Planilha2!$A:$A,Planilha2!D:D,"")</f>
        <v>6</v>
      </c>
      <c r="AL629">
        <f>_xlfn.XLOOKUP(Tabela5[[#This Row],[UUID]],Planilha2!$A:$A,Planilha2!E:E,"")</f>
        <v>0</v>
      </c>
      <c r="AM629">
        <f>_xlfn.XLOOKUP(Tabela5[[#This Row],[UUID]],Planilha2!$A:$A,Planilha2!F:F,"")</f>
        <v>1</v>
      </c>
      <c r="AN629">
        <f>_xlfn.XLOOKUP(Tabela5[[#This Row],[UUID]],Planilha2!$A:$A,Planilha2!G:G,"")</f>
        <v>1</v>
      </c>
      <c r="AO629">
        <f>_xlfn.XLOOKUP(Tabela5[[#This Row],[UUID]],Planilha2!$A:$A,Planilha2!H:H,"")</f>
        <v>1</v>
      </c>
      <c r="AP629">
        <f>_xlfn.XLOOKUP(Tabela5[[#This Row],[UUID]],Planilha2!$A:$A,Planilha2!I:I,"")</f>
        <v>1</v>
      </c>
      <c r="AQ629">
        <f>_xlfn.XLOOKUP(Tabela5[[#This Row],[UUID]],Planilha2!$A:$A,Planilha2!J:J,"")</f>
        <v>1</v>
      </c>
      <c r="AR629">
        <f>_xlfn.XLOOKUP(Tabela5[[#This Row],[UUID]],Planilha2!$A:$A,Planilha2!K:K,"")</f>
        <v>1</v>
      </c>
      <c r="AS629">
        <f>_xlfn.XLOOKUP(Tabela5[[#This Row],[UUID]],Planilha2!$A:$A,Planilha2!L:L,"")</f>
        <v>0</v>
      </c>
      <c r="AT629">
        <f>_xlfn.XLOOKUP(Tabela5[[#This Row],[UUID]],Planilha2!$A:$A,Planilha2!M:M,"")</f>
        <v>0</v>
      </c>
      <c r="AU629">
        <f>_xlfn.XLOOKUP(Tabela5[[#This Row],[UUID]],Planilha2!$A:$A,Planilha2!N:N,"")</f>
        <v>1</v>
      </c>
      <c r="AV629">
        <f>_xlfn.XLOOKUP(Tabela5[[#This Row],[UUID]],Planilha2!$A:$A,Planilha2!O:O,"")</f>
        <v>1</v>
      </c>
    </row>
    <row r="630" spans="1:48" x14ac:dyDescent="0.2">
      <c r="A630" t="s">
        <v>3471</v>
      </c>
      <c r="B630" t="s">
        <v>35</v>
      </c>
      <c r="C630">
        <v>250007903</v>
      </c>
      <c r="D630">
        <v>96032820149</v>
      </c>
      <c r="E630" t="s">
        <v>3472</v>
      </c>
      <c r="F630" t="s">
        <v>3473</v>
      </c>
      <c r="G630" t="s">
        <v>3474</v>
      </c>
      <c r="H630" s="1">
        <v>46054</v>
      </c>
      <c r="I630">
        <v>202602</v>
      </c>
      <c r="J630">
        <v>445.97519</v>
      </c>
      <c r="L630">
        <v>445.98</v>
      </c>
      <c r="N630">
        <v>90512705</v>
      </c>
      <c r="O630" s="1">
        <v>46086</v>
      </c>
      <c r="P630" s="1">
        <v>46097</v>
      </c>
      <c r="R630">
        <v>29</v>
      </c>
      <c r="S630" t="s">
        <v>53</v>
      </c>
      <c r="T630" t="s">
        <v>40</v>
      </c>
      <c r="U630" t="s">
        <v>40</v>
      </c>
      <c r="V630" t="s">
        <v>3475</v>
      </c>
      <c r="W630">
        <v>6</v>
      </c>
      <c r="X630" t="s">
        <v>42</v>
      </c>
      <c r="Y630">
        <v>6</v>
      </c>
      <c r="Z630" t="s">
        <v>40</v>
      </c>
      <c r="AA630" t="s">
        <v>67</v>
      </c>
      <c r="AB630" t="s">
        <v>44</v>
      </c>
      <c r="AC630" t="s">
        <v>45</v>
      </c>
      <c r="AE630" t="s">
        <v>47</v>
      </c>
      <c r="AF630" t="s">
        <v>3476</v>
      </c>
      <c r="AG630" s="1">
        <v>46089</v>
      </c>
      <c r="AH630" t="s">
        <v>2615</v>
      </c>
      <c r="AI630">
        <f>_xlfn.XLOOKUP(Tabela5[[#This Row],[UUID]],Planilha2!$A:$A,Planilha2!B:B,"")</f>
        <v>1</v>
      </c>
      <c r="AJ630">
        <f>_xlfn.XLOOKUP(Tabela5[[#This Row],[UUID]],Planilha2!$A:$A,Planilha2!C:C,"")</f>
        <v>1</v>
      </c>
      <c r="AK630">
        <f>_xlfn.XLOOKUP(Tabela5[[#This Row],[UUID]],Planilha2!$A:$A,Planilha2!D:D,"")</f>
        <v>1</v>
      </c>
      <c r="AL630">
        <f>_xlfn.XLOOKUP(Tabela5[[#This Row],[UUID]],Planilha2!$A:$A,Planilha2!E:E,"")</f>
        <v>0</v>
      </c>
      <c r="AM630">
        <f>_xlfn.XLOOKUP(Tabela5[[#This Row],[UUID]],Planilha2!$A:$A,Planilha2!F:F,"")</f>
        <v>0</v>
      </c>
      <c r="AN630">
        <f>_xlfn.XLOOKUP(Tabela5[[#This Row],[UUID]],Planilha2!$A:$A,Planilha2!G:G,"")</f>
        <v>1</v>
      </c>
      <c r="AO630">
        <f>_xlfn.XLOOKUP(Tabela5[[#This Row],[UUID]],Planilha2!$A:$A,Planilha2!H:H,"")</f>
        <v>1</v>
      </c>
      <c r="AP630">
        <f>_xlfn.XLOOKUP(Tabela5[[#This Row],[UUID]],Planilha2!$A:$A,Planilha2!I:I,"")</f>
        <v>1</v>
      </c>
      <c r="AQ630">
        <f>_xlfn.XLOOKUP(Tabela5[[#This Row],[UUID]],Planilha2!$A:$A,Planilha2!J:J,"")</f>
        <v>1</v>
      </c>
      <c r="AR630">
        <f>_xlfn.XLOOKUP(Tabela5[[#This Row],[UUID]],Planilha2!$A:$A,Planilha2!K:K,"")</f>
        <v>1</v>
      </c>
      <c r="AS630">
        <f>_xlfn.XLOOKUP(Tabela5[[#This Row],[UUID]],Planilha2!$A:$A,Planilha2!L:L,"")</f>
        <v>1</v>
      </c>
      <c r="AT630">
        <f>_xlfn.XLOOKUP(Tabela5[[#This Row],[UUID]],Planilha2!$A:$A,Planilha2!M:M,"")</f>
        <v>1</v>
      </c>
      <c r="AU630">
        <f>_xlfn.XLOOKUP(Tabela5[[#This Row],[UUID]],Planilha2!$A:$A,Planilha2!N:N,"")</f>
        <v>1</v>
      </c>
      <c r="AV630">
        <f>_xlfn.XLOOKUP(Tabela5[[#This Row],[UUID]],Planilha2!$A:$A,Planilha2!O:O,"")</f>
        <v>1</v>
      </c>
    </row>
    <row r="631" spans="1:48" x14ac:dyDescent="0.2">
      <c r="A631" t="s">
        <v>3477</v>
      </c>
      <c r="B631" t="s">
        <v>35</v>
      </c>
      <c r="C631">
        <v>10011874021</v>
      </c>
      <c r="D631">
        <v>52612147691</v>
      </c>
      <c r="E631" t="s">
        <v>3478</v>
      </c>
      <c r="F631" t="s">
        <v>3479</v>
      </c>
      <c r="G631" t="s">
        <v>3480</v>
      </c>
      <c r="H631" s="1">
        <v>46054</v>
      </c>
      <c r="I631">
        <v>202602</v>
      </c>
      <c r="J631">
        <v>333.57139000000001</v>
      </c>
      <c r="L631">
        <v>333.57</v>
      </c>
      <c r="N631">
        <v>90512748</v>
      </c>
      <c r="O631" s="1">
        <v>46086</v>
      </c>
      <c r="P631" s="1">
        <v>46097</v>
      </c>
      <c r="R631">
        <v>29</v>
      </c>
      <c r="S631" t="s">
        <v>53</v>
      </c>
      <c r="T631" t="s">
        <v>40</v>
      </c>
      <c r="U631" t="s">
        <v>40</v>
      </c>
      <c r="V631" t="s">
        <v>3481</v>
      </c>
      <c r="W631">
        <v>6</v>
      </c>
      <c r="X631" t="s">
        <v>42</v>
      </c>
      <c r="Y631">
        <v>6</v>
      </c>
      <c r="Z631" t="s">
        <v>40</v>
      </c>
      <c r="AA631" t="s">
        <v>67</v>
      </c>
      <c r="AB631" t="s">
        <v>44</v>
      </c>
      <c r="AC631" t="s">
        <v>45</v>
      </c>
      <c r="AE631" t="s">
        <v>47</v>
      </c>
      <c r="AF631" t="s">
        <v>3482</v>
      </c>
      <c r="AG631" s="1">
        <v>46115</v>
      </c>
      <c r="AH631" t="s">
        <v>47</v>
      </c>
      <c r="AI631">
        <f>_xlfn.XLOOKUP(Tabela5[[#This Row],[UUID]],Planilha2!$A:$A,Planilha2!B:B,"")</f>
        <v>1</v>
      </c>
      <c r="AJ631">
        <f>_xlfn.XLOOKUP(Tabela5[[#This Row],[UUID]],Planilha2!$A:$A,Planilha2!C:C,"")</f>
        <v>1</v>
      </c>
      <c r="AK631">
        <f>_xlfn.XLOOKUP(Tabela5[[#This Row],[UUID]],Planilha2!$A:$A,Planilha2!D:D,"")</f>
        <v>1</v>
      </c>
      <c r="AL631">
        <f>_xlfn.XLOOKUP(Tabela5[[#This Row],[UUID]],Planilha2!$A:$A,Planilha2!E:E,"")</f>
        <v>0</v>
      </c>
      <c r="AM631">
        <f>_xlfn.XLOOKUP(Tabela5[[#This Row],[UUID]],Planilha2!$A:$A,Planilha2!F:F,"")</f>
        <v>1</v>
      </c>
      <c r="AN631">
        <f>_xlfn.XLOOKUP(Tabela5[[#This Row],[UUID]],Planilha2!$A:$A,Planilha2!G:G,"")</f>
        <v>1</v>
      </c>
      <c r="AO631">
        <f>_xlfn.XLOOKUP(Tabela5[[#This Row],[UUID]],Planilha2!$A:$A,Planilha2!H:H,"")</f>
        <v>0</v>
      </c>
      <c r="AP631">
        <f>_xlfn.XLOOKUP(Tabela5[[#This Row],[UUID]],Planilha2!$A:$A,Planilha2!I:I,"")</f>
        <v>0</v>
      </c>
      <c r="AQ631">
        <f>_xlfn.XLOOKUP(Tabela5[[#This Row],[UUID]],Planilha2!$A:$A,Planilha2!J:J,"")</f>
        <v>0</v>
      </c>
      <c r="AR631">
        <f>_xlfn.XLOOKUP(Tabela5[[#This Row],[UUID]],Planilha2!$A:$A,Planilha2!K:K,"")</f>
        <v>0</v>
      </c>
      <c r="AS631">
        <f>_xlfn.XLOOKUP(Tabela5[[#This Row],[UUID]],Planilha2!$A:$A,Planilha2!L:L,"")</f>
        <v>0</v>
      </c>
      <c r="AT631">
        <f>_xlfn.XLOOKUP(Tabela5[[#This Row],[UUID]],Planilha2!$A:$A,Planilha2!M:M,"")</f>
        <v>0</v>
      </c>
      <c r="AU631">
        <f>_xlfn.XLOOKUP(Tabela5[[#This Row],[UUID]],Planilha2!$A:$A,Planilha2!N:N,"")</f>
        <v>1</v>
      </c>
      <c r="AV631">
        <f>_xlfn.XLOOKUP(Tabela5[[#This Row],[UUID]],Planilha2!$A:$A,Planilha2!O:O,"")</f>
        <v>1</v>
      </c>
    </row>
    <row r="632" spans="1:48" x14ac:dyDescent="0.2">
      <c r="A632" t="s">
        <v>3483</v>
      </c>
      <c r="B632" t="s">
        <v>35</v>
      </c>
      <c r="C632">
        <v>10013812732</v>
      </c>
      <c r="D632">
        <v>4561846190</v>
      </c>
      <c r="E632" t="s">
        <v>781</v>
      </c>
      <c r="F632" t="s">
        <v>782</v>
      </c>
      <c r="G632" t="s">
        <v>783</v>
      </c>
      <c r="H632" s="1">
        <v>46054</v>
      </c>
      <c r="I632">
        <v>202602</v>
      </c>
      <c r="J632">
        <v>926.59060999999997</v>
      </c>
      <c r="L632">
        <v>926.59</v>
      </c>
      <c r="N632">
        <v>90494611</v>
      </c>
      <c r="O632" s="1">
        <v>46080</v>
      </c>
      <c r="P632" s="1">
        <v>46090</v>
      </c>
      <c r="R632">
        <v>36</v>
      </c>
      <c r="S632" t="s">
        <v>53</v>
      </c>
      <c r="T632" t="s">
        <v>40</v>
      </c>
      <c r="U632" t="s">
        <v>40</v>
      </c>
      <c r="V632" t="s">
        <v>784</v>
      </c>
      <c r="W632">
        <v>6</v>
      </c>
      <c r="X632" t="s">
        <v>42</v>
      </c>
      <c r="Y632">
        <v>6</v>
      </c>
      <c r="Z632" t="s">
        <v>40</v>
      </c>
      <c r="AA632" t="s">
        <v>67</v>
      </c>
      <c r="AB632" t="s">
        <v>44</v>
      </c>
      <c r="AC632" t="s">
        <v>45</v>
      </c>
      <c r="AE632" t="s">
        <v>2615</v>
      </c>
      <c r="AF632" t="s">
        <v>3484</v>
      </c>
      <c r="AG632" s="1">
        <v>46095</v>
      </c>
      <c r="AH632" t="s">
        <v>2615</v>
      </c>
      <c r="AI632">
        <f>_xlfn.XLOOKUP(Tabela5[[#This Row],[UUID]],Planilha2!$A:$A,Planilha2!B:B,"")</f>
        <v>1</v>
      </c>
      <c r="AJ632">
        <f>_xlfn.XLOOKUP(Tabela5[[#This Row],[UUID]],Planilha2!$A:$A,Planilha2!C:C,"")</f>
        <v>1</v>
      </c>
      <c r="AK632">
        <f>_xlfn.XLOOKUP(Tabela5[[#This Row],[UUID]],Planilha2!$A:$A,Planilha2!D:D,"")</f>
        <v>1</v>
      </c>
      <c r="AL632">
        <f>_xlfn.XLOOKUP(Tabela5[[#This Row],[UUID]],Planilha2!$A:$A,Planilha2!E:E,"")</f>
        <v>0</v>
      </c>
      <c r="AM632">
        <f>_xlfn.XLOOKUP(Tabela5[[#This Row],[UUID]],Planilha2!$A:$A,Planilha2!F:F,"")</f>
        <v>0</v>
      </c>
      <c r="AN632">
        <f>_xlfn.XLOOKUP(Tabela5[[#This Row],[UUID]],Planilha2!$A:$A,Planilha2!G:G,"")</f>
        <v>1</v>
      </c>
      <c r="AO632">
        <f>_xlfn.XLOOKUP(Tabela5[[#This Row],[UUID]],Planilha2!$A:$A,Planilha2!H:H,"")</f>
        <v>1</v>
      </c>
      <c r="AP632">
        <f>_xlfn.XLOOKUP(Tabela5[[#This Row],[UUID]],Planilha2!$A:$A,Planilha2!I:I,"")</f>
        <v>1</v>
      </c>
      <c r="AQ632">
        <f>_xlfn.XLOOKUP(Tabela5[[#This Row],[UUID]],Planilha2!$A:$A,Planilha2!J:J,"")</f>
        <v>1</v>
      </c>
      <c r="AR632">
        <f>_xlfn.XLOOKUP(Tabela5[[#This Row],[UUID]],Planilha2!$A:$A,Planilha2!K:K,"")</f>
        <v>1</v>
      </c>
      <c r="AS632">
        <f>_xlfn.XLOOKUP(Tabela5[[#This Row],[UUID]],Planilha2!$A:$A,Planilha2!L:L,"")</f>
        <v>1</v>
      </c>
      <c r="AT632">
        <f>_xlfn.XLOOKUP(Tabela5[[#This Row],[UUID]],Planilha2!$A:$A,Planilha2!M:M,"")</f>
        <v>0</v>
      </c>
      <c r="AU632">
        <f>_xlfn.XLOOKUP(Tabela5[[#This Row],[UUID]],Planilha2!$A:$A,Planilha2!N:N,"")</f>
        <v>1</v>
      </c>
      <c r="AV632">
        <f>_xlfn.XLOOKUP(Tabela5[[#This Row],[UUID]],Planilha2!$A:$A,Planilha2!O:O,"")</f>
        <v>1</v>
      </c>
    </row>
    <row r="633" spans="1:48" x14ac:dyDescent="0.2">
      <c r="A633" t="s">
        <v>3485</v>
      </c>
      <c r="B633" t="s">
        <v>35</v>
      </c>
      <c r="C633">
        <v>4002706568</v>
      </c>
      <c r="D633">
        <v>44554262804</v>
      </c>
      <c r="E633" t="s">
        <v>1402</v>
      </c>
      <c r="F633" t="s">
        <v>3486</v>
      </c>
      <c r="G633" t="s">
        <v>1404</v>
      </c>
      <c r="H633" s="1">
        <v>45901</v>
      </c>
      <c r="I633">
        <v>202509</v>
      </c>
      <c r="J633">
        <v>216.97568000000001</v>
      </c>
      <c r="L633">
        <v>216.98</v>
      </c>
      <c r="N633">
        <v>90428703</v>
      </c>
      <c r="O633" s="1">
        <v>46002</v>
      </c>
      <c r="P633" s="1">
        <v>46059</v>
      </c>
      <c r="R633">
        <v>67</v>
      </c>
      <c r="S633" t="s">
        <v>53</v>
      </c>
      <c r="T633" t="s">
        <v>40</v>
      </c>
      <c r="U633" t="s">
        <v>40</v>
      </c>
      <c r="V633" t="s">
        <v>1405</v>
      </c>
      <c r="W633">
        <v>6</v>
      </c>
      <c r="X633" t="s">
        <v>42</v>
      </c>
      <c r="Y633">
        <v>6</v>
      </c>
      <c r="Z633" t="s">
        <v>40</v>
      </c>
      <c r="AA633" t="s">
        <v>193</v>
      </c>
      <c r="AB633" t="s">
        <v>44</v>
      </c>
      <c r="AC633" t="s">
        <v>45</v>
      </c>
      <c r="AE633" t="s">
        <v>298</v>
      </c>
      <c r="AF633" t="s">
        <v>3487</v>
      </c>
      <c r="AG633" s="1">
        <v>46054</v>
      </c>
      <c r="AH633" t="s">
        <v>2751</v>
      </c>
      <c r="AI633">
        <f>_xlfn.XLOOKUP(Tabela5[[#This Row],[UUID]],Planilha2!$A:$A,Planilha2!B:B,"")</f>
        <v>1</v>
      </c>
      <c r="AJ633">
        <f>_xlfn.XLOOKUP(Tabela5[[#This Row],[UUID]],Planilha2!$A:$A,Planilha2!C:C,"")</f>
        <v>1</v>
      </c>
      <c r="AK633">
        <f>_xlfn.XLOOKUP(Tabela5[[#This Row],[UUID]],Planilha2!$A:$A,Planilha2!D:D,"")</f>
        <v>1</v>
      </c>
      <c r="AL633">
        <f>_xlfn.XLOOKUP(Tabela5[[#This Row],[UUID]],Planilha2!$A:$A,Planilha2!E:E,"")</f>
        <v>0</v>
      </c>
      <c r="AM633">
        <f>_xlfn.XLOOKUP(Tabela5[[#This Row],[UUID]],Planilha2!$A:$A,Planilha2!F:F,"")</f>
        <v>0</v>
      </c>
      <c r="AN633">
        <f>_xlfn.XLOOKUP(Tabela5[[#This Row],[UUID]],Planilha2!$A:$A,Planilha2!G:G,"")</f>
        <v>1</v>
      </c>
      <c r="AO633">
        <f>_xlfn.XLOOKUP(Tabela5[[#This Row],[UUID]],Planilha2!$A:$A,Planilha2!H:H,"")</f>
        <v>1</v>
      </c>
      <c r="AP633">
        <f>_xlfn.XLOOKUP(Tabela5[[#This Row],[UUID]],Planilha2!$A:$A,Planilha2!I:I,"")</f>
        <v>1</v>
      </c>
      <c r="AQ633">
        <f>_xlfn.XLOOKUP(Tabela5[[#This Row],[UUID]],Planilha2!$A:$A,Planilha2!J:J,"")</f>
        <v>1</v>
      </c>
      <c r="AR633">
        <f>_xlfn.XLOOKUP(Tabela5[[#This Row],[UUID]],Planilha2!$A:$A,Planilha2!K:K,"")</f>
        <v>1</v>
      </c>
      <c r="AS633">
        <f>_xlfn.XLOOKUP(Tabela5[[#This Row],[UUID]],Planilha2!$A:$A,Planilha2!L:L,"")</f>
        <v>1</v>
      </c>
      <c r="AT633">
        <f>_xlfn.XLOOKUP(Tabela5[[#This Row],[UUID]],Planilha2!$A:$A,Planilha2!M:M,"")</f>
        <v>1</v>
      </c>
      <c r="AU633">
        <f>_xlfn.XLOOKUP(Tabela5[[#This Row],[UUID]],Planilha2!$A:$A,Planilha2!N:N,"")</f>
        <v>1</v>
      </c>
      <c r="AV633">
        <f>_xlfn.XLOOKUP(Tabela5[[#This Row],[UUID]],Planilha2!$A:$A,Planilha2!O:O,"")</f>
        <v>1</v>
      </c>
    </row>
    <row r="634" spans="1:48" x14ac:dyDescent="0.2">
      <c r="A634" t="s">
        <v>3488</v>
      </c>
      <c r="B634" t="s">
        <v>35</v>
      </c>
      <c r="C634">
        <v>2900020627</v>
      </c>
      <c r="D634">
        <v>19879741315</v>
      </c>
      <c r="E634" t="s">
        <v>3489</v>
      </c>
      <c r="F634" t="s">
        <v>3490</v>
      </c>
      <c r="G634" t="s">
        <v>3491</v>
      </c>
      <c r="H634" s="1">
        <v>46054</v>
      </c>
      <c r="I634">
        <v>202602</v>
      </c>
      <c r="J634">
        <v>318.16167000000002</v>
      </c>
      <c r="L634">
        <v>318.16000000000003</v>
      </c>
      <c r="N634">
        <v>90494559</v>
      </c>
      <c r="O634" s="1">
        <v>46080</v>
      </c>
      <c r="P634" s="1">
        <v>46090</v>
      </c>
      <c r="R634">
        <v>36</v>
      </c>
      <c r="S634" t="s">
        <v>53</v>
      </c>
      <c r="T634" t="s">
        <v>40</v>
      </c>
      <c r="U634" t="s">
        <v>40</v>
      </c>
      <c r="V634" t="s">
        <v>3492</v>
      </c>
      <c r="W634">
        <v>6</v>
      </c>
      <c r="X634" t="s">
        <v>42</v>
      </c>
      <c r="Y634">
        <v>6</v>
      </c>
      <c r="Z634" t="s">
        <v>40</v>
      </c>
      <c r="AA634" t="s">
        <v>67</v>
      </c>
      <c r="AB634" t="s">
        <v>44</v>
      </c>
      <c r="AC634" t="s">
        <v>45</v>
      </c>
      <c r="AE634" t="s">
        <v>2615</v>
      </c>
      <c r="AF634" t="s">
        <v>3493</v>
      </c>
      <c r="AG634" s="1">
        <v>46117</v>
      </c>
      <c r="AH634" t="s">
        <v>47</v>
      </c>
      <c r="AI634">
        <f>_xlfn.XLOOKUP(Tabela5[[#This Row],[UUID]],Planilha2!$A:$A,Planilha2!B:B,"")</f>
        <v>1</v>
      </c>
      <c r="AJ634">
        <f>_xlfn.XLOOKUP(Tabela5[[#This Row],[UUID]],Planilha2!$A:$A,Planilha2!C:C,"")</f>
        <v>1</v>
      </c>
      <c r="AK634">
        <f>_xlfn.XLOOKUP(Tabela5[[#This Row],[UUID]],Planilha2!$A:$A,Planilha2!D:D,"")</f>
        <v>1</v>
      </c>
      <c r="AL634">
        <f>_xlfn.XLOOKUP(Tabela5[[#This Row],[UUID]],Planilha2!$A:$A,Planilha2!E:E,"")</f>
        <v>0</v>
      </c>
      <c r="AM634">
        <f>_xlfn.XLOOKUP(Tabela5[[#This Row],[UUID]],Planilha2!$A:$A,Planilha2!F:F,"")</f>
        <v>1</v>
      </c>
      <c r="AN634">
        <f>_xlfn.XLOOKUP(Tabela5[[#This Row],[UUID]],Planilha2!$A:$A,Planilha2!G:G,"")</f>
        <v>0</v>
      </c>
      <c r="AO634">
        <f>_xlfn.XLOOKUP(Tabela5[[#This Row],[UUID]],Planilha2!$A:$A,Planilha2!H:H,"")</f>
        <v>0</v>
      </c>
      <c r="AP634">
        <f>_xlfn.XLOOKUP(Tabela5[[#This Row],[UUID]],Planilha2!$A:$A,Planilha2!I:I,"")</f>
        <v>0</v>
      </c>
      <c r="AQ634">
        <f>_xlfn.XLOOKUP(Tabela5[[#This Row],[UUID]],Planilha2!$A:$A,Planilha2!J:J,"")</f>
        <v>0</v>
      </c>
      <c r="AR634">
        <f>_xlfn.XLOOKUP(Tabela5[[#This Row],[UUID]],Planilha2!$A:$A,Planilha2!K:K,"")</f>
        <v>0</v>
      </c>
      <c r="AS634">
        <f>_xlfn.XLOOKUP(Tabela5[[#This Row],[UUID]],Planilha2!$A:$A,Planilha2!L:L,"")</f>
        <v>0</v>
      </c>
      <c r="AT634">
        <f>_xlfn.XLOOKUP(Tabela5[[#This Row],[UUID]],Planilha2!$A:$A,Planilha2!M:M,"")</f>
        <v>1</v>
      </c>
      <c r="AU634">
        <f>_xlfn.XLOOKUP(Tabela5[[#This Row],[UUID]],Planilha2!$A:$A,Planilha2!N:N,"")</f>
        <v>1</v>
      </c>
      <c r="AV634">
        <f>_xlfn.XLOOKUP(Tabela5[[#This Row],[UUID]],Planilha2!$A:$A,Planilha2!O:O,"")</f>
        <v>1</v>
      </c>
    </row>
    <row r="635" spans="1:48" x14ac:dyDescent="0.2">
      <c r="A635" t="s">
        <v>3494</v>
      </c>
      <c r="B635" t="s">
        <v>35</v>
      </c>
      <c r="C635">
        <v>13348462</v>
      </c>
      <c r="D635">
        <v>1773235150</v>
      </c>
      <c r="E635" t="s">
        <v>787</v>
      </c>
      <c r="F635" t="s">
        <v>788</v>
      </c>
      <c r="G635" t="s">
        <v>789</v>
      </c>
      <c r="H635" s="1">
        <v>46054</v>
      </c>
      <c r="I635">
        <v>202602</v>
      </c>
      <c r="J635">
        <v>243.18769</v>
      </c>
      <c r="L635">
        <v>243.19</v>
      </c>
      <c r="N635">
        <v>90494195</v>
      </c>
      <c r="O635" s="1">
        <v>46080</v>
      </c>
      <c r="P635" s="1">
        <v>46090</v>
      </c>
      <c r="R635">
        <v>36</v>
      </c>
      <c r="S635" t="s">
        <v>53</v>
      </c>
      <c r="T635" t="s">
        <v>40</v>
      </c>
      <c r="U635" t="s">
        <v>40</v>
      </c>
      <c r="V635" t="s">
        <v>790</v>
      </c>
      <c r="W635">
        <v>6</v>
      </c>
      <c r="X635" t="s">
        <v>42</v>
      </c>
      <c r="Y635">
        <v>6</v>
      </c>
      <c r="Z635" t="s">
        <v>40</v>
      </c>
      <c r="AA635" t="s">
        <v>67</v>
      </c>
      <c r="AB635" t="s">
        <v>44</v>
      </c>
      <c r="AC635" t="s">
        <v>45</v>
      </c>
      <c r="AE635" t="s">
        <v>2615</v>
      </c>
      <c r="AF635" t="s">
        <v>3495</v>
      </c>
      <c r="AG635" s="1">
        <v>46094</v>
      </c>
      <c r="AH635" t="s">
        <v>2615</v>
      </c>
      <c r="AI635">
        <f>_xlfn.XLOOKUP(Tabela5[[#This Row],[UUID]],Planilha2!$A:$A,Planilha2!B:B,"")</f>
        <v>1</v>
      </c>
      <c r="AJ635">
        <f>_xlfn.XLOOKUP(Tabela5[[#This Row],[UUID]],Planilha2!$A:$A,Planilha2!C:C,"")</f>
        <v>0</v>
      </c>
      <c r="AK635">
        <f>_xlfn.XLOOKUP(Tabela5[[#This Row],[UUID]],Planilha2!$A:$A,Planilha2!D:D,"")</f>
        <v>6</v>
      </c>
      <c r="AL635">
        <f>_xlfn.XLOOKUP(Tabela5[[#This Row],[UUID]],Planilha2!$A:$A,Planilha2!E:E,"")</f>
        <v>0</v>
      </c>
      <c r="AM635">
        <f>_xlfn.XLOOKUP(Tabela5[[#This Row],[UUID]],Planilha2!$A:$A,Planilha2!F:F,"")</f>
        <v>1</v>
      </c>
      <c r="AN635">
        <f>_xlfn.XLOOKUP(Tabela5[[#This Row],[UUID]],Planilha2!$A:$A,Planilha2!G:G,"")</f>
        <v>1</v>
      </c>
      <c r="AO635">
        <f>_xlfn.XLOOKUP(Tabela5[[#This Row],[UUID]],Planilha2!$A:$A,Planilha2!H:H,"")</f>
        <v>1</v>
      </c>
      <c r="AP635">
        <f>_xlfn.XLOOKUP(Tabela5[[#This Row],[UUID]],Planilha2!$A:$A,Planilha2!I:I,"")</f>
        <v>1</v>
      </c>
      <c r="AQ635">
        <f>_xlfn.XLOOKUP(Tabela5[[#This Row],[UUID]],Planilha2!$A:$A,Planilha2!J:J,"")</f>
        <v>1</v>
      </c>
      <c r="AR635">
        <f>_xlfn.XLOOKUP(Tabela5[[#This Row],[UUID]],Planilha2!$A:$A,Planilha2!K:K,"")</f>
        <v>1</v>
      </c>
      <c r="AS635">
        <f>_xlfn.XLOOKUP(Tabela5[[#This Row],[UUID]],Planilha2!$A:$A,Planilha2!L:L,"")</f>
        <v>1</v>
      </c>
      <c r="AT635">
        <f>_xlfn.XLOOKUP(Tabela5[[#This Row],[UUID]],Planilha2!$A:$A,Planilha2!M:M,"")</f>
        <v>0</v>
      </c>
      <c r="AU635">
        <f>_xlfn.XLOOKUP(Tabela5[[#This Row],[UUID]],Planilha2!$A:$A,Planilha2!N:N,"")</f>
        <v>1</v>
      </c>
      <c r="AV635">
        <f>_xlfn.XLOOKUP(Tabela5[[#This Row],[UUID]],Planilha2!$A:$A,Planilha2!O:O,"")</f>
        <v>1</v>
      </c>
    </row>
    <row r="636" spans="1:48" x14ac:dyDescent="0.2">
      <c r="A636" t="s">
        <v>3496</v>
      </c>
      <c r="B636" t="s">
        <v>35</v>
      </c>
      <c r="C636">
        <v>13345928</v>
      </c>
      <c r="D636">
        <v>1773235150</v>
      </c>
      <c r="E636" t="s">
        <v>787</v>
      </c>
      <c r="F636" t="s">
        <v>3497</v>
      </c>
      <c r="G636" t="s">
        <v>794</v>
      </c>
      <c r="H636" s="1">
        <v>46054</v>
      </c>
      <c r="I636">
        <v>202602</v>
      </c>
      <c r="J636">
        <v>268.33375000000001</v>
      </c>
      <c r="L636">
        <v>268.33</v>
      </c>
      <c r="N636">
        <v>90490818</v>
      </c>
      <c r="O636" s="1">
        <v>46079</v>
      </c>
      <c r="P636" s="1">
        <v>46090</v>
      </c>
      <c r="R636">
        <v>36</v>
      </c>
      <c r="S636" t="s">
        <v>53</v>
      </c>
      <c r="T636" t="s">
        <v>40</v>
      </c>
      <c r="U636" t="s">
        <v>40</v>
      </c>
      <c r="V636" t="s">
        <v>795</v>
      </c>
      <c r="W636">
        <v>6</v>
      </c>
      <c r="X636" t="s">
        <v>42</v>
      </c>
      <c r="Y636">
        <v>6</v>
      </c>
      <c r="Z636" t="s">
        <v>40</v>
      </c>
      <c r="AA636" t="s">
        <v>67</v>
      </c>
      <c r="AB636" t="s">
        <v>44</v>
      </c>
      <c r="AE636" t="s">
        <v>2615</v>
      </c>
      <c r="AF636" t="s">
        <v>3498</v>
      </c>
      <c r="AG636" s="1">
        <v>46100</v>
      </c>
      <c r="AH636" t="s">
        <v>47</v>
      </c>
      <c r="AI636">
        <f>_xlfn.XLOOKUP(Tabela5[[#This Row],[UUID]],Planilha2!$A:$A,Planilha2!B:B,"")</f>
        <v>1</v>
      </c>
      <c r="AJ636">
        <f>_xlfn.XLOOKUP(Tabela5[[#This Row],[UUID]],Planilha2!$A:$A,Planilha2!C:C,"")</f>
        <v>0</v>
      </c>
      <c r="AK636">
        <f>_xlfn.XLOOKUP(Tabela5[[#This Row],[UUID]],Planilha2!$A:$A,Planilha2!D:D,"")</f>
        <v>5</v>
      </c>
      <c r="AL636">
        <f>_xlfn.XLOOKUP(Tabela5[[#This Row],[UUID]],Planilha2!$A:$A,Planilha2!E:E,"")</f>
        <v>1</v>
      </c>
      <c r="AM636">
        <f>_xlfn.XLOOKUP(Tabela5[[#This Row],[UUID]],Planilha2!$A:$A,Planilha2!F:F,"")</f>
        <v>1</v>
      </c>
      <c r="AN636">
        <f>_xlfn.XLOOKUP(Tabela5[[#This Row],[UUID]],Planilha2!$A:$A,Planilha2!G:G,"")</f>
        <v>1</v>
      </c>
      <c r="AO636">
        <f>_xlfn.XLOOKUP(Tabela5[[#This Row],[UUID]],Planilha2!$A:$A,Planilha2!H:H,"")</f>
        <v>1</v>
      </c>
      <c r="AP636">
        <f>_xlfn.XLOOKUP(Tabela5[[#This Row],[UUID]],Planilha2!$A:$A,Planilha2!I:I,"")</f>
        <v>1</v>
      </c>
      <c r="AQ636">
        <f>_xlfn.XLOOKUP(Tabela5[[#This Row],[UUID]],Planilha2!$A:$A,Planilha2!J:J,"")</f>
        <v>1</v>
      </c>
      <c r="AR636">
        <f>_xlfn.XLOOKUP(Tabela5[[#This Row],[UUID]],Planilha2!$A:$A,Planilha2!K:K,"")</f>
        <v>1</v>
      </c>
      <c r="AS636">
        <f>_xlfn.XLOOKUP(Tabela5[[#This Row],[UUID]],Planilha2!$A:$A,Planilha2!L:L,"")</f>
        <v>0</v>
      </c>
      <c r="AT636">
        <f>_xlfn.XLOOKUP(Tabela5[[#This Row],[UUID]],Planilha2!$A:$A,Planilha2!M:M,"")</f>
        <v>0</v>
      </c>
      <c r="AU636">
        <f>_xlfn.XLOOKUP(Tabela5[[#This Row],[UUID]],Planilha2!$A:$A,Planilha2!N:N,"")</f>
        <v>1</v>
      </c>
      <c r="AV636">
        <f>_xlfn.XLOOKUP(Tabela5[[#This Row],[UUID]],Planilha2!$A:$A,Planilha2!O:O,"")</f>
        <v>1</v>
      </c>
    </row>
    <row r="637" spans="1:48" x14ac:dyDescent="0.2">
      <c r="A637" t="s">
        <v>3499</v>
      </c>
      <c r="B637" t="s">
        <v>35</v>
      </c>
      <c r="C637">
        <v>10004785027</v>
      </c>
      <c r="D637">
        <v>11627780831</v>
      </c>
      <c r="E637" t="s">
        <v>3500</v>
      </c>
      <c r="F637" t="s">
        <v>3501</v>
      </c>
      <c r="G637" t="s">
        <v>3502</v>
      </c>
      <c r="H637" s="1">
        <v>46054</v>
      </c>
      <c r="I637">
        <v>202602</v>
      </c>
      <c r="J637">
        <v>338.49261999999999</v>
      </c>
      <c r="K637">
        <v>14.44</v>
      </c>
      <c r="L637">
        <v>352.93</v>
      </c>
      <c r="N637">
        <v>90490375</v>
      </c>
      <c r="O637" s="1">
        <v>46079</v>
      </c>
      <c r="P637" s="1">
        <v>46090</v>
      </c>
      <c r="R637">
        <v>36</v>
      </c>
      <c r="S637" t="s">
        <v>53</v>
      </c>
      <c r="T637" t="s">
        <v>40</v>
      </c>
      <c r="U637" t="s">
        <v>40</v>
      </c>
      <c r="V637" t="s">
        <v>3503</v>
      </c>
      <c r="W637">
        <v>6</v>
      </c>
      <c r="X637" t="s">
        <v>42</v>
      </c>
      <c r="Y637">
        <v>6</v>
      </c>
      <c r="Z637" t="s">
        <v>40</v>
      </c>
      <c r="AA637" t="s">
        <v>67</v>
      </c>
      <c r="AB637" t="s">
        <v>44</v>
      </c>
      <c r="AE637" t="s">
        <v>2615</v>
      </c>
      <c r="AF637" t="s">
        <v>3504</v>
      </c>
      <c r="AG637" s="1">
        <v>46125</v>
      </c>
      <c r="AH637" t="s">
        <v>47</v>
      </c>
      <c r="AI637">
        <f>_xlfn.XLOOKUP(Tabela5[[#This Row],[UUID]],Planilha2!$A:$A,Planilha2!B:B,"")</f>
        <v>1</v>
      </c>
      <c r="AJ637">
        <f>_xlfn.XLOOKUP(Tabela5[[#This Row],[UUID]],Planilha2!$A:$A,Planilha2!C:C,"")</f>
        <v>1</v>
      </c>
      <c r="AK637">
        <f>_xlfn.XLOOKUP(Tabela5[[#This Row],[UUID]],Planilha2!$A:$A,Planilha2!D:D,"")</f>
        <v>1</v>
      </c>
      <c r="AL637">
        <f>_xlfn.XLOOKUP(Tabela5[[#This Row],[UUID]],Planilha2!$A:$A,Planilha2!E:E,"")</f>
        <v>0</v>
      </c>
      <c r="AM637">
        <f>_xlfn.XLOOKUP(Tabela5[[#This Row],[UUID]],Planilha2!$A:$A,Planilha2!F:F,"")</f>
        <v>1</v>
      </c>
      <c r="AN637">
        <f>_xlfn.XLOOKUP(Tabela5[[#This Row],[UUID]],Planilha2!$A:$A,Planilha2!G:G,"")</f>
        <v>1</v>
      </c>
      <c r="AO637">
        <f>_xlfn.XLOOKUP(Tabela5[[#This Row],[UUID]],Planilha2!$A:$A,Planilha2!H:H,"")</f>
        <v>0</v>
      </c>
      <c r="AP637">
        <f>_xlfn.XLOOKUP(Tabela5[[#This Row],[UUID]],Planilha2!$A:$A,Planilha2!I:I,"")</f>
        <v>0</v>
      </c>
      <c r="AQ637">
        <f>_xlfn.XLOOKUP(Tabela5[[#This Row],[UUID]],Planilha2!$A:$A,Planilha2!J:J,"")</f>
        <v>0</v>
      </c>
      <c r="AR637">
        <f>_xlfn.XLOOKUP(Tabela5[[#This Row],[UUID]],Planilha2!$A:$A,Planilha2!K:K,"")</f>
        <v>0</v>
      </c>
      <c r="AS637">
        <f>_xlfn.XLOOKUP(Tabela5[[#This Row],[UUID]],Planilha2!$A:$A,Planilha2!L:L,"")</f>
        <v>0</v>
      </c>
      <c r="AT637">
        <f>_xlfn.XLOOKUP(Tabela5[[#This Row],[UUID]],Planilha2!$A:$A,Planilha2!M:M,"")</f>
        <v>0</v>
      </c>
      <c r="AU637">
        <f>_xlfn.XLOOKUP(Tabela5[[#This Row],[UUID]],Planilha2!$A:$A,Planilha2!N:N,"")</f>
        <v>1</v>
      </c>
      <c r="AV637">
        <f>_xlfn.XLOOKUP(Tabela5[[#This Row],[UUID]],Planilha2!$A:$A,Planilha2!O:O,"")</f>
        <v>1</v>
      </c>
    </row>
    <row r="638" spans="1:48" x14ac:dyDescent="0.2">
      <c r="A638" t="s">
        <v>3505</v>
      </c>
      <c r="B638" t="s">
        <v>35</v>
      </c>
      <c r="C638">
        <v>760123676</v>
      </c>
      <c r="D638">
        <v>57646325104</v>
      </c>
      <c r="E638" t="s">
        <v>2220</v>
      </c>
      <c r="F638" t="s">
        <v>2221</v>
      </c>
      <c r="G638" t="s">
        <v>2222</v>
      </c>
      <c r="H638" s="1">
        <v>46054</v>
      </c>
      <c r="I638">
        <v>202602</v>
      </c>
      <c r="J638">
        <v>166.31675000000001</v>
      </c>
      <c r="L638">
        <v>166.32</v>
      </c>
      <c r="N638">
        <v>90514212</v>
      </c>
      <c r="O638" s="1">
        <v>46092</v>
      </c>
      <c r="P638" s="1">
        <v>46104</v>
      </c>
      <c r="R638">
        <v>22</v>
      </c>
      <c r="S638" t="s">
        <v>53</v>
      </c>
      <c r="T638" t="s">
        <v>40</v>
      </c>
      <c r="U638" t="s">
        <v>40</v>
      </c>
      <c r="V638" t="s">
        <v>2223</v>
      </c>
      <c r="W638">
        <v>6</v>
      </c>
      <c r="X638" t="s">
        <v>42</v>
      </c>
      <c r="Y638">
        <v>6</v>
      </c>
      <c r="Z638" t="s">
        <v>40</v>
      </c>
      <c r="AA638" t="s">
        <v>67</v>
      </c>
      <c r="AB638" t="s">
        <v>44</v>
      </c>
      <c r="AE638" t="s">
        <v>47</v>
      </c>
      <c r="AF638" t="s">
        <v>3506</v>
      </c>
      <c r="AG638" s="1">
        <v>46111</v>
      </c>
      <c r="AH638" t="s">
        <v>47</v>
      </c>
      <c r="AI638">
        <f>_xlfn.XLOOKUP(Tabela5[[#This Row],[UUID]],Planilha2!$A:$A,Planilha2!B:B,"")</f>
        <v>1</v>
      </c>
      <c r="AJ638">
        <f>_xlfn.XLOOKUP(Tabela5[[#This Row],[UUID]],Planilha2!$A:$A,Planilha2!C:C,"")</f>
        <v>1</v>
      </c>
      <c r="AK638">
        <f>_xlfn.XLOOKUP(Tabela5[[#This Row],[UUID]],Planilha2!$A:$A,Planilha2!D:D,"")</f>
        <v>1</v>
      </c>
      <c r="AL638">
        <f>_xlfn.XLOOKUP(Tabela5[[#This Row],[UUID]],Planilha2!$A:$A,Planilha2!E:E,"")</f>
        <v>0</v>
      </c>
      <c r="AM638">
        <f>_xlfn.XLOOKUP(Tabela5[[#This Row],[UUID]],Planilha2!$A:$A,Planilha2!F:F,"")</f>
        <v>1</v>
      </c>
      <c r="AN638">
        <f>_xlfn.XLOOKUP(Tabela5[[#This Row],[UUID]],Planilha2!$A:$A,Planilha2!G:G,"")</f>
        <v>1</v>
      </c>
      <c r="AO638">
        <f>_xlfn.XLOOKUP(Tabela5[[#This Row],[UUID]],Planilha2!$A:$A,Planilha2!H:H,"")</f>
        <v>1</v>
      </c>
      <c r="AP638">
        <f>_xlfn.XLOOKUP(Tabela5[[#This Row],[UUID]],Planilha2!$A:$A,Planilha2!I:I,"")</f>
        <v>0</v>
      </c>
      <c r="AQ638">
        <f>_xlfn.XLOOKUP(Tabela5[[#This Row],[UUID]],Planilha2!$A:$A,Planilha2!J:J,"")</f>
        <v>0</v>
      </c>
      <c r="AR638">
        <f>_xlfn.XLOOKUP(Tabela5[[#This Row],[UUID]],Planilha2!$A:$A,Planilha2!K:K,"")</f>
        <v>0</v>
      </c>
      <c r="AS638">
        <f>_xlfn.XLOOKUP(Tabela5[[#This Row],[UUID]],Planilha2!$A:$A,Planilha2!L:L,"")</f>
        <v>0</v>
      </c>
      <c r="AT638">
        <f>_xlfn.XLOOKUP(Tabela5[[#This Row],[UUID]],Planilha2!$A:$A,Planilha2!M:M,"")</f>
        <v>1</v>
      </c>
      <c r="AU638">
        <f>_xlfn.XLOOKUP(Tabela5[[#This Row],[UUID]],Planilha2!$A:$A,Planilha2!N:N,"")</f>
        <v>1</v>
      </c>
      <c r="AV638">
        <f>_xlfn.XLOOKUP(Tabela5[[#This Row],[UUID]],Planilha2!$A:$A,Planilha2!O:O,"")</f>
        <v>1</v>
      </c>
    </row>
    <row r="639" spans="1:48" x14ac:dyDescent="0.2">
      <c r="A639" t="s">
        <v>3507</v>
      </c>
      <c r="B639" t="s">
        <v>35</v>
      </c>
      <c r="C639">
        <v>10020427687</v>
      </c>
      <c r="D639">
        <v>2978305118</v>
      </c>
      <c r="E639" t="s">
        <v>798</v>
      </c>
      <c r="F639" t="s">
        <v>799</v>
      </c>
      <c r="G639" t="s">
        <v>800</v>
      </c>
      <c r="H639" s="1">
        <v>46054</v>
      </c>
      <c r="I639">
        <v>202602</v>
      </c>
      <c r="J639">
        <v>287.97269999999997</v>
      </c>
      <c r="L639">
        <v>287.97000000000003</v>
      </c>
      <c r="N639">
        <v>90512653</v>
      </c>
      <c r="O639" s="1">
        <v>46086</v>
      </c>
      <c r="P639" s="1">
        <v>46097</v>
      </c>
      <c r="R639">
        <v>29</v>
      </c>
      <c r="S639" t="s">
        <v>53</v>
      </c>
      <c r="T639" t="s">
        <v>40</v>
      </c>
      <c r="U639" t="s">
        <v>40</v>
      </c>
      <c r="V639" t="s">
        <v>801</v>
      </c>
      <c r="W639">
        <v>6</v>
      </c>
      <c r="X639" t="s">
        <v>42</v>
      </c>
      <c r="Y639">
        <v>6</v>
      </c>
      <c r="Z639" t="s">
        <v>40</v>
      </c>
      <c r="AA639" t="s">
        <v>67</v>
      </c>
      <c r="AB639" t="s">
        <v>44</v>
      </c>
      <c r="AC639" t="s">
        <v>45</v>
      </c>
      <c r="AE639" t="s">
        <v>47</v>
      </c>
      <c r="AF639" t="s">
        <v>3508</v>
      </c>
      <c r="AG639" s="1">
        <v>46079</v>
      </c>
      <c r="AH639" t="s">
        <v>2615</v>
      </c>
      <c r="AI639">
        <f>_xlfn.XLOOKUP(Tabela5[[#This Row],[UUID]],Planilha2!$A:$A,Planilha2!B:B,"")</f>
        <v>1</v>
      </c>
      <c r="AJ639">
        <f>_xlfn.XLOOKUP(Tabela5[[#This Row],[UUID]],Planilha2!$A:$A,Planilha2!C:C,"")</f>
        <v>0</v>
      </c>
      <c r="AK639">
        <f>_xlfn.XLOOKUP(Tabela5[[#This Row],[UUID]],Planilha2!$A:$A,Planilha2!D:D,"")</f>
        <v>1</v>
      </c>
      <c r="AL639">
        <f>_xlfn.XLOOKUP(Tabela5[[#This Row],[UUID]],Planilha2!$A:$A,Planilha2!E:E,"")</f>
        <v>0</v>
      </c>
      <c r="AM639">
        <f>_xlfn.XLOOKUP(Tabela5[[#This Row],[UUID]],Planilha2!$A:$A,Planilha2!F:F,"")</f>
        <v>1</v>
      </c>
      <c r="AN639">
        <f>_xlfn.XLOOKUP(Tabela5[[#This Row],[UUID]],Planilha2!$A:$A,Planilha2!G:G,"")</f>
        <v>1</v>
      </c>
      <c r="AO639">
        <f>_xlfn.XLOOKUP(Tabela5[[#This Row],[UUID]],Planilha2!$A:$A,Planilha2!H:H,"")</f>
        <v>1</v>
      </c>
      <c r="AP639">
        <f>_xlfn.XLOOKUP(Tabela5[[#This Row],[UUID]],Planilha2!$A:$A,Planilha2!I:I,"")</f>
        <v>1</v>
      </c>
      <c r="AQ639">
        <f>_xlfn.XLOOKUP(Tabela5[[#This Row],[UUID]],Planilha2!$A:$A,Planilha2!J:J,"")</f>
        <v>1</v>
      </c>
      <c r="AR639">
        <f>_xlfn.XLOOKUP(Tabela5[[#This Row],[UUID]],Planilha2!$A:$A,Planilha2!K:K,"")</f>
        <v>1</v>
      </c>
      <c r="AS639">
        <f>_xlfn.XLOOKUP(Tabela5[[#This Row],[UUID]],Planilha2!$A:$A,Planilha2!L:L,"")</f>
        <v>1</v>
      </c>
      <c r="AT639">
        <f>_xlfn.XLOOKUP(Tabela5[[#This Row],[UUID]],Planilha2!$A:$A,Planilha2!M:M,"")</f>
        <v>0</v>
      </c>
      <c r="AU639">
        <f>_xlfn.XLOOKUP(Tabela5[[#This Row],[UUID]],Planilha2!$A:$A,Planilha2!N:N,"")</f>
        <v>1</v>
      </c>
      <c r="AV639">
        <f>_xlfn.XLOOKUP(Tabela5[[#This Row],[UUID]],Planilha2!$A:$A,Planilha2!O:O,"")</f>
        <v>1</v>
      </c>
    </row>
    <row r="640" spans="1:48" x14ac:dyDescent="0.2">
      <c r="A640" t="s">
        <v>3509</v>
      </c>
      <c r="B640" t="s">
        <v>35</v>
      </c>
      <c r="C640">
        <v>10013561551</v>
      </c>
      <c r="D640">
        <v>674278127</v>
      </c>
      <c r="E640" t="s">
        <v>822</v>
      </c>
      <c r="F640" t="s">
        <v>823</v>
      </c>
      <c r="G640" t="s">
        <v>824</v>
      </c>
      <c r="H640" s="1">
        <v>46054</v>
      </c>
      <c r="I640">
        <v>202602</v>
      </c>
      <c r="J640">
        <v>177.56856999999999</v>
      </c>
      <c r="K640">
        <v>4.21</v>
      </c>
      <c r="L640">
        <v>181.78</v>
      </c>
      <c r="N640">
        <v>90494591</v>
      </c>
      <c r="O640" s="1">
        <v>46080</v>
      </c>
      <c r="P640" s="1">
        <v>46090</v>
      </c>
      <c r="R640">
        <v>36</v>
      </c>
      <c r="S640" t="s">
        <v>53</v>
      </c>
      <c r="T640" t="s">
        <v>40</v>
      </c>
      <c r="U640" t="s">
        <v>40</v>
      </c>
      <c r="V640" t="s">
        <v>825</v>
      </c>
      <c r="W640">
        <v>6</v>
      </c>
      <c r="X640" t="s">
        <v>42</v>
      </c>
      <c r="Y640">
        <v>6</v>
      </c>
      <c r="Z640" t="s">
        <v>40</v>
      </c>
      <c r="AA640" t="s">
        <v>67</v>
      </c>
      <c r="AB640" t="s">
        <v>44</v>
      </c>
      <c r="AC640" t="s">
        <v>45</v>
      </c>
      <c r="AE640" t="s">
        <v>2615</v>
      </c>
      <c r="AF640" t="s">
        <v>3510</v>
      </c>
      <c r="AG640" s="1">
        <v>46094</v>
      </c>
      <c r="AH640" t="s">
        <v>2615</v>
      </c>
      <c r="AI640">
        <f>_xlfn.XLOOKUP(Tabela5[[#This Row],[UUID]],Planilha2!$A:$A,Planilha2!B:B,"")</f>
        <v>1</v>
      </c>
      <c r="AJ640">
        <f>_xlfn.XLOOKUP(Tabela5[[#This Row],[UUID]],Planilha2!$A:$A,Planilha2!C:C,"")</f>
        <v>0</v>
      </c>
      <c r="AK640">
        <f>_xlfn.XLOOKUP(Tabela5[[#This Row],[UUID]],Planilha2!$A:$A,Planilha2!D:D,"")</f>
        <v>1</v>
      </c>
      <c r="AL640">
        <f>_xlfn.XLOOKUP(Tabela5[[#This Row],[UUID]],Planilha2!$A:$A,Planilha2!E:E,"")</f>
        <v>0</v>
      </c>
      <c r="AM640">
        <f>_xlfn.XLOOKUP(Tabela5[[#This Row],[UUID]],Planilha2!$A:$A,Planilha2!F:F,"")</f>
        <v>1</v>
      </c>
      <c r="AN640">
        <f>_xlfn.XLOOKUP(Tabela5[[#This Row],[UUID]],Planilha2!$A:$A,Planilha2!G:G,"")</f>
        <v>1</v>
      </c>
      <c r="AO640">
        <f>_xlfn.XLOOKUP(Tabela5[[#This Row],[UUID]],Planilha2!$A:$A,Planilha2!H:H,"")</f>
        <v>1</v>
      </c>
      <c r="AP640">
        <f>_xlfn.XLOOKUP(Tabela5[[#This Row],[UUID]],Planilha2!$A:$A,Planilha2!I:I,"")</f>
        <v>1</v>
      </c>
      <c r="AQ640">
        <f>_xlfn.XLOOKUP(Tabela5[[#This Row],[UUID]],Planilha2!$A:$A,Planilha2!J:J,"")</f>
        <v>1</v>
      </c>
      <c r="AR640">
        <f>_xlfn.XLOOKUP(Tabela5[[#This Row],[UUID]],Planilha2!$A:$A,Planilha2!K:K,"")</f>
        <v>1</v>
      </c>
      <c r="AS640">
        <f>_xlfn.XLOOKUP(Tabela5[[#This Row],[UUID]],Planilha2!$A:$A,Planilha2!L:L,"")</f>
        <v>1</v>
      </c>
      <c r="AT640">
        <f>_xlfn.XLOOKUP(Tabela5[[#This Row],[UUID]],Planilha2!$A:$A,Planilha2!M:M,"")</f>
        <v>0</v>
      </c>
      <c r="AU640">
        <f>_xlfn.XLOOKUP(Tabela5[[#This Row],[UUID]],Planilha2!$A:$A,Planilha2!N:N,"")</f>
        <v>1</v>
      </c>
      <c r="AV640">
        <f>_xlfn.XLOOKUP(Tabela5[[#This Row],[UUID]],Planilha2!$A:$A,Planilha2!O:O,"")</f>
        <v>1</v>
      </c>
    </row>
    <row r="641" spans="1:48" x14ac:dyDescent="0.2">
      <c r="A641" t="s">
        <v>3511</v>
      </c>
      <c r="B641" t="s">
        <v>35</v>
      </c>
      <c r="C641">
        <v>4001819836</v>
      </c>
      <c r="D641">
        <v>37550060819</v>
      </c>
      <c r="E641" t="s">
        <v>3512</v>
      </c>
      <c r="F641" t="s">
        <v>3513</v>
      </c>
      <c r="G641" t="s">
        <v>3514</v>
      </c>
      <c r="H641" s="1">
        <v>45901</v>
      </c>
      <c r="I641">
        <v>202509</v>
      </c>
      <c r="J641">
        <v>76.335170000000005</v>
      </c>
      <c r="L641">
        <v>76.34</v>
      </c>
      <c r="N641">
        <v>90386956</v>
      </c>
      <c r="O641" s="1">
        <v>45965</v>
      </c>
      <c r="P641" s="1">
        <v>45975</v>
      </c>
      <c r="R641">
        <v>151</v>
      </c>
      <c r="S641" t="s">
        <v>53</v>
      </c>
      <c r="T641" t="s">
        <v>40</v>
      </c>
      <c r="U641" t="s">
        <v>40</v>
      </c>
      <c r="V641" t="s">
        <v>3515</v>
      </c>
      <c r="W641">
        <v>6</v>
      </c>
      <c r="X641" t="s">
        <v>42</v>
      </c>
      <c r="Y641">
        <v>6</v>
      </c>
      <c r="Z641" t="s">
        <v>40</v>
      </c>
      <c r="AA641" t="s">
        <v>193</v>
      </c>
      <c r="AB641" t="s">
        <v>44</v>
      </c>
      <c r="AE641" t="s">
        <v>2711</v>
      </c>
      <c r="AF641" t="s">
        <v>3516</v>
      </c>
      <c r="AG641" s="1">
        <v>45951</v>
      </c>
      <c r="AH641" t="s">
        <v>70</v>
      </c>
      <c r="AI641">
        <f>_xlfn.XLOOKUP(Tabela5[[#This Row],[UUID]],Planilha2!$A:$A,Planilha2!B:B,"")</f>
        <v>0</v>
      </c>
      <c r="AJ641">
        <f>_xlfn.XLOOKUP(Tabela5[[#This Row],[UUID]],Planilha2!$A:$A,Planilha2!C:C,"")</f>
        <v>0</v>
      </c>
      <c r="AK641">
        <f>_xlfn.XLOOKUP(Tabela5[[#This Row],[UUID]],Planilha2!$A:$A,Planilha2!D:D,"")</f>
        <v>0</v>
      </c>
      <c r="AL641">
        <f>_xlfn.XLOOKUP(Tabela5[[#This Row],[UUID]],Planilha2!$A:$A,Planilha2!E:E,"")</f>
        <v>5</v>
      </c>
      <c r="AM641">
        <f>_xlfn.XLOOKUP(Tabela5[[#This Row],[UUID]],Planilha2!$A:$A,Planilha2!F:F,"")</f>
        <v>0</v>
      </c>
      <c r="AN641">
        <f>_xlfn.XLOOKUP(Tabela5[[#This Row],[UUID]],Planilha2!$A:$A,Planilha2!G:G,"")</f>
        <v>0</v>
      </c>
      <c r="AO641">
        <f>_xlfn.XLOOKUP(Tabela5[[#This Row],[UUID]],Planilha2!$A:$A,Planilha2!H:H,"")</f>
        <v>0</v>
      </c>
      <c r="AP641">
        <f>_xlfn.XLOOKUP(Tabela5[[#This Row],[UUID]],Planilha2!$A:$A,Planilha2!I:I,"")</f>
        <v>0</v>
      </c>
      <c r="AQ641">
        <f>_xlfn.XLOOKUP(Tabela5[[#This Row],[UUID]],Planilha2!$A:$A,Planilha2!J:J,"")</f>
        <v>0</v>
      </c>
      <c r="AR641">
        <f>_xlfn.XLOOKUP(Tabela5[[#This Row],[UUID]],Planilha2!$A:$A,Planilha2!K:K,"")</f>
        <v>0</v>
      </c>
      <c r="AS641">
        <f>_xlfn.XLOOKUP(Tabela5[[#This Row],[UUID]],Planilha2!$A:$A,Planilha2!L:L,"")</f>
        <v>0</v>
      </c>
      <c r="AT641">
        <f>_xlfn.XLOOKUP(Tabela5[[#This Row],[UUID]],Planilha2!$A:$A,Planilha2!M:M,"")</f>
        <v>0</v>
      </c>
      <c r="AU641">
        <f>_xlfn.XLOOKUP(Tabela5[[#This Row],[UUID]],Planilha2!$A:$A,Planilha2!N:N,"")</f>
        <v>0</v>
      </c>
      <c r="AV641">
        <f>_xlfn.XLOOKUP(Tabela5[[#This Row],[UUID]],Planilha2!$A:$A,Planilha2!O:O,"")</f>
        <v>0</v>
      </c>
    </row>
    <row r="642" spans="1:48" x14ac:dyDescent="0.2">
      <c r="A642" t="s">
        <v>3517</v>
      </c>
      <c r="B642" t="s">
        <v>35</v>
      </c>
      <c r="C642">
        <v>4002217374</v>
      </c>
      <c r="D642">
        <v>39908136844</v>
      </c>
      <c r="E642" t="s">
        <v>1456</v>
      </c>
      <c r="F642" t="s">
        <v>1457</v>
      </c>
      <c r="G642" t="s">
        <v>1458</v>
      </c>
      <c r="H642" s="1">
        <v>45901</v>
      </c>
      <c r="I642">
        <v>202509</v>
      </c>
      <c r="J642">
        <v>216.59741</v>
      </c>
      <c r="L642">
        <v>216.6</v>
      </c>
      <c r="N642">
        <v>90403184</v>
      </c>
      <c r="O642" s="1">
        <v>45969</v>
      </c>
      <c r="P642" s="1">
        <v>45979</v>
      </c>
      <c r="R642">
        <v>147</v>
      </c>
      <c r="S642" t="s">
        <v>53</v>
      </c>
      <c r="T642" t="s">
        <v>40</v>
      </c>
      <c r="U642" t="s">
        <v>40</v>
      </c>
      <c r="V642" t="s">
        <v>1459</v>
      </c>
      <c r="W642">
        <v>6</v>
      </c>
      <c r="X642" t="s">
        <v>42</v>
      </c>
      <c r="Y642">
        <v>6</v>
      </c>
      <c r="Z642" t="s">
        <v>40</v>
      </c>
      <c r="AA642" t="s">
        <v>193</v>
      </c>
      <c r="AB642" t="s">
        <v>44</v>
      </c>
      <c r="AE642" t="s">
        <v>2711</v>
      </c>
      <c r="AF642" t="s">
        <v>3518</v>
      </c>
      <c r="AG642" s="1">
        <v>46001</v>
      </c>
      <c r="AH642" t="s">
        <v>70</v>
      </c>
      <c r="AI642">
        <f>_xlfn.XLOOKUP(Tabela5[[#This Row],[UUID]],Planilha2!$A:$A,Planilha2!B:B,"")</f>
        <v>0</v>
      </c>
      <c r="AJ642">
        <f>_xlfn.XLOOKUP(Tabela5[[#This Row],[UUID]],Planilha2!$A:$A,Planilha2!C:C,"")</f>
        <v>0</v>
      </c>
      <c r="AK642">
        <f>_xlfn.XLOOKUP(Tabela5[[#This Row],[UUID]],Planilha2!$A:$A,Planilha2!D:D,"")</f>
        <v>0</v>
      </c>
      <c r="AL642">
        <f>_xlfn.XLOOKUP(Tabela5[[#This Row],[UUID]],Planilha2!$A:$A,Planilha2!E:E,"")</f>
        <v>5</v>
      </c>
      <c r="AM642">
        <f>_xlfn.XLOOKUP(Tabela5[[#This Row],[UUID]],Planilha2!$A:$A,Planilha2!F:F,"")</f>
        <v>0</v>
      </c>
      <c r="AN642">
        <f>_xlfn.XLOOKUP(Tabela5[[#This Row],[UUID]],Planilha2!$A:$A,Planilha2!G:G,"")</f>
        <v>0</v>
      </c>
      <c r="AO642">
        <f>_xlfn.XLOOKUP(Tabela5[[#This Row],[UUID]],Planilha2!$A:$A,Planilha2!H:H,"")</f>
        <v>0</v>
      </c>
      <c r="AP642">
        <f>_xlfn.XLOOKUP(Tabela5[[#This Row],[UUID]],Planilha2!$A:$A,Planilha2!I:I,"")</f>
        <v>0</v>
      </c>
      <c r="AQ642">
        <f>_xlfn.XLOOKUP(Tabela5[[#This Row],[UUID]],Planilha2!$A:$A,Planilha2!J:J,"")</f>
        <v>0</v>
      </c>
      <c r="AR642">
        <f>_xlfn.XLOOKUP(Tabela5[[#This Row],[UUID]],Planilha2!$A:$A,Planilha2!K:K,"")</f>
        <v>0</v>
      </c>
      <c r="AS642">
        <f>_xlfn.XLOOKUP(Tabela5[[#This Row],[UUID]],Planilha2!$A:$A,Planilha2!L:L,"")</f>
        <v>0</v>
      </c>
      <c r="AT642">
        <f>_xlfn.XLOOKUP(Tabela5[[#This Row],[UUID]],Planilha2!$A:$A,Planilha2!M:M,"")</f>
        <v>0</v>
      </c>
      <c r="AU642">
        <f>_xlfn.XLOOKUP(Tabela5[[#This Row],[UUID]],Planilha2!$A:$A,Planilha2!N:N,"")</f>
        <v>0</v>
      </c>
      <c r="AV642">
        <f>_xlfn.XLOOKUP(Tabela5[[#This Row],[UUID]],Planilha2!$A:$A,Planilha2!O:O,"")</f>
        <v>0</v>
      </c>
    </row>
    <row r="643" spans="1:48" x14ac:dyDescent="0.2">
      <c r="A643" t="s">
        <v>3519</v>
      </c>
      <c r="B643" t="s">
        <v>35</v>
      </c>
      <c r="C643">
        <v>2680147139</v>
      </c>
      <c r="D643">
        <v>72391529791</v>
      </c>
      <c r="E643" t="s">
        <v>3520</v>
      </c>
      <c r="F643" t="s">
        <v>3521</v>
      </c>
      <c r="G643" t="s">
        <v>3522</v>
      </c>
      <c r="H643" s="1">
        <v>46054</v>
      </c>
      <c r="I643">
        <v>202602</v>
      </c>
      <c r="J643">
        <v>504.42495000000002</v>
      </c>
      <c r="K643">
        <v>15.82</v>
      </c>
      <c r="L643">
        <v>520.24</v>
      </c>
      <c r="N643">
        <v>90490825</v>
      </c>
      <c r="O643" s="1">
        <v>46079</v>
      </c>
      <c r="P643" s="1">
        <v>46090</v>
      </c>
      <c r="R643">
        <v>36</v>
      </c>
      <c r="S643" t="s">
        <v>53</v>
      </c>
      <c r="T643" t="s">
        <v>40</v>
      </c>
      <c r="U643" t="s">
        <v>40</v>
      </c>
      <c r="V643" t="s">
        <v>3523</v>
      </c>
      <c r="W643">
        <v>6</v>
      </c>
      <c r="X643" t="s">
        <v>42</v>
      </c>
      <c r="Y643">
        <v>6</v>
      </c>
      <c r="Z643" t="s">
        <v>40</v>
      </c>
      <c r="AA643" t="s">
        <v>67</v>
      </c>
      <c r="AB643" t="s">
        <v>44</v>
      </c>
      <c r="AE643" t="s">
        <v>2615</v>
      </c>
      <c r="AF643" t="s">
        <v>3524</v>
      </c>
      <c r="AG643" s="1">
        <v>46106</v>
      </c>
      <c r="AH643" t="s">
        <v>47</v>
      </c>
      <c r="AI643">
        <f>_xlfn.XLOOKUP(Tabela5[[#This Row],[UUID]],Planilha2!$A:$A,Planilha2!B:B,"")</f>
        <v>1</v>
      </c>
      <c r="AJ643">
        <f>_xlfn.XLOOKUP(Tabela5[[#This Row],[UUID]],Planilha2!$A:$A,Planilha2!C:C,"")</f>
        <v>2</v>
      </c>
      <c r="AK643">
        <f>_xlfn.XLOOKUP(Tabela5[[#This Row],[UUID]],Planilha2!$A:$A,Planilha2!D:D,"")</f>
        <v>23</v>
      </c>
      <c r="AL643">
        <f>_xlfn.XLOOKUP(Tabela5[[#This Row],[UUID]],Planilha2!$A:$A,Planilha2!E:E,"")</f>
        <v>0</v>
      </c>
      <c r="AM643">
        <f>_xlfn.XLOOKUP(Tabela5[[#This Row],[UUID]],Planilha2!$A:$A,Planilha2!F:F,"")</f>
        <v>1</v>
      </c>
      <c r="AN643">
        <f>_xlfn.XLOOKUP(Tabela5[[#This Row],[UUID]],Planilha2!$A:$A,Planilha2!G:G,"")</f>
        <v>1</v>
      </c>
      <c r="AO643">
        <f>_xlfn.XLOOKUP(Tabela5[[#This Row],[UUID]],Planilha2!$A:$A,Planilha2!H:H,"")</f>
        <v>1</v>
      </c>
      <c r="AP643">
        <f>_xlfn.XLOOKUP(Tabela5[[#This Row],[UUID]],Planilha2!$A:$A,Planilha2!I:I,"")</f>
        <v>1</v>
      </c>
      <c r="AQ643">
        <f>_xlfn.XLOOKUP(Tabela5[[#This Row],[UUID]],Planilha2!$A:$A,Planilha2!J:J,"")</f>
        <v>1</v>
      </c>
      <c r="AR643">
        <f>_xlfn.XLOOKUP(Tabela5[[#This Row],[UUID]],Planilha2!$A:$A,Planilha2!K:K,"")</f>
        <v>0</v>
      </c>
      <c r="AS643">
        <f>_xlfn.XLOOKUP(Tabela5[[#This Row],[UUID]],Planilha2!$A:$A,Planilha2!L:L,"")</f>
        <v>0</v>
      </c>
      <c r="AT643">
        <f>_xlfn.XLOOKUP(Tabela5[[#This Row],[UUID]],Planilha2!$A:$A,Planilha2!M:M,"")</f>
        <v>0</v>
      </c>
      <c r="AU643">
        <f>_xlfn.XLOOKUP(Tabela5[[#This Row],[UUID]],Planilha2!$A:$A,Planilha2!N:N,"")</f>
        <v>1</v>
      </c>
      <c r="AV643">
        <f>_xlfn.XLOOKUP(Tabela5[[#This Row],[UUID]],Planilha2!$A:$A,Planilha2!O:O,"")</f>
        <v>1</v>
      </c>
    </row>
    <row r="644" spans="1:48" x14ac:dyDescent="0.2">
      <c r="A644" t="s">
        <v>3525</v>
      </c>
      <c r="B644" t="s">
        <v>35</v>
      </c>
      <c r="C644">
        <v>16783372</v>
      </c>
      <c r="D644">
        <v>98232614668</v>
      </c>
      <c r="E644" t="s">
        <v>3526</v>
      </c>
      <c r="F644" t="s">
        <v>3527</v>
      </c>
      <c r="G644" t="s">
        <v>3528</v>
      </c>
      <c r="H644" s="1">
        <v>46054</v>
      </c>
      <c r="I644">
        <v>202602</v>
      </c>
      <c r="J644">
        <v>769.64819999999997</v>
      </c>
      <c r="K644">
        <v>25.6</v>
      </c>
      <c r="L644">
        <v>795.25</v>
      </c>
      <c r="N644">
        <v>90494460</v>
      </c>
      <c r="O644" s="1">
        <v>46080</v>
      </c>
      <c r="P644" s="1">
        <v>46090</v>
      </c>
      <c r="R644">
        <v>36</v>
      </c>
      <c r="S644" t="s">
        <v>53</v>
      </c>
      <c r="T644" t="s">
        <v>40</v>
      </c>
      <c r="U644" t="s">
        <v>40</v>
      </c>
      <c r="V644" t="s">
        <v>3529</v>
      </c>
      <c r="W644">
        <v>6</v>
      </c>
      <c r="X644" t="s">
        <v>42</v>
      </c>
      <c r="Y644">
        <v>6</v>
      </c>
      <c r="Z644" t="s">
        <v>40</v>
      </c>
      <c r="AA644" t="s">
        <v>67</v>
      </c>
      <c r="AB644" t="s">
        <v>44</v>
      </c>
      <c r="AC644" t="s">
        <v>45</v>
      </c>
      <c r="AE644" t="s">
        <v>2615</v>
      </c>
      <c r="AF644" t="s">
        <v>3530</v>
      </c>
      <c r="AG644" s="1">
        <v>46102</v>
      </c>
      <c r="AH644" t="s">
        <v>47</v>
      </c>
      <c r="AI644">
        <f>_xlfn.XLOOKUP(Tabela5[[#This Row],[UUID]],Planilha2!$A:$A,Planilha2!B:B,"")</f>
        <v>1</v>
      </c>
      <c r="AJ644">
        <f>_xlfn.XLOOKUP(Tabela5[[#This Row],[UUID]],Planilha2!$A:$A,Planilha2!C:C,"")</f>
        <v>1</v>
      </c>
      <c r="AK644">
        <f>_xlfn.XLOOKUP(Tabela5[[#This Row],[UUID]],Planilha2!$A:$A,Planilha2!D:D,"")</f>
        <v>1</v>
      </c>
      <c r="AL644">
        <f>_xlfn.XLOOKUP(Tabela5[[#This Row],[UUID]],Planilha2!$A:$A,Planilha2!E:E,"")</f>
        <v>0</v>
      </c>
      <c r="AM644">
        <f>_xlfn.XLOOKUP(Tabela5[[#This Row],[UUID]],Planilha2!$A:$A,Planilha2!F:F,"")</f>
        <v>1</v>
      </c>
      <c r="AN644">
        <f>_xlfn.XLOOKUP(Tabela5[[#This Row],[UUID]],Planilha2!$A:$A,Planilha2!G:G,"")</f>
        <v>1</v>
      </c>
      <c r="AO644">
        <f>_xlfn.XLOOKUP(Tabela5[[#This Row],[UUID]],Planilha2!$A:$A,Planilha2!H:H,"")</f>
        <v>1</v>
      </c>
      <c r="AP644">
        <f>_xlfn.XLOOKUP(Tabela5[[#This Row],[UUID]],Planilha2!$A:$A,Planilha2!I:I,"")</f>
        <v>1</v>
      </c>
      <c r="AQ644">
        <f>_xlfn.XLOOKUP(Tabela5[[#This Row],[UUID]],Planilha2!$A:$A,Planilha2!J:J,"")</f>
        <v>1</v>
      </c>
      <c r="AR644">
        <f>_xlfn.XLOOKUP(Tabela5[[#This Row],[UUID]],Planilha2!$A:$A,Planilha2!K:K,"")</f>
        <v>1</v>
      </c>
      <c r="AS644">
        <f>_xlfn.XLOOKUP(Tabela5[[#This Row],[UUID]],Planilha2!$A:$A,Planilha2!L:L,"")</f>
        <v>0</v>
      </c>
      <c r="AT644">
        <f>_xlfn.XLOOKUP(Tabela5[[#This Row],[UUID]],Planilha2!$A:$A,Planilha2!M:M,"")</f>
        <v>0</v>
      </c>
      <c r="AU644">
        <f>_xlfn.XLOOKUP(Tabela5[[#This Row],[UUID]],Planilha2!$A:$A,Planilha2!N:N,"")</f>
        <v>1</v>
      </c>
      <c r="AV644">
        <f>_xlfn.XLOOKUP(Tabela5[[#This Row],[UUID]],Planilha2!$A:$A,Planilha2!O:O,"")</f>
        <v>1</v>
      </c>
    </row>
    <row r="645" spans="1:48" x14ac:dyDescent="0.2">
      <c r="A645" t="s">
        <v>3531</v>
      </c>
      <c r="B645" t="s">
        <v>35</v>
      </c>
      <c r="C645">
        <v>8680018766</v>
      </c>
      <c r="D645">
        <v>1076653103</v>
      </c>
      <c r="E645" t="s">
        <v>3532</v>
      </c>
      <c r="F645" t="s">
        <v>3533</v>
      </c>
      <c r="G645" t="s">
        <v>3534</v>
      </c>
      <c r="H645" s="1">
        <v>46054</v>
      </c>
      <c r="I645">
        <v>202602</v>
      </c>
      <c r="J645">
        <v>198.24752000000001</v>
      </c>
      <c r="K645">
        <v>5.16</v>
      </c>
      <c r="L645">
        <v>203.41</v>
      </c>
      <c r="N645">
        <v>90494382</v>
      </c>
      <c r="O645" s="1">
        <v>46080</v>
      </c>
      <c r="P645" s="1">
        <v>46090</v>
      </c>
      <c r="R645">
        <v>36</v>
      </c>
      <c r="S645" t="s">
        <v>53</v>
      </c>
      <c r="T645" t="s">
        <v>40</v>
      </c>
      <c r="U645" t="s">
        <v>40</v>
      </c>
      <c r="V645" t="s">
        <v>3535</v>
      </c>
      <c r="W645">
        <v>6</v>
      </c>
      <c r="X645" t="s">
        <v>42</v>
      </c>
      <c r="Y645">
        <v>6</v>
      </c>
      <c r="Z645" t="s">
        <v>40</v>
      </c>
      <c r="AA645" t="s">
        <v>67</v>
      </c>
      <c r="AB645" t="s">
        <v>44</v>
      </c>
      <c r="AC645" t="s">
        <v>45</v>
      </c>
      <c r="AE645" t="s">
        <v>2615</v>
      </c>
      <c r="AF645" t="s">
        <v>3536</v>
      </c>
      <c r="AG645" s="1">
        <v>46099</v>
      </c>
      <c r="AH645" t="s">
        <v>47</v>
      </c>
      <c r="AI645">
        <f>_xlfn.XLOOKUP(Tabela5[[#This Row],[UUID]],Planilha2!$A:$A,Planilha2!B:B,"")</f>
        <v>1</v>
      </c>
      <c r="AJ645">
        <f>_xlfn.XLOOKUP(Tabela5[[#This Row],[UUID]],Planilha2!$A:$A,Planilha2!C:C,"")</f>
        <v>1</v>
      </c>
      <c r="AK645">
        <f>_xlfn.XLOOKUP(Tabela5[[#This Row],[UUID]],Planilha2!$A:$A,Planilha2!D:D,"")</f>
        <v>1</v>
      </c>
      <c r="AL645">
        <f>_xlfn.XLOOKUP(Tabela5[[#This Row],[UUID]],Planilha2!$A:$A,Planilha2!E:E,"")</f>
        <v>0</v>
      </c>
      <c r="AM645">
        <f>_xlfn.XLOOKUP(Tabela5[[#This Row],[UUID]],Planilha2!$A:$A,Planilha2!F:F,"")</f>
        <v>1</v>
      </c>
      <c r="AN645">
        <f>_xlfn.XLOOKUP(Tabela5[[#This Row],[UUID]],Planilha2!$A:$A,Planilha2!G:G,"")</f>
        <v>1</v>
      </c>
      <c r="AO645">
        <f>_xlfn.XLOOKUP(Tabela5[[#This Row],[UUID]],Planilha2!$A:$A,Planilha2!H:H,"")</f>
        <v>1</v>
      </c>
      <c r="AP645">
        <f>_xlfn.XLOOKUP(Tabela5[[#This Row],[UUID]],Planilha2!$A:$A,Planilha2!I:I,"")</f>
        <v>1</v>
      </c>
      <c r="AQ645">
        <f>_xlfn.XLOOKUP(Tabela5[[#This Row],[UUID]],Planilha2!$A:$A,Planilha2!J:J,"")</f>
        <v>1</v>
      </c>
      <c r="AR645">
        <f>_xlfn.XLOOKUP(Tabela5[[#This Row],[UUID]],Planilha2!$A:$A,Planilha2!K:K,"")</f>
        <v>1</v>
      </c>
      <c r="AS645">
        <f>_xlfn.XLOOKUP(Tabela5[[#This Row],[UUID]],Planilha2!$A:$A,Planilha2!L:L,"")</f>
        <v>0</v>
      </c>
      <c r="AT645">
        <f>_xlfn.XLOOKUP(Tabela5[[#This Row],[UUID]],Planilha2!$A:$A,Planilha2!M:M,"")</f>
        <v>0</v>
      </c>
      <c r="AU645">
        <f>_xlfn.XLOOKUP(Tabela5[[#This Row],[UUID]],Planilha2!$A:$A,Planilha2!N:N,"")</f>
        <v>1</v>
      </c>
      <c r="AV645">
        <f>_xlfn.XLOOKUP(Tabela5[[#This Row],[UUID]],Planilha2!$A:$A,Planilha2!O:O,"")</f>
        <v>1</v>
      </c>
    </row>
    <row r="646" spans="1:48" x14ac:dyDescent="0.2">
      <c r="A646" t="s">
        <v>3537</v>
      </c>
      <c r="B646" t="s">
        <v>35</v>
      </c>
      <c r="C646">
        <v>14350087</v>
      </c>
      <c r="D646">
        <v>38967618115</v>
      </c>
      <c r="E646" t="s">
        <v>3538</v>
      </c>
      <c r="F646" t="s">
        <v>3539</v>
      </c>
      <c r="G646" t="s">
        <v>3540</v>
      </c>
      <c r="H646" s="1">
        <v>46054</v>
      </c>
      <c r="I646">
        <v>202602</v>
      </c>
      <c r="J646">
        <v>565.43309999999997</v>
      </c>
      <c r="K646">
        <v>19.53</v>
      </c>
      <c r="L646">
        <v>584.96</v>
      </c>
      <c r="N646">
        <v>90493563</v>
      </c>
      <c r="O646" s="1">
        <v>46080</v>
      </c>
      <c r="P646" s="1">
        <v>46090</v>
      </c>
      <c r="R646">
        <v>36</v>
      </c>
      <c r="S646" t="s">
        <v>53</v>
      </c>
      <c r="T646" t="s">
        <v>40</v>
      </c>
      <c r="U646" t="s">
        <v>40</v>
      </c>
      <c r="V646" t="s">
        <v>3541</v>
      </c>
      <c r="W646">
        <v>6</v>
      </c>
      <c r="X646" t="s">
        <v>42</v>
      </c>
      <c r="Y646">
        <v>6</v>
      </c>
      <c r="Z646" t="s">
        <v>40</v>
      </c>
      <c r="AA646" t="s">
        <v>67</v>
      </c>
      <c r="AB646" t="s">
        <v>44</v>
      </c>
      <c r="AC646" t="s">
        <v>45</v>
      </c>
      <c r="AE646" t="s">
        <v>2615</v>
      </c>
      <c r="AF646" t="s">
        <v>3542</v>
      </c>
      <c r="AG646" s="1">
        <v>46102</v>
      </c>
      <c r="AH646" t="s">
        <v>47</v>
      </c>
      <c r="AI646">
        <f>_xlfn.XLOOKUP(Tabela5[[#This Row],[UUID]],Planilha2!$A:$A,Planilha2!B:B,"")</f>
        <v>1</v>
      </c>
      <c r="AJ646">
        <f>_xlfn.XLOOKUP(Tabela5[[#This Row],[UUID]],Planilha2!$A:$A,Planilha2!C:C,"")</f>
        <v>1</v>
      </c>
      <c r="AK646">
        <f>_xlfn.XLOOKUP(Tabela5[[#This Row],[UUID]],Planilha2!$A:$A,Planilha2!D:D,"")</f>
        <v>1</v>
      </c>
      <c r="AL646">
        <f>_xlfn.XLOOKUP(Tabela5[[#This Row],[UUID]],Planilha2!$A:$A,Planilha2!E:E,"")</f>
        <v>0</v>
      </c>
      <c r="AM646">
        <f>_xlfn.XLOOKUP(Tabela5[[#This Row],[UUID]],Planilha2!$A:$A,Planilha2!F:F,"")</f>
        <v>1</v>
      </c>
      <c r="AN646">
        <f>_xlfn.XLOOKUP(Tabela5[[#This Row],[UUID]],Planilha2!$A:$A,Planilha2!G:G,"")</f>
        <v>1</v>
      </c>
      <c r="AO646">
        <f>_xlfn.XLOOKUP(Tabela5[[#This Row],[UUID]],Planilha2!$A:$A,Planilha2!H:H,"")</f>
        <v>1</v>
      </c>
      <c r="AP646">
        <f>_xlfn.XLOOKUP(Tabela5[[#This Row],[UUID]],Planilha2!$A:$A,Planilha2!I:I,"")</f>
        <v>1</v>
      </c>
      <c r="AQ646">
        <f>_xlfn.XLOOKUP(Tabela5[[#This Row],[UUID]],Planilha2!$A:$A,Planilha2!J:J,"")</f>
        <v>1</v>
      </c>
      <c r="AR646">
        <f>_xlfn.XLOOKUP(Tabela5[[#This Row],[UUID]],Planilha2!$A:$A,Planilha2!K:K,"")</f>
        <v>1</v>
      </c>
      <c r="AS646">
        <f>_xlfn.XLOOKUP(Tabela5[[#This Row],[UUID]],Planilha2!$A:$A,Planilha2!L:L,"")</f>
        <v>0</v>
      </c>
      <c r="AT646">
        <f>_xlfn.XLOOKUP(Tabela5[[#This Row],[UUID]],Planilha2!$A:$A,Planilha2!M:M,"")</f>
        <v>0</v>
      </c>
      <c r="AU646">
        <f>_xlfn.XLOOKUP(Tabela5[[#This Row],[UUID]],Planilha2!$A:$A,Planilha2!N:N,"")</f>
        <v>1</v>
      </c>
      <c r="AV646">
        <f>_xlfn.XLOOKUP(Tabela5[[#This Row],[UUID]],Planilha2!$A:$A,Planilha2!O:O,"")</f>
        <v>1</v>
      </c>
    </row>
    <row r="647" spans="1:48" x14ac:dyDescent="0.2">
      <c r="A647" t="s">
        <v>3543</v>
      </c>
      <c r="B647" t="s">
        <v>35</v>
      </c>
      <c r="C647">
        <v>4001398055</v>
      </c>
      <c r="D647">
        <v>21837142807</v>
      </c>
      <c r="E647" t="s">
        <v>2208</v>
      </c>
      <c r="F647" t="s">
        <v>3544</v>
      </c>
      <c r="G647" t="s">
        <v>2210</v>
      </c>
      <c r="H647" s="1">
        <v>45901</v>
      </c>
      <c r="I647">
        <v>202509</v>
      </c>
      <c r="J647">
        <v>200.32539</v>
      </c>
      <c r="L647">
        <v>200.33</v>
      </c>
      <c r="N647">
        <v>90386880</v>
      </c>
      <c r="O647" s="1">
        <v>45965</v>
      </c>
      <c r="P647" s="1">
        <v>45975</v>
      </c>
      <c r="R647">
        <v>151</v>
      </c>
      <c r="S647" t="s">
        <v>53</v>
      </c>
      <c r="T647" t="s">
        <v>40</v>
      </c>
      <c r="U647" t="s">
        <v>40</v>
      </c>
      <c r="V647" t="s">
        <v>2211</v>
      </c>
      <c r="W647">
        <v>6</v>
      </c>
      <c r="X647" t="s">
        <v>42</v>
      </c>
      <c r="Y647">
        <v>6</v>
      </c>
      <c r="Z647" t="s">
        <v>40</v>
      </c>
      <c r="AA647" t="s">
        <v>193</v>
      </c>
      <c r="AB647" t="s">
        <v>44</v>
      </c>
      <c r="AE647" t="s">
        <v>2711</v>
      </c>
      <c r="AF647" t="s">
        <v>3545</v>
      </c>
      <c r="AG647" s="1">
        <v>46001</v>
      </c>
      <c r="AH647" t="s">
        <v>70</v>
      </c>
      <c r="AI647">
        <f>_xlfn.XLOOKUP(Tabela5[[#This Row],[UUID]],Planilha2!$A:$A,Planilha2!B:B,"")</f>
        <v>0</v>
      </c>
      <c r="AJ647">
        <f>_xlfn.XLOOKUP(Tabela5[[#This Row],[UUID]],Planilha2!$A:$A,Planilha2!C:C,"")</f>
        <v>0</v>
      </c>
      <c r="AK647">
        <f>_xlfn.XLOOKUP(Tabela5[[#This Row],[UUID]],Planilha2!$A:$A,Planilha2!D:D,"")</f>
        <v>0</v>
      </c>
      <c r="AL647">
        <f>_xlfn.XLOOKUP(Tabela5[[#This Row],[UUID]],Planilha2!$A:$A,Planilha2!E:E,"")</f>
        <v>5</v>
      </c>
      <c r="AM647">
        <f>_xlfn.XLOOKUP(Tabela5[[#This Row],[UUID]],Planilha2!$A:$A,Planilha2!F:F,"")</f>
        <v>0</v>
      </c>
      <c r="AN647">
        <f>_xlfn.XLOOKUP(Tabela5[[#This Row],[UUID]],Planilha2!$A:$A,Planilha2!G:G,"")</f>
        <v>0</v>
      </c>
      <c r="AO647">
        <f>_xlfn.XLOOKUP(Tabela5[[#This Row],[UUID]],Planilha2!$A:$A,Planilha2!H:H,"")</f>
        <v>0</v>
      </c>
      <c r="AP647">
        <f>_xlfn.XLOOKUP(Tabela5[[#This Row],[UUID]],Planilha2!$A:$A,Planilha2!I:I,"")</f>
        <v>0</v>
      </c>
      <c r="AQ647">
        <f>_xlfn.XLOOKUP(Tabela5[[#This Row],[UUID]],Planilha2!$A:$A,Planilha2!J:J,"")</f>
        <v>0</v>
      </c>
      <c r="AR647">
        <f>_xlfn.XLOOKUP(Tabela5[[#This Row],[UUID]],Planilha2!$A:$A,Planilha2!K:K,"")</f>
        <v>0</v>
      </c>
      <c r="AS647">
        <f>_xlfn.XLOOKUP(Tabela5[[#This Row],[UUID]],Planilha2!$A:$A,Planilha2!L:L,"")</f>
        <v>0</v>
      </c>
      <c r="AT647">
        <f>_xlfn.XLOOKUP(Tabela5[[#This Row],[UUID]],Planilha2!$A:$A,Planilha2!M:M,"")</f>
        <v>0</v>
      </c>
      <c r="AU647">
        <f>_xlfn.XLOOKUP(Tabela5[[#This Row],[UUID]],Planilha2!$A:$A,Planilha2!N:N,"")</f>
        <v>0</v>
      </c>
      <c r="AV647">
        <f>_xlfn.XLOOKUP(Tabela5[[#This Row],[UUID]],Planilha2!$A:$A,Planilha2!O:O,"")</f>
        <v>0</v>
      </c>
    </row>
    <row r="648" spans="1:48" x14ac:dyDescent="0.2">
      <c r="A648" t="s">
        <v>3546</v>
      </c>
      <c r="B648" t="s">
        <v>35</v>
      </c>
      <c r="C648">
        <v>10038720327</v>
      </c>
      <c r="D648">
        <v>1096381150</v>
      </c>
      <c r="E648" t="s">
        <v>3547</v>
      </c>
      <c r="F648" t="s">
        <v>3548</v>
      </c>
      <c r="G648" t="s">
        <v>3549</v>
      </c>
      <c r="H648" s="1">
        <v>46054</v>
      </c>
      <c r="I648">
        <v>202602</v>
      </c>
      <c r="J648">
        <v>244.97178</v>
      </c>
      <c r="L648">
        <v>244.97</v>
      </c>
      <c r="N648">
        <v>90493757</v>
      </c>
      <c r="O648" s="1">
        <v>46080</v>
      </c>
      <c r="P648" s="1">
        <v>46090</v>
      </c>
      <c r="R648">
        <v>36</v>
      </c>
      <c r="S648" t="s">
        <v>53</v>
      </c>
      <c r="T648" t="s">
        <v>40</v>
      </c>
      <c r="U648" t="s">
        <v>40</v>
      </c>
      <c r="V648" t="s">
        <v>3550</v>
      </c>
      <c r="W648">
        <v>6</v>
      </c>
      <c r="X648" t="s">
        <v>42</v>
      </c>
      <c r="Y648">
        <v>6</v>
      </c>
      <c r="Z648" t="s">
        <v>40</v>
      </c>
      <c r="AA648" t="s">
        <v>67</v>
      </c>
      <c r="AB648" t="s">
        <v>44</v>
      </c>
      <c r="AC648" t="s">
        <v>45</v>
      </c>
      <c r="AE648" t="s">
        <v>2615</v>
      </c>
      <c r="AF648" t="s">
        <v>3551</v>
      </c>
      <c r="AG648" s="1">
        <v>46099</v>
      </c>
      <c r="AH648" t="s">
        <v>47</v>
      </c>
      <c r="AI648">
        <f>_xlfn.XLOOKUP(Tabela5[[#This Row],[UUID]],Planilha2!$A:$A,Planilha2!B:B,"")</f>
        <v>1</v>
      </c>
      <c r="AJ648">
        <f>_xlfn.XLOOKUP(Tabela5[[#This Row],[UUID]],Planilha2!$A:$A,Planilha2!C:C,"")</f>
        <v>1</v>
      </c>
      <c r="AK648">
        <f>_xlfn.XLOOKUP(Tabela5[[#This Row],[UUID]],Planilha2!$A:$A,Planilha2!D:D,"")</f>
        <v>3</v>
      </c>
      <c r="AL648">
        <f>_xlfn.XLOOKUP(Tabela5[[#This Row],[UUID]],Planilha2!$A:$A,Planilha2!E:E,"")</f>
        <v>0</v>
      </c>
      <c r="AM648">
        <f>_xlfn.XLOOKUP(Tabela5[[#This Row],[UUID]],Planilha2!$A:$A,Planilha2!F:F,"")</f>
        <v>1</v>
      </c>
      <c r="AN648">
        <f>_xlfn.XLOOKUP(Tabela5[[#This Row],[UUID]],Planilha2!$A:$A,Planilha2!G:G,"")</f>
        <v>1</v>
      </c>
      <c r="AO648">
        <f>_xlfn.XLOOKUP(Tabela5[[#This Row],[UUID]],Planilha2!$A:$A,Planilha2!H:H,"")</f>
        <v>1</v>
      </c>
      <c r="AP648">
        <f>_xlfn.XLOOKUP(Tabela5[[#This Row],[UUID]],Planilha2!$A:$A,Planilha2!I:I,"")</f>
        <v>1</v>
      </c>
      <c r="AQ648">
        <f>_xlfn.XLOOKUP(Tabela5[[#This Row],[UUID]],Planilha2!$A:$A,Planilha2!J:J,"")</f>
        <v>1</v>
      </c>
      <c r="AR648">
        <f>_xlfn.XLOOKUP(Tabela5[[#This Row],[UUID]],Planilha2!$A:$A,Planilha2!K:K,"")</f>
        <v>1</v>
      </c>
      <c r="AS648">
        <f>_xlfn.XLOOKUP(Tabela5[[#This Row],[UUID]],Planilha2!$A:$A,Planilha2!L:L,"")</f>
        <v>0</v>
      </c>
      <c r="AT648">
        <f>_xlfn.XLOOKUP(Tabela5[[#This Row],[UUID]],Planilha2!$A:$A,Planilha2!M:M,"")</f>
        <v>0</v>
      </c>
      <c r="AU648">
        <f>_xlfn.XLOOKUP(Tabela5[[#This Row],[UUID]],Planilha2!$A:$A,Planilha2!N:N,"")</f>
        <v>1</v>
      </c>
      <c r="AV648">
        <f>_xlfn.XLOOKUP(Tabela5[[#This Row],[UUID]],Planilha2!$A:$A,Planilha2!O:O,"")</f>
        <v>1</v>
      </c>
    </row>
    <row r="649" spans="1:48" x14ac:dyDescent="0.2">
      <c r="A649" t="s">
        <v>3552</v>
      </c>
      <c r="B649" t="s">
        <v>35</v>
      </c>
      <c r="C649">
        <v>200022052</v>
      </c>
      <c r="D649">
        <v>65398866753</v>
      </c>
      <c r="E649" t="s">
        <v>3553</v>
      </c>
      <c r="F649" t="s">
        <v>3554</v>
      </c>
      <c r="G649" t="s">
        <v>3555</v>
      </c>
      <c r="H649" s="1">
        <v>46054</v>
      </c>
      <c r="I649">
        <v>202602</v>
      </c>
      <c r="J649">
        <v>273.48189000000002</v>
      </c>
      <c r="K649">
        <v>10.49</v>
      </c>
      <c r="L649">
        <v>283.97000000000003</v>
      </c>
      <c r="N649">
        <v>90494306</v>
      </c>
      <c r="O649" s="1">
        <v>46080</v>
      </c>
      <c r="P649" s="1">
        <v>46090</v>
      </c>
      <c r="R649">
        <v>36</v>
      </c>
      <c r="S649" t="s">
        <v>53</v>
      </c>
      <c r="T649" t="s">
        <v>40</v>
      </c>
      <c r="U649" t="s">
        <v>40</v>
      </c>
      <c r="V649" t="s">
        <v>3556</v>
      </c>
      <c r="W649">
        <v>6</v>
      </c>
      <c r="X649" t="s">
        <v>42</v>
      </c>
      <c r="Y649">
        <v>6</v>
      </c>
      <c r="Z649" t="s">
        <v>40</v>
      </c>
      <c r="AA649" t="s">
        <v>67</v>
      </c>
      <c r="AB649" t="s">
        <v>44</v>
      </c>
      <c r="AC649" t="s">
        <v>45</v>
      </c>
      <c r="AE649" t="s">
        <v>2615</v>
      </c>
      <c r="AF649" t="s">
        <v>3557</v>
      </c>
      <c r="AG649" s="1">
        <v>46102</v>
      </c>
      <c r="AH649" t="s">
        <v>47</v>
      </c>
      <c r="AI649">
        <f>_xlfn.XLOOKUP(Tabela5[[#This Row],[UUID]],Planilha2!$A:$A,Planilha2!B:B,"")</f>
        <v>1</v>
      </c>
      <c r="AJ649">
        <f>_xlfn.XLOOKUP(Tabela5[[#This Row],[UUID]],Planilha2!$A:$A,Planilha2!C:C,"")</f>
        <v>1</v>
      </c>
      <c r="AK649">
        <f>_xlfn.XLOOKUP(Tabela5[[#This Row],[UUID]],Planilha2!$A:$A,Planilha2!D:D,"")</f>
        <v>5</v>
      </c>
      <c r="AL649">
        <f>_xlfn.XLOOKUP(Tabela5[[#This Row],[UUID]],Planilha2!$A:$A,Planilha2!E:E,"")</f>
        <v>0</v>
      </c>
      <c r="AM649">
        <f>_xlfn.XLOOKUP(Tabela5[[#This Row],[UUID]],Planilha2!$A:$A,Planilha2!F:F,"")</f>
        <v>1</v>
      </c>
      <c r="AN649">
        <f>_xlfn.XLOOKUP(Tabela5[[#This Row],[UUID]],Planilha2!$A:$A,Planilha2!G:G,"")</f>
        <v>1</v>
      </c>
      <c r="AO649">
        <f>_xlfn.XLOOKUP(Tabela5[[#This Row],[UUID]],Planilha2!$A:$A,Planilha2!H:H,"")</f>
        <v>1</v>
      </c>
      <c r="AP649">
        <f>_xlfn.XLOOKUP(Tabela5[[#This Row],[UUID]],Planilha2!$A:$A,Planilha2!I:I,"")</f>
        <v>1</v>
      </c>
      <c r="AQ649">
        <f>_xlfn.XLOOKUP(Tabela5[[#This Row],[UUID]],Planilha2!$A:$A,Planilha2!J:J,"")</f>
        <v>1</v>
      </c>
      <c r="AR649">
        <f>_xlfn.XLOOKUP(Tabela5[[#This Row],[UUID]],Planilha2!$A:$A,Planilha2!K:K,"")</f>
        <v>1</v>
      </c>
      <c r="AS649">
        <f>_xlfn.XLOOKUP(Tabela5[[#This Row],[UUID]],Planilha2!$A:$A,Planilha2!L:L,"")</f>
        <v>0</v>
      </c>
      <c r="AT649">
        <f>_xlfn.XLOOKUP(Tabela5[[#This Row],[UUID]],Planilha2!$A:$A,Planilha2!M:M,"")</f>
        <v>0</v>
      </c>
      <c r="AU649">
        <f>_xlfn.XLOOKUP(Tabela5[[#This Row],[UUID]],Planilha2!$A:$A,Planilha2!N:N,"")</f>
        <v>1</v>
      </c>
      <c r="AV649">
        <f>_xlfn.XLOOKUP(Tabela5[[#This Row],[UUID]],Planilha2!$A:$A,Planilha2!O:O,"")</f>
        <v>1</v>
      </c>
    </row>
    <row r="650" spans="1:48" x14ac:dyDescent="0.2">
      <c r="A650" t="s">
        <v>3558</v>
      </c>
      <c r="B650" t="s">
        <v>35</v>
      </c>
      <c r="C650">
        <v>13481204</v>
      </c>
      <c r="D650">
        <v>78642604115</v>
      </c>
      <c r="E650" t="s">
        <v>3559</v>
      </c>
      <c r="F650" t="s">
        <v>3560</v>
      </c>
      <c r="G650" t="s">
        <v>3561</v>
      </c>
      <c r="H650" s="1">
        <v>46054</v>
      </c>
      <c r="I650">
        <v>202602</v>
      </c>
      <c r="J650">
        <v>170.67009999999999</v>
      </c>
      <c r="L650">
        <v>170.67</v>
      </c>
      <c r="N650">
        <v>90489887</v>
      </c>
      <c r="O650" s="1">
        <v>46079</v>
      </c>
      <c r="P650" s="1">
        <v>46090</v>
      </c>
      <c r="R650">
        <v>36</v>
      </c>
      <c r="S650" t="s">
        <v>53</v>
      </c>
      <c r="T650" t="s">
        <v>40</v>
      </c>
      <c r="U650" t="s">
        <v>40</v>
      </c>
      <c r="V650" t="s">
        <v>3562</v>
      </c>
      <c r="W650">
        <v>6</v>
      </c>
      <c r="X650" t="s">
        <v>42</v>
      </c>
      <c r="Y650">
        <v>6</v>
      </c>
      <c r="Z650" t="s">
        <v>40</v>
      </c>
      <c r="AA650" t="s">
        <v>67</v>
      </c>
      <c r="AB650" t="s">
        <v>44</v>
      </c>
      <c r="AE650" t="s">
        <v>2615</v>
      </c>
      <c r="AF650" t="s">
        <v>3563</v>
      </c>
      <c r="AG650" s="1">
        <v>46102</v>
      </c>
      <c r="AH650" t="s">
        <v>47</v>
      </c>
      <c r="AI650">
        <f>_xlfn.XLOOKUP(Tabela5[[#This Row],[UUID]],Planilha2!$A:$A,Planilha2!B:B,"")</f>
        <v>1</v>
      </c>
      <c r="AJ650">
        <f>_xlfn.XLOOKUP(Tabela5[[#This Row],[UUID]],Planilha2!$A:$A,Planilha2!C:C,"")</f>
        <v>1</v>
      </c>
      <c r="AK650">
        <f>_xlfn.XLOOKUP(Tabela5[[#This Row],[UUID]],Planilha2!$A:$A,Planilha2!D:D,"")</f>
        <v>4</v>
      </c>
      <c r="AL650">
        <f>_xlfn.XLOOKUP(Tabela5[[#This Row],[UUID]],Planilha2!$A:$A,Planilha2!E:E,"")</f>
        <v>0</v>
      </c>
      <c r="AM650">
        <f>_xlfn.XLOOKUP(Tabela5[[#This Row],[UUID]],Planilha2!$A:$A,Planilha2!F:F,"")</f>
        <v>1</v>
      </c>
      <c r="AN650">
        <f>_xlfn.XLOOKUP(Tabela5[[#This Row],[UUID]],Planilha2!$A:$A,Planilha2!G:G,"")</f>
        <v>1</v>
      </c>
      <c r="AO650">
        <f>_xlfn.XLOOKUP(Tabela5[[#This Row],[UUID]],Planilha2!$A:$A,Planilha2!H:H,"")</f>
        <v>1</v>
      </c>
      <c r="AP650">
        <f>_xlfn.XLOOKUP(Tabela5[[#This Row],[UUID]],Planilha2!$A:$A,Planilha2!I:I,"")</f>
        <v>1</v>
      </c>
      <c r="AQ650">
        <f>_xlfn.XLOOKUP(Tabela5[[#This Row],[UUID]],Planilha2!$A:$A,Planilha2!J:J,"")</f>
        <v>1</v>
      </c>
      <c r="AR650">
        <f>_xlfn.XLOOKUP(Tabela5[[#This Row],[UUID]],Planilha2!$A:$A,Planilha2!K:K,"")</f>
        <v>1</v>
      </c>
      <c r="AS650">
        <f>_xlfn.XLOOKUP(Tabela5[[#This Row],[UUID]],Planilha2!$A:$A,Planilha2!L:L,"")</f>
        <v>0</v>
      </c>
      <c r="AT650">
        <f>_xlfn.XLOOKUP(Tabela5[[#This Row],[UUID]],Planilha2!$A:$A,Planilha2!M:M,"")</f>
        <v>0</v>
      </c>
      <c r="AU650">
        <f>_xlfn.XLOOKUP(Tabela5[[#This Row],[UUID]],Planilha2!$A:$A,Planilha2!N:N,"")</f>
        <v>1</v>
      </c>
      <c r="AV650">
        <f>_xlfn.XLOOKUP(Tabela5[[#This Row],[UUID]],Planilha2!$A:$A,Planilha2!O:O,"")</f>
        <v>1</v>
      </c>
    </row>
    <row r="651" spans="1:48" x14ac:dyDescent="0.2">
      <c r="A651" t="s">
        <v>3564</v>
      </c>
      <c r="B651" t="s">
        <v>35</v>
      </c>
      <c r="C651">
        <v>10021867419</v>
      </c>
      <c r="D651">
        <v>1346204373</v>
      </c>
      <c r="E651" t="s">
        <v>834</v>
      </c>
      <c r="F651" t="s">
        <v>2021</v>
      </c>
      <c r="G651" t="s">
        <v>836</v>
      </c>
      <c r="H651" s="1">
        <v>46054</v>
      </c>
      <c r="I651">
        <v>202602</v>
      </c>
      <c r="J651">
        <v>377.36369999999999</v>
      </c>
      <c r="L651">
        <v>377.36</v>
      </c>
      <c r="N651">
        <v>90512083</v>
      </c>
      <c r="O651" s="1">
        <v>46085</v>
      </c>
      <c r="P651" s="1">
        <v>46097</v>
      </c>
      <c r="R651">
        <v>29</v>
      </c>
      <c r="S651" t="s">
        <v>53</v>
      </c>
      <c r="T651" t="s">
        <v>40</v>
      </c>
      <c r="U651" t="s">
        <v>40</v>
      </c>
      <c r="V651" t="s">
        <v>837</v>
      </c>
      <c r="W651">
        <v>6</v>
      </c>
      <c r="X651" t="s">
        <v>42</v>
      </c>
      <c r="Y651">
        <v>6</v>
      </c>
      <c r="Z651" t="s">
        <v>40</v>
      </c>
      <c r="AA651" t="s">
        <v>67</v>
      </c>
      <c r="AB651" t="s">
        <v>44</v>
      </c>
      <c r="AE651" t="s">
        <v>47</v>
      </c>
      <c r="AF651" t="s">
        <v>3565</v>
      </c>
      <c r="AG651" s="1">
        <v>46100</v>
      </c>
      <c r="AH651" t="s">
        <v>47</v>
      </c>
      <c r="AI651">
        <f>_xlfn.XLOOKUP(Tabela5[[#This Row],[UUID]],Planilha2!$A:$A,Planilha2!B:B,"")</f>
        <v>1</v>
      </c>
      <c r="AJ651">
        <f>_xlfn.XLOOKUP(Tabela5[[#This Row],[UUID]],Planilha2!$A:$A,Planilha2!C:C,"")</f>
        <v>0</v>
      </c>
      <c r="AK651">
        <f>_xlfn.XLOOKUP(Tabela5[[#This Row],[UUID]],Planilha2!$A:$A,Planilha2!D:D,"")</f>
        <v>1</v>
      </c>
      <c r="AL651">
        <f>_xlfn.XLOOKUP(Tabela5[[#This Row],[UUID]],Planilha2!$A:$A,Planilha2!E:E,"")</f>
        <v>0</v>
      </c>
      <c r="AM651">
        <f>_xlfn.XLOOKUP(Tabela5[[#This Row],[UUID]],Planilha2!$A:$A,Planilha2!F:F,"")</f>
        <v>1</v>
      </c>
      <c r="AN651">
        <f>_xlfn.XLOOKUP(Tabela5[[#This Row],[UUID]],Planilha2!$A:$A,Planilha2!G:G,"")</f>
        <v>1</v>
      </c>
      <c r="AO651">
        <f>_xlfn.XLOOKUP(Tabela5[[#This Row],[UUID]],Planilha2!$A:$A,Planilha2!H:H,"")</f>
        <v>1</v>
      </c>
      <c r="AP651">
        <f>_xlfn.XLOOKUP(Tabela5[[#This Row],[UUID]],Planilha2!$A:$A,Planilha2!I:I,"")</f>
        <v>1</v>
      </c>
      <c r="AQ651">
        <f>_xlfn.XLOOKUP(Tabela5[[#This Row],[UUID]],Planilha2!$A:$A,Planilha2!J:J,"")</f>
        <v>1</v>
      </c>
      <c r="AR651">
        <f>_xlfn.XLOOKUP(Tabela5[[#This Row],[UUID]],Planilha2!$A:$A,Planilha2!K:K,"")</f>
        <v>1</v>
      </c>
      <c r="AS651">
        <f>_xlfn.XLOOKUP(Tabela5[[#This Row],[UUID]],Planilha2!$A:$A,Planilha2!L:L,"")</f>
        <v>0</v>
      </c>
      <c r="AT651">
        <f>_xlfn.XLOOKUP(Tabela5[[#This Row],[UUID]],Planilha2!$A:$A,Planilha2!M:M,"")</f>
        <v>0</v>
      </c>
      <c r="AU651">
        <f>_xlfn.XLOOKUP(Tabela5[[#This Row],[UUID]],Planilha2!$A:$A,Planilha2!N:N,"")</f>
        <v>1</v>
      </c>
      <c r="AV651">
        <f>_xlfn.XLOOKUP(Tabela5[[#This Row],[UUID]],Planilha2!$A:$A,Planilha2!O:O,"")</f>
        <v>1</v>
      </c>
    </row>
    <row r="652" spans="1:48" x14ac:dyDescent="0.2">
      <c r="A652" t="s">
        <v>3566</v>
      </c>
      <c r="B652" t="s">
        <v>35</v>
      </c>
      <c r="C652">
        <v>8680016861</v>
      </c>
      <c r="D652">
        <v>76167070172</v>
      </c>
      <c r="E652" t="s">
        <v>614</v>
      </c>
      <c r="F652" t="s">
        <v>3567</v>
      </c>
      <c r="G652" t="s">
        <v>3568</v>
      </c>
      <c r="H652" s="1">
        <v>46054</v>
      </c>
      <c r="I652">
        <v>202602</v>
      </c>
      <c r="J652">
        <v>469.10216000000003</v>
      </c>
      <c r="K652">
        <v>38.83</v>
      </c>
      <c r="L652">
        <v>507.93</v>
      </c>
      <c r="N652">
        <v>90514209</v>
      </c>
      <c r="O652" s="1">
        <v>46092</v>
      </c>
      <c r="P652" s="1">
        <v>46104</v>
      </c>
      <c r="R652">
        <v>22</v>
      </c>
      <c r="S652" t="s">
        <v>53</v>
      </c>
      <c r="T652" t="s">
        <v>40</v>
      </c>
      <c r="U652" t="s">
        <v>40</v>
      </c>
      <c r="V652" t="s">
        <v>3569</v>
      </c>
      <c r="W652" t="s">
        <v>94</v>
      </c>
      <c r="X652" t="s">
        <v>94</v>
      </c>
      <c r="Y652">
        <v>6</v>
      </c>
      <c r="Z652" t="s">
        <v>40</v>
      </c>
      <c r="AA652" t="s">
        <v>67</v>
      </c>
      <c r="AB652" t="s">
        <v>44</v>
      </c>
      <c r="AE652" t="s">
        <v>47</v>
      </c>
      <c r="AF652" t="s">
        <v>3570</v>
      </c>
      <c r="AG652" s="1">
        <v>46113</v>
      </c>
      <c r="AH652" t="s">
        <v>47</v>
      </c>
      <c r="AI652">
        <f>_xlfn.XLOOKUP(Tabela5[[#This Row],[UUID]],Planilha2!$A:$A,Planilha2!B:B,"")</f>
        <v>1</v>
      </c>
      <c r="AJ652">
        <f>_xlfn.XLOOKUP(Tabela5[[#This Row],[UUID]],Planilha2!$A:$A,Planilha2!C:C,"")</f>
        <v>1</v>
      </c>
      <c r="AK652">
        <f>_xlfn.XLOOKUP(Tabela5[[#This Row],[UUID]],Planilha2!$A:$A,Planilha2!D:D,"")</f>
        <v>2</v>
      </c>
      <c r="AL652">
        <f>_xlfn.XLOOKUP(Tabela5[[#This Row],[UUID]],Planilha2!$A:$A,Planilha2!E:E,"")</f>
        <v>0</v>
      </c>
      <c r="AM652">
        <f>_xlfn.XLOOKUP(Tabela5[[#This Row],[UUID]],Planilha2!$A:$A,Planilha2!F:F,"")</f>
        <v>1</v>
      </c>
      <c r="AN652">
        <f>_xlfn.XLOOKUP(Tabela5[[#This Row],[UUID]],Planilha2!$A:$A,Planilha2!G:G,"")</f>
        <v>1</v>
      </c>
      <c r="AO652">
        <f>_xlfn.XLOOKUP(Tabela5[[#This Row],[UUID]],Planilha2!$A:$A,Planilha2!H:H,"")</f>
        <v>1</v>
      </c>
      <c r="AP652">
        <f>_xlfn.XLOOKUP(Tabela5[[#This Row],[UUID]],Planilha2!$A:$A,Planilha2!I:I,"")</f>
        <v>0</v>
      </c>
      <c r="AQ652">
        <f>_xlfn.XLOOKUP(Tabela5[[#This Row],[UUID]],Planilha2!$A:$A,Planilha2!J:J,"")</f>
        <v>0</v>
      </c>
      <c r="AR652">
        <f>_xlfn.XLOOKUP(Tabela5[[#This Row],[UUID]],Planilha2!$A:$A,Planilha2!K:K,"")</f>
        <v>0</v>
      </c>
      <c r="AS652">
        <f>_xlfn.XLOOKUP(Tabela5[[#This Row],[UUID]],Planilha2!$A:$A,Planilha2!L:L,"")</f>
        <v>0</v>
      </c>
      <c r="AT652">
        <f>_xlfn.XLOOKUP(Tabela5[[#This Row],[UUID]],Planilha2!$A:$A,Planilha2!M:M,"")</f>
        <v>0</v>
      </c>
      <c r="AU652">
        <f>_xlfn.XLOOKUP(Tabela5[[#This Row],[UUID]],Planilha2!$A:$A,Planilha2!N:N,"")</f>
        <v>1</v>
      </c>
      <c r="AV652">
        <f>_xlfn.XLOOKUP(Tabela5[[#This Row],[UUID]],Planilha2!$A:$A,Planilha2!O:O,"")</f>
        <v>1</v>
      </c>
    </row>
    <row r="653" spans="1:48" x14ac:dyDescent="0.2">
      <c r="A653" t="s">
        <v>3571</v>
      </c>
      <c r="B653" t="s">
        <v>35</v>
      </c>
      <c r="C653">
        <v>610041319</v>
      </c>
      <c r="D653">
        <v>63001900563</v>
      </c>
      <c r="E653" t="s">
        <v>3572</v>
      </c>
      <c r="F653" t="s">
        <v>3573</v>
      </c>
      <c r="G653" t="s">
        <v>3574</v>
      </c>
      <c r="H653" s="1">
        <v>46054</v>
      </c>
      <c r="I653">
        <v>202602</v>
      </c>
      <c r="J653">
        <v>199.45331999999999</v>
      </c>
      <c r="L653">
        <v>199.45</v>
      </c>
      <c r="N653">
        <v>90494059</v>
      </c>
      <c r="O653" s="1">
        <v>46080</v>
      </c>
      <c r="P653" s="1">
        <v>46090</v>
      </c>
      <c r="R653">
        <v>36</v>
      </c>
      <c r="S653" t="s">
        <v>53</v>
      </c>
      <c r="T653" t="s">
        <v>40</v>
      </c>
      <c r="U653" t="s">
        <v>40</v>
      </c>
      <c r="V653" t="s">
        <v>3575</v>
      </c>
      <c r="W653">
        <v>6</v>
      </c>
      <c r="X653" t="s">
        <v>42</v>
      </c>
      <c r="Y653">
        <v>6</v>
      </c>
      <c r="Z653" t="s">
        <v>40</v>
      </c>
      <c r="AA653" t="s">
        <v>67</v>
      </c>
      <c r="AB653" t="s">
        <v>44</v>
      </c>
      <c r="AC653" t="s">
        <v>45</v>
      </c>
      <c r="AE653" t="s">
        <v>2615</v>
      </c>
      <c r="AF653" t="s">
        <v>3576</v>
      </c>
      <c r="AG653" s="1">
        <v>46115</v>
      </c>
      <c r="AH653" t="s">
        <v>47</v>
      </c>
      <c r="AI653">
        <f>_xlfn.XLOOKUP(Tabela5[[#This Row],[UUID]],Planilha2!$A:$A,Planilha2!B:B,"")</f>
        <v>1</v>
      </c>
      <c r="AJ653">
        <f>_xlfn.XLOOKUP(Tabela5[[#This Row],[UUID]],Planilha2!$A:$A,Planilha2!C:C,"")</f>
        <v>1</v>
      </c>
      <c r="AK653">
        <f>_xlfn.XLOOKUP(Tabela5[[#This Row],[UUID]],Planilha2!$A:$A,Planilha2!D:D,"")</f>
        <v>6</v>
      </c>
      <c r="AL653">
        <f>_xlfn.XLOOKUP(Tabela5[[#This Row],[UUID]],Planilha2!$A:$A,Planilha2!E:E,"")</f>
        <v>0</v>
      </c>
      <c r="AM653">
        <f>_xlfn.XLOOKUP(Tabela5[[#This Row],[UUID]],Planilha2!$A:$A,Planilha2!F:F,"")</f>
        <v>1</v>
      </c>
      <c r="AN653">
        <f>_xlfn.XLOOKUP(Tabela5[[#This Row],[UUID]],Planilha2!$A:$A,Planilha2!G:G,"")</f>
        <v>1</v>
      </c>
      <c r="AO653">
        <f>_xlfn.XLOOKUP(Tabela5[[#This Row],[UUID]],Planilha2!$A:$A,Planilha2!H:H,"")</f>
        <v>0</v>
      </c>
      <c r="AP653">
        <f>_xlfn.XLOOKUP(Tabela5[[#This Row],[UUID]],Planilha2!$A:$A,Planilha2!I:I,"")</f>
        <v>0</v>
      </c>
      <c r="AQ653">
        <f>_xlfn.XLOOKUP(Tabela5[[#This Row],[UUID]],Planilha2!$A:$A,Planilha2!J:J,"")</f>
        <v>0</v>
      </c>
      <c r="AR653">
        <f>_xlfn.XLOOKUP(Tabela5[[#This Row],[UUID]],Planilha2!$A:$A,Planilha2!K:K,"")</f>
        <v>0</v>
      </c>
      <c r="AS653">
        <f>_xlfn.XLOOKUP(Tabela5[[#This Row],[UUID]],Planilha2!$A:$A,Planilha2!L:L,"")</f>
        <v>0</v>
      </c>
      <c r="AT653">
        <f>_xlfn.XLOOKUP(Tabela5[[#This Row],[UUID]],Planilha2!$A:$A,Planilha2!M:M,"")</f>
        <v>0</v>
      </c>
      <c r="AU653">
        <f>_xlfn.XLOOKUP(Tabela5[[#This Row],[UUID]],Planilha2!$A:$A,Planilha2!N:N,"")</f>
        <v>1</v>
      </c>
      <c r="AV653">
        <f>_xlfn.XLOOKUP(Tabela5[[#This Row],[UUID]],Planilha2!$A:$A,Planilha2!O:O,"")</f>
        <v>1</v>
      </c>
    </row>
    <row r="654" spans="1:48" x14ac:dyDescent="0.2">
      <c r="A654" t="s">
        <v>3577</v>
      </c>
      <c r="B654" t="s">
        <v>35</v>
      </c>
      <c r="C654">
        <v>4830036152</v>
      </c>
      <c r="D654">
        <v>11856130134</v>
      </c>
      <c r="E654" t="s">
        <v>859</v>
      </c>
      <c r="F654" t="s">
        <v>860</v>
      </c>
      <c r="G654" t="s">
        <v>861</v>
      </c>
      <c r="H654" s="1">
        <v>46054</v>
      </c>
      <c r="I654">
        <v>202602</v>
      </c>
      <c r="J654">
        <v>402.01733999999999</v>
      </c>
      <c r="K654">
        <v>17.14</v>
      </c>
      <c r="L654">
        <v>419.16</v>
      </c>
      <c r="N654">
        <v>90494696</v>
      </c>
      <c r="O654" s="1">
        <v>46080</v>
      </c>
      <c r="P654" s="1">
        <v>46090</v>
      </c>
      <c r="R654">
        <v>36</v>
      </c>
      <c r="S654" t="s">
        <v>53</v>
      </c>
      <c r="T654" t="s">
        <v>40</v>
      </c>
      <c r="U654" t="s">
        <v>40</v>
      </c>
      <c r="V654" t="s">
        <v>862</v>
      </c>
      <c r="W654">
        <v>6</v>
      </c>
      <c r="X654" t="s">
        <v>42</v>
      </c>
      <c r="Y654">
        <v>6</v>
      </c>
      <c r="Z654" t="s">
        <v>40</v>
      </c>
      <c r="AA654" t="s">
        <v>67</v>
      </c>
      <c r="AB654" t="s">
        <v>44</v>
      </c>
      <c r="AC654" t="s">
        <v>45</v>
      </c>
      <c r="AE654" t="s">
        <v>2615</v>
      </c>
      <c r="AF654" t="s">
        <v>3578</v>
      </c>
      <c r="AG654" s="1">
        <v>46096</v>
      </c>
      <c r="AH654" t="s">
        <v>2615</v>
      </c>
      <c r="AI654">
        <f>_xlfn.XLOOKUP(Tabela5[[#This Row],[UUID]],Planilha2!$A:$A,Planilha2!B:B,"")</f>
        <v>1</v>
      </c>
      <c r="AJ654">
        <f>_xlfn.XLOOKUP(Tabela5[[#This Row],[UUID]],Planilha2!$A:$A,Planilha2!C:C,"")</f>
        <v>1</v>
      </c>
      <c r="AK654">
        <f>_xlfn.XLOOKUP(Tabela5[[#This Row],[UUID]],Planilha2!$A:$A,Planilha2!D:D,"")</f>
        <v>1</v>
      </c>
      <c r="AL654">
        <f>_xlfn.XLOOKUP(Tabela5[[#This Row],[UUID]],Planilha2!$A:$A,Planilha2!E:E,"")</f>
        <v>0</v>
      </c>
      <c r="AM654">
        <f>_xlfn.XLOOKUP(Tabela5[[#This Row],[UUID]],Planilha2!$A:$A,Planilha2!F:F,"")</f>
        <v>0</v>
      </c>
      <c r="AN654">
        <f>_xlfn.XLOOKUP(Tabela5[[#This Row],[UUID]],Planilha2!$A:$A,Planilha2!G:G,"")</f>
        <v>1</v>
      </c>
      <c r="AO654">
        <f>_xlfn.XLOOKUP(Tabela5[[#This Row],[UUID]],Planilha2!$A:$A,Planilha2!H:H,"")</f>
        <v>1</v>
      </c>
      <c r="AP654">
        <f>_xlfn.XLOOKUP(Tabela5[[#This Row],[UUID]],Planilha2!$A:$A,Planilha2!I:I,"")</f>
        <v>1</v>
      </c>
      <c r="AQ654">
        <f>_xlfn.XLOOKUP(Tabela5[[#This Row],[UUID]],Planilha2!$A:$A,Planilha2!J:J,"")</f>
        <v>1</v>
      </c>
      <c r="AR654">
        <f>_xlfn.XLOOKUP(Tabela5[[#This Row],[UUID]],Planilha2!$A:$A,Planilha2!K:K,"")</f>
        <v>1</v>
      </c>
      <c r="AS654">
        <f>_xlfn.XLOOKUP(Tabela5[[#This Row],[UUID]],Planilha2!$A:$A,Planilha2!L:L,"")</f>
        <v>1</v>
      </c>
      <c r="AT654">
        <f>_xlfn.XLOOKUP(Tabela5[[#This Row],[UUID]],Planilha2!$A:$A,Planilha2!M:M,"")</f>
        <v>1</v>
      </c>
      <c r="AU654">
        <f>_xlfn.XLOOKUP(Tabela5[[#This Row],[UUID]],Planilha2!$A:$A,Planilha2!N:N,"")</f>
        <v>1</v>
      </c>
      <c r="AV654">
        <f>_xlfn.XLOOKUP(Tabela5[[#This Row],[UUID]],Planilha2!$A:$A,Planilha2!O:O,"")</f>
        <v>1</v>
      </c>
    </row>
    <row r="655" spans="1:48" x14ac:dyDescent="0.2">
      <c r="A655" t="s">
        <v>3579</v>
      </c>
      <c r="B655" t="s">
        <v>35</v>
      </c>
      <c r="C655">
        <v>10729320</v>
      </c>
      <c r="D655">
        <v>57633770104</v>
      </c>
      <c r="E655" t="s">
        <v>1935</v>
      </c>
      <c r="F655" t="s">
        <v>1936</v>
      </c>
      <c r="G655" t="s">
        <v>1937</v>
      </c>
      <c r="H655" s="1">
        <v>46054</v>
      </c>
      <c r="I655">
        <v>202602</v>
      </c>
      <c r="J655">
        <v>185.84414000000001</v>
      </c>
      <c r="L655">
        <v>185.84</v>
      </c>
      <c r="N655">
        <v>90511887</v>
      </c>
      <c r="O655" s="1">
        <v>46085</v>
      </c>
      <c r="P655" s="1">
        <v>46097</v>
      </c>
      <c r="R655">
        <v>29</v>
      </c>
      <c r="S655" t="s">
        <v>53</v>
      </c>
      <c r="T655" t="s">
        <v>40</v>
      </c>
      <c r="U655" t="s">
        <v>40</v>
      </c>
      <c r="V655" t="s">
        <v>1938</v>
      </c>
      <c r="W655">
        <v>6</v>
      </c>
      <c r="X655" t="s">
        <v>42</v>
      </c>
      <c r="Y655">
        <v>6</v>
      </c>
      <c r="Z655" t="s">
        <v>40</v>
      </c>
      <c r="AA655" t="s">
        <v>67</v>
      </c>
      <c r="AB655" t="s">
        <v>44</v>
      </c>
      <c r="AE655" t="s">
        <v>47</v>
      </c>
      <c r="AF655" t="s">
        <v>3580</v>
      </c>
      <c r="AG655" s="1">
        <v>46102</v>
      </c>
      <c r="AH655" t="s">
        <v>47</v>
      </c>
      <c r="AI655">
        <f>_xlfn.XLOOKUP(Tabela5[[#This Row],[UUID]],Planilha2!$A:$A,Planilha2!B:B,"")</f>
        <v>1</v>
      </c>
      <c r="AJ655">
        <f>_xlfn.XLOOKUP(Tabela5[[#This Row],[UUID]],Planilha2!$A:$A,Planilha2!C:C,"")</f>
        <v>1</v>
      </c>
      <c r="AK655">
        <f>_xlfn.XLOOKUP(Tabela5[[#This Row],[UUID]],Planilha2!$A:$A,Planilha2!D:D,"")</f>
        <v>7</v>
      </c>
      <c r="AL655">
        <f>_xlfn.XLOOKUP(Tabela5[[#This Row],[UUID]],Planilha2!$A:$A,Planilha2!E:E,"")</f>
        <v>0</v>
      </c>
      <c r="AM655">
        <f>_xlfn.XLOOKUP(Tabela5[[#This Row],[UUID]],Planilha2!$A:$A,Planilha2!F:F,"")</f>
        <v>1</v>
      </c>
      <c r="AN655">
        <f>_xlfn.XLOOKUP(Tabela5[[#This Row],[UUID]],Planilha2!$A:$A,Planilha2!G:G,"")</f>
        <v>1</v>
      </c>
      <c r="AO655">
        <f>_xlfn.XLOOKUP(Tabela5[[#This Row],[UUID]],Planilha2!$A:$A,Planilha2!H:H,"")</f>
        <v>1</v>
      </c>
      <c r="AP655">
        <f>_xlfn.XLOOKUP(Tabela5[[#This Row],[UUID]],Planilha2!$A:$A,Planilha2!I:I,"")</f>
        <v>1</v>
      </c>
      <c r="AQ655">
        <f>_xlfn.XLOOKUP(Tabela5[[#This Row],[UUID]],Planilha2!$A:$A,Planilha2!J:J,"")</f>
        <v>1</v>
      </c>
      <c r="AR655">
        <f>_xlfn.XLOOKUP(Tabela5[[#This Row],[UUID]],Planilha2!$A:$A,Planilha2!K:K,"")</f>
        <v>1</v>
      </c>
      <c r="AS655">
        <f>_xlfn.XLOOKUP(Tabela5[[#This Row],[UUID]],Planilha2!$A:$A,Planilha2!L:L,"")</f>
        <v>0</v>
      </c>
      <c r="AT655">
        <f>_xlfn.XLOOKUP(Tabela5[[#This Row],[UUID]],Planilha2!$A:$A,Planilha2!M:M,"")</f>
        <v>0</v>
      </c>
      <c r="AU655">
        <f>_xlfn.XLOOKUP(Tabela5[[#This Row],[UUID]],Planilha2!$A:$A,Planilha2!N:N,"")</f>
        <v>1</v>
      </c>
      <c r="AV655">
        <f>_xlfn.XLOOKUP(Tabela5[[#This Row],[UUID]],Planilha2!$A:$A,Planilha2!O:O,"")</f>
        <v>1</v>
      </c>
    </row>
    <row r="656" spans="1:48" x14ac:dyDescent="0.2">
      <c r="A656" t="s">
        <v>3581</v>
      </c>
      <c r="B656" t="s">
        <v>35</v>
      </c>
      <c r="C656">
        <v>10037258760</v>
      </c>
      <c r="D656">
        <v>70717282163</v>
      </c>
      <c r="E656" t="s">
        <v>3582</v>
      </c>
      <c r="F656" t="s">
        <v>3583</v>
      </c>
      <c r="G656" t="s">
        <v>3584</v>
      </c>
      <c r="H656" s="1">
        <v>46054</v>
      </c>
      <c r="I656">
        <v>202602</v>
      </c>
      <c r="J656">
        <v>179.17298</v>
      </c>
      <c r="L656">
        <v>179.17</v>
      </c>
      <c r="N656">
        <v>90512659</v>
      </c>
      <c r="O656" s="1">
        <v>46086</v>
      </c>
      <c r="P656" s="1">
        <v>46097</v>
      </c>
      <c r="R656">
        <v>29</v>
      </c>
      <c r="S656" t="s">
        <v>53</v>
      </c>
      <c r="T656" t="s">
        <v>40</v>
      </c>
      <c r="U656" t="s">
        <v>40</v>
      </c>
      <c r="V656" t="s">
        <v>3585</v>
      </c>
      <c r="W656">
        <v>6</v>
      </c>
      <c r="X656" t="s">
        <v>42</v>
      </c>
      <c r="Y656">
        <v>6</v>
      </c>
      <c r="Z656" t="s">
        <v>40</v>
      </c>
      <c r="AA656" t="s">
        <v>67</v>
      </c>
      <c r="AB656" t="s">
        <v>44</v>
      </c>
      <c r="AC656" t="s">
        <v>45</v>
      </c>
      <c r="AE656" t="s">
        <v>47</v>
      </c>
      <c r="AF656" t="s">
        <v>3586</v>
      </c>
      <c r="AG656" s="1">
        <v>46112</v>
      </c>
      <c r="AH656" t="s">
        <v>47</v>
      </c>
      <c r="AI656">
        <f>_xlfn.XLOOKUP(Tabela5[[#This Row],[UUID]],Planilha2!$A:$A,Planilha2!B:B,"")</f>
        <v>1</v>
      </c>
      <c r="AJ656">
        <f>_xlfn.XLOOKUP(Tabela5[[#This Row],[UUID]],Planilha2!$A:$A,Planilha2!C:C,"")</f>
        <v>1</v>
      </c>
      <c r="AK656">
        <f>_xlfn.XLOOKUP(Tabela5[[#This Row],[UUID]],Planilha2!$A:$A,Planilha2!D:D,"")</f>
        <v>1</v>
      </c>
      <c r="AL656">
        <f>_xlfn.XLOOKUP(Tabela5[[#This Row],[UUID]],Planilha2!$A:$A,Planilha2!E:E,"")</f>
        <v>0</v>
      </c>
      <c r="AM656">
        <f>_xlfn.XLOOKUP(Tabela5[[#This Row],[UUID]],Planilha2!$A:$A,Planilha2!F:F,"")</f>
        <v>1</v>
      </c>
      <c r="AN656">
        <f>_xlfn.XLOOKUP(Tabela5[[#This Row],[UUID]],Planilha2!$A:$A,Planilha2!G:G,"")</f>
        <v>1</v>
      </c>
      <c r="AO656">
        <f>_xlfn.XLOOKUP(Tabela5[[#This Row],[UUID]],Planilha2!$A:$A,Planilha2!H:H,"")</f>
        <v>1</v>
      </c>
      <c r="AP656">
        <f>_xlfn.XLOOKUP(Tabela5[[#This Row],[UUID]],Planilha2!$A:$A,Planilha2!I:I,"")</f>
        <v>0</v>
      </c>
      <c r="AQ656">
        <f>_xlfn.XLOOKUP(Tabela5[[#This Row],[UUID]],Planilha2!$A:$A,Planilha2!J:J,"")</f>
        <v>0</v>
      </c>
      <c r="AR656">
        <f>_xlfn.XLOOKUP(Tabela5[[#This Row],[UUID]],Planilha2!$A:$A,Planilha2!K:K,"")</f>
        <v>0</v>
      </c>
      <c r="AS656">
        <f>_xlfn.XLOOKUP(Tabela5[[#This Row],[UUID]],Planilha2!$A:$A,Planilha2!L:L,"")</f>
        <v>0</v>
      </c>
      <c r="AT656">
        <f>_xlfn.XLOOKUP(Tabela5[[#This Row],[UUID]],Planilha2!$A:$A,Planilha2!M:M,"")</f>
        <v>1</v>
      </c>
      <c r="AU656">
        <f>_xlfn.XLOOKUP(Tabela5[[#This Row],[UUID]],Planilha2!$A:$A,Planilha2!N:N,"")</f>
        <v>1</v>
      </c>
      <c r="AV656">
        <f>_xlfn.XLOOKUP(Tabela5[[#This Row],[UUID]],Planilha2!$A:$A,Planilha2!O:O,"")</f>
        <v>1</v>
      </c>
    </row>
    <row r="657" spans="1:48" x14ac:dyDescent="0.2">
      <c r="A657" t="s">
        <v>3587</v>
      </c>
      <c r="B657" t="s">
        <v>35</v>
      </c>
      <c r="C657">
        <v>10006139262</v>
      </c>
      <c r="D657">
        <v>82646295120</v>
      </c>
      <c r="E657" t="s">
        <v>3588</v>
      </c>
      <c r="F657" t="s">
        <v>3589</v>
      </c>
      <c r="G657" t="s">
        <v>3590</v>
      </c>
      <c r="H657" s="1">
        <v>46054</v>
      </c>
      <c r="I657">
        <v>202602</v>
      </c>
      <c r="J657">
        <v>392.68403999999998</v>
      </c>
      <c r="L657">
        <v>392.68</v>
      </c>
      <c r="N657">
        <v>90512699</v>
      </c>
      <c r="O657" s="1">
        <v>46086</v>
      </c>
      <c r="P657" s="1">
        <v>46097</v>
      </c>
      <c r="R657">
        <v>29</v>
      </c>
      <c r="S657" t="s">
        <v>53</v>
      </c>
      <c r="T657" t="s">
        <v>40</v>
      </c>
      <c r="U657" t="s">
        <v>40</v>
      </c>
      <c r="V657" t="s">
        <v>3591</v>
      </c>
      <c r="W657">
        <v>6</v>
      </c>
      <c r="X657" t="s">
        <v>42</v>
      </c>
      <c r="Y657">
        <v>6</v>
      </c>
      <c r="Z657" t="s">
        <v>40</v>
      </c>
      <c r="AA657" t="s">
        <v>67</v>
      </c>
      <c r="AB657" t="s">
        <v>44</v>
      </c>
      <c r="AC657" t="s">
        <v>45</v>
      </c>
      <c r="AE657" t="s">
        <v>47</v>
      </c>
      <c r="AF657" t="s">
        <v>3592</v>
      </c>
      <c r="AG657" s="1">
        <v>46116</v>
      </c>
      <c r="AH657" t="s">
        <v>47</v>
      </c>
      <c r="AI657">
        <f>_xlfn.XLOOKUP(Tabela5[[#This Row],[UUID]],Planilha2!$A:$A,Planilha2!B:B,"")</f>
        <v>1</v>
      </c>
      <c r="AJ657">
        <f>_xlfn.XLOOKUP(Tabela5[[#This Row],[UUID]],Planilha2!$A:$A,Planilha2!C:C,"")</f>
        <v>1</v>
      </c>
      <c r="AK657">
        <f>_xlfn.XLOOKUP(Tabela5[[#This Row],[UUID]],Planilha2!$A:$A,Planilha2!D:D,"")</f>
        <v>1</v>
      </c>
      <c r="AL657">
        <f>_xlfn.XLOOKUP(Tabela5[[#This Row],[UUID]],Planilha2!$A:$A,Planilha2!E:E,"")</f>
        <v>0</v>
      </c>
      <c r="AM657">
        <f>_xlfn.XLOOKUP(Tabela5[[#This Row],[UUID]],Planilha2!$A:$A,Planilha2!F:F,"")</f>
        <v>1</v>
      </c>
      <c r="AN657">
        <f>_xlfn.XLOOKUP(Tabela5[[#This Row],[UUID]],Planilha2!$A:$A,Planilha2!G:G,"")</f>
        <v>1</v>
      </c>
      <c r="AO657">
        <f>_xlfn.XLOOKUP(Tabela5[[#This Row],[UUID]],Planilha2!$A:$A,Planilha2!H:H,"")</f>
        <v>0</v>
      </c>
      <c r="AP657">
        <f>_xlfn.XLOOKUP(Tabela5[[#This Row],[UUID]],Planilha2!$A:$A,Planilha2!I:I,"")</f>
        <v>0</v>
      </c>
      <c r="AQ657">
        <f>_xlfn.XLOOKUP(Tabela5[[#This Row],[UUID]],Planilha2!$A:$A,Planilha2!J:J,"")</f>
        <v>0</v>
      </c>
      <c r="AR657">
        <f>_xlfn.XLOOKUP(Tabela5[[#This Row],[UUID]],Planilha2!$A:$A,Planilha2!K:K,"")</f>
        <v>0</v>
      </c>
      <c r="AS657">
        <f>_xlfn.XLOOKUP(Tabela5[[#This Row],[UUID]],Planilha2!$A:$A,Planilha2!L:L,"")</f>
        <v>0</v>
      </c>
      <c r="AT657">
        <f>_xlfn.XLOOKUP(Tabela5[[#This Row],[UUID]],Planilha2!$A:$A,Planilha2!M:M,"")</f>
        <v>0</v>
      </c>
      <c r="AU657">
        <f>_xlfn.XLOOKUP(Tabela5[[#This Row],[UUID]],Planilha2!$A:$A,Planilha2!N:N,"")</f>
        <v>1</v>
      </c>
      <c r="AV657">
        <f>_xlfn.XLOOKUP(Tabela5[[#This Row],[UUID]],Planilha2!$A:$A,Planilha2!O:O,"")</f>
        <v>1</v>
      </c>
    </row>
    <row r="658" spans="1:48" x14ac:dyDescent="0.2">
      <c r="A658" t="s">
        <v>3593</v>
      </c>
      <c r="B658" t="s">
        <v>35</v>
      </c>
      <c r="C658">
        <v>13641396</v>
      </c>
      <c r="D658">
        <v>29490120197</v>
      </c>
      <c r="E658" t="s">
        <v>876</v>
      </c>
      <c r="F658" t="s">
        <v>877</v>
      </c>
      <c r="G658" t="s">
        <v>878</v>
      </c>
      <c r="H658" s="1">
        <v>46054</v>
      </c>
      <c r="I658">
        <v>202602</v>
      </c>
      <c r="J658">
        <v>268.88679999999999</v>
      </c>
      <c r="L658">
        <v>268.89</v>
      </c>
      <c r="N658">
        <v>90512676</v>
      </c>
      <c r="O658" s="1">
        <v>46086</v>
      </c>
      <c r="P658" s="1">
        <v>46097</v>
      </c>
      <c r="R658">
        <v>29</v>
      </c>
      <c r="S658" t="s">
        <v>53</v>
      </c>
      <c r="T658" t="s">
        <v>40</v>
      </c>
      <c r="U658" t="s">
        <v>40</v>
      </c>
      <c r="V658" t="s">
        <v>879</v>
      </c>
      <c r="W658">
        <v>6</v>
      </c>
      <c r="X658" t="s">
        <v>42</v>
      </c>
      <c r="Y658">
        <v>6</v>
      </c>
      <c r="Z658" t="s">
        <v>40</v>
      </c>
      <c r="AA658" t="s">
        <v>67</v>
      </c>
      <c r="AB658" t="s">
        <v>44</v>
      </c>
      <c r="AC658" t="s">
        <v>45</v>
      </c>
      <c r="AE658" t="s">
        <v>47</v>
      </c>
      <c r="AF658" t="s">
        <v>3594</v>
      </c>
      <c r="AG658" s="1">
        <v>46102</v>
      </c>
      <c r="AH658" t="s">
        <v>47</v>
      </c>
      <c r="AI658">
        <f>_xlfn.XLOOKUP(Tabela5[[#This Row],[UUID]],Planilha2!$A:$A,Planilha2!B:B,"")</f>
        <v>1</v>
      </c>
      <c r="AJ658">
        <f>_xlfn.XLOOKUP(Tabela5[[#This Row],[UUID]],Planilha2!$A:$A,Planilha2!C:C,"")</f>
        <v>1</v>
      </c>
      <c r="AK658">
        <f>_xlfn.XLOOKUP(Tabela5[[#This Row],[UUID]],Planilha2!$A:$A,Planilha2!D:D,"")</f>
        <v>1</v>
      </c>
      <c r="AL658">
        <f>_xlfn.XLOOKUP(Tabela5[[#This Row],[UUID]],Planilha2!$A:$A,Planilha2!E:E,"")</f>
        <v>0</v>
      </c>
      <c r="AM658">
        <f>_xlfn.XLOOKUP(Tabela5[[#This Row],[UUID]],Planilha2!$A:$A,Planilha2!F:F,"")</f>
        <v>1</v>
      </c>
      <c r="AN658">
        <f>_xlfn.XLOOKUP(Tabela5[[#This Row],[UUID]],Planilha2!$A:$A,Planilha2!G:G,"")</f>
        <v>1</v>
      </c>
      <c r="AO658">
        <f>_xlfn.XLOOKUP(Tabela5[[#This Row],[UUID]],Planilha2!$A:$A,Planilha2!H:H,"")</f>
        <v>1</v>
      </c>
      <c r="AP658">
        <f>_xlfn.XLOOKUP(Tabela5[[#This Row],[UUID]],Planilha2!$A:$A,Planilha2!I:I,"")</f>
        <v>1</v>
      </c>
      <c r="AQ658">
        <f>_xlfn.XLOOKUP(Tabela5[[#This Row],[UUID]],Planilha2!$A:$A,Planilha2!J:J,"")</f>
        <v>1</v>
      </c>
      <c r="AR658">
        <f>_xlfn.XLOOKUP(Tabela5[[#This Row],[UUID]],Planilha2!$A:$A,Planilha2!K:K,"")</f>
        <v>1</v>
      </c>
      <c r="AS658">
        <f>_xlfn.XLOOKUP(Tabela5[[#This Row],[UUID]],Planilha2!$A:$A,Planilha2!L:L,"")</f>
        <v>0</v>
      </c>
      <c r="AT658">
        <f>_xlfn.XLOOKUP(Tabela5[[#This Row],[UUID]],Planilha2!$A:$A,Planilha2!M:M,"")</f>
        <v>0</v>
      </c>
      <c r="AU658">
        <f>_xlfn.XLOOKUP(Tabela5[[#This Row],[UUID]],Planilha2!$A:$A,Planilha2!N:N,"")</f>
        <v>1</v>
      </c>
      <c r="AV658">
        <f>_xlfn.XLOOKUP(Tabela5[[#This Row],[UUID]],Planilha2!$A:$A,Planilha2!O:O,"")</f>
        <v>1</v>
      </c>
    </row>
    <row r="659" spans="1:48" x14ac:dyDescent="0.2">
      <c r="A659" t="s">
        <v>3595</v>
      </c>
      <c r="B659" t="s">
        <v>35</v>
      </c>
      <c r="C659">
        <v>10019114220</v>
      </c>
      <c r="D659">
        <v>96948450415</v>
      </c>
      <c r="E659" t="s">
        <v>900</v>
      </c>
      <c r="F659" t="s">
        <v>901</v>
      </c>
      <c r="G659" t="s">
        <v>902</v>
      </c>
      <c r="H659" s="1">
        <v>46054</v>
      </c>
      <c r="I659">
        <v>202602</v>
      </c>
      <c r="J659">
        <v>1020.34384</v>
      </c>
      <c r="L659">
        <v>1020.34</v>
      </c>
      <c r="N659">
        <v>90512656</v>
      </c>
      <c r="O659" s="1">
        <v>46086</v>
      </c>
      <c r="P659" s="1">
        <v>46097</v>
      </c>
      <c r="R659">
        <v>29</v>
      </c>
      <c r="S659" t="s">
        <v>53</v>
      </c>
      <c r="T659" t="s">
        <v>40</v>
      </c>
      <c r="U659" t="s">
        <v>40</v>
      </c>
      <c r="V659" t="s">
        <v>903</v>
      </c>
      <c r="W659">
        <v>6</v>
      </c>
      <c r="X659" t="s">
        <v>42</v>
      </c>
      <c r="Y659">
        <v>6</v>
      </c>
      <c r="Z659" t="s">
        <v>40</v>
      </c>
      <c r="AA659" t="s">
        <v>67</v>
      </c>
      <c r="AB659" t="s">
        <v>44</v>
      </c>
      <c r="AC659" t="s">
        <v>45</v>
      </c>
      <c r="AE659" t="s">
        <v>47</v>
      </c>
      <c r="AF659" t="s">
        <v>3596</v>
      </c>
      <c r="AG659" s="1">
        <v>46100</v>
      </c>
      <c r="AH659" t="s">
        <v>47</v>
      </c>
      <c r="AI659">
        <f>_xlfn.XLOOKUP(Tabela5[[#This Row],[UUID]],Planilha2!$A:$A,Planilha2!B:B,"")</f>
        <v>1</v>
      </c>
      <c r="AJ659">
        <f>_xlfn.XLOOKUP(Tabela5[[#This Row],[UUID]],Planilha2!$A:$A,Planilha2!C:C,"")</f>
        <v>0</v>
      </c>
      <c r="AK659">
        <f>_xlfn.XLOOKUP(Tabela5[[#This Row],[UUID]],Planilha2!$A:$A,Planilha2!D:D,"")</f>
        <v>3</v>
      </c>
      <c r="AL659">
        <f>_xlfn.XLOOKUP(Tabela5[[#This Row],[UUID]],Planilha2!$A:$A,Planilha2!E:E,"")</f>
        <v>1</v>
      </c>
      <c r="AM659">
        <f>_xlfn.XLOOKUP(Tabela5[[#This Row],[UUID]],Planilha2!$A:$A,Planilha2!F:F,"")</f>
        <v>1</v>
      </c>
      <c r="AN659">
        <f>_xlfn.XLOOKUP(Tabela5[[#This Row],[UUID]],Planilha2!$A:$A,Planilha2!G:G,"")</f>
        <v>1</v>
      </c>
      <c r="AO659">
        <f>_xlfn.XLOOKUP(Tabela5[[#This Row],[UUID]],Planilha2!$A:$A,Planilha2!H:H,"")</f>
        <v>1</v>
      </c>
      <c r="AP659">
        <f>_xlfn.XLOOKUP(Tabela5[[#This Row],[UUID]],Planilha2!$A:$A,Planilha2!I:I,"")</f>
        <v>1</v>
      </c>
      <c r="AQ659">
        <f>_xlfn.XLOOKUP(Tabela5[[#This Row],[UUID]],Planilha2!$A:$A,Planilha2!J:J,"")</f>
        <v>1</v>
      </c>
      <c r="AR659">
        <f>_xlfn.XLOOKUP(Tabela5[[#This Row],[UUID]],Planilha2!$A:$A,Planilha2!K:K,"")</f>
        <v>1</v>
      </c>
      <c r="AS659">
        <f>_xlfn.XLOOKUP(Tabela5[[#This Row],[UUID]],Planilha2!$A:$A,Planilha2!L:L,"")</f>
        <v>0</v>
      </c>
      <c r="AT659">
        <f>_xlfn.XLOOKUP(Tabela5[[#This Row],[UUID]],Planilha2!$A:$A,Planilha2!M:M,"")</f>
        <v>0</v>
      </c>
      <c r="AU659">
        <f>_xlfn.XLOOKUP(Tabela5[[#This Row],[UUID]],Planilha2!$A:$A,Planilha2!N:N,"")</f>
        <v>1</v>
      </c>
      <c r="AV659">
        <f>_xlfn.XLOOKUP(Tabela5[[#This Row],[UUID]],Planilha2!$A:$A,Planilha2!O:O,"")</f>
        <v>1</v>
      </c>
    </row>
    <row r="660" spans="1:48" x14ac:dyDescent="0.2">
      <c r="A660" t="s">
        <v>3597</v>
      </c>
      <c r="B660" t="s">
        <v>35</v>
      </c>
      <c r="C660">
        <v>180026975</v>
      </c>
      <c r="D660">
        <v>47939966120</v>
      </c>
      <c r="E660" t="s">
        <v>3598</v>
      </c>
      <c r="F660" t="s">
        <v>3599</v>
      </c>
      <c r="G660" t="s">
        <v>3600</v>
      </c>
      <c r="H660" s="1">
        <v>46054</v>
      </c>
      <c r="I660">
        <v>202602</v>
      </c>
      <c r="J660">
        <v>220.91695000000001</v>
      </c>
      <c r="K660">
        <v>8.65</v>
      </c>
      <c r="L660">
        <v>229.57</v>
      </c>
      <c r="N660">
        <v>90511932</v>
      </c>
      <c r="O660" s="1">
        <v>46085</v>
      </c>
      <c r="P660" s="1">
        <v>46097</v>
      </c>
      <c r="R660">
        <v>29</v>
      </c>
      <c r="S660" t="s">
        <v>53</v>
      </c>
      <c r="T660" t="s">
        <v>40</v>
      </c>
      <c r="U660" t="s">
        <v>40</v>
      </c>
      <c r="V660" t="s">
        <v>3601</v>
      </c>
      <c r="W660">
        <v>6</v>
      </c>
      <c r="X660" t="s">
        <v>42</v>
      </c>
      <c r="Y660">
        <v>6</v>
      </c>
      <c r="Z660" t="s">
        <v>40</v>
      </c>
      <c r="AA660" t="s">
        <v>67</v>
      </c>
      <c r="AB660" t="s">
        <v>44</v>
      </c>
      <c r="AE660" t="s">
        <v>47</v>
      </c>
      <c r="AF660" t="s">
        <v>3602</v>
      </c>
      <c r="AG660" s="1">
        <v>46118</v>
      </c>
      <c r="AH660" t="s">
        <v>47</v>
      </c>
      <c r="AI660">
        <f>_xlfn.XLOOKUP(Tabela5[[#This Row],[UUID]],Planilha2!$A:$A,Planilha2!B:B,"")</f>
        <v>1</v>
      </c>
      <c r="AJ660">
        <f>_xlfn.XLOOKUP(Tabela5[[#This Row],[UUID]],Planilha2!$A:$A,Planilha2!C:C,"")</f>
        <v>1</v>
      </c>
      <c r="AK660">
        <f>_xlfn.XLOOKUP(Tabela5[[#This Row],[UUID]],Planilha2!$A:$A,Planilha2!D:D,"")</f>
        <v>21</v>
      </c>
      <c r="AL660">
        <f>_xlfn.XLOOKUP(Tabela5[[#This Row],[UUID]],Planilha2!$A:$A,Planilha2!E:E,"")</f>
        <v>0</v>
      </c>
      <c r="AM660">
        <f>_xlfn.XLOOKUP(Tabela5[[#This Row],[UUID]],Planilha2!$A:$A,Planilha2!F:F,"")</f>
        <v>1</v>
      </c>
      <c r="AN660">
        <f>_xlfn.XLOOKUP(Tabela5[[#This Row],[UUID]],Planilha2!$A:$A,Planilha2!G:G,"")</f>
        <v>0</v>
      </c>
      <c r="AO660">
        <f>_xlfn.XLOOKUP(Tabela5[[#This Row],[UUID]],Planilha2!$A:$A,Planilha2!H:H,"")</f>
        <v>0</v>
      </c>
      <c r="AP660">
        <f>_xlfn.XLOOKUP(Tabela5[[#This Row],[UUID]],Planilha2!$A:$A,Planilha2!I:I,"")</f>
        <v>0</v>
      </c>
      <c r="AQ660">
        <f>_xlfn.XLOOKUP(Tabela5[[#This Row],[UUID]],Planilha2!$A:$A,Planilha2!J:J,"")</f>
        <v>0</v>
      </c>
      <c r="AR660">
        <f>_xlfn.XLOOKUP(Tabela5[[#This Row],[UUID]],Planilha2!$A:$A,Planilha2!K:K,"")</f>
        <v>0</v>
      </c>
      <c r="AS660">
        <f>_xlfn.XLOOKUP(Tabela5[[#This Row],[UUID]],Planilha2!$A:$A,Planilha2!L:L,"")</f>
        <v>0</v>
      </c>
      <c r="AT660">
        <f>_xlfn.XLOOKUP(Tabela5[[#This Row],[UUID]],Planilha2!$A:$A,Planilha2!M:M,"")</f>
        <v>1</v>
      </c>
      <c r="AU660">
        <f>_xlfn.XLOOKUP(Tabela5[[#This Row],[UUID]],Planilha2!$A:$A,Planilha2!N:N,"")</f>
        <v>1</v>
      </c>
      <c r="AV660">
        <f>_xlfn.XLOOKUP(Tabela5[[#This Row],[UUID]],Planilha2!$A:$A,Planilha2!O:O,"")</f>
        <v>1</v>
      </c>
    </row>
    <row r="661" spans="1:48" x14ac:dyDescent="0.2">
      <c r="A661" t="s">
        <v>3603</v>
      </c>
      <c r="B661" t="s">
        <v>35</v>
      </c>
      <c r="C661">
        <v>10018813559</v>
      </c>
      <c r="D661">
        <v>2718283157</v>
      </c>
      <c r="E661" t="s">
        <v>906</v>
      </c>
      <c r="F661" t="s">
        <v>3604</v>
      </c>
      <c r="G661" t="s">
        <v>908</v>
      </c>
      <c r="H661" s="1">
        <v>46054</v>
      </c>
      <c r="I661">
        <v>202602</v>
      </c>
      <c r="J661">
        <v>887.47645</v>
      </c>
      <c r="L661">
        <v>887.48</v>
      </c>
      <c r="N661">
        <v>90511897</v>
      </c>
      <c r="O661" s="1">
        <v>46085</v>
      </c>
      <c r="P661" s="1">
        <v>46097</v>
      </c>
      <c r="R661">
        <v>29</v>
      </c>
      <c r="S661" t="s">
        <v>53</v>
      </c>
      <c r="T661" t="s">
        <v>40</v>
      </c>
      <c r="U661" t="s">
        <v>40</v>
      </c>
      <c r="V661" t="s">
        <v>909</v>
      </c>
      <c r="W661">
        <v>6</v>
      </c>
      <c r="X661" t="s">
        <v>42</v>
      </c>
      <c r="Y661">
        <v>6</v>
      </c>
      <c r="Z661" t="s">
        <v>40</v>
      </c>
      <c r="AA661" t="s">
        <v>67</v>
      </c>
      <c r="AB661" t="s">
        <v>44</v>
      </c>
      <c r="AE661" t="s">
        <v>47</v>
      </c>
      <c r="AF661" t="s">
        <v>3605</v>
      </c>
      <c r="AG661" s="1">
        <v>46100</v>
      </c>
      <c r="AH661" t="s">
        <v>47</v>
      </c>
      <c r="AI661">
        <f>_xlfn.XLOOKUP(Tabela5[[#This Row],[UUID]],Planilha2!$A:$A,Planilha2!B:B,"")</f>
        <v>1</v>
      </c>
      <c r="AJ661">
        <f>_xlfn.XLOOKUP(Tabela5[[#This Row],[UUID]],Planilha2!$A:$A,Planilha2!C:C,"")</f>
        <v>0</v>
      </c>
      <c r="AK661">
        <f>_xlfn.XLOOKUP(Tabela5[[#This Row],[UUID]],Planilha2!$A:$A,Planilha2!D:D,"")</f>
        <v>5</v>
      </c>
      <c r="AL661">
        <f>_xlfn.XLOOKUP(Tabela5[[#This Row],[UUID]],Planilha2!$A:$A,Planilha2!E:E,"")</f>
        <v>1</v>
      </c>
      <c r="AM661">
        <f>_xlfn.XLOOKUP(Tabela5[[#This Row],[UUID]],Planilha2!$A:$A,Planilha2!F:F,"")</f>
        <v>1</v>
      </c>
      <c r="AN661">
        <f>_xlfn.XLOOKUP(Tabela5[[#This Row],[UUID]],Planilha2!$A:$A,Planilha2!G:G,"")</f>
        <v>1</v>
      </c>
      <c r="AO661">
        <f>_xlfn.XLOOKUP(Tabela5[[#This Row],[UUID]],Planilha2!$A:$A,Planilha2!H:H,"")</f>
        <v>1</v>
      </c>
      <c r="AP661">
        <f>_xlfn.XLOOKUP(Tabela5[[#This Row],[UUID]],Planilha2!$A:$A,Planilha2!I:I,"")</f>
        <v>1</v>
      </c>
      <c r="AQ661">
        <f>_xlfn.XLOOKUP(Tabela5[[#This Row],[UUID]],Planilha2!$A:$A,Planilha2!J:J,"")</f>
        <v>1</v>
      </c>
      <c r="AR661">
        <f>_xlfn.XLOOKUP(Tabela5[[#This Row],[UUID]],Planilha2!$A:$A,Planilha2!K:K,"")</f>
        <v>1</v>
      </c>
      <c r="AS661">
        <f>_xlfn.XLOOKUP(Tabela5[[#This Row],[UUID]],Planilha2!$A:$A,Planilha2!L:L,"")</f>
        <v>0</v>
      </c>
      <c r="AT661">
        <f>_xlfn.XLOOKUP(Tabela5[[#This Row],[UUID]],Planilha2!$A:$A,Planilha2!M:M,"")</f>
        <v>0</v>
      </c>
      <c r="AU661">
        <f>_xlfn.XLOOKUP(Tabela5[[#This Row],[UUID]],Planilha2!$A:$A,Planilha2!N:N,"")</f>
        <v>1</v>
      </c>
      <c r="AV661">
        <f>_xlfn.XLOOKUP(Tabela5[[#This Row],[UUID]],Planilha2!$A:$A,Planilha2!O:O,"")</f>
        <v>1</v>
      </c>
    </row>
    <row r="662" spans="1:48" x14ac:dyDescent="0.2">
      <c r="A662" t="s">
        <v>3606</v>
      </c>
      <c r="B662" t="s">
        <v>35</v>
      </c>
      <c r="C662">
        <v>10028996656</v>
      </c>
      <c r="D662">
        <v>73382256134</v>
      </c>
      <c r="E662" t="s">
        <v>3607</v>
      </c>
      <c r="F662" t="s">
        <v>3608</v>
      </c>
      <c r="G662" t="s">
        <v>3609</v>
      </c>
      <c r="H662" s="1">
        <v>46054</v>
      </c>
      <c r="I662">
        <v>202602</v>
      </c>
      <c r="J662">
        <v>539.26940000000002</v>
      </c>
      <c r="L662">
        <v>539.27</v>
      </c>
      <c r="N662">
        <v>90512644</v>
      </c>
      <c r="O662" s="1">
        <v>46086</v>
      </c>
      <c r="P662" s="1">
        <v>46097</v>
      </c>
      <c r="R662">
        <v>29</v>
      </c>
      <c r="S662" t="s">
        <v>53</v>
      </c>
      <c r="T662" t="s">
        <v>40</v>
      </c>
      <c r="U662" t="s">
        <v>40</v>
      </c>
      <c r="V662" t="s">
        <v>3610</v>
      </c>
      <c r="W662">
        <v>6</v>
      </c>
      <c r="X662" t="s">
        <v>42</v>
      </c>
      <c r="Y662">
        <v>6</v>
      </c>
      <c r="Z662" t="s">
        <v>40</v>
      </c>
      <c r="AA662" t="s">
        <v>67</v>
      </c>
      <c r="AB662" t="s">
        <v>44</v>
      </c>
      <c r="AC662" t="s">
        <v>45</v>
      </c>
      <c r="AE662" t="s">
        <v>47</v>
      </c>
      <c r="AF662" t="s">
        <v>3611</v>
      </c>
      <c r="AG662" s="1">
        <v>46114</v>
      </c>
      <c r="AH662" t="s">
        <v>47</v>
      </c>
      <c r="AI662">
        <f>_xlfn.XLOOKUP(Tabela5[[#This Row],[UUID]],Planilha2!$A:$A,Planilha2!B:B,"")</f>
        <v>1</v>
      </c>
      <c r="AJ662">
        <f>_xlfn.XLOOKUP(Tabela5[[#This Row],[UUID]],Planilha2!$A:$A,Planilha2!C:C,"")</f>
        <v>1</v>
      </c>
      <c r="AK662">
        <f>_xlfn.XLOOKUP(Tabela5[[#This Row],[UUID]],Planilha2!$A:$A,Planilha2!D:D,"")</f>
        <v>1</v>
      </c>
      <c r="AL662">
        <f>_xlfn.XLOOKUP(Tabela5[[#This Row],[UUID]],Planilha2!$A:$A,Planilha2!E:E,"")</f>
        <v>0</v>
      </c>
      <c r="AM662">
        <f>_xlfn.XLOOKUP(Tabela5[[#This Row],[UUID]],Planilha2!$A:$A,Planilha2!F:F,"")</f>
        <v>1</v>
      </c>
      <c r="AN662">
        <f>_xlfn.XLOOKUP(Tabela5[[#This Row],[UUID]],Planilha2!$A:$A,Planilha2!G:G,"")</f>
        <v>1</v>
      </c>
      <c r="AO662">
        <f>_xlfn.XLOOKUP(Tabela5[[#This Row],[UUID]],Planilha2!$A:$A,Planilha2!H:H,"")</f>
        <v>0</v>
      </c>
      <c r="AP662">
        <f>_xlfn.XLOOKUP(Tabela5[[#This Row],[UUID]],Planilha2!$A:$A,Planilha2!I:I,"")</f>
        <v>0</v>
      </c>
      <c r="AQ662">
        <f>_xlfn.XLOOKUP(Tabela5[[#This Row],[UUID]],Planilha2!$A:$A,Planilha2!J:J,"")</f>
        <v>0</v>
      </c>
      <c r="AR662">
        <f>_xlfn.XLOOKUP(Tabela5[[#This Row],[UUID]],Planilha2!$A:$A,Planilha2!K:K,"")</f>
        <v>0</v>
      </c>
      <c r="AS662">
        <f>_xlfn.XLOOKUP(Tabela5[[#This Row],[UUID]],Planilha2!$A:$A,Planilha2!L:L,"")</f>
        <v>0</v>
      </c>
      <c r="AT662">
        <f>_xlfn.XLOOKUP(Tabela5[[#This Row],[UUID]],Planilha2!$A:$A,Planilha2!M:M,"")</f>
        <v>0</v>
      </c>
      <c r="AU662">
        <f>_xlfn.XLOOKUP(Tabela5[[#This Row],[UUID]],Planilha2!$A:$A,Planilha2!N:N,"")</f>
        <v>1</v>
      </c>
      <c r="AV662">
        <f>_xlfn.XLOOKUP(Tabela5[[#This Row],[UUID]],Planilha2!$A:$A,Planilha2!O:O,"")</f>
        <v>1</v>
      </c>
    </row>
    <row r="663" spans="1:48" x14ac:dyDescent="0.2">
      <c r="A663" t="s">
        <v>3612</v>
      </c>
      <c r="B663" t="s">
        <v>35</v>
      </c>
      <c r="C663">
        <v>10002345500</v>
      </c>
      <c r="D663">
        <v>70163880182</v>
      </c>
      <c r="E663" t="s">
        <v>912</v>
      </c>
      <c r="F663" t="s">
        <v>913</v>
      </c>
      <c r="G663" t="s">
        <v>914</v>
      </c>
      <c r="H663" s="1">
        <v>46054</v>
      </c>
      <c r="I663">
        <v>202602</v>
      </c>
      <c r="J663">
        <v>317.35692999999998</v>
      </c>
      <c r="L663">
        <v>317.36</v>
      </c>
      <c r="N663">
        <v>90494878</v>
      </c>
      <c r="O663" s="1">
        <v>46080</v>
      </c>
      <c r="P663" s="1">
        <v>46090</v>
      </c>
      <c r="R663">
        <v>36</v>
      </c>
      <c r="S663" t="s">
        <v>53</v>
      </c>
      <c r="T663" t="s">
        <v>40</v>
      </c>
      <c r="U663" t="s">
        <v>40</v>
      </c>
      <c r="V663" t="s">
        <v>915</v>
      </c>
      <c r="W663">
        <v>6</v>
      </c>
      <c r="X663" t="s">
        <v>42</v>
      </c>
      <c r="Y663">
        <v>6</v>
      </c>
      <c r="Z663" t="s">
        <v>40</v>
      </c>
      <c r="AA663" t="s">
        <v>67</v>
      </c>
      <c r="AB663" t="s">
        <v>44</v>
      </c>
      <c r="AC663" t="s">
        <v>45</v>
      </c>
      <c r="AE663" t="s">
        <v>2615</v>
      </c>
      <c r="AF663" t="s">
        <v>3613</v>
      </c>
      <c r="AG663" s="1">
        <v>46094</v>
      </c>
      <c r="AH663" t="s">
        <v>2615</v>
      </c>
      <c r="AI663">
        <f>_xlfn.XLOOKUP(Tabela5[[#This Row],[UUID]],Planilha2!$A:$A,Planilha2!B:B,"")</f>
        <v>1</v>
      </c>
      <c r="AJ663">
        <f>_xlfn.XLOOKUP(Tabela5[[#This Row],[UUID]],Planilha2!$A:$A,Planilha2!C:C,"")</f>
        <v>0</v>
      </c>
      <c r="AK663">
        <f>_xlfn.XLOOKUP(Tabela5[[#This Row],[UUID]],Planilha2!$A:$A,Planilha2!D:D,"")</f>
        <v>1</v>
      </c>
      <c r="AL663">
        <f>_xlfn.XLOOKUP(Tabela5[[#This Row],[UUID]],Planilha2!$A:$A,Planilha2!E:E,"")</f>
        <v>0</v>
      </c>
      <c r="AM663">
        <f>_xlfn.XLOOKUP(Tabela5[[#This Row],[UUID]],Planilha2!$A:$A,Planilha2!F:F,"")</f>
        <v>1</v>
      </c>
      <c r="AN663">
        <f>_xlfn.XLOOKUP(Tabela5[[#This Row],[UUID]],Planilha2!$A:$A,Planilha2!G:G,"")</f>
        <v>1</v>
      </c>
      <c r="AO663">
        <f>_xlfn.XLOOKUP(Tabela5[[#This Row],[UUID]],Planilha2!$A:$A,Planilha2!H:H,"")</f>
        <v>1</v>
      </c>
      <c r="AP663">
        <f>_xlfn.XLOOKUP(Tabela5[[#This Row],[UUID]],Planilha2!$A:$A,Planilha2!I:I,"")</f>
        <v>1</v>
      </c>
      <c r="AQ663">
        <f>_xlfn.XLOOKUP(Tabela5[[#This Row],[UUID]],Planilha2!$A:$A,Planilha2!J:J,"")</f>
        <v>1</v>
      </c>
      <c r="AR663">
        <f>_xlfn.XLOOKUP(Tabela5[[#This Row],[UUID]],Planilha2!$A:$A,Planilha2!K:K,"")</f>
        <v>1</v>
      </c>
      <c r="AS663">
        <f>_xlfn.XLOOKUP(Tabela5[[#This Row],[UUID]],Planilha2!$A:$A,Planilha2!L:L,"")</f>
        <v>1</v>
      </c>
      <c r="AT663">
        <f>_xlfn.XLOOKUP(Tabela5[[#This Row],[UUID]],Planilha2!$A:$A,Planilha2!M:M,"")</f>
        <v>0</v>
      </c>
      <c r="AU663">
        <f>_xlfn.XLOOKUP(Tabela5[[#This Row],[UUID]],Planilha2!$A:$A,Planilha2!N:N,"")</f>
        <v>1</v>
      </c>
      <c r="AV663">
        <f>_xlfn.XLOOKUP(Tabela5[[#This Row],[UUID]],Planilha2!$A:$A,Planilha2!O:O,"")</f>
        <v>1</v>
      </c>
    </row>
    <row r="664" spans="1:48" x14ac:dyDescent="0.2">
      <c r="A664" t="s">
        <v>3614</v>
      </c>
      <c r="B664" t="s">
        <v>35</v>
      </c>
      <c r="C664">
        <v>15916420</v>
      </c>
      <c r="D664">
        <v>62811053115</v>
      </c>
      <c r="E664" t="s">
        <v>3615</v>
      </c>
      <c r="F664" t="s">
        <v>3616</v>
      </c>
      <c r="G664" t="s">
        <v>3617</v>
      </c>
      <c r="H664" s="1">
        <v>46054</v>
      </c>
      <c r="I664">
        <v>202602</v>
      </c>
      <c r="J664">
        <v>163.40227999999999</v>
      </c>
      <c r="K664">
        <v>5.28</v>
      </c>
      <c r="L664">
        <v>168.68</v>
      </c>
      <c r="N664">
        <v>90494478</v>
      </c>
      <c r="O664" s="1">
        <v>46080</v>
      </c>
      <c r="P664" s="1">
        <v>46090</v>
      </c>
      <c r="R664">
        <v>36</v>
      </c>
      <c r="S664" t="s">
        <v>53</v>
      </c>
      <c r="T664" t="s">
        <v>40</v>
      </c>
      <c r="U664" t="s">
        <v>40</v>
      </c>
      <c r="V664" t="s">
        <v>3618</v>
      </c>
      <c r="W664">
        <v>6</v>
      </c>
      <c r="X664" t="s">
        <v>42</v>
      </c>
      <c r="Y664">
        <v>6</v>
      </c>
      <c r="Z664" t="s">
        <v>40</v>
      </c>
      <c r="AA664" t="s">
        <v>67</v>
      </c>
      <c r="AB664" t="s">
        <v>44</v>
      </c>
      <c r="AC664" t="s">
        <v>45</v>
      </c>
      <c r="AE664" t="s">
        <v>2615</v>
      </c>
      <c r="AF664" t="s">
        <v>3619</v>
      </c>
      <c r="AG664" s="1">
        <v>46102</v>
      </c>
      <c r="AH664" t="s">
        <v>47</v>
      </c>
      <c r="AI664">
        <f>_xlfn.XLOOKUP(Tabela5[[#This Row],[UUID]],Planilha2!$A:$A,Planilha2!B:B,"")</f>
        <v>1</v>
      </c>
      <c r="AJ664">
        <f>_xlfn.XLOOKUP(Tabela5[[#This Row],[UUID]],Planilha2!$A:$A,Planilha2!C:C,"")</f>
        <v>1</v>
      </c>
      <c r="AK664">
        <f>_xlfn.XLOOKUP(Tabela5[[#This Row],[UUID]],Planilha2!$A:$A,Planilha2!D:D,"")</f>
        <v>4</v>
      </c>
      <c r="AL664">
        <f>_xlfn.XLOOKUP(Tabela5[[#This Row],[UUID]],Planilha2!$A:$A,Planilha2!E:E,"")</f>
        <v>0</v>
      </c>
      <c r="AM664">
        <f>_xlfn.XLOOKUP(Tabela5[[#This Row],[UUID]],Planilha2!$A:$A,Planilha2!F:F,"")</f>
        <v>1</v>
      </c>
      <c r="AN664">
        <f>_xlfn.XLOOKUP(Tabela5[[#This Row],[UUID]],Planilha2!$A:$A,Planilha2!G:G,"")</f>
        <v>1</v>
      </c>
      <c r="AO664">
        <f>_xlfn.XLOOKUP(Tabela5[[#This Row],[UUID]],Planilha2!$A:$A,Planilha2!H:H,"")</f>
        <v>1</v>
      </c>
      <c r="AP664">
        <f>_xlfn.XLOOKUP(Tabela5[[#This Row],[UUID]],Planilha2!$A:$A,Planilha2!I:I,"")</f>
        <v>1</v>
      </c>
      <c r="AQ664">
        <f>_xlfn.XLOOKUP(Tabela5[[#This Row],[UUID]],Planilha2!$A:$A,Planilha2!J:J,"")</f>
        <v>1</v>
      </c>
      <c r="AR664">
        <f>_xlfn.XLOOKUP(Tabela5[[#This Row],[UUID]],Planilha2!$A:$A,Planilha2!K:K,"")</f>
        <v>1</v>
      </c>
      <c r="AS664">
        <f>_xlfn.XLOOKUP(Tabela5[[#This Row],[UUID]],Planilha2!$A:$A,Planilha2!L:L,"")</f>
        <v>0</v>
      </c>
      <c r="AT664">
        <f>_xlfn.XLOOKUP(Tabela5[[#This Row],[UUID]],Planilha2!$A:$A,Planilha2!M:M,"")</f>
        <v>0</v>
      </c>
      <c r="AU664">
        <f>_xlfn.XLOOKUP(Tabela5[[#This Row],[UUID]],Planilha2!$A:$A,Planilha2!N:N,"")</f>
        <v>1</v>
      </c>
      <c r="AV664">
        <f>_xlfn.XLOOKUP(Tabela5[[#This Row],[UUID]],Planilha2!$A:$A,Planilha2!O:O,"")</f>
        <v>1</v>
      </c>
    </row>
    <row r="665" spans="1:48" x14ac:dyDescent="0.2">
      <c r="A665" t="s">
        <v>3620</v>
      </c>
      <c r="B665" t="s">
        <v>35</v>
      </c>
      <c r="C665">
        <v>13055290</v>
      </c>
      <c r="D665">
        <v>54822270149</v>
      </c>
      <c r="E665" t="s">
        <v>3621</v>
      </c>
      <c r="F665" t="s">
        <v>3622</v>
      </c>
      <c r="G665" t="s">
        <v>3623</v>
      </c>
      <c r="H665" s="1">
        <v>46054</v>
      </c>
      <c r="I665">
        <v>202602</v>
      </c>
      <c r="J665">
        <v>133.22868</v>
      </c>
      <c r="L665">
        <v>133.22999999999999</v>
      </c>
      <c r="N665">
        <v>90512680</v>
      </c>
      <c r="O665" s="1">
        <v>46086</v>
      </c>
      <c r="P665" s="1">
        <v>46097</v>
      </c>
      <c r="R665">
        <v>29</v>
      </c>
      <c r="S665" t="s">
        <v>53</v>
      </c>
      <c r="T665" t="s">
        <v>40</v>
      </c>
      <c r="U665" t="s">
        <v>40</v>
      </c>
      <c r="V665" t="s">
        <v>3624</v>
      </c>
      <c r="W665">
        <v>6</v>
      </c>
      <c r="X665" t="s">
        <v>42</v>
      </c>
      <c r="Y665">
        <v>6</v>
      </c>
      <c r="Z665" t="s">
        <v>40</v>
      </c>
      <c r="AA665" t="s">
        <v>67</v>
      </c>
      <c r="AB665" t="s">
        <v>44</v>
      </c>
      <c r="AC665" t="s">
        <v>45</v>
      </c>
      <c r="AE665" t="s">
        <v>47</v>
      </c>
      <c r="AF665" t="s">
        <v>3625</v>
      </c>
      <c r="AG665" s="1">
        <v>46096</v>
      </c>
      <c r="AH665" t="s">
        <v>2615</v>
      </c>
      <c r="AI665">
        <f>_xlfn.XLOOKUP(Tabela5[[#This Row],[UUID]],Planilha2!$A:$A,Planilha2!B:B,"")</f>
        <v>1</v>
      </c>
      <c r="AJ665">
        <f>_xlfn.XLOOKUP(Tabela5[[#This Row],[UUID]],Planilha2!$A:$A,Planilha2!C:C,"")</f>
        <v>1</v>
      </c>
      <c r="AK665">
        <f>_xlfn.XLOOKUP(Tabela5[[#This Row],[UUID]],Planilha2!$A:$A,Planilha2!D:D,"")</f>
        <v>2</v>
      </c>
      <c r="AL665">
        <f>_xlfn.XLOOKUP(Tabela5[[#This Row],[UUID]],Planilha2!$A:$A,Planilha2!E:E,"")</f>
        <v>0</v>
      </c>
      <c r="AM665">
        <f>_xlfn.XLOOKUP(Tabela5[[#This Row],[UUID]],Planilha2!$A:$A,Planilha2!F:F,"")</f>
        <v>0</v>
      </c>
      <c r="AN665">
        <f>_xlfn.XLOOKUP(Tabela5[[#This Row],[UUID]],Planilha2!$A:$A,Planilha2!G:G,"")</f>
        <v>1</v>
      </c>
      <c r="AO665">
        <f>_xlfn.XLOOKUP(Tabela5[[#This Row],[UUID]],Planilha2!$A:$A,Planilha2!H:H,"")</f>
        <v>1</v>
      </c>
      <c r="AP665">
        <f>_xlfn.XLOOKUP(Tabela5[[#This Row],[UUID]],Planilha2!$A:$A,Planilha2!I:I,"")</f>
        <v>1</v>
      </c>
      <c r="AQ665">
        <f>_xlfn.XLOOKUP(Tabela5[[#This Row],[UUID]],Planilha2!$A:$A,Planilha2!J:J,"")</f>
        <v>1</v>
      </c>
      <c r="AR665">
        <f>_xlfn.XLOOKUP(Tabela5[[#This Row],[UUID]],Planilha2!$A:$A,Planilha2!K:K,"")</f>
        <v>1</v>
      </c>
      <c r="AS665">
        <f>_xlfn.XLOOKUP(Tabela5[[#This Row],[UUID]],Planilha2!$A:$A,Planilha2!L:L,"")</f>
        <v>1</v>
      </c>
      <c r="AT665">
        <f>_xlfn.XLOOKUP(Tabela5[[#This Row],[UUID]],Planilha2!$A:$A,Planilha2!M:M,"")</f>
        <v>1</v>
      </c>
      <c r="AU665">
        <f>_xlfn.XLOOKUP(Tabela5[[#This Row],[UUID]],Planilha2!$A:$A,Planilha2!N:N,"")</f>
        <v>1</v>
      </c>
      <c r="AV665">
        <f>_xlfn.XLOOKUP(Tabela5[[#This Row],[UUID]],Planilha2!$A:$A,Planilha2!O:O,"")</f>
        <v>1</v>
      </c>
    </row>
    <row r="666" spans="1:48" x14ac:dyDescent="0.2">
      <c r="A666" t="s">
        <v>3626</v>
      </c>
      <c r="B666" t="s">
        <v>35</v>
      </c>
      <c r="C666">
        <v>19732350</v>
      </c>
      <c r="D666">
        <v>15976648800</v>
      </c>
      <c r="E666" t="s">
        <v>1600</v>
      </c>
      <c r="F666" t="s">
        <v>1601</v>
      </c>
      <c r="G666" t="s">
        <v>1602</v>
      </c>
      <c r="H666" s="1">
        <v>45901</v>
      </c>
      <c r="I666">
        <v>202509</v>
      </c>
      <c r="J666">
        <v>170.64823999999999</v>
      </c>
      <c r="L666">
        <v>170.65</v>
      </c>
      <c r="N666">
        <v>90403216</v>
      </c>
      <c r="O666" s="1">
        <v>45969</v>
      </c>
      <c r="P666" s="1">
        <v>45979</v>
      </c>
      <c r="R666">
        <v>147</v>
      </c>
      <c r="S666" t="s">
        <v>53</v>
      </c>
      <c r="T666" t="s">
        <v>40</v>
      </c>
      <c r="U666" t="s">
        <v>40</v>
      </c>
      <c r="V666" t="s">
        <v>1603</v>
      </c>
      <c r="W666">
        <v>6</v>
      </c>
      <c r="X666" t="s">
        <v>42</v>
      </c>
      <c r="Y666">
        <v>6</v>
      </c>
      <c r="Z666" t="s">
        <v>40</v>
      </c>
      <c r="AA666" t="s">
        <v>193</v>
      </c>
      <c r="AB666" t="s">
        <v>44</v>
      </c>
      <c r="AE666" t="s">
        <v>2711</v>
      </c>
      <c r="AF666" t="s">
        <v>3627</v>
      </c>
      <c r="AG666" s="1">
        <v>45966</v>
      </c>
      <c r="AH666" t="s">
        <v>70</v>
      </c>
      <c r="AI666">
        <f>_xlfn.XLOOKUP(Tabela5[[#This Row],[UUID]],Planilha2!$A:$A,Planilha2!B:B,"")</f>
        <v>0</v>
      </c>
      <c r="AJ666">
        <f>_xlfn.XLOOKUP(Tabela5[[#This Row],[UUID]],Planilha2!$A:$A,Planilha2!C:C,"")</f>
        <v>0</v>
      </c>
      <c r="AK666">
        <f>_xlfn.XLOOKUP(Tabela5[[#This Row],[UUID]],Planilha2!$A:$A,Planilha2!D:D,"")</f>
        <v>0</v>
      </c>
      <c r="AL666">
        <f>_xlfn.XLOOKUP(Tabela5[[#This Row],[UUID]],Planilha2!$A:$A,Planilha2!E:E,"")</f>
        <v>5</v>
      </c>
      <c r="AM666">
        <f>_xlfn.XLOOKUP(Tabela5[[#This Row],[UUID]],Planilha2!$A:$A,Planilha2!F:F,"")</f>
        <v>0</v>
      </c>
      <c r="AN666">
        <f>_xlfn.XLOOKUP(Tabela5[[#This Row],[UUID]],Planilha2!$A:$A,Planilha2!G:G,"")</f>
        <v>0</v>
      </c>
      <c r="AO666">
        <f>_xlfn.XLOOKUP(Tabela5[[#This Row],[UUID]],Planilha2!$A:$A,Planilha2!H:H,"")</f>
        <v>0</v>
      </c>
      <c r="AP666">
        <f>_xlfn.XLOOKUP(Tabela5[[#This Row],[UUID]],Planilha2!$A:$A,Planilha2!I:I,"")</f>
        <v>0</v>
      </c>
      <c r="AQ666">
        <f>_xlfn.XLOOKUP(Tabela5[[#This Row],[UUID]],Planilha2!$A:$A,Planilha2!J:J,"")</f>
        <v>0</v>
      </c>
      <c r="AR666">
        <f>_xlfn.XLOOKUP(Tabela5[[#This Row],[UUID]],Planilha2!$A:$A,Planilha2!K:K,"")</f>
        <v>0</v>
      </c>
      <c r="AS666">
        <f>_xlfn.XLOOKUP(Tabela5[[#This Row],[UUID]],Planilha2!$A:$A,Planilha2!L:L,"")</f>
        <v>0</v>
      </c>
      <c r="AT666">
        <f>_xlfn.XLOOKUP(Tabela5[[#This Row],[UUID]],Planilha2!$A:$A,Planilha2!M:M,"")</f>
        <v>0</v>
      </c>
      <c r="AU666">
        <f>_xlfn.XLOOKUP(Tabela5[[#This Row],[UUID]],Planilha2!$A:$A,Planilha2!N:N,"")</f>
        <v>0</v>
      </c>
      <c r="AV666">
        <f>_xlfn.XLOOKUP(Tabela5[[#This Row],[UUID]],Planilha2!$A:$A,Planilha2!O:O,"")</f>
        <v>0</v>
      </c>
    </row>
    <row r="667" spans="1:48" x14ac:dyDescent="0.2">
      <c r="A667" t="s">
        <v>3628</v>
      </c>
      <c r="B667" t="s">
        <v>35</v>
      </c>
      <c r="C667">
        <v>4830044768</v>
      </c>
      <c r="D667">
        <v>3917459566</v>
      </c>
      <c r="E667" t="s">
        <v>3629</v>
      </c>
      <c r="F667" t="s">
        <v>3630</v>
      </c>
      <c r="G667" t="s">
        <v>3631</v>
      </c>
      <c r="H667" s="1">
        <v>46054</v>
      </c>
      <c r="I667">
        <v>202602</v>
      </c>
      <c r="J667">
        <v>145.93167</v>
      </c>
      <c r="L667">
        <v>145.93</v>
      </c>
      <c r="N667">
        <v>90512646</v>
      </c>
      <c r="O667" s="1">
        <v>46086</v>
      </c>
      <c r="P667" s="1">
        <v>46097</v>
      </c>
      <c r="R667">
        <v>29</v>
      </c>
      <c r="S667" t="s">
        <v>53</v>
      </c>
      <c r="T667" t="s">
        <v>40</v>
      </c>
      <c r="U667" t="s">
        <v>40</v>
      </c>
      <c r="V667" t="s">
        <v>3632</v>
      </c>
      <c r="W667">
        <v>6</v>
      </c>
      <c r="X667" t="s">
        <v>42</v>
      </c>
      <c r="Y667">
        <v>6</v>
      </c>
      <c r="Z667" t="s">
        <v>40</v>
      </c>
      <c r="AA667" t="s">
        <v>67</v>
      </c>
      <c r="AB667" t="s">
        <v>44</v>
      </c>
      <c r="AC667" t="s">
        <v>45</v>
      </c>
      <c r="AE667" t="s">
        <v>47</v>
      </c>
      <c r="AF667" t="s">
        <v>3633</v>
      </c>
      <c r="AG667" s="1">
        <v>46100</v>
      </c>
      <c r="AH667" t="s">
        <v>47</v>
      </c>
      <c r="AI667">
        <f>_xlfn.XLOOKUP(Tabela5[[#This Row],[UUID]],Planilha2!$A:$A,Planilha2!B:B,"")</f>
        <v>1</v>
      </c>
      <c r="AJ667">
        <f>_xlfn.XLOOKUP(Tabela5[[#This Row],[UUID]],Planilha2!$A:$A,Planilha2!C:C,"")</f>
        <v>0</v>
      </c>
      <c r="AK667">
        <f>_xlfn.XLOOKUP(Tabela5[[#This Row],[UUID]],Planilha2!$A:$A,Planilha2!D:D,"")</f>
        <v>1</v>
      </c>
      <c r="AL667">
        <f>_xlfn.XLOOKUP(Tabela5[[#This Row],[UUID]],Planilha2!$A:$A,Planilha2!E:E,"")</f>
        <v>0</v>
      </c>
      <c r="AM667">
        <f>_xlfn.XLOOKUP(Tabela5[[#This Row],[UUID]],Planilha2!$A:$A,Planilha2!F:F,"")</f>
        <v>1</v>
      </c>
      <c r="AN667">
        <f>_xlfn.XLOOKUP(Tabela5[[#This Row],[UUID]],Planilha2!$A:$A,Planilha2!G:G,"")</f>
        <v>1</v>
      </c>
      <c r="AO667">
        <f>_xlfn.XLOOKUP(Tabela5[[#This Row],[UUID]],Planilha2!$A:$A,Planilha2!H:H,"")</f>
        <v>1</v>
      </c>
      <c r="AP667">
        <f>_xlfn.XLOOKUP(Tabela5[[#This Row],[UUID]],Planilha2!$A:$A,Planilha2!I:I,"")</f>
        <v>1</v>
      </c>
      <c r="AQ667">
        <f>_xlfn.XLOOKUP(Tabela5[[#This Row],[UUID]],Planilha2!$A:$A,Planilha2!J:J,"")</f>
        <v>1</v>
      </c>
      <c r="AR667">
        <f>_xlfn.XLOOKUP(Tabela5[[#This Row],[UUID]],Planilha2!$A:$A,Planilha2!K:K,"")</f>
        <v>1</v>
      </c>
      <c r="AS667">
        <f>_xlfn.XLOOKUP(Tabela5[[#This Row],[UUID]],Planilha2!$A:$A,Planilha2!L:L,"")</f>
        <v>0</v>
      </c>
      <c r="AT667">
        <f>_xlfn.XLOOKUP(Tabela5[[#This Row],[UUID]],Planilha2!$A:$A,Planilha2!M:M,"")</f>
        <v>0</v>
      </c>
      <c r="AU667">
        <f>_xlfn.XLOOKUP(Tabela5[[#This Row],[UUID]],Planilha2!$A:$A,Planilha2!N:N,"")</f>
        <v>1</v>
      </c>
      <c r="AV667">
        <f>_xlfn.XLOOKUP(Tabela5[[#This Row],[UUID]],Planilha2!$A:$A,Planilha2!O:O,"")</f>
        <v>1</v>
      </c>
    </row>
    <row r="668" spans="1:48" x14ac:dyDescent="0.2">
      <c r="A668" t="s">
        <v>3634</v>
      </c>
      <c r="B668" t="s">
        <v>35</v>
      </c>
      <c r="C668">
        <v>14623572</v>
      </c>
      <c r="D668">
        <v>56586884187</v>
      </c>
      <c r="E668" t="s">
        <v>3635</v>
      </c>
      <c r="F668" t="s">
        <v>3636</v>
      </c>
      <c r="G668" t="s">
        <v>3637</v>
      </c>
      <c r="H668" s="1">
        <v>46054</v>
      </c>
      <c r="I668">
        <v>202602</v>
      </c>
      <c r="J668">
        <v>391.96622000000002</v>
      </c>
      <c r="K668">
        <v>10.54</v>
      </c>
      <c r="L668">
        <v>402.51</v>
      </c>
      <c r="N668">
        <v>90494026</v>
      </c>
      <c r="O668" s="1">
        <v>46080</v>
      </c>
      <c r="P668" s="1">
        <v>46090</v>
      </c>
      <c r="R668">
        <v>36</v>
      </c>
      <c r="S668" t="s">
        <v>53</v>
      </c>
      <c r="T668" t="s">
        <v>40</v>
      </c>
      <c r="U668" t="s">
        <v>40</v>
      </c>
      <c r="V668" t="s">
        <v>3638</v>
      </c>
      <c r="W668">
        <v>6</v>
      </c>
      <c r="X668" t="s">
        <v>42</v>
      </c>
      <c r="Y668">
        <v>6</v>
      </c>
      <c r="Z668" t="s">
        <v>40</v>
      </c>
      <c r="AA668" t="s">
        <v>67</v>
      </c>
      <c r="AB668" t="s">
        <v>44</v>
      </c>
      <c r="AC668" t="s">
        <v>45</v>
      </c>
      <c r="AE668" t="s">
        <v>2615</v>
      </c>
      <c r="AF668" t="s">
        <v>3639</v>
      </c>
      <c r="AG668" s="1">
        <v>46102</v>
      </c>
      <c r="AH668" t="s">
        <v>47</v>
      </c>
      <c r="AI668">
        <f>_xlfn.XLOOKUP(Tabela5[[#This Row],[UUID]],Planilha2!$A:$A,Planilha2!B:B,"")</f>
        <v>1</v>
      </c>
      <c r="AJ668">
        <f>_xlfn.XLOOKUP(Tabela5[[#This Row],[UUID]],Planilha2!$A:$A,Planilha2!C:C,"")</f>
        <v>1</v>
      </c>
      <c r="AK668">
        <f>_xlfn.XLOOKUP(Tabela5[[#This Row],[UUID]],Planilha2!$A:$A,Planilha2!D:D,"")</f>
        <v>1</v>
      </c>
      <c r="AL668">
        <f>_xlfn.XLOOKUP(Tabela5[[#This Row],[UUID]],Planilha2!$A:$A,Planilha2!E:E,"")</f>
        <v>0</v>
      </c>
      <c r="AM668">
        <f>_xlfn.XLOOKUP(Tabela5[[#This Row],[UUID]],Planilha2!$A:$A,Planilha2!F:F,"")</f>
        <v>1</v>
      </c>
      <c r="AN668">
        <f>_xlfn.XLOOKUP(Tabela5[[#This Row],[UUID]],Planilha2!$A:$A,Planilha2!G:G,"")</f>
        <v>1</v>
      </c>
      <c r="AO668">
        <f>_xlfn.XLOOKUP(Tabela5[[#This Row],[UUID]],Planilha2!$A:$A,Planilha2!H:H,"")</f>
        <v>1</v>
      </c>
      <c r="AP668">
        <f>_xlfn.XLOOKUP(Tabela5[[#This Row],[UUID]],Planilha2!$A:$A,Planilha2!I:I,"")</f>
        <v>1</v>
      </c>
      <c r="AQ668">
        <f>_xlfn.XLOOKUP(Tabela5[[#This Row],[UUID]],Planilha2!$A:$A,Planilha2!J:J,"")</f>
        <v>1</v>
      </c>
      <c r="AR668">
        <f>_xlfn.XLOOKUP(Tabela5[[#This Row],[UUID]],Planilha2!$A:$A,Planilha2!K:K,"")</f>
        <v>1</v>
      </c>
      <c r="AS668">
        <f>_xlfn.XLOOKUP(Tabela5[[#This Row],[UUID]],Planilha2!$A:$A,Planilha2!L:L,"")</f>
        <v>0</v>
      </c>
      <c r="AT668">
        <f>_xlfn.XLOOKUP(Tabela5[[#This Row],[UUID]],Planilha2!$A:$A,Planilha2!M:M,"")</f>
        <v>0</v>
      </c>
      <c r="AU668">
        <f>_xlfn.XLOOKUP(Tabela5[[#This Row],[UUID]],Planilha2!$A:$A,Planilha2!N:N,"")</f>
        <v>1</v>
      </c>
      <c r="AV668">
        <f>_xlfn.XLOOKUP(Tabela5[[#This Row],[UUID]],Planilha2!$A:$A,Planilha2!O:O,"")</f>
        <v>1</v>
      </c>
    </row>
    <row r="669" spans="1:48" x14ac:dyDescent="0.2">
      <c r="A669" t="s">
        <v>3640</v>
      </c>
      <c r="B669" t="s">
        <v>35</v>
      </c>
      <c r="C669">
        <v>14921297</v>
      </c>
      <c r="D669">
        <v>81485603153</v>
      </c>
      <c r="E669" t="s">
        <v>3641</v>
      </c>
      <c r="F669" t="s">
        <v>3642</v>
      </c>
      <c r="G669" t="s">
        <v>3643</v>
      </c>
      <c r="H669" s="1">
        <v>46054</v>
      </c>
      <c r="I669">
        <v>202602</v>
      </c>
      <c r="J669">
        <v>406.76742000000002</v>
      </c>
      <c r="L669">
        <v>406.77</v>
      </c>
      <c r="N669">
        <v>90511944</v>
      </c>
      <c r="O669" s="1">
        <v>46085</v>
      </c>
      <c r="P669" s="1">
        <v>46097</v>
      </c>
      <c r="R669">
        <v>29</v>
      </c>
      <c r="S669" t="s">
        <v>53</v>
      </c>
      <c r="T669" t="s">
        <v>40</v>
      </c>
      <c r="U669" t="s">
        <v>40</v>
      </c>
      <c r="V669" t="s">
        <v>3644</v>
      </c>
      <c r="W669">
        <v>6</v>
      </c>
      <c r="X669" t="s">
        <v>42</v>
      </c>
      <c r="Y669">
        <v>6</v>
      </c>
      <c r="Z669" t="s">
        <v>40</v>
      </c>
      <c r="AA669" t="s">
        <v>67</v>
      </c>
      <c r="AB669" t="s">
        <v>44</v>
      </c>
      <c r="AE669" t="s">
        <v>47</v>
      </c>
      <c r="AF669" t="s">
        <v>3645</v>
      </c>
      <c r="AG669" s="1">
        <v>46102</v>
      </c>
      <c r="AH669" t="s">
        <v>47</v>
      </c>
      <c r="AI669">
        <f>_xlfn.XLOOKUP(Tabela5[[#This Row],[UUID]],Planilha2!$A:$A,Planilha2!B:B,"")</f>
        <v>1</v>
      </c>
      <c r="AJ669">
        <f>_xlfn.XLOOKUP(Tabela5[[#This Row],[UUID]],Planilha2!$A:$A,Planilha2!C:C,"")</f>
        <v>1</v>
      </c>
      <c r="AK669">
        <f>_xlfn.XLOOKUP(Tabela5[[#This Row],[UUID]],Planilha2!$A:$A,Planilha2!D:D,"")</f>
        <v>1</v>
      </c>
      <c r="AL669">
        <f>_xlfn.XLOOKUP(Tabela5[[#This Row],[UUID]],Planilha2!$A:$A,Planilha2!E:E,"")</f>
        <v>0</v>
      </c>
      <c r="AM669">
        <f>_xlfn.XLOOKUP(Tabela5[[#This Row],[UUID]],Planilha2!$A:$A,Planilha2!F:F,"")</f>
        <v>1</v>
      </c>
      <c r="AN669">
        <f>_xlfn.XLOOKUP(Tabela5[[#This Row],[UUID]],Planilha2!$A:$A,Planilha2!G:G,"")</f>
        <v>1</v>
      </c>
      <c r="AO669">
        <f>_xlfn.XLOOKUP(Tabela5[[#This Row],[UUID]],Planilha2!$A:$A,Planilha2!H:H,"")</f>
        <v>1</v>
      </c>
      <c r="AP669">
        <f>_xlfn.XLOOKUP(Tabela5[[#This Row],[UUID]],Planilha2!$A:$A,Planilha2!I:I,"")</f>
        <v>1</v>
      </c>
      <c r="AQ669">
        <f>_xlfn.XLOOKUP(Tabela5[[#This Row],[UUID]],Planilha2!$A:$A,Planilha2!J:J,"")</f>
        <v>1</v>
      </c>
      <c r="AR669">
        <f>_xlfn.XLOOKUP(Tabela5[[#This Row],[UUID]],Planilha2!$A:$A,Planilha2!K:K,"")</f>
        <v>1</v>
      </c>
      <c r="AS669">
        <f>_xlfn.XLOOKUP(Tabela5[[#This Row],[UUID]],Planilha2!$A:$A,Planilha2!L:L,"")</f>
        <v>0</v>
      </c>
      <c r="AT669">
        <f>_xlfn.XLOOKUP(Tabela5[[#This Row],[UUID]],Planilha2!$A:$A,Planilha2!M:M,"")</f>
        <v>0</v>
      </c>
      <c r="AU669">
        <f>_xlfn.XLOOKUP(Tabela5[[#This Row],[UUID]],Planilha2!$A:$A,Planilha2!N:N,"")</f>
        <v>1</v>
      </c>
      <c r="AV669">
        <f>_xlfn.XLOOKUP(Tabela5[[#This Row],[UUID]],Planilha2!$A:$A,Planilha2!O:O,"")</f>
        <v>1</v>
      </c>
    </row>
    <row r="670" spans="1:48" x14ac:dyDescent="0.2">
      <c r="A670" t="s">
        <v>3646</v>
      </c>
      <c r="B670" t="s">
        <v>35</v>
      </c>
      <c r="C670">
        <v>10023031717</v>
      </c>
      <c r="D670">
        <v>63534711149</v>
      </c>
      <c r="E670" t="s">
        <v>3647</v>
      </c>
      <c r="F670" t="s">
        <v>3648</v>
      </c>
      <c r="G670" t="s">
        <v>3649</v>
      </c>
      <c r="H670" s="1">
        <v>46054</v>
      </c>
      <c r="I670">
        <v>202602</v>
      </c>
      <c r="J670">
        <v>96.354129999999998</v>
      </c>
      <c r="K670">
        <v>2.35</v>
      </c>
      <c r="L670">
        <v>98.7</v>
      </c>
      <c r="N670">
        <v>90494695</v>
      </c>
      <c r="O670" s="1">
        <v>46080</v>
      </c>
      <c r="P670" s="1">
        <v>46090</v>
      </c>
      <c r="R670">
        <v>36</v>
      </c>
      <c r="S670" t="s">
        <v>53</v>
      </c>
      <c r="T670" t="s">
        <v>40</v>
      </c>
      <c r="U670" t="s">
        <v>40</v>
      </c>
      <c r="V670" t="s">
        <v>3650</v>
      </c>
      <c r="W670">
        <v>6</v>
      </c>
      <c r="X670" t="s">
        <v>42</v>
      </c>
      <c r="Y670">
        <v>6</v>
      </c>
      <c r="Z670" t="s">
        <v>40</v>
      </c>
      <c r="AA670" t="s">
        <v>67</v>
      </c>
      <c r="AB670" t="s">
        <v>44</v>
      </c>
      <c r="AC670" t="s">
        <v>45</v>
      </c>
      <c r="AE670" t="s">
        <v>2615</v>
      </c>
      <c r="AF670" t="s">
        <v>3651</v>
      </c>
      <c r="AG670" s="1">
        <v>46094</v>
      </c>
      <c r="AH670" t="s">
        <v>2615</v>
      </c>
      <c r="AI670">
        <f>_xlfn.XLOOKUP(Tabela5[[#This Row],[UUID]],Planilha2!$A:$A,Planilha2!B:B,"")</f>
        <v>1</v>
      </c>
      <c r="AJ670">
        <f>_xlfn.XLOOKUP(Tabela5[[#This Row],[UUID]],Planilha2!$A:$A,Planilha2!C:C,"")</f>
        <v>0</v>
      </c>
      <c r="AK670">
        <f>_xlfn.XLOOKUP(Tabela5[[#This Row],[UUID]],Planilha2!$A:$A,Planilha2!D:D,"")</f>
        <v>1</v>
      </c>
      <c r="AL670">
        <f>_xlfn.XLOOKUP(Tabela5[[#This Row],[UUID]],Planilha2!$A:$A,Planilha2!E:E,"")</f>
        <v>0</v>
      </c>
      <c r="AM670">
        <f>_xlfn.XLOOKUP(Tabela5[[#This Row],[UUID]],Planilha2!$A:$A,Planilha2!F:F,"")</f>
        <v>1</v>
      </c>
      <c r="AN670">
        <f>_xlfn.XLOOKUP(Tabela5[[#This Row],[UUID]],Planilha2!$A:$A,Planilha2!G:G,"")</f>
        <v>1</v>
      </c>
      <c r="AO670">
        <f>_xlfn.XLOOKUP(Tabela5[[#This Row],[UUID]],Planilha2!$A:$A,Planilha2!H:H,"")</f>
        <v>1</v>
      </c>
      <c r="AP670">
        <f>_xlfn.XLOOKUP(Tabela5[[#This Row],[UUID]],Planilha2!$A:$A,Planilha2!I:I,"")</f>
        <v>1</v>
      </c>
      <c r="AQ670">
        <f>_xlfn.XLOOKUP(Tabela5[[#This Row],[UUID]],Planilha2!$A:$A,Planilha2!J:J,"")</f>
        <v>1</v>
      </c>
      <c r="AR670">
        <f>_xlfn.XLOOKUP(Tabela5[[#This Row],[UUID]],Planilha2!$A:$A,Planilha2!K:K,"")</f>
        <v>1</v>
      </c>
      <c r="AS670">
        <f>_xlfn.XLOOKUP(Tabela5[[#This Row],[UUID]],Planilha2!$A:$A,Planilha2!L:L,"")</f>
        <v>1</v>
      </c>
      <c r="AT670">
        <f>_xlfn.XLOOKUP(Tabela5[[#This Row],[UUID]],Planilha2!$A:$A,Planilha2!M:M,"")</f>
        <v>0</v>
      </c>
      <c r="AU670">
        <f>_xlfn.XLOOKUP(Tabela5[[#This Row],[UUID]],Planilha2!$A:$A,Planilha2!N:N,"")</f>
        <v>1</v>
      </c>
      <c r="AV670">
        <f>_xlfn.XLOOKUP(Tabela5[[#This Row],[UUID]],Planilha2!$A:$A,Planilha2!O:O,"")</f>
        <v>1</v>
      </c>
    </row>
    <row r="671" spans="1:48" x14ac:dyDescent="0.2">
      <c r="A671" t="s">
        <v>3652</v>
      </c>
      <c r="B671" t="s">
        <v>35</v>
      </c>
      <c r="C671">
        <v>200104159</v>
      </c>
      <c r="D671">
        <v>90613414187</v>
      </c>
      <c r="E671" t="s">
        <v>924</v>
      </c>
      <c r="F671" t="s">
        <v>925</v>
      </c>
      <c r="G671" t="s">
        <v>926</v>
      </c>
      <c r="H671" s="1">
        <v>46054</v>
      </c>
      <c r="I671">
        <v>202602</v>
      </c>
      <c r="J671">
        <v>191.13609</v>
      </c>
      <c r="L671">
        <v>191.14</v>
      </c>
      <c r="N671">
        <v>90512698</v>
      </c>
      <c r="O671" s="1">
        <v>46086</v>
      </c>
      <c r="P671" s="1">
        <v>46097</v>
      </c>
      <c r="R671">
        <v>29</v>
      </c>
      <c r="S671" t="s">
        <v>53</v>
      </c>
      <c r="T671" t="s">
        <v>40</v>
      </c>
      <c r="U671" t="s">
        <v>40</v>
      </c>
      <c r="V671" t="s">
        <v>927</v>
      </c>
      <c r="W671">
        <v>6</v>
      </c>
      <c r="X671" t="s">
        <v>42</v>
      </c>
      <c r="Y671">
        <v>6</v>
      </c>
      <c r="Z671" t="s">
        <v>40</v>
      </c>
      <c r="AA671" t="s">
        <v>67</v>
      </c>
      <c r="AB671" t="s">
        <v>44</v>
      </c>
      <c r="AC671" t="s">
        <v>45</v>
      </c>
      <c r="AE671" t="s">
        <v>47</v>
      </c>
      <c r="AF671" t="s">
        <v>3653</v>
      </c>
      <c r="AG671" s="1">
        <v>46102</v>
      </c>
      <c r="AH671" t="s">
        <v>47</v>
      </c>
      <c r="AI671">
        <f>_xlfn.XLOOKUP(Tabela5[[#This Row],[UUID]],Planilha2!$A:$A,Planilha2!B:B,"")</f>
        <v>1</v>
      </c>
      <c r="AJ671">
        <f>_xlfn.XLOOKUP(Tabela5[[#This Row],[UUID]],Planilha2!$A:$A,Planilha2!C:C,"")</f>
        <v>1</v>
      </c>
      <c r="AK671">
        <f>_xlfn.XLOOKUP(Tabela5[[#This Row],[UUID]],Planilha2!$A:$A,Planilha2!D:D,"")</f>
        <v>1</v>
      </c>
      <c r="AL671">
        <f>_xlfn.XLOOKUP(Tabela5[[#This Row],[UUID]],Planilha2!$A:$A,Planilha2!E:E,"")</f>
        <v>0</v>
      </c>
      <c r="AM671">
        <f>_xlfn.XLOOKUP(Tabela5[[#This Row],[UUID]],Planilha2!$A:$A,Planilha2!F:F,"")</f>
        <v>1</v>
      </c>
      <c r="AN671">
        <f>_xlfn.XLOOKUP(Tabela5[[#This Row],[UUID]],Planilha2!$A:$A,Planilha2!G:G,"")</f>
        <v>1</v>
      </c>
      <c r="AO671">
        <f>_xlfn.XLOOKUP(Tabela5[[#This Row],[UUID]],Planilha2!$A:$A,Planilha2!H:H,"")</f>
        <v>1</v>
      </c>
      <c r="AP671">
        <f>_xlfn.XLOOKUP(Tabela5[[#This Row],[UUID]],Planilha2!$A:$A,Planilha2!I:I,"")</f>
        <v>1</v>
      </c>
      <c r="AQ671">
        <f>_xlfn.XLOOKUP(Tabela5[[#This Row],[UUID]],Planilha2!$A:$A,Planilha2!J:J,"")</f>
        <v>1</v>
      </c>
      <c r="AR671">
        <f>_xlfn.XLOOKUP(Tabela5[[#This Row],[UUID]],Planilha2!$A:$A,Planilha2!K:K,"")</f>
        <v>1</v>
      </c>
      <c r="AS671">
        <f>_xlfn.XLOOKUP(Tabela5[[#This Row],[UUID]],Planilha2!$A:$A,Planilha2!L:L,"")</f>
        <v>0</v>
      </c>
      <c r="AT671">
        <f>_xlfn.XLOOKUP(Tabela5[[#This Row],[UUID]],Planilha2!$A:$A,Planilha2!M:M,"")</f>
        <v>0</v>
      </c>
      <c r="AU671">
        <f>_xlfn.XLOOKUP(Tabela5[[#This Row],[UUID]],Planilha2!$A:$A,Planilha2!N:N,"")</f>
        <v>1</v>
      </c>
      <c r="AV671">
        <f>_xlfn.XLOOKUP(Tabela5[[#This Row],[UUID]],Planilha2!$A:$A,Planilha2!O:O,"")</f>
        <v>1</v>
      </c>
    </row>
    <row r="672" spans="1:48" x14ac:dyDescent="0.2">
      <c r="A672" t="s">
        <v>3654</v>
      </c>
      <c r="B672" t="s">
        <v>35</v>
      </c>
      <c r="C672">
        <v>200203058</v>
      </c>
      <c r="D672">
        <v>10023678836</v>
      </c>
      <c r="E672" t="s">
        <v>3655</v>
      </c>
      <c r="F672" t="s">
        <v>3656</v>
      </c>
      <c r="G672" t="s">
        <v>3657</v>
      </c>
      <c r="H672" s="1">
        <v>46054</v>
      </c>
      <c r="I672">
        <v>202602</v>
      </c>
      <c r="J672">
        <v>141.44416000000001</v>
      </c>
      <c r="L672">
        <v>141.44</v>
      </c>
      <c r="N672">
        <v>90493606</v>
      </c>
      <c r="O672" s="1">
        <v>46080</v>
      </c>
      <c r="P672" s="1">
        <v>46090</v>
      </c>
      <c r="R672">
        <v>36</v>
      </c>
      <c r="S672" t="s">
        <v>53</v>
      </c>
      <c r="T672" t="s">
        <v>40</v>
      </c>
      <c r="U672" t="s">
        <v>40</v>
      </c>
      <c r="V672" t="s">
        <v>3658</v>
      </c>
      <c r="W672">
        <v>6</v>
      </c>
      <c r="X672" t="s">
        <v>42</v>
      </c>
      <c r="Y672">
        <v>6</v>
      </c>
      <c r="Z672" t="s">
        <v>40</v>
      </c>
      <c r="AA672" t="s">
        <v>67</v>
      </c>
      <c r="AB672" t="s">
        <v>44</v>
      </c>
      <c r="AC672" t="s">
        <v>45</v>
      </c>
      <c r="AE672" t="s">
        <v>2615</v>
      </c>
      <c r="AF672" t="s">
        <v>3659</v>
      </c>
      <c r="AG672" s="1">
        <v>46124</v>
      </c>
      <c r="AH672" t="s">
        <v>47</v>
      </c>
      <c r="AI672">
        <f>_xlfn.XLOOKUP(Tabela5[[#This Row],[UUID]],Planilha2!$A:$A,Planilha2!B:B,"")</f>
        <v>1</v>
      </c>
      <c r="AJ672">
        <f>_xlfn.XLOOKUP(Tabela5[[#This Row],[UUID]],Planilha2!$A:$A,Planilha2!C:C,"")</f>
        <v>1</v>
      </c>
      <c r="AK672">
        <f>_xlfn.XLOOKUP(Tabela5[[#This Row],[UUID]],Planilha2!$A:$A,Planilha2!D:D,"")</f>
        <v>2</v>
      </c>
      <c r="AL672">
        <f>_xlfn.XLOOKUP(Tabela5[[#This Row],[UUID]],Planilha2!$A:$A,Planilha2!E:E,"")</f>
        <v>0</v>
      </c>
      <c r="AM672">
        <f>_xlfn.XLOOKUP(Tabela5[[#This Row],[UUID]],Planilha2!$A:$A,Planilha2!F:F,"")</f>
        <v>1</v>
      </c>
      <c r="AN672">
        <f>_xlfn.XLOOKUP(Tabela5[[#This Row],[UUID]],Planilha2!$A:$A,Planilha2!G:G,"")</f>
        <v>0</v>
      </c>
      <c r="AO672">
        <f>_xlfn.XLOOKUP(Tabela5[[#This Row],[UUID]],Planilha2!$A:$A,Planilha2!H:H,"")</f>
        <v>0</v>
      </c>
      <c r="AP672">
        <f>_xlfn.XLOOKUP(Tabela5[[#This Row],[UUID]],Planilha2!$A:$A,Planilha2!I:I,"")</f>
        <v>0</v>
      </c>
      <c r="AQ672">
        <f>_xlfn.XLOOKUP(Tabela5[[#This Row],[UUID]],Planilha2!$A:$A,Planilha2!J:J,"")</f>
        <v>0</v>
      </c>
      <c r="AR672">
        <f>_xlfn.XLOOKUP(Tabela5[[#This Row],[UUID]],Planilha2!$A:$A,Planilha2!K:K,"")</f>
        <v>0</v>
      </c>
      <c r="AS672">
        <f>_xlfn.XLOOKUP(Tabela5[[#This Row],[UUID]],Planilha2!$A:$A,Planilha2!L:L,"")</f>
        <v>0</v>
      </c>
      <c r="AT672">
        <f>_xlfn.XLOOKUP(Tabela5[[#This Row],[UUID]],Planilha2!$A:$A,Planilha2!M:M,"")</f>
        <v>1</v>
      </c>
      <c r="AU672">
        <f>_xlfn.XLOOKUP(Tabela5[[#This Row],[UUID]],Planilha2!$A:$A,Planilha2!N:N,"")</f>
        <v>0</v>
      </c>
      <c r="AV672">
        <f>_xlfn.XLOOKUP(Tabela5[[#This Row],[UUID]],Planilha2!$A:$A,Planilha2!O:O,"")</f>
        <v>0</v>
      </c>
    </row>
    <row r="673" spans="1:48" x14ac:dyDescent="0.2">
      <c r="A673" t="s">
        <v>3660</v>
      </c>
      <c r="B673" t="s">
        <v>35</v>
      </c>
      <c r="C673">
        <v>10007812076</v>
      </c>
      <c r="D673">
        <v>11668251833</v>
      </c>
      <c r="E673" t="s">
        <v>936</v>
      </c>
      <c r="F673" t="s">
        <v>937</v>
      </c>
      <c r="G673" t="s">
        <v>938</v>
      </c>
      <c r="H673" s="1">
        <v>46054</v>
      </c>
      <c r="I673">
        <v>202602</v>
      </c>
      <c r="J673">
        <v>256.96717000000001</v>
      </c>
      <c r="L673">
        <v>256.97000000000003</v>
      </c>
      <c r="N673">
        <v>90512657</v>
      </c>
      <c r="O673" s="1">
        <v>46086</v>
      </c>
      <c r="P673" s="1">
        <v>46097</v>
      </c>
      <c r="R673">
        <v>29</v>
      </c>
      <c r="S673" t="s">
        <v>53</v>
      </c>
      <c r="T673" t="s">
        <v>40</v>
      </c>
      <c r="U673" t="s">
        <v>40</v>
      </c>
      <c r="V673" t="s">
        <v>939</v>
      </c>
      <c r="W673">
        <v>6</v>
      </c>
      <c r="X673" t="s">
        <v>42</v>
      </c>
      <c r="Y673">
        <v>6</v>
      </c>
      <c r="Z673" t="s">
        <v>40</v>
      </c>
      <c r="AA673" t="s">
        <v>67</v>
      </c>
      <c r="AB673" t="s">
        <v>44</v>
      </c>
      <c r="AC673" t="s">
        <v>45</v>
      </c>
      <c r="AE673" t="s">
        <v>47</v>
      </c>
      <c r="AF673" t="s">
        <v>3661</v>
      </c>
      <c r="AG673" s="1">
        <v>46100</v>
      </c>
      <c r="AH673" t="s">
        <v>47</v>
      </c>
      <c r="AI673">
        <f>_xlfn.XLOOKUP(Tabela5[[#This Row],[UUID]],Planilha2!$A:$A,Planilha2!B:B,"")</f>
        <v>0</v>
      </c>
      <c r="AJ673">
        <f>_xlfn.XLOOKUP(Tabela5[[#This Row],[UUID]],Planilha2!$A:$A,Planilha2!C:C,"")</f>
        <v>0</v>
      </c>
      <c r="AK673">
        <f>_xlfn.XLOOKUP(Tabela5[[#This Row],[UUID]],Planilha2!$A:$A,Planilha2!D:D,"")</f>
        <v>3</v>
      </c>
      <c r="AL673">
        <f>_xlfn.XLOOKUP(Tabela5[[#This Row],[UUID]],Planilha2!$A:$A,Planilha2!E:E,"")</f>
        <v>0</v>
      </c>
      <c r="AM673">
        <f>_xlfn.XLOOKUP(Tabela5[[#This Row],[UUID]],Planilha2!$A:$A,Planilha2!F:F,"")</f>
        <v>1</v>
      </c>
      <c r="AN673">
        <f>_xlfn.XLOOKUP(Tabela5[[#This Row],[UUID]],Planilha2!$A:$A,Planilha2!G:G,"")</f>
        <v>2</v>
      </c>
      <c r="AO673">
        <f>_xlfn.XLOOKUP(Tabela5[[#This Row],[UUID]],Planilha2!$A:$A,Planilha2!H:H,"")</f>
        <v>1</v>
      </c>
      <c r="AP673">
        <f>_xlfn.XLOOKUP(Tabela5[[#This Row],[UUID]],Planilha2!$A:$A,Planilha2!I:I,"")</f>
        <v>1</v>
      </c>
      <c r="AQ673">
        <f>_xlfn.XLOOKUP(Tabela5[[#This Row],[UUID]],Planilha2!$A:$A,Planilha2!J:J,"")</f>
        <v>1</v>
      </c>
      <c r="AR673">
        <f>_xlfn.XLOOKUP(Tabela5[[#This Row],[UUID]],Planilha2!$A:$A,Planilha2!K:K,"")</f>
        <v>1</v>
      </c>
      <c r="AS673">
        <f>_xlfn.XLOOKUP(Tabela5[[#This Row],[UUID]],Planilha2!$A:$A,Planilha2!L:L,"")</f>
        <v>0</v>
      </c>
      <c r="AT673">
        <f>_xlfn.XLOOKUP(Tabela5[[#This Row],[UUID]],Planilha2!$A:$A,Planilha2!M:M,"")</f>
        <v>1</v>
      </c>
      <c r="AU673">
        <f>_xlfn.XLOOKUP(Tabela5[[#This Row],[UUID]],Planilha2!$A:$A,Planilha2!N:N,"")</f>
        <v>1</v>
      </c>
      <c r="AV673">
        <f>_xlfn.XLOOKUP(Tabela5[[#This Row],[UUID]],Planilha2!$A:$A,Planilha2!O:O,"")</f>
        <v>1</v>
      </c>
    </row>
    <row r="674" spans="1:48" x14ac:dyDescent="0.2">
      <c r="A674" t="s">
        <v>3662</v>
      </c>
      <c r="B674" t="s">
        <v>35</v>
      </c>
      <c r="C674">
        <v>10038077319</v>
      </c>
      <c r="D674">
        <v>1458656144</v>
      </c>
      <c r="E674" t="s">
        <v>948</v>
      </c>
      <c r="F674" t="s">
        <v>949</v>
      </c>
      <c r="G674" t="s">
        <v>950</v>
      </c>
      <c r="H674" s="1">
        <v>46054</v>
      </c>
      <c r="I674">
        <v>202602</v>
      </c>
      <c r="J674">
        <v>187.05568</v>
      </c>
      <c r="L674">
        <v>187.06</v>
      </c>
      <c r="N674">
        <v>90494054</v>
      </c>
      <c r="O674" s="1">
        <v>46080</v>
      </c>
      <c r="P674" s="1">
        <v>46090</v>
      </c>
      <c r="R674">
        <v>36</v>
      </c>
      <c r="S674" t="s">
        <v>53</v>
      </c>
      <c r="T674" t="s">
        <v>40</v>
      </c>
      <c r="U674" t="s">
        <v>40</v>
      </c>
      <c r="V674" t="s">
        <v>951</v>
      </c>
      <c r="W674">
        <v>6</v>
      </c>
      <c r="X674" t="s">
        <v>42</v>
      </c>
      <c r="Y674">
        <v>6</v>
      </c>
      <c r="Z674" t="s">
        <v>40</v>
      </c>
      <c r="AA674" t="s">
        <v>67</v>
      </c>
      <c r="AB674" t="s">
        <v>44</v>
      </c>
      <c r="AC674" t="s">
        <v>45</v>
      </c>
      <c r="AE674" t="s">
        <v>2615</v>
      </c>
      <c r="AF674" t="s">
        <v>3663</v>
      </c>
      <c r="AG674" s="1">
        <v>46094</v>
      </c>
      <c r="AH674" t="s">
        <v>2615</v>
      </c>
      <c r="AI674">
        <f>_xlfn.XLOOKUP(Tabela5[[#This Row],[UUID]],Planilha2!$A:$A,Planilha2!B:B,"")</f>
        <v>1</v>
      </c>
      <c r="AJ674">
        <f>_xlfn.XLOOKUP(Tabela5[[#This Row],[UUID]],Planilha2!$A:$A,Planilha2!C:C,"")</f>
        <v>0</v>
      </c>
      <c r="AK674">
        <f>_xlfn.XLOOKUP(Tabela5[[#This Row],[UUID]],Planilha2!$A:$A,Planilha2!D:D,"")</f>
        <v>1</v>
      </c>
      <c r="AL674">
        <f>_xlfn.XLOOKUP(Tabela5[[#This Row],[UUID]],Planilha2!$A:$A,Planilha2!E:E,"")</f>
        <v>0</v>
      </c>
      <c r="AM674">
        <f>_xlfn.XLOOKUP(Tabela5[[#This Row],[UUID]],Planilha2!$A:$A,Planilha2!F:F,"")</f>
        <v>1</v>
      </c>
      <c r="AN674">
        <f>_xlfn.XLOOKUP(Tabela5[[#This Row],[UUID]],Planilha2!$A:$A,Planilha2!G:G,"")</f>
        <v>1</v>
      </c>
      <c r="AO674">
        <f>_xlfn.XLOOKUP(Tabela5[[#This Row],[UUID]],Planilha2!$A:$A,Planilha2!H:H,"")</f>
        <v>1</v>
      </c>
      <c r="AP674">
        <f>_xlfn.XLOOKUP(Tabela5[[#This Row],[UUID]],Planilha2!$A:$A,Planilha2!I:I,"")</f>
        <v>1</v>
      </c>
      <c r="AQ674">
        <f>_xlfn.XLOOKUP(Tabela5[[#This Row],[UUID]],Planilha2!$A:$A,Planilha2!J:J,"")</f>
        <v>1</v>
      </c>
      <c r="AR674">
        <f>_xlfn.XLOOKUP(Tabela5[[#This Row],[UUID]],Planilha2!$A:$A,Planilha2!K:K,"")</f>
        <v>1</v>
      </c>
      <c r="AS674">
        <f>_xlfn.XLOOKUP(Tabela5[[#This Row],[UUID]],Planilha2!$A:$A,Planilha2!L:L,"")</f>
        <v>1</v>
      </c>
      <c r="AT674">
        <f>_xlfn.XLOOKUP(Tabela5[[#This Row],[UUID]],Planilha2!$A:$A,Planilha2!M:M,"")</f>
        <v>0</v>
      </c>
      <c r="AU674">
        <f>_xlfn.XLOOKUP(Tabela5[[#This Row],[UUID]],Planilha2!$A:$A,Planilha2!N:N,"")</f>
        <v>1</v>
      </c>
      <c r="AV674">
        <f>_xlfn.XLOOKUP(Tabela5[[#This Row],[UUID]],Planilha2!$A:$A,Planilha2!O:O,"")</f>
        <v>1</v>
      </c>
    </row>
    <row r="675" spans="1:48" x14ac:dyDescent="0.2">
      <c r="A675" t="s">
        <v>3664</v>
      </c>
      <c r="B675" t="s">
        <v>35</v>
      </c>
      <c r="C675">
        <v>10036597838</v>
      </c>
      <c r="D675">
        <v>70546301142</v>
      </c>
      <c r="E675" t="s">
        <v>3665</v>
      </c>
      <c r="F675" t="s">
        <v>3666</v>
      </c>
      <c r="G675" t="s">
        <v>3667</v>
      </c>
      <c r="H675" s="1">
        <v>46054</v>
      </c>
      <c r="I675">
        <v>202602</v>
      </c>
      <c r="J675">
        <v>122.31023999999999</v>
      </c>
      <c r="L675">
        <v>122.31</v>
      </c>
      <c r="N675">
        <v>90511875</v>
      </c>
      <c r="O675" s="1">
        <v>46085</v>
      </c>
      <c r="P675" s="1">
        <v>46097</v>
      </c>
      <c r="R675">
        <v>29</v>
      </c>
      <c r="S675" t="s">
        <v>53</v>
      </c>
      <c r="T675" t="s">
        <v>40</v>
      </c>
      <c r="U675" t="s">
        <v>40</v>
      </c>
      <c r="V675" t="s">
        <v>3668</v>
      </c>
      <c r="W675">
        <v>6</v>
      </c>
      <c r="X675" t="s">
        <v>42</v>
      </c>
      <c r="Y675">
        <v>6</v>
      </c>
      <c r="Z675" t="s">
        <v>40</v>
      </c>
      <c r="AA675" t="s">
        <v>67</v>
      </c>
      <c r="AB675" t="s">
        <v>44</v>
      </c>
      <c r="AE675" t="s">
        <v>47</v>
      </c>
      <c r="AF675" t="s">
        <v>3669</v>
      </c>
      <c r="AG675" s="1">
        <v>46100</v>
      </c>
      <c r="AH675" t="s">
        <v>47</v>
      </c>
      <c r="AI675">
        <f>_xlfn.XLOOKUP(Tabela5[[#This Row],[UUID]],Planilha2!$A:$A,Planilha2!B:B,"")</f>
        <v>0</v>
      </c>
      <c r="AJ675">
        <f>_xlfn.XLOOKUP(Tabela5[[#This Row],[UUID]],Planilha2!$A:$A,Planilha2!C:C,"")</f>
        <v>0</v>
      </c>
      <c r="AK675">
        <f>_xlfn.XLOOKUP(Tabela5[[#This Row],[UUID]],Planilha2!$A:$A,Planilha2!D:D,"")</f>
        <v>1</v>
      </c>
      <c r="AL675">
        <f>_xlfn.XLOOKUP(Tabela5[[#This Row],[UUID]],Planilha2!$A:$A,Planilha2!E:E,"")</f>
        <v>0</v>
      </c>
      <c r="AM675">
        <f>_xlfn.XLOOKUP(Tabela5[[#This Row],[UUID]],Planilha2!$A:$A,Planilha2!F:F,"")</f>
        <v>1</v>
      </c>
      <c r="AN675">
        <f>_xlfn.XLOOKUP(Tabela5[[#This Row],[UUID]],Planilha2!$A:$A,Planilha2!G:G,"")</f>
        <v>2</v>
      </c>
      <c r="AO675">
        <f>_xlfn.XLOOKUP(Tabela5[[#This Row],[UUID]],Planilha2!$A:$A,Planilha2!H:H,"")</f>
        <v>1</v>
      </c>
      <c r="AP675">
        <f>_xlfn.XLOOKUP(Tabela5[[#This Row],[UUID]],Planilha2!$A:$A,Planilha2!I:I,"")</f>
        <v>1</v>
      </c>
      <c r="AQ675">
        <f>_xlfn.XLOOKUP(Tabela5[[#This Row],[UUID]],Planilha2!$A:$A,Planilha2!J:J,"")</f>
        <v>1</v>
      </c>
      <c r="AR675">
        <f>_xlfn.XLOOKUP(Tabela5[[#This Row],[UUID]],Planilha2!$A:$A,Planilha2!K:K,"")</f>
        <v>1</v>
      </c>
      <c r="AS675">
        <f>_xlfn.XLOOKUP(Tabela5[[#This Row],[UUID]],Planilha2!$A:$A,Planilha2!L:L,"")</f>
        <v>0</v>
      </c>
      <c r="AT675">
        <f>_xlfn.XLOOKUP(Tabela5[[#This Row],[UUID]],Planilha2!$A:$A,Planilha2!M:M,"")</f>
        <v>1</v>
      </c>
      <c r="AU675">
        <f>_xlfn.XLOOKUP(Tabela5[[#This Row],[UUID]],Planilha2!$A:$A,Planilha2!N:N,"")</f>
        <v>1</v>
      </c>
      <c r="AV675">
        <f>_xlfn.XLOOKUP(Tabela5[[#This Row],[UUID]],Planilha2!$A:$A,Planilha2!O:O,"")</f>
        <v>1</v>
      </c>
    </row>
    <row r="676" spans="1:48" x14ac:dyDescent="0.2">
      <c r="A676" t="s">
        <v>3670</v>
      </c>
      <c r="B676" t="s">
        <v>35</v>
      </c>
      <c r="C676">
        <v>36183822</v>
      </c>
      <c r="D676">
        <v>89725336615</v>
      </c>
      <c r="E676" t="s">
        <v>1660</v>
      </c>
      <c r="F676" t="s">
        <v>1661</v>
      </c>
      <c r="G676" t="s">
        <v>1662</v>
      </c>
      <c r="H676" s="1">
        <v>45901</v>
      </c>
      <c r="I676">
        <v>202509</v>
      </c>
      <c r="J676">
        <v>375.58276999999998</v>
      </c>
      <c r="L676">
        <v>375.58</v>
      </c>
      <c r="N676">
        <v>90403033</v>
      </c>
      <c r="O676" s="1">
        <v>45969</v>
      </c>
      <c r="P676" s="1">
        <v>45979</v>
      </c>
      <c r="R676">
        <v>147</v>
      </c>
      <c r="S676" t="s">
        <v>53</v>
      </c>
      <c r="T676" t="s">
        <v>40</v>
      </c>
      <c r="U676" t="s">
        <v>40</v>
      </c>
      <c r="V676" t="s">
        <v>1663</v>
      </c>
      <c r="W676">
        <v>6</v>
      </c>
      <c r="X676" t="s">
        <v>42</v>
      </c>
      <c r="Y676">
        <v>6</v>
      </c>
      <c r="Z676" t="s">
        <v>40</v>
      </c>
      <c r="AA676" t="s">
        <v>193</v>
      </c>
      <c r="AB676" t="s">
        <v>44</v>
      </c>
      <c r="AE676" t="s">
        <v>2711</v>
      </c>
      <c r="AF676" t="s">
        <v>3671</v>
      </c>
      <c r="AG676" s="1">
        <v>45979</v>
      </c>
      <c r="AH676" t="s">
        <v>70</v>
      </c>
      <c r="AI676">
        <f>_xlfn.XLOOKUP(Tabela5[[#This Row],[UUID]],Planilha2!$A:$A,Planilha2!B:B,"")</f>
        <v>0</v>
      </c>
      <c r="AJ676">
        <f>_xlfn.XLOOKUP(Tabela5[[#This Row],[UUID]],Planilha2!$A:$A,Planilha2!C:C,"")</f>
        <v>0</v>
      </c>
      <c r="AK676">
        <f>_xlfn.XLOOKUP(Tabela5[[#This Row],[UUID]],Planilha2!$A:$A,Planilha2!D:D,"")</f>
        <v>0</v>
      </c>
      <c r="AL676">
        <f>_xlfn.XLOOKUP(Tabela5[[#This Row],[UUID]],Planilha2!$A:$A,Planilha2!E:E,"")</f>
        <v>5</v>
      </c>
      <c r="AM676">
        <f>_xlfn.XLOOKUP(Tabela5[[#This Row],[UUID]],Planilha2!$A:$A,Planilha2!F:F,"")</f>
        <v>0</v>
      </c>
      <c r="AN676">
        <f>_xlfn.XLOOKUP(Tabela5[[#This Row],[UUID]],Planilha2!$A:$A,Planilha2!G:G,"")</f>
        <v>0</v>
      </c>
      <c r="AO676">
        <f>_xlfn.XLOOKUP(Tabela5[[#This Row],[UUID]],Planilha2!$A:$A,Planilha2!H:H,"")</f>
        <v>0</v>
      </c>
      <c r="AP676">
        <f>_xlfn.XLOOKUP(Tabela5[[#This Row],[UUID]],Planilha2!$A:$A,Planilha2!I:I,"")</f>
        <v>0</v>
      </c>
      <c r="AQ676">
        <f>_xlfn.XLOOKUP(Tabela5[[#This Row],[UUID]],Planilha2!$A:$A,Planilha2!J:J,"")</f>
        <v>0</v>
      </c>
      <c r="AR676">
        <f>_xlfn.XLOOKUP(Tabela5[[#This Row],[UUID]],Planilha2!$A:$A,Planilha2!K:K,"")</f>
        <v>0</v>
      </c>
      <c r="AS676">
        <f>_xlfn.XLOOKUP(Tabela5[[#This Row],[UUID]],Planilha2!$A:$A,Planilha2!L:L,"")</f>
        <v>0</v>
      </c>
      <c r="AT676">
        <f>_xlfn.XLOOKUP(Tabela5[[#This Row],[UUID]],Planilha2!$A:$A,Planilha2!M:M,"")</f>
        <v>0</v>
      </c>
      <c r="AU676">
        <f>_xlfn.XLOOKUP(Tabela5[[#This Row],[UUID]],Planilha2!$A:$A,Planilha2!N:N,"")</f>
        <v>0</v>
      </c>
      <c r="AV676">
        <f>_xlfn.XLOOKUP(Tabela5[[#This Row],[UUID]],Planilha2!$A:$A,Planilha2!O:O,"")</f>
        <v>0</v>
      </c>
    </row>
    <row r="677" spans="1:48" x14ac:dyDescent="0.2">
      <c r="A677" t="s">
        <v>3672</v>
      </c>
      <c r="B677" t="s">
        <v>35</v>
      </c>
      <c r="C677">
        <v>610255680</v>
      </c>
      <c r="D677">
        <v>89418336120</v>
      </c>
      <c r="E677" t="s">
        <v>3673</v>
      </c>
      <c r="F677" t="s">
        <v>3674</v>
      </c>
      <c r="G677" t="s">
        <v>3675</v>
      </c>
      <c r="H677" s="1">
        <v>46054</v>
      </c>
      <c r="I677">
        <v>202602</v>
      </c>
      <c r="J677">
        <v>246.01478</v>
      </c>
      <c r="L677">
        <v>246.01</v>
      </c>
      <c r="N677">
        <v>90512662</v>
      </c>
      <c r="O677" s="1">
        <v>46086</v>
      </c>
      <c r="P677" s="1">
        <v>46097</v>
      </c>
      <c r="R677">
        <v>29</v>
      </c>
      <c r="S677" t="s">
        <v>53</v>
      </c>
      <c r="T677" t="s">
        <v>40</v>
      </c>
      <c r="U677" t="s">
        <v>40</v>
      </c>
      <c r="V677" t="s">
        <v>3676</v>
      </c>
      <c r="W677">
        <v>6</v>
      </c>
      <c r="X677" t="s">
        <v>42</v>
      </c>
      <c r="Y677">
        <v>6</v>
      </c>
      <c r="Z677" t="s">
        <v>40</v>
      </c>
      <c r="AA677" t="s">
        <v>67</v>
      </c>
      <c r="AB677" t="s">
        <v>44</v>
      </c>
      <c r="AC677" t="s">
        <v>45</v>
      </c>
      <c r="AE677" t="s">
        <v>47</v>
      </c>
      <c r="AF677" t="s">
        <v>3677</v>
      </c>
      <c r="AG677" s="1">
        <v>46102</v>
      </c>
      <c r="AH677" t="s">
        <v>47</v>
      </c>
      <c r="AI677">
        <f>_xlfn.XLOOKUP(Tabela5[[#This Row],[UUID]],Planilha2!$A:$A,Planilha2!B:B,"")</f>
        <v>1</v>
      </c>
      <c r="AJ677">
        <f>_xlfn.XLOOKUP(Tabela5[[#This Row],[UUID]],Planilha2!$A:$A,Planilha2!C:C,"")</f>
        <v>1</v>
      </c>
      <c r="AK677">
        <f>_xlfn.XLOOKUP(Tabela5[[#This Row],[UUID]],Planilha2!$A:$A,Planilha2!D:D,"")</f>
        <v>1</v>
      </c>
      <c r="AL677">
        <f>_xlfn.XLOOKUP(Tabela5[[#This Row],[UUID]],Planilha2!$A:$A,Planilha2!E:E,"")</f>
        <v>0</v>
      </c>
      <c r="AM677">
        <f>_xlfn.XLOOKUP(Tabela5[[#This Row],[UUID]],Planilha2!$A:$A,Planilha2!F:F,"")</f>
        <v>1</v>
      </c>
      <c r="AN677">
        <f>_xlfn.XLOOKUP(Tabela5[[#This Row],[UUID]],Planilha2!$A:$A,Planilha2!G:G,"")</f>
        <v>1</v>
      </c>
      <c r="AO677">
        <f>_xlfn.XLOOKUP(Tabela5[[#This Row],[UUID]],Planilha2!$A:$A,Planilha2!H:H,"")</f>
        <v>1</v>
      </c>
      <c r="AP677">
        <f>_xlfn.XLOOKUP(Tabela5[[#This Row],[UUID]],Planilha2!$A:$A,Planilha2!I:I,"")</f>
        <v>1</v>
      </c>
      <c r="AQ677">
        <f>_xlfn.XLOOKUP(Tabela5[[#This Row],[UUID]],Planilha2!$A:$A,Planilha2!J:J,"")</f>
        <v>1</v>
      </c>
      <c r="AR677">
        <f>_xlfn.XLOOKUP(Tabela5[[#This Row],[UUID]],Planilha2!$A:$A,Planilha2!K:K,"")</f>
        <v>1</v>
      </c>
      <c r="AS677">
        <f>_xlfn.XLOOKUP(Tabela5[[#This Row],[UUID]],Planilha2!$A:$A,Planilha2!L:L,"")</f>
        <v>0</v>
      </c>
      <c r="AT677">
        <f>_xlfn.XLOOKUP(Tabela5[[#This Row],[UUID]],Planilha2!$A:$A,Planilha2!M:M,"")</f>
        <v>0</v>
      </c>
      <c r="AU677">
        <f>_xlfn.XLOOKUP(Tabela5[[#This Row],[UUID]],Planilha2!$A:$A,Planilha2!N:N,"")</f>
        <v>1</v>
      </c>
      <c r="AV677">
        <f>_xlfn.XLOOKUP(Tabela5[[#This Row],[UUID]],Planilha2!$A:$A,Planilha2!O:O,"")</f>
        <v>1</v>
      </c>
    </row>
    <row r="678" spans="1:48" x14ac:dyDescent="0.2">
      <c r="A678" t="s">
        <v>3678</v>
      </c>
      <c r="B678" t="s">
        <v>35</v>
      </c>
      <c r="C678">
        <v>760219140</v>
      </c>
      <c r="D678">
        <v>83385517168</v>
      </c>
      <c r="E678" t="s">
        <v>3679</v>
      </c>
      <c r="F678" t="s">
        <v>3680</v>
      </c>
      <c r="G678" t="s">
        <v>3681</v>
      </c>
      <c r="H678" s="1">
        <v>46054</v>
      </c>
      <c r="I678">
        <v>202602</v>
      </c>
      <c r="J678">
        <v>324.99234999999999</v>
      </c>
      <c r="K678">
        <v>9.64</v>
      </c>
      <c r="L678">
        <v>334.63</v>
      </c>
      <c r="N678">
        <v>90493720</v>
      </c>
      <c r="O678" s="1">
        <v>46080</v>
      </c>
      <c r="P678" s="1">
        <v>46090</v>
      </c>
      <c r="R678">
        <v>36</v>
      </c>
      <c r="S678" t="s">
        <v>53</v>
      </c>
      <c r="T678" t="s">
        <v>40</v>
      </c>
      <c r="U678" t="s">
        <v>40</v>
      </c>
      <c r="V678" t="s">
        <v>3682</v>
      </c>
      <c r="W678">
        <v>6</v>
      </c>
      <c r="X678" t="s">
        <v>42</v>
      </c>
      <c r="Y678">
        <v>6</v>
      </c>
      <c r="Z678" t="s">
        <v>40</v>
      </c>
      <c r="AA678" t="s">
        <v>67</v>
      </c>
      <c r="AB678" t="s">
        <v>44</v>
      </c>
      <c r="AC678" t="s">
        <v>45</v>
      </c>
      <c r="AE678" t="s">
        <v>2615</v>
      </c>
      <c r="AF678" t="s">
        <v>3683</v>
      </c>
      <c r="AG678" s="1">
        <v>46102</v>
      </c>
      <c r="AH678" t="s">
        <v>47</v>
      </c>
      <c r="AI678">
        <f>_xlfn.XLOOKUP(Tabela5[[#This Row],[UUID]],Planilha2!$A:$A,Planilha2!B:B,"")</f>
        <v>1</v>
      </c>
      <c r="AJ678">
        <f>_xlfn.XLOOKUP(Tabela5[[#This Row],[UUID]],Planilha2!$A:$A,Planilha2!C:C,"")</f>
        <v>1</v>
      </c>
      <c r="AK678">
        <f>_xlfn.XLOOKUP(Tabela5[[#This Row],[UUID]],Planilha2!$A:$A,Planilha2!D:D,"")</f>
        <v>1</v>
      </c>
      <c r="AL678">
        <f>_xlfn.XLOOKUP(Tabela5[[#This Row],[UUID]],Planilha2!$A:$A,Planilha2!E:E,"")</f>
        <v>0</v>
      </c>
      <c r="AM678">
        <f>_xlfn.XLOOKUP(Tabela5[[#This Row],[UUID]],Planilha2!$A:$A,Planilha2!F:F,"")</f>
        <v>1</v>
      </c>
      <c r="AN678">
        <f>_xlfn.XLOOKUP(Tabela5[[#This Row],[UUID]],Planilha2!$A:$A,Planilha2!G:G,"")</f>
        <v>1</v>
      </c>
      <c r="AO678">
        <f>_xlfn.XLOOKUP(Tabela5[[#This Row],[UUID]],Planilha2!$A:$A,Planilha2!H:H,"")</f>
        <v>1</v>
      </c>
      <c r="AP678">
        <f>_xlfn.XLOOKUP(Tabela5[[#This Row],[UUID]],Planilha2!$A:$A,Planilha2!I:I,"")</f>
        <v>1</v>
      </c>
      <c r="AQ678">
        <f>_xlfn.XLOOKUP(Tabela5[[#This Row],[UUID]],Planilha2!$A:$A,Planilha2!J:J,"")</f>
        <v>1</v>
      </c>
      <c r="AR678">
        <f>_xlfn.XLOOKUP(Tabela5[[#This Row],[UUID]],Planilha2!$A:$A,Planilha2!K:K,"")</f>
        <v>1</v>
      </c>
      <c r="AS678">
        <f>_xlfn.XLOOKUP(Tabela5[[#This Row],[UUID]],Planilha2!$A:$A,Planilha2!L:L,"")</f>
        <v>0</v>
      </c>
      <c r="AT678">
        <f>_xlfn.XLOOKUP(Tabela5[[#This Row],[UUID]],Planilha2!$A:$A,Planilha2!M:M,"")</f>
        <v>0</v>
      </c>
      <c r="AU678">
        <f>_xlfn.XLOOKUP(Tabela5[[#This Row],[UUID]],Planilha2!$A:$A,Planilha2!N:N,"")</f>
        <v>1</v>
      </c>
      <c r="AV678">
        <f>_xlfn.XLOOKUP(Tabela5[[#This Row],[UUID]],Planilha2!$A:$A,Planilha2!O:O,"")</f>
        <v>1</v>
      </c>
    </row>
    <row r="679" spans="1:48" x14ac:dyDescent="0.2">
      <c r="A679" t="s">
        <v>3684</v>
      </c>
      <c r="B679" t="s">
        <v>35</v>
      </c>
      <c r="C679">
        <v>4830068797</v>
      </c>
      <c r="D679">
        <v>35959193353</v>
      </c>
      <c r="E679" t="s">
        <v>3685</v>
      </c>
      <c r="F679" t="s">
        <v>3686</v>
      </c>
      <c r="G679" t="s">
        <v>3687</v>
      </c>
      <c r="H679" s="1">
        <v>46054</v>
      </c>
      <c r="I679">
        <v>202602</v>
      </c>
      <c r="J679">
        <v>1100.6643200000001</v>
      </c>
      <c r="L679">
        <v>1100.6600000000001</v>
      </c>
      <c r="N679">
        <v>90512622</v>
      </c>
      <c r="O679" s="1">
        <v>46086</v>
      </c>
      <c r="P679" s="1">
        <v>46097</v>
      </c>
      <c r="R679">
        <v>29</v>
      </c>
      <c r="S679" t="s">
        <v>53</v>
      </c>
      <c r="T679" t="s">
        <v>40</v>
      </c>
      <c r="U679" t="s">
        <v>40</v>
      </c>
      <c r="V679" t="s">
        <v>3688</v>
      </c>
      <c r="W679">
        <v>6</v>
      </c>
      <c r="X679" t="s">
        <v>42</v>
      </c>
      <c r="Y679">
        <v>6</v>
      </c>
      <c r="Z679" t="s">
        <v>40</v>
      </c>
      <c r="AA679" t="s">
        <v>67</v>
      </c>
      <c r="AB679" t="s">
        <v>44</v>
      </c>
      <c r="AC679" t="s">
        <v>45</v>
      </c>
      <c r="AE679" t="s">
        <v>47</v>
      </c>
      <c r="AF679" t="s">
        <v>3689</v>
      </c>
      <c r="AG679" s="1">
        <v>46109</v>
      </c>
      <c r="AH679" t="s">
        <v>47</v>
      </c>
      <c r="AI679">
        <f>_xlfn.XLOOKUP(Tabela5[[#This Row],[UUID]],Planilha2!$A:$A,Planilha2!B:B,"")</f>
        <v>1</v>
      </c>
      <c r="AJ679">
        <f>_xlfn.XLOOKUP(Tabela5[[#This Row],[UUID]],Planilha2!$A:$A,Planilha2!C:C,"")</f>
        <v>2</v>
      </c>
      <c r="AK679">
        <f>_xlfn.XLOOKUP(Tabela5[[#This Row],[UUID]],Planilha2!$A:$A,Planilha2!D:D,"")</f>
        <v>9</v>
      </c>
      <c r="AL679">
        <f>_xlfn.XLOOKUP(Tabela5[[#This Row],[UUID]],Planilha2!$A:$A,Planilha2!E:E,"")</f>
        <v>0</v>
      </c>
      <c r="AM679">
        <f>_xlfn.XLOOKUP(Tabela5[[#This Row],[UUID]],Planilha2!$A:$A,Planilha2!F:F,"")</f>
        <v>1</v>
      </c>
      <c r="AN679">
        <f>_xlfn.XLOOKUP(Tabela5[[#This Row],[UUID]],Planilha2!$A:$A,Planilha2!G:G,"")</f>
        <v>1</v>
      </c>
      <c r="AO679">
        <f>_xlfn.XLOOKUP(Tabela5[[#This Row],[UUID]],Planilha2!$A:$A,Planilha2!H:H,"")</f>
        <v>1</v>
      </c>
      <c r="AP679">
        <f>_xlfn.XLOOKUP(Tabela5[[#This Row],[UUID]],Planilha2!$A:$A,Planilha2!I:I,"")</f>
        <v>1</v>
      </c>
      <c r="AQ679">
        <f>_xlfn.XLOOKUP(Tabela5[[#This Row],[UUID]],Planilha2!$A:$A,Planilha2!J:J,"")</f>
        <v>0</v>
      </c>
      <c r="AR679">
        <f>_xlfn.XLOOKUP(Tabela5[[#This Row],[UUID]],Planilha2!$A:$A,Planilha2!K:K,"")</f>
        <v>0</v>
      </c>
      <c r="AS679">
        <f>_xlfn.XLOOKUP(Tabela5[[#This Row],[UUID]],Planilha2!$A:$A,Planilha2!L:L,"")</f>
        <v>0</v>
      </c>
      <c r="AT679">
        <f>_xlfn.XLOOKUP(Tabela5[[#This Row],[UUID]],Planilha2!$A:$A,Planilha2!M:M,"")</f>
        <v>0</v>
      </c>
      <c r="AU679">
        <f>_xlfn.XLOOKUP(Tabela5[[#This Row],[UUID]],Planilha2!$A:$A,Planilha2!N:N,"")</f>
        <v>1</v>
      </c>
      <c r="AV679">
        <f>_xlfn.XLOOKUP(Tabela5[[#This Row],[UUID]],Planilha2!$A:$A,Planilha2!O:O,"")</f>
        <v>1</v>
      </c>
    </row>
    <row r="680" spans="1:48" x14ac:dyDescent="0.2">
      <c r="A680" t="s">
        <v>3690</v>
      </c>
      <c r="B680" t="s">
        <v>35</v>
      </c>
      <c r="C680">
        <v>11645610</v>
      </c>
      <c r="D680">
        <v>32534755811</v>
      </c>
      <c r="E680" t="s">
        <v>1683</v>
      </c>
      <c r="F680" t="s">
        <v>1684</v>
      </c>
      <c r="G680" t="s">
        <v>1685</v>
      </c>
      <c r="H680" s="1">
        <v>45901</v>
      </c>
      <c r="I680">
        <v>202509</v>
      </c>
      <c r="J680">
        <v>1144.86366</v>
      </c>
      <c r="L680">
        <v>1144.8599999999999</v>
      </c>
      <c r="N680">
        <v>90386718</v>
      </c>
      <c r="O680" s="1">
        <v>45965</v>
      </c>
      <c r="P680" s="1">
        <v>45975</v>
      </c>
      <c r="R680">
        <v>151</v>
      </c>
      <c r="S680" t="s">
        <v>53</v>
      </c>
      <c r="T680" t="s">
        <v>40</v>
      </c>
      <c r="U680" t="s">
        <v>40</v>
      </c>
      <c r="V680" t="s">
        <v>1686</v>
      </c>
      <c r="W680">
        <v>6</v>
      </c>
      <c r="X680" t="s">
        <v>42</v>
      </c>
      <c r="Y680">
        <v>6</v>
      </c>
      <c r="Z680" t="s">
        <v>40</v>
      </c>
      <c r="AA680" t="s">
        <v>193</v>
      </c>
      <c r="AB680" t="s">
        <v>44</v>
      </c>
      <c r="AE680" t="s">
        <v>2711</v>
      </c>
      <c r="AF680" t="s">
        <v>3691</v>
      </c>
      <c r="AG680" s="1">
        <v>45957</v>
      </c>
      <c r="AH680" t="s">
        <v>70</v>
      </c>
      <c r="AI680">
        <f>_xlfn.XLOOKUP(Tabela5[[#This Row],[UUID]],Planilha2!$A:$A,Planilha2!B:B,"")</f>
        <v>0</v>
      </c>
      <c r="AJ680">
        <f>_xlfn.XLOOKUP(Tabela5[[#This Row],[UUID]],Planilha2!$A:$A,Planilha2!C:C,"")</f>
        <v>0</v>
      </c>
      <c r="AK680">
        <f>_xlfn.XLOOKUP(Tabela5[[#This Row],[UUID]],Planilha2!$A:$A,Planilha2!D:D,"")</f>
        <v>0</v>
      </c>
      <c r="AL680">
        <f>_xlfn.XLOOKUP(Tabela5[[#This Row],[UUID]],Planilha2!$A:$A,Planilha2!E:E,"")</f>
        <v>5</v>
      </c>
      <c r="AM680">
        <f>_xlfn.XLOOKUP(Tabela5[[#This Row],[UUID]],Planilha2!$A:$A,Planilha2!F:F,"")</f>
        <v>0</v>
      </c>
      <c r="AN680">
        <f>_xlfn.XLOOKUP(Tabela5[[#This Row],[UUID]],Planilha2!$A:$A,Planilha2!G:G,"")</f>
        <v>0</v>
      </c>
      <c r="AO680">
        <f>_xlfn.XLOOKUP(Tabela5[[#This Row],[UUID]],Planilha2!$A:$A,Planilha2!H:H,"")</f>
        <v>0</v>
      </c>
      <c r="AP680">
        <f>_xlfn.XLOOKUP(Tabela5[[#This Row],[UUID]],Planilha2!$A:$A,Planilha2!I:I,"")</f>
        <v>0</v>
      </c>
      <c r="AQ680">
        <f>_xlfn.XLOOKUP(Tabela5[[#This Row],[UUID]],Planilha2!$A:$A,Planilha2!J:J,"")</f>
        <v>0</v>
      </c>
      <c r="AR680">
        <f>_xlfn.XLOOKUP(Tabela5[[#This Row],[UUID]],Planilha2!$A:$A,Planilha2!K:K,"")</f>
        <v>0</v>
      </c>
      <c r="AS680">
        <f>_xlfn.XLOOKUP(Tabela5[[#This Row],[UUID]],Planilha2!$A:$A,Planilha2!L:L,"")</f>
        <v>0</v>
      </c>
      <c r="AT680">
        <f>_xlfn.XLOOKUP(Tabela5[[#This Row],[UUID]],Planilha2!$A:$A,Planilha2!M:M,"")</f>
        <v>0</v>
      </c>
      <c r="AU680">
        <f>_xlfn.XLOOKUP(Tabela5[[#This Row],[UUID]],Planilha2!$A:$A,Planilha2!N:N,"")</f>
        <v>0</v>
      </c>
      <c r="AV680">
        <f>_xlfn.XLOOKUP(Tabela5[[#This Row],[UUID]],Planilha2!$A:$A,Planilha2!O:O,"")</f>
        <v>0</v>
      </c>
    </row>
    <row r="681" spans="1:48" x14ac:dyDescent="0.2">
      <c r="A681" t="s">
        <v>3692</v>
      </c>
      <c r="B681" t="s">
        <v>35</v>
      </c>
      <c r="C681">
        <v>4000828297</v>
      </c>
      <c r="D681">
        <v>96854537134</v>
      </c>
      <c r="E681" t="s">
        <v>3693</v>
      </c>
      <c r="F681" t="s">
        <v>3694</v>
      </c>
      <c r="G681" t="s">
        <v>3695</v>
      </c>
      <c r="H681" s="1">
        <v>45901</v>
      </c>
      <c r="I681">
        <v>202509</v>
      </c>
      <c r="J681">
        <v>286.41913</v>
      </c>
      <c r="L681">
        <v>286.42</v>
      </c>
      <c r="N681">
        <v>90387021</v>
      </c>
      <c r="O681" s="1">
        <v>45965</v>
      </c>
      <c r="P681" s="1">
        <v>45975</v>
      </c>
      <c r="R681">
        <v>151</v>
      </c>
      <c r="S681" t="s">
        <v>53</v>
      </c>
      <c r="T681" t="s">
        <v>40</v>
      </c>
      <c r="U681" t="s">
        <v>40</v>
      </c>
      <c r="V681" t="s">
        <v>3696</v>
      </c>
      <c r="W681">
        <v>6</v>
      </c>
      <c r="X681" t="s">
        <v>42</v>
      </c>
      <c r="Y681">
        <v>6</v>
      </c>
      <c r="Z681" t="s">
        <v>40</v>
      </c>
      <c r="AA681" t="s">
        <v>193</v>
      </c>
      <c r="AB681" t="s">
        <v>44</v>
      </c>
      <c r="AE681" t="s">
        <v>2711</v>
      </c>
      <c r="AF681" t="s">
        <v>3697</v>
      </c>
      <c r="AG681" s="1">
        <v>45944</v>
      </c>
      <c r="AH681" t="s">
        <v>70</v>
      </c>
      <c r="AI681">
        <f>_xlfn.XLOOKUP(Tabela5[[#This Row],[UUID]],Planilha2!$A:$A,Planilha2!B:B,"")</f>
        <v>0</v>
      </c>
      <c r="AJ681">
        <f>_xlfn.XLOOKUP(Tabela5[[#This Row],[UUID]],Planilha2!$A:$A,Planilha2!C:C,"")</f>
        <v>0</v>
      </c>
      <c r="AK681">
        <f>_xlfn.XLOOKUP(Tabela5[[#This Row],[UUID]],Planilha2!$A:$A,Planilha2!D:D,"")</f>
        <v>0</v>
      </c>
      <c r="AL681">
        <f>_xlfn.XLOOKUP(Tabela5[[#This Row],[UUID]],Planilha2!$A:$A,Planilha2!E:E,"")</f>
        <v>5</v>
      </c>
      <c r="AM681">
        <f>_xlfn.XLOOKUP(Tabela5[[#This Row],[UUID]],Planilha2!$A:$A,Planilha2!F:F,"")</f>
        <v>0</v>
      </c>
      <c r="AN681">
        <f>_xlfn.XLOOKUP(Tabela5[[#This Row],[UUID]],Planilha2!$A:$A,Planilha2!G:G,"")</f>
        <v>0</v>
      </c>
      <c r="AO681">
        <f>_xlfn.XLOOKUP(Tabela5[[#This Row],[UUID]],Planilha2!$A:$A,Planilha2!H:H,"")</f>
        <v>0</v>
      </c>
      <c r="AP681">
        <f>_xlfn.XLOOKUP(Tabela5[[#This Row],[UUID]],Planilha2!$A:$A,Planilha2!I:I,"")</f>
        <v>0</v>
      </c>
      <c r="AQ681">
        <f>_xlfn.XLOOKUP(Tabela5[[#This Row],[UUID]],Planilha2!$A:$A,Planilha2!J:J,"")</f>
        <v>0</v>
      </c>
      <c r="AR681">
        <f>_xlfn.XLOOKUP(Tabela5[[#This Row],[UUID]],Planilha2!$A:$A,Planilha2!K:K,"")</f>
        <v>0</v>
      </c>
      <c r="AS681">
        <f>_xlfn.XLOOKUP(Tabela5[[#This Row],[UUID]],Planilha2!$A:$A,Planilha2!L:L,"")</f>
        <v>0</v>
      </c>
      <c r="AT681">
        <f>_xlfn.XLOOKUP(Tabela5[[#This Row],[UUID]],Planilha2!$A:$A,Planilha2!M:M,"")</f>
        <v>0</v>
      </c>
      <c r="AU681">
        <f>_xlfn.XLOOKUP(Tabela5[[#This Row],[UUID]],Planilha2!$A:$A,Planilha2!N:N,"")</f>
        <v>0</v>
      </c>
      <c r="AV681">
        <f>_xlfn.XLOOKUP(Tabela5[[#This Row],[UUID]],Planilha2!$A:$A,Planilha2!O:O,"")</f>
        <v>0</v>
      </c>
    </row>
    <row r="682" spans="1:48" x14ac:dyDescent="0.2">
      <c r="A682" t="s">
        <v>3698</v>
      </c>
      <c r="B682" t="s">
        <v>35</v>
      </c>
      <c r="C682">
        <v>120195665</v>
      </c>
      <c r="D682">
        <v>54655978104</v>
      </c>
      <c r="E682" t="s">
        <v>3699</v>
      </c>
      <c r="F682" t="s">
        <v>3700</v>
      </c>
      <c r="G682" t="s">
        <v>3701</v>
      </c>
      <c r="H682" s="1">
        <v>46054</v>
      </c>
      <c r="I682">
        <v>202602</v>
      </c>
      <c r="J682">
        <v>235.14760000000001</v>
      </c>
      <c r="L682">
        <v>235.15</v>
      </c>
      <c r="N682">
        <v>90511898</v>
      </c>
      <c r="O682" s="1">
        <v>46085</v>
      </c>
      <c r="P682" s="1">
        <v>46097</v>
      </c>
      <c r="R682">
        <v>29</v>
      </c>
      <c r="S682" t="s">
        <v>53</v>
      </c>
      <c r="T682" t="s">
        <v>40</v>
      </c>
      <c r="U682" t="s">
        <v>40</v>
      </c>
      <c r="V682" t="s">
        <v>3702</v>
      </c>
      <c r="W682">
        <v>6</v>
      </c>
      <c r="X682" t="s">
        <v>42</v>
      </c>
      <c r="Y682">
        <v>6</v>
      </c>
      <c r="Z682" t="s">
        <v>40</v>
      </c>
      <c r="AA682" t="s">
        <v>67</v>
      </c>
      <c r="AB682" t="s">
        <v>44</v>
      </c>
      <c r="AE682" t="s">
        <v>47</v>
      </c>
      <c r="AF682" t="s">
        <v>3703</v>
      </c>
      <c r="AG682" s="1">
        <v>46102</v>
      </c>
      <c r="AH682" t="s">
        <v>47</v>
      </c>
      <c r="AI682">
        <f>_xlfn.XLOOKUP(Tabela5[[#This Row],[UUID]],Planilha2!$A:$A,Planilha2!B:B,"")</f>
        <v>1</v>
      </c>
      <c r="AJ682">
        <f>_xlfn.XLOOKUP(Tabela5[[#This Row],[UUID]],Planilha2!$A:$A,Planilha2!C:C,"")</f>
        <v>1</v>
      </c>
      <c r="AK682">
        <f>_xlfn.XLOOKUP(Tabela5[[#This Row],[UUID]],Planilha2!$A:$A,Planilha2!D:D,"")</f>
        <v>1</v>
      </c>
      <c r="AL682">
        <f>_xlfn.XLOOKUP(Tabela5[[#This Row],[UUID]],Planilha2!$A:$A,Planilha2!E:E,"")</f>
        <v>0</v>
      </c>
      <c r="AM682">
        <f>_xlfn.XLOOKUP(Tabela5[[#This Row],[UUID]],Planilha2!$A:$A,Planilha2!F:F,"")</f>
        <v>1</v>
      </c>
      <c r="AN682">
        <f>_xlfn.XLOOKUP(Tabela5[[#This Row],[UUID]],Planilha2!$A:$A,Planilha2!G:G,"")</f>
        <v>1</v>
      </c>
      <c r="AO682">
        <f>_xlfn.XLOOKUP(Tabela5[[#This Row],[UUID]],Planilha2!$A:$A,Planilha2!H:H,"")</f>
        <v>1</v>
      </c>
      <c r="AP682">
        <f>_xlfn.XLOOKUP(Tabela5[[#This Row],[UUID]],Planilha2!$A:$A,Planilha2!I:I,"")</f>
        <v>1</v>
      </c>
      <c r="AQ682">
        <f>_xlfn.XLOOKUP(Tabela5[[#This Row],[UUID]],Planilha2!$A:$A,Planilha2!J:J,"")</f>
        <v>1</v>
      </c>
      <c r="AR682">
        <f>_xlfn.XLOOKUP(Tabela5[[#This Row],[UUID]],Planilha2!$A:$A,Planilha2!K:K,"")</f>
        <v>1</v>
      </c>
      <c r="AS682">
        <f>_xlfn.XLOOKUP(Tabela5[[#This Row],[UUID]],Planilha2!$A:$A,Planilha2!L:L,"")</f>
        <v>0</v>
      </c>
      <c r="AT682">
        <f>_xlfn.XLOOKUP(Tabela5[[#This Row],[UUID]],Planilha2!$A:$A,Planilha2!M:M,"")</f>
        <v>0</v>
      </c>
      <c r="AU682">
        <f>_xlfn.XLOOKUP(Tabela5[[#This Row],[UUID]],Planilha2!$A:$A,Planilha2!N:N,"")</f>
        <v>1</v>
      </c>
      <c r="AV682">
        <f>_xlfn.XLOOKUP(Tabela5[[#This Row],[UUID]],Planilha2!$A:$A,Planilha2!O:O,"")</f>
        <v>1</v>
      </c>
    </row>
    <row r="683" spans="1:48" x14ac:dyDescent="0.2">
      <c r="A683" t="s">
        <v>3704</v>
      </c>
      <c r="B683" t="s">
        <v>35</v>
      </c>
      <c r="C683">
        <v>10012537185</v>
      </c>
      <c r="D683">
        <v>84596163120</v>
      </c>
      <c r="E683" t="s">
        <v>3705</v>
      </c>
      <c r="F683" t="s">
        <v>3706</v>
      </c>
      <c r="G683" t="s">
        <v>3707</v>
      </c>
      <c r="H683" s="1">
        <v>46054</v>
      </c>
      <c r="I683">
        <v>202602</v>
      </c>
      <c r="J683">
        <v>615.12311</v>
      </c>
      <c r="K683">
        <v>17.78</v>
      </c>
      <c r="L683">
        <v>632.9</v>
      </c>
      <c r="N683">
        <v>90494050</v>
      </c>
      <c r="O683" s="1">
        <v>46080</v>
      </c>
      <c r="P683" s="1">
        <v>46090</v>
      </c>
      <c r="R683">
        <v>36</v>
      </c>
      <c r="S683" t="s">
        <v>53</v>
      </c>
      <c r="T683" t="s">
        <v>40</v>
      </c>
      <c r="U683" t="s">
        <v>40</v>
      </c>
      <c r="V683" t="s">
        <v>3708</v>
      </c>
      <c r="W683">
        <v>6</v>
      </c>
      <c r="X683" t="s">
        <v>42</v>
      </c>
      <c r="Y683">
        <v>6</v>
      </c>
      <c r="Z683" t="s">
        <v>40</v>
      </c>
      <c r="AA683" t="s">
        <v>67</v>
      </c>
      <c r="AB683" t="s">
        <v>44</v>
      </c>
      <c r="AC683" t="s">
        <v>45</v>
      </c>
      <c r="AE683" t="s">
        <v>2615</v>
      </c>
      <c r="AF683" t="s">
        <v>3709</v>
      </c>
      <c r="AG683" s="1">
        <v>46099</v>
      </c>
      <c r="AH683" t="s">
        <v>47</v>
      </c>
      <c r="AI683">
        <f>_xlfn.XLOOKUP(Tabela5[[#This Row],[UUID]],Planilha2!$A:$A,Planilha2!B:B,"")</f>
        <v>1</v>
      </c>
      <c r="AJ683">
        <f>_xlfn.XLOOKUP(Tabela5[[#This Row],[UUID]],Planilha2!$A:$A,Planilha2!C:C,"")</f>
        <v>1</v>
      </c>
      <c r="AK683">
        <f>_xlfn.XLOOKUP(Tabela5[[#This Row],[UUID]],Planilha2!$A:$A,Planilha2!D:D,"")</f>
        <v>1</v>
      </c>
      <c r="AL683">
        <f>_xlfn.XLOOKUP(Tabela5[[#This Row],[UUID]],Planilha2!$A:$A,Planilha2!E:E,"")</f>
        <v>0</v>
      </c>
      <c r="AM683">
        <f>_xlfn.XLOOKUP(Tabela5[[#This Row],[UUID]],Planilha2!$A:$A,Planilha2!F:F,"")</f>
        <v>1</v>
      </c>
      <c r="AN683">
        <f>_xlfn.XLOOKUP(Tabela5[[#This Row],[UUID]],Planilha2!$A:$A,Planilha2!G:G,"")</f>
        <v>1</v>
      </c>
      <c r="AO683">
        <f>_xlfn.XLOOKUP(Tabela5[[#This Row],[UUID]],Planilha2!$A:$A,Planilha2!H:H,"")</f>
        <v>1</v>
      </c>
      <c r="AP683">
        <f>_xlfn.XLOOKUP(Tabela5[[#This Row],[UUID]],Planilha2!$A:$A,Planilha2!I:I,"")</f>
        <v>1</v>
      </c>
      <c r="AQ683">
        <f>_xlfn.XLOOKUP(Tabela5[[#This Row],[UUID]],Planilha2!$A:$A,Planilha2!J:J,"")</f>
        <v>1</v>
      </c>
      <c r="AR683">
        <f>_xlfn.XLOOKUP(Tabela5[[#This Row],[UUID]],Planilha2!$A:$A,Planilha2!K:K,"")</f>
        <v>1</v>
      </c>
      <c r="AS683">
        <f>_xlfn.XLOOKUP(Tabela5[[#This Row],[UUID]],Planilha2!$A:$A,Planilha2!L:L,"")</f>
        <v>0</v>
      </c>
      <c r="AT683">
        <f>_xlfn.XLOOKUP(Tabela5[[#This Row],[UUID]],Planilha2!$A:$A,Planilha2!M:M,"")</f>
        <v>0</v>
      </c>
      <c r="AU683">
        <f>_xlfn.XLOOKUP(Tabela5[[#This Row],[UUID]],Planilha2!$A:$A,Planilha2!N:N,"")</f>
        <v>1</v>
      </c>
      <c r="AV683">
        <f>_xlfn.XLOOKUP(Tabela5[[#This Row],[UUID]],Planilha2!$A:$A,Planilha2!O:O,"")</f>
        <v>1</v>
      </c>
    </row>
    <row r="684" spans="1:48" x14ac:dyDescent="0.2">
      <c r="A684" t="s">
        <v>3710</v>
      </c>
      <c r="B684" t="s">
        <v>35</v>
      </c>
      <c r="C684">
        <v>10023380509</v>
      </c>
      <c r="D684">
        <v>1212581148</v>
      </c>
      <c r="E684" t="s">
        <v>966</v>
      </c>
      <c r="F684" t="s">
        <v>967</v>
      </c>
      <c r="G684" t="s">
        <v>968</v>
      </c>
      <c r="H684" s="1">
        <v>46054</v>
      </c>
      <c r="I684">
        <v>202602</v>
      </c>
      <c r="J684">
        <v>203.53290999999999</v>
      </c>
      <c r="K684">
        <v>6.89</v>
      </c>
      <c r="L684">
        <v>210.42</v>
      </c>
      <c r="N684">
        <v>90494544</v>
      </c>
      <c r="O684" s="1">
        <v>46080</v>
      </c>
      <c r="P684" s="1">
        <v>46090</v>
      </c>
      <c r="R684">
        <v>36</v>
      </c>
      <c r="S684" t="s">
        <v>53</v>
      </c>
      <c r="T684" t="s">
        <v>40</v>
      </c>
      <c r="U684" t="s">
        <v>40</v>
      </c>
      <c r="V684" t="s">
        <v>969</v>
      </c>
      <c r="W684">
        <v>6</v>
      </c>
      <c r="X684" t="s">
        <v>42</v>
      </c>
      <c r="Y684">
        <v>6</v>
      </c>
      <c r="Z684" t="s">
        <v>40</v>
      </c>
      <c r="AA684" t="s">
        <v>67</v>
      </c>
      <c r="AB684" t="s">
        <v>44</v>
      </c>
      <c r="AC684" t="s">
        <v>45</v>
      </c>
      <c r="AE684" t="s">
        <v>2615</v>
      </c>
      <c r="AF684" t="s">
        <v>3711</v>
      </c>
      <c r="AG684" s="1">
        <v>46089</v>
      </c>
      <c r="AH684" t="s">
        <v>2615</v>
      </c>
      <c r="AI684">
        <f>_xlfn.XLOOKUP(Tabela5[[#This Row],[UUID]],Planilha2!$A:$A,Planilha2!B:B,"")</f>
        <v>1</v>
      </c>
      <c r="AJ684">
        <f>_xlfn.XLOOKUP(Tabela5[[#This Row],[UUID]],Planilha2!$A:$A,Planilha2!C:C,"")</f>
        <v>1</v>
      </c>
      <c r="AK684">
        <f>_xlfn.XLOOKUP(Tabela5[[#This Row],[UUID]],Planilha2!$A:$A,Planilha2!D:D,"")</f>
        <v>1</v>
      </c>
      <c r="AL684">
        <f>_xlfn.XLOOKUP(Tabela5[[#This Row],[UUID]],Planilha2!$A:$A,Planilha2!E:E,"")</f>
        <v>0</v>
      </c>
      <c r="AM684">
        <f>_xlfn.XLOOKUP(Tabela5[[#This Row],[UUID]],Planilha2!$A:$A,Planilha2!F:F,"")</f>
        <v>0</v>
      </c>
      <c r="AN684">
        <f>_xlfn.XLOOKUP(Tabela5[[#This Row],[UUID]],Planilha2!$A:$A,Planilha2!G:G,"")</f>
        <v>1</v>
      </c>
      <c r="AO684">
        <f>_xlfn.XLOOKUP(Tabela5[[#This Row],[UUID]],Planilha2!$A:$A,Planilha2!H:H,"")</f>
        <v>1</v>
      </c>
      <c r="AP684">
        <f>_xlfn.XLOOKUP(Tabela5[[#This Row],[UUID]],Planilha2!$A:$A,Planilha2!I:I,"")</f>
        <v>1</v>
      </c>
      <c r="AQ684">
        <f>_xlfn.XLOOKUP(Tabela5[[#This Row],[UUID]],Planilha2!$A:$A,Planilha2!J:J,"")</f>
        <v>1</v>
      </c>
      <c r="AR684">
        <f>_xlfn.XLOOKUP(Tabela5[[#This Row],[UUID]],Planilha2!$A:$A,Planilha2!K:K,"")</f>
        <v>1</v>
      </c>
      <c r="AS684">
        <f>_xlfn.XLOOKUP(Tabela5[[#This Row],[UUID]],Planilha2!$A:$A,Planilha2!L:L,"")</f>
        <v>1</v>
      </c>
      <c r="AT684">
        <f>_xlfn.XLOOKUP(Tabela5[[#This Row],[UUID]],Planilha2!$A:$A,Planilha2!M:M,"")</f>
        <v>1</v>
      </c>
      <c r="AU684">
        <f>_xlfn.XLOOKUP(Tabela5[[#This Row],[UUID]],Planilha2!$A:$A,Planilha2!N:N,"")</f>
        <v>1</v>
      </c>
      <c r="AV684">
        <f>_xlfn.XLOOKUP(Tabela5[[#This Row],[UUID]],Planilha2!$A:$A,Planilha2!O:O,"")</f>
        <v>1</v>
      </c>
    </row>
    <row r="685" spans="1:48" x14ac:dyDescent="0.2">
      <c r="A685" t="s">
        <v>3712</v>
      </c>
      <c r="B685" t="s">
        <v>35</v>
      </c>
      <c r="C685">
        <v>10016331158</v>
      </c>
      <c r="D685">
        <v>60433370106</v>
      </c>
      <c r="E685" t="s">
        <v>3713</v>
      </c>
      <c r="F685" t="s">
        <v>3714</v>
      </c>
      <c r="G685" t="s">
        <v>3715</v>
      </c>
      <c r="H685" s="1">
        <v>46054</v>
      </c>
      <c r="I685">
        <v>202602</v>
      </c>
      <c r="J685">
        <v>166.79599999999999</v>
      </c>
      <c r="L685">
        <v>166.8</v>
      </c>
      <c r="N685">
        <v>90512611</v>
      </c>
      <c r="O685" s="1">
        <v>46086</v>
      </c>
      <c r="P685" s="1">
        <v>46097</v>
      </c>
      <c r="R685">
        <v>29</v>
      </c>
      <c r="S685" t="s">
        <v>53</v>
      </c>
      <c r="T685" t="s">
        <v>40</v>
      </c>
      <c r="U685" t="s">
        <v>40</v>
      </c>
      <c r="V685" t="s">
        <v>3716</v>
      </c>
      <c r="W685">
        <v>6</v>
      </c>
      <c r="X685" t="s">
        <v>42</v>
      </c>
      <c r="Y685">
        <v>6</v>
      </c>
      <c r="Z685" t="s">
        <v>40</v>
      </c>
      <c r="AA685" t="s">
        <v>67</v>
      </c>
      <c r="AB685" t="s">
        <v>44</v>
      </c>
      <c r="AC685" t="s">
        <v>45</v>
      </c>
      <c r="AE685" t="s">
        <v>47</v>
      </c>
      <c r="AF685" t="s">
        <v>3717</v>
      </c>
      <c r="AG685" s="1">
        <v>46100</v>
      </c>
      <c r="AH685" t="s">
        <v>47</v>
      </c>
      <c r="AI685">
        <f>_xlfn.XLOOKUP(Tabela5[[#This Row],[UUID]],Planilha2!$A:$A,Planilha2!B:B,"")</f>
        <v>1</v>
      </c>
      <c r="AJ685">
        <f>_xlfn.XLOOKUP(Tabela5[[#This Row],[UUID]],Planilha2!$A:$A,Planilha2!C:C,"")</f>
        <v>0</v>
      </c>
      <c r="AK685">
        <f>_xlfn.XLOOKUP(Tabela5[[#This Row],[UUID]],Planilha2!$A:$A,Planilha2!D:D,"")</f>
        <v>1</v>
      </c>
      <c r="AL685">
        <f>_xlfn.XLOOKUP(Tabela5[[#This Row],[UUID]],Planilha2!$A:$A,Planilha2!E:E,"")</f>
        <v>1</v>
      </c>
      <c r="AM685">
        <f>_xlfn.XLOOKUP(Tabela5[[#This Row],[UUID]],Planilha2!$A:$A,Planilha2!F:F,"")</f>
        <v>1</v>
      </c>
      <c r="AN685">
        <f>_xlfn.XLOOKUP(Tabela5[[#This Row],[UUID]],Planilha2!$A:$A,Planilha2!G:G,"")</f>
        <v>1</v>
      </c>
      <c r="AO685">
        <f>_xlfn.XLOOKUP(Tabela5[[#This Row],[UUID]],Planilha2!$A:$A,Planilha2!H:H,"")</f>
        <v>1</v>
      </c>
      <c r="AP685">
        <f>_xlfn.XLOOKUP(Tabela5[[#This Row],[UUID]],Planilha2!$A:$A,Planilha2!I:I,"")</f>
        <v>1</v>
      </c>
      <c r="AQ685">
        <f>_xlfn.XLOOKUP(Tabela5[[#This Row],[UUID]],Planilha2!$A:$A,Planilha2!J:J,"")</f>
        <v>1</v>
      </c>
      <c r="AR685">
        <f>_xlfn.XLOOKUP(Tabela5[[#This Row],[UUID]],Planilha2!$A:$A,Planilha2!K:K,"")</f>
        <v>1</v>
      </c>
      <c r="AS685">
        <f>_xlfn.XLOOKUP(Tabela5[[#This Row],[UUID]],Planilha2!$A:$A,Planilha2!L:L,"")</f>
        <v>0</v>
      </c>
      <c r="AT685">
        <f>_xlfn.XLOOKUP(Tabela5[[#This Row],[UUID]],Planilha2!$A:$A,Planilha2!M:M,"")</f>
        <v>0</v>
      </c>
      <c r="AU685">
        <f>_xlfn.XLOOKUP(Tabela5[[#This Row],[UUID]],Planilha2!$A:$A,Planilha2!N:N,"")</f>
        <v>1</v>
      </c>
      <c r="AV685">
        <f>_xlfn.XLOOKUP(Tabela5[[#This Row],[UUID]],Planilha2!$A:$A,Planilha2!O:O,"")</f>
        <v>1</v>
      </c>
    </row>
    <row r="686" spans="1:48" x14ac:dyDescent="0.2">
      <c r="A686" t="s">
        <v>3718</v>
      </c>
      <c r="B686" t="s">
        <v>35</v>
      </c>
      <c r="C686">
        <v>10025814310</v>
      </c>
      <c r="D686">
        <v>51270706187</v>
      </c>
      <c r="E686" t="s">
        <v>3719</v>
      </c>
      <c r="F686" t="s">
        <v>3720</v>
      </c>
      <c r="G686" t="s">
        <v>3721</v>
      </c>
      <c r="H686" s="1">
        <v>46054</v>
      </c>
      <c r="I686">
        <v>202602</v>
      </c>
      <c r="J686">
        <v>244.62047999999999</v>
      </c>
      <c r="L686">
        <v>244.62</v>
      </c>
      <c r="N686">
        <v>90511894</v>
      </c>
      <c r="O686" s="1">
        <v>46085</v>
      </c>
      <c r="P686" s="1">
        <v>46097</v>
      </c>
      <c r="R686">
        <v>29</v>
      </c>
      <c r="S686" t="s">
        <v>53</v>
      </c>
      <c r="T686" t="s">
        <v>40</v>
      </c>
      <c r="U686" t="s">
        <v>40</v>
      </c>
      <c r="V686" t="s">
        <v>3722</v>
      </c>
      <c r="W686">
        <v>6</v>
      </c>
      <c r="X686" t="s">
        <v>42</v>
      </c>
      <c r="Y686">
        <v>6</v>
      </c>
      <c r="Z686" t="s">
        <v>40</v>
      </c>
      <c r="AA686" t="s">
        <v>67</v>
      </c>
      <c r="AB686" t="s">
        <v>44</v>
      </c>
      <c r="AE686" t="s">
        <v>47</v>
      </c>
      <c r="AF686" t="s">
        <v>3723</v>
      </c>
      <c r="AG686" s="1">
        <v>46094</v>
      </c>
      <c r="AH686" t="s">
        <v>2615</v>
      </c>
      <c r="AI686">
        <f>_xlfn.XLOOKUP(Tabela5[[#This Row],[UUID]],Planilha2!$A:$A,Planilha2!B:B,"")</f>
        <v>1</v>
      </c>
      <c r="AJ686">
        <f>_xlfn.XLOOKUP(Tabela5[[#This Row],[UUID]],Planilha2!$A:$A,Planilha2!C:C,"")</f>
        <v>0</v>
      </c>
      <c r="AK686">
        <f>_xlfn.XLOOKUP(Tabela5[[#This Row],[UUID]],Planilha2!$A:$A,Planilha2!D:D,"")</f>
        <v>1</v>
      </c>
      <c r="AL686">
        <f>_xlfn.XLOOKUP(Tabela5[[#This Row],[UUID]],Planilha2!$A:$A,Planilha2!E:E,"")</f>
        <v>0</v>
      </c>
      <c r="AM686">
        <f>_xlfn.XLOOKUP(Tabela5[[#This Row],[UUID]],Planilha2!$A:$A,Planilha2!F:F,"")</f>
        <v>1</v>
      </c>
      <c r="AN686">
        <f>_xlfn.XLOOKUP(Tabela5[[#This Row],[UUID]],Planilha2!$A:$A,Planilha2!G:G,"")</f>
        <v>1</v>
      </c>
      <c r="AO686">
        <f>_xlfn.XLOOKUP(Tabela5[[#This Row],[UUID]],Planilha2!$A:$A,Planilha2!H:H,"")</f>
        <v>1</v>
      </c>
      <c r="AP686">
        <f>_xlfn.XLOOKUP(Tabela5[[#This Row],[UUID]],Planilha2!$A:$A,Planilha2!I:I,"")</f>
        <v>1</v>
      </c>
      <c r="AQ686">
        <f>_xlfn.XLOOKUP(Tabela5[[#This Row],[UUID]],Planilha2!$A:$A,Planilha2!J:J,"")</f>
        <v>1</v>
      </c>
      <c r="AR686">
        <f>_xlfn.XLOOKUP(Tabela5[[#This Row],[UUID]],Planilha2!$A:$A,Planilha2!K:K,"")</f>
        <v>1</v>
      </c>
      <c r="AS686">
        <f>_xlfn.XLOOKUP(Tabela5[[#This Row],[UUID]],Planilha2!$A:$A,Planilha2!L:L,"")</f>
        <v>1</v>
      </c>
      <c r="AT686">
        <f>_xlfn.XLOOKUP(Tabela5[[#This Row],[UUID]],Planilha2!$A:$A,Planilha2!M:M,"")</f>
        <v>0</v>
      </c>
      <c r="AU686">
        <f>_xlfn.XLOOKUP(Tabela5[[#This Row],[UUID]],Planilha2!$A:$A,Planilha2!N:N,"")</f>
        <v>1</v>
      </c>
      <c r="AV686">
        <f>_xlfn.XLOOKUP(Tabela5[[#This Row],[UUID]],Planilha2!$A:$A,Planilha2!O:O,"")</f>
        <v>1</v>
      </c>
    </row>
    <row r="687" spans="1:48" x14ac:dyDescent="0.2">
      <c r="A687" t="s">
        <v>3724</v>
      </c>
      <c r="B687" t="s">
        <v>35</v>
      </c>
      <c r="C687">
        <v>10025813291</v>
      </c>
      <c r="D687">
        <v>51270706187</v>
      </c>
      <c r="E687" t="s">
        <v>3719</v>
      </c>
      <c r="F687" t="s">
        <v>3725</v>
      </c>
      <c r="G687" t="s">
        <v>3726</v>
      </c>
      <c r="H687" s="1">
        <v>46054</v>
      </c>
      <c r="I687">
        <v>202602</v>
      </c>
      <c r="J687">
        <v>237.04179999999999</v>
      </c>
      <c r="L687">
        <v>237.04</v>
      </c>
      <c r="N687">
        <v>90511906</v>
      </c>
      <c r="O687" s="1">
        <v>46085</v>
      </c>
      <c r="P687" s="1">
        <v>46097</v>
      </c>
      <c r="R687">
        <v>29</v>
      </c>
      <c r="S687" t="s">
        <v>53</v>
      </c>
      <c r="T687" t="s">
        <v>40</v>
      </c>
      <c r="U687" t="s">
        <v>40</v>
      </c>
      <c r="V687" t="s">
        <v>3727</v>
      </c>
      <c r="W687">
        <v>6</v>
      </c>
      <c r="X687" t="s">
        <v>42</v>
      </c>
      <c r="Y687">
        <v>6</v>
      </c>
      <c r="Z687" t="s">
        <v>40</v>
      </c>
      <c r="AA687" t="s">
        <v>67</v>
      </c>
      <c r="AB687" t="s">
        <v>44</v>
      </c>
      <c r="AE687" t="s">
        <v>47</v>
      </c>
      <c r="AF687" t="s">
        <v>3728</v>
      </c>
      <c r="AG687" s="1">
        <v>46100</v>
      </c>
      <c r="AH687" t="s">
        <v>47</v>
      </c>
      <c r="AI687">
        <f>_xlfn.XLOOKUP(Tabela5[[#This Row],[UUID]],Planilha2!$A:$A,Planilha2!B:B,"")</f>
        <v>1</v>
      </c>
      <c r="AJ687">
        <f>_xlfn.XLOOKUP(Tabela5[[#This Row],[UUID]],Planilha2!$A:$A,Planilha2!C:C,"")</f>
        <v>0</v>
      </c>
      <c r="AK687">
        <f>_xlfn.XLOOKUP(Tabela5[[#This Row],[UUID]],Planilha2!$A:$A,Planilha2!D:D,"")</f>
        <v>1</v>
      </c>
      <c r="AL687">
        <f>_xlfn.XLOOKUP(Tabela5[[#This Row],[UUID]],Planilha2!$A:$A,Planilha2!E:E,"")</f>
        <v>0</v>
      </c>
      <c r="AM687">
        <f>_xlfn.XLOOKUP(Tabela5[[#This Row],[UUID]],Planilha2!$A:$A,Planilha2!F:F,"")</f>
        <v>1</v>
      </c>
      <c r="AN687">
        <f>_xlfn.XLOOKUP(Tabela5[[#This Row],[UUID]],Planilha2!$A:$A,Planilha2!G:G,"")</f>
        <v>1</v>
      </c>
      <c r="AO687">
        <f>_xlfn.XLOOKUP(Tabela5[[#This Row],[UUID]],Planilha2!$A:$A,Planilha2!H:H,"")</f>
        <v>1</v>
      </c>
      <c r="AP687">
        <f>_xlfn.XLOOKUP(Tabela5[[#This Row],[UUID]],Planilha2!$A:$A,Planilha2!I:I,"")</f>
        <v>1</v>
      </c>
      <c r="AQ687">
        <f>_xlfn.XLOOKUP(Tabela5[[#This Row],[UUID]],Planilha2!$A:$A,Planilha2!J:J,"")</f>
        <v>1</v>
      </c>
      <c r="AR687">
        <f>_xlfn.XLOOKUP(Tabela5[[#This Row],[UUID]],Planilha2!$A:$A,Planilha2!K:K,"")</f>
        <v>1</v>
      </c>
      <c r="AS687">
        <f>_xlfn.XLOOKUP(Tabela5[[#This Row],[UUID]],Planilha2!$A:$A,Planilha2!L:L,"")</f>
        <v>0</v>
      </c>
      <c r="AT687">
        <f>_xlfn.XLOOKUP(Tabela5[[#This Row],[UUID]],Planilha2!$A:$A,Planilha2!M:M,"")</f>
        <v>0</v>
      </c>
      <c r="AU687">
        <f>_xlfn.XLOOKUP(Tabela5[[#This Row],[UUID]],Planilha2!$A:$A,Planilha2!N:N,"")</f>
        <v>1</v>
      </c>
      <c r="AV687">
        <f>_xlfn.XLOOKUP(Tabela5[[#This Row],[UUID]],Planilha2!$A:$A,Planilha2!O:O,"")</f>
        <v>1</v>
      </c>
    </row>
    <row r="688" spans="1:48" x14ac:dyDescent="0.2">
      <c r="A688" t="s">
        <v>3729</v>
      </c>
      <c r="B688" t="s">
        <v>35</v>
      </c>
      <c r="C688">
        <v>10035270843</v>
      </c>
      <c r="D688">
        <v>59900806115</v>
      </c>
      <c r="E688" t="s">
        <v>3730</v>
      </c>
      <c r="F688" t="s">
        <v>3731</v>
      </c>
      <c r="G688" t="s">
        <v>3732</v>
      </c>
      <c r="H688" s="1">
        <v>46054</v>
      </c>
      <c r="I688">
        <v>202602</v>
      </c>
      <c r="J688">
        <v>501.87707</v>
      </c>
      <c r="L688">
        <v>501.88</v>
      </c>
      <c r="N688">
        <v>90494338</v>
      </c>
      <c r="O688" s="1">
        <v>46080</v>
      </c>
      <c r="P688" s="1">
        <v>46090</v>
      </c>
      <c r="R688">
        <v>36</v>
      </c>
      <c r="S688" t="s">
        <v>53</v>
      </c>
      <c r="T688" t="s">
        <v>40</v>
      </c>
      <c r="U688" t="s">
        <v>40</v>
      </c>
      <c r="V688" t="s">
        <v>3733</v>
      </c>
      <c r="W688">
        <v>6</v>
      </c>
      <c r="X688" t="s">
        <v>42</v>
      </c>
      <c r="Y688">
        <v>6</v>
      </c>
      <c r="Z688" t="s">
        <v>40</v>
      </c>
      <c r="AA688" t="s">
        <v>67</v>
      </c>
      <c r="AB688" t="s">
        <v>44</v>
      </c>
      <c r="AC688" t="s">
        <v>45</v>
      </c>
      <c r="AE688" t="s">
        <v>2615</v>
      </c>
      <c r="AF688" t="s">
        <v>3734</v>
      </c>
      <c r="AG688" s="1">
        <v>46109</v>
      </c>
      <c r="AH688" t="s">
        <v>47</v>
      </c>
      <c r="AI688">
        <f>_xlfn.XLOOKUP(Tabela5[[#This Row],[UUID]],Planilha2!$A:$A,Planilha2!B:B,"")</f>
        <v>1</v>
      </c>
      <c r="AJ688">
        <f>_xlfn.XLOOKUP(Tabela5[[#This Row],[UUID]],Planilha2!$A:$A,Planilha2!C:C,"")</f>
        <v>2</v>
      </c>
      <c r="AK688">
        <f>_xlfn.XLOOKUP(Tabela5[[#This Row],[UUID]],Planilha2!$A:$A,Planilha2!D:D,"")</f>
        <v>1</v>
      </c>
      <c r="AL688">
        <f>_xlfn.XLOOKUP(Tabela5[[#This Row],[UUID]],Planilha2!$A:$A,Planilha2!E:E,"")</f>
        <v>0</v>
      </c>
      <c r="AM688">
        <f>_xlfn.XLOOKUP(Tabela5[[#This Row],[UUID]],Planilha2!$A:$A,Planilha2!F:F,"")</f>
        <v>1</v>
      </c>
      <c r="AN688">
        <f>_xlfn.XLOOKUP(Tabela5[[#This Row],[UUID]],Planilha2!$A:$A,Planilha2!G:G,"")</f>
        <v>1</v>
      </c>
      <c r="AO688">
        <f>_xlfn.XLOOKUP(Tabela5[[#This Row],[UUID]],Planilha2!$A:$A,Planilha2!H:H,"")</f>
        <v>1</v>
      </c>
      <c r="AP688">
        <f>_xlfn.XLOOKUP(Tabela5[[#This Row],[UUID]],Planilha2!$A:$A,Planilha2!I:I,"")</f>
        <v>1</v>
      </c>
      <c r="AQ688">
        <f>_xlfn.XLOOKUP(Tabela5[[#This Row],[UUID]],Planilha2!$A:$A,Planilha2!J:J,"")</f>
        <v>0</v>
      </c>
      <c r="AR688">
        <f>_xlfn.XLOOKUP(Tabela5[[#This Row],[UUID]],Planilha2!$A:$A,Planilha2!K:K,"")</f>
        <v>0</v>
      </c>
      <c r="AS688">
        <f>_xlfn.XLOOKUP(Tabela5[[#This Row],[UUID]],Planilha2!$A:$A,Planilha2!L:L,"")</f>
        <v>0</v>
      </c>
      <c r="AT688">
        <f>_xlfn.XLOOKUP(Tabela5[[#This Row],[UUID]],Planilha2!$A:$A,Planilha2!M:M,"")</f>
        <v>0</v>
      </c>
      <c r="AU688">
        <f>_xlfn.XLOOKUP(Tabela5[[#This Row],[UUID]],Planilha2!$A:$A,Planilha2!N:N,"")</f>
        <v>1</v>
      </c>
      <c r="AV688">
        <f>_xlfn.XLOOKUP(Tabela5[[#This Row],[UUID]],Planilha2!$A:$A,Planilha2!O:O,"")</f>
        <v>1</v>
      </c>
    </row>
    <row r="689" spans="1:48" x14ac:dyDescent="0.2">
      <c r="A689" t="s">
        <v>3735</v>
      </c>
      <c r="B689" t="s">
        <v>35</v>
      </c>
      <c r="C689">
        <v>83051805</v>
      </c>
      <c r="D689">
        <v>14599700983</v>
      </c>
      <c r="E689" t="s">
        <v>985</v>
      </c>
      <c r="F689" t="s">
        <v>986</v>
      </c>
      <c r="G689" t="s">
        <v>987</v>
      </c>
      <c r="H689" s="1">
        <v>46054</v>
      </c>
      <c r="I689">
        <v>202602</v>
      </c>
      <c r="J689">
        <v>400.80804000000001</v>
      </c>
      <c r="L689">
        <v>400.81</v>
      </c>
      <c r="N689">
        <v>90495897</v>
      </c>
      <c r="O689" s="1">
        <v>46080</v>
      </c>
      <c r="P689" s="1">
        <v>46090</v>
      </c>
      <c r="R689">
        <v>36</v>
      </c>
      <c r="S689" t="s">
        <v>53</v>
      </c>
      <c r="T689" t="s">
        <v>40</v>
      </c>
      <c r="U689" t="s">
        <v>40</v>
      </c>
      <c r="V689" t="s">
        <v>988</v>
      </c>
      <c r="W689">
        <v>6</v>
      </c>
      <c r="X689" t="s">
        <v>42</v>
      </c>
      <c r="Y689">
        <v>6</v>
      </c>
      <c r="Z689" t="s">
        <v>40</v>
      </c>
      <c r="AA689" t="s">
        <v>982</v>
      </c>
      <c r="AB689" t="s">
        <v>44</v>
      </c>
      <c r="AC689" t="s">
        <v>45</v>
      </c>
      <c r="AE689" t="s">
        <v>2615</v>
      </c>
      <c r="AF689" t="s">
        <v>3736</v>
      </c>
      <c r="AG689" s="1">
        <v>46109</v>
      </c>
      <c r="AH689" t="s">
        <v>47</v>
      </c>
      <c r="AI689">
        <f>_xlfn.XLOOKUP(Tabela5[[#This Row],[UUID]],Planilha2!$A:$A,Planilha2!B:B,"")</f>
        <v>1</v>
      </c>
      <c r="AJ689">
        <f>_xlfn.XLOOKUP(Tabela5[[#This Row],[UUID]],Planilha2!$A:$A,Planilha2!C:C,"")</f>
        <v>2</v>
      </c>
      <c r="AK689">
        <f>_xlfn.XLOOKUP(Tabela5[[#This Row],[UUID]],Planilha2!$A:$A,Planilha2!D:D,"")</f>
        <v>1</v>
      </c>
      <c r="AL689">
        <f>_xlfn.XLOOKUP(Tabela5[[#This Row],[UUID]],Planilha2!$A:$A,Planilha2!E:E,"")</f>
        <v>0</v>
      </c>
      <c r="AM689">
        <f>_xlfn.XLOOKUP(Tabela5[[#This Row],[UUID]],Planilha2!$A:$A,Planilha2!F:F,"")</f>
        <v>1</v>
      </c>
      <c r="AN689">
        <f>_xlfn.XLOOKUP(Tabela5[[#This Row],[UUID]],Planilha2!$A:$A,Planilha2!G:G,"")</f>
        <v>1</v>
      </c>
      <c r="AO689">
        <f>_xlfn.XLOOKUP(Tabela5[[#This Row],[UUID]],Planilha2!$A:$A,Planilha2!H:H,"")</f>
        <v>1</v>
      </c>
      <c r="AP689">
        <f>_xlfn.XLOOKUP(Tabela5[[#This Row],[UUID]],Planilha2!$A:$A,Planilha2!I:I,"")</f>
        <v>1</v>
      </c>
      <c r="AQ689">
        <f>_xlfn.XLOOKUP(Tabela5[[#This Row],[UUID]],Planilha2!$A:$A,Planilha2!J:J,"")</f>
        <v>0</v>
      </c>
      <c r="AR689">
        <f>_xlfn.XLOOKUP(Tabela5[[#This Row],[UUID]],Planilha2!$A:$A,Planilha2!K:K,"")</f>
        <v>0</v>
      </c>
      <c r="AS689">
        <f>_xlfn.XLOOKUP(Tabela5[[#This Row],[UUID]],Planilha2!$A:$A,Planilha2!L:L,"")</f>
        <v>0</v>
      </c>
      <c r="AT689">
        <f>_xlfn.XLOOKUP(Tabela5[[#This Row],[UUID]],Planilha2!$A:$A,Planilha2!M:M,"")</f>
        <v>0</v>
      </c>
      <c r="AU689">
        <f>_xlfn.XLOOKUP(Tabela5[[#This Row],[UUID]],Planilha2!$A:$A,Planilha2!N:N,"")</f>
        <v>1</v>
      </c>
      <c r="AV689">
        <f>_xlfn.XLOOKUP(Tabela5[[#This Row],[UUID]],Planilha2!$A:$A,Planilha2!O:O,"")</f>
        <v>1</v>
      </c>
    </row>
    <row r="690" spans="1:48" x14ac:dyDescent="0.2">
      <c r="A690" t="s">
        <v>3737</v>
      </c>
      <c r="B690" t="s">
        <v>35</v>
      </c>
      <c r="C690">
        <v>111795150</v>
      </c>
      <c r="D690">
        <v>3468618964</v>
      </c>
      <c r="E690" t="s">
        <v>991</v>
      </c>
      <c r="F690" t="s">
        <v>992</v>
      </c>
      <c r="G690" t="s">
        <v>993</v>
      </c>
      <c r="H690" s="1">
        <v>46054</v>
      </c>
      <c r="I690">
        <v>202602</v>
      </c>
      <c r="J690">
        <v>145.25196</v>
      </c>
      <c r="L690">
        <v>145.25</v>
      </c>
      <c r="N690">
        <v>90495973</v>
      </c>
      <c r="O690" s="1">
        <v>46080</v>
      </c>
      <c r="P690" s="1">
        <v>46090</v>
      </c>
      <c r="R690">
        <v>36</v>
      </c>
      <c r="S690" t="s">
        <v>53</v>
      </c>
      <c r="T690" t="s">
        <v>40</v>
      </c>
      <c r="U690" t="s">
        <v>40</v>
      </c>
      <c r="V690" t="s">
        <v>994</v>
      </c>
      <c r="W690">
        <v>6</v>
      </c>
      <c r="X690" t="s">
        <v>42</v>
      </c>
      <c r="Y690">
        <v>6</v>
      </c>
      <c r="Z690" t="s">
        <v>40</v>
      </c>
      <c r="AA690" t="s">
        <v>982</v>
      </c>
      <c r="AB690" t="s">
        <v>44</v>
      </c>
      <c r="AC690" t="s">
        <v>45</v>
      </c>
      <c r="AE690" t="s">
        <v>2615</v>
      </c>
      <c r="AF690" t="s">
        <v>3738</v>
      </c>
      <c r="AG690" s="1">
        <v>46109</v>
      </c>
      <c r="AH690" t="s">
        <v>47</v>
      </c>
      <c r="AI690">
        <f>_xlfn.XLOOKUP(Tabela5[[#This Row],[UUID]],Planilha2!$A:$A,Planilha2!B:B,"")</f>
        <v>1</v>
      </c>
      <c r="AJ690">
        <f>_xlfn.XLOOKUP(Tabela5[[#This Row],[UUID]],Planilha2!$A:$A,Planilha2!C:C,"")</f>
        <v>2</v>
      </c>
      <c r="AK690">
        <f>_xlfn.XLOOKUP(Tabela5[[#This Row],[UUID]],Planilha2!$A:$A,Planilha2!D:D,"")</f>
        <v>8</v>
      </c>
      <c r="AL690">
        <f>_xlfn.XLOOKUP(Tabela5[[#This Row],[UUID]],Planilha2!$A:$A,Planilha2!E:E,"")</f>
        <v>0</v>
      </c>
      <c r="AM690">
        <f>_xlfn.XLOOKUP(Tabela5[[#This Row],[UUID]],Planilha2!$A:$A,Planilha2!F:F,"")</f>
        <v>1</v>
      </c>
      <c r="AN690">
        <f>_xlfn.XLOOKUP(Tabela5[[#This Row],[UUID]],Planilha2!$A:$A,Planilha2!G:G,"")</f>
        <v>1</v>
      </c>
      <c r="AO690">
        <f>_xlfn.XLOOKUP(Tabela5[[#This Row],[UUID]],Planilha2!$A:$A,Planilha2!H:H,"")</f>
        <v>1</v>
      </c>
      <c r="AP690">
        <f>_xlfn.XLOOKUP(Tabela5[[#This Row],[UUID]],Planilha2!$A:$A,Planilha2!I:I,"")</f>
        <v>1</v>
      </c>
      <c r="AQ690">
        <f>_xlfn.XLOOKUP(Tabela5[[#This Row],[UUID]],Planilha2!$A:$A,Planilha2!J:J,"")</f>
        <v>0</v>
      </c>
      <c r="AR690">
        <f>_xlfn.XLOOKUP(Tabela5[[#This Row],[UUID]],Planilha2!$A:$A,Planilha2!K:K,"")</f>
        <v>0</v>
      </c>
      <c r="AS690">
        <f>_xlfn.XLOOKUP(Tabela5[[#This Row],[UUID]],Planilha2!$A:$A,Planilha2!L:L,"")</f>
        <v>0</v>
      </c>
      <c r="AT690">
        <f>_xlfn.XLOOKUP(Tabela5[[#This Row],[UUID]],Planilha2!$A:$A,Planilha2!M:M,"")</f>
        <v>0</v>
      </c>
      <c r="AU690">
        <f>_xlfn.XLOOKUP(Tabela5[[#This Row],[UUID]],Planilha2!$A:$A,Planilha2!N:N,"")</f>
        <v>1</v>
      </c>
      <c r="AV690">
        <f>_xlfn.XLOOKUP(Tabela5[[#This Row],[UUID]],Planilha2!$A:$A,Planilha2!O:O,"")</f>
        <v>1</v>
      </c>
    </row>
    <row r="691" spans="1:48" x14ac:dyDescent="0.2">
      <c r="A691" t="s">
        <v>3739</v>
      </c>
      <c r="B691" t="s">
        <v>35</v>
      </c>
      <c r="C691">
        <v>72748079</v>
      </c>
      <c r="D691">
        <v>11883282985</v>
      </c>
      <c r="E691" t="s">
        <v>997</v>
      </c>
      <c r="F691" t="s">
        <v>998</v>
      </c>
      <c r="G691" t="s">
        <v>999</v>
      </c>
      <c r="H691" s="1">
        <v>46054</v>
      </c>
      <c r="I691">
        <v>202602</v>
      </c>
      <c r="J691">
        <v>152.89680000000001</v>
      </c>
      <c r="L691">
        <v>152.9</v>
      </c>
      <c r="N691">
        <v>90495222</v>
      </c>
      <c r="O691" s="1">
        <v>46080</v>
      </c>
      <c r="P691" s="1">
        <v>46090</v>
      </c>
      <c r="R691">
        <v>36</v>
      </c>
      <c r="S691" t="s">
        <v>53</v>
      </c>
      <c r="T691" t="s">
        <v>40</v>
      </c>
      <c r="U691" t="s">
        <v>40</v>
      </c>
      <c r="V691" t="s">
        <v>1000</v>
      </c>
      <c r="W691">
        <v>6</v>
      </c>
      <c r="X691" t="s">
        <v>42</v>
      </c>
      <c r="Y691">
        <v>6</v>
      </c>
      <c r="Z691" t="s">
        <v>40</v>
      </c>
      <c r="AA691" t="s">
        <v>982</v>
      </c>
      <c r="AB691" t="s">
        <v>44</v>
      </c>
      <c r="AC691" t="s">
        <v>45</v>
      </c>
      <c r="AE691" t="s">
        <v>2615</v>
      </c>
      <c r="AF691" t="s">
        <v>3740</v>
      </c>
      <c r="AG691" s="1">
        <v>46104</v>
      </c>
      <c r="AH691" t="s">
        <v>47</v>
      </c>
      <c r="AI691">
        <f>_xlfn.XLOOKUP(Tabela5[[#This Row],[UUID]],Planilha2!$A:$A,Planilha2!B:B,"")</f>
        <v>1</v>
      </c>
      <c r="AJ691">
        <f>_xlfn.XLOOKUP(Tabela5[[#This Row],[UUID]],Planilha2!$A:$A,Planilha2!C:C,"")</f>
        <v>1</v>
      </c>
      <c r="AK691">
        <f>_xlfn.XLOOKUP(Tabela5[[#This Row],[UUID]],Planilha2!$A:$A,Planilha2!D:D,"")</f>
        <v>1</v>
      </c>
      <c r="AL691">
        <f>_xlfn.XLOOKUP(Tabela5[[#This Row],[UUID]],Planilha2!$A:$A,Planilha2!E:E,"")</f>
        <v>0</v>
      </c>
      <c r="AM691">
        <f>_xlfn.XLOOKUP(Tabela5[[#This Row],[UUID]],Planilha2!$A:$A,Planilha2!F:F,"")</f>
        <v>1</v>
      </c>
      <c r="AN691">
        <f>_xlfn.XLOOKUP(Tabela5[[#This Row],[UUID]],Planilha2!$A:$A,Planilha2!G:G,"")</f>
        <v>1</v>
      </c>
      <c r="AO691">
        <f>_xlfn.XLOOKUP(Tabela5[[#This Row],[UUID]],Planilha2!$A:$A,Planilha2!H:H,"")</f>
        <v>1</v>
      </c>
      <c r="AP691">
        <f>_xlfn.XLOOKUP(Tabela5[[#This Row],[UUID]],Planilha2!$A:$A,Planilha2!I:I,"")</f>
        <v>1</v>
      </c>
      <c r="AQ691">
        <f>_xlfn.XLOOKUP(Tabela5[[#This Row],[UUID]],Planilha2!$A:$A,Planilha2!J:J,"")</f>
        <v>1</v>
      </c>
      <c r="AR691">
        <f>_xlfn.XLOOKUP(Tabela5[[#This Row],[UUID]],Planilha2!$A:$A,Planilha2!K:K,"")</f>
        <v>0</v>
      </c>
      <c r="AS691">
        <f>_xlfn.XLOOKUP(Tabela5[[#This Row],[UUID]],Planilha2!$A:$A,Planilha2!L:L,"")</f>
        <v>0</v>
      </c>
      <c r="AT691">
        <f>_xlfn.XLOOKUP(Tabela5[[#This Row],[UUID]],Planilha2!$A:$A,Planilha2!M:M,"")</f>
        <v>1</v>
      </c>
      <c r="AU691">
        <f>_xlfn.XLOOKUP(Tabela5[[#This Row],[UUID]],Planilha2!$A:$A,Planilha2!N:N,"")</f>
        <v>1</v>
      </c>
      <c r="AV691">
        <f>_xlfn.XLOOKUP(Tabela5[[#This Row],[UUID]],Planilha2!$A:$A,Planilha2!O:O,"")</f>
        <v>0</v>
      </c>
    </row>
    <row r="692" spans="1:48" x14ac:dyDescent="0.2">
      <c r="A692" t="s">
        <v>3741</v>
      </c>
      <c r="B692" t="s">
        <v>35</v>
      </c>
      <c r="C692">
        <v>26327198</v>
      </c>
      <c r="D692">
        <v>6155185913</v>
      </c>
      <c r="E692" t="s">
        <v>1003</v>
      </c>
      <c r="F692" t="s">
        <v>1004</v>
      </c>
      <c r="G692" t="s">
        <v>1005</v>
      </c>
      <c r="H692" s="1">
        <v>46054</v>
      </c>
      <c r="I692">
        <v>202602</v>
      </c>
      <c r="J692">
        <v>271.93788000000001</v>
      </c>
      <c r="L692">
        <v>271.94</v>
      </c>
      <c r="N692">
        <v>90492348</v>
      </c>
      <c r="O692" s="1">
        <v>46080</v>
      </c>
      <c r="P692" s="1">
        <v>46090</v>
      </c>
      <c r="R692">
        <v>36</v>
      </c>
      <c r="S692" t="s">
        <v>53</v>
      </c>
      <c r="T692" t="s">
        <v>40</v>
      </c>
      <c r="U692" t="s">
        <v>40</v>
      </c>
      <c r="V692" t="s">
        <v>1006</v>
      </c>
      <c r="W692">
        <v>6</v>
      </c>
      <c r="X692" t="s">
        <v>42</v>
      </c>
      <c r="Y692">
        <v>6</v>
      </c>
      <c r="Z692" t="s">
        <v>40</v>
      </c>
      <c r="AA692" t="s">
        <v>982</v>
      </c>
      <c r="AB692" t="s">
        <v>44</v>
      </c>
      <c r="AC692" t="s">
        <v>45</v>
      </c>
      <c r="AE692" t="s">
        <v>2615</v>
      </c>
      <c r="AF692" t="s">
        <v>3742</v>
      </c>
      <c r="AG692" s="1">
        <v>46102</v>
      </c>
      <c r="AH692" t="s">
        <v>47</v>
      </c>
      <c r="AI692">
        <f>_xlfn.XLOOKUP(Tabela5[[#This Row],[UUID]],Planilha2!$A:$A,Planilha2!B:B,"")</f>
        <v>1</v>
      </c>
      <c r="AJ692">
        <f>_xlfn.XLOOKUP(Tabela5[[#This Row],[UUID]],Planilha2!$A:$A,Planilha2!C:C,"")</f>
        <v>1</v>
      </c>
      <c r="AK692">
        <f>_xlfn.XLOOKUP(Tabela5[[#This Row],[UUID]],Planilha2!$A:$A,Planilha2!D:D,"")</f>
        <v>1</v>
      </c>
      <c r="AL692">
        <f>_xlfn.XLOOKUP(Tabela5[[#This Row],[UUID]],Planilha2!$A:$A,Planilha2!E:E,"")</f>
        <v>0</v>
      </c>
      <c r="AM692">
        <f>_xlfn.XLOOKUP(Tabela5[[#This Row],[UUID]],Planilha2!$A:$A,Planilha2!F:F,"")</f>
        <v>1</v>
      </c>
      <c r="AN692">
        <f>_xlfn.XLOOKUP(Tabela5[[#This Row],[UUID]],Planilha2!$A:$A,Planilha2!G:G,"")</f>
        <v>1</v>
      </c>
      <c r="AO692">
        <f>_xlfn.XLOOKUP(Tabela5[[#This Row],[UUID]],Planilha2!$A:$A,Planilha2!H:H,"")</f>
        <v>1</v>
      </c>
      <c r="AP692">
        <f>_xlfn.XLOOKUP(Tabela5[[#This Row],[UUID]],Planilha2!$A:$A,Planilha2!I:I,"")</f>
        <v>1</v>
      </c>
      <c r="AQ692">
        <f>_xlfn.XLOOKUP(Tabela5[[#This Row],[UUID]],Planilha2!$A:$A,Planilha2!J:J,"")</f>
        <v>1</v>
      </c>
      <c r="AR692">
        <f>_xlfn.XLOOKUP(Tabela5[[#This Row],[UUID]],Planilha2!$A:$A,Planilha2!K:K,"")</f>
        <v>1</v>
      </c>
      <c r="AS692">
        <f>_xlfn.XLOOKUP(Tabela5[[#This Row],[UUID]],Planilha2!$A:$A,Planilha2!L:L,"")</f>
        <v>0</v>
      </c>
      <c r="AT692">
        <f>_xlfn.XLOOKUP(Tabela5[[#This Row],[UUID]],Planilha2!$A:$A,Planilha2!M:M,"")</f>
        <v>0</v>
      </c>
      <c r="AU692">
        <f>_xlfn.XLOOKUP(Tabela5[[#This Row],[UUID]],Planilha2!$A:$A,Planilha2!N:N,"")</f>
        <v>1</v>
      </c>
      <c r="AV692">
        <f>_xlfn.XLOOKUP(Tabela5[[#This Row],[UUID]],Planilha2!$A:$A,Planilha2!O:O,"")</f>
        <v>1</v>
      </c>
    </row>
    <row r="693" spans="1:48" x14ac:dyDescent="0.2">
      <c r="A693" t="s">
        <v>3743</v>
      </c>
      <c r="B693" t="s">
        <v>35</v>
      </c>
      <c r="C693">
        <v>100657761</v>
      </c>
      <c r="D693">
        <v>3003950940</v>
      </c>
      <c r="E693" t="s">
        <v>1009</v>
      </c>
      <c r="F693" t="s">
        <v>1010</v>
      </c>
      <c r="G693" t="s">
        <v>1011</v>
      </c>
      <c r="H693" s="1">
        <v>46054</v>
      </c>
      <c r="I693">
        <v>202602</v>
      </c>
      <c r="J693">
        <v>257.74032</v>
      </c>
      <c r="L693">
        <v>257.74</v>
      </c>
      <c r="N693">
        <v>90491393</v>
      </c>
      <c r="O693" s="1">
        <v>46080</v>
      </c>
      <c r="P693" s="1">
        <v>46090</v>
      </c>
      <c r="R693">
        <v>36</v>
      </c>
      <c r="S693" t="s">
        <v>53</v>
      </c>
      <c r="T693" t="s">
        <v>40</v>
      </c>
      <c r="U693" t="s">
        <v>40</v>
      </c>
      <c r="V693" t="s">
        <v>1012</v>
      </c>
      <c r="W693">
        <v>6</v>
      </c>
      <c r="X693" t="s">
        <v>42</v>
      </c>
      <c r="Y693">
        <v>6</v>
      </c>
      <c r="Z693" t="s">
        <v>40</v>
      </c>
      <c r="AA693" t="s">
        <v>982</v>
      </c>
      <c r="AB693" t="s">
        <v>44</v>
      </c>
      <c r="AC693" t="s">
        <v>45</v>
      </c>
      <c r="AE693" t="s">
        <v>2615</v>
      </c>
      <c r="AF693" t="s">
        <v>3744</v>
      </c>
      <c r="AG693" s="1">
        <v>46102</v>
      </c>
      <c r="AH693" t="s">
        <v>47</v>
      </c>
      <c r="AI693">
        <f>_xlfn.XLOOKUP(Tabela5[[#This Row],[UUID]],Planilha2!$A:$A,Planilha2!B:B,"")</f>
        <v>1</v>
      </c>
      <c r="AJ693">
        <f>_xlfn.XLOOKUP(Tabela5[[#This Row],[UUID]],Planilha2!$A:$A,Planilha2!C:C,"")</f>
        <v>1</v>
      </c>
      <c r="AK693">
        <f>_xlfn.XLOOKUP(Tabela5[[#This Row],[UUID]],Planilha2!$A:$A,Planilha2!D:D,"")</f>
        <v>1</v>
      </c>
      <c r="AL693">
        <f>_xlfn.XLOOKUP(Tabela5[[#This Row],[UUID]],Planilha2!$A:$A,Planilha2!E:E,"")</f>
        <v>0</v>
      </c>
      <c r="AM693">
        <f>_xlfn.XLOOKUP(Tabela5[[#This Row],[UUID]],Planilha2!$A:$A,Planilha2!F:F,"")</f>
        <v>1</v>
      </c>
      <c r="AN693">
        <f>_xlfn.XLOOKUP(Tabela5[[#This Row],[UUID]],Planilha2!$A:$A,Planilha2!G:G,"")</f>
        <v>1</v>
      </c>
      <c r="AO693">
        <f>_xlfn.XLOOKUP(Tabela5[[#This Row],[UUID]],Planilha2!$A:$A,Planilha2!H:H,"")</f>
        <v>1</v>
      </c>
      <c r="AP693">
        <f>_xlfn.XLOOKUP(Tabela5[[#This Row],[UUID]],Planilha2!$A:$A,Planilha2!I:I,"")</f>
        <v>1</v>
      </c>
      <c r="AQ693">
        <f>_xlfn.XLOOKUP(Tabela5[[#This Row],[UUID]],Planilha2!$A:$A,Planilha2!J:J,"")</f>
        <v>1</v>
      </c>
      <c r="AR693">
        <f>_xlfn.XLOOKUP(Tabela5[[#This Row],[UUID]],Planilha2!$A:$A,Planilha2!K:K,"")</f>
        <v>1</v>
      </c>
      <c r="AS693">
        <f>_xlfn.XLOOKUP(Tabela5[[#This Row],[UUID]],Planilha2!$A:$A,Planilha2!L:L,"")</f>
        <v>0</v>
      </c>
      <c r="AT693">
        <f>_xlfn.XLOOKUP(Tabela5[[#This Row],[UUID]],Planilha2!$A:$A,Planilha2!M:M,"")</f>
        <v>0</v>
      </c>
      <c r="AU693">
        <f>_xlfn.XLOOKUP(Tabela5[[#This Row],[UUID]],Planilha2!$A:$A,Planilha2!N:N,"")</f>
        <v>1</v>
      </c>
      <c r="AV693">
        <f>_xlfn.XLOOKUP(Tabela5[[#This Row],[UUID]],Planilha2!$A:$A,Planilha2!O:O,"")</f>
        <v>1</v>
      </c>
    </row>
    <row r="694" spans="1:48" x14ac:dyDescent="0.2">
      <c r="A694" t="s">
        <v>3745</v>
      </c>
      <c r="B694" t="s">
        <v>35</v>
      </c>
      <c r="C694">
        <v>72728400</v>
      </c>
      <c r="D694">
        <v>7468518980</v>
      </c>
      <c r="E694" t="s">
        <v>1015</v>
      </c>
      <c r="F694" t="s">
        <v>1016</v>
      </c>
      <c r="G694" t="s">
        <v>1017</v>
      </c>
      <c r="H694" s="1">
        <v>46054</v>
      </c>
      <c r="I694">
        <v>202602</v>
      </c>
      <c r="J694">
        <v>140.88347999999999</v>
      </c>
      <c r="L694">
        <v>140.88</v>
      </c>
      <c r="N694">
        <v>90491362</v>
      </c>
      <c r="O694" s="1">
        <v>46080</v>
      </c>
      <c r="P694" s="1">
        <v>46090</v>
      </c>
      <c r="R694">
        <v>36</v>
      </c>
      <c r="S694" t="s">
        <v>53</v>
      </c>
      <c r="T694" t="s">
        <v>40</v>
      </c>
      <c r="U694" t="s">
        <v>40</v>
      </c>
      <c r="V694" t="s">
        <v>1018</v>
      </c>
      <c r="W694">
        <v>6</v>
      </c>
      <c r="X694" t="s">
        <v>42</v>
      </c>
      <c r="Y694">
        <v>6</v>
      </c>
      <c r="Z694" t="s">
        <v>40</v>
      </c>
      <c r="AA694" t="s">
        <v>982</v>
      </c>
      <c r="AB694" t="s">
        <v>44</v>
      </c>
      <c r="AC694" t="s">
        <v>45</v>
      </c>
      <c r="AE694" t="s">
        <v>2615</v>
      </c>
      <c r="AF694" t="s">
        <v>3746</v>
      </c>
      <c r="AG694" s="1">
        <v>46102</v>
      </c>
      <c r="AH694" t="s">
        <v>47</v>
      </c>
      <c r="AI694">
        <f>_xlfn.XLOOKUP(Tabela5[[#This Row],[UUID]],Planilha2!$A:$A,Planilha2!B:B,"")</f>
        <v>1</v>
      </c>
      <c r="AJ694">
        <f>_xlfn.XLOOKUP(Tabela5[[#This Row],[UUID]],Planilha2!$A:$A,Planilha2!C:C,"")</f>
        <v>1</v>
      </c>
      <c r="AK694">
        <f>_xlfn.XLOOKUP(Tabela5[[#This Row],[UUID]],Planilha2!$A:$A,Planilha2!D:D,"")</f>
        <v>10</v>
      </c>
      <c r="AL694">
        <f>_xlfn.XLOOKUP(Tabela5[[#This Row],[UUID]],Planilha2!$A:$A,Planilha2!E:E,"")</f>
        <v>0</v>
      </c>
      <c r="AM694">
        <f>_xlfn.XLOOKUP(Tabela5[[#This Row],[UUID]],Planilha2!$A:$A,Planilha2!F:F,"")</f>
        <v>1</v>
      </c>
      <c r="AN694">
        <f>_xlfn.XLOOKUP(Tabela5[[#This Row],[UUID]],Planilha2!$A:$A,Planilha2!G:G,"")</f>
        <v>1</v>
      </c>
      <c r="AO694">
        <f>_xlfn.XLOOKUP(Tabela5[[#This Row],[UUID]],Planilha2!$A:$A,Planilha2!H:H,"")</f>
        <v>1</v>
      </c>
      <c r="AP694">
        <f>_xlfn.XLOOKUP(Tabela5[[#This Row],[UUID]],Planilha2!$A:$A,Planilha2!I:I,"")</f>
        <v>1</v>
      </c>
      <c r="AQ694">
        <f>_xlfn.XLOOKUP(Tabela5[[#This Row],[UUID]],Planilha2!$A:$A,Planilha2!J:J,"")</f>
        <v>1</v>
      </c>
      <c r="AR694">
        <f>_xlfn.XLOOKUP(Tabela5[[#This Row],[UUID]],Planilha2!$A:$A,Planilha2!K:K,"")</f>
        <v>1</v>
      </c>
      <c r="AS694">
        <f>_xlfn.XLOOKUP(Tabela5[[#This Row],[UUID]],Planilha2!$A:$A,Planilha2!L:L,"")</f>
        <v>0</v>
      </c>
      <c r="AT694">
        <f>_xlfn.XLOOKUP(Tabela5[[#This Row],[UUID]],Planilha2!$A:$A,Planilha2!M:M,"")</f>
        <v>0</v>
      </c>
      <c r="AU694">
        <f>_xlfn.XLOOKUP(Tabela5[[#This Row],[UUID]],Planilha2!$A:$A,Planilha2!N:N,"")</f>
        <v>1</v>
      </c>
      <c r="AV694">
        <f>_xlfn.XLOOKUP(Tabela5[[#This Row],[UUID]],Planilha2!$A:$A,Planilha2!O:O,"")</f>
        <v>1</v>
      </c>
    </row>
    <row r="695" spans="1:48" x14ac:dyDescent="0.2">
      <c r="A695" t="s">
        <v>3747</v>
      </c>
      <c r="B695" t="s">
        <v>35</v>
      </c>
      <c r="C695">
        <v>4002265554</v>
      </c>
      <c r="D695">
        <v>5896289847</v>
      </c>
      <c r="E695" t="s">
        <v>3748</v>
      </c>
      <c r="F695" t="s">
        <v>3749</v>
      </c>
      <c r="G695" t="s">
        <v>3750</v>
      </c>
      <c r="H695" s="1">
        <v>45901</v>
      </c>
      <c r="I695">
        <v>202509</v>
      </c>
      <c r="J695">
        <v>115.95596</v>
      </c>
      <c r="L695">
        <v>115.96</v>
      </c>
      <c r="N695">
        <v>90408687</v>
      </c>
      <c r="O695" s="1">
        <v>45980</v>
      </c>
      <c r="P695" s="1">
        <v>45992</v>
      </c>
      <c r="R695">
        <v>134</v>
      </c>
      <c r="S695" t="s">
        <v>53</v>
      </c>
      <c r="T695" t="s">
        <v>40</v>
      </c>
      <c r="U695" t="s">
        <v>40</v>
      </c>
      <c r="V695" t="s">
        <v>3751</v>
      </c>
      <c r="W695">
        <v>6</v>
      </c>
      <c r="X695" t="s">
        <v>42</v>
      </c>
      <c r="Y695">
        <v>6</v>
      </c>
      <c r="Z695" t="s">
        <v>40</v>
      </c>
      <c r="AA695" t="s">
        <v>193</v>
      </c>
      <c r="AB695" t="s">
        <v>44</v>
      </c>
      <c r="AE695" t="s">
        <v>2711</v>
      </c>
      <c r="AF695" t="s">
        <v>3752</v>
      </c>
      <c r="AG695" s="1">
        <v>46001</v>
      </c>
      <c r="AH695" t="s">
        <v>70</v>
      </c>
      <c r="AI695">
        <f>_xlfn.XLOOKUP(Tabela5[[#This Row],[UUID]],Planilha2!$A:$A,Planilha2!B:B,"")</f>
        <v>0</v>
      </c>
      <c r="AJ695">
        <f>_xlfn.XLOOKUP(Tabela5[[#This Row],[UUID]],Planilha2!$A:$A,Planilha2!C:C,"")</f>
        <v>0</v>
      </c>
      <c r="AK695">
        <f>_xlfn.XLOOKUP(Tabela5[[#This Row],[UUID]],Planilha2!$A:$A,Planilha2!D:D,"")</f>
        <v>0</v>
      </c>
      <c r="AL695">
        <f>_xlfn.XLOOKUP(Tabela5[[#This Row],[UUID]],Planilha2!$A:$A,Planilha2!E:E,"")</f>
        <v>5</v>
      </c>
      <c r="AM695">
        <f>_xlfn.XLOOKUP(Tabela5[[#This Row],[UUID]],Planilha2!$A:$A,Planilha2!F:F,"")</f>
        <v>0</v>
      </c>
      <c r="AN695">
        <f>_xlfn.XLOOKUP(Tabela5[[#This Row],[UUID]],Planilha2!$A:$A,Planilha2!G:G,"")</f>
        <v>0</v>
      </c>
      <c r="AO695">
        <f>_xlfn.XLOOKUP(Tabela5[[#This Row],[UUID]],Planilha2!$A:$A,Planilha2!H:H,"")</f>
        <v>0</v>
      </c>
      <c r="AP695">
        <f>_xlfn.XLOOKUP(Tabela5[[#This Row],[UUID]],Planilha2!$A:$A,Planilha2!I:I,"")</f>
        <v>0</v>
      </c>
      <c r="AQ695">
        <f>_xlfn.XLOOKUP(Tabela5[[#This Row],[UUID]],Planilha2!$A:$A,Planilha2!J:J,"")</f>
        <v>0</v>
      </c>
      <c r="AR695">
        <f>_xlfn.XLOOKUP(Tabela5[[#This Row],[UUID]],Planilha2!$A:$A,Planilha2!K:K,"")</f>
        <v>0</v>
      </c>
      <c r="AS695">
        <f>_xlfn.XLOOKUP(Tabela5[[#This Row],[UUID]],Planilha2!$A:$A,Planilha2!L:L,"")</f>
        <v>0</v>
      </c>
      <c r="AT695">
        <f>_xlfn.XLOOKUP(Tabela5[[#This Row],[UUID]],Planilha2!$A:$A,Planilha2!M:M,"")</f>
        <v>0</v>
      </c>
      <c r="AU695">
        <f>_xlfn.XLOOKUP(Tabela5[[#This Row],[UUID]],Planilha2!$A:$A,Planilha2!N:N,"")</f>
        <v>0</v>
      </c>
      <c r="AV695">
        <f>_xlfn.XLOOKUP(Tabela5[[#This Row],[UUID]],Planilha2!$A:$A,Planilha2!O:O,"")</f>
        <v>0</v>
      </c>
    </row>
    <row r="696" spans="1:48" x14ac:dyDescent="0.2">
      <c r="A696" t="s">
        <v>3753</v>
      </c>
      <c r="B696" t="s">
        <v>35</v>
      </c>
      <c r="C696">
        <v>23934786</v>
      </c>
      <c r="D696">
        <v>4365319841</v>
      </c>
      <c r="E696" t="s">
        <v>2158</v>
      </c>
      <c r="F696" t="s">
        <v>3754</v>
      </c>
      <c r="G696" t="s">
        <v>2160</v>
      </c>
      <c r="H696" s="1">
        <v>45901</v>
      </c>
      <c r="I696">
        <v>202509</v>
      </c>
      <c r="J696">
        <v>196.73602</v>
      </c>
      <c r="L696">
        <v>196.74</v>
      </c>
      <c r="N696">
        <v>90383960</v>
      </c>
      <c r="O696" s="1">
        <v>45945</v>
      </c>
      <c r="P696" s="1">
        <v>45957</v>
      </c>
      <c r="R696">
        <v>169</v>
      </c>
      <c r="S696" t="s">
        <v>53</v>
      </c>
      <c r="T696" t="s">
        <v>40</v>
      </c>
      <c r="U696" t="s">
        <v>40</v>
      </c>
      <c r="V696" t="s">
        <v>2161</v>
      </c>
      <c r="W696">
        <v>6</v>
      </c>
      <c r="X696" t="s">
        <v>42</v>
      </c>
      <c r="Y696">
        <v>6</v>
      </c>
      <c r="Z696" t="s">
        <v>40</v>
      </c>
      <c r="AA696" t="s">
        <v>193</v>
      </c>
      <c r="AB696" t="s">
        <v>44</v>
      </c>
      <c r="AE696" t="s">
        <v>2711</v>
      </c>
      <c r="AF696" t="s">
        <v>3755</v>
      </c>
      <c r="AG696" s="1">
        <v>45944</v>
      </c>
      <c r="AH696" t="s">
        <v>70</v>
      </c>
      <c r="AI696">
        <f>_xlfn.XLOOKUP(Tabela5[[#This Row],[UUID]],Planilha2!$A:$A,Planilha2!B:B,"")</f>
        <v>0</v>
      </c>
      <c r="AJ696">
        <f>_xlfn.XLOOKUP(Tabela5[[#This Row],[UUID]],Planilha2!$A:$A,Planilha2!C:C,"")</f>
        <v>0</v>
      </c>
      <c r="AK696">
        <f>_xlfn.XLOOKUP(Tabela5[[#This Row],[UUID]],Planilha2!$A:$A,Planilha2!D:D,"")</f>
        <v>0</v>
      </c>
      <c r="AL696">
        <f>_xlfn.XLOOKUP(Tabela5[[#This Row],[UUID]],Planilha2!$A:$A,Planilha2!E:E,"")</f>
        <v>5</v>
      </c>
      <c r="AM696">
        <f>_xlfn.XLOOKUP(Tabela5[[#This Row],[UUID]],Planilha2!$A:$A,Planilha2!F:F,"")</f>
        <v>0</v>
      </c>
      <c r="AN696">
        <f>_xlfn.XLOOKUP(Tabela5[[#This Row],[UUID]],Planilha2!$A:$A,Planilha2!G:G,"")</f>
        <v>0</v>
      </c>
      <c r="AO696">
        <f>_xlfn.XLOOKUP(Tabela5[[#This Row],[UUID]],Planilha2!$A:$A,Planilha2!H:H,"")</f>
        <v>0</v>
      </c>
      <c r="AP696">
        <f>_xlfn.XLOOKUP(Tabela5[[#This Row],[UUID]],Planilha2!$A:$A,Planilha2!I:I,"")</f>
        <v>0</v>
      </c>
      <c r="AQ696">
        <f>_xlfn.XLOOKUP(Tabela5[[#This Row],[UUID]],Planilha2!$A:$A,Planilha2!J:J,"")</f>
        <v>0</v>
      </c>
      <c r="AR696">
        <f>_xlfn.XLOOKUP(Tabela5[[#This Row],[UUID]],Planilha2!$A:$A,Planilha2!K:K,"")</f>
        <v>0</v>
      </c>
      <c r="AS696">
        <f>_xlfn.XLOOKUP(Tabela5[[#This Row],[UUID]],Planilha2!$A:$A,Planilha2!L:L,"")</f>
        <v>0</v>
      </c>
      <c r="AT696">
        <f>_xlfn.XLOOKUP(Tabela5[[#This Row],[UUID]],Planilha2!$A:$A,Planilha2!M:M,"")</f>
        <v>0</v>
      </c>
      <c r="AU696">
        <f>_xlfn.XLOOKUP(Tabela5[[#This Row],[UUID]],Planilha2!$A:$A,Planilha2!N:N,"")</f>
        <v>0</v>
      </c>
      <c r="AV696">
        <f>_xlfn.XLOOKUP(Tabela5[[#This Row],[UUID]],Planilha2!$A:$A,Planilha2!O:O,"")</f>
        <v>0</v>
      </c>
    </row>
    <row r="697" spans="1:48" x14ac:dyDescent="0.2">
      <c r="A697" t="s">
        <v>3756</v>
      </c>
      <c r="B697" t="s">
        <v>35</v>
      </c>
      <c r="C697">
        <v>87832240</v>
      </c>
      <c r="D697">
        <v>50429450915</v>
      </c>
      <c r="E697" t="s">
        <v>3757</v>
      </c>
      <c r="F697" t="s">
        <v>3758</v>
      </c>
      <c r="G697" t="s">
        <v>3759</v>
      </c>
      <c r="H697" s="1">
        <v>46054</v>
      </c>
      <c r="I697">
        <v>202602</v>
      </c>
      <c r="J697">
        <v>163.81800000000001</v>
      </c>
      <c r="L697">
        <v>163.82</v>
      </c>
      <c r="N697">
        <v>90491415</v>
      </c>
      <c r="O697" s="1">
        <v>46080</v>
      </c>
      <c r="P697" s="1">
        <v>46090</v>
      </c>
      <c r="R697">
        <v>36</v>
      </c>
      <c r="S697" t="s">
        <v>53</v>
      </c>
      <c r="T697" t="s">
        <v>40</v>
      </c>
      <c r="U697" t="s">
        <v>40</v>
      </c>
      <c r="V697" t="s">
        <v>3760</v>
      </c>
      <c r="W697">
        <v>6</v>
      </c>
      <c r="X697" t="s">
        <v>42</v>
      </c>
      <c r="Y697">
        <v>6</v>
      </c>
      <c r="Z697" t="s">
        <v>40</v>
      </c>
      <c r="AA697" t="s">
        <v>982</v>
      </c>
      <c r="AB697" t="s">
        <v>44</v>
      </c>
      <c r="AC697" t="s">
        <v>45</v>
      </c>
      <c r="AE697" t="s">
        <v>2615</v>
      </c>
      <c r="AF697" t="s">
        <v>3761</v>
      </c>
      <c r="AG697" s="1">
        <v>46122</v>
      </c>
      <c r="AH697" t="s">
        <v>47</v>
      </c>
      <c r="AI697">
        <f>_xlfn.XLOOKUP(Tabela5[[#This Row],[UUID]],Planilha2!$A:$A,Planilha2!B:B,"")</f>
        <v>1</v>
      </c>
      <c r="AJ697">
        <f>_xlfn.XLOOKUP(Tabela5[[#This Row],[UUID]],Planilha2!$A:$A,Planilha2!C:C,"")</f>
        <v>1</v>
      </c>
      <c r="AK697">
        <f>_xlfn.XLOOKUP(Tabela5[[#This Row],[UUID]],Planilha2!$A:$A,Planilha2!D:D,"")</f>
        <v>24</v>
      </c>
      <c r="AL697">
        <f>_xlfn.XLOOKUP(Tabela5[[#This Row],[UUID]],Planilha2!$A:$A,Planilha2!E:E,"")</f>
        <v>0</v>
      </c>
      <c r="AM697">
        <f>_xlfn.XLOOKUP(Tabela5[[#This Row],[UUID]],Planilha2!$A:$A,Planilha2!F:F,"")</f>
        <v>1</v>
      </c>
      <c r="AN697">
        <f>_xlfn.XLOOKUP(Tabela5[[#This Row],[UUID]],Planilha2!$A:$A,Planilha2!G:G,"")</f>
        <v>0</v>
      </c>
      <c r="AO697">
        <f>_xlfn.XLOOKUP(Tabela5[[#This Row],[UUID]],Planilha2!$A:$A,Planilha2!H:H,"")</f>
        <v>0</v>
      </c>
      <c r="AP697">
        <f>_xlfn.XLOOKUP(Tabela5[[#This Row],[UUID]],Planilha2!$A:$A,Planilha2!I:I,"")</f>
        <v>0</v>
      </c>
      <c r="AQ697">
        <f>_xlfn.XLOOKUP(Tabela5[[#This Row],[UUID]],Planilha2!$A:$A,Planilha2!J:J,"")</f>
        <v>0</v>
      </c>
      <c r="AR697">
        <f>_xlfn.XLOOKUP(Tabela5[[#This Row],[UUID]],Planilha2!$A:$A,Planilha2!K:K,"")</f>
        <v>0</v>
      </c>
      <c r="AS697">
        <f>_xlfn.XLOOKUP(Tabela5[[#This Row],[UUID]],Planilha2!$A:$A,Planilha2!L:L,"")</f>
        <v>0</v>
      </c>
      <c r="AT697">
        <f>_xlfn.XLOOKUP(Tabela5[[#This Row],[UUID]],Planilha2!$A:$A,Planilha2!M:M,"")</f>
        <v>0</v>
      </c>
      <c r="AU697">
        <f>_xlfn.XLOOKUP(Tabela5[[#This Row],[UUID]],Planilha2!$A:$A,Planilha2!N:N,"")</f>
        <v>1</v>
      </c>
      <c r="AV697">
        <f>_xlfn.XLOOKUP(Tabela5[[#This Row],[UUID]],Planilha2!$A:$A,Planilha2!O:O,"")</f>
        <v>0</v>
      </c>
    </row>
    <row r="698" spans="1:48" x14ac:dyDescent="0.2">
      <c r="A698" t="s">
        <v>3762</v>
      </c>
      <c r="B698" t="s">
        <v>35</v>
      </c>
      <c r="C698">
        <v>13021478</v>
      </c>
      <c r="D698">
        <v>21513222899</v>
      </c>
      <c r="E698" t="s">
        <v>3763</v>
      </c>
      <c r="F698" t="s">
        <v>3764</v>
      </c>
      <c r="G698" t="s">
        <v>3765</v>
      </c>
      <c r="H698" s="1">
        <v>45901</v>
      </c>
      <c r="I698">
        <v>202509</v>
      </c>
      <c r="J698">
        <v>60.918509999999998</v>
      </c>
      <c r="L698">
        <v>60.92</v>
      </c>
      <c r="N698">
        <v>90409022</v>
      </c>
      <c r="O698" s="1">
        <v>45980</v>
      </c>
      <c r="P698" s="1">
        <v>45992</v>
      </c>
      <c r="R698">
        <v>134</v>
      </c>
      <c r="S698" t="s">
        <v>53</v>
      </c>
      <c r="T698" t="s">
        <v>40</v>
      </c>
      <c r="U698" t="s">
        <v>40</v>
      </c>
      <c r="V698" t="s">
        <v>3766</v>
      </c>
      <c r="W698">
        <v>6</v>
      </c>
      <c r="X698" t="s">
        <v>42</v>
      </c>
      <c r="Y698">
        <v>6</v>
      </c>
      <c r="Z698" t="s">
        <v>40</v>
      </c>
      <c r="AA698" t="s">
        <v>193</v>
      </c>
      <c r="AB698" t="s">
        <v>44</v>
      </c>
      <c r="AE698" t="s">
        <v>2711</v>
      </c>
      <c r="AF698" t="s">
        <v>3767</v>
      </c>
      <c r="AG698" s="1">
        <v>45979</v>
      </c>
      <c r="AH698" t="s">
        <v>70</v>
      </c>
      <c r="AI698">
        <f>_xlfn.XLOOKUP(Tabela5[[#This Row],[UUID]],Planilha2!$A:$A,Planilha2!B:B,"")</f>
        <v>0</v>
      </c>
      <c r="AJ698">
        <f>_xlfn.XLOOKUP(Tabela5[[#This Row],[UUID]],Planilha2!$A:$A,Planilha2!C:C,"")</f>
        <v>0</v>
      </c>
      <c r="AK698">
        <f>_xlfn.XLOOKUP(Tabela5[[#This Row],[UUID]],Planilha2!$A:$A,Planilha2!D:D,"")</f>
        <v>0</v>
      </c>
      <c r="AL698">
        <f>_xlfn.XLOOKUP(Tabela5[[#This Row],[UUID]],Planilha2!$A:$A,Planilha2!E:E,"")</f>
        <v>5</v>
      </c>
      <c r="AM698">
        <f>_xlfn.XLOOKUP(Tabela5[[#This Row],[UUID]],Planilha2!$A:$A,Planilha2!F:F,"")</f>
        <v>0</v>
      </c>
      <c r="AN698">
        <f>_xlfn.XLOOKUP(Tabela5[[#This Row],[UUID]],Planilha2!$A:$A,Planilha2!G:G,"")</f>
        <v>0</v>
      </c>
      <c r="AO698">
        <f>_xlfn.XLOOKUP(Tabela5[[#This Row],[UUID]],Planilha2!$A:$A,Planilha2!H:H,"")</f>
        <v>0</v>
      </c>
      <c r="AP698">
        <f>_xlfn.XLOOKUP(Tabela5[[#This Row],[UUID]],Planilha2!$A:$A,Planilha2!I:I,"")</f>
        <v>0</v>
      </c>
      <c r="AQ698">
        <f>_xlfn.XLOOKUP(Tabela5[[#This Row],[UUID]],Planilha2!$A:$A,Planilha2!J:J,"")</f>
        <v>0</v>
      </c>
      <c r="AR698">
        <f>_xlfn.XLOOKUP(Tabela5[[#This Row],[UUID]],Planilha2!$A:$A,Planilha2!K:K,"")</f>
        <v>0</v>
      </c>
      <c r="AS698">
        <f>_xlfn.XLOOKUP(Tabela5[[#This Row],[UUID]],Planilha2!$A:$A,Planilha2!L:L,"")</f>
        <v>0</v>
      </c>
      <c r="AT698">
        <f>_xlfn.XLOOKUP(Tabela5[[#This Row],[UUID]],Planilha2!$A:$A,Planilha2!M:M,"")</f>
        <v>0</v>
      </c>
      <c r="AU698">
        <f>_xlfn.XLOOKUP(Tabela5[[#This Row],[UUID]],Planilha2!$A:$A,Planilha2!N:N,"")</f>
        <v>0</v>
      </c>
      <c r="AV698">
        <f>_xlfn.XLOOKUP(Tabela5[[#This Row],[UUID]],Planilha2!$A:$A,Planilha2!O:O,"")</f>
        <v>0</v>
      </c>
    </row>
    <row r="699" spans="1:48" x14ac:dyDescent="0.2">
      <c r="A699" t="s">
        <v>3768</v>
      </c>
      <c r="B699" t="s">
        <v>35</v>
      </c>
      <c r="C699">
        <v>52685004</v>
      </c>
      <c r="D699">
        <v>2481438914</v>
      </c>
      <c r="E699" t="s">
        <v>3769</v>
      </c>
      <c r="F699" t="s">
        <v>3770</v>
      </c>
      <c r="G699" t="s">
        <v>3771</v>
      </c>
      <c r="H699" s="1">
        <v>46054</v>
      </c>
      <c r="I699">
        <v>202602</v>
      </c>
      <c r="J699">
        <v>1889.90328</v>
      </c>
      <c r="L699">
        <v>1889.9</v>
      </c>
      <c r="N699">
        <v>90512989</v>
      </c>
      <c r="O699" s="1">
        <v>46086</v>
      </c>
      <c r="P699" s="1">
        <v>46097</v>
      </c>
      <c r="R699">
        <v>29</v>
      </c>
      <c r="S699" t="s">
        <v>53</v>
      </c>
      <c r="T699" t="s">
        <v>40</v>
      </c>
      <c r="U699" t="s">
        <v>40</v>
      </c>
      <c r="V699" t="s">
        <v>3772</v>
      </c>
      <c r="W699">
        <v>6</v>
      </c>
      <c r="X699" t="s">
        <v>42</v>
      </c>
      <c r="Y699">
        <v>6</v>
      </c>
      <c r="Z699" t="s">
        <v>40</v>
      </c>
      <c r="AA699" t="s">
        <v>982</v>
      </c>
      <c r="AB699" t="s">
        <v>44</v>
      </c>
      <c r="AC699" t="s">
        <v>45</v>
      </c>
      <c r="AE699" t="s">
        <v>47</v>
      </c>
      <c r="AF699" t="s">
        <v>3773</v>
      </c>
      <c r="AG699" s="1">
        <v>46108</v>
      </c>
      <c r="AH699" t="s">
        <v>47</v>
      </c>
      <c r="AI699">
        <f>_xlfn.XLOOKUP(Tabela5[[#This Row],[UUID]],Planilha2!$A:$A,Planilha2!B:B,"")</f>
        <v>1</v>
      </c>
      <c r="AJ699">
        <f>_xlfn.XLOOKUP(Tabela5[[#This Row],[UUID]],Planilha2!$A:$A,Planilha2!C:C,"")</f>
        <v>1</v>
      </c>
      <c r="AK699">
        <f>_xlfn.XLOOKUP(Tabela5[[#This Row],[UUID]],Planilha2!$A:$A,Planilha2!D:D,"")</f>
        <v>1</v>
      </c>
      <c r="AL699">
        <f>_xlfn.XLOOKUP(Tabela5[[#This Row],[UUID]],Planilha2!$A:$A,Planilha2!E:E,"")</f>
        <v>0</v>
      </c>
      <c r="AM699">
        <f>_xlfn.XLOOKUP(Tabela5[[#This Row],[UUID]],Planilha2!$A:$A,Planilha2!F:F,"")</f>
        <v>1</v>
      </c>
      <c r="AN699">
        <f>_xlfn.XLOOKUP(Tabela5[[#This Row],[UUID]],Planilha2!$A:$A,Planilha2!G:G,"")</f>
        <v>1</v>
      </c>
      <c r="AO699">
        <f>_xlfn.XLOOKUP(Tabela5[[#This Row],[UUID]],Planilha2!$A:$A,Planilha2!H:H,"")</f>
        <v>1</v>
      </c>
      <c r="AP699">
        <f>_xlfn.XLOOKUP(Tabela5[[#This Row],[UUID]],Planilha2!$A:$A,Planilha2!I:I,"")</f>
        <v>1</v>
      </c>
      <c r="AQ699">
        <f>_xlfn.XLOOKUP(Tabela5[[#This Row],[UUID]],Planilha2!$A:$A,Planilha2!J:J,"")</f>
        <v>0</v>
      </c>
      <c r="AR699">
        <f>_xlfn.XLOOKUP(Tabela5[[#This Row],[UUID]],Planilha2!$A:$A,Planilha2!K:K,"")</f>
        <v>0</v>
      </c>
      <c r="AS699">
        <f>_xlfn.XLOOKUP(Tabela5[[#This Row],[UUID]],Planilha2!$A:$A,Planilha2!L:L,"")</f>
        <v>0</v>
      </c>
      <c r="AT699">
        <f>_xlfn.XLOOKUP(Tabela5[[#This Row],[UUID]],Planilha2!$A:$A,Planilha2!M:M,"")</f>
        <v>0</v>
      </c>
      <c r="AU699">
        <f>_xlfn.XLOOKUP(Tabela5[[#This Row],[UUID]],Planilha2!$A:$A,Planilha2!N:N,"")</f>
        <v>1</v>
      </c>
      <c r="AV699">
        <f>_xlfn.XLOOKUP(Tabela5[[#This Row],[UUID]],Planilha2!$A:$A,Planilha2!O:O,"")</f>
        <v>1</v>
      </c>
    </row>
    <row r="700" spans="1:48" x14ac:dyDescent="0.2">
      <c r="A700" t="s">
        <v>3774</v>
      </c>
      <c r="B700" t="s">
        <v>35</v>
      </c>
      <c r="C700">
        <v>66949840</v>
      </c>
      <c r="D700">
        <v>38665658874</v>
      </c>
      <c r="E700" t="s">
        <v>3775</v>
      </c>
      <c r="F700" t="s">
        <v>3776</v>
      </c>
      <c r="G700" t="s">
        <v>3777</v>
      </c>
      <c r="H700" s="1">
        <v>46054</v>
      </c>
      <c r="I700">
        <v>202602</v>
      </c>
      <c r="J700">
        <v>914.65049999999997</v>
      </c>
      <c r="L700">
        <v>914.65</v>
      </c>
      <c r="N700">
        <v>90494161</v>
      </c>
      <c r="O700" s="1">
        <v>46080</v>
      </c>
      <c r="P700" s="1">
        <v>46090</v>
      </c>
      <c r="R700">
        <v>36</v>
      </c>
      <c r="S700" t="s">
        <v>53</v>
      </c>
      <c r="T700" t="s">
        <v>40</v>
      </c>
      <c r="U700" t="s">
        <v>40</v>
      </c>
      <c r="V700" t="s">
        <v>3778</v>
      </c>
      <c r="W700">
        <v>6</v>
      </c>
      <c r="X700" t="s">
        <v>42</v>
      </c>
      <c r="Y700">
        <v>6</v>
      </c>
      <c r="Z700" t="s">
        <v>40</v>
      </c>
      <c r="AA700" t="s">
        <v>982</v>
      </c>
      <c r="AB700" t="s">
        <v>44</v>
      </c>
      <c r="AC700" t="s">
        <v>45</v>
      </c>
      <c r="AE700" t="s">
        <v>2615</v>
      </c>
      <c r="AF700" t="s">
        <v>3779</v>
      </c>
      <c r="AG700" s="1">
        <v>46101</v>
      </c>
      <c r="AH700" t="s">
        <v>47</v>
      </c>
      <c r="AI700">
        <f>_xlfn.XLOOKUP(Tabela5[[#This Row],[UUID]],Planilha2!$A:$A,Planilha2!B:B,"")</f>
        <v>1</v>
      </c>
      <c r="AJ700">
        <f>_xlfn.XLOOKUP(Tabela5[[#This Row],[UUID]],Planilha2!$A:$A,Planilha2!C:C,"")</f>
        <v>0</v>
      </c>
      <c r="AK700">
        <f>_xlfn.XLOOKUP(Tabela5[[#This Row],[UUID]],Planilha2!$A:$A,Planilha2!D:D,"")</f>
        <v>1</v>
      </c>
      <c r="AL700">
        <f>_xlfn.XLOOKUP(Tabela5[[#This Row],[UUID]],Planilha2!$A:$A,Planilha2!E:E,"")</f>
        <v>0</v>
      </c>
      <c r="AM700">
        <f>_xlfn.XLOOKUP(Tabela5[[#This Row],[UUID]],Planilha2!$A:$A,Planilha2!F:F,"")</f>
        <v>1</v>
      </c>
      <c r="AN700">
        <f>_xlfn.XLOOKUP(Tabela5[[#This Row],[UUID]],Planilha2!$A:$A,Planilha2!G:G,"")</f>
        <v>1</v>
      </c>
      <c r="AO700">
        <f>_xlfn.XLOOKUP(Tabela5[[#This Row],[UUID]],Planilha2!$A:$A,Planilha2!H:H,"")</f>
        <v>1</v>
      </c>
      <c r="AP700">
        <f>_xlfn.XLOOKUP(Tabela5[[#This Row],[UUID]],Planilha2!$A:$A,Planilha2!I:I,"")</f>
        <v>1</v>
      </c>
      <c r="AQ700">
        <f>_xlfn.XLOOKUP(Tabela5[[#This Row],[UUID]],Planilha2!$A:$A,Planilha2!J:J,"")</f>
        <v>1</v>
      </c>
      <c r="AR700">
        <f>_xlfn.XLOOKUP(Tabela5[[#This Row],[UUID]],Planilha2!$A:$A,Planilha2!K:K,"")</f>
        <v>1</v>
      </c>
      <c r="AS700">
        <f>_xlfn.XLOOKUP(Tabela5[[#This Row],[UUID]],Planilha2!$A:$A,Planilha2!L:L,"")</f>
        <v>0</v>
      </c>
      <c r="AT700">
        <f>_xlfn.XLOOKUP(Tabela5[[#This Row],[UUID]],Planilha2!$A:$A,Planilha2!M:M,"")</f>
        <v>0</v>
      </c>
      <c r="AU700">
        <f>_xlfn.XLOOKUP(Tabela5[[#This Row],[UUID]],Planilha2!$A:$A,Planilha2!N:N,"")</f>
        <v>1</v>
      </c>
      <c r="AV700">
        <f>_xlfn.XLOOKUP(Tabela5[[#This Row],[UUID]],Planilha2!$A:$A,Planilha2!O:O,"")</f>
        <v>1</v>
      </c>
    </row>
    <row r="701" spans="1:48" x14ac:dyDescent="0.2">
      <c r="A701" t="s">
        <v>3780</v>
      </c>
      <c r="B701" t="s">
        <v>35</v>
      </c>
      <c r="C701">
        <v>10047662</v>
      </c>
      <c r="D701">
        <v>9019364995</v>
      </c>
      <c r="E701" t="s">
        <v>3781</v>
      </c>
      <c r="F701" t="s">
        <v>3782</v>
      </c>
      <c r="G701" t="s">
        <v>3783</v>
      </c>
      <c r="H701" s="1">
        <v>46054</v>
      </c>
      <c r="I701">
        <v>202602</v>
      </c>
      <c r="J701">
        <v>303.60935999999998</v>
      </c>
      <c r="L701">
        <v>303.61</v>
      </c>
      <c r="N701">
        <v>90493745</v>
      </c>
      <c r="O701" s="1">
        <v>46080</v>
      </c>
      <c r="P701" s="1">
        <v>46090</v>
      </c>
      <c r="R701">
        <v>36</v>
      </c>
      <c r="S701" t="s">
        <v>53</v>
      </c>
      <c r="T701" t="s">
        <v>40</v>
      </c>
      <c r="U701" t="s">
        <v>40</v>
      </c>
      <c r="V701" t="s">
        <v>3784</v>
      </c>
      <c r="W701">
        <v>6</v>
      </c>
      <c r="X701" t="s">
        <v>42</v>
      </c>
      <c r="Y701">
        <v>6</v>
      </c>
      <c r="Z701" t="s">
        <v>40</v>
      </c>
      <c r="AA701" t="s">
        <v>982</v>
      </c>
      <c r="AB701" t="s">
        <v>44</v>
      </c>
      <c r="AC701" t="s">
        <v>45</v>
      </c>
      <c r="AE701" t="s">
        <v>2615</v>
      </c>
      <c r="AF701" t="s">
        <v>3785</v>
      </c>
      <c r="AG701" s="1">
        <v>46114</v>
      </c>
      <c r="AH701" t="s">
        <v>47</v>
      </c>
      <c r="AI701">
        <f>_xlfn.XLOOKUP(Tabela5[[#This Row],[UUID]],Planilha2!$A:$A,Planilha2!B:B,"")</f>
        <v>1</v>
      </c>
      <c r="AJ701">
        <f>_xlfn.XLOOKUP(Tabela5[[#This Row],[UUID]],Planilha2!$A:$A,Planilha2!C:C,"")</f>
        <v>1</v>
      </c>
      <c r="AK701">
        <f>_xlfn.XLOOKUP(Tabela5[[#This Row],[UUID]],Planilha2!$A:$A,Planilha2!D:D,"")</f>
        <v>1</v>
      </c>
      <c r="AL701">
        <f>_xlfn.XLOOKUP(Tabela5[[#This Row],[UUID]],Planilha2!$A:$A,Planilha2!E:E,"")</f>
        <v>0</v>
      </c>
      <c r="AM701">
        <f>_xlfn.XLOOKUP(Tabela5[[#This Row],[UUID]],Planilha2!$A:$A,Planilha2!F:F,"")</f>
        <v>1</v>
      </c>
      <c r="AN701">
        <f>_xlfn.XLOOKUP(Tabela5[[#This Row],[UUID]],Planilha2!$A:$A,Planilha2!G:G,"")</f>
        <v>1</v>
      </c>
      <c r="AO701">
        <f>_xlfn.XLOOKUP(Tabela5[[#This Row],[UUID]],Planilha2!$A:$A,Planilha2!H:H,"")</f>
        <v>0</v>
      </c>
      <c r="AP701">
        <f>_xlfn.XLOOKUP(Tabela5[[#This Row],[UUID]],Planilha2!$A:$A,Planilha2!I:I,"")</f>
        <v>0</v>
      </c>
      <c r="AQ701">
        <f>_xlfn.XLOOKUP(Tabela5[[#This Row],[UUID]],Planilha2!$A:$A,Planilha2!J:J,"")</f>
        <v>0</v>
      </c>
      <c r="AR701">
        <f>_xlfn.XLOOKUP(Tabela5[[#This Row],[UUID]],Planilha2!$A:$A,Planilha2!K:K,"")</f>
        <v>0</v>
      </c>
      <c r="AS701">
        <f>_xlfn.XLOOKUP(Tabela5[[#This Row],[UUID]],Planilha2!$A:$A,Planilha2!L:L,"")</f>
        <v>0</v>
      </c>
      <c r="AT701">
        <f>_xlfn.XLOOKUP(Tabela5[[#This Row],[UUID]],Planilha2!$A:$A,Planilha2!M:M,"")</f>
        <v>0</v>
      </c>
      <c r="AU701">
        <f>_xlfn.XLOOKUP(Tabela5[[#This Row],[UUID]],Planilha2!$A:$A,Planilha2!N:N,"")</f>
        <v>1</v>
      </c>
      <c r="AV701">
        <f>_xlfn.XLOOKUP(Tabela5[[#This Row],[UUID]],Planilha2!$A:$A,Planilha2!O:O,"")</f>
        <v>1</v>
      </c>
    </row>
    <row r="702" spans="1:48" x14ac:dyDescent="0.2">
      <c r="A702" t="s">
        <v>3786</v>
      </c>
      <c r="B702" t="s">
        <v>35</v>
      </c>
      <c r="C702">
        <v>34753150</v>
      </c>
      <c r="D702">
        <v>27903979884</v>
      </c>
      <c r="E702" t="s">
        <v>3787</v>
      </c>
      <c r="F702" t="s">
        <v>3788</v>
      </c>
      <c r="G702" t="s">
        <v>3789</v>
      </c>
      <c r="H702" s="1">
        <v>45901</v>
      </c>
      <c r="I702">
        <v>202509</v>
      </c>
      <c r="J702">
        <v>22.71489</v>
      </c>
      <c r="L702">
        <v>22.71</v>
      </c>
      <c r="N702">
        <v>90455796</v>
      </c>
      <c r="O702" s="1">
        <v>46041</v>
      </c>
      <c r="P702" s="1">
        <v>46051</v>
      </c>
      <c r="R702">
        <v>75</v>
      </c>
      <c r="S702" t="s">
        <v>53</v>
      </c>
      <c r="T702" t="s">
        <v>40</v>
      </c>
      <c r="U702" t="s">
        <v>40</v>
      </c>
      <c r="V702" t="s">
        <v>3790</v>
      </c>
      <c r="W702">
        <v>6</v>
      </c>
      <c r="X702" t="s">
        <v>42</v>
      </c>
      <c r="Y702">
        <v>6</v>
      </c>
      <c r="Z702" t="s">
        <v>40</v>
      </c>
      <c r="AA702" t="s">
        <v>193</v>
      </c>
      <c r="AB702" t="s">
        <v>44</v>
      </c>
      <c r="AE702" t="s">
        <v>298</v>
      </c>
      <c r="AF702" t="s">
        <v>3791</v>
      </c>
      <c r="AG702" s="1">
        <v>45932</v>
      </c>
      <c r="AH702" t="s">
        <v>70</v>
      </c>
      <c r="AI702">
        <f>_xlfn.XLOOKUP(Tabela5[[#This Row],[UUID]],Planilha2!$A:$A,Planilha2!B:B,"")</f>
        <v>0</v>
      </c>
      <c r="AJ702">
        <f>_xlfn.XLOOKUP(Tabela5[[#This Row],[UUID]],Planilha2!$A:$A,Planilha2!C:C,"")</f>
        <v>0</v>
      </c>
      <c r="AK702">
        <f>_xlfn.XLOOKUP(Tabela5[[#This Row],[UUID]],Planilha2!$A:$A,Planilha2!D:D,"")</f>
        <v>0</v>
      </c>
      <c r="AL702">
        <f>_xlfn.XLOOKUP(Tabela5[[#This Row],[UUID]],Planilha2!$A:$A,Planilha2!E:E,"")</f>
        <v>5</v>
      </c>
      <c r="AM702">
        <f>_xlfn.XLOOKUP(Tabela5[[#This Row],[UUID]],Planilha2!$A:$A,Planilha2!F:F,"")</f>
        <v>0</v>
      </c>
      <c r="AN702">
        <f>_xlfn.XLOOKUP(Tabela5[[#This Row],[UUID]],Planilha2!$A:$A,Planilha2!G:G,"")</f>
        <v>0</v>
      </c>
      <c r="AO702">
        <f>_xlfn.XLOOKUP(Tabela5[[#This Row],[UUID]],Planilha2!$A:$A,Planilha2!H:H,"")</f>
        <v>0</v>
      </c>
      <c r="AP702">
        <f>_xlfn.XLOOKUP(Tabela5[[#This Row],[UUID]],Planilha2!$A:$A,Planilha2!I:I,"")</f>
        <v>0</v>
      </c>
      <c r="AQ702">
        <f>_xlfn.XLOOKUP(Tabela5[[#This Row],[UUID]],Planilha2!$A:$A,Planilha2!J:J,"")</f>
        <v>0</v>
      </c>
      <c r="AR702">
        <f>_xlfn.XLOOKUP(Tabela5[[#This Row],[UUID]],Planilha2!$A:$A,Planilha2!K:K,"")</f>
        <v>0</v>
      </c>
      <c r="AS702">
        <f>_xlfn.XLOOKUP(Tabela5[[#This Row],[UUID]],Planilha2!$A:$A,Planilha2!L:L,"")</f>
        <v>0</v>
      </c>
      <c r="AT702">
        <f>_xlfn.XLOOKUP(Tabela5[[#This Row],[UUID]],Planilha2!$A:$A,Planilha2!M:M,"")</f>
        <v>0</v>
      </c>
      <c r="AU702">
        <f>_xlfn.XLOOKUP(Tabela5[[#This Row],[UUID]],Planilha2!$A:$A,Planilha2!N:N,"")</f>
        <v>0</v>
      </c>
      <c r="AV702">
        <f>_xlfn.XLOOKUP(Tabela5[[#This Row],[UUID]],Planilha2!$A:$A,Planilha2!O:O,"")</f>
        <v>0</v>
      </c>
    </row>
    <row r="703" spans="1:48" x14ac:dyDescent="0.2">
      <c r="A703" t="s">
        <v>3792</v>
      </c>
      <c r="B703" t="s">
        <v>35</v>
      </c>
      <c r="C703">
        <v>57495769</v>
      </c>
      <c r="D703">
        <v>12842572904</v>
      </c>
      <c r="E703" t="s">
        <v>3793</v>
      </c>
      <c r="F703" t="s">
        <v>3794</v>
      </c>
      <c r="G703" t="s">
        <v>3795</v>
      </c>
      <c r="H703" s="1">
        <v>46054</v>
      </c>
      <c r="I703">
        <v>202602</v>
      </c>
      <c r="J703">
        <v>149.56224</v>
      </c>
      <c r="K703">
        <v>3.34</v>
      </c>
      <c r="L703">
        <v>152.9</v>
      </c>
      <c r="N703">
        <v>90493598</v>
      </c>
      <c r="O703" s="1">
        <v>46080</v>
      </c>
      <c r="P703" s="1">
        <v>46090</v>
      </c>
      <c r="R703">
        <v>36</v>
      </c>
      <c r="S703" t="s">
        <v>53</v>
      </c>
      <c r="T703" t="s">
        <v>40</v>
      </c>
      <c r="U703" t="s">
        <v>40</v>
      </c>
      <c r="V703" t="s">
        <v>3796</v>
      </c>
      <c r="W703">
        <v>6</v>
      </c>
      <c r="X703" t="s">
        <v>42</v>
      </c>
      <c r="Y703">
        <v>6</v>
      </c>
      <c r="Z703" t="s">
        <v>40</v>
      </c>
      <c r="AA703" t="s">
        <v>982</v>
      </c>
      <c r="AB703" t="s">
        <v>44</v>
      </c>
      <c r="AC703" t="s">
        <v>45</v>
      </c>
      <c r="AE703" t="s">
        <v>2615</v>
      </c>
      <c r="AF703" t="s">
        <v>3797</v>
      </c>
      <c r="AG703" s="1">
        <v>46114</v>
      </c>
      <c r="AH703" t="s">
        <v>47</v>
      </c>
      <c r="AI703">
        <f>_xlfn.XLOOKUP(Tabela5[[#This Row],[UUID]],Planilha2!$A:$A,Planilha2!B:B,"")</f>
        <v>1</v>
      </c>
      <c r="AJ703">
        <f>_xlfn.XLOOKUP(Tabela5[[#This Row],[UUID]],Planilha2!$A:$A,Planilha2!C:C,"")</f>
        <v>1</v>
      </c>
      <c r="AK703">
        <f>_xlfn.XLOOKUP(Tabela5[[#This Row],[UUID]],Planilha2!$A:$A,Planilha2!D:D,"")</f>
        <v>1</v>
      </c>
      <c r="AL703">
        <f>_xlfn.XLOOKUP(Tabela5[[#This Row],[UUID]],Planilha2!$A:$A,Planilha2!E:E,"")</f>
        <v>0</v>
      </c>
      <c r="AM703">
        <f>_xlfn.XLOOKUP(Tabela5[[#This Row],[UUID]],Planilha2!$A:$A,Planilha2!F:F,"")</f>
        <v>1</v>
      </c>
      <c r="AN703">
        <f>_xlfn.XLOOKUP(Tabela5[[#This Row],[UUID]],Planilha2!$A:$A,Planilha2!G:G,"")</f>
        <v>1</v>
      </c>
      <c r="AO703">
        <f>_xlfn.XLOOKUP(Tabela5[[#This Row],[UUID]],Planilha2!$A:$A,Planilha2!H:H,"")</f>
        <v>0</v>
      </c>
      <c r="AP703">
        <f>_xlfn.XLOOKUP(Tabela5[[#This Row],[UUID]],Planilha2!$A:$A,Planilha2!I:I,"")</f>
        <v>0</v>
      </c>
      <c r="AQ703">
        <f>_xlfn.XLOOKUP(Tabela5[[#This Row],[UUID]],Planilha2!$A:$A,Planilha2!J:J,"")</f>
        <v>0</v>
      </c>
      <c r="AR703">
        <f>_xlfn.XLOOKUP(Tabela5[[#This Row],[UUID]],Planilha2!$A:$A,Planilha2!K:K,"")</f>
        <v>0</v>
      </c>
      <c r="AS703">
        <f>_xlfn.XLOOKUP(Tabela5[[#This Row],[UUID]],Planilha2!$A:$A,Planilha2!L:L,"")</f>
        <v>0</v>
      </c>
      <c r="AT703">
        <f>_xlfn.XLOOKUP(Tabela5[[#This Row],[UUID]],Planilha2!$A:$A,Planilha2!M:M,"")</f>
        <v>0</v>
      </c>
      <c r="AU703">
        <f>_xlfn.XLOOKUP(Tabela5[[#This Row],[UUID]],Planilha2!$A:$A,Planilha2!N:N,"")</f>
        <v>1</v>
      </c>
      <c r="AV703">
        <f>_xlfn.XLOOKUP(Tabela5[[#This Row],[UUID]],Planilha2!$A:$A,Planilha2!O:O,"")</f>
        <v>1</v>
      </c>
    </row>
    <row r="704" spans="1:48" x14ac:dyDescent="0.2">
      <c r="A704" t="s">
        <v>3798</v>
      </c>
      <c r="B704" t="s">
        <v>35</v>
      </c>
      <c r="C704">
        <v>99268434</v>
      </c>
      <c r="D704">
        <v>38969580972</v>
      </c>
      <c r="E704" t="s">
        <v>3799</v>
      </c>
      <c r="F704" t="s">
        <v>3800</v>
      </c>
      <c r="G704" t="s">
        <v>3801</v>
      </c>
      <c r="H704" s="1">
        <v>46054</v>
      </c>
      <c r="I704">
        <v>202602</v>
      </c>
      <c r="J704">
        <v>472.88796000000002</v>
      </c>
      <c r="L704">
        <v>472.89</v>
      </c>
      <c r="N704">
        <v>90494462</v>
      </c>
      <c r="O704" s="1">
        <v>46080</v>
      </c>
      <c r="P704" s="1">
        <v>46090</v>
      </c>
      <c r="R704">
        <v>36</v>
      </c>
      <c r="S704" t="s">
        <v>53</v>
      </c>
      <c r="T704" t="s">
        <v>40</v>
      </c>
      <c r="U704" t="s">
        <v>40</v>
      </c>
      <c r="V704" t="s">
        <v>3802</v>
      </c>
      <c r="W704">
        <v>6</v>
      </c>
      <c r="X704" t="s">
        <v>42</v>
      </c>
      <c r="Y704">
        <v>6</v>
      </c>
      <c r="Z704" t="s">
        <v>40</v>
      </c>
      <c r="AA704" t="s">
        <v>982</v>
      </c>
      <c r="AB704" t="s">
        <v>44</v>
      </c>
      <c r="AC704" t="s">
        <v>45</v>
      </c>
      <c r="AE704" t="s">
        <v>2615</v>
      </c>
      <c r="AF704" t="s">
        <v>3803</v>
      </c>
      <c r="AG704" s="1">
        <v>46122</v>
      </c>
      <c r="AH704" t="s">
        <v>47</v>
      </c>
      <c r="AI704">
        <f>_xlfn.XLOOKUP(Tabela5[[#This Row],[UUID]],Planilha2!$A:$A,Planilha2!B:B,"")</f>
        <v>1</v>
      </c>
      <c r="AJ704">
        <f>_xlfn.XLOOKUP(Tabela5[[#This Row],[UUID]],Planilha2!$A:$A,Planilha2!C:C,"")</f>
        <v>1</v>
      </c>
      <c r="AK704">
        <f>_xlfn.XLOOKUP(Tabela5[[#This Row],[UUID]],Planilha2!$A:$A,Planilha2!D:D,"")</f>
        <v>6</v>
      </c>
      <c r="AL704">
        <f>_xlfn.XLOOKUP(Tabela5[[#This Row],[UUID]],Planilha2!$A:$A,Planilha2!E:E,"")</f>
        <v>0</v>
      </c>
      <c r="AM704">
        <f>_xlfn.XLOOKUP(Tabela5[[#This Row],[UUID]],Planilha2!$A:$A,Planilha2!F:F,"")</f>
        <v>1</v>
      </c>
      <c r="AN704">
        <f>_xlfn.XLOOKUP(Tabela5[[#This Row],[UUID]],Planilha2!$A:$A,Planilha2!G:G,"")</f>
        <v>0</v>
      </c>
      <c r="AO704">
        <f>_xlfn.XLOOKUP(Tabela5[[#This Row],[UUID]],Planilha2!$A:$A,Planilha2!H:H,"")</f>
        <v>0</v>
      </c>
      <c r="AP704">
        <f>_xlfn.XLOOKUP(Tabela5[[#This Row],[UUID]],Planilha2!$A:$A,Planilha2!I:I,"")</f>
        <v>0</v>
      </c>
      <c r="AQ704">
        <f>_xlfn.XLOOKUP(Tabela5[[#This Row],[UUID]],Planilha2!$A:$A,Planilha2!J:J,"")</f>
        <v>0</v>
      </c>
      <c r="AR704">
        <f>_xlfn.XLOOKUP(Tabela5[[#This Row],[UUID]],Planilha2!$A:$A,Planilha2!K:K,"")</f>
        <v>0</v>
      </c>
      <c r="AS704">
        <f>_xlfn.XLOOKUP(Tabela5[[#This Row],[UUID]],Planilha2!$A:$A,Planilha2!L:L,"")</f>
        <v>0</v>
      </c>
      <c r="AT704">
        <f>_xlfn.XLOOKUP(Tabela5[[#This Row],[UUID]],Planilha2!$A:$A,Planilha2!M:M,"")</f>
        <v>0</v>
      </c>
      <c r="AU704">
        <f>_xlfn.XLOOKUP(Tabela5[[#This Row],[UUID]],Planilha2!$A:$A,Planilha2!N:N,"")</f>
        <v>1</v>
      </c>
      <c r="AV704">
        <f>_xlfn.XLOOKUP(Tabela5[[#This Row],[UUID]],Planilha2!$A:$A,Planilha2!O:O,"")</f>
        <v>0</v>
      </c>
    </row>
    <row r="705" spans="1:48" x14ac:dyDescent="0.2">
      <c r="A705" t="s">
        <v>3804</v>
      </c>
      <c r="B705" t="s">
        <v>35</v>
      </c>
      <c r="C705">
        <v>27346633</v>
      </c>
      <c r="D705">
        <v>7065977960</v>
      </c>
      <c r="E705" t="s">
        <v>3805</v>
      </c>
      <c r="F705" t="s">
        <v>3806</v>
      </c>
      <c r="G705" t="s">
        <v>3807</v>
      </c>
      <c r="H705" s="1">
        <v>46054</v>
      </c>
      <c r="I705">
        <v>202602</v>
      </c>
      <c r="J705">
        <v>356.57718</v>
      </c>
      <c r="L705">
        <v>356.58</v>
      </c>
      <c r="N705">
        <v>90493904</v>
      </c>
      <c r="O705" s="1">
        <v>46080</v>
      </c>
      <c r="P705" s="1">
        <v>46090</v>
      </c>
      <c r="R705">
        <v>36</v>
      </c>
      <c r="S705" t="s">
        <v>53</v>
      </c>
      <c r="T705" t="s">
        <v>40</v>
      </c>
      <c r="U705" t="s">
        <v>40</v>
      </c>
      <c r="V705" t="s">
        <v>3808</v>
      </c>
      <c r="W705">
        <v>6</v>
      </c>
      <c r="X705" t="s">
        <v>42</v>
      </c>
      <c r="Y705">
        <v>6</v>
      </c>
      <c r="Z705" t="s">
        <v>40</v>
      </c>
      <c r="AA705" t="s">
        <v>982</v>
      </c>
      <c r="AB705" t="s">
        <v>44</v>
      </c>
      <c r="AC705" t="s">
        <v>45</v>
      </c>
      <c r="AE705" t="s">
        <v>2615</v>
      </c>
      <c r="AF705" t="s">
        <v>3809</v>
      </c>
      <c r="AG705" s="1">
        <v>46117</v>
      </c>
      <c r="AH705" t="s">
        <v>47</v>
      </c>
      <c r="AI705">
        <f>_xlfn.XLOOKUP(Tabela5[[#This Row],[UUID]],Planilha2!$A:$A,Planilha2!B:B,"")</f>
        <v>1</v>
      </c>
      <c r="AJ705">
        <f>_xlfn.XLOOKUP(Tabela5[[#This Row],[UUID]],Planilha2!$A:$A,Planilha2!C:C,"")</f>
        <v>1</v>
      </c>
      <c r="AK705">
        <f>_xlfn.XLOOKUP(Tabela5[[#This Row],[UUID]],Planilha2!$A:$A,Planilha2!D:D,"")</f>
        <v>1</v>
      </c>
      <c r="AL705">
        <f>_xlfn.XLOOKUP(Tabela5[[#This Row],[UUID]],Planilha2!$A:$A,Planilha2!E:E,"")</f>
        <v>0</v>
      </c>
      <c r="AM705">
        <f>_xlfn.XLOOKUP(Tabela5[[#This Row],[UUID]],Planilha2!$A:$A,Planilha2!F:F,"")</f>
        <v>1</v>
      </c>
      <c r="AN705">
        <f>_xlfn.XLOOKUP(Tabela5[[#This Row],[UUID]],Planilha2!$A:$A,Planilha2!G:G,"")</f>
        <v>0</v>
      </c>
      <c r="AO705">
        <f>_xlfn.XLOOKUP(Tabela5[[#This Row],[UUID]],Planilha2!$A:$A,Planilha2!H:H,"")</f>
        <v>0</v>
      </c>
      <c r="AP705">
        <f>_xlfn.XLOOKUP(Tabela5[[#This Row],[UUID]],Planilha2!$A:$A,Planilha2!I:I,"")</f>
        <v>0</v>
      </c>
      <c r="AQ705">
        <f>_xlfn.XLOOKUP(Tabela5[[#This Row],[UUID]],Planilha2!$A:$A,Planilha2!J:J,"")</f>
        <v>0</v>
      </c>
      <c r="AR705">
        <f>_xlfn.XLOOKUP(Tabela5[[#This Row],[UUID]],Planilha2!$A:$A,Planilha2!K:K,"")</f>
        <v>0</v>
      </c>
      <c r="AS705">
        <f>_xlfn.XLOOKUP(Tabela5[[#This Row],[UUID]],Planilha2!$A:$A,Planilha2!L:L,"")</f>
        <v>0</v>
      </c>
      <c r="AT705">
        <f>_xlfn.XLOOKUP(Tabela5[[#This Row],[UUID]],Planilha2!$A:$A,Planilha2!M:M,"")</f>
        <v>1</v>
      </c>
      <c r="AU705">
        <f>_xlfn.XLOOKUP(Tabela5[[#This Row],[UUID]],Planilha2!$A:$A,Planilha2!N:N,"")</f>
        <v>1</v>
      </c>
      <c r="AV705">
        <f>_xlfn.XLOOKUP(Tabela5[[#This Row],[UUID]],Planilha2!$A:$A,Planilha2!O:O,"")</f>
        <v>1</v>
      </c>
    </row>
    <row r="706" spans="1:48" x14ac:dyDescent="0.2">
      <c r="A706" t="s">
        <v>3810</v>
      </c>
      <c r="B706" t="s">
        <v>35</v>
      </c>
      <c r="C706">
        <v>4000037095</v>
      </c>
      <c r="D706">
        <v>29056839888</v>
      </c>
      <c r="E706" t="s">
        <v>1695</v>
      </c>
      <c r="F706" t="s">
        <v>1696</v>
      </c>
      <c r="G706" t="s">
        <v>1697</v>
      </c>
      <c r="H706" s="1">
        <v>45901</v>
      </c>
      <c r="I706">
        <v>202509</v>
      </c>
      <c r="J706">
        <v>182.07857000000001</v>
      </c>
      <c r="L706">
        <v>182.08</v>
      </c>
      <c r="N706">
        <v>90386771</v>
      </c>
      <c r="O706" s="1">
        <v>45965</v>
      </c>
      <c r="P706" s="1">
        <v>45975</v>
      </c>
      <c r="R706">
        <v>151</v>
      </c>
      <c r="S706" t="s">
        <v>53</v>
      </c>
      <c r="T706" t="s">
        <v>40</v>
      </c>
      <c r="U706" t="s">
        <v>40</v>
      </c>
      <c r="V706" t="s">
        <v>1698</v>
      </c>
      <c r="W706">
        <v>6</v>
      </c>
      <c r="X706" t="s">
        <v>42</v>
      </c>
      <c r="Y706">
        <v>6</v>
      </c>
      <c r="Z706" t="s">
        <v>40</v>
      </c>
      <c r="AA706" t="s">
        <v>193</v>
      </c>
      <c r="AB706" t="s">
        <v>44</v>
      </c>
      <c r="AE706" t="s">
        <v>2711</v>
      </c>
      <c r="AF706" t="s">
        <v>3811</v>
      </c>
      <c r="AG706" s="1">
        <v>45932</v>
      </c>
      <c r="AH706" t="s">
        <v>70</v>
      </c>
      <c r="AI706">
        <f>_xlfn.XLOOKUP(Tabela5[[#This Row],[UUID]],Planilha2!$A:$A,Planilha2!B:B,"")</f>
        <v>0</v>
      </c>
      <c r="AJ706">
        <f>_xlfn.XLOOKUP(Tabela5[[#This Row],[UUID]],Planilha2!$A:$A,Planilha2!C:C,"")</f>
        <v>0</v>
      </c>
      <c r="AK706">
        <f>_xlfn.XLOOKUP(Tabela5[[#This Row],[UUID]],Planilha2!$A:$A,Planilha2!D:D,"")</f>
        <v>0</v>
      </c>
      <c r="AL706">
        <f>_xlfn.XLOOKUP(Tabela5[[#This Row],[UUID]],Planilha2!$A:$A,Planilha2!E:E,"")</f>
        <v>6</v>
      </c>
      <c r="AM706">
        <f>_xlfn.XLOOKUP(Tabela5[[#This Row],[UUID]],Planilha2!$A:$A,Planilha2!F:F,"")</f>
        <v>0</v>
      </c>
      <c r="AN706">
        <f>_xlfn.XLOOKUP(Tabela5[[#This Row],[UUID]],Planilha2!$A:$A,Planilha2!G:G,"")</f>
        <v>0</v>
      </c>
      <c r="AO706">
        <f>_xlfn.XLOOKUP(Tabela5[[#This Row],[UUID]],Planilha2!$A:$A,Planilha2!H:H,"")</f>
        <v>0</v>
      </c>
      <c r="AP706">
        <f>_xlfn.XLOOKUP(Tabela5[[#This Row],[UUID]],Planilha2!$A:$A,Planilha2!I:I,"")</f>
        <v>0</v>
      </c>
      <c r="AQ706">
        <f>_xlfn.XLOOKUP(Tabela5[[#This Row],[UUID]],Planilha2!$A:$A,Planilha2!J:J,"")</f>
        <v>0</v>
      </c>
      <c r="AR706">
        <f>_xlfn.XLOOKUP(Tabela5[[#This Row],[UUID]],Planilha2!$A:$A,Planilha2!K:K,"")</f>
        <v>0</v>
      </c>
      <c r="AS706">
        <f>_xlfn.XLOOKUP(Tabela5[[#This Row],[UUID]],Planilha2!$A:$A,Planilha2!L:L,"")</f>
        <v>0</v>
      </c>
      <c r="AT706">
        <f>_xlfn.XLOOKUP(Tabela5[[#This Row],[UUID]],Planilha2!$A:$A,Planilha2!M:M,"")</f>
        <v>0</v>
      </c>
      <c r="AU706">
        <f>_xlfn.XLOOKUP(Tabela5[[#This Row],[UUID]],Planilha2!$A:$A,Planilha2!N:N,"")</f>
        <v>0</v>
      </c>
      <c r="AV706">
        <f>_xlfn.XLOOKUP(Tabela5[[#This Row],[UUID]],Planilha2!$A:$A,Planilha2!O:O,"")</f>
        <v>0</v>
      </c>
    </row>
    <row r="707" spans="1:48" x14ac:dyDescent="0.2">
      <c r="A707" t="s">
        <v>3812</v>
      </c>
      <c r="B707" t="s">
        <v>35</v>
      </c>
      <c r="C707">
        <v>104859776</v>
      </c>
      <c r="D707">
        <v>61793442991</v>
      </c>
      <c r="E707" t="s">
        <v>3813</v>
      </c>
      <c r="F707" t="s">
        <v>3814</v>
      </c>
      <c r="G707" t="s">
        <v>3815</v>
      </c>
      <c r="H707" s="1">
        <v>46054</v>
      </c>
      <c r="I707">
        <v>202602</v>
      </c>
      <c r="J707">
        <v>151.25862000000001</v>
      </c>
      <c r="L707">
        <v>151.26</v>
      </c>
      <c r="N707">
        <v>90494267</v>
      </c>
      <c r="O707" s="1">
        <v>46080</v>
      </c>
      <c r="P707" s="1">
        <v>46090</v>
      </c>
      <c r="R707">
        <v>36</v>
      </c>
      <c r="S707" t="s">
        <v>53</v>
      </c>
      <c r="T707" t="s">
        <v>40</v>
      </c>
      <c r="U707" t="s">
        <v>40</v>
      </c>
      <c r="V707" t="s">
        <v>3816</v>
      </c>
      <c r="W707">
        <v>6</v>
      </c>
      <c r="X707" t="s">
        <v>42</v>
      </c>
      <c r="Y707">
        <v>6</v>
      </c>
      <c r="Z707" t="s">
        <v>40</v>
      </c>
      <c r="AA707" t="s">
        <v>982</v>
      </c>
      <c r="AB707" t="s">
        <v>44</v>
      </c>
      <c r="AC707" t="s">
        <v>45</v>
      </c>
      <c r="AE707" t="s">
        <v>2615</v>
      </c>
      <c r="AF707" t="s">
        <v>3817</v>
      </c>
      <c r="AG707" s="1">
        <v>46117</v>
      </c>
      <c r="AH707" t="s">
        <v>47</v>
      </c>
      <c r="AI707">
        <f>_xlfn.XLOOKUP(Tabela5[[#This Row],[UUID]],Planilha2!$A:$A,Planilha2!B:B,"")</f>
        <v>1</v>
      </c>
      <c r="AJ707">
        <f>_xlfn.XLOOKUP(Tabela5[[#This Row],[UUID]],Planilha2!$A:$A,Planilha2!C:C,"")</f>
        <v>1</v>
      </c>
      <c r="AK707">
        <f>_xlfn.XLOOKUP(Tabela5[[#This Row],[UUID]],Planilha2!$A:$A,Planilha2!D:D,"")</f>
        <v>1</v>
      </c>
      <c r="AL707">
        <f>_xlfn.XLOOKUP(Tabela5[[#This Row],[UUID]],Planilha2!$A:$A,Planilha2!E:E,"")</f>
        <v>0</v>
      </c>
      <c r="AM707">
        <f>_xlfn.XLOOKUP(Tabela5[[#This Row],[UUID]],Planilha2!$A:$A,Planilha2!F:F,"")</f>
        <v>1</v>
      </c>
      <c r="AN707">
        <f>_xlfn.XLOOKUP(Tabela5[[#This Row],[UUID]],Planilha2!$A:$A,Planilha2!G:G,"")</f>
        <v>0</v>
      </c>
      <c r="AO707">
        <f>_xlfn.XLOOKUP(Tabela5[[#This Row],[UUID]],Planilha2!$A:$A,Planilha2!H:H,"")</f>
        <v>0</v>
      </c>
      <c r="AP707">
        <f>_xlfn.XLOOKUP(Tabela5[[#This Row],[UUID]],Planilha2!$A:$A,Planilha2!I:I,"")</f>
        <v>0</v>
      </c>
      <c r="AQ707">
        <f>_xlfn.XLOOKUP(Tabela5[[#This Row],[UUID]],Planilha2!$A:$A,Planilha2!J:J,"")</f>
        <v>0</v>
      </c>
      <c r="AR707">
        <f>_xlfn.XLOOKUP(Tabela5[[#This Row],[UUID]],Planilha2!$A:$A,Planilha2!K:K,"")</f>
        <v>0</v>
      </c>
      <c r="AS707">
        <f>_xlfn.XLOOKUP(Tabela5[[#This Row],[UUID]],Planilha2!$A:$A,Planilha2!L:L,"")</f>
        <v>0</v>
      </c>
      <c r="AT707">
        <f>_xlfn.XLOOKUP(Tabela5[[#This Row],[UUID]],Planilha2!$A:$A,Planilha2!M:M,"")</f>
        <v>1</v>
      </c>
      <c r="AU707">
        <f>_xlfn.XLOOKUP(Tabela5[[#This Row],[UUID]],Planilha2!$A:$A,Planilha2!N:N,"")</f>
        <v>1</v>
      </c>
      <c r="AV707">
        <f>_xlfn.XLOOKUP(Tabela5[[#This Row],[UUID]],Planilha2!$A:$A,Planilha2!O:O,"")</f>
        <v>1</v>
      </c>
    </row>
    <row r="708" spans="1:48" x14ac:dyDescent="0.2">
      <c r="A708" t="s">
        <v>3818</v>
      </c>
      <c r="B708" t="s">
        <v>35</v>
      </c>
      <c r="C708">
        <v>78850096</v>
      </c>
      <c r="D708">
        <v>2981118021</v>
      </c>
      <c r="E708" t="s">
        <v>3819</v>
      </c>
      <c r="F708" t="s">
        <v>3820</v>
      </c>
      <c r="G708" t="s">
        <v>3821</v>
      </c>
      <c r="H708" s="1">
        <v>46054</v>
      </c>
      <c r="I708">
        <v>202602</v>
      </c>
      <c r="J708">
        <v>163.81800000000001</v>
      </c>
      <c r="L708">
        <v>163.82</v>
      </c>
      <c r="N708">
        <v>90493685</v>
      </c>
      <c r="O708" s="1">
        <v>46080</v>
      </c>
      <c r="P708" s="1">
        <v>46090</v>
      </c>
      <c r="R708">
        <v>36</v>
      </c>
      <c r="S708" t="s">
        <v>53</v>
      </c>
      <c r="T708" t="s">
        <v>40</v>
      </c>
      <c r="U708" t="s">
        <v>40</v>
      </c>
      <c r="V708" t="s">
        <v>3822</v>
      </c>
      <c r="W708">
        <v>6</v>
      </c>
      <c r="X708" t="s">
        <v>42</v>
      </c>
      <c r="Y708">
        <v>6</v>
      </c>
      <c r="Z708" t="s">
        <v>40</v>
      </c>
      <c r="AA708" t="s">
        <v>982</v>
      </c>
      <c r="AB708" t="s">
        <v>44</v>
      </c>
      <c r="AC708" t="s">
        <v>45</v>
      </c>
      <c r="AE708" t="s">
        <v>2615</v>
      </c>
      <c r="AF708" t="s">
        <v>3823</v>
      </c>
      <c r="AG708" s="1">
        <v>46101</v>
      </c>
      <c r="AH708" t="s">
        <v>47</v>
      </c>
      <c r="AI708">
        <f>_xlfn.XLOOKUP(Tabela5[[#This Row],[UUID]],Planilha2!$A:$A,Planilha2!B:B,"")</f>
        <v>1</v>
      </c>
      <c r="AJ708">
        <f>_xlfn.XLOOKUP(Tabela5[[#This Row],[UUID]],Planilha2!$A:$A,Planilha2!C:C,"")</f>
        <v>0</v>
      </c>
      <c r="AK708">
        <f>_xlfn.XLOOKUP(Tabela5[[#This Row],[UUID]],Planilha2!$A:$A,Planilha2!D:D,"")</f>
        <v>4</v>
      </c>
      <c r="AL708">
        <f>_xlfn.XLOOKUP(Tabela5[[#This Row],[UUID]],Planilha2!$A:$A,Planilha2!E:E,"")</f>
        <v>0</v>
      </c>
      <c r="AM708">
        <f>_xlfn.XLOOKUP(Tabela5[[#This Row],[UUID]],Planilha2!$A:$A,Planilha2!F:F,"")</f>
        <v>1</v>
      </c>
      <c r="AN708">
        <f>_xlfn.XLOOKUP(Tabela5[[#This Row],[UUID]],Planilha2!$A:$A,Planilha2!G:G,"")</f>
        <v>1</v>
      </c>
      <c r="AO708">
        <f>_xlfn.XLOOKUP(Tabela5[[#This Row],[UUID]],Planilha2!$A:$A,Planilha2!H:H,"")</f>
        <v>1</v>
      </c>
      <c r="AP708">
        <f>_xlfn.XLOOKUP(Tabela5[[#This Row],[UUID]],Planilha2!$A:$A,Planilha2!I:I,"")</f>
        <v>1</v>
      </c>
      <c r="AQ708">
        <f>_xlfn.XLOOKUP(Tabela5[[#This Row],[UUID]],Planilha2!$A:$A,Planilha2!J:J,"")</f>
        <v>1</v>
      </c>
      <c r="AR708">
        <f>_xlfn.XLOOKUP(Tabela5[[#This Row],[UUID]],Planilha2!$A:$A,Planilha2!K:K,"")</f>
        <v>1</v>
      </c>
      <c r="AS708">
        <f>_xlfn.XLOOKUP(Tabela5[[#This Row],[UUID]],Planilha2!$A:$A,Planilha2!L:L,"")</f>
        <v>0</v>
      </c>
      <c r="AT708">
        <f>_xlfn.XLOOKUP(Tabela5[[#This Row],[UUID]],Planilha2!$A:$A,Planilha2!M:M,"")</f>
        <v>0</v>
      </c>
      <c r="AU708">
        <f>_xlfn.XLOOKUP(Tabela5[[#This Row],[UUID]],Planilha2!$A:$A,Planilha2!N:N,"")</f>
        <v>1</v>
      </c>
      <c r="AV708">
        <f>_xlfn.XLOOKUP(Tabela5[[#This Row],[UUID]],Planilha2!$A:$A,Planilha2!O:O,"")</f>
        <v>1</v>
      </c>
    </row>
    <row r="709" spans="1:48" x14ac:dyDescent="0.2">
      <c r="A709" t="s">
        <v>3824</v>
      </c>
      <c r="B709" t="s">
        <v>35</v>
      </c>
      <c r="C709">
        <v>72628901</v>
      </c>
      <c r="D709">
        <v>8926566000150</v>
      </c>
      <c r="E709" t="s">
        <v>3825</v>
      </c>
      <c r="F709" t="s">
        <v>3826</v>
      </c>
      <c r="G709" t="s">
        <v>3827</v>
      </c>
      <c r="H709" s="1">
        <v>46054</v>
      </c>
      <c r="I709">
        <v>202602</v>
      </c>
      <c r="J709">
        <v>377.87351999999998</v>
      </c>
      <c r="L709">
        <v>377.87</v>
      </c>
      <c r="N709">
        <v>90493619</v>
      </c>
      <c r="O709" s="1">
        <v>46080</v>
      </c>
      <c r="P709" s="1">
        <v>46090</v>
      </c>
      <c r="R709">
        <v>36</v>
      </c>
      <c r="S709" t="s">
        <v>39</v>
      </c>
      <c r="T709" t="s">
        <v>40</v>
      </c>
      <c r="U709" t="s">
        <v>40</v>
      </c>
      <c r="V709" t="s">
        <v>3828</v>
      </c>
      <c r="W709">
        <v>6</v>
      </c>
      <c r="X709" t="s">
        <v>42</v>
      </c>
      <c r="Y709">
        <v>6</v>
      </c>
      <c r="Z709" t="s">
        <v>40</v>
      </c>
      <c r="AA709" t="s">
        <v>982</v>
      </c>
      <c r="AB709" t="s">
        <v>44</v>
      </c>
      <c r="AC709" t="s">
        <v>45</v>
      </c>
      <c r="AE709" t="s">
        <v>2615</v>
      </c>
      <c r="AF709" t="s">
        <v>3829</v>
      </c>
      <c r="AG709" s="1">
        <v>46114</v>
      </c>
      <c r="AH709" t="s">
        <v>47</v>
      </c>
      <c r="AI709">
        <f>_xlfn.XLOOKUP(Tabela5[[#This Row],[UUID]],Planilha2!$A:$A,Planilha2!B:B,"")</f>
        <v>1</v>
      </c>
      <c r="AJ709">
        <f>_xlfn.XLOOKUP(Tabela5[[#This Row],[UUID]],Planilha2!$A:$A,Planilha2!C:C,"")</f>
        <v>1</v>
      </c>
      <c r="AK709">
        <f>_xlfn.XLOOKUP(Tabela5[[#This Row],[UUID]],Planilha2!$A:$A,Planilha2!D:D,"")</f>
        <v>1</v>
      </c>
      <c r="AL709">
        <f>_xlfn.XLOOKUP(Tabela5[[#This Row],[UUID]],Planilha2!$A:$A,Planilha2!E:E,"")</f>
        <v>0</v>
      </c>
      <c r="AM709">
        <f>_xlfn.XLOOKUP(Tabela5[[#This Row],[UUID]],Planilha2!$A:$A,Planilha2!F:F,"")</f>
        <v>1</v>
      </c>
      <c r="AN709">
        <f>_xlfn.XLOOKUP(Tabela5[[#This Row],[UUID]],Planilha2!$A:$A,Planilha2!G:G,"")</f>
        <v>1</v>
      </c>
      <c r="AO709">
        <f>_xlfn.XLOOKUP(Tabela5[[#This Row],[UUID]],Planilha2!$A:$A,Planilha2!H:H,"")</f>
        <v>0</v>
      </c>
      <c r="AP709">
        <f>_xlfn.XLOOKUP(Tabela5[[#This Row],[UUID]],Planilha2!$A:$A,Planilha2!I:I,"")</f>
        <v>0</v>
      </c>
      <c r="AQ709">
        <f>_xlfn.XLOOKUP(Tabela5[[#This Row],[UUID]],Planilha2!$A:$A,Planilha2!J:J,"")</f>
        <v>0</v>
      </c>
      <c r="AR709">
        <f>_xlfn.XLOOKUP(Tabela5[[#This Row],[UUID]],Planilha2!$A:$A,Planilha2!K:K,"")</f>
        <v>0</v>
      </c>
      <c r="AS709">
        <f>_xlfn.XLOOKUP(Tabela5[[#This Row],[UUID]],Planilha2!$A:$A,Planilha2!L:L,"")</f>
        <v>0</v>
      </c>
      <c r="AT709">
        <f>_xlfn.XLOOKUP(Tabela5[[#This Row],[UUID]],Planilha2!$A:$A,Planilha2!M:M,"")</f>
        <v>0</v>
      </c>
      <c r="AU709">
        <f>_xlfn.XLOOKUP(Tabela5[[#This Row],[UUID]],Planilha2!$A:$A,Planilha2!N:N,"")</f>
        <v>1</v>
      </c>
      <c r="AV709">
        <f>_xlfn.XLOOKUP(Tabela5[[#This Row],[UUID]],Planilha2!$A:$A,Planilha2!O:O,"")</f>
        <v>1</v>
      </c>
    </row>
    <row r="710" spans="1:48" x14ac:dyDescent="0.2">
      <c r="A710" t="s">
        <v>3830</v>
      </c>
      <c r="B710" t="s">
        <v>35</v>
      </c>
      <c r="C710">
        <v>37506560</v>
      </c>
      <c r="D710">
        <v>85654540882</v>
      </c>
      <c r="E710" t="s">
        <v>2146</v>
      </c>
      <c r="F710" t="s">
        <v>3831</v>
      </c>
      <c r="G710" t="s">
        <v>2148</v>
      </c>
      <c r="H710" s="1">
        <v>45901</v>
      </c>
      <c r="I710">
        <v>202509</v>
      </c>
      <c r="J710">
        <v>770.87683000000004</v>
      </c>
      <c r="L710">
        <v>770.88</v>
      </c>
      <c r="N710">
        <v>90387040</v>
      </c>
      <c r="O710" s="1">
        <v>45965</v>
      </c>
      <c r="P710" s="1">
        <v>45975</v>
      </c>
      <c r="R710">
        <v>151</v>
      </c>
      <c r="S710" t="s">
        <v>53</v>
      </c>
      <c r="T710" t="s">
        <v>40</v>
      </c>
      <c r="U710" t="s">
        <v>40</v>
      </c>
      <c r="V710" t="s">
        <v>2149</v>
      </c>
      <c r="W710">
        <v>6</v>
      </c>
      <c r="X710" t="s">
        <v>42</v>
      </c>
      <c r="Y710">
        <v>6</v>
      </c>
      <c r="Z710" t="s">
        <v>40</v>
      </c>
      <c r="AA710" t="s">
        <v>193</v>
      </c>
      <c r="AB710" t="s">
        <v>44</v>
      </c>
      <c r="AE710" t="s">
        <v>2711</v>
      </c>
      <c r="AF710" t="s">
        <v>3832</v>
      </c>
      <c r="AG710" s="1">
        <v>45931</v>
      </c>
      <c r="AH710" t="s">
        <v>70</v>
      </c>
      <c r="AI710">
        <f>_xlfn.XLOOKUP(Tabela5[[#This Row],[UUID]],Planilha2!$A:$A,Planilha2!B:B,"")</f>
        <v>0</v>
      </c>
      <c r="AJ710">
        <f>_xlfn.XLOOKUP(Tabela5[[#This Row],[UUID]],Planilha2!$A:$A,Planilha2!C:C,"")</f>
        <v>0</v>
      </c>
      <c r="AK710">
        <f>_xlfn.XLOOKUP(Tabela5[[#This Row],[UUID]],Planilha2!$A:$A,Planilha2!D:D,"")</f>
        <v>0</v>
      </c>
      <c r="AL710">
        <f>_xlfn.XLOOKUP(Tabela5[[#This Row],[UUID]],Planilha2!$A:$A,Planilha2!E:E,"")</f>
        <v>6</v>
      </c>
      <c r="AM710">
        <f>_xlfn.XLOOKUP(Tabela5[[#This Row],[UUID]],Planilha2!$A:$A,Planilha2!F:F,"")</f>
        <v>0</v>
      </c>
      <c r="AN710">
        <f>_xlfn.XLOOKUP(Tabela5[[#This Row],[UUID]],Planilha2!$A:$A,Planilha2!G:G,"")</f>
        <v>0</v>
      </c>
      <c r="AO710">
        <f>_xlfn.XLOOKUP(Tabela5[[#This Row],[UUID]],Planilha2!$A:$A,Planilha2!H:H,"")</f>
        <v>0</v>
      </c>
      <c r="AP710">
        <f>_xlfn.XLOOKUP(Tabela5[[#This Row],[UUID]],Planilha2!$A:$A,Planilha2!I:I,"")</f>
        <v>0</v>
      </c>
      <c r="AQ710">
        <f>_xlfn.XLOOKUP(Tabela5[[#This Row],[UUID]],Planilha2!$A:$A,Planilha2!J:J,"")</f>
        <v>0</v>
      </c>
      <c r="AR710">
        <f>_xlfn.XLOOKUP(Tabela5[[#This Row],[UUID]],Planilha2!$A:$A,Planilha2!K:K,"")</f>
        <v>0</v>
      </c>
      <c r="AS710">
        <f>_xlfn.XLOOKUP(Tabela5[[#This Row],[UUID]],Planilha2!$A:$A,Planilha2!L:L,"")</f>
        <v>0</v>
      </c>
      <c r="AT710">
        <f>_xlfn.XLOOKUP(Tabela5[[#This Row],[UUID]],Planilha2!$A:$A,Planilha2!M:M,"")</f>
        <v>0</v>
      </c>
      <c r="AU710">
        <f>_xlfn.XLOOKUP(Tabela5[[#This Row],[UUID]],Planilha2!$A:$A,Planilha2!N:N,"")</f>
        <v>0</v>
      </c>
      <c r="AV710">
        <f>_xlfn.XLOOKUP(Tabela5[[#This Row],[UUID]],Planilha2!$A:$A,Planilha2!O:O,"")</f>
        <v>0</v>
      </c>
    </row>
    <row r="711" spans="1:48" x14ac:dyDescent="0.2">
      <c r="A711" t="s">
        <v>3833</v>
      </c>
      <c r="B711" t="s">
        <v>35</v>
      </c>
      <c r="C711">
        <v>112713580</v>
      </c>
      <c r="D711">
        <v>54176266000208</v>
      </c>
      <c r="E711" t="s">
        <v>3834</v>
      </c>
      <c r="F711" t="s">
        <v>3835</v>
      </c>
      <c r="G711" t="s">
        <v>3836</v>
      </c>
      <c r="H711" s="1">
        <v>46054</v>
      </c>
      <c r="I711">
        <v>202602</v>
      </c>
      <c r="J711">
        <v>1254.8458800000001</v>
      </c>
      <c r="L711">
        <v>1254.8499999999999</v>
      </c>
      <c r="N711">
        <v>90494555</v>
      </c>
      <c r="O711" s="1">
        <v>46080</v>
      </c>
      <c r="P711" s="1">
        <v>46090</v>
      </c>
      <c r="R711">
        <v>36</v>
      </c>
      <c r="S711" t="s">
        <v>39</v>
      </c>
      <c r="T711" t="s">
        <v>40</v>
      </c>
      <c r="U711" t="s">
        <v>40</v>
      </c>
      <c r="V711" t="s">
        <v>3837</v>
      </c>
      <c r="W711">
        <v>6</v>
      </c>
      <c r="X711" t="s">
        <v>42</v>
      </c>
      <c r="Y711">
        <v>6</v>
      </c>
      <c r="Z711" t="s">
        <v>40</v>
      </c>
      <c r="AA711" t="s">
        <v>982</v>
      </c>
      <c r="AB711" t="s">
        <v>44</v>
      </c>
      <c r="AC711" t="s">
        <v>45</v>
      </c>
      <c r="AE711" t="s">
        <v>2615</v>
      </c>
      <c r="AF711" t="s">
        <v>3838</v>
      </c>
      <c r="AG711" s="1">
        <v>46107</v>
      </c>
      <c r="AH711" t="s">
        <v>47</v>
      </c>
      <c r="AI711">
        <f>_xlfn.XLOOKUP(Tabela5[[#This Row],[UUID]],Planilha2!$A:$A,Planilha2!B:B,"")</f>
        <v>1</v>
      </c>
      <c r="AJ711">
        <f>_xlfn.XLOOKUP(Tabela5[[#This Row],[UUID]],Planilha2!$A:$A,Planilha2!C:C,"")</f>
        <v>1</v>
      </c>
      <c r="AK711">
        <f>_xlfn.XLOOKUP(Tabela5[[#This Row],[UUID]],Planilha2!$A:$A,Planilha2!D:D,"")</f>
        <v>1</v>
      </c>
      <c r="AL711">
        <f>_xlfn.XLOOKUP(Tabela5[[#This Row],[UUID]],Planilha2!$A:$A,Planilha2!E:E,"")</f>
        <v>0</v>
      </c>
      <c r="AM711">
        <f>_xlfn.XLOOKUP(Tabela5[[#This Row],[UUID]],Planilha2!$A:$A,Planilha2!F:F,"")</f>
        <v>1</v>
      </c>
      <c r="AN711">
        <f>_xlfn.XLOOKUP(Tabela5[[#This Row],[UUID]],Planilha2!$A:$A,Planilha2!G:G,"")</f>
        <v>1</v>
      </c>
      <c r="AO711">
        <f>_xlfn.XLOOKUP(Tabela5[[#This Row],[UUID]],Planilha2!$A:$A,Planilha2!H:H,"")</f>
        <v>1</v>
      </c>
      <c r="AP711">
        <f>_xlfn.XLOOKUP(Tabela5[[#This Row],[UUID]],Planilha2!$A:$A,Planilha2!I:I,"")</f>
        <v>1</v>
      </c>
      <c r="AQ711">
        <f>_xlfn.XLOOKUP(Tabela5[[#This Row],[UUID]],Planilha2!$A:$A,Planilha2!J:J,"")</f>
        <v>0</v>
      </c>
      <c r="AR711">
        <f>_xlfn.XLOOKUP(Tabela5[[#This Row],[UUID]],Planilha2!$A:$A,Planilha2!K:K,"")</f>
        <v>0</v>
      </c>
      <c r="AS711">
        <f>_xlfn.XLOOKUP(Tabela5[[#This Row],[UUID]],Planilha2!$A:$A,Planilha2!L:L,"")</f>
        <v>0</v>
      </c>
      <c r="AT711">
        <f>_xlfn.XLOOKUP(Tabela5[[#This Row],[UUID]],Planilha2!$A:$A,Planilha2!M:M,"")</f>
        <v>0</v>
      </c>
      <c r="AU711">
        <f>_xlfn.XLOOKUP(Tabela5[[#This Row],[UUID]],Planilha2!$A:$A,Planilha2!N:N,"")</f>
        <v>1</v>
      </c>
      <c r="AV711">
        <f>_xlfn.XLOOKUP(Tabela5[[#This Row],[UUID]],Planilha2!$A:$A,Planilha2!O:O,"")</f>
        <v>1</v>
      </c>
    </row>
    <row r="712" spans="1:48" x14ac:dyDescent="0.2">
      <c r="A712" t="s">
        <v>3839</v>
      </c>
      <c r="B712" t="s">
        <v>35</v>
      </c>
      <c r="C712">
        <v>68802021</v>
      </c>
      <c r="D712">
        <v>35690518972</v>
      </c>
      <c r="E712" t="s">
        <v>3840</v>
      </c>
      <c r="F712" t="s">
        <v>3841</v>
      </c>
      <c r="G712" t="s">
        <v>3842</v>
      </c>
      <c r="H712" s="1">
        <v>46054</v>
      </c>
      <c r="I712">
        <v>202602</v>
      </c>
      <c r="J712">
        <v>153.44286</v>
      </c>
      <c r="L712">
        <v>153.44</v>
      </c>
      <c r="N712">
        <v>90494331</v>
      </c>
      <c r="O712" s="1">
        <v>46080</v>
      </c>
      <c r="P712" s="1">
        <v>46090</v>
      </c>
      <c r="R712">
        <v>36</v>
      </c>
      <c r="S712" t="s">
        <v>53</v>
      </c>
      <c r="T712" t="s">
        <v>40</v>
      </c>
      <c r="U712" t="s">
        <v>40</v>
      </c>
      <c r="V712" t="s">
        <v>3843</v>
      </c>
      <c r="W712">
        <v>6</v>
      </c>
      <c r="X712" t="s">
        <v>42</v>
      </c>
      <c r="Y712">
        <v>6</v>
      </c>
      <c r="Z712" t="s">
        <v>40</v>
      </c>
      <c r="AA712" t="s">
        <v>982</v>
      </c>
      <c r="AB712" t="s">
        <v>44</v>
      </c>
      <c r="AC712" t="s">
        <v>45</v>
      </c>
      <c r="AE712" t="s">
        <v>2615</v>
      </c>
      <c r="AF712" t="s">
        <v>3844</v>
      </c>
      <c r="AG712" s="1">
        <v>46107</v>
      </c>
      <c r="AH712" t="s">
        <v>47</v>
      </c>
      <c r="AI712">
        <f>_xlfn.XLOOKUP(Tabela5[[#This Row],[UUID]],Planilha2!$A:$A,Planilha2!B:B,"")</f>
        <v>1</v>
      </c>
      <c r="AJ712">
        <f>_xlfn.XLOOKUP(Tabela5[[#This Row],[UUID]],Planilha2!$A:$A,Planilha2!C:C,"")</f>
        <v>1</v>
      </c>
      <c r="AK712">
        <f>_xlfn.XLOOKUP(Tabela5[[#This Row],[UUID]],Planilha2!$A:$A,Planilha2!D:D,"")</f>
        <v>5</v>
      </c>
      <c r="AL712">
        <f>_xlfn.XLOOKUP(Tabela5[[#This Row],[UUID]],Planilha2!$A:$A,Planilha2!E:E,"")</f>
        <v>1</v>
      </c>
      <c r="AM712">
        <f>_xlfn.XLOOKUP(Tabela5[[#This Row],[UUID]],Planilha2!$A:$A,Planilha2!F:F,"")</f>
        <v>1</v>
      </c>
      <c r="AN712">
        <f>_xlfn.XLOOKUP(Tabela5[[#This Row],[UUID]],Planilha2!$A:$A,Planilha2!G:G,"")</f>
        <v>1</v>
      </c>
      <c r="AO712">
        <f>_xlfn.XLOOKUP(Tabela5[[#This Row],[UUID]],Planilha2!$A:$A,Planilha2!H:H,"")</f>
        <v>1</v>
      </c>
      <c r="AP712">
        <f>_xlfn.XLOOKUP(Tabela5[[#This Row],[UUID]],Planilha2!$A:$A,Planilha2!I:I,"")</f>
        <v>1</v>
      </c>
      <c r="AQ712">
        <f>_xlfn.XLOOKUP(Tabela5[[#This Row],[UUID]],Planilha2!$A:$A,Planilha2!J:J,"")</f>
        <v>0</v>
      </c>
      <c r="AR712">
        <f>_xlfn.XLOOKUP(Tabela5[[#This Row],[UUID]],Planilha2!$A:$A,Planilha2!K:K,"")</f>
        <v>0</v>
      </c>
      <c r="AS712">
        <f>_xlfn.XLOOKUP(Tabela5[[#This Row],[UUID]],Planilha2!$A:$A,Planilha2!L:L,"")</f>
        <v>0</v>
      </c>
      <c r="AT712">
        <f>_xlfn.XLOOKUP(Tabela5[[#This Row],[UUID]],Planilha2!$A:$A,Planilha2!M:M,"")</f>
        <v>0</v>
      </c>
      <c r="AU712">
        <f>_xlfn.XLOOKUP(Tabela5[[#This Row],[UUID]],Planilha2!$A:$A,Planilha2!N:N,"")</f>
        <v>1</v>
      </c>
      <c r="AV712">
        <f>_xlfn.XLOOKUP(Tabela5[[#This Row],[UUID]],Planilha2!$A:$A,Planilha2!O:O,"")</f>
        <v>1</v>
      </c>
    </row>
    <row r="713" spans="1:48" x14ac:dyDescent="0.2">
      <c r="A713" t="s">
        <v>3845</v>
      </c>
      <c r="B713" t="s">
        <v>35</v>
      </c>
      <c r="C713">
        <v>80215017</v>
      </c>
      <c r="D713">
        <v>3788468920</v>
      </c>
      <c r="E713" t="s">
        <v>3846</v>
      </c>
      <c r="F713" t="s">
        <v>3847</v>
      </c>
      <c r="G713" t="s">
        <v>3848</v>
      </c>
      <c r="H713" s="1">
        <v>46054</v>
      </c>
      <c r="I713">
        <v>202602</v>
      </c>
      <c r="J713">
        <v>198.21977999999999</v>
      </c>
      <c r="L713">
        <v>198.22</v>
      </c>
      <c r="N713">
        <v>90493556</v>
      </c>
      <c r="O713" s="1">
        <v>46080</v>
      </c>
      <c r="P713" s="1">
        <v>46090</v>
      </c>
      <c r="R713">
        <v>36</v>
      </c>
      <c r="S713" t="s">
        <v>53</v>
      </c>
      <c r="T713" t="s">
        <v>40</v>
      </c>
      <c r="U713" t="s">
        <v>40</v>
      </c>
      <c r="V713" t="s">
        <v>3849</v>
      </c>
      <c r="W713">
        <v>6</v>
      </c>
      <c r="X713" t="s">
        <v>42</v>
      </c>
      <c r="Y713">
        <v>6</v>
      </c>
      <c r="Z713" t="s">
        <v>40</v>
      </c>
      <c r="AA713" t="s">
        <v>982</v>
      </c>
      <c r="AB713" t="s">
        <v>44</v>
      </c>
      <c r="AC713" t="s">
        <v>45</v>
      </c>
      <c r="AE713" t="s">
        <v>2615</v>
      </c>
      <c r="AF713" t="s">
        <v>3850</v>
      </c>
      <c r="AG713" s="1">
        <v>46107</v>
      </c>
      <c r="AH713" t="s">
        <v>47</v>
      </c>
      <c r="AI713">
        <f>_xlfn.XLOOKUP(Tabela5[[#This Row],[UUID]],Planilha2!$A:$A,Planilha2!B:B,"")</f>
        <v>1</v>
      </c>
      <c r="AJ713">
        <f>_xlfn.XLOOKUP(Tabela5[[#This Row],[UUID]],Planilha2!$A:$A,Planilha2!C:C,"")</f>
        <v>1</v>
      </c>
      <c r="AK713">
        <f>_xlfn.XLOOKUP(Tabela5[[#This Row],[UUID]],Planilha2!$A:$A,Planilha2!D:D,"")</f>
        <v>1</v>
      </c>
      <c r="AL713">
        <f>_xlfn.XLOOKUP(Tabela5[[#This Row],[UUID]],Planilha2!$A:$A,Planilha2!E:E,"")</f>
        <v>0</v>
      </c>
      <c r="AM713">
        <f>_xlfn.XLOOKUP(Tabela5[[#This Row],[UUID]],Planilha2!$A:$A,Planilha2!F:F,"")</f>
        <v>1</v>
      </c>
      <c r="AN713">
        <f>_xlfn.XLOOKUP(Tabela5[[#This Row],[UUID]],Planilha2!$A:$A,Planilha2!G:G,"")</f>
        <v>1</v>
      </c>
      <c r="AO713">
        <f>_xlfn.XLOOKUP(Tabela5[[#This Row],[UUID]],Planilha2!$A:$A,Planilha2!H:H,"")</f>
        <v>1</v>
      </c>
      <c r="AP713">
        <f>_xlfn.XLOOKUP(Tabela5[[#This Row],[UUID]],Planilha2!$A:$A,Planilha2!I:I,"")</f>
        <v>1</v>
      </c>
      <c r="AQ713">
        <f>_xlfn.XLOOKUP(Tabela5[[#This Row],[UUID]],Planilha2!$A:$A,Planilha2!J:J,"")</f>
        <v>0</v>
      </c>
      <c r="AR713">
        <f>_xlfn.XLOOKUP(Tabela5[[#This Row],[UUID]],Planilha2!$A:$A,Planilha2!K:K,"")</f>
        <v>0</v>
      </c>
      <c r="AS713">
        <f>_xlfn.XLOOKUP(Tabela5[[#This Row],[UUID]],Planilha2!$A:$A,Planilha2!L:L,"")</f>
        <v>0</v>
      </c>
      <c r="AT713">
        <f>_xlfn.XLOOKUP(Tabela5[[#This Row],[UUID]],Planilha2!$A:$A,Planilha2!M:M,"")</f>
        <v>0</v>
      </c>
      <c r="AU713">
        <f>_xlfn.XLOOKUP(Tabela5[[#This Row],[UUID]],Planilha2!$A:$A,Planilha2!N:N,"")</f>
        <v>1</v>
      </c>
      <c r="AV713">
        <f>_xlfn.XLOOKUP(Tabela5[[#This Row],[UUID]],Planilha2!$A:$A,Planilha2!O:O,"")</f>
        <v>1</v>
      </c>
    </row>
    <row r="714" spans="1:48" x14ac:dyDescent="0.2">
      <c r="A714" t="s">
        <v>3851</v>
      </c>
      <c r="B714" t="s">
        <v>35</v>
      </c>
      <c r="C714">
        <v>75864711</v>
      </c>
      <c r="D714">
        <v>71339566915</v>
      </c>
      <c r="E714" t="s">
        <v>3852</v>
      </c>
      <c r="F714" t="s">
        <v>3853</v>
      </c>
      <c r="G714" t="s">
        <v>3854</v>
      </c>
      <c r="H714" s="1">
        <v>46054</v>
      </c>
      <c r="I714">
        <v>202602</v>
      </c>
      <c r="J714">
        <v>149.62044</v>
      </c>
      <c r="L714">
        <v>149.62</v>
      </c>
      <c r="N714">
        <v>90494657</v>
      </c>
      <c r="O714" s="1">
        <v>46080</v>
      </c>
      <c r="P714" s="1">
        <v>46090</v>
      </c>
      <c r="R714">
        <v>36</v>
      </c>
      <c r="S714" t="s">
        <v>53</v>
      </c>
      <c r="T714" t="s">
        <v>40</v>
      </c>
      <c r="U714" t="s">
        <v>40</v>
      </c>
      <c r="V714" t="s">
        <v>3855</v>
      </c>
      <c r="W714">
        <v>6</v>
      </c>
      <c r="X714" t="s">
        <v>42</v>
      </c>
      <c r="Y714">
        <v>6</v>
      </c>
      <c r="Z714" t="s">
        <v>40</v>
      </c>
      <c r="AA714" t="s">
        <v>982</v>
      </c>
      <c r="AB714" t="s">
        <v>44</v>
      </c>
      <c r="AC714" t="s">
        <v>45</v>
      </c>
      <c r="AE714" t="s">
        <v>2615</v>
      </c>
      <c r="AF714" t="s">
        <v>3856</v>
      </c>
      <c r="AG714" s="1">
        <v>46107</v>
      </c>
      <c r="AH714" t="s">
        <v>47</v>
      </c>
      <c r="AI714">
        <f>_xlfn.XLOOKUP(Tabela5[[#This Row],[UUID]],Planilha2!$A:$A,Planilha2!B:B,"")</f>
        <v>1</v>
      </c>
      <c r="AJ714">
        <f>_xlfn.XLOOKUP(Tabela5[[#This Row],[UUID]],Planilha2!$A:$A,Planilha2!C:C,"")</f>
        <v>1</v>
      </c>
      <c r="AK714">
        <f>_xlfn.XLOOKUP(Tabela5[[#This Row],[UUID]],Planilha2!$A:$A,Planilha2!D:D,"")</f>
        <v>1</v>
      </c>
      <c r="AL714">
        <f>_xlfn.XLOOKUP(Tabela5[[#This Row],[UUID]],Planilha2!$A:$A,Planilha2!E:E,"")</f>
        <v>0</v>
      </c>
      <c r="AM714">
        <f>_xlfn.XLOOKUP(Tabela5[[#This Row],[UUID]],Planilha2!$A:$A,Planilha2!F:F,"")</f>
        <v>1</v>
      </c>
      <c r="AN714">
        <f>_xlfn.XLOOKUP(Tabela5[[#This Row],[UUID]],Planilha2!$A:$A,Planilha2!G:G,"")</f>
        <v>1</v>
      </c>
      <c r="AO714">
        <f>_xlfn.XLOOKUP(Tabela5[[#This Row],[UUID]],Planilha2!$A:$A,Planilha2!H:H,"")</f>
        <v>1</v>
      </c>
      <c r="AP714">
        <f>_xlfn.XLOOKUP(Tabela5[[#This Row],[UUID]],Planilha2!$A:$A,Planilha2!I:I,"")</f>
        <v>1</v>
      </c>
      <c r="AQ714">
        <f>_xlfn.XLOOKUP(Tabela5[[#This Row],[UUID]],Planilha2!$A:$A,Planilha2!J:J,"")</f>
        <v>0</v>
      </c>
      <c r="AR714">
        <f>_xlfn.XLOOKUP(Tabela5[[#This Row],[UUID]],Planilha2!$A:$A,Planilha2!K:K,"")</f>
        <v>0</v>
      </c>
      <c r="AS714">
        <f>_xlfn.XLOOKUP(Tabela5[[#This Row],[UUID]],Planilha2!$A:$A,Planilha2!L:L,"")</f>
        <v>0</v>
      </c>
      <c r="AT714">
        <f>_xlfn.XLOOKUP(Tabela5[[#This Row],[UUID]],Planilha2!$A:$A,Planilha2!M:M,"")</f>
        <v>0</v>
      </c>
      <c r="AU714">
        <f>_xlfn.XLOOKUP(Tabela5[[#This Row],[UUID]],Planilha2!$A:$A,Planilha2!N:N,"")</f>
        <v>1</v>
      </c>
      <c r="AV714">
        <f>_xlfn.XLOOKUP(Tabela5[[#This Row],[UUID]],Planilha2!$A:$A,Planilha2!O:O,"")</f>
        <v>1</v>
      </c>
    </row>
    <row r="715" spans="1:48" x14ac:dyDescent="0.2">
      <c r="A715" t="s">
        <v>3857</v>
      </c>
      <c r="B715" t="s">
        <v>35</v>
      </c>
      <c r="C715">
        <v>111452228</v>
      </c>
      <c r="D715">
        <v>4362663932</v>
      </c>
      <c r="E715" t="s">
        <v>3858</v>
      </c>
      <c r="F715" t="s">
        <v>3859</v>
      </c>
      <c r="G715" t="s">
        <v>3860</v>
      </c>
      <c r="H715" s="1">
        <v>46054</v>
      </c>
      <c r="I715">
        <v>202602</v>
      </c>
      <c r="J715">
        <v>351.66264000000001</v>
      </c>
      <c r="L715">
        <v>351.66</v>
      </c>
      <c r="N715">
        <v>90494351</v>
      </c>
      <c r="O715" s="1">
        <v>46080</v>
      </c>
      <c r="P715" s="1">
        <v>46090</v>
      </c>
      <c r="R715">
        <v>36</v>
      </c>
      <c r="S715" t="s">
        <v>53</v>
      </c>
      <c r="T715" t="s">
        <v>40</v>
      </c>
      <c r="U715" t="s">
        <v>40</v>
      </c>
      <c r="V715" t="s">
        <v>3861</v>
      </c>
      <c r="W715">
        <v>6</v>
      </c>
      <c r="X715" t="s">
        <v>42</v>
      </c>
      <c r="Y715">
        <v>6</v>
      </c>
      <c r="Z715" t="s">
        <v>40</v>
      </c>
      <c r="AA715" t="s">
        <v>982</v>
      </c>
      <c r="AB715" t="s">
        <v>44</v>
      </c>
      <c r="AC715" t="s">
        <v>45</v>
      </c>
      <c r="AE715" t="s">
        <v>2615</v>
      </c>
      <c r="AF715" t="s">
        <v>3862</v>
      </c>
      <c r="AG715" s="1">
        <v>46094</v>
      </c>
      <c r="AH715" t="s">
        <v>2615</v>
      </c>
      <c r="AI715">
        <f>_xlfn.XLOOKUP(Tabela5[[#This Row],[UUID]],Planilha2!$A:$A,Planilha2!B:B,"")</f>
        <v>1</v>
      </c>
      <c r="AJ715">
        <f>_xlfn.XLOOKUP(Tabela5[[#This Row],[UUID]],Planilha2!$A:$A,Planilha2!C:C,"")</f>
        <v>0</v>
      </c>
      <c r="AK715">
        <f>_xlfn.XLOOKUP(Tabela5[[#This Row],[UUID]],Planilha2!$A:$A,Planilha2!D:D,"")</f>
        <v>1</v>
      </c>
      <c r="AL715">
        <f>_xlfn.XLOOKUP(Tabela5[[#This Row],[UUID]],Planilha2!$A:$A,Planilha2!E:E,"")</f>
        <v>0</v>
      </c>
      <c r="AM715">
        <f>_xlfn.XLOOKUP(Tabela5[[#This Row],[UUID]],Planilha2!$A:$A,Planilha2!F:F,"")</f>
        <v>1</v>
      </c>
      <c r="AN715">
        <f>_xlfn.XLOOKUP(Tabela5[[#This Row],[UUID]],Planilha2!$A:$A,Planilha2!G:G,"")</f>
        <v>1</v>
      </c>
      <c r="AO715">
        <f>_xlfn.XLOOKUP(Tabela5[[#This Row],[UUID]],Planilha2!$A:$A,Planilha2!H:H,"")</f>
        <v>1</v>
      </c>
      <c r="AP715">
        <f>_xlfn.XLOOKUP(Tabela5[[#This Row],[UUID]],Planilha2!$A:$A,Planilha2!I:I,"")</f>
        <v>1</v>
      </c>
      <c r="AQ715">
        <f>_xlfn.XLOOKUP(Tabela5[[#This Row],[UUID]],Planilha2!$A:$A,Planilha2!J:J,"")</f>
        <v>1</v>
      </c>
      <c r="AR715">
        <f>_xlfn.XLOOKUP(Tabela5[[#This Row],[UUID]],Planilha2!$A:$A,Planilha2!K:K,"")</f>
        <v>1</v>
      </c>
      <c r="AS715">
        <f>_xlfn.XLOOKUP(Tabela5[[#This Row],[UUID]],Planilha2!$A:$A,Planilha2!L:L,"")</f>
        <v>1</v>
      </c>
      <c r="AT715">
        <f>_xlfn.XLOOKUP(Tabela5[[#This Row],[UUID]],Planilha2!$A:$A,Planilha2!M:M,"")</f>
        <v>0</v>
      </c>
      <c r="AU715">
        <f>_xlfn.XLOOKUP(Tabela5[[#This Row],[UUID]],Planilha2!$A:$A,Planilha2!N:N,"")</f>
        <v>1</v>
      </c>
      <c r="AV715">
        <f>_xlfn.XLOOKUP(Tabela5[[#This Row],[UUID]],Planilha2!$A:$A,Planilha2!O:O,"")</f>
        <v>1</v>
      </c>
    </row>
    <row r="716" spans="1:48" x14ac:dyDescent="0.2">
      <c r="A716" t="s">
        <v>3863</v>
      </c>
      <c r="B716" t="s">
        <v>35</v>
      </c>
      <c r="C716">
        <v>105366404</v>
      </c>
      <c r="D716">
        <v>8184626983</v>
      </c>
      <c r="E716" t="s">
        <v>3864</v>
      </c>
      <c r="F716" t="s">
        <v>3865</v>
      </c>
      <c r="G716" t="s">
        <v>3866</v>
      </c>
      <c r="H716" s="1">
        <v>46054</v>
      </c>
      <c r="I716">
        <v>202602</v>
      </c>
      <c r="J716">
        <v>171.6148</v>
      </c>
      <c r="L716">
        <v>171.61</v>
      </c>
      <c r="N716">
        <v>90512668</v>
      </c>
      <c r="O716" s="1">
        <v>46086</v>
      </c>
      <c r="P716" s="1">
        <v>46097</v>
      </c>
      <c r="R716">
        <v>29</v>
      </c>
      <c r="S716" t="s">
        <v>53</v>
      </c>
      <c r="T716" t="s">
        <v>40</v>
      </c>
      <c r="U716" t="s">
        <v>40</v>
      </c>
      <c r="V716" t="s">
        <v>3867</v>
      </c>
      <c r="W716" t="s">
        <v>94</v>
      </c>
      <c r="X716" t="s">
        <v>94</v>
      </c>
      <c r="Y716">
        <v>6</v>
      </c>
      <c r="Z716" t="s">
        <v>40</v>
      </c>
      <c r="AA716" t="s">
        <v>982</v>
      </c>
      <c r="AB716" t="s">
        <v>44</v>
      </c>
      <c r="AC716" t="s">
        <v>45</v>
      </c>
      <c r="AE716" t="s">
        <v>47</v>
      </c>
      <c r="AF716" t="s">
        <v>3868</v>
      </c>
      <c r="AG716" s="1">
        <v>46117</v>
      </c>
      <c r="AH716" t="s">
        <v>47</v>
      </c>
      <c r="AI716">
        <f>_xlfn.XLOOKUP(Tabela5[[#This Row],[UUID]],Planilha2!$A:$A,Planilha2!B:B,"")</f>
        <v>1</v>
      </c>
      <c r="AJ716">
        <f>_xlfn.XLOOKUP(Tabela5[[#This Row],[UUID]],Planilha2!$A:$A,Planilha2!C:C,"")</f>
        <v>1</v>
      </c>
      <c r="AK716">
        <f>_xlfn.XLOOKUP(Tabela5[[#This Row],[UUID]],Planilha2!$A:$A,Planilha2!D:D,"")</f>
        <v>1</v>
      </c>
      <c r="AL716">
        <f>_xlfn.XLOOKUP(Tabela5[[#This Row],[UUID]],Planilha2!$A:$A,Planilha2!E:E,"")</f>
        <v>0</v>
      </c>
      <c r="AM716">
        <f>_xlfn.XLOOKUP(Tabela5[[#This Row],[UUID]],Planilha2!$A:$A,Planilha2!F:F,"")</f>
        <v>1</v>
      </c>
      <c r="AN716">
        <f>_xlfn.XLOOKUP(Tabela5[[#This Row],[UUID]],Planilha2!$A:$A,Planilha2!G:G,"")</f>
        <v>0</v>
      </c>
      <c r="AO716">
        <f>_xlfn.XLOOKUP(Tabela5[[#This Row],[UUID]],Planilha2!$A:$A,Planilha2!H:H,"")</f>
        <v>0</v>
      </c>
      <c r="AP716">
        <f>_xlfn.XLOOKUP(Tabela5[[#This Row],[UUID]],Planilha2!$A:$A,Planilha2!I:I,"")</f>
        <v>0</v>
      </c>
      <c r="AQ716">
        <f>_xlfn.XLOOKUP(Tabela5[[#This Row],[UUID]],Planilha2!$A:$A,Planilha2!J:J,"")</f>
        <v>0</v>
      </c>
      <c r="AR716">
        <f>_xlfn.XLOOKUP(Tabela5[[#This Row],[UUID]],Planilha2!$A:$A,Planilha2!K:K,"")</f>
        <v>0</v>
      </c>
      <c r="AS716">
        <f>_xlfn.XLOOKUP(Tabela5[[#This Row],[UUID]],Planilha2!$A:$A,Planilha2!L:L,"")</f>
        <v>0</v>
      </c>
      <c r="AT716">
        <f>_xlfn.XLOOKUP(Tabela5[[#This Row],[UUID]],Planilha2!$A:$A,Planilha2!M:M,"")</f>
        <v>1</v>
      </c>
      <c r="AU716">
        <f>_xlfn.XLOOKUP(Tabela5[[#This Row],[UUID]],Planilha2!$A:$A,Planilha2!N:N,"")</f>
        <v>1</v>
      </c>
      <c r="AV716">
        <f>_xlfn.XLOOKUP(Tabela5[[#This Row],[UUID]],Planilha2!$A:$A,Planilha2!O:O,"")</f>
        <v>1</v>
      </c>
    </row>
    <row r="717" spans="1:48" x14ac:dyDescent="0.2">
      <c r="A717" t="s">
        <v>3869</v>
      </c>
      <c r="B717" t="s">
        <v>35</v>
      </c>
      <c r="C717">
        <v>105053147</v>
      </c>
      <c r="D717">
        <v>6177431933</v>
      </c>
      <c r="E717" t="s">
        <v>3870</v>
      </c>
      <c r="F717" t="s">
        <v>3871</v>
      </c>
      <c r="G717" t="s">
        <v>3872</v>
      </c>
      <c r="H717" s="1">
        <v>46054</v>
      </c>
      <c r="I717">
        <v>202602</v>
      </c>
      <c r="J717">
        <v>149.55248</v>
      </c>
      <c r="L717">
        <v>149.55000000000001</v>
      </c>
      <c r="N717">
        <v>90494080</v>
      </c>
      <c r="O717" s="1">
        <v>46080</v>
      </c>
      <c r="P717" s="1">
        <v>46090</v>
      </c>
      <c r="R717">
        <v>36</v>
      </c>
      <c r="S717" t="s">
        <v>53</v>
      </c>
      <c r="T717" t="s">
        <v>40</v>
      </c>
      <c r="U717" t="s">
        <v>40</v>
      </c>
      <c r="V717" t="s">
        <v>3873</v>
      </c>
      <c r="W717">
        <v>6</v>
      </c>
      <c r="X717" t="s">
        <v>42</v>
      </c>
      <c r="Y717">
        <v>6</v>
      </c>
      <c r="Z717" t="s">
        <v>40</v>
      </c>
      <c r="AA717" t="s">
        <v>982</v>
      </c>
      <c r="AB717" t="s">
        <v>44</v>
      </c>
      <c r="AC717" t="s">
        <v>45</v>
      </c>
      <c r="AE717" t="s">
        <v>2615</v>
      </c>
      <c r="AF717" t="s">
        <v>3874</v>
      </c>
      <c r="AG717" s="1">
        <v>46114</v>
      </c>
      <c r="AH717" t="s">
        <v>47</v>
      </c>
      <c r="AI717">
        <f>_xlfn.XLOOKUP(Tabela5[[#This Row],[UUID]],Planilha2!$A:$A,Planilha2!B:B,"")</f>
        <v>1</v>
      </c>
      <c r="AJ717">
        <f>_xlfn.XLOOKUP(Tabela5[[#This Row],[UUID]],Planilha2!$A:$A,Planilha2!C:C,"")</f>
        <v>1</v>
      </c>
      <c r="AK717">
        <f>_xlfn.XLOOKUP(Tabela5[[#This Row],[UUID]],Planilha2!$A:$A,Planilha2!D:D,"")</f>
        <v>22</v>
      </c>
      <c r="AL717">
        <f>_xlfn.XLOOKUP(Tabela5[[#This Row],[UUID]],Planilha2!$A:$A,Planilha2!E:E,"")</f>
        <v>1</v>
      </c>
      <c r="AM717">
        <f>_xlfn.XLOOKUP(Tabela5[[#This Row],[UUID]],Planilha2!$A:$A,Planilha2!F:F,"")</f>
        <v>1</v>
      </c>
      <c r="AN717">
        <f>_xlfn.XLOOKUP(Tabela5[[#This Row],[UUID]],Planilha2!$A:$A,Planilha2!G:G,"")</f>
        <v>1</v>
      </c>
      <c r="AO717">
        <f>_xlfn.XLOOKUP(Tabela5[[#This Row],[UUID]],Planilha2!$A:$A,Planilha2!H:H,"")</f>
        <v>0</v>
      </c>
      <c r="AP717">
        <f>_xlfn.XLOOKUP(Tabela5[[#This Row],[UUID]],Planilha2!$A:$A,Planilha2!I:I,"")</f>
        <v>0</v>
      </c>
      <c r="AQ717">
        <f>_xlfn.XLOOKUP(Tabela5[[#This Row],[UUID]],Planilha2!$A:$A,Planilha2!J:J,"")</f>
        <v>0</v>
      </c>
      <c r="AR717">
        <f>_xlfn.XLOOKUP(Tabela5[[#This Row],[UUID]],Planilha2!$A:$A,Planilha2!K:K,"")</f>
        <v>0</v>
      </c>
      <c r="AS717">
        <f>_xlfn.XLOOKUP(Tabela5[[#This Row],[UUID]],Planilha2!$A:$A,Planilha2!L:L,"")</f>
        <v>0</v>
      </c>
      <c r="AT717">
        <f>_xlfn.XLOOKUP(Tabela5[[#This Row],[UUID]],Planilha2!$A:$A,Planilha2!M:M,"")</f>
        <v>0</v>
      </c>
      <c r="AU717">
        <f>_xlfn.XLOOKUP(Tabela5[[#This Row],[UUID]],Planilha2!$A:$A,Planilha2!N:N,"")</f>
        <v>1</v>
      </c>
      <c r="AV717">
        <f>_xlfn.XLOOKUP(Tabela5[[#This Row],[UUID]],Planilha2!$A:$A,Planilha2!O:O,"")</f>
        <v>1</v>
      </c>
    </row>
    <row r="718" spans="1:48" x14ac:dyDescent="0.2">
      <c r="A718" t="s">
        <v>3875</v>
      </c>
      <c r="B718" t="s">
        <v>35</v>
      </c>
      <c r="C718">
        <v>4000622418</v>
      </c>
      <c r="D718">
        <v>34882354837</v>
      </c>
      <c r="E718" t="s">
        <v>3876</v>
      </c>
      <c r="F718" t="s">
        <v>3877</v>
      </c>
      <c r="G718" t="s">
        <v>3878</v>
      </c>
      <c r="H718" s="1">
        <v>45901</v>
      </c>
      <c r="I718">
        <v>202509</v>
      </c>
      <c r="J718">
        <v>214.80475999999999</v>
      </c>
      <c r="L718">
        <v>214.8</v>
      </c>
      <c r="N718">
        <v>90408800</v>
      </c>
      <c r="O718" s="1">
        <v>45980</v>
      </c>
      <c r="P718" s="1">
        <v>45992</v>
      </c>
      <c r="R718">
        <v>134</v>
      </c>
      <c r="S718" t="s">
        <v>53</v>
      </c>
      <c r="T718" t="s">
        <v>40</v>
      </c>
      <c r="U718" t="s">
        <v>40</v>
      </c>
      <c r="V718" t="s">
        <v>3879</v>
      </c>
      <c r="W718">
        <v>6</v>
      </c>
      <c r="X718" t="s">
        <v>42</v>
      </c>
      <c r="Y718">
        <v>6</v>
      </c>
      <c r="Z718" t="s">
        <v>40</v>
      </c>
      <c r="AA718" t="s">
        <v>193</v>
      </c>
      <c r="AB718" t="s">
        <v>44</v>
      </c>
      <c r="AE718" t="s">
        <v>2711</v>
      </c>
      <c r="AF718" t="s">
        <v>3880</v>
      </c>
      <c r="AG718" s="1">
        <v>45979</v>
      </c>
      <c r="AH718" t="s">
        <v>70</v>
      </c>
      <c r="AI718">
        <f>_xlfn.XLOOKUP(Tabela5[[#This Row],[UUID]],Planilha2!$A:$A,Planilha2!B:B,"")</f>
        <v>0</v>
      </c>
      <c r="AJ718">
        <f>_xlfn.XLOOKUP(Tabela5[[#This Row],[UUID]],Planilha2!$A:$A,Planilha2!C:C,"")</f>
        <v>0</v>
      </c>
      <c r="AK718">
        <f>_xlfn.XLOOKUP(Tabela5[[#This Row],[UUID]],Planilha2!$A:$A,Planilha2!D:D,"")</f>
        <v>0</v>
      </c>
      <c r="AL718">
        <f>_xlfn.XLOOKUP(Tabela5[[#This Row],[UUID]],Planilha2!$A:$A,Planilha2!E:E,"")</f>
        <v>6</v>
      </c>
      <c r="AM718">
        <f>_xlfn.XLOOKUP(Tabela5[[#This Row],[UUID]],Planilha2!$A:$A,Planilha2!F:F,"")</f>
        <v>0</v>
      </c>
      <c r="AN718">
        <f>_xlfn.XLOOKUP(Tabela5[[#This Row],[UUID]],Planilha2!$A:$A,Planilha2!G:G,"")</f>
        <v>0</v>
      </c>
      <c r="AO718">
        <f>_xlfn.XLOOKUP(Tabela5[[#This Row],[UUID]],Planilha2!$A:$A,Planilha2!H:H,"")</f>
        <v>0</v>
      </c>
      <c r="AP718">
        <f>_xlfn.XLOOKUP(Tabela5[[#This Row],[UUID]],Planilha2!$A:$A,Planilha2!I:I,"")</f>
        <v>0</v>
      </c>
      <c r="AQ718">
        <f>_xlfn.XLOOKUP(Tabela5[[#This Row],[UUID]],Planilha2!$A:$A,Planilha2!J:J,"")</f>
        <v>0</v>
      </c>
      <c r="AR718">
        <f>_xlfn.XLOOKUP(Tabela5[[#This Row],[UUID]],Planilha2!$A:$A,Planilha2!K:K,"")</f>
        <v>0</v>
      </c>
      <c r="AS718">
        <f>_xlfn.XLOOKUP(Tabela5[[#This Row],[UUID]],Planilha2!$A:$A,Planilha2!L:L,"")</f>
        <v>0</v>
      </c>
      <c r="AT718">
        <f>_xlfn.XLOOKUP(Tabela5[[#This Row],[UUID]],Planilha2!$A:$A,Planilha2!M:M,"")</f>
        <v>0</v>
      </c>
      <c r="AU718">
        <f>_xlfn.XLOOKUP(Tabela5[[#This Row],[UUID]],Planilha2!$A:$A,Planilha2!N:N,"")</f>
        <v>0</v>
      </c>
      <c r="AV718">
        <f>_xlfn.XLOOKUP(Tabela5[[#This Row],[UUID]],Planilha2!$A:$A,Planilha2!O:O,"")</f>
        <v>0</v>
      </c>
    </row>
    <row r="719" spans="1:48" x14ac:dyDescent="0.2">
      <c r="A719" t="s">
        <v>3881</v>
      </c>
      <c r="B719" t="s">
        <v>35</v>
      </c>
      <c r="C719">
        <v>97394580</v>
      </c>
      <c r="D719">
        <v>26091530828</v>
      </c>
      <c r="E719" t="s">
        <v>3882</v>
      </c>
      <c r="F719" t="s">
        <v>3883</v>
      </c>
      <c r="G719" t="s">
        <v>3884</v>
      </c>
      <c r="H719" s="1">
        <v>46054</v>
      </c>
      <c r="I719">
        <v>202602</v>
      </c>
      <c r="J719">
        <v>744.82583999999997</v>
      </c>
      <c r="L719">
        <v>744.83</v>
      </c>
      <c r="N719">
        <v>90494848</v>
      </c>
      <c r="O719" s="1">
        <v>46080</v>
      </c>
      <c r="P719" s="1">
        <v>46090</v>
      </c>
      <c r="R719">
        <v>36</v>
      </c>
      <c r="S719" t="s">
        <v>53</v>
      </c>
      <c r="T719" t="s">
        <v>40</v>
      </c>
      <c r="U719" t="s">
        <v>40</v>
      </c>
      <c r="V719" t="s">
        <v>3885</v>
      </c>
      <c r="W719">
        <v>8</v>
      </c>
      <c r="X719" t="s">
        <v>42</v>
      </c>
      <c r="Y719">
        <v>6</v>
      </c>
      <c r="Z719">
        <v>8</v>
      </c>
      <c r="AA719" t="s">
        <v>982</v>
      </c>
      <c r="AB719" t="s">
        <v>44</v>
      </c>
      <c r="AC719" t="s">
        <v>45</v>
      </c>
      <c r="AE719" t="s">
        <v>2615</v>
      </c>
      <c r="AF719" t="s">
        <v>3886</v>
      </c>
      <c r="AG719" s="1">
        <v>46106</v>
      </c>
      <c r="AH719" t="s">
        <v>47</v>
      </c>
      <c r="AI719">
        <f>_xlfn.XLOOKUP(Tabela5[[#This Row],[UUID]],Planilha2!$A:$A,Planilha2!B:B,"")</f>
        <v>1</v>
      </c>
      <c r="AJ719">
        <f>_xlfn.XLOOKUP(Tabela5[[#This Row],[UUID]],Planilha2!$A:$A,Planilha2!C:C,"")</f>
        <v>2</v>
      </c>
      <c r="AK719">
        <f>_xlfn.XLOOKUP(Tabela5[[#This Row],[UUID]],Planilha2!$A:$A,Planilha2!D:D,"")</f>
        <v>1</v>
      </c>
      <c r="AL719">
        <f>_xlfn.XLOOKUP(Tabela5[[#This Row],[UUID]],Planilha2!$A:$A,Planilha2!E:E,"")</f>
        <v>0</v>
      </c>
      <c r="AM719">
        <f>_xlfn.XLOOKUP(Tabela5[[#This Row],[UUID]],Planilha2!$A:$A,Planilha2!F:F,"")</f>
        <v>1</v>
      </c>
      <c r="AN719">
        <f>_xlfn.XLOOKUP(Tabela5[[#This Row],[UUID]],Planilha2!$A:$A,Planilha2!G:G,"")</f>
        <v>1</v>
      </c>
      <c r="AO719">
        <f>_xlfn.XLOOKUP(Tabela5[[#This Row],[UUID]],Planilha2!$A:$A,Planilha2!H:H,"")</f>
        <v>1</v>
      </c>
      <c r="AP719">
        <f>_xlfn.XLOOKUP(Tabela5[[#This Row],[UUID]],Planilha2!$A:$A,Planilha2!I:I,"")</f>
        <v>1</v>
      </c>
      <c r="AQ719">
        <f>_xlfn.XLOOKUP(Tabela5[[#This Row],[UUID]],Planilha2!$A:$A,Planilha2!J:J,"")</f>
        <v>1</v>
      </c>
      <c r="AR719">
        <f>_xlfn.XLOOKUP(Tabela5[[#This Row],[UUID]],Planilha2!$A:$A,Planilha2!K:K,"")</f>
        <v>0</v>
      </c>
      <c r="AS719">
        <f>_xlfn.XLOOKUP(Tabela5[[#This Row],[UUID]],Planilha2!$A:$A,Planilha2!L:L,"")</f>
        <v>0</v>
      </c>
      <c r="AT719">
        <f>_xlfn.XLOOKUP(Tabela5[[#This Row],[UUID]],Planilha2!$A:$A,Planilha2!M:M,"")</f>
        <v>0</v>
      </c>
      <c r="AU719">
        <f>_xlfn.XLOOKUP(Tabela5[[#This Row],[UUID]],Planilha2!$A:$A,Planilha2!N:N,"")</f>
        <v>1</v>
      </c>
      <c r="AV719">
        <f>_xlfn.XLOOKUP(Tabela5[[#This Row],[UUID]],Planilha2!$A:$A,Planilha2!O:O,"")</f>
        <v>1</v>
      </c>
    </row>
    <row r="720" spans="1:48" x14ac:dyDescent="0.2">
      <c r="A720" t="s">
        <v>3887</v>
      </c>
      <c r="B720" t="s">
        <v>35</v>
      </c>
      <c r="C720">
        <v>83580077</v>
      </c>
      <c r="D720">
        <v>29781427825</v>
      </c>
      <c r="E720" t="s">
        <v>3888</v>
      </c>
      <c r="F720" t="s">
        <v>3889</v>
      </c>
      <c r="G720" t="s">
        <v>3890</v>
      </c>
      <c r="H720" s="1">
        <v>46054</v>
      </c>
      <c r="I720">
        <v>202602</v>
      </c>
      <c r="J720">
        <v>186.20645999999999</v>
      </c>
      <c r="L720">
        <v>186.21</v>
      </c>
      <c r="N720">
        <v>90493797</v>
      </c>
      <c r="O720" s="1">
        <v>46080</v>
      </c>
      <c r="P720" s="1">
        <v>46090</v>
      </c>
      <c r="R720">
        <v>36</v>
      </c>
      <c r="S720" t="s">
        <v>53</v>
      </c>
      <c r="T720" t="s">
        <v>40</v>
      </c>
      <c r="U720" t="s">
        <v>40</v>
      </c>
      <c r="V720" t="s">
        <v>3891</v>
      </c>
      <c r="W720">
        <v>6</v>
      </c>
      <c r="X720" t="s">
        <v>42</v>
      </c>
      <c r="Y720">
        <v>6</v>
      </c>
      <c r="Z720" t="s">
        <v>40</v>
      </c>
      <c r="AA720" t="s">
        <v>982</v>
      </c>
      <c r="AB720" t="s">
        <v>44</v>
      </c>
      <c r="AC720" t="s">
        <v>45</v>
      </c>
      <c r="AE720" t="s">
        <v>2615</v>
      </c>
      <c r="AF720" t="s">
        <v>3892</v>
      </c>
      <c r="AG720" s="1">
        <v>46107</v>
      </c>
      <c r="AH720" t="s">
        <v>47</v>
      </c>
      <c r="AI720">
        <f>_xlfn.XLOOKUP(Tabela5[[#This Row],[UUID]],Planilha2!$A:$A,Planilha2!B:B,"")</f>
        <v>1</v>
      </c>
      <c r="AJ720">
        <f>_xlfn.XLOOKUP(Tabela5[[#This Row],[UUID]],Planilha2!$A:$A,Planilha2!C:C,"")</f>
        <v>1</v>
      </c>
      <c r="AK720">
        <f>_xlfn.XLOOKUP(Tabela5[[#This Row],[UUID]],Planilha2!$A:$A,Planilha2!D:D,"")</f>
        <v>1</v>
      </c>
      <c r="AL720">
        <f>_xlfn.XLOOKUP(Tabela5[[#This Row],[UUID]],Planilha2!$A:$A,Planilha2!E:E,"")</f>
        <v>0</v>
      </c>
      <c r="AM720">
        <f>_xlfn.XLOOKUP(Tabela5[[#This Row],[UUID]],Planilha2!$A:$A,Planilha2!F:F,"")</f>
        <v>1</v>
      </c>
      <c r="AN720">
        <f>_xlfn.XLOOKUP(Tabela5[[#This Row],[UUID]],Planilha2!$A:$A,Planilha2!G:G,"")</f>
        <v>1</v>
      </c>
      <c r="AO720">
        <f>_xlfn.XLOOKUP(Tabela5[[#This Row],[UUID]],Planilha2!$A:$A,Planilha2!H:H,"")</f>
        <v>1</v>
      </c>
      <c r="AP720">
        <f>_xlfn.XLOOKUP(Tabela5[[#This Row],[UUID]],Planilha2!$A:$A,Planilha2!I:I,"")</f>
        <v>1</v>
      </c>
      <c r="AQ720">
        <f>_xlfn.XLOOKUP(Tabela5[[#This Row],[UUID]],Planilha2!$A:$A,Planilha2!J:J,"")</f>
        <v>0</v>
      </c>
      <c r="AR720">
        <f>_xlfn.XLOOKUP(Tabela5[[#This Row],[UUID]],Planilha2!$A:$A,Planilha2!K:K,"")</f>
        <v>0</v>
      </c>
      <c r="AS720">
        <f>_xlfn.XLOOKUP(Tabela5[[#This Row],[UUID]],Planilha2!$A:$A,Planilha2!L:L,"")</f>
        <v>0</v>
      </c>
      <c r="AT720">
        <f>_xlfn.XLOOKUP(Tabela5[[#This Row],[UUID]],Planilha2!$A:$A,Planilha2!M:M,"")</f>
        <v>0</v>
      </c>
      <c r="AU720">
        <f>_xlfn.XLOOKUP(Tabela5[[#This Row],[UUID]],Planilha2!$A:$A,Planilha2!N:N,"")</f>
        <v>1</v>
      </c>
      <c r="AV720">
        <f>_xlfn.XLOOKUP(Tabela5[[#This Row],[UUID]],Planilha2!$A:$A,Planilha2!O:O,"")</f>
        <v>1</v>
      </c>
    </row>
    <row r="721" spans="1:48" x14ac:dyDescent="0.2">
      <c r="A721" t="s">
        <v>3893</v>
      </c>
      <c r="B721" t="s">
        <v>35</v>
      </c>
      <c r="C721">
        <v>4003114318</v>
      </c>
      <c r="D721">
        <v>19222367804</v>
      </c>
      <c r="E721" t="s">
        <v>3894</v>
      </c>
      <c r="F721" t="s">
        <v>3895</v>
      </c>
      <c r="G721" t="s">
        <v>3896</v>
      </c>
      <c r="H721" s="1">
        <v>45901</v>
      </c>
      <c r="I721">
        <v>202509</v>
      </c>
      <c r="J721">
        <v>161.48983000000001</v>
      </c>
      <c r="L721">
        <v>161.49</v>
      </c>
      <c r="N721">
        <v>90387044</v>
      </c>
      <c r="O721" s="1">
        <v>45965</v>
      </c>
      <c r="P721" s="1">
        <v>45975</v>
      </c>
      <c r="R721">
        <v>151</v>
      </c>
      <c r="S721" t="s">
        <v>53</v>
      </c>
      <c r="T721" t="s">
        <v>40</v>
      </c>
      <c r="U721" t="s">
        <v>40</v>
      </c>
      <c r="V721" t="s">
        <v>3897</v>
      </c>
      <c r="W721">
        <v>6</v>
      </c>
      <c r="X721" t="s">
        <v>42</v>
      </c>
      <c r="Y721">
        <v>6</v>
      </c>
      <c r="Z721" t="s">
        <v>40</v>
      </c>
      <c r="AA721" t="s">
        <v>193</v>
      </c>
      <c r="AB721" t="s">
        <v>44</v>
      </c>
      <c r="AE721" t="s">
        <v>2711</v>
      </c>
      <c r="AF721" t="s">
        <v>3898</v>
      </c>
      <c r="AG721" s="1">
        <v>45944</v>
      </c>
      <c r="AH721" t="s">
        <v>70</v>
      </c>
      <c r="AI721">
        <f>_xlfn.XLOOKUP(Tabela5[[#This Row],[UUID]],Planilha2!$A:$A,Planilha2!B:B,"")</f>
        <v>0</v>
      </c>
      <c r="AJ721">
        <f>_xlfn.XLOOKUP(Tabela5[[#This Row],[UUID]],Planilha2!$A:$A,Planilha2!C:C,"")</f>
        <v>0</v>
      </c>
      <c r="AK721">
        <f>_xlfn.XLOOKUP(Tabela5[[#This Row],[UUID]],Planilha2!$A:$A,Planilha2!D:D,"")</f>
        <v>0</v>
      </c>
      <c r="AL721">
        <f>_xlfn.XLOOKUP(Tabela5[[#This Row],[UUID]],Planilha2!$A:$A,Planilha2!E:E,"")</f>
        <v>5</v>
      </c>
      <c r="AM721">
        <f>_xlfn.XLOOKUP(Tabela5[[#This Row],[UUID]],Planilha2!$A:$A,Planilha2!F:F,"")</f>
        <v>0</v>
      </c>
      <c r="AN721">
        <f>_xlfn.XLOOKUP(Tabela5[[#This Row],[UUID]],Planilha2!$A:$A,Planilha2!G:G,"")</f>
        <v>0</v>
      </c>
      <c r="AO721">
        <f>_xlfn.XLOOKUP(Tabela5[[#This Row],[UUID]],Planilha2!$A:$A,Planilha2!H:H,"")</f>
        <v>0</v>
      </c>
      <c r="AP721">
        <f>_xlfn.XLOOKUP(Tabela5[[#This Row],[UUID]],Planilha2!$A:$A,Planilha2!I:I,"")</f>
        <v>0</v>
      </c>
      <c r="AQ721">
        <f>_xlfn.XLOOKUP(Tabela5[[#This Row],[UUID]],Planilha2!$A:$A,Planilha2!J:J,"")</f>
        <v>0</v>
      </c>
      <c r="AR721">
        <f>_xlfn.XLOOKUP(Tabela5[[#This Row],[UUID]],Planilha2!$A:$A,Planilha2!K:K,"")</f>
        <v>0</v>
      </c>
      <c r="AS721">
        <f>_xlfn.XLOOKUP(Tabela5[[#This Row],[UUID]],Planilha2!$A:$A,Planilha2!L:L,"")</f>
        <v>0</v>
      </c>
      <c r="AT721">
        <f>_xlfn.XLOOKUP(Tabela5[[#This Row],[UUID]],Planilha2!$A:$A,Planilha2!M:M,"")</f>
        <v>0</v>
      </c>
      <c r="AU721">
        <f>_xlfn.XLOOKUP(Tabela5[[#This Row],[UUID]],Planilha2!$A:$A,Planilha2!N:N,"")</f>
        <v>0</v>
      </c>
      <c r="AV721">
        <f>_xlfn.XLOOKUP(Tabela5[[#This Row],[UUID]],Planilha2!$A:$A,Planilha2!O:O,"")</f>
        <v>0</v>
      </c>
    </row>
    <row r="722" spans="1:48" x14ac:dyDescent="0.2">
      <c r="A722" t="s">
        <v>3899</v>
      </c>
      <c r="B722" t="s">
        <v>35</v>
      </c>
      <c r="C722">
        <v>11739517</v>
      </c>
      <c r="D722">
        <v>72481315804</v>
      </c>
      <c r="E722" t="s">
        <v>2134</v>
      </c>
      <c r="F722" t="s">
        <v>3900</v>
      </c>
      <c r="G722" t="s">
        <v>2136</v>
      </c>
      <c r="H722" s="1">
        <v>45901</v>
      </c>
      <c r="I722">
        <v>202509</v>
      </c>
      <c r="J722">
        <v>202.61273</v>
      </c>
      <c r="L722">
        <v>202.61</v>
      </c>
      <c r="N722">
        <v>90386986</v>
      </c>
      <c r="O722" s="1">
        <v>45965</v>
      </c>
      <c r="P722" s="1">
        <v>45975</v>
      </c>
      <c r="R722">
        <v>151</v>
      </c>
      <c r="S722" t="s">
        <v>53</v>
      </c>
      <c r="T722" t="s">
        <v>40</v>
      </c>
      <c r="U722" t="s">
        <v>40</v>
      </c>
      <c r="V722" t="s">
        <v>2137</v>
      </c>
      <c r="W722">
        <v>6</v>
      </c>
      <c r="X722" t="s">
        <v>42</v>
      </c>
      <c r="Y722">
        <v>6</v>
      </c>
      <c r="Z722" t="s">
        <v>40</v>
      </c>
      <c r="AA722" t="s">
        <v>193</v>
      </c>
      <c r="AB722" t="s">
        <v>44</v>
      </c>
      <c r="AE722" t="s">
        <v>2711</v>
      </c>
      <c r="AF722" t="s">
        <v>3901</v>
      </c>
      <c r="AG722" s="1">
        <v>45937</v>
      </c>
      <c r="AH722" t="s">
        <v>70</v>
      </c>
      <c r="AI722">
        <f>_xlfn.XLOOKUP(Tabela5[[#This Row],[UUID]],Planilha2!$A:$A,Planilha2!B:B,"")</f>
        <v>0</v>
      </c>
      <c r="AJ722">
        <f>_xlfn.XLOOKUP(Tabela5[[#This Row],[UUID]],Planilha2!$A:$A,Planilha2!C:C,"")</f>
        <v>0</v>
      </c>
      <c r="AK722">
        <f>_xlfn.XLOOKUP(Tabela5[[#This Row],[UUID]],Planilha2!$A:$A,Planilha2!D:D,"")</f>
        <v>0</v>
      </c>
      <c r="AL722">
        <f>_xlfn.XLOOKUP(Tabela5[[#This Row],[UUID]],Planilha2!$A:$A,Planilha2!E:E,"")</f>
        <v>6</v>
      </c>
      <c r="AM722">
        <f>_xlfn.XLOOKUP(Tabela5[[#This Row],[UUID]],Planilha2!$A:$A,Planilha2!F:F,"")</f>
        <v>0</v>
      </c>
      <c r="AN722">
        <f>_xlfn.XLOOKUP(Tabela5[[#This Row],[UUID]],Planilha2!$A:$A,Planilha2!G:G,"")</f>
        <v>0</v>
      </c>
      <c r="AO722">
        <f>_xlfn.XLOOKUP(Tabela5[[#This Row],[UUID]],Planilha2!$A:$A,Planilha2!H:H,"")</f>
        <v>0</v>
      </c>
      <c r="AP722">
        <f>_xlfn.XLOOKUP(Tabela5[[#This Row],[UUID]],Planilha2!$A:$A,Planilha2!I:I,"")</f>
        <v>0</v>
      </c>
      <c r="AQ722">
        <f>_xlfn.XLOOKUP(Tabela5[[#This Row],[UUID]],Planilha2!$A:$A,Planilha2!J:J,"")</f>
        <v>0</v>
      </c>
      <c r="AR722">
        <f>_xlfn.XLOOKUP(Tabela5[[#This Row],[UUID]],Planilha2!$A:$A,Planilha2!K:K,"")</f>
        <v>0</v>
      </c>
      <c r="AS722">
        <f>_xlfn.XLOOKUP(Tabela5[[#This Row],[UUID]],Planilha2!$A:$A,Planilha2!L:L,"")</f>
        <v>0</v>
      </c>
      <c r="AT722">
        <f>_xlfn.XLOOKUP(Tabela5[[#This Row],[UUID]],Planilha2!$A:$A,Planilha2!M:M,"")</f>
        <v>0</v>
      </c>
      <c r="AU722">
        <f>_xlfn.XLOOKUP(Tabela5[[#This Row],[UUID]],Planilha2!$A:$A,Planilha2!N:N,"")</f>
        <v>0</v>
      </c>
      <c r="AV722">
        <f>_xlfn.XLOOKUP(Tabela5[[#This Row],[UUID]],Planilha2!$A:$A,Planilha2!O:O,"")</f>
        <v>0</v>
      </c>
    </row>
    <row r="723" spans="1:48" x14ac:dyDescent="0.2">
      <c r="A723" t="s">
        <v>3902</v>
      </c>
      <c r="B723" t="s">
        <v>35</v>
      </c>
      <c r="C723">
        <v>67482910</v>
      </c>
      <c r="D723">
        <v>3259664947</v>
      </c>
      <c r="E723" t="s">
        <v>1021</v>
      </c>
      <c r="F723" t="s">
        <v>1022</v>
      </c>
      <c r="G723" t="s">
        <v>1023</v>
      </c>
      <c r="H723" s="1">
        <v>46054</v>
      </c>
      <c r="I723">
        <v>202602</v>
      </c>
      <c r="J723">
        <v>160.68956</v>
      </c>
      <c r="L723">
        <v>160.69</v>
      </c>
      <c r="N723">
        <v>90493941</v>
      </c>
      <c r="O723" s="1">
        <v>46080</v>
      </c>
      <c r="P723" s="1">
        <v>46090</v>
      </c>
      <c r="R723">
        <v>36</v>
      </c>
      <c r="S723" t="s">
        <v>53</v>
      </c>
      <c r="T723" t="s">
        <v>40</v>
      </c>
      <c r="U723" t="s">
        <v>40</v>
      </c>
      <c r="V723" t="s">
        <v>1024</v>
      </c>
      <c r="W723">
        <v>6</v>
      </c>
      <c r="X723" t="s">
        <v>42</v>
      </c>
      <c r="Y723">
        <v>6</v>
      </c>
      <c r="Z723" t="s">
        <v>40</v>
      </c>
      <c r="AA723" t="s">
        <v>982</v>
      </c>
      <c r="AB723" t="s">
        <v>44</v>
      </c>
      <c r="AC723" t="s">
        <v>45</v>
      </c>
      <c r="AE723" t="s">
        <v>2615</v>
      </c>
      <c r="AF723" t="s">
        <v>3903</v>
      </c>
      <c r="AG723" s="1">
        <v>46101</v>
      </c>
      <c r="AH723" t="s">
        <v>47</v>
      </c>
      <c r="AI723">
        <f>_xlfn.XLOOKUP(Tabela5[[#This Row],[UUID]],Planilha2!$A:$A,Planilha2!B:B,"")</f>
        <v>1</v>
      </c>
      <c r="AJ723">
        <f>_xlfn.XLOOKUP(Tabela5[[#This Row],[UUID]],Planilha2!$A:$A,Planilha2!C:C,"")</f>
        <v>0</v>
      </c>
      <c r="AK723">
        <f>_xlfn.XLOOKUP(Tabela5[[#This Row],[UUID]],Planilha2!$A:$A,Planilha2!D:D,"")</f>
        <v>1</v>
      </c>
      <c r="AL723">
        <f>_xlfn.XLOOKUP(Tabela5[[#This Row],[UUID]],Planilha2!$A:$A,Planilha2!E:E,"")</f>
        <v>0</v>
      </c>
      <c r="AM723">
        <f>_xlfn.XLOOKUP(Tabela5[[#This Row],[UUID]],Planilha2!$A:$A,Planilha2!F:F,"")</f>
        <v>1</v>
      </c>
      <c r="AN723">
        <f>_xlfn.XLOOKUP(Tabela5[[#This Row],[UUID]],Planilha2!$A:$A,Planilha2!G:G,"")</f>
        <v>1</v>
      </c>
      <c r="AO723">
        <f>_xlfn.XLOOKUP(Tabela5[[#This Row],[UUID]],Planilha2!$A:$A,Planilha2!H:H,"")</f>
        <v>1</v>
      </c>
      <c r="AP723">
        <f>_xlfn.XLOOKUP(Tabela5[[#This Row],[UUID]],Planilha2!$A:$A,Planilha2!I:I,"")</f>
        <v>1</v>
      </c>
      <c r="AQ723">
        <f>_xlfn.XLOOKUP(Tabela5[[#This Row],[UUID]],Planilha2!$A:$A,Planilha2!J:J,"")</f>
        <v>1</v>
      </c>
      <c r="AR723">
        <f>_xlfn.XLOOKUP(Tabela5[[#This Row],[UUID]],Planilha2!$A:$A,Planilha2!K:K,"")</f>
        <v>1</v>
      </c>
      <c r="AS723">
        <f>_xlfn.XLOOKUP(Tabela5[[#This Row],[UUID]],Planilha2!$A:$A,Planilha2!L:L,"")</f>
        <v>0</v>
      </c>
      <c r="AT723">
        <f>_xlfn.XLOOKUP(Tabela5[[#This Row],[UUID]],Planilha2!$A:$A,Planilha2!M:M,"")</f>
        <v>0</v>
      </c>
      <c r="AU723">
        <f>_xlfn.XLOOKUP(Tabela5[[#This Row],[UUID]],Planilha2!$A:$A,Planilha2!N:N,"")</f>
        <v>1</v>
      </c>
      <c r="AV723">
        <f>_xlfn.XLOOKUP(Tabela5[[#This Row],[UUID]],Planilha2!$A:$A,Planilha2!O:O,"")</f>
        <v>1</v>
      </c>
    </row>
    <row r="724" spans="1:48" x14ac:dyDescent="0.2">
      <c r="A724" t="s">
        <v>3904</v>
      </c>
      <c r="B724" t="s">
        <v>35</v>
      </c>
      <c r="C724">
        <v>106053191</v>
      </c>
      <c r="D724">
        <v>25193635920</v>
      </c>
      <c r="E724" t="s">
        <v>3905</v>
      </c>
      <c r="F724" t="s">
        <v>3906</v>
      </c>
      <c r="G724" t="s">
        <v>3907</v>
      </c>
      <c r="H724" s="1">
        <v>46054</v>
      </c>
      <c r="I724">
        <v>202602</v>
      </c>
      <c r="J724">
        <v>138.15317999999999</v>
      </c>
      <c r="L724">
        <v>138.15</v>
      </c>
      <c r="N724">
        <v>90494654</v>
      </c>
      <c r="O724" s="1">
        <v>46080</v>
      </c>
      <c r="P724" s="1">
        <v>46090</v>
      </c>
      <c r="R724">
        <v>36</v>
      </c>
      <c r="S724" t="s">
        <v>53</v>
      </c>
      <c r="T724" t="s">
        <v>40</v>
      </c>
      <c r="U724" t="s">
        <v>40</v>
      </c>
      <c r="V724" t="s">
        <v>3908</v>
      </c>
      <c r="W724">
        <v>6</v>
      </c>
      <c r="X724" t="s">
        <v>42</v>
      </c>
      <c r="Y724">
        <v>6</v>
      </c>
      <c r="Z724" t="s">
        <v>40</v>
      </c>
      <c r="AA724" t="s">
        <v>982</v>
      </c>
      <c r="AB724" t="s">
        <v>44</v>
      </c>
      <c r="AC724" t="s">
        <v>45</v>
      </c>
      <c r="AE724" t="s">
        <v>2615</v>
      </c>
      <c r="AF724" t="s">
        <v>3909</v>
      </c>
      <c r="AG724" s="1">
        <v>46107</v>
      </c>
      <c r="AH724" t="s">
        <v>47</v>
      </c>
      <c r="AI724">
        <f>_xlfn.XLOOKUP(Tabela5[[#This Row],[UUID]],Planilha2!$A:$A,Planilha2!B:B,"")</f>
        <v>1</v>
      </c>
      <c r="AJ724">
        <f>_xlfn.XLOOKUP(Tabela5[[#This Row],[UUID]],Planilha2!$A:$A,Planilha2!C:C,"")</f>
        <v>1</v>
      </c>
      <c r="AK724">
        <f>_xlfn.XLOOKUP(Tabela5[[#This Row],[UUID]],Planilha2!$A:$A,Planilha2!D:D,"")</f>
        <v>1</v>
      </c>
      <c r="AL724">
        <f>_xlfn.XLOOKUP(Tabela5[[#This Row],[UUID]],Planilha2!$A:$A,Planilha2!E:E,"")</f>
        <v>0</v>
      </c>
      <c r="AM724">
        <f>_xlfn.XLOOKUP(Tabela5[[#This Row],[UUID]],Planilha2!$A:$A,Planilha2!F:F,"")</f>
        <v>1</v>
      </c>
      <c r="AN724">
        <f>_xlfn.XLOOKUP(Tabela5[[#This Row],[UUID]],Planilha2!$A:$A,Planilha2!G:G,"")</f>
        <v>1</v>
      </c>
      <c r="AO724">
        <f>_xlfn.XLOOKUP(Tabela5[[#This Row],[UUID]],Planilha2!$A:$A,Planilha2!H:H,"")</f>
        <v>1</v>
      </c>
      <c r="AP724">
        <f>_xlfn.XLOOKUP(Tabela5[[#This Row],[UUID]],Planilha2!$A:$A,Planilha2!I:I,"")</f>
        <v>1</v>
      </c>
      <c r="AQ724">
        <f>_xlfn.XLOOKUP(Tabela5[[#This Row],[UUID]],Planilha2!$A:$A,Planilha2!J:J,"")</f>
        <v>0</v>
      </c>
      <c r="AR724">
        <f>_xlfn.XLOOKUP(Tabela5[[#This Row],[UUID]],Planilha2!$A:$A,Planilha2!K:K,"")</f>
        <v>0</v>
      </c>
      <c r="AS724">
        <f>_xlfn.XLOOKUP(Tabela5[[#This Row],[UUID]],Planilha2!$A:$A,Planilha2!L:L,"")</f>
        <v>0</v>
      </c>
      <c r="AT724">
        <f>_xlfn.XLOOKUP(Tabela5[[#This Row],[UUID]],Planilha2!$A:$A,Planilha2!M:M,"")</f>
        <v>0</v>
      </c>
      <c r="AU724">
        <f>_xlfn.XLOOKUP(Tabela5[[#This Row],[UUID]],Planilha2!$A:$A,Planilha2!N:N,"")</f>
        <v>1</v>
      </c>
      <c r="AV724">
        <f>_xlfn.XLOOKUP(Tabela5[[#This Row],[UUID]],Planilha2!$A:$A,Planilha2!O:O,"")</f>
        <v>1</v>
      </c>
    </row>
    <row r="725" spans="1:48" x14ac:dyDescent="0.2">
      <c r="A725" t="s">
        <v>3910</v>
      </c>
      <c r="B725" t="s">
        <v>35</v>
      </c>
      <c r="C725">
        <v>89656733</v>
      </c>
      <c r="D725">
        <v>983482993</v>
      </c>
      <c r="E725" t="s">
        <v>3911</v>
      </c>
      <c r="F725" t="s">
        <v>3912</v>
      </c>
      <c r="G725" t="s">
        <v>3913</v>
      </c>
      <c r="H725" s="1">
        <v>46054</v>
      </c>
      <c r="I725">
        <v>202602</v>
      </c>
      <c r="J725">
        <v>179.10767999999999</v>
      </c>
      <c r="L725">
        <v>179.11</v>
      </c>
      <c r="N725">
        <v>90493908</v>
      </c>
      <c r="O725" s="1">
        <v>46080</v>
      </c>
      <c r="P725" s="1">
        <v>46090</v>
      </c>
      <c r="R725">
        <v>36</v>
      </c>
      <c r="S725" t="s">
        <v>53</v>
      </c>
      <c r="T725" t="s">
        <v>40</v>
      </c>
      <c r="U725" t="s">
        <v>40</v>
      </c>
      <c r="V725" t="s">
        <v>3914</v>
      </c>
      <c r="W725">
        <v>6</v>
      </c>
      <c r="X725" t="s">
        <v>42</v>
      </c>
      <c r="Y725">
        <v>6</v>
      </c>
      <c r="Z725" t="s">
        <v>40</v>
      </c>
      <c r="AA725" t="s">
        <v>982</v>
      </c>
      <c r="AB725" t="s">
        <v>44</v>
      </c>
      <c r="AC725" t="s">
        <v>45</v>
      </c>
      <c r="AE725" t="s">
        <v>2615</v>
      </c>
      <c r="AF725" t="s">
        <v>3915</v>
      </c>
      <c r="AG725" s="1">
        <v>46107</v>
      </c>
      <c r="AH725" t="s">
        <v>47</v>
      </c>
      <c r="AI725">
        <f>_xlfn.XLOOKUP(Tabela5[[#This Row],[UUID]],Planilha2!$A:$A,Planilha2!B:B,"")</f>
        <v>1</v>
      </c>
      <c r="AJ725">
        <f>_xlfn.XLOOKUP(Tabela5[[#This Row],[UUID]],Planilha2!$A:$A,Planilha2!C:C,"")</f>
        <v>1</v>
      </c>
      <c r="AK725">
        <f>_xlfn.XLOOKUP(Tabela5[[#This Row],[UUID]],Planilha2!$A:$A,Planilha2!D:D,"")</f>
        <v>5</v>
      </c>
      <c r="AL725">
        <f>_xlfn.XLOOKUP(Tabela5[[#This Row],[UUID]],Planilha2!$A:$A,Planilha2!E:E,"")</f>
        <v>1</v>
      </c>
      <c r="AM725">
        <f>_xlfn.XLOOKUP(Tabela5[[#This Row],[UUID]],Planilha2!$A:$A,Planilha2!F:F,"")</f>
        <v>1</v>
      </c>
      <c r="AN725">
        <f>_xlfn.XLOOKUP(Tabela5[[#This Row],[UUID]],Planilha2!$A:$A,Planilha2!G:G,"")</f>
        <v>1</v>
      </c>
      <c r="AO725">
        <f>_xlfn.XLOOKUP(Tabela5[[#This Row],[UUID]],Planilha2!$A:$A,Planilha2!H:H,"")</f>
        <v>1</v>
      </c>
      <c r="AP725">
        <f>_xlfn.XLOOKUP(Tabela5[[#This Row],[UUID]],Planilha2!$A:$A,Planilha2!I:I,"")</f>
        <v>1</v>
      </c>
      <c r="AQ725">
        <f>_xlfn.XLOOKUP(Tabela5[[#This Row],[UUID]],Planilha2!$A:$A,Planilha2!J:J,"")</f>
        <v>0</v>
      </c>
      <c r="AR725">
        <f>_xlfn.XLOOKUP(Tabela5[[#This Row],[UUID]],Planilha2!$A:$A,Planilha2!K:K,"")</f>
        <v>0</v>
      </c>
      <c r="AS725">
        <f>_xlfn.XLOOKUP(Tabela5[[#This Row],[UUID]],Planilha2!$A:$A,Planilha2!L:L,"")</f>
        <v>0</v>
      </c>
      <c r="AT725">
        <f>_xlfn.XLOOKUP(Tabela5[[#This Row],[UUID]],Planilha2!$A:$A,Planilha2!M:M,"")</f>
        <v>0</v>
      </c>
      <c r="AU725">
        <f>_xlfn.XLOOKUP(Tabela5[[#This Row],[UUID]],Planilha2!$A:$A,Planilha2!N:N,"")</f>
        <v>1</v>
      </c>
      <c r="AV725">
        <f>_xlfn.XLOOKUP(Tabela5[[#This Row],[UUID]],Planilha2!$A:$A,Planilha2!O:O,"")</f>
        <v>1</v>
      </c>
    </row>
    <row r="726" spans="1:48" x14ac:dyDescent="0.2">
      <c r="A726" t="s">
        <v>3916</v>
      </c>
      <c r="B726" t="s">
        <v>35</v>
      </c>
      <c r="C726">
        <v>85027375</v>
      </c>
      <c r="D726">
        <v>2783626993</v>
      </c>
      <c r="E726" t="s">
        <v>3917</v>
      </c>
      <c r="F726" t="s">
        <v>3918</v>
      </c>
      <c r="G726" t="s">
        <v>3919</v>
      </c>
      <c r="H726" s="1">
        <v>46054</v>
      </c>
      <c r="I726">
        <v>202602</v>
      </c>
      <c r="J726">
        <v>174.73920000000001</v>
      </c>
      <c r="L726">
        <v>174.74</v>
      </c>
      <c r="N726">
        <v>90493565</v>
      </c>
      <c r="O726" s="1">
        <v>46080</v>
      </c>
      <c r="P726" s="1">
        <v>46090</v>
      </c>
      <c r="R726">
        <v>36</v>
      </c>
      <c r="S726" t="s">
        <v>53</v>
      </c>
      <c r="T726" t="s">
        <v>40</v>
      </c>
      <c r="U726" t="s">
        <v>40</v>
      </c>
      <c r="V726" t="s">
        <v>3920</v>
      </c>
      <c r="W726">
        <v>8</v>
      </c>
      <c r="X726" t="s">
        <v>42</v>
      </c>
      <c r="Y726">
        <v>6</v>
      </c>
      <c r="Z726">
        <v>8</v>
      </c>
      <c r="AA726" t="s">
        <v>982</v>
      </c>
      <c r="AB726" t="s">
        <v>44</v>
      </c>
      <c r="AC726" t="s">
        <v>45</v>
      </c>
      <c r="AE726" t="s">
        <v>2615</v>
      </c>
      <c r="AF726" t="s">
        <v>3921</v>
      </c>
      <c r="AG726" s="1">
        <v>46122</v>
      </c>
      <c r="AH726" t="s">
        <v>47</v>
      </c>
      <c r="AI726">
        <f>_xlfn.XLOOKUP(Tabela5[[#This Row],[UUID]],Planilha2!$A:$A,Planilha2!B:B,"")</f>
        <v>1</v>
      </c>
      <c r="AJ726">
        <f>_xlfn.XLOOKUP(Tabela5[[#This Row],[UUID]],Planilha2!$A:$A,Planilha2!C:C,"")</f>
        <v>1</v>
      </c>
      <c r="AK726">
        <f>_xlfn.XLOOKUP(Tabela5[[#This Row],[UUID]],Planilha2!$A:$A,Planilha2!D:D,"")</f>
        <v>19</v>
      </c>
      <c r="AL726">
        <f>_xlfn.XLOOKUP(Tabela5[[#This Row],[UUID]],Planilha2!$A:$A,Planilha2!E:E,"")</f>
        <v>0</v>
      </c>
      <c r="AM726">
        <f>_xlfn.XLOOKUP(Tabela5[[#This Row],[UUID]],Planilha2!$A:$A,Planilha2!F:F,"")</f>
        <v>1</v>
      </c>
      <c r="AN726">
        <f>_xlfn.XLOOKUP(Tabela5[[#This Row],[UUID]],Planilha2!$A:$A,Planilha2!G:G,"")</f>
        <v>0</v>
      </c>
      <c r="AO726">
        <f>_xlfn.XLOOKUP(Tabela5[[#This Row],[UUID]],Planilha2!$A:$A,Planilha2!H:H,"")</f>
        <v>0</v>
      </c>
      <c r="AP726">
        <f>_xlfn.XLOOKUP(Tabela5[[#This Row],[UUID]],Planilha2!$A:$A,Planilha2!I:I,"")</f>
        <v>0</v>
      </c>
      <c r="AQ726">
        <f>_xlfn.XLOOKUP(Tabela5[[#This Row],[UUID]],Planilha2!$A:$A,Planilha2!J:J,"")</f>
        <v>0</v>
      </c>
      <c r="AR726">
        <f>_xlfn.XLOOKUP(Tabela5[[#This Row],[UUID]],Planilha2!$A:$A,Planilha2!K:K,"")</f>
        <v>0</v>
      </c>
      <c r="AS726">
        <f>_xlfn.XLOOKUP(Tabela5[[#This Row],[UUID]],Planilha2!$A:$A,Planilha2!L:L,"")</f>
        <v>0</v>
      </c>
      <c r="AT726">
        <f>_xlfn.XLOOKUP(Tabela5[[#This Row],[UUID]],Planilha2!$A:$A,Planilha2!M:M,"")</f>
        <v>0</v>
      </c>
      <c r="AU726">
        <f>_xlfn.XLOOKUP(Tabela5[[#This Row],[UUID]],Planilha2!$A:$A,Planilha2!N:N,"")</f>
        <v>1</v>
      </c>
      <c r="AV726">
        <f>_xlfn.XLOOKUP(Tabela5[[#This Row],[UUID]],Planilha2!$A:$A,Planilha2!O:O,"")</f>
        <v>0</v>
      </c>
    </row>
    <row r="727" spans="1:48" x14ac:dyDescent="0.2">
      <c r="A727" t="s">
        <v>3922</v>
      </c>
      <c r="B727" t="s">
        <v>35</v>
      </c>
      <c r="C727">
        <v>20762151</v>
      </c>
      <c r="D727">
        <v>23058250991</v>
      </c>
      <c r="E727" t="s">
        <v>3923</v>
      </c>
      <c r="F727" t="s">
        <v>3924</v>
      </c>
      <c r="G727" t="s">
        <v>3925</v>
      </c>
      <c r="H727" s="1">
        <v>46054</v>
      </c>
      <c r="I727">
        <v>202602</v>
      </c>
      <c r="J727">
        <v>145.25196</v>
      </c>
      <c r="L727">
        <v>145.25</v>
      </c>
      <c r="N727">
        <v>90494906</v>
      </c>
      <c r="O727" s="1">
        <v>46080</v>
      </c>
      <c r="P727" s="1">
        <v>46090</v>
      </c>
      <c r="R727">
        <v>36</v>
      </c>
      <c r="S727" t="s">
        <v>53</v>
      </c>
      <c r="T727" t="s">
        <v>40</v>
      </c>
      <c r="U727" t="s">
        <v>40</v>
      </c>
      <c r="V727" t="s">
        <v>3926</v>
      </c>
      <c r="W727" t="s">
        <v>94</v>
      </c>
      <c r="X727" t="s">
        <v>94</v>
      </c>
      <c r="Y727">
        <v>6</v>
      </c>
      <c r="Z727" t="s">
        <v>40</v>
      </c>
      <c r="AA727" t="s">
        <v>982</v>
      </c>
      <c r="AB727" t="s">
        <v>44</v>
      </c>
      <c r="AC727" t="s">
        <v>45</v>
      </c>
      <c r="AE727" t="s">
        <v>2615</v>
      </c>
      <c r="AF727" t="s">
        <v>3927</v>
      </c>
      <c r="AG727" s="1">
        <v>46107</v>
      </c>
      <c r="AH727" t="s">
        <v>47</v>
      </c>
      <c r="AI727">
        <f>_xlfn.XLOOKUP(Tabela5[[#This Row],[UUID]],Planilha2!$A:$A,Planilha2!B:B,"")</f>
        <v>1</v>
      </c>
      <c r="AJ727">
        <f>_xlfn.XLOOKUP(Tabela5[[#This Row],[UUID]],Planilha2!$A:$A,Planilha2!C:C,"")</f>
        <v>1</v>
      </c>
      <c r="AK727">
        <f>_xlfn.XLOOKUP(Tabela5[[#This Row],[UUID]],Planilha2!$A:$A,Planilha2!D:D,"")</f>
        <v>1</v>
      </c>
      <c r="AL727">
        <f>_xlfn.XLOOKUP(Tabela5[[#This Row],[UUID]],Planilha2!$A:$A,Planilha2!E:E,"")</f>
        <v>0</v>
      </c>
      <c r="AM727">
        <f>_xlfn.XLOOKUP(Tabela5[[#This Row],[UUID]],Planilha2!$A:$A,Planilha2!F:F,"")</f>
        <v>1</v>
      </c>
      <c r="AN727">
        <f>_xlfn.XLOOKUP(Tabela5[[#This Row],[UUID]],Planilha2!$A:$A,Planilha2!G:G,"")</f>
        <v>1</v>
      </c>
      <c r="AO727">
        <f>_xlfn.XLOOKUP(Tabela5[[#This Row],[UUID]],Planilha2!$A:$A,Planilha2!H:H,"")</f>
        <v>1</v>
      </c>
      <c r="AP727">
        <f>_xlfn.XLOOKUP(Tabela5[[#This Row],[UUID]],Planilha2!$A:$A,Planilha2!I:I,"")</f>
        <v>1</v>
      </c>
      <c r="AQ727">
        <f>_xlfn.XLOOKUP(Tabela5[[#This Row],[UUID]],Planilha2!$A:$A,Planilha2!J:J,"")</f>
        <v>0</v>
      </c>
      <c r="AR727">
        <f>_xlfn.XLOOKUP(Tabela5[[#This Row],[UUID]],Planilha2!$A:$A,Planilha2!K:K,"")</f>
        <v>0</v>
      </c>
      <c r="AS727">
        <f>_xlfn.XLOOKUP(Tabela5[[#This Row],[UUID]],Planilha2!$A:$A,Planilha2!L:L,"")</f>
        <v>0</v>
      </c>
      <c r="AT727">
        <f>_xlfn.XLOOKUP(Tabela5[[#This Row],[UUID]],Planilha2!$A:$A,Planilha2!M:M,"")</f>
        <v>0</v>
      </c>
      <c r="AU727">
        <f>_xlfn.XLOOKUP(Tabela5[[#This Row],[UUID]],Planilha2!$A:$A,Planilha2!N:N,"")</f>
        <v>1</v>
      </c>
      <c r="AV727">
        <f>_xlfn.XLOOKUP(Tabela5[[#This Row],[UUID]],Planilha2!$A:$A,Planilha2!O:O,"")</f>
        <v>1</v>
      </c>
    </row>
    <row r="728" spans="1:48" x14ac:dyDescent="0.2">
      <c r="A728" t="s">
        <v>3928</v>
      </c>
      <c r="B728" t="s">
        <v>35</v>
      </c>
      <c r="C728">
        <v>99917408</v>
      </c>
      <c r="D728">
        <v>6327757936</v>
      </c>
      <c r="E728" t="s">
        <v>3929</v>
      </c>
      <c r="F728" t="s">
        <v>3930</v>
      </c>
      <c r="G728" t="s">
        <v>3931</v>
      </c>
      <c r="H728" s="1">
        <v>46054</v>
      </c>
      <c r="I728">
        <v>202602</v>
      </c>
      <c r="J728">
        <v>702.49800000000005</v>
      </c>
      <c r="L728">
        <v>702.5</v>
      </c>
      <c r="N728">
        <v>90512670</v>
      </c>
      <c r="O728" s="1">
        <v>46086</v>
      </c>
      <c r="P728" s="1">
        <v>46097</v>
      </c>
      <c r="R728">
        <v>29</v>
      </c>
      <c r="S728" t="s">
        <v>53</v>
      </c>
      <c r="T728" t="s">
        <v>40</v>
      </c>
      <c r="U728" t="s">
        <v>40</v>
      </c>
      <c r="V728" t="s">
        <v>3932</v>
      </c>
      <c r="W728">
        <v>6</v>
      </c>
      <c r="X728" t="s">
        <v>42</v>
      </c>
      <c r="Y728">
        <v>6</v>
      </c>
      <c r="Z728" t="s">
        <v>40</v>
      </c>
      <c r="AA728" t="s">
        <v>982</v>
      </c>
      <c r="AB728" t="s">
        <v>44</v>
      </c>
      <c r="AC728" t="s">
        <v>45</v>
      </c>
      <c r="AE728" t="s">
        <v>47</v>
      </c>
      <c r="AF728" t="s">
        <v>3933</v>
      </c>
      <c r="AG728" s="1">
        <v>46114</v>
      </c>
      <c r="AH728" t="s">
        <v>47</v>
      </c>
      <c r="AI728">
        <f>_xlfn.XLOOKUP(Tabela5[[#This Row],[UUID]],Planilha2!$A:$A,Planilha2!B:B,"")</f>
        <v>1</v>
      </c>
      <c r="AJ728">
        <f>_xlfn.XLOOKUP(Tabela5[[#This Row],[UUID]],Planilha2!$A:$A,Planilha2!C:C,"")</f>
        <v>1</v>
      </c>
      <c r="AK728">
        <f>_xlfn.XLOOKUP(Tabela5[[#This Row],[UUID]],Planilha2!$A:$A,Planilha2!D:D,"")</f>
        <v>13</v>
      </c>
      <c r="AL728">
        <f>_xlfn.XLOOKUP(Tabela5[[#This Row],[UUID]],Planilha2!$A:$A,Planilha2!E:E,"")</f>
        <v>0</v>
      </c>
      <c r="AM728">
        <f>_xlfn.XLOOKUP(Tabela5[[#This Row],[UUID]],Planilha2!$A:$A,Planilha2!F:F,"")</f>
        <v>1</v>
      </c>
      <c r="AN728">
        <f>_xlfn.XLOOKUP(Tabela5[[#This Row],[UUID]],Planilha2!$A:$A,Planilha2!G:G,"")</f>
        <v>1</v>
      </c>
      <c r="AO728">
        <f>_xlfn.XLOOKUP(Tabela5[[#This Row],[UUID]],Planilha2!$A:$A,Planilha2!H:H,"")</f>
        <v>0</v>
      </c>
      <c r="AP728">
        <f>_xlfn.XLOOKUP(Tabela5[[#This Row],[UUID]],Planilha2!$A:$A,Planilha2!I:I,"")</f>
        <v>0</v>
      </c>
      <c r="AQ728">
        <f>_xlfn.XLOOKUP(Tabela5[[#This Row],[UUID]],Planilha2!$A:$A,Planilha2!J:J,"")</f>
        <v>0</v>
      </c>
      <c r="AR728">
        <f>_xlfn.XLOOKUP(Tabela5[[#This Row],[UUID]],Planilha2!$A:$A,Planilha2!K:K,"")</f>
        <v>0</v>
      </c>
      <c r="AS728">
        <f>_xlfn.XLOOKUP(Tabela5[[#This Row],[UUID]],Planilha2!$A:$A,Planilha2!L:L,"")</f>
        <v>0</v>
      </c>
      <c r="AT728">
        <f>_xlfn.XLOOKUP(Tabela5[[#This Row],[UUID]],Planilha2!$A:$A,Planilha2!M:M,"")</f>
        <v>0</v>
      </c>
      <c r="AU728">
        <f>_xlfn.XLOOKUP(Tabela5[[#This Row],[UUID]],Planilha2!$A:$A,Planilha2!N:N,"")</f>
        <v>1</v>
      </c>
      <c r="AV728">
        <f>_xlfn.XLOOKUP(Tabela5[[#This Row],[UUID]],Planilha2!$A:$A,Planilha2!O:O,"")</f>
        <v>1</v>
      </c>
    </row>
    <row r="729" spans="1:48" x14ac:dyDescent="0.2">
      <c r="A729" t="s">
        <v>3934</v>
      </c>
      <c r="B729" t="s">
        <v>35</v>
      </c>
      <c r="C729">
        <v>77671368</v>
      </c>
      <c r="D729">
        <v>5341226984</v>
      </c>
      <c r="E729" t="s">
        <v>3935</v>
      </c>
      <c r="F729" t="s">
        <v>3936</v>
      </c>
      <c r="G729" t="s">
        <v>3937</v>
      </c>
      <c r="H729" s="1">
        <v>46054</v>
      </c>
      <c r="I729">
        <v>202602</v>
      </c>
      <c r="J729">
        <v>517.32552999999996</v>
      </c>
      <c r="L729">
        <v>517.33000000000004</v>
      </c>
      <c r="N729">
        <v>90493435</v>
      </c>
      <c r="O729" s="1">
        <v>46080</v>
      </c>
      <c r="P729" s="1">
        <v>46090</v>
      </c>
      <c r="R729">
        <v>36</v>
      </c>
      <c r="S729" t="s">
        <v>53</v>
      </c>
      <c r="T729" t="s">
        <v>40</v>
      </c>
      <c r="U729" t="s">
        <v>40</v>
      </c>
      <c r="V729" t="s">
        <v>3938</v>
      </c>
      <c r="W729">
        <v>6</v>
      </c>
      <c r="X729" t="s">
        <v>42</v>
      </c>
      <c r="Y729">
        <v>6</v>
      </c>
      <c r="Z729" t="s">
        <v>40</v>
      </c>
      <c r="AA729" t="s">
        <v>982</v>
      </c>
      <c r="AB729" t="s">
        <v>44</v>
      </c>
      <c r="AC729" t="s">
        <v>45</v>
      </c>
      <c r="AE729" t="s">
        <v>2615</v>
      </c>
      <c r="AF729" t="s">
        <v>3939</v>
      </c>
      <c r="AG729" s="1">
        <v>46107</v>
      </c>
      <c r="AH729" t="s">
        <v>47</v>
      </c>
      <c r="AI729">
        <f>_xlfn.XLOOKUP(Tabela5[[#This Row],[UUID]],Planilha2!$A:$A,Planilha2!B:B,"")</f>
        <v>1</v>
      </c>
      <c r="AJ729">
        <f>_xlfn.XLOOKUP(Tabela5[[#This Row],[UUID]],Planilha2!$A:$A,Planilha2!C:C,"")</f>
        <v>1</v>
      </c>
      <c r="AK729">
        <f>_xlfn.XLOOKUP(Tabela5[[#This Row],[UUID]],Planilha2!$A:$A,Planilha2!D:D,"")</f>
        <v>5</v>
      </c>
      <c r="AL729">
        <f>_xlfn.XLOOKUP(Tabela5[[#This Row],[UUID]],Planilha2!$A:$A,Planilha2!E:E,"")</f>
        <v>1</v>
      </c>
      <c r="AM729">
        <f>_xlfn.XLOOKUP(Tabela5[[#This Row],[UUID]],Planilha2!$A:$A,Planilha2!F:F,"")</f>
        <v>1</v>
      </c>
      <c r="AN729">
        <f>_xlfn.XLOOKUP(Tabela5[[#This Row],[UUID]],Planilha2!$A:$A,Planilha2!G:G,"")</f>
        <v>1</v>
      </c>
      <c r="AO729">
        <f>_xlfn.XLOOKUP(Tabela5[[#This Row],[UUID]],Planilha2!$A:$A,Planilha2!H:H,"")</f>
        <v>1</v>
      </c>
      <c r="AP729">
        <f>_xlfn.XLOOKUP(Tabela5[[#This Row],[UUID]],Planilha2!$A:$A,Planilha2!I:I,"")</f>
        <v>1</v>
      </c>
      <c r="AQ729">
        <f>_xlfn.XLOOKUP(Tabela5[[#This Row],[UUID]],Planilha2!$A:$A,Planilha2!J:J,"")</f>
        <v>0</v>
      </c>
      <c r="AR729">
        <f>_xlfn.XLOOKUP(Tabela5[[#This Row],[UUID]],Planilha2!$A:$A,Planilha2!K:K,"")</f>
        <v>0</v>
      </c>
      <c r="AS729">
        <f>_xlfn.XLOOKUP(Tabela5[[#This Row],[UUID]],Planilha2!$A:$A,Planilha2!L:L,"")</f>
        <v>0</v>
      </c>
      <c r="AT729">
        <f>_xlfn.XLOOKUP(Tabela5[[#This Row],[UUID]],Planilha2!$A:$A,Planilha2!M:M,"")</f>
        <v>0</v>
      </c>
      <c r="AU729">
        <f>_xlfn.XLOOKUP(Tabela5[[#This Row],[UUID]],Planilha2!$A:$A,Planilha2!N:N,"")</f>
        <v>1</v>
      </c>
      <c r="AV729">
        <f>_xlfn.XLOOKUP(Tabela5[[#This Row],[UUID]],Planilha2!$A:$A,Planilha2!O:O,"")</f>
        <v>1</v>
      </c>
    </row>
    <row r="730" spans="1:48" x14ac:dyDescent="0.2">
      <c r="A730" t="s">
        <v>3940</v>
      </c>
      <c r="B730" t="s">
        <v>35</v>
      </c>
      <c r="C730">
        <v>104349247</v>
      </c>
      <c r="D730">
        <v>12145835989</v>
      </c>
      <c r="E730" t="s">
        <v>3941</v>
      </c>
      <c r="F730" t="s">
        <v>3942</v>
      </c>
      <c r="G730" t="s">
        <v>3943</v>
      </c>
      <c r="H730" s="1">
        <v>46054</v>
      </c>
      <c r="I730">
        <v>202602</v>
      </c>
      <c r="J730">
        <v>783.40121999999997</v>
      </c>
      <c r="L730">
        <v>783.4</v>
      </c>
      <c r="N730">
        <v>90512682</v>
      </c>
      <c r="O730" s="1">
        <v>46086</v>
      </c>
      <c r="P730" s="1">
        <v>46097</v>
      </c>
      <c r="R730">
        <v>29</v>
      </c>
      <c r="S730" t="s">
        <v>53</v>
      </c>
      <c r="T730" t="s">
        <v>40</v>
      </c>
      <c r="U730" t="s">
        <v>40</v>
      </c>
      <c r="V730" t="s">
        <v>3944</v>
      </c>
      <c r="W730">
        <v>6</v>
      </c>
      <c r="X730" t="s">
        <v>42</v>
      </c>
      <c r="Y730">
        <v>6</v>
      </c>
      <c r="Z730" t="s">
        <v>40</v>
      </c>
      <c r="AA730" t="s">
        <v>982</v>
      </c>
      <c r="AB730" t="s">
        <v>44</v>
      </c>
      <c r="AC730" t="s">
        <v>45</v>
      </c>
      <c r="AE730" t="s">
        <v>47</v>
      </c>
      <c r="AF730" t="s">
        <v>3945</v>
      </c>
      <c r="AG730" s="1">
        <v>46114</v>
      </c>
      <c r="AH730" t="s">
        <v>47</v>
      </c>
      <c r="AI730">
        <f>_xlfn.XLOOKUP(Tabela5[[#This Row],[UUID]],Planilha2!$A:$A,Planilha2!B:B,"")</f>
        <v>1</v>
      </c>
      <c r="AJ730">
        <f>_xlfn.XLOOKUP(Tabela5[[#This Row],[UUID]],Planilha2!$A:$A,Planilha2!C:C,"")</f>
        <v>1</v>
      </c>
      <c r="AK730">
        <f>_xlfn.XLOOKUP(Tabela5[[#This Row],[UUID]],Planilha2!$A:$A,Planilha2!D:D,"")</f>
        <v>1</v>
      </c>
      <c r="AL730">
        <f>_xlfn.XLOOKUP(Tabela5[[#This Row],[UUID]],Planilha2!$A:$A,Planilha2!E:E,"")</f>
        <v>0</v>
      </c>
      <c r="AM730">
        <f>_xlfn.XLOOKUP(Tabela5[[#This Row],[UUID]],Planilha2!$A:$A,Planilha2!F:F,"")</f>
        <v>1</v>
      </c>
      <c r="AN730">
        <f>_xlfn.XLOOKUP(Tabela5[[#This Row],[UUID]],Planilha2!$A:$A,Planilha2!G:G,"")</f>
        <v>1</v>
      </c>
      <c r="AO730">
        <f>_xlfn.XLOOKUP(Tabela5[[#This Row],[UUID]],Planilha2!$A:$A,Planilha2!H:H,"")</f>
        <v>0</v>
      </c>
      <c r="AP730">
        <f>_xlfn.XLOOKUP(Tabela5[[#This Row],[UUID]],Planilha2!$A:$A,Planilha2!I:I,"")</f>
        <v>0</v>
      </c>
      <c r="AQ730">
        <f>_xlfn.XLOOKUP(Tabela5[[#This Row],[UUID]],Planilha2!$A:$A,Planilha2!J:J,"")</f>
        <v>0</v>
      </c>
      <c r="AR730">
        <f>_xlfn.XLOOKUP(Tabela5[[#This Row],[UUID]],Planilha2!$A:$A,Planilha2!K:K,"")</f>
        <v>0</v>
      </c>
      <c r="AS730">
        <f>_xlfn.XLOOKUP(Tabela5[[#This Row],[UUID]],Planilha2!$A:$A,Planilha2!L:L,"")</f>
        <v>0</v>
      </c>
      <c r="AT730">
        <f>_xlfn.XLOOKUP(Tabela5[[#This Row],[UUID]],Planilha2!$A:$A,Planilha2!M:M,"")</f>
        <v>0</v>
      </c>
      <c r="AU730">
        <f>_xlfn.XLOOKUP(Tabela5[[#This Row],[UUID]],Planilha2!$A:$A,Planilha2!N:N,"")</f>
        <v>1</v>
      </c>
      <c r="AV730">
        <f>_xlfn.XLOOKUP(Tabela5[[#This Row],[UUID]],Planilha2!$A:$A,Planilha2!O:O,"")</f>
        <v>1</v>
      </c>
    </row>
    <row r="731" spans="1:48" x14ac:dyDescent="0.2">
      <c r="A731" t="s">
        <v>3946</v>
      </c>
      <c r="B731" t="s">
        <v>35</v>
      </c>
      <c r="C731">
        <v>34258809</v>
      </c>
      <c r="D731">
        <v>50603949991</v>
      </c>
      <c r="E731" t="s">
        <v>3947</v>
      </c>
      <c r="F731" t="s">
        <v>3948</v>
      </c>
      <c r="G731" t="s">
        <v>3949</v>
      </c>
      <c r="H731" s="1">
        <v>46054</v>
      </c>
      <c r="I731">
        <v>202602</v>
      </c>
      <c r="J731">
        <v>252.72914</v>
      </c>
      <c r="L731">
        <v>252.73</v>
      </c>
      <c r="N731">
        <v>90512678</v>
      </c>
      <c r="O731" s="1">
        <v>46086</v>
      </c>
      <c r="P731" s="1">
        <v>46097</v>
      </c>
      <c r="R731">
        <v>29</v>
      </c>
      <c r="S731" t="s">
        <v>53</v>
      </c>
      <c r="T731" t="s">
        <v>40</v>
      </c>
      <c r="U731" t="s">
        <v>40</v>
      </c>
      <c r="V731" t="s">
        <v>3950</v>
      </c>
      <c r="W731">
        <v>6</v>
      </c>
      <c r="X731" t="s">
        <v>42</v>
      </c>
      <c r="Y731">
        <v>6</v>
      </c>
      <c r="Z731" t="s">
        <v>40</v>
      </c>
      <c r="AA731" t="s">
        <v>982</v>
      </c>
      <c r="AB731" t="s">
        <v>44</v>
      </c>
      <c r="AC731" t="s">
        <v>45</v>
      </c>
      <c r="AE731" t="s">
        <v>47</v>
      </c>
      <c r="AF731" t="s">
        <v>3951</v>
      </c>
      <c r="AG731" s="1">
        <v>46117</v>
      </c>
      <c r="AH731" t="s">
        <v>47</v>
      </c>
      <c r="AI731">
        <f>_xlfn.XLOOKUP(Tabela5[[#This Row],[UUID]],Planilha2!$A:$A,Planilha2!B:B,"")</f>
        <v>1</v>
      </c>
      <c r="AJ731">
        <f>_xlfn.XLOOKUP(Tabela5[[#This Row],[UUID]],Planilha2!$A:$A,Planilha2!C:C,"")</f>
        <v>1</v>
      </c>
      <c r="AK731">
        <f>_xlfn.XLOOKUP(Tabela5[[#This Row],[UUID]],Planilha2!$A:$A,Planilha2!D:D,"")</f>
        <v>21</v>
      </c>
      <c r="AL731">
        <f>_xlfn.XLOOKUP(Tabela5[[#This Row],[UUID]],Planilha2!$A:$A,Planilha2!E:E,"")</f>
        <v>0</v>
      </c>
      <c r="AM731">
        <f>_xlfn.XLOOKUP(Tabela5[[#This Row],[UUID]],Planilha2!$A:$A,Planilha2!F:F,"")</f>
        <v>1</v>
      </c>
      <c r="AN731">
        <f>_xlfn.XLOOKUP(Tabela5[[#This Row],[UUID]],Planilha2!$A:$A,Planilha2!G:G,"")</f>
        <v>0</v>
      </c>
      <c r="AO731">
        <f>_xlfn.XLOOKUP(Tabela5[[#This Row],[UUID]],Planilha2!$A:$A,Planilha2!H:H,"")</f>
        <v>0</v>
      </c>
      <c r="AP731">
        <f>_xlfn.XLOOKUP(Tabela5[[#This Row],[UUID]],Planilha2!$A:$A,Planilha2!I:I,"")</f>
        <v>0</v>
      </c>
      <c r="AQ731">
        <f>_xlfn.XLOOKUP(Tabela5[[#This Row],[UUID]],Planilha2!$A:$A,Planilha2!J:J,"")</f>
        <v>0</v>
      </c>
      <c r="AR731">
        <f>_xlfn.XLOOKUP(Tabela5[[#This Row],[UUID]],Planilha2!$A:$A,Planilha2!K:K,"")</f>
        <v>0</v>
      </c>
      <c r="AS731">
        <f>_xlfn.XLOOKUP(Tabela5[[#This Row],[UUID]],Planilha2!$A:$A,Planilha2!L:L,"")</f>
        <v>0</v>
      </c>
      <c r="AT731">
        <f>_xlfn.XLOOKUP(Tabela5[[#This Row],[UUID]],Planilha2!$A:$A,Planilha2!M:M,"")</f>
        <v>1</v>
      </c>
      <c r="AU731">
        <f>_xlfn.XLOOKUP(Tabela5[[#This Row],[UUID]],Planilha2!$A:$A,Planilha2!N:N,"")</f>
        <v>1</v>
      </c>
      <c r="AV731">
        <f>_xlfn.XLOOKUP(Tabela5[[#This Row],[UUID]],Planilha2!$A:$A,Planilha2!O:O,"")</f>
        <v>1</v>
      </c>
    </row>
    <row r="732" spans="1:48" x14ac:dyDescent="0.2">
      <c r="A732" t="s">
        <v>3952</v>
      </c>
      <c r="B732" t="s">
        <v>35</v>
      </c>
      <c r="C732">
        <v>92474578</v>
      </c>
      <c r="D732">
        <v>2178234917</v>
      </c>
      <c r="E732" t="s">
        <v>3953</v>
      </c>
      <c r="F732" t="s">
        <v>3954</v>
      </c>
      <c r="G732" t="s">
        <v>3955</v>
      </c>
      <c r="H732" s="1">
        <v>46054</v>
      </c>
      <c r="I732">
        <v>202602</v>
      </c>
      <c r="J732">
        <v>2540.8032199999998</v>
      </c>
      <c r="L732">
        <v>2540.8000000000002</v>
      </c>
      <c r="N732">
        <v>90512995</v>
      </c>
      <c r="O732" s="1">
        <v>46086</v>
      </c>
      <c r="P732" s="1">
        <v>46097</v>
      </c>
      <c r="R732">
        <v>29</v>
      </c>
      <c r="S732" t="s">
        <v>53</v>
      </c>
      <c r="T732" t="s">
        <v>40</v>
      </c>
      <c r="U732" t="s">
        <v>40</v>
      </c>
      <c r="V732" t="s">
        <v>3956</v>
      </c>
      <c r="W732">
        <v>6</v>
      </c>
      <c r="X732" t="s">
        <v>42</v>
      </c>
      <c r="Y732">
        <v>6</v>
      </c>
      <c r="Z732" t="s">
        <v>40</v>
      </c>
      <c r="AA732" t="s">
        <v>982</v>
      </c>
      <c r="AB732" t="s">
        <v>44</v>
      </c>
      <c r="AC732" t="s">
        <v>45</v>
      </c>
      <c r="AE732" t="s">
        <v>47</v>
      </c>
      <c r="AF732" t="s">
        <v>3957</v>
      </c>
      <c r="AG732" s="1">
        <v>46101</v>
      </c>
      <c r="AH732" t="s">
        <v>47</v>
      </c>
      <c r="AI732">
        <f>_xlfn.XLOOKUP(Tabela5[[#This Row],[UUID]],Planilha2!$A:$A,Planilha2!B:B,"")</f>
        <v>1</v>
      </c>
      <c r="AJ732">
        <f>_xlfn.XLOOKUP(Tabela5[[#This Row],[UUID]],Planilha2!$A:$A,Planilha2!C:C,"")</f>
        <v>0</v>
      </c>
      <c r="AK732">
        <f>_xlfn.XLOOKUP(Tabela5[[#This Row],[UUID]],Planilha2!$A:$A,Planilha2!D:D,"")</f>
        <v>4</v>
      </c>
      <c r="AL732">
        <f>_xlfn.XLOOKUP(Tabela5[[#This Row],[UUID]],Planilha2!$A:$A,Planilha2!E:E,"")</f>
        <v>0</v>
      </c>
      <c r="AM732">
        <f>_xlfn.XLOOKUP(Tabela5[[#This Row],[UUID]],Planilha2!$A:$A,Planilha2!F:F,"")</f>
        <v>1</v>
      </c>
      <c r="AN732">
        <f>_xlfn.XLOOKUP(Tabela5[[#This Row],[UUID]],Planilha2!$A:$A,Planilha2!G:G,"")</f>
        <v>1</v>
      </c>
      <c r="AO732">
        <f>_xlfn.XLOOKUP(Tabela5[[#This Row],[UUID]],Planilha2!$A:$A,Planilha2!H:H,"")</f>
        <v>1</v>
      </c>
      <c r="AP732">
        <f>_xlfn.XLOOKUP(Tabela5[[#This Row],[UUID]],Planilha2!$A:$A,Planilha2!I:I,"")</f>
        <v>1</v>
      </c>
      <c r="AQ732">
        <f>_xlfn.XLOOKUP(Tabela5[[#This Row],[UUID]],Planilha2!$A:$A,Planilha2!J:J,"")</f>
        <v>1</v>
      </c>
      <c r="AR732">
        <f>_xlfn.XLOOKUP(Tabela5[[#This Row],[UUID]],Planilha2!$A:$A,Planilha2!K:K,"")</f>
        <v>1</v>
      </c>
      <c r="AS732">
        <f>_xlfn.XLOOKUP(Tabela5[[#This Row],[UUID]],Planilha2!$A:$A,Planilha2!L:L,"")</f>
        <v>0</v>
      </c>
      <c r="AT732">
        <f>_xlfn.XLOOKUP(Tabela5[[#This Row],[UUID]],Planilha2!$A:$A,Planilha2!M:M,"")</f>
        <v>0</v>
      </c>
      <c r="AU732">
        <f>_xlfn.XLOOKUP(Tabela5[[#This Row],[UUID]],Planilha2!$A:$A,Planilha2!N:N,"")</f>
        <v>1</v>
      </c>
      <c r="AV732">
        <f>_xlfn.XLOOKUP(Tabela5[[#This Row],[UUID]],Planilha2!$A:$A,Planilha2!O:O,"")</f>
        <v>1</v>
      </c>
    </row>
    <row r="733" spans="1:48" x14ac:dyDescent="0.2">
      <c r="A733" t="s">
        <v>3958</v>
      </c>
      <c r="B733" t="s">
        <v>35</v>
      </c>
      <c r="C733">
        <v>92129838</v>
      </c>
      <c r="D733">
        <v>2178234917</v>
      </c>
      <c r="E733" t="s">
        <v>3953</v>
      </c>
      <c r="F733" t="s">
        <v>3959</v>
      </c>
      <c r="G733" t="s">
        <v>3960</v>
      </c>
      <c r="H733" s="1">
        <v>46054</v>
      </c>
      <c r="I733">
        <v>202602</v>
      </c>
      <c r="J733">
        <v>1285.48101</v>
      </c>
      <c r="L733">
        <v>1285.48</v>
      </c>
      <c r="N733">
        <v>90512953</v>
      </c>
      <c r="O733" s="1">
        <v>46086</v>
      </c>
      <c r="P733" s="1">
        <v>46097</v>
      </c>
      <c r="R733">
        <v>29</v>
      </c>
      <c r="S733" t="s">
        <v>53</v>
      </c>
      <c r="T733" t="s">
        <v>40</v>
      </c>
      <c r="U733" t="s">
        <v>40</v>
      </c>
      <c r="V733" t="s">
        <v>3961</v>
      </c>
      <c r="W733">
        <v>6</v>
      </c>
      <c r="X733" t="s">
        <v>42</v>
      </c>
      <c r="Y733">
        <v>6</v>
      </c>
      <c r="Z733" t="s">
        <v>40</v>
      </c>
      <c r="AA733" t="s">
        <v>982</v>
      </c>
      <c r="AB733" t="s">
        <v>44</v>
      </c>
      <c r="AC733" t="s">
        <v>45</v>
      </c>
      <c r="AE733" t="s">
        <v>47</v>
      </c>
      <c r="AF733" t="s">
        <v>3962</v>
      </c>
      <c r="AG733" s="1">
        <v>46117</v>
      </c>
      <c r="AH733" t="s">
        <v>47</v>
      </c>
      <c r="AI733">
        <f>_xlfn.XLOOKUP(Tabela5[[#This Row],[UUID]],Planilha2!$A:$A,Planilha2!B:B,"")</f>
        <v>1</v>
      </c>
      <c r="AJ733">
        <f>_xlfn.XLOOKUP(Tabela5[[#This Row],[UUID]],Planilha2!$A:$A,Planilha2!C:C,"")</f>
        <v>1</v>
      </c>
      <c r="AK733">
        <f>_xlfn.XLOOKUP(Tabela5[[#This Row],[UUID]],Planilha2!$A:$A,Planilha2!D:D,"")</f>
        <v>19</v>
      </c>
      <c r="AL733">
        <f>_xlfn.XLOOKUP(Tabela5[[#This Row],[UUID]],Planilha2!$A:$A,Planilha2!E:E,"")</f>
        <v>0</v>
      </c>
      <c r="AM733">
        <f>_xlfn.XLOOKUP(Tabela5[[#This Row],[UUID]],Planilha2!$A:$A,Planilha2!F:F,"")</f>
        <v>1</v>
      </c>
      <c r="AN733">
        <f>_xlfn.XLOOKUP(Tabela5[[#This Row],[UUID]],Planilha2!$A:$A,Planilha2!G:G,"")</f>
        <v>0</v>
      </c>
      <c r="AO733">
        <f>_xlfn.XLOOKUP(Tabela5[[#This Row],[UUID]],Planilha2!$A:$A,Planilha2!H:H,"")</f>
        <v>0</v>
      </c>
      <c r="AP733">
        <f>_xlfn.XLOOKUP(Tabela5[[#This Row],[UUID]],Planilha2!$A:$A,Planilha2!I:I,"")</f>
        <v>0</v>
      </c>
      <c r="AQ733">
        <f>_xlfn.XLOOKUP(Tabela5[[#This Row],[UUID]],Planilha2!$A:$A,Planilha2!J:J,"")</f>
        <v>0</v>
      </c>
      <c r="AR733">
        <f>_xlfn.XLOOKUP(Tabela5[[#This Row],[UUID]],Planilha2!$A:$A,Planilha2!K:K,"")</f>
        <v>0</v>
      </c>
      <c r="AS733">
        <f>_xlfn.XLOOKUP(Tabela5[[#This Row],[UUID]],Planilha2!$A:$A,Planilha2!L:L,"")</f>
        <v>0</v>
      </c>
      <c r="AT733">
        <f>_xlfn.XLOOKUP(Tabela5[[#This Row],[UUID]],Planilha2!$A:$A,Planilha2!M:M,"")</f>
        <v>1</v>
      </c>
      <c r="AU733">
        <f>_xlfn.XLOOKUP(Tabela5[[#This Row],[UUID]],Planilha2!$A:$A,Planilha2!N:N,"")</f>
        <v>1</v>
      </c>
      <c r="AV733">
        <f>_xlfn.XLOOKUP(Tabela5[[#This Row],[UUID]],Planilha2!$A:$A,Planilha2!O:O,"")</f>
        <v>1</v>
      </c>
    </row>
    <row r="734" spans="1:48" x14ac:dyDescent="0.2">
      <c r="A734" t="s">
        <v>3963</v>
      </c>
      <c r="B734" t="s">
        <v>35</v>
      </c>
      <c r="C734">
        <v>11827394</v>
      </c>
      <c r="D734">
        <v>33741899895</v>
      </c>
      <c r="E734" t="s">
        <v>3964</v>
      </c>
      <c r="F734" t="s">
        <v>3965</v>
      </c>
      <c r="G734" t="s">
        <v>3966</v>
      </c>
      <c r="H734" s="1">
        <v>45901</v>
      </c>
      <c r="I734">
        <v>202509</v>
      </c>
      <c r="J734">
        <v>329.07362000000001</v>
      </c>
      <c r="L734">
        <v>329.07</v>
      </c>
      <c r="N734">
        <v>90408989</v>
      </c>
      <c r="O734" s="1">
        <v>45980</v>
      </c>
      <c r="P734" s="1">
        <v>45992</v>
      </c>
      <c r="R734">
        <v>134</v>
      </c>
      <c r="S734" t="s">
        <v>53</v>
      </c>
      <c r="T734" t="s">
        <v>40</v>
      </c>
      <c r="U734" t="s">
        <v>40</v>
      </c>
      <c r="V734" t="s">
        <v>3967</v>
      </c>
      <c r="W734">
        <v>6</v>
      </c>
      <c r="X734" t="s">
        <v>42</v>
      </c>
      <c r="Y734">
        <v>6</v>
      </c>
      <c r="Z734" t="s">
        <v>40</v>
      </c>
      <c r="AA734" t="s">
        <v>193</v>
      </c>
      <c r="AB734" t="s">
        <v>44</v>
      </c>
      <c r="AE734" t="s">
        <v>2711</v>
      </c>
      <c r="AF734" t="s">
        <v>3968</v>
      </c>
      <c r="AG734" s="1">
        <v>45979</v>
      </c>
      <c r="AH734" t="s">
        <v>70</v>
      </c>
      <c r="AI734">
        <f>_xlfn.XLOOKUP(Tabela5[[#This Row],[UUID]],Planilha2!$A:$A,Planilha2!B:B,"")</f>
        <v>0</v>
      </c>
      <c r="AJ734">
        <f>_xlfn.XLOOKUP(Tabela5[[#This Row],[UUID]],Planilha2!$A:$A,Planilha2!C:C,"")</f>
        <v>0</v>
      </c>
      <c r="AK734">
        <f>_xlfn.XLOOKUP(Tabela5[[#This Row],[UUID]],Planilha2!$A:$A,Planilha2!D:D,"")</f>
        <v>0</v>
      </c>
      <c r="AL734">
        <f>_xlfn.XLOOKUP(Tabela5[[#This Row],[UUID]],Planilha2!$A:$A,Planilha2!E:E,"")</f>
        <v>5</v>
      </c>
      <c r="AM734">
        <f>_xlfn.XLOOKUP(Tabela5[[#This Row],[UUID]],Planilha2!$A:$A,Planilha2!F:F,"")</f>
        <v>0</v>
      </c>
      <c r="AN734">
        <f>_xlfn.XLOOKUP(Tabela5[[#This Row],[UUID]],Planilha2!$A:$A,Planilha2!G:G,"")</f>
        <v>0</v>
      </c>
      <c r="AO734">
        <f>_xlfn.XLOOKUP(Tabela5[[#This Row],[UUID]],Planilha2!$A:$A,Planilha2!H:H,"")</f>
        <v>0</v>
      </c>
      <c r="AP734">
        <f>_xlfn.XLOOKUP(Tabela5[[#This Row],[UUID]],Planilha2!$A:$A,Planilha2!I:I,"")</f>
        <v>0</v>
      </c>
      <c r="AQ734">
        <f>_xlfn.XLOOKUP(Tabela5[[#This Row],[UUID]],Planilha2!$A:$A,Planilha2!J:J,"")</f>
        <v>0</v>
      </c>
      <c r="AR734">
        <f>_xlfn.XLOOKUP(Tabela5[[#This Row],[UUID]],Planilha2!$A:$A,Planilha2!K:K,"")</f>
        <v>0</v>
      </c>
      <c r="AS734">
        <f>_xlfn.XLOOKUP(Tabela5[[#This Row],[UUID]],Planilha2!$A:$A,Planilha2!L:L,"")</f>
        <v>0</v>
      </c>
      <c r="AT734">
        <f>_xlfn.XLOOKUP(Tabela5[[#This Row],[UUID]],Planilha2!$A:$A,Planilha2!M:M,"")</f>
        <v>0</v>
      </c>
      <c r="AU734">
        <f>_xlfn.XLOOKUP(Tabela5[[#This Row],[UUID]],Planilha2!$A:$A,Planilha2!N:N,"")</f>
        <v>0</v>
      </c>
      <c r="AV734">
        <f>_xlfn.XLOOKUP(Tabela5[[#This Row],[UUID]],Planilha2!$A:$A,Planilha2!O:O,"")</f>
        <v>0</v>
      </c>
    </row>
    <row r="735" spans="1:48" x14ac:dyDescent="0.2">
      <c r="A735" t="s">
        <v>3969</v>
      </c>
      <c r="B735" t="s">
        <v>35</v>
      </c>
      <c r="C735">
        <v>89512731</v>
      </c>
      <c r="D735">
        <v>2627650041</v>
      </c>
      <c r="E735" t="s">
        <v>3970</v>
      </c>
      <c r="F735" t="s">
        <v>3971</v>
      </c>
      <c r="G735" t="s">
        <v>3972</v>
      </c>
      <c r="H735" s="1">
        <v>46054</v>
      </c>
      <c r="I735">
        <v>202602</v>
      </c>
      <c r="J735">
        <v>173.64707999999999</v>
      </c>
      <c r="L735">
        <v>173.65</v>
      </c>
      <c r="N735">
        <v>90493408</v>
      </c>
      <c r="O735" s="1">
        <v>46080</v>
      </c>
      <c r="P735" s="1">
        <v>46090</v>
      </c>
      <c r="R735">
        <v>36</v>
      </c>
      <c r="S735" t="s">
        <v>53</v>
      </c>
      <c r="T735" t="s">
        <v>40</v>
      </c>
      <c r="U735" t="s">
        <v>40</v>
      </c>
      <c r="V735" t="s">
        <v>3973</v>
      </c>
      <c r="W735">
        <v>6</v>
      </c>
      <c r="X735" t="s">
        <v>42</v>
      </c>
      <c r="Y735">
        <v>6</v>
      </c>
      <c r="Z735" t="s">
        <v>40</v>
      </c>
      <c r="AA735" t="s">
        <v>982</v>
      </c>
      <c r="AB735" t="s">
        <v>44</v>
      </c>
      <c r="AC735" t="s">
        <v>45</v>
      </c>
      <c r="AE735" t="s">
        <v>2615</v>
      </c>
      <c r="AF735" t="s">
        <v>3974</v>
      </c>
      <c r="AG735" s="1">
        <v>46109</v>
      </c>
      <c r="AH735" t="s">
        <v>47</v>
      </c>
      <c r="AI735">
        <f>_xlfn.XLOOKUP(Tabela5[[#This Row],[UUID]],Planilha2!$A:$A,Planilha2!B:B,"")</f>
        <v>1</v>
      </c>
      <c r="AJ735">
        <f>_xlfn.XLOOKUP(Tabela5[[#This Row],[UUID]],Planilha2!$A:$A,Planilha2!C:C,"")</f>
        <v>2</v>
      </c>
      <c r="AK735">
        <f>_xlfn.XLOOKUP(Tabela5[[#This Row],[UUID]],Planilha2!$A:$A,Planilha2!D:D,"")</f>
        <v>1</v>
      </c>
      <c r="AL735">
        <f>_xlfn.XLOOKUP(Tabela5[[#This Row],[UUID]],Planilha2!$A:$A,Planilha2!E:E,"")</f>
        <v>0</v>
      </c>
      <c r="AM735">
        <f>_xlfn.XLOOKUP(Tabela5[[#This Row],[UUID]],Planilha2!$A:$A,Planilha2!F:F,"")</f>
        <v>1</v>
      </c>
      <c r="AN735">
        <f>_xlfn.XLOOKUP(Tabela5[[#This Row],[UUID]],Planilha2!$A:$A,Planilha2!G:G,"")</f>
        <v>1</v>
      </c>
      <c r="AO735">
        <f>_xlfn.XLOOKUP(Tabela5[[#This Row],[UUID]],Planilha2!$A:$A,Planilha2!H:H,"")</f>
        <v>1</v>
      </c>
      <c r="AP735">
        <f>_xlfn.XLOOKUP(Tabela5[[#This Row],[UUID]],Planilha2!$A:$A,Planilha2!I:I,"")</f>
        <v>1</v>
      </c>
      <c r="AQ735">
        <f>_xlfn.XLOOKUP(Tabela5[[#This Row],[UUID]],Planilha2!$A:$A,Planilha2!J:J,"")</f>
        <v>0</v>
      </c>
      <c r="AR735">
        <f>_xlfn.XLOOKUP(Tabela5[[#This Row],[UUID]],Planilha2!$A:$A,Planilha2!K:K,"")</f>
        <v>0</v>
      </c>
      <c r="AS735">
        <f>_xlfn.XLOOKUP(Tabela5[[#This Row],[UUID]],Planilha2!$A:$A,Planilha2!L:L,"")</f>
        <v>0</v>
      </c>
      <c r="AT735">
        <f>_xlfn.XLOOKUP(Tabela5[[#This Row],[UUID]],Planilha2!$A:$A,Planilha2!M:M,"")</f>
        <v>0</v>
      </c>
      <c r="AU735">
        <f>_xlfn.XLOOKUP(Tabela5[[#This Row],[UUID]],Planilha2!$A:$A,Planilha2!N:N,"")</f>
        <v>1</v>
      </c>
      <c r="AV735">
        <f>_xlfn.XLOOKUP(Tabela5[[#This Row],[UUID]],Planilha2!$A:$A,Planilha2!O:O,"")</f>
        <v>1</v>
      </c>
    </row>
    <row r="736" spans="1:48" x14ac:dyDescent="0.2">
      <c r="A736" t="s">
        <v>3975</v>
      </c>
      <c r="B736" t="s">
        <v>35</v>
      </c>
      <c r="C736">
        <v>87979659</v>
      </c>
      <c r="D736">
        <v>5231544965</v>
      </c>
      <c r="E736" t="s">
        <v>3976</v>
      </c>
      <c r="F736" t="s">
        <v>3977</v>
      </c>
      <c r="G736" t="s">
        <v>3978</v>
      </c>
      <c r="H736" s="1">
        <v>46054</v>
      </c>
      <c r="I736">
        <v>202602</v>
      </c>
      <c r="J736">
        <v>174.68790000000001</v>
      </c>
      <c r="K736">
        <v>3.9</v>
      </c>
      <c r="L736">
        <v>178.59</v>
      </c>
      <c r="N736">
        <v>90493432</v>
      </c>
      <c r="O736" s="1">
        <v>46080</v>
      </c>
      <c r="P736" s="1">
        <v>46090</v>
      </c>
      <c r="R736">
        <v>36</v>
      </c>
      <c r="S736" t="s">
        <v>53</v>
      </c>
      <c r="T736" t="s">
        <v>40</v>
      </c>
      <c r="U736" t="s">
        <v>40</v>
      </c>
      <c r="V736" t="s">
        <v>3979</v>
      </c>
      <c r="W736">
        <v>6</v>
      </c>
      <c r="X736" t="s">
        <v>42</v>
      </c>
      <c r="Y736">
        <v>6</v>
      </c>
      <c r="Z736" t="s">
        <v>40</v>
      </c>
      <c r="AA736" t="s">
        <v>982</v>
      </c>
      <c r="AB736" t="s">
        <v>44</v>
      </c>
      <c r="AC736" t="s">
        <v>45</v>
      </c>
      <c r="AE736" t="s">
        <v>2615</v>
      </c>
      <c r="AF736" t="s">
        <v>3980</v>
      </c>
      <c r="AG736" s="1">
        <v>46114</v>
      </c>
      <c r="AH736" t="s">
        <v>47</v>
      </c>
      <c r="AI736">
        <f>_xlfn.XLOOKUP(Tabela5[[#This Row],[UUID]],Planilha2!$A:$A,Planilha2!B:B,"")</f>
        <v>1</v>
      </c>
      <c r="AJ736">
        <f>_xlfn.XLOOKUP(Tabela5[[#This Row],[UUID]],Planilha2!$A:$A,Planilha2!C:C,"")</f>
        <v>1</v>
      </c>
      <c r="AK736">
        <f>_xlfn.XLOOKUP(Tabela5[[#This Row],[UUID]],Planilha2!$A:$A,Planilha2!D:D,"")</f>
        <v>1</v>
      </c>
      <c r="AL736">
        <f>_xlfn.XLOOKUP(Tabela5[[#This Row],[UUID]],Planilha2!$A:$A,Planilha2!E:E,"")</f>
        <v>0</v>
      </c>
      <c r="AM736">
        <f>_xlfn.XLOOKUP(Tabela5[[#This Row],[UUID]],Planilha2!$A:$A,Planilha2!F:F,"")</f>
        <v>1</v>
      </c>
      <c r="AN736">
        <f>_xlfn.XLOOKUP(Tabela5[[#This Row],[UUID]],Planilha2!$A:$A,Planilha2!G:G,"")</f>
        <v>1</v>
      </c>
      <c r="AO736">
        <f>_xlfn.XLOOKUP(Tabela5[[#This Row],[UUID]],Planilha2!$A:$A,Planilha2!H:H,"")</f>
        <v>0</v>
      </c>
      <c r="AP736">
        <f>_xlfn.XLOOKUP(Tabela5[[#This Row],[UUID]],Planilha2!$A:$A,Planilha2!I:I,"")</f>
        <v>0</v>
      </c>
      <c r="AQ736">
        <f>_xlfn.XLOOKUP(Tabela5[[#This Row],[UUID]],Planilha2!$A:$A,Planilha2!J:J,"")</f>
        <v>0</v>
      </c>
      <c r="AR736">
        <f>_xlfn.XLOOKUP(Tabela5[[#This Row],[UUID]],Planilha2!$A:$A,Planilha2!K:K,"")</f>
        <v>0</v>
      </c>
      <c r="AS736">
        <f>_xlfn.XLOOKUP(Tabela5[[#This Row],[UUID]],Planilha2!$A:$A,Planilha2!L:L,"")</f>
        <v>0</v>
      </c>
      <c r="AT736">
        <f>_xlfn.XLOOKUP(Tabela5[[#This Row],[UUID]],Planilha2!$A:$A,Planilha2!M:M,"")</f>
        <v>0</v>
      </c>
      <c r="AU736">
        <f>_xlfn.XLOOKUP(Tabela5[[#This Row],[UUID]],Planilha2!$A:$A,Planilha2!N:N,"")</f>
        <v>1</v>
      </c>
      <c r="AV736">
        <f>_xlfn.XLOOKUP(Tabela5[[#This Row],[UUID]],Planilha2!$A:$A,Planilha2!O:O,"")</f>
        <v>1</v>
      </c>
    </row>
    <row r="737" spans="1:48" x14ac:dyDescent="0.2">
      <c r="A737" t="s">
        <v>3981</v>
      </c>
      <c r="B737" t="s">
        <v>35</v>
      </c>
      <c r="C737">
        <v>4000998005</v>
      </c>
      <c r="D737">
        <v>42423089813</v>
      </c>
      <c r="E737" t="s">
        <v>3982</v>
      </c>
      <c r="F737" t="s">
        <v>3983</v>
      </c>
      <c r="G737" t="s">
        <v>3984</v>
      </c>
      <c r="H737" s="1">
        <v>45901</v>
      </c>
      <c r="I737">
        <v>202509</v>
      </c>
      <c r="J737">
        <v>275.74842999999998</v>
      </c>
      <c r="L737">
        <v>275.75</v>
      </c>
      <c r="N737">
        <v>90426796</v>
      </c>
      <c r="O737" s="1">
        <v>45995</v>
      </c>
      <c r="P737" s="1">
        <v>46006</v>
      </c>
      <c r="R737">
        <v>120</v>
      </c>
      <c r="S737" t="s">
        <v>53</v>
      </c>
      <c r="T737" t="s">
        <v>40</v>
      </c>
      <c r="U737" t="s">
        <v>40</v>
      </c>
      <c r="V737" t="s">
        <v>3985</v>
      </c>
      <c r="W737">
        <v>6</v>
      </c>
      <c r="X737" t="s">
        <v>42</v>
      </c>
      <c r="Y737">
        <v>6</v>
      </c>
      <c r="Z737" t="s">
        <v>40</v>
      </c>
      <c r="AA737" t="s">
        <v>193</v>
      </c>
      <c r="AB737" t="s">
        <v>44</v>
      </c>
      <c r="AE737" t="s">
        <v>298</v>
      </c>
      <c r="AF737" t="s">
        <v>3986</v>
      </c>
      <c r="AG737" s="1">
        <v>45979</v>
      </c>
      <c r="AH737" t="s">
        <v>70</v>
      </c>
      <c r="AI737">
        <f>_xlfn.XLOOKUP(Tabela5[[#This Row],[UUID]],Planilha2!$A:$A,Planilha2!B:B,"")</f>
        <v>0</v>
      </c>
      <c r="AJ737">
        <f>_xlfn.XLOOKUP(Tabela5[[#This Row],[UUID]],Planilha2!$A:$A,Planilha2!C:C,"")</f>
        <v>0</v>
      </c>
      <c r="AK737">
        <f>_xlfn.XLOOKUP(Tabela5[[#This Row],[UUID]],Planilha2!$A:$A,Planilha2!D:D,"")</f>
        <v>0</v>
      </c>
      <c r="AL737">
        <f>_xlfn.XLOOKUP(Tabela5[[#This Row],[UUID]],Planilha2!$A:$A,Planilha2!E:E,"")</f>
        <v>5</v>
      </c>
      <c r="AM737">
        <f>_xlfn.XLOOKUP(Tabela5[[#This Row],[UUID]],Planilha2!$A:$A,Planilha2!F:F,"")</f>
        <v>0</v>
      </c>
      <c r="AN737">
        <f>_xlfn.XLOOKUP(Tabela5[[#This Row],[UUID]],Planilha2!$A:$A,Planilha2!G:G,"")</f>
        <v>0</v>
      </c>
      <c r="AO737">
        <f>_xlfn.XLOOKUP(Tabela5[[#This Row],[UUID]],Planilha2!$A:$A,Planilha2!H:H,"")</f>
        <v>0</v>
      </c>
      <c r="AP737">
        <f>_xlfn.XLOOKUP(Tabela5[[#This Row],[UUID]],Planilha2!$A:$A,Planilha2!I:I,"")</f>
        <v>0</v>
      </c>
      <c r="AQ737">
        <f>_xlfn.XLOOKUP(Tabela5[[#This Row],[UUID]],Planilha2!$A:$A,Planilha2!J:J,"")</f>
        <v>0</v>
      </c>
      <c r="AR737">
        <f>_xlfn.XLOOKUP(Tabela5[[#This Row],[UUID]],Planilha2!$A:$A,Planilha2!K:K,"")</f>
        <v>0</v>
      </c>
      <c r="AS737">
        <f>_xlfn.XLOOKUP(Tabela5[[#This Row],[UUID]],Planilha2!$A:$A,Planilha2!L:L,"")</f>
        <v>0</v>
      </c>
      <c r="AT737">
        <f>_xlfn.XLOOKUP(Tabela5[[#This Row],[UUID]],Planilha2!$A:$A,Planilha2!M:M,"")</f>
        <v>0</v>
      </c>
      <c r="AU737">
        <f>_xlfn.XLOOKUP(Tabela5[[#This Row],[UUID]],Planilha2!$A:$A,Planilha2!N:N,"")</f>
        <v>0</v>
      </c>
      <c r="AV737">
        <f>_xlfn.XLOOKUP(Tabela5[[#This Row],[UUID]],Planilha2!$A:$A,Planilha2!O:O,"")</f>
        <v>0</v>
      </c>
    </row>
    <row r="738" spans="1:48" x14ac:dyDescent="0.2">
      <c r="A738" t="s">
        <v>3987</v>
      </c>
      <c r="B738" t="s">
        <v>35</v>
      </c>
      <c r="C738">
        <v>6321798</v>
      </c>
      <c r="D738">
        <v>29512761840</v>
      </c>
      <c r="E738" t="s">
        <v>3988</v>
      </c>
      <c r="F738" t="s">
        <v>3989</v>
      </c>
      <c r="G738" t="s">
        <v>3990</v>
      </c>
      <c r="H738" s="1">
        <v>45901</v>
      </c>
      <c r="I738">
        <v>202509</v>
      </c>
      <c r="J738">
        <v>309.23721</v>
      </c>
      <c r="L738">
        <v>309.24</v>
      </c>
      <c r="N738">
        <v>90408980</v>
      </c>
      <c r="O738" s="1">
        <v>45980</v>
      </c>
      <c r="P738" s="1">
        <v>45992</v>
      </c>
      <c r="R738">
        <v>134</v>
      </c>
      <c r="S738" t="s">
        <v>53</v>
      </c>
      <c r="T738" t="s">
        <v>40</v>
      </c>
      <c r="U738" t="s">
        <v>40</v>
      </c>
      <c r="V738" t="s">
        <v>3991</v>
      </c>
      <c r="W738">
        <v>6</v>
      </c>
      <c r="X738" t="s">
        <v>42</v>
      </c>
      <c r="Y738">
        <v>6</v>
      </c>
      <c r="Z738" t="s">
        <v>40</v>
      </c>
      <c r="AA738" t="s">
        <v>193</v>
      </c>
      <c r="AB738" t="s">
        <v>44</v>
      </c>
      <c r="AE738" t="s">
        <v>2711</v>
      </c>
      <c r="AF738" t="s">
        <v>3992</v>
      </c>
      <c r="AG738" s="1">
        <v>45979</v>
      </c>
      <c r="AH738" t="s">
        <v>70</v>
      </c>
      <c r="AI738">
        <f>_xlfn.XLOOKUP(Tabela5[[#This Row],[UUID]],Planilha2!$A:$A,Planilha2!B:B,"")</f>
        <v>0</v>
      </c>
      <c r="AJ738">
        <f>_xlfn.XLOOKUP(Tabela5[[#This Row],[UUID]],Planilha2!$A:$A,Planilha2!C:C,"")</f>
        <v>0</v>
      </c>
      <c r="AK738">
        <f>_xlfn.XLOOKUP(Tabela5[[#This Row],[UUID]],Planilha2!$A:$A,Planilha2!D:D,"")</f>
        <v>0</v>
      </c>
      <c r="AL738">
        <f>_xlfn.XLOOKUP(Tabela5[[#This Row],[UUID]],Planilha2!$A:$A,Planilha2!E:E,"")</f>
        <v>5</v>
      </c>
      <c r="AM738">
        <f>_xlfn.XLOOKUP(Tabela5[[#This Row],[UUID]],Planilha2!$A:$A,Planilha2!F:F,"")</f>
        <v>0</v>
      </c>
      <c r="AN738">
        <f>_xlfn.XLOOKUP(Tabela5[[#This Row],[UUID]],Planilha2!$A:$A,Planilha2!G:G,"")</f>
        <v>0</v>
      </c>
      <c r="AO738">
        <f>_xlfn.XLOOKUP(Tabela5[[#This Row],[UUID]],Planilha2!$A:$A,Planilha2!H:H,"")</f>
        <v>0</v>
      </c>
      <c r="AP738">
        <f>_xlfn.XLOOKUP(Tabela5[[#This Row],[UUID]],Planilha2!$A:$A,Planilha2!I:I,"")</f>
        <v>0</v>
      </c>
      <c r="AQ738">
        <f>_xlfn.XLOOKUP(Tabela5[[#This Row],[UUID]],Planilha2!$A:$A,Planilha2!J:J,"")</f>
        <v>0</v>
      </c>
      <c r="AR738">
        <f>_xlfn.XLOOKUP(Tabela5[[#This Row],[UUID]],Planilha2!$A:$A,Planilha2!K:K,"")</f>
        <v>0</v>
      </c>
      <c r="AS738">
        <f>_xlfn.XLOOKUP(Tabela5[[#This Row],[UUID]],Planilha2!$A:$A,Planilha2!L:L,"")</f>
        <v>0</v>
      </c>
      <c r="AT738">
        <f>_xlfn.XLOOKUP(Tabela5[[#This Row],[UUID]],Planilha2!$A:$A,Planilha2!M:M,"")</f>
        <v>0</v>
      </c>
      <c r="AU738">
        <f>_xlfn.XLOOKUP(Tabela5[[#This Row],[UUID]],Planilha2!$A:$A,Planilha2!N:N,"")</f>
        <v>0</v>
      </c>
      <c r="AV738">
        <f>_xlfn.XLOOKUP(Tabela5[[#This Row],[UUID]],Planilha2!$A:$A,Planilha2!O:O,"")</f>
        <v>0</v>
      </c>
    </row>
    <row r="739" spans="1:48" x14ac:dyDescent="0.2">
      <c r="A739" t="s">
        <v>3993</v>
      </c>
      <c r="B739" t="s">
        <v>35</v>
      </c>
      <c r="C739">
        <v>84857080</v>
      </c>
      <c r="D739">
        <v>3538631905</v>
      </c>
      <c r="E739" t="s">
        <v>3994</v>
      </c>
      <c r="F739" t="s">
        <v>3995</v>
      </c>
      <c r="G739" t="s">
        <v>3996</v>
      </c>
      <c r="H739" s="1">
        <v>46054</v>
      </c>
      <c r="I739">
        <v>202602</v>
      </c>
      <c r="J739">
        <v>205.31855999999999</v>
      </c>
      <c r="L739">
        <v>205.32</v>
      </c>
      <c r="N739">
        <v>90493405</v>
      </c>
      <c r="O739" s="1">
        <v>46080</v>
      </c>
      <c r="P739" s="1">
        <v>46090</v>
      </c>
      <c r="R739">
        <v>36</v>
      </c>
      <c r="S739" t="s">
        <v>53</v>
      </c>
      <c r="T739" t="s">
        <v>40</v>
      </c>
      <c r="U739" t="s">
        <v>40</v>
      </c>
      <c r="V739" t="s">
        <v>3997</v>
      </c>
      <c r="W739">
        <v>6</v>
      </c>
      <c r="X739" t="s">
        <v>42</v>
      </c>
      <c r="Y739">
        <v>6</v>
      </c>
      <c r="Z739" t="s">
        <v>40</v>
      </c>
      <c r="AA739" t="s">
        <v>982</v>
      </c>
      <c r="AB739" t="s">
        <v>44</v>
      </c>
      <c r="AC739" t="s">
        <v>45</v>
      </c>
      <c r="AE739" t="s">
        <v>2615</v>
      </c>
      <c r="AF739" t="s">
        <v>3998</v>
      </c>
      <c r="AG739" s="1">
        <v>46124</v>
      </c>
      <c r="AH739" t="s">
        <v>47</v>
      </c>
      <c r="AI739">
        <f>_xlfn.XLOOKUP(Tabela5[[#This Row],[UUID]],Planilha2!$A:$A,Planilha2!B:B,"")</f>
        <v>1</v>
      </c>
      <c r="AJ739">
        <f>_xlfn.XLOOKUP(Tabela5[[#This Row],[UUID]],Planilha2!$A:$A,Planilha2!C:C,"")</f>
        <v>1</v>
      </c>
      <c r="AK739">
        <f>_xlfn.XLOOKUP(Tabela5[[#This Row],[UUID]],Planilha2!$A:$A,Planilha2!D:D,"")</f>
        <v>2</v>
      </c>
      <c r="AL739">
        <f>_xlfn.XLOOKUP(Tabela5[[#This Row],[UUID]],Planilha2!$A:$A,Planilha2!E:E,"")</f>
        <v>0</v>
      </c>
      <c r="AM739">
        <f>_xlfn.XLOOKUP(Tabela5[[#This Row],[UUID]],Planilha2!$A:$A,Planilha2!F:F,"")</f>
        <v>1</v>
      </c>
      <c r="AN739">
        <f>_xlfn.XLOOKUP(Tabela5[[#This Row],[UUID]],Planilha2!$A:$A,Planilha2!G:G,"")</f>
        <v>0</v>
      </c>
      <c r="AO739">
        <f>_xlfn.XLOOKUP(Tabela5[[#This Row],[UUID]],Planilha2!$A:$A,Planilha2!H:H,"")</f>
        <v>0</v>
      </c>
      <c r="AP739">
        <f>_xlfn.XLOOKUP(Tabela5[[#This Row],[UUID]],Planilha2!$A:$A,Planilha2!I:I,"")</f>
        <v>0</v>
      </c>
      <c r="AQ739">
        <f>_xlfn.XLOOKUP(Tabela5[[#This Row],[UUID]],Planilha2!$A:$A,Planilha2!J:J,"")</f>
        <v>0</v>
      </c>
      <c r="AR739">
        <f>_xlfn.XLOOKUP(Tabela5[[#This Row],[UUID]],Planilha2!$A:$A,Planilha2!K:K,"")</f>
        <v>0</v>
      </c>
      <c r="AS739">
        <f>_xlfn.XLOOKUP(Tabela5[[#This Row],[UUID]],Planilha2!$A:$A,Planilha2!L:L,"")</f>
        <v>0</v>
      </c>
      <c r="AT739">
        <f>_xlfn.XLOOKUP(Tabela5[[#This Row],[UUID]],Planilha2!$A:$A,Planilha2!M:M,"")</f>
        <v>1</v>
      </c>
      <c r="AU739">
        <f>_xlfn.XLOOKUP(Tabela5[[#This Row],[UUID]],Planilha2!$A:$A,Planilha2!N:N,"")</f>
        <v>0</v>
      </c>
      <c r="AV739">
        <f>_xlfn.XLOOKUP(Tabela5[[#This Row],[UUID]],Planilha2!$A:$A,Planilha2!O:O,"")</f>
        <v>0</v>
      </c>
    </row>
    <row r="740" spans="1:48" x14ac:dyDescent="0.2">
      <c r="A740" t="s">
        <v>3999</v>
      </c>
      <c r="B740" t="s">
        <v>35</v>
      </c>
      <c r="C740">
        <v>20104014</v>
      </c>
      <c r="D740">
        <v>4154205986</v>
      </c>
      <c r="E740" t="s">
        <v>4000</v>
      </c>
      <c r="F740" t="s">
        <v>4001</v>
      </c>
      <c r="G740" t="s">
        <v>4002</v>
      </c>
      <c r="H740" s="1">
        <v>46054</v>
      </c>
      <c r="I740">
        <v>202602</v>
      </c>
      <c r="J740">
        <v>268.11545999999998</v>
      </c>
      <c r="L740">
        <v>268.12</v>
      </c>
      <c r="N740">
        <v>90493656</v>
      </c>
      <c r="O740" s="1">
        <v>46080</v>
      </c>
      <c r="P740" s="1">
        <v>46090</v>
      </c>
      <c r="R740">
        <v>36</v>
      </c>
      <c r="S740" t="s">
        <v>53</v>
      </c>
      <c r="T740" t="s">
        <v>40</v>
      </c>
      <c r="U740" t="s">
        <v>40</v>
      </c>
      <c r="V740" t="s">
        <v>4003</v>
      </c>
      <c r="W740">
        <v>6</v>
      </c>
      <c r="X740" t="s">
        <v>42</v>
      </c>
      <c r="Y740">
        <v>6</v>
      </c>
      <c r="Z740" t="s">
        <v>40</v>
      </c>
      <c r="AA740" t="s">
        <v>982</v>
      </c>
      <c r="AB740" t="s">
        <v>44</v>
      </c>
      <c r="AC740" t="s">
        <v>45</v>
      </c>
      <c r="AE740" t="s">
        <v>2615</v>
      </c>
      <c r="AF740" t="s">
        <v>4004</v>
      </c>
      <c r="AG740" s="1">
        <v>46107</v>
      </c>
      <c r="AH740" t="s">
        <v>47</v>
      </c>
      <c r="AI740">
        <f>_xlfn.XLOOKUP(Tabela5[[#This Row],[UUID]],Planilha2!$A:$A,Planilha2!B:B,"")</f>
        <v>1</v>
      </c>
      <c r="AJ740">
        <f>_xlfn.XLOOKUP(Tabela5[[#This Row],[UUID]],Planilha2!$A:$A,Planilha2!C:C,"")</f>
        <v>1</v>
      </c>
      <c r="AK740">
        <f>_xlfn.XLOOKUP(Tabela5[[#This Row],[UUID]],Planilha2!$A:$A,Planilha2!D:D,"")</f>
        <v>11</v>
      </c>
      <c r="AL740">
        <f>_xlfn.XLOOKUP(Tabela5[[#This Row],[UUID]],Planilha2!$A:$A,Planilha2!E:E,"")</f>
        <v>0</v>
      </c>
      <c r="AM740">
        <f>_xlfn.XLOOKUP(Tabela5[[#This Row],[UUID]],Planilha2!$A:$A,Planilha2!F:F,"")</f>
        <v>1</v>
      </c>
      <c r="AN740">
        <f>_xlfn.XLOOKUP(Tabela5[[#This Row],[UUID]],Planilha2!$A:$A,Planilha2!G:G,"")</f>
        <v>1</v>
      </c>
      <c r="AO740">
        <f>_xlfn.XLOOKUP(Tabela5[[#This Row],[UUID]],Planilha2!$A:$A,Planilha2!H:H,"")</f>
        <v>1</v>
      </c>
      <c r="AP740">
        <f>_xlfn.XLOOKUP(Tabela5[[#This Row],[UUID]],Planilha2!$A:$A,Planilha2!I:I,"")</f>
        <v>1</v>
      </c>
      <c r="AQ740">
        <f>_xlfn.XLOOKUP(Tabela5[[#This Row],[UUID]],Planilha2!$A:$A,Planilha2!J:J,"")</f>
        <v>0</v>
      </c>
      <c r="AR740">
        <f>_xlfn.XLOOKUP(Tabela5[[#This Row],[UUID]],Planilha2!$A:$A,Planilha2!K:K,"")</f>
        <v>0</v>
      </c>
      <c r="AS740">
        <f>_xlfn.XLOOKUP(Tabela5[[#This Row],[UUID]],Planilha2!$A:$A,Planilha2!L:L,"")</f>
        <v>0</v>
      </c>
      <c r="AT740">
        <f>_xlfn.XLOOKUP(Tabela5[[#This Row],[UUID]],Planilha2!$A:$A,Planilha2!M:M,"")</f>
        <v>0</v>
      </c>
      <c r="AU740">
        <f>_xlfn.XLOOKUP(Tabela5[[#This Row],[UUID]],Planilha2!$A:$A,Planilha2!N:N,"")</f>
        <v>1</v>
      </c>
      <c r="AV740">
        <f>_xlfn.XLOOKUP(Tabela5[[#This Row],[UUID]],Planilha2!$A:$A,Planilha2!O:O,"")</f>
        <v>1</v>
      </c>
    </row>
    <row r="741" spans="1:48" x14ac:dyDescent="0.2">
      <c r="A741" t="s">
        <v>4005</v>
      </c>
      <c r="B741" t="s">
        <v>35</v>
      </c>
      <c r="C741">
        <v>4000689112</v>
      </c>
      <c r="D741">
        <v>32595568850</v>
      </c>
      <c r="E741" t="s">
        <v>4006</v>
      </c>
      <c r="F741" t="s">
        <v>4007</v>
      </c>
      <c r="G741" t="s">
        <v>4008</v>
      </c>
      <c r="H741" s="1">
        <v>45901</v>
      </c>
      <c r="I741">
        <v>202509</v>
      </c>
      <c r="J741">
        <v>203.39940000000001</v>
      </c>
      <c r="L741">
        <v>203.4</v>
      </c>
      <c r="N741">
        <v>90408891</v>
      </c>
      <c r="O741" s="1">
        <v>45980</v>
      </c>
      <c r="P741" s="1">
        <v>45992</v>
      </c>
      <c r="R741">
        <v>134</v>
      </c>
      <c r="S741" t="s">
        <v>53</v>
      </c>
      <c r="T741" t="s">
        <v>40</v>
      </c>
      <c r="U741" t="s">
        <v>40</v>
      </c>
      <c r="V741" t="s">
        <v>4009</v>
      </c>
      <c r="W741">
        <v>6</v>
      </c>
      <c r="X741" t="s">
        <v>42</v>
      </c>
      <c r="Y741">
        <v>6</v>
      </c>
      <c r="Z741" t="s">
        <v>40</v>
      </c>
      <c r="AA741" t="s">
        <v>193</v>
      </c>
      <c r="AB741" t="s">
        <v>44</v>
      </c>
      <c r="AE741" t="s">
        <v>2711</v>
      </c>
      <c r="AF741" t="s">
        <v>4010</v>
      </c>
      <c r="AG741" s="1">
        <v>45979</v>
      </c>
      <c r="AH741" t="s">
        <v>70</v>
      </c>
      <c r="AI741">
        <f>_xlfn.XLOOKUP(Tabela5[[#This Row],[UUID]],Planilha2!$A:$A,Planilha2!B:B,"")</f>
        <v>0</v>
      </c>
      <c r="AJ741">
        <f>_xlfn.XLOOKUP(Tabela5[[#This Row],[UUID]],Planilha2!$A:$A,Planilha2!C:C,"")</f>
        <v>0</v>
      </c>
      <c r="AK741">
        <f>_xlfn.XLOOKUP(Tabela5[[#This Row],[UUID]],Planilha2!$A:$A,Planilha2!D:D,"")</f>
        <v>0</v>
      </c>
      <c r="AL741">
        <f>_xlfn.XLOOKUP(Tabela5[[#This Row],[UUID]],Planilha2!$A:$A,Planilha2!E:E,"")</f>
        <v>5</v>
      </c>
      <c r="AM741">
        <f>_xlfn.XLOOKUP(Tabela5[[#This Row],[UUID]],Planilha2!$A:$A,Planilha2!F:F,"")</f>
        <v>0</v>
      </c>
      <c r="AN741">
        <f>_xlfn.XLOOKUP(Tabela5[[#This Row],[UUID]],Planilha2!$A:$A,Planilha2!G:G,"")</f>
        <v>0</v>
      </c>
      <c r="AO741">
        <f>_xlfn.XLOOKUP(Tabela5[[#This Row],[UUID]],Planilha2!$A:$A,Planilha2!H:H,"")</f>
        <v>0</v>
      </c>
      <c r="AP741">
        <f>_xlfn.XLOOKUP(Tabela5[[#This Row],[UUID]],Planilha2!$A:$A,Planilha2!I:I,"")</f>
        <v>0</v>
      </c>
      <c r="AQ741">
        <f>_xlfn.XLOOKUP(Tabela5[[#This Row],[UUID]],Planilha2!$A:$A,Planilha2!J:J,"")</f>
        <v>0</v>
      </c>
      <c r="AR741">
        <f>_xlfn.XLOOKUP(Tabela5[[#This Row],[UUID]],Planilha2!$A:$A,Planilha2!K:K,"")</f>
        <v>0</v>
      </c>
      <c r="AS741">
        <f>_xlfn.XLOOKUP(Tabela5[[#This Row],[UUID]],Planilha2!$A:$A,Planilha2!L:L,"")</f>
        <v>0</v>
      </c>
      <c r="AT741">
        <f>_xlfn.XLOOKUP(Tabela5[[#This Row],[UUID]],Planilha2!$A:$A,Planilha2!M:M,"")</f>
        <v>0</v>
      </c>
      <c r="AU741">
        <f>_xlfn.XLOOKUP(Tabela5[[#This Row],[UUID]],Planilha2!$A:$A,Planilha2!N:N,"")</f>
        <v>0</v>
      </c>
      <c r="AV741">
        <f>_xlfn.XLOOKUP(Tabela5[[#This Row],[UUID]],Planilha2!$A:$A,Planilha2!O:O,"")</f>
        <v>0</v>
      </c>
    </row>
    <row r="742" spans="1:48" x14ac:dyDescent="0.2">
      <c r="A742" t="s">
        <v>4011</v>
      </c>
      <c r="B742" t="s">
        <v>35</v>
      </c>
      <c r="C742">
        <v>65746783</v>
      </c>
      <c r="D742">
        <v>13451037947</v>
      </c>
      <c r="E742" t="s">
        <v>4012</v>
      </c>
      <c r="F742" t="s">
        <v>4013</v>
      </c>
      <c r="G742" t="s">
        <v>4014</v>
      </c>
      <c r="H742" s="1">
        <v>46054</v>
      </c>
      <c r="I742">
        <v>202602</v>
      </c>
      <c r="J742">
        <v>191.48347999999999</v>
      </c>
      <c r="L742">
        <v>191.48</v>
      </c>
      <c r="N742">
        <v>90512688</v>
      </c>
      <c r="O742" s="1">
        <v>46086</v>
      </c>
      <c r="P742" s="1">
        <v>46097</v>
      </c>
      <c r="R742">
        <v>29</v>
      </c>
      <c r="S742" t="s">
        <v>53</v>
      </c>
      <c r="T742" t="s">
        <v>40</v>
      </c>
      <c r="U742" t="s">
        <v>40</v>
      </c>
      <c r="V742" t="s">
        <v>4015</v>
      </c>
      <c r="W742">
        <v>6</v>
      </c>
      <c r="X742" t="s">
        <v>42</v>
      </c>
      <c r="Y742">
        <v>6</v>
      </c>
      <c r="Z742" t="s">
        <v>40</v>
      </c>
      <c r="AA742" t="s">
        <v>982</v>
      </c>
      <c r="AB742" t="s">
        <v>44</v>
      </c>
      <c r="AC742" t="s">
        <v>45</v>
      </c>
      <c r="AE742" t="s">
        <v>47</v>
      </c>
      <c r="AF742" t="s">
        <v>4016</v>
      </c>
      <c r="AG742" s="1">
        <v>46121</v>
      </c>
      <c r="AH742" t="s">
        <v>47</v>
      </c>
      <c r="AI742">
        <f>_xlfn.XLOOKUP(Tabela5[[#This Row],[UUID]],Planilha2!$A:$A,Planilha2!B:B,"")</f>
        <v>1</v>
      </c>
      <c r="AJ742">
        <f>_xlfn.XLOOKUP(Tabela5[[#This Row],[UUID]],Planilha2!$A:$A,Planilha2!C:C,"")</f>
        <v>1</v>
      </c>
      <c r="AK742">
        <f>_xlfn.XLOOKUP(Tabela5[[#This Row],[UUID]],Planilha2!$A:$A,Planilha2!D:D,"")</f>
        <v>1</v>
      </c>
      <c r="AL742">
        <f>_xlfn.XLOOKUP(Tabela5[[#This Row],[UUID]],Planilha2!$A:$A,Planilha2!E:E,"")</f>
        <v>0</v>
      </c>
      <c r="AM742">
        <f>_xlfn.XLOOKUP(Tabela5[[#This Row],[UUID]],Planilha2!$A:$A,Planilha2!F:F,"")</f>
        <v>1</v>
      </c>
      <c r="AN742">
        <f>_xlfn.XLOOKUP(Tabela5[[#This Row],[UUID]],Planilha2!$A:$A,Planilha2!G:G,"")</f>
        <v>0</v>
      </c>
      <c r="AO742">
        <f>_xlfn.XLOOKUP(Tabela5[[#This Row],[UUID]],Planilha2!$A:$A,Planilha2!H:H,"")</f>
        <v>0</v>
      </c>
      <c r="AP742">
        <f>_xlfn.XLOOKUP(Tabela5[[#This Row],[UUID]],Planilha2!$A:$A,Planilha2!I:I,"")</f>
        <v>0</v>
      </c>
      <c r="AQ742">
        <f>_xlfn.XLOOKUP(Tabela5[[#This Row],[UUID]],Planilha2!$A:$A,Planilha2!J:J,"")</f>
        <v>0</v>
      </c>
      <c r="AR742">
        <f>_xlfn.XLOOKUP(Tabela5[[#This Row],[UUID]],Planilha2!$A:$A,Planilha2!K:K,"")</f>
        <v>0</v>
      </c>
      <c r="AS742">
        <f>_xlfn.XLOOKUP(Tabela5[[#This Row],[UUID]],Planilha2!$A:$A,Planilha2!L:L,"")</f>
        <v>0</v>
      </c>
      <c r="AT742">
        <f>_xlfn.XLOOKUP(Tabela5[[#This Row],[UUID]],Planilha2!$A:$A,Planilha2!M:M,"")</f>
        <v>0</v>
      </c>
      <c r="AU742">
        <f>_xlfn.XLOOKUP(Tabela5[[#This Row],[UUID]],Planilha2!$A:$A,Planilha2!N:N,"")</f>
        <v>1</v>
      </c>
      <c r="AV742">
        <f>_xlfn.XLOOKUP(Tabela5[[#This Row],[UUID]],Planilha2!$A:$A,Planilha2!O:O,"")</f>
        <v>0</v>
      </c>
    </row>
    <row r="743" spans="1:48" x14ac:dyDescent="0.2">
      <c r="A743" t="s">
        <v>4017</v>
      </c>
      <c r="B743" t="s">
        <v>35</v>
      </c>
      <c r="C743">
        <v>108209210</v>
      </c>
      <c r="D743">
        <v>3852499933</v>
      </c>
      <c r="E743" t="s">
        <v>4018</v>
      </c>
      <c r="F743" t="s">
        <v>4019</v>
      </c>
      <c r="G743" t="s">
        <v>4020</v>
      </c>
      <c r="H743" s="1">
        <v>46054</v>
      </c>
      <c r="I743">
        <v>202602</v>
      </c>
      <c r="J743">
        <v>210.26242999999999</v>
      </c>
      <c r="L743">
        <v>210.26</v>
      </c>
      <c r="N743">
        <v>90512677</v>
      </c>
      <c r="O743" s="1">
        <v>46086</v>
      </c>
      <c r="P743" s="1">
        <v>46097</v>
      </c>
      <c r="R743">
        <v>29</v>
      </c>
      <c r="S743" t="s">
        <v>53</v>
      </c>
      <c r="T743" t="s">
        <v>40</v>
      </c>
      <c r="U743" t="s">
        <v>40</v>
      </c>
      <c r="V743" t="s">
        <v>4021</v>
      </c>
      <c r="W743">
        <v>6</v>
      </c>
      <c r="X743" t="s">
        <v>42</v>
      </c>
      <c r="Y743">
        <v>6</v>
      </c>
      <c r="Z743" t="s">
        <v>40</v>
      </c>
      <c r="AA743" t="s">
        <v>982</v>
      </c>
      <c r="AB743" t="s">
        <v>44</v>
      </c>
      <c r="AC743" t="s">
        <v>45</v>
      </c>
      <c r="AE743" t="s">
        <v>47</v>
      </c>
      <c r="AF743" t="s">
        <v>4022</v>
      </c>
      <c r="AG743" s="1">
        <v>46114</v>
      </c>
      <c r="AH743" t="s">
        <v>47</v>
      </c>
      <c r="AI743">
        <f>_xlfn.XLOOKUP(Tabela5[[#This Row],[UUID]],Planilha2!$A:$A,Planilha2!B:B,"")</f>
        <v>1</v>
      </c>
      <c r="AJ743">
        <f>_xlfn.XLOOKUP(Tabela5[[#This Row],[UUID]],Planilha2!$A:$A,Planilha2!C:C,"")</f>
        <v>1</v>
      </c>
      <c r="AK743">
        <f>_xlfn.XLOOKUP(Tabela5[[#This Row],[UUID]],Planilha2!$A:$A,Planilha2!D:D,"")</f>
        <v>13</v>
      </c>
      <c r="AL743">
        <f>_xlfn.XLOOKUP(Tabela5[[#This Row],[UUID]],Planilha2!$A:$A,Planilha2!E:E,"")</f>
        <v>1</v>
      </c>
      <c r="AM743">
        <f>_xlfn.XLOOKUP(Tabela5[[#This Row],[UUID]],Planilha2!$A:$A,Planilha2!F:F,"")</f>
        <v>1</v>
      </c>
      <c r="AN743">
        <f>_xlfn.XLOOKUP(Tabela5[[#This Row],[UUID]],Planilha2!$A:$A,Planilha2!G:G,"")</f>
        <v>1</v>
      </c>
      <c r="AO743">
        <f>_xlfn.XLOOKUP(Tabela5[[#This Row],[UUID]],Planilha2!$A:$A,Planilha2!H:H,"")</f>
        <v>0</v>
      </c>
      <c r="AP743">
        <f>_xlfn.XLOOKUP(Tabela5[[#This Row],[UUID]],Planilha2!$A:$A,Planilha2!I:I,"")</f>
        <v>0</v>
      </c>
      <c r="AQ743">
        <f>_xlfn.XLOOKUP(Tabela5[[#This Row],[UUID]],Planilha2!$A:$A,Planilha2!J:J,"")</f>
        <v>0</v>
      </c>
      <c r="AR743">
        <f>_xlfn.XLOOKUP(Tabela5[[#This Row],[UUID]],Planilha2!$A:$A,Planilha2!K:K,"")</f>
        <v>0</v>
      </c>
      <c r="AS743">
        <f>_xlfn.XLOOKUP(Tabela5[[#This Row],[UUID]],Planilha2!$A:$A,Planilha2!L:L,"")</f>
        <v>0</v>
      </c>
      <c r="AT743">
        <f>_xlfn.XLOOKUP(Tabela5[[#This Row],[UUID]],Planilha2!$A:$A,Planilha2!M:M,"")</f>
        <v>0</v>
      </c>
      <c r="AU743">
        <f>_xlfn.XLOOKUP(Tabela5[[#This Row],[UUID]],Planilha2!$A:$A,Planilha2!N:N,"")</f>
        <v>1</v>
      </c>
      <c r="AV743">
        <f>_xlfn.XLOOKUP(Tabela5[[#This Row],[UUID]],Planilha2!$A:$A,Planilha2!O:O,"")</f>
        <v>1</v>
      </c>
    </row>
    <row r="744" spans="1:48" x14ac:dyDescent="0.2">
      <c r="A744" t="s">
        <v>4023</v>
      </c>
      <c r="B744" t="s">
        <v>35</v>
      </c>
      <c r="C744">
        <v>63271532</v>
      </c>
      <c r="D744">
        <v>60109866991</v>
      </c>
      <c r="E744" t="s">
        <v>4024</v>
      </c>
      <c r="F744" t="s">
        <v>4025</v>
      </c>
      <c r="G744" t="s">
        <v>4026</v>
      </c>
      <c r="H744" s="1">
        <v>46054</v>
      </c>
      <c r="I744">
        <v>202602</v>
      </c>
      <c r="J744">
        <v>862.77480000000003</v>
      </c>
      <c r="L744">
        <v>862.77</v>
      </c>
      <c r="N744">
        <v>90493623</v>
      </c>
      <c r="O744" s="1">
        <v>46080</v>
      </c>
      <c r="P744" s="1">
        <v>46090</v>
      </c>
      <c r="R744">
        <v>36</v>
      </c>
      <c r="S744" t="s">
        <v>53</v>
      </c>
      <c r="T744" t="s">
        <v>40</v>
      </c>
      <c r="U744" t="s">
        <v>40</v>
      </c>
      <c r="V744" t="s">
        <v>4027</v>
      </c>
      <c r="W744">
        <v>6</v>
      </c>
      <c r="X744" t="s">
        <v>42</v>
      </c>
      <c r="Y744">
        <v>6</v>
      </c>
      <c r="Z744" t="s">
        <v>40</v>
      </c>
      <c r="AA744" t="s">
        <v>982</v>
      </c>
      <c r="AB744" t="s">
        <v>44</v>
      </c>
      <c r="AC744" t="s">
        <v>45</v>
      </c>
      <c r="AE744" t="s">
        <v>2615</v>
      </c>
      <c r="AF744" t="s">
        <v>4028</v>
      </c>
      <c r="AG744" s="1">
        <v>46107</v>
      </c>
      <c r="AH744" t="s">
        <v>47</v>
      </c>
      <c r="AI744">
        <f>_xlfn.XLOOKUP(Tabela5[[#This Row],[UUID]],Planilha2!$A:$A,Planilha2!B:B,"")</f>
        <v>1</v>
      </c>
      <c r="AJ744">
        <f>_xlfn.XLOOKUP(Tabela5[[#This Row],[UUID]],Planilha2!$A:$A,Planilha2!C:C,"")</f>
        <v>1</v>
      </c>
      <c r="AK744">
        <f>_xlfn.XLOOKUP(Tabela5[[#This Row],[UUID]],Planilha2!$A:$A,Planilha2!D:D,"")</f>
        <v>1</v>
      </c>
      <c r="AL744">
        <f>_xlfn.XLOOKUP(Tabela5[[#This Row],[UUID]],Planilha2!$A:$A,Planilha2!E:E,"")</f>
        <v>0</v>
      </c>
      <c r="AM744">
        <f>_xlfn.XLOOKUP(Tabela5[[#This Row],[UUID]],Planilha2!$A:$A,Planilha2!F:F,"")</f>
        <v>1</v>
      </c>
      <c r="AN744">
        <f>_xlfn.XLOOKUP(Tabela5[[#This Row],[UUID]],Planilha2!$A:$A,Planilha2!G:G,"")</f>
        <v>1</v>
      </c>
      <c r="AO744">
        <f>_xlfn.XLOOKUP(Tabela5[[#This Row],[UUID]],Planilha2!$A:$A,Planilha2!H:H,"")</f>
        <v>1</v>
      </c>
      <c r="AP744">
        <f>_xlfn.XLOOKUP(Tabela5[[#This Row],[UUID]],Planilha2!$A:$A,Planilha2!I:I,"")</f>
        <v>1</v>
      </c>
      <c r="AQ744">
        <f>_xlfn.XLOOKUP(Tabela5[[#This Row],[UUID]],Planilha2!$A:$A,Planilha2!J:J,"")</f>
        <v>0</v>
      </c>
      <c r="AR744">
        <f>_xlfn.XLOOKUP(Tabela5[[#This Row],[UUID]],Planilha2!$A:$A,Planilha2!K:K,"")</f>
        <v>0</v>
      </c>
      <c r="AS744">
        <f>_xlfn.XLOOKUP(Tabela5[[#This Row],[UUID]],Planilha2!$A:$A,Planilha2!L:L,"")</f>
        <v>0</v>
      </c>
      <c r="AT744">
        <f>_xlfn.XLOOKUP(Tabela5[[#This Row],[UUID]],Planilha2!$A:$A,Planilha2!M:M,"")</f>
        <v>0</v>
      </c>
      <c r="AU744">
        <f>_xlfn.XLOOKUP(Tabela5[[#This Row],[UUID]],Planilha2!$A:$A,Planilha2!N:N,"")</f>
        <v>1</v>
      </c>
      <c r="AV744">
        <f>_xlfn.XLOOKUP(Tabela5[[#This Row],[UUID]],Planilha2!$A:$A,Planilha2!O:O,"")</f>
        <v>1</v>
      </c>
    </row>
    <row r="745" spans="1:48" x14ac:dyDescent="0.2">
      <c r="A745" t="s">
        <v>4029</v>
      </c>
      <c r="B745" t="s">
        <v>35</v>
      </c>
      <c r="C745">
        <v>10658599</v>
      </c>
      <c r="D745">
        <v>81555393934</v>
      </c>
      <c r="E745" t="s">
        <v>4030</v>
      </c>
      <c r="F745" t="s">
        <v>4031</v>
      </c>
      <c r="G745" t="s">
        <v>4032</v>
      </c>
      <c r="H745" s="1">
        <v>46054</v>
      </c>
      <c r="I745">
        <v>202602</v>
      </c>
      <c r="J745">
        <v>112.48836</v>
      </c>
      <c r="L745">
        <v>112.49</v>
      </c>
      <c r="N745">
        <v>90494908</v>
      </c>
      <c r="O745" s="1">
        <v>46080</v>
      </c>
      <c r="P745" s="1">
        <v>46090</v>
      </c>
      <c r="R745">
        <v>36</v>
      </c>
      <c r="S745" t="s">
        <v>53</v>
      </c>
      <c r="T745" t="s">
        <v>40</v>
      </c>
      <c r="U745" t="s">
        <v>40</v>
      </c>
      <c r="V745" t="s">
        <v>4033</v>
      </c>
      <c r="W745">
        <v>6</v>
      </c>
      <c r="X745" t="s">
        <v>42</v>
      </c>
      <c r="Y745">
        <v>6</v>
      </c>
      <c r="Z745" t="s">
        <v>40</v>
      </c>
      <c r="AA745" t="s">
        <v>982</v>
      </c>
      <c r="AB745" t="s">
        <v>44</v>
      </c>
      <c r="AC745" t="s">
        <v>45</v>
      </c>
      <c r="AE745" t="s">
        <v>2615</v>
      </c>
      <c r="AF745" t="s">
        <v>4034</v>
      </c>
      <c r="AG745" s="1">
        <v>46107</v>
      </c>
      <c r="AH745" t="s">
        <v>47</v>
      </c>
      <c r="AI745">
        <f>_xlfn.XLOOKUP(Tabela5[[#This Row],[UUID]],Planilha2!$A:$A,Planilha2!B:B,"")</f>
        <v>1</v>
      </c>
      <c r="AJ745">
        <f>_xlfn.XLOOKUP(Tabela5[[#This Row],[UUID]],Planilha2!$A:$A,Planilha2!C:C,"")</f>
        <v>1</v>
      </c>
      <c r="AK745">
        <f>_xlfn.XLOOKUP(Tabela5[[#This Row],[UUID]],Planilha2!$A:$A,Planilha2!D:D,"")</f>
        <v>12</v>
      </c>
      <c r="AL745">
        <f>_xlfn.XLOOKUP(Tabela5[[#This Row],[UUID]],Planilha2!$A:$A,Planilha2!E:E,"")</f>
        <v>1</v>
      </c>
      <c r="AM745">
        <f>_xlfn.XLOOKUP(Tabela5[[#This Row],[UUID]],Planilha2!$A:$A,Planilha2!F:F,"")</f>
        <v>1</v>
      </c>
      <c r="AN745">
        <f>_xlfn.XLOOKUP(Tabela5[[#This Row],[UUID]],Planilha2!$A:$A,Planilha2!G:G,"")</f>
        <v>1</v>
      </c>
      <c r="AO745">
        <f>_xlfn.XLOOKUP(Tabela5[[#This Row],[UUID]],Planilha2!$A:$A,Planilha2!H:H,"")</f>
        <v>1</v>
      </c>
      <c r="AP745">
        <f>_xlfn.XLOOKUP(Tabela5[[#This Row],[UUID]],Planilha2!$A:$A,Planilha2!I:I,"")</f>
        <v>1</v>
      </c>
      <c r="AQ745">
        <f>_xlfn.XLOOKUP(Tabela5[[#This Row],[UUID]],Planilha2!$A:$A,Planilha2!J:J,"")</f>
        <v>0</v>
      </c>
      <c r="AR745">
        <f>_xlfn.XLOOKUP(Tabela5[[#This Row],[UUID]],Planilha2!$A:$A,Planilha2!K:K,"")</f>
        <v>0</v>
      </c>
      <c r="AS745">
        <f>_xlfn.XLOOKUP(Tabela5[[#This Row],[UUID]],Planilha2!$A:$A,Planilha2!L:L,"")</f>
        <v>0</v>
      </c>
      <c r="AT745">
        <f>_xlfn.XLOOKUP(Tabela5[[#This Row],[UUID]],Planilha2!$A:$A,Planilha2!M:M,"")</f>
        <v>0</v>
      </c>
      <c r="AU745">
        <f>_xlfn.XLOOKUP(Tabela5[[#This Row],[UUID]],Planilha2!$A:$A,Planilha2!N:N,"")</f>
        <v>1</v>
      </c>
      <c r="AV745">
        <f>_xlfn.XLOOKUP(Tabela5[[#This Row],[UUID]],Planilha2!$A:$A,Planilha2!O:O,"")</f>
        <v>1</v>
      </c>
    </row>
    <row r="746" spans="1:48" x14ac:dyDescent="0.2">
      <c r="A746" t="s">
        <v>4035</v>
      </c>
      <c r="B746" t="s">
        <v>35</v>
      </c>
      <c r="C746">
        <v>96288809</v>
      </c>
      <c r="D746">
        <v>8415747900</v>
      </c>
      <c r="E746" t="s">
        <v>1033</v>
      </c>
      <c r="F746" t="s">
        <v>1034</v>
      </c>
      <c r="G746" t="s">
        <v>1035</v>
      </c>
      <c r="H746" s="1">
        <v>46054</v>
      </c>
      <c r="I746">
        <v>202602</v>
      </c>
      <c r="J746">
        <v>103.7514</v>
      </c>
      <c r="L746">
        <v>103.75</v>
      </c>
      <c r="N746">
        <v>90494737</v>
      </c>
      <c r="O746" s="1">
        <v>46080</v>
      </c>
      <c r="P746" s="1">
        <v>46090</v>
      </c>
      <c r="R746">
        <v>36</v>
      </c>
      <c r="S746" t="s">
        <v>53</v>
      </c>
      <c r="T746" t="s">
        <v>40</v>
      </c>
      <c r="U746" t="s">
        <v>40</v>
      </c>
      <c r="V746" t="s">
        <v>1036</v>
      </c>
      <c r="W746">
        <v>6</v>
      </c>
      <c r="X746" t="s">
        <v>42</v>
      </c>
      <c r="Y746">
        <v>6</v>
      </c>
      <c r="Z746" t="s">
        <v>40</v>
      </c>
      <c r="AA746" t="s">
        <v>982</v>
      </c>
      <c r="AB746" t="s">
        <v>44</v>
      </c>
      <c r="AC746" t="s">
        <v>45</v>
      </c>
      <c r="AE746" t="s">
        <v>2615</v>
      </c>
      <c r="AF746" t="s">
        <v>4036</v>
      </c>
      <c r="AG746" s="1">
        <v>46107</v>
      </c>
      <c r="AH746" t="s">
        <v>47</v>
      </c>
      <c r="AI746">
        <f>_xlfn.XLOOKUP(Tabela5[[#This Row],[UUID]],Planilha2!$A:$A,Planilha2!B:B,"")</f>
        <v>1</v>
      </c>
      <c r="AJ746">
        <f>_xlfn.XLOOKUP(Tabela5[[#This Row],[UUID]],Planilha2!$A:$A,Planilha2!C:C,"")</f>
        <v>1</v>
      </c>
      <c r="AK746">
        <f>_xlfn.XLOOKUP(Tabela5[[#This Row],[UUID]],Planilha2!$A:$A,Planilha2!D:D,"")</f>
        <v>14</v>
      </c>
      <c r="AL746">
        <f>_xlfn.XLOOKUP(Tabela5[[#This Row],[UUID]],Planilha2!$A:$A,Planilha2!E:E,"")</f>
        <v>1</v>
      </c>
      <c r="AM746">
        <f>_xlfn.XLOOKUP(Tabela5[[#This Row],[UUID]],Planilha2!$A:$A,Planilha2!F:F,"")</f>
        <v>1</v>
      </c>
      <c r="AN746">
        <f>_xlfn.XLOOKUP(Tabela5[[#This Row],[UUID]],Planilha2!$A:$A,Planilha2!G:G,"")</f>
        <v>1</v>
      </c>
      <c r="AO746">
        <f>_xlfn.XLOOKUP(Tabela5[[#This Row],[UUID]],Planilha2!$A:$A,Planilha2!H:H,"")</f>
        <v>1</v>
      </c>
      <c r="AP746">
        <f>_xlfn.XLOOKUP(Tabela5[[#This Row],[UUID]],Planilha2!$A:$A,Planilha2!I:I,"")</f>
        <v>1</v>
      </c>
      <c r="AQ746">
        <f>_xlfn.XLOOKUP(Tabela5[[#This Row],[UUID]],Planilha2!$A:$A,Planilha2!J:J,"")</f>
        <v>0</v>
      </c>
      <c r="AR746">
        <f>_xlfn.XLOOKUP(Tabela5[[#This Row],[UUID]],Planilha2!$A:$A,Planilha2!K:K,"")</f>
        <v>0</v>
      </c>
      <c r="AS746">
        <f>_xlfn.XLOOKUP(Tabela5[[#This Row],[UUID]],Planilha2!$A:$A,Planilha2!L:L,"")</f>
        <v>0</v>
      </c>
      <c r="AT746">
        <f>_xlfn.XLOOKUP(Tabela5[[#This Row],[UUID]],Planilha2!$A:$A,Planilha2!M:M,"")</f>
        <v>0</v>
      </c>
      <c r="AU746">
        <f>_xlfn.XLOOKUP(Tabela5[[#This Row],[UUID]],Planilha2!$A:$A,Planilha2!N:N,"")</f>
        <v>1</v>
      </c>
      <c r="AV746">
        <f>_xlfn.XLOOKUP(Tabela5[[#This Row],[UUID]],Planilha2!$A:$A,Planilha2!O:O,"")</f>
        <v>1</v>
      </c>
    </row>
    <row r="747" spans="1:48" x14ac:dyDescent="0.2">
      <c r="A747" t="s">
        <v>4037</v>
      </c>
      <c r="B747" t="s">
        <v>35</v>
      </c>
      <c r="C747">
        <v>37287486</v>
      </c>
      <c r="D747">
        <v>5796810928</v>
      </c>
      <c r="E747" t="s">
        <v>4038</v>
      </c>
      <c r="F747" t="s">
        <v>4039</v>
      </c>
      <c r="G747" t="s">
        <v>4040</v>
      </c>
      <c r="H747" s="1">
        <v>46054</v>
      </c>
      <c r="I747">
        <v>202602</v>
      </c>
      <c r="J747">
        <v>117.94896</v>
      </c>
      <c r="L747">
        <v>117.95</v>
      </c>
      <c r="N747">
        <v>90494322</v>
      </c>
      <c r="O747" s="1">
        <v>46080</v>
      </c>
      <c r="P747" s="1">
        <v>46090</v>
      </c>
      <c r="R747">
        <v>36</v>
      </c>
      <c r="S747" t="s">
        <v>53</v>
      </c>
      <c r="T747" t="s">
        <v>40</v>
      </c>
      <c r="U747" t="s">
        <v>40</v>
      </c>
      <c r="V747" t="s">
        <v>4041</v>
      </c>
      <c r="W747">
        <v>6</v>
      </c>
      <c r="X747" t="s">
        <v>42</v>
      </c>
      <c r="Y747">
        <v>6</v>
      </c>
      <c r="Z747" t="s">
        <v>40</v>
      </c>
      <c r="AA747" t="s">
        <v>982</v>
      </c>
      <c r="AB747" t="s">
        <v>44</v>
      </c>
      <c r="AC747" t="s">
        <v>45</v>
      </c>
      <c r="AE747" t="s">
        <v>2615</v>
      </c>
      <c r="AF747" t="s">
        <v>4042</v>
      </c>
      <c r="AG747" s="1">
        <v>46107</v>
      </c>
      <c r="AH747" t="s">
        <v>47</v>
      </c>
      <c r="AI747">
        <f>_xlfn.XLOOKUP(Tabela5[[#This Row],[UUID]],Planilha2!$A:$A,Planilha2!B:B,"")</f>
        <v>1</v>
      </c>
      <c r="AJ747">
        <f>_xlfn.XLOOKUP(Tabela5[[#This Row],[UUID]],Planilha2!$A:$A,Planilha2!C:C,"")</f>
        <v>1</v>
      </c>
      <c r="AK747">
        <f>_xlfn.XLOOKUP(Tabela5[[#This Row],[UUID]],Planilha2!$A:$A,Planilha2!D:D,"")</f>
        <v>12</v>
      </c>
      <c r="AL747">
        <f>_xlfn.XLOOKUP(Tabela5[[#This Row],[UUID]],Planilha2!$A:$A,Planilha2!E:E,"")</f>
        <v>0</v>
      </c>
      <c r="AM747">
        <f>_xlfn.XLOOKUP(Tabela5[[#This Row],[UUID]],Planilha2!$A:$A,Planilha2!F:F,"")</f>
        <v>1</v>
      </c>
      <c r="AN747">
        <f>_xlfn.XLOOKUP(Tabela5[[#This Row],[UUID]],Planilha2!$A:$A,Planilha2!G:G,"")</f>
        <v>1</v>
      </c>
      <c r="AO747">
        <f>_xlfn.XLOOKUP(Tabela5[[#This Row],[UUID]],Planilha2!$A:$A,Planilha2!H:H,"")</f>
        <v>1</v>
      </c>
      <c r="AP747">
        <f>_xlfn.XLOOKUP(Tabela5[[#This Row],[UUID]],Planilha2!$A:$A,Planilha2!I:I,"")</f>
        <v>1</v>
      </c>
      <c r="AQ747">
        <f>_xlfn.XLOOKUP(Tabela5[[#This Row],[UUID]],Planilha2!$A:$A,Planilha2!J:J,"")</f>
        <v>0</v>
      </c>
      <c r="AR747">
        <f>_xlfn.XLOOKUP(Tabela5[[#This Row],[UUID]],Planilha2!$A:$A,Planilha2!K:K,"")</f>
        <v>0</v>
      </c>
      <c r="AS747">
        <f>_xlfn.XLOOKUP(Tabela5[[#This Row],[UUID]],Planilha2!$A:$A,Planilha2!L:L,"")</f>
        <v>0</v>
      </c>
      <c r="AT747">
        <f>_xlfn.XLOOKUP(Tabela5[[#This Row],[UUID]],Planilha2!$A:$A,Planilha2!M:M,"")</f>
        <v>0</v>
      </c>
      <c r="AU747">
        <f>_xlfn.XLOOKUP(Tabela5[[#This Row],[UUID]],Planilha2!$A:$A,Planilha2!N:N,"")</f>
        <v>1</v>
      </c>
      <c r="AV747">
        <f>_xlfn.XLOOKUP(Tabela5[[#This Row],[UUID]],Planilha2!$A:$A,Planilha2!O:O,"")</f>
        <v>1</v>
      </c>
    </row>
    <row r="748" spans="1:48" x14ac:dyDescent="0.2">
      <c r="A748" t="s">
        <v>4043</v>
      </c>
      <c r="B748" t="s">
        <v>35</v>
      </c>
      <c r="C748">
        <v>2756218</v>
      </c>
      <c r="D748">
        <v>63528975920</v>
      </c>
      <c r="E748" t="s">
        <v>4044</v>
      </c>
      <c r="F748" t="s">
        <v>4045</v>
      </c>
      <c r="G748" t="s">
        <v>4046</v>
      </c>
      <c r="H748" s="1">
        <v>46054</v>
      </c>
      <c r="I748">
        <v>202602</v>
      </c>
      <c r="J748">
        <v>151.25862000000001</v>
      </c>
      <c r="L748">
        <v>151.26</v>
      </c>
      <c r="N748">
        <v>90494048</v>
      </c>
      <c r="O748" s="1">
        <v>46080</v>
      </c>
      <c r="P748" s="1">
        <v>46090</v>
      </c>
      <c r="R748">
        <v>36</v>
      </c>
      <c r="S748" t="s">
        <v>53</v>
      </c>
      <c r="T748" t="s">
        <v>40</v>
      </c>
      <c r="U748" t="s">
        <v>40</v>
      </c>
      <c r="V748" t="s">
        <v>4047</v>
      </c>
      <c r="W748">
        <v>6</v>
      </c>
      <c r="X748" t="s">
        <v>42</v>
      </c>
      <c r="Y748">
        <v>6</v>
      </c>
      <c r="Z748" t="s">
        <v>40</v>
      </c>
      <c r="AA748" t="s">
        <v>982</v>
      </c>
      <c r="AB748" t="s">
        <v>44</v>
      </c>
      <c r="AC748" t="s">
        <v>45</v>
      </c>
      <c r="AE748" t="s">
        <v>2615</v>
      </c>
      <c r="AF748" t="s">
        <v>4048</v>
      </c>
      <c r="AG748" s="1">
        <v>46124</v>
      </c>
      <c r="AH748" t="s">
        <v>47</v>
      </c>
      <c r="AI748">
        <f>_xlfn.XLOOKUP(Tabela5[[#This Row],[UUID]],Planilha2!$A:$A,Planilha2!B:B,"")</f>
        <v>1</v>
      </c>
      <c r="AJ748">
        <f>_xlfn.XLOOKUP(Tabela5[[#This Row],[UUID]],Planilha2!$A:$A,Planilha2!C:C,"")</f>
        <v>1</v>
      </c>
      <c r="AK748">
        <f>_xlfn.XLOOKUP(Tabela5[[#This Row],[UUID]],Planilha2!$A:$A,Planilha2!D:D,"")</f>
        <v>3</v>
      </c>
      <c r="AL748">
        <f>_xlfn.XLOOKUP(Tabela5[[#This Row],[UUID]],Planilha2!$A:$A,Planilha2!E:E,"")</f>
        <v>0</v>
      </c>
      <c r="AM748">
        <f>_xlfn.XLOOKUP(Tabela5[[#This Row],[UUID]],Planilha2!$A:$A,Planilha2!F:F,"")</f>
        <v>1</v>
      </c>
      <c r="AN748">
        <f>_xlfn.XLOOKUP(Tabela5[[#This Row],[UUID]],Planilha2!$A:$A,Planilha2!G:G,"")</f>
        <v>0</v>
      </c>
      <c r="AO748">
        <f>_xlfn.XLOOKUP(Tabela5[[#This Row],[UUID]],Planilha2!$A:$A,Planilha2!H:H,"")</f>
        <v>0</v>
      </c>
      <c r="AP748">
        <f>_xlfn.XLOOKUP(Tabela5[[#This Row],[UUID]],Planilha2!$A:$A,Planilha2!I:I,"")</f>
        <v>0</v>
      </c>
      <c r="AQ748">
        <f>_xlfn.XLOOKUP(Tabela5[[#This Row],[UUID]],Planilha2!$A:$A,Planilha2!J:J,"")</f>
        <v>0</v>
      </c>
      <c r="AR748">
        <f>_xlfn.XLOOKUP(Tabela5[[#This Row],[UUID]],Planilha2!$A:$A,Planilha2!K:K,"")</f>
        <v>0</v>
      </c>
      <c r="AS748">
        <f>_xlfn.XLOOKUP(Tabela5[[#This Row],[UUID]],Planilha2!$A:$A,Planilha2!L:L,"")</f>
        <v>0</v>
      </c>
      <c r="AT748">
        <f>_xlfn.XLOOKUP(Tabela5[[#This Row],[UUID]],Planilha2!$A:$A,Planilha2!M:M,"")</f>
        <v>1</v>
      </c>
      <c r="AU748">
        <f>_xlfn.XLOOKUP(Tabela5[[#This Row],[UUID]],Planilha2!$A:$A,Planilha2!N:N,"")</f>
        <v>0</v>
      </c>
      <c r="AV748">
        <f>_xlfn.XLOOKUP(Tabela5[[#This Row],[UUID]],Planilha2!$A:$A,Planilha2!O:O,"")</f>
        <v>0</v>
      </c>
    </row>
    <row r="749" spans="1:48" x14ac:dyDescent="0.2">
      <c r="A749" t="s">
        <v>4049</v>
      </c>
      <c r="B749" t="s">
        <v>35</v>
      </c>
      <c r="C749">
        <v>46175857</v>
      </c>
      <c r="D749">
        <v>57395942949</v>
      </c>
      <c r="E749" t="s">
        <v>4050</v>
      </c>
      <c r="F749" t="s">
        <v>4051</v>
      </c>
      <c r="G749" t="s">
        <v>4052</v>
      </c>
      <c r="H749" s="1">
        <v>46054</v>
      </c>
      <c r="I749">
        <v>202602</v>
      </c>
      <c r="J749">
        <v>131.60046</v>
      </c>
      <c r="L749">
        <v>131.6</v>
      </c>
      <c r="N749">
        <v>90494179</v>
      </c>
      <c r="O749" s="1">
        <v>46080</v>
      </c>
      <c r="P749" s="1">
        <v>46090</v>
      </c>
      <c r="R749">
        <v>36</v>
      </c>
      <c r="S749" t="s">
        <v>53</v>
      </c>
      <c r="T749" t="s">
        <v>40</v>
      </c>
      <c r="U749" t="s">
        <v>40</v>
      </c>
      <c r="V749" t="s">
        <v>4053</v>
      </c>
      <c r="W749">
        <v>6</v>
      </c>
      <c r="X749" t="s">
        <v>42</v>
      </c>
      <c r="Y749">
        <v>6</v>
      </c>
      <c r="Z749" t="s">
        <v>40</v>
      </c>
      <c r="AA749" t="s">
        <v>982</v>
      </c>
      <c r="AB749" t="s">
        <v>44</v>
      </c>
      <c r="AC749" t="s">
        <v>45</v>
      </c>
      <c r="AE749" t="s">
        <v>2615</v>
      </c>
      <c r="AF749" t="s">
        <v>4054</v>
      </c>
      <c r="AG749" s="1">
        <v>46107</v>
      </c>
      <c r="AH749" t="s">
        <v>47</v>
      </c>
      <c r="AI749">
        <f>_xlfn.XLOOKUP(Tabela5[[#This Row],[UUID]],Planilha2!$A:$A,Planilha2!B:B,"")</f>
        <v>1</v>
      </c>
      <c r="AJ749">
        <f>_xlfn.XLOOKUP(Tabela5[[#This Row],[UUID]],Planilha2!$A:$A,Planilha2!C:C,"")</f>
        <v>1</v>
      </c>
      <c r="AK749">
        <f>_xlfn.XLOOKUP(Tabela5[[#This Row],[UUID]],Planilha2!$A:$A,Planilha2!D:D,"")</f>
        <v>14</v>
      </c>
      <c r="AL749">
        <f>_xlfn.XLOOKUP(Tabela5[[#This Row],[UUID]],Planilha2!$A:$A,Planilha2!E:E,"")</f>
        <v>0</v>
      </c>
      <c r="AM749">
        <f>_xlfn.XLOOKUP(Tabela5[[#This Row],[UUID]],Planilha2!$A:$A,Planilha2!F:F,"")</f>
        <v>1</v>
      </c>
      <c r="AN749">
        <f>_xlfn.XLOOKUP(Tabela5[[#This Row],[UUID]],Planilha2!$A:$A,Planilha2!G:G,"")</f>
        <v>1</v>
      </c>
      <c r="AO749">
        <f>_xlfn.XLOOKUP(Tabela5[[#This Row],[UUID]],Planilha2!$A:$A,Planilha2!H:H,"")</f>
        <v>1</v>
      </c>
      <c r="AP749">
        <f>_xlfn.XLOOKUP(Tabela5[[#This Row],[UUID]],Planilha2!$A:$A,Planilha2!I:I,"")</f>
        <v>1</v>
      </c>
      <c r="AQ749">
        <f>_xlfn.XLOOKUP(Tabela5[[#This Row],[UUID]],Planilha2!$A:$A,Planilha2!J:J,"")</f>
        <v>0</v>
      </c>
      <c r="AR749">
        <f>_xlfn.XLOOKUP(Tabela5[[#This Row],[UUID]],Planilha2!$A:$A,Planilha2!K:K,"")</f>
        <v>0</v>
      </c>
      <c r="AS749">
        <f>_xlfn.XLOOKUP(Tabela5[[#This Row],[UUID]],Planilha2!$A:$A,Planilha2!L:L,"")</f>
        <v>0</v>
      </c>
      <c r="AT749">
        <f>_xlfn.XLOOKUP(Tabela5[[#This Row],[UUID]],Planilha2!$A:$A,Planilha2!M:M,"")</f>
        <v>0</v>
      </c>
      <c r="AU749">
        <f>_xlfn.XLOOKUP(Tabela5[[#This Row],[UUID]],Planilha2!$A:$A,Planilha2!N:N,"")</f>
        <v>1</v>
      </c>
      <c r="AV749">
        <f>_xlfn.XLOOKUP(Tabela5[[#This Row],[UUID]],Planilha2!$A:$A,Planilha2!O:O,"")</f>
        <v>1</v>
      </c>
    </row>
    <row r="750" spans="1:48" x14ac:dyDescent="0.2">
      <c r="A750" t="s">
        <v>4055</v>
      </c>
      <c r="B750" t="s">
        <v>35</v>
      </c>
      <c r="C750">
        <v>108007944</v>
      </c>
      <c r="D750">
        <v>7235063963</v>
      </c>
      <c r="E750" t="s">
        <v>4056</v>
      </c>
      <c r="F750" t="s">
        <v>4057</v>
      </c>
      <c r="G750" t="s">
        <v>4058</v>
      </c>
      <c r="H750" s="1">
        <v>46054</v>
      </c>
      <c r="I750">
        <v>202602</v>
      </c>
      <c r="J750">
        <v>927.45960000000002</v>
      </c>
      <c r="L750">
        <v>927.46</v>
      </c>
      <c r="N750">
        <v>90494286</v>
      </c>
      <c r="O750" s="1">
        <v>46080</v>
      </c>
      <c r="P750" s="1">
        <v>46090</v>
      </c>
      <c r="R750">
        <v>36</v>
      </c>
      <c r="S750" t="s">
        <v>53</v>
      </c>
      <c r="T750" t="s">
        <v>40</v>
      </c>
      <c r="U750" t="s">
        <v>40</v>
      </c>
      <c r="V750" t="s">
        <v>4059</v>
      </c>
      <c r="W750">
        <v>6</v>
      </c>
      <c r="X750" t="s">
        <v>42</v>
      </c>
      <c r="Y750">
        <v>6</v>
      </c>
      <c r="Z750" t="s">
        <v>40</v>
      </c>
      <c r="AA750" t="s">
        <v>982</v>
      </c>
      <c r="AB750" t="s">
        <v>44</v>
      </c>
      <c r="AC750" t="s">
        <v>45</v>
      </c>
      <c r="AE750" t="s">
        <v>2615</v>
      </c>
      <c r="AF750" t="s">
        <v>4060</v>
      </c>
      <c r="AG750" s="1">
        <v>46094</v>
      </c>
      <c r="AH750" t="s">
        <v>2615</v>
      </c>
      <c r="AI750">
        <f>_xlfn.XLOOKUP(Tabela5[[#This Row],[UUID]],Planilha2!$A:$A,Planilha2!B:B,"")</f>
        <v>1</v>
      </c>
      <c r="AJ750">
        <f>_xlfn.XLOOKUP(Tabela5[[#This Row],[UUID]],Planilha2!$A:$A,Planilha2!C:C,"")</f>
        <v>0</v>
      </c>
      <c r="AK750">
        <f>_xlfn.XLOOKUP(Tabela5[[#This Row],[UUID]],Planilha2!$A:$A,Planilha2!D:D,"")</f>
        <v>1</v>
      </c>
      <c r="AL750">
        <f>_xlfn.XLOOKUP(Tabela5[[#This Row],[UUID]],Planilha2!$A:$A,Planilha2!E:E,"")</f>
        <v>0</v>
      </c>
      <c r="AM750">
        <f>_xlfn.XLOOKUP(Tabela5[[#This Row],[UUID]],Planilha2!$A:$A,Planilha2!F:F,"")</f>
        <v>1</v>
      </c>
      <c r="AN750">
        <f>_xlfn.XLOOKUP(Tabela5[[#This Row],[UUID]],Planilha2!$A:$A,Planilha2!G:G,"")</f>
        <v>1</v>
      </c>
      <c r="AO750">
        <f>_xlfn.XLOOKUP(Tabela5[[#This Row],[UUID]],Planilha2!$A:$A,Planilha2!H:H,"")</f>
        <v>1</v>
      </c>
      <c r="AP750">
        <f>_xlfn.XLOOKUP(Tabela5[[#This Row],[UUID]],Planilha2!$A:$A,Planilha2!I:I,"")</f>
        <v>1</v>
      </c>
      <c r="AQ750">
        <f>_xlfn.XLOOKUP(Tabela5[[#This Row],[UUID]],Planilha2!$A:$A,Planilha2!J:J,"")</f>
        <v>1</v>
      </c>
      <c r="AR750">
        <f>_xlfn.XLOOKUP(Tabela5[[#This Row],[UUID]],Planilha2!$A:$A,Planilha2!K:K,"")</f>
        <v>1</v>
      </c>
      <c r="AS750">
        <f>_xlfn.XLOOKUP(Tabela5[[#This Row],[UUID]],Planilha2!$A:$A,Planilha2!L:L,"")</f>
        <v>1</v>
      </c>
      <c r="AT750">
        <f>_xlfn.XLOOKUP(Tabela5[[#This Row],[UUID]],Planilha2!$A:$A,Planilha2!M:M,"")</f>
        <v>0</v>
      </c>
      <c r="AU750">
        <f>_xlfn.XLOOKUP(Tabela5[[#This Row],[UUID]],Planilha2!$A:$A,Planilha2!N:N,"")</f>
        <v>1</v>
      </c>
      <c r="AV750">
        <f>_xlfn.XLOOKUP(Tabela5[[#This Row],[UUID]],Planilha2!$A:$A,Planilha2!O:O,"")</f>
        <v>1</v>
      </c>
    </row>
    <row r="751" spans="1:48" x14ac:dyDescent="0.2">
      <c r="A751" t="s">
        <v>4061</v>
      </c>
      <c r="B751" t="s">
        <v>35</v>
      </c>
      <c r="C751">
        <v>111659906</v>
      </c>
      <c r="D751">
        <v>55685017000111</v>
      </c>
      <c r="E751" t="s">
        <v>4062</v>
      </c>
      <c r="F751" t="s">
        <v>4063</v>
      </c>
      <c r="G751" t="s">
        <v>4064</v>
      </c>
      <c r="H751" s="1">
        <v>46054</v>
      </c>
      <c r="I751">
        <v>202602</v>
      </c>
      <c r="J751">
        <v>184.56827999999999</v>
      </c>
      <c r="L751">
        <v>184.57</v>
      </c>
      <c r="N751">
        <v>90493767</v>
      </c>
      <c r="O751" s="1">
        <v>46080</v>
      </c>
      <c r="P751" s="1">
        <v>46090</v>
      </c>
      <c r="R751">
        <v>36</v>
      </c>
      <c r="S751" t="s">
        <v>39</v>
      </c>
      <c r="T751" t="s">
        <v>40</v>
      </c>
      <c r="U751" t="s">
        <v>40</v>
      </c>
      <c r="V751" t="s">
        <v>4065</v>
      </c>
      <c r="W751">
        <v>6</v>
      </c>
      <c r="X751" t="s">
        <v>42</v>
      </c>
      <c r="Y751">
        <v>6</v>
      </c>
      <c r="Z751" t="s">
        <v>40</v>
      </c>
      <c r="AA751" t="s">
        <v>982</v>
      </c>
      <c r="AB751" t="s">
        <v>44</v>
      </c>
      <c r="AC751" t="s">
        <v>45</v>
      </c>
      <c r="AE751" t="s">
        <v>2615</v>
      </c>
      <c r="AF751" t="s">
        <v>4066</v>
      </c>
      <c r="AG751" s="1">
        <v>46107</v>
      </c>
      <c r="AH751" t="s">
        <v>47</v>
      </c>
      <c r="AI751">
        <f>_xlfn.XLOOKUP(Tabela5[[#This Row],[UUID]],Planilha2!$A:$A,Planilha2!B:B,"")</f>
        <v>1</v>
      </c>
      <c r="AJ751">
        <f>_xlfn.XLOOKUP(Tabela5[[#This Row],[UUID]],Planilha2!$A:$A,Planilha2!C:C,"")</f>
        <v>1</v>
      </c>
      <c r="AK751">
        <f>_xlfn.XLOOKUP(Tabela5[[#This Row],[UUID]],Planilha2!$A:$A,Planilha2!D:D,"")</f>
        <v>1</v>
      </c>
      <c r="AL751">
        <f>_xlfn.XLOOKUP(Tabela5[[#This Row],[UUID]],Planilha2!$A:$A,Planilha2!E:E,"")</f>
        <v>0</v>
      </c>
      <c r="AM751">
        <f>_xlfn.XLOOKUP(Tabela5[[#This Row],[UUID]],Planilha2!$A:$A,Planilha2!F:F,"")</f>
        <v>1</v>
      </c>
      <c r="AN751">
        <f>_xlfn.XLOOKUP(Tabela5[[#This Row],[UUID]],Planilha2!$A:$A,Planilha2!G:G,"")</f>
        <v>1</v>
      </c>
      <c r="AO751">
        <f>_xlfn.XLOOKUP(Tabela5[[#This Row],[UUID]],Planilha2!$A:$A,Planilha2!H:H,"")</f>
        <v>1</v>
      </c>
      <c r="AP751">
        <f>_xlfn.XLOOKUP(Tabela5[[#This Row],[UUID]],Planilha2!$A:$A,Planilha2!I:I,"")</f>
        <v>1</v>
      </c>
      <c r="AQ751">
        <f>_xlfn.XLOOKUP(Tabela5[[#This Row],[UUID]],Planilha2!$A:$A,Planilha2!J:J,"")</f>
        <v>0</v>
      </c>
      <c r="AR751">
        <f>_xlfn.XLOOKUP(Tabela5[[#This Row],[UUID]],Planilha2!$A:$A,Planilha2!K:K,"")</f>
        <v>0</v>
      </c>
      <c r="AS751">
        <f>_xlfn.XLOOKUP(Tabela5[[#This Row],[UUID]],Planilha2!$A:$A,Planilha2!L:L,"")</f>
        <v>0</v>
      </c>
      <c r="AT751">
        <f>_xlfn.XLOOKUP(Tabela5[[#This Row],[UUID]],Planilha2!$A:$A,Planilha2!M:M,"")</f>
        <v>0</v>
      </c>
      <c r="AU751">
        <f>_xlfn.XLOOKUP(Tabela5[[#This Row],[UUID]],Planilha2!$A:$A,Planilha2!N:N,"")</f>
        <v>1</v>
      </c>
      <c r="AV751">
        <f>_xlfn.XLOOKUP(Tabela5[[#This Row],[UUID]],Planilha2!$A:$A,Planilha2!O:O,"")</f>
        <v>1</v>
      </c>
    </row>
    <row r="752" spans="1:48" x14ac:dyDescent="0.2">
      <c r="A752" t="s">
        <v>4067</v>
      </c>
      <c r="B752" t="s">
        <v>35</v>
      </c>
      <c r="C752">
        <v>91795257</v>
      </c>
      <c r="D752">
        <v>27426254291</v>
      </c>
      <c r="E752" t="s">
        <v>4068</v>
      </c>
      <c r="F752" t="s">
        <v>4069</v>
      </c>
      <c r="G752" t="s">
        <v>4070</v>
      </c>
      <c r="H752" s="1">
        <v>46054</v>
      </c>
      <c r="I752">
        <v>202602</v>
      </c>
      <c r="J752">
        <v>98.290800000000004</v>
      </c>
      <c r="L752">
        <v>98.29</v>
      </c>
      <c r="N752">
        <v>90494264</v>
      </c>
      <c r="O752" s="1">
        <v>46080</v>
      </c>
      <c r="P752" s="1">
        <v>46090</v>
      </c>
      <c r="R752">
        <v>36</v>
      </c>
      <c r="S752" t="s">
        <v>53</v>
      </c>
      <c r="T752" t="s">
        <v>40</v>
      </c>
      <c r="U752" t="s">
        <v>40</v>
      </c>
      <c r="V752" t="s">
        <v>4071</v>
      </c>
      <c r="W752">
        <v>6</v>
      </c>
      <c r="X752" t="s">
        <v>42</v>
      </c>
      <c r="Y752">
        <v>6</v>
      </c>
      <c r="Z752" t="s">
        <v>40</v>
      </c>
      <c r="AA752" t="s">
        <v>982</v>
      </c>
      <c r="AB752" t="s">
        <v>44</v>
      </c>
      <c r="AC752" t="s">
        <v>45</v>
      </c>
      <c r="AE752" t="s">
        <v>2615</v>
      </c>
      <c r="AF752" t="s">
        <v>4072</v>
      </c>
      <c r="AG752" s="1">
        <v>46122</v>
      </c>
      <c r="AH752" t="s">
        <v>47</v>
      </c>
      <c r="AI752">
        <f>_xlfn.XLOOKUP(Tabela5[[#This Row],[UUID]],Planilha2!$A:$A,Planilha2!B:B,"")</f>
        <v>1</v>
      </c>
      <c r="AJ752">
        <f>_xlfn.XLOOKUP(Tabela5[[#This Row],[UUID]],Planilha2!$A:$A,Planilha2!C:C,"")</f>
        <v>1</v>
      </c>
      <c r="AK752">
        <f>_xlfn.XLOOKUP(Tabela5[[#This Row],[UUID]],Planilha2!$A:$A,Planilha2!D:D,"")</f>
        <v>1</v>
      </c>
      <c r="AL752">
        <f>_xlfn.XLOOKUP(Tabela5[[#This Row],[UUID]],Planilha2!$A:$A,Planilha2!E:E,"")</f>
        <v>0</v>
      </c>
      <c r="AM752">
        <f>_xlfn.XLOOKUP(Tabela5[[#This Row],[UUID]],Planilha2!$A:$A,Planilha2!F:F,"")</f>
        <v>1</v>
      </c>
      <c r="AN752">
        <f>_xlfn.XLOOKUP(Tabela5[[#This Row],[UUID]],Planilha2!$A:$A,Planilha2!G:G,"")</f>
        <v>0</v>
      </c>
      <c r="AO752">
        <f>_xlfn.XLOOKUP(Tabela5[[#This Row],[UUID]],Planilha2!$A:$A,Planilha2!H:H,"")</f>
        <v>0</v>
      </c>
      <c r="AP752">
        <f>_xlfn.XLOOKUP(Tabela5[[#This Row],[UUID]],Planilha2!$A:$A,Planilha2!I:I,"")</f>
        <v>0</v>
      </c>
      <c r="AQ752">
        <f>_xlfn.XLOOKUP(Tabela5[[#This Row],[UUID]],Planilha2!$A:$A,Planilha2!J:J,"")</f>
        <v>0</v>
      </c>
      <c r="AR752">
        <f>_xlfn.XLOOKUP(Tabela5[[#This Row],[UUID]],Planilha2!$A:$A,Planilha2!K:K,"")</f>
        <v>0</v>
      </c>
      <c r="AS752">
        <f>_xlfn.XLOOKUP(Tabela5[[#This Row],[UUID]],Planilha2!$A:$A,Planilha2!L:L,"")</f>
        <v>0</v>
      </c>
      <c r="AT752">
        <f>_xlfn.XLOOKUP(Tabela5[[#This Row],[UUID]],Planilha2!$A:$A,Planilha2!M:M,"")</f>
        <v>0</v>
      </c>
      <c r="AU752">
        <f>_xlfn.XLOOKUP(Tabela5[[#This Row],[UUID]],Planilha2!$A:$A,Planilha2!N:N,"")</f>
        <v>1</v>
      </c>
      <c r="AV752">
        <f>_xlfn.XLOOKUP(Tabela5[[#This Row],[UUID]],Planilha2!$A:$A,Planilha2!O:O,"")</f>
        <v>0</v>
      </c>
    </row>
    <row r="753" spans="1:48" x14ac:dyDescent="0.2">
      <c r="A753" t="s">
        <v>4073</v>
      </c>
      <c r="B753" t="s">
        <v>35</v>
      </c>
      <c r="C753">
        <v>55154930</v>
      </c>
      <c r="D753">
        <v>1877465402</v>
      </c>
      <c r="E753" t="s">
        <v>4074</v>
      </c>
      <c r="F753" t="s">
        <v>4075</v>
      </c>
      <c r="G753" t="s">
        <v>4076</v>
      </c>
      <c r="H753" s="1">
        <v>46054</v>
      </c>
      <c r="I753">
        <v>202602</v>
      </c>
      <c r="J753">
        <v>108.66594000000001</v>
      </c>
      <c r="L753">
        <v>108.67</v>
      </c>
      <c r="N753">
        <v>90493615</v>
      </c>
      <c r="O753" s="1">
        <v>46080</v>
      </c>
      <c r="P753" s="1">
        <v>46090</v>
      </c>
      <c r="R753">
        <v>36</v>
      </c>
      <c r="S753" t="s">
        <v>53</v>
      </c>
      <c r="T753" t="s">
        <v>40</v>
      </c>
      <c r="U753" t="s">
        <v>40</v>
      </c>
      <c r="V753" t="s">
        <v>4077</v>
      </c>
      <c r="W753">
        <v>6</v>
      </c>
      <c r="X753" t="s">
        <v>42</v>
      </c>
      <c r="Y753">
        <v>6</v>
      </c>
      <c r="Z753" t="s">
        <v>40</v>
      </c>
      <c r="AA753" t="s">
        <v>982</v>
      </c>
      <c r="AB753" t="s">
        <v>44</v>
      </c>
      <c r="AC753" t="s">
        <v>45</v>
      </c>
      <c r="AE753" t="s">
        <v>2615</v>
      </c>
      <c r="AF753" t="s">
        <v>4078</v>
      </c>
      <c r="AG753" s="1">
        <v>46107</v>
      </c>
      <c r="AH753" t="s">
        <v>47</v>
      </c>
      <c r="AI753">
        <f>_xlfn.XLOOKUP(Tabela5[[#This Row],[UUID]],Planilha2!$A:$A,Planilha2!B:B,"")</f>
        <v>1</v>
      </c>
      <c r="AJ753">
        <f>_xlfn.XLOOKUP(Tabela5[[#This Row],[UUID]],Planilha2!$A:$A,Planilha2!C:C,"")</f>
        <v>1</v>
      </c>
      <c r="AK753">
        <f>_xlfn.XLOOKUP(Tabela5[[#This Row],[UUID]],Planilha2!$A:$A,Planilha2!D:D,"")</f>
        <v>1</v>
      </c>
      <c r="AL753">
        <f>_xlfn.XLOOKUP(Tabela5[[#This Row],[UUID]],Planilha2!$A:$A,Planilha2!E:E,"")</f>
        <v>0</v>
      </c>
      <c r="AM753">
        <f>_xlfn.XLOOKUP(Tabela5[[#This Row],[UUID]],Planilha2!$A:$A,Planilha2!F:F,"")</f>
        <v>1</v>
      </c>
      <c r="AN753">
        <f>_xlfn.XLOOKUP(Tabela5[[#This Row],[UUID]],Planilha2!$A:$A,Planilha2!G:G,"")</f>
        <v>1</v>
      </c>
      <c r="AO753">
        <f>_xlfn.XLOOKUP(Tabela5[[#This Row],[UUID]],Planilha2!$A:$A,Planilha2!H:H,"")</f>
        <v>1</v>
      </c>
      <c r="AP753">
        <f>_xlfn.XLOOKUP(Tabela5[[#This Row],[UUID]],Planilha2!$A:$A,Planilha2!I:I,"")</f>
        <v>1</v>
      </c>
      <c r="AQ753">
        <f>_xlfn.XLOOKUP(Tabela5[[#This Row],[UUID]],Planilha2!$A:$A,Planilha2!J:J,"")</f>
        <v>0</v>
      </c>
      <c r="AR753">
        <f>_xlfn.XLOOKUP(Tabela5[[#This Row],[UUID]],Planilha2!$A:$A,Planilha2!K:K,"")</f>
        <v>0</v>
      </c>
      <c r="AS753">
        <f>_xlfn.XLOOKUP(Tabela5[[#This Row],[UUID]],Planilha2!$A:$A,Planilha2!L:L,"")</f>
        <v>0</v>
      </c>
      <c r="AT753">
        <f>_xlfn.XLOOKUP(Tabela5[[#This Row],[UUID]],Planilha2!$A:$A,Planilha2!M:M,"")</f>
        <v>0</v>
      </c>
      <c r="AU753">
        <f>_xlfn.XLOOKUP(Tabela5[[#This Row],[UUID]],Planilha2!$A:$A,Planilha2!N:N,"")</f>
        <v>1</v>
      </c>
      <c r="AV753">
        <f>_xlfn.XLOOKUP(Tabela5[[#This Row],[UUID]],Planilha2!$A:$A,Planilha2!O:O,"")</f>
        <v>1</v>
      </c>
    </row>
    <row r="754" spans="1:48" x14ac:dyDescent="0.2">
      <c r="A754" t="s">
        <v>4079</v>
      </c>
      <c r="B754" t="s">
        <v>35</v>
      </c>
      <c r="C754">
        <v>7928513</v>
      </c>
      <c r="D754">
        <v>2229840908</v>
      </c>
      <c r="E754" t="s">
        <v>4080</v>
      </c>
      <c r="F754" t="s">
        <v>4081</v>
      </c>
      <c r="G754" t="s">
        <v>4082</v>
      </c>
      <c r="H754" s="1">
        <v>46054</v>
      </c>
      <c r="I754">
        <v>202602</v>
      </c>
      <c r="J754">
        <v>277.08956000000001</v>
      </c>
      <c r="L754">
        <v>277.08999999999997</v>
      </c>
      <c r="N754">
        <v>90494650</v>
      </c>
      <c r="O754" s="1">
        <v>46080</v>
      </c>
      <c r="P754" s="1">
        <v>46090</v>
      </c>
      <c r="R754">
        <v>36</v>
      </c>
      <c r="S754" t="s">
        <v>53</v>
      </c>
      <c r="T754" t="s">
        <v>40</v>
      </c>
      <c r="U754" t="s">
        <v>40</v>
      </c>
      <c r="V754" t="s">
        <v>4083</v>
      </c>
      <c r="W754">
        <v>6</v>
      </c>
      <c r="X754" t="s">
        <v>42</v>
      </c>
      <c r="Y754">
        <v>6</v>
      </c>
      <c r="Z754" t="s">
        <v>40</v>
      </c>
      <c r="AA754" t="s">
        <v>982</v>
      </c>
      <c r="AB754" t="s">
        <v>44</v>
      </c>
      <c r="AC754" t="s">
        <v>45</v>
      </c>
      <c r="AE754" t="s">
        <v>2615</v>
      </c>
      <c r="AF754" t="s">
        <v>4084</v>
      </c>
      <c r="AG754" s="1">
        <v>46118</v>
      </c>
      <c r="AH754" t="s">
        <v>47</v>
      </c>
      <c r="AI754">
        <f>_xlfn.XLOOKUP(Tabela5[[#This Row],[UUID]],Planilha2!$A:$A,Planilha2!B:B,"")</f>
        <v>1</v>
      </c>
      <c r="AJ754">
        <f>_xlfn.XLOOKUP(Tabela5[[#This Row],[UUID]],Planilha2!$A:$A,Planilha2!C:C,"")</f>
        <v>1</v>
      </c>
      <c r="AK754">
        <f>_xlfn.XLOOKUP(Tabela5[[#This Row],[UUID]],Planilha2!$A:$A,Planilha2!D:D,"")</f>
        <v>7</v>
      </c>
      <c r="AL754">
        <f>_xlfn.XLOOKUP(Tabela5[[#This Row],[UUID]],Planilha2!$A:$A,Planilha2!E:E,"")</f>
        <v>0</v>
      </c>
      <c r="AM754">
        <f>_xlfn.XLOOKUP(Tabela5[[#This Row],[UUID]],Planilha2!$A:$A,Planilha2!F:F,"")</f>
        <v>1</v>
      </c>
      <c r="AN754">
        <f>_xlfn.XLOOKUP(Tabela5[[#This Row],[UUID]],Planilha2!$A:$A,Planilha2!G:G,"")</f>
        <v>0</v>
      </c>
      <c r="AO754">
        <f>_xlfn.XLOOKUP(Tabela5[[#This Row],[UUID]],Planilha2!$A:$A,Planilha2!H:H,"")</f>
        <v>0</v>
      </c>
      <c r="AP754">
        <f>_xlfn.XLOOKUP(Tabela5[[#This Row],[UUID]],Planilha2!$A:$A,Planilha2!I:I,"")</f>
        <v>0</v>
      </c>
      <c r="AQ754">
        <f>_xlfn.XLOOKUP(Tabela5[[#This Row],[UUID]],Planilha2!$A:$A,Planilha2!J:J,"")</f>
        <v>0</v>
      </c>
      <c r="AR754">
        <f>_xlfn.XLOOKUP(Tabela5[[#This Row],[UUID]],Planilha2!$A:$A,Planilha2!K:K,"")</f>
        <v>0</v>
      </c>
      <c r="AS754">
        <f>_xlfn.XLOOKUP(Tabela5[[#This Row],[UUID]],Planilha2!$A:$A,Planilha2!L:L,"")</f>
        <v>0</v>
      </c>
      <c r="AT754">
        <f>_xlfn.XLOOKUP(Tabela5[[#This Row],[UUID]],Planilha2!$A:$A,Planilha2!M:M,"")</f>
        <v>1</v>
      </c>
      <c r="AU754">
        <f>_xlfn.XLOOKUP(Tabela5[[#This Row],[UUID]],Planilha2!$A:$A,Planilha2!N:N,"")</f>
        <v>1</v>
      </c>
      <c r="AV754">
        <f>_xlfn.XLOOKUP(Tabela5[[#This Row],[UUID]],Planilha2!$A:$A,Planilha2!O:O,"")</f>
        <v>1</v>
      </c>
    </row>
    <row r="755" spans="1:48" x14ac:dyDescent="0.2">
      <c r="A755" t="s">
        <v>4085</v>
      </c>
      <c r="B755" t="s">
        <v>35</v>
      </c>
      <c r="C755">
        <v>66550688</v>
      </c>
      <c r="D755">
        <v>17823069865</v>
      </c>
      <c r="E755" t="s">
        <v>4086</v>
      </c>
      <c r="F755" t="s">
        <v>4087</v>
      </c>
      <c r="G755" t="s">
        <v>4088</v>
      </c>
      <c r="H755" s="1">
        <v>46054</v>
      </c>
      <c r="I755">
        <v>202602</v>
      </c>
      <c r="J755">
        <v>1194.2332200000001</v>
      </c>
      <c r="L755">
        <v>1194.23</v>
      </c>
      <c r="N755">
        <v>90494726</v>
      </c>
      <c r="O755" s="1">
        <v>46080</v>
      </c>
      <c r="P755" s="1">
        <v>46090</v>
      </c>
      <c r="R755">
        <v>36</v>
      </c>
      <c r="S755" t="s">
        <v>53</v>
      </c>
      <c r="T755" t="s">
        <v>40</v>
      </c>
      <c r="U755" t="s">
        <v>40</v>
      </c>
      <c r="V755" t="s">
        <v>4089</v>
      </c>
      <c r="W755">
        <v>6</v>
      </c>
      <c r="X755" t="s">
        <v>42</v>
      </c>
      <c r="Y755">
        <v>6</v>
      </c>
      <c r="Z755" t="s">
        <v>40</v>
      </c>
      <c r="AA755" t="s">
        <v>982</v>
      </c>
      <c r="AB755" t="s">
        <v>44</v>
      </c>
      <c r="AC755" t="s">
        <v>45</v>
      </c>
      <c r="AE755" t="s">
        <v>2615</v>
      </c>
      <c r="AF755" t="s">
        <v>4090</v>
      </c>
      <c r="AG755" s="1">
        <v>46117</v>
      </c>
      <c r="AH755" t="s">
        <v>47</v>
      </c>
      <c r="AI755">
        <f>_xlfn.XLOOKUP(Tabela5[[#This Row],[UUID]],Planilha2!$A:$A,Planilha2!B:B,"")</f>
        <v>1</v>
      </c>
      <c r="AJ755">
        <f>_xlfn.XLOOKUP(Tabela5[[#This Row],[UUID]],Planilha2!$A:$A,Planilha2!C:C,"")</f>
        <v>1</v>
      </c>
      <c r="AK755">
        <f>_xlfn.XLOOKUP(Tabela5[[#This Row],[UUID]],Planilha2!$A:$A,Planilha2!D:D,"")</f>
        <v>21</v>
      </c>
      <c r="AL755">
        <f>_xlfn.XLOOKUP(Tabela5[[#This Row],[UUID]],Planilha2!$A:$A,Planilha2!E:E,"")</f>
        <v>0</v>
      </c>
      <c r="AM755">
        <f>_xlfn.XLOOKUP(Tabela5[[#This Row],[UUID]],Planilha2!$A:$A,Planilha2!F:F,"")</f>
        <v>1</v>
      </c>
      <c r="AN755">
        <f>_xlfn.XLOOKUP(Tabela5[[#This Row],[UUID]],Planilha2!$A:$A,Planilha2!G:G,"")</f>
        <v>0</v>
      </c>
      <c r="AO755">
        <f>_xlfn.XLOOKUP(Tabela5[[#This Row],[UUID]],Planilha2!$A:$A,Planilha2!H:H,"")</f>
        <v>0</v>
      </c>
      <c r="AP755">
        <f>_xlfn.XLOOKUP(Tabela5[[#This Row],[UUID]],Planilha2!$A:$A,Planilha2!I:I,"")</f>
        <v>0</v>
      </c>
      <c r="AQ755">
        <f>_xlfn.XLOOKUP(Tabela5[[#This Row],[UUID]],Planilha2!$A:$A,Planilha2!J:J,"")</f>
        <v>0</v>
      </c>
      <c r="AR755">
        <f>_xlfn.XLOOKUP(Tabela5[[#This Row],[UUID]],Planilha2!$A:$A,Planilha2!K:K,"")</f>
        <v>0</v>
      </c>
      <c r="AS755">
        <f>_xlfn.XLOOKUP(Tabela5[[#This Row],[UUID]],Planilha2!$A:$A,Planilha2!L:L,"")</f>
        <v>0</v>
      </c>
      <c r="AT755">
        <f>_xlfn.XLOOKUP(Tabela5[[#This Row],[UUID]],Planilha2!$A:$A,Planilha2!M:M,"")</f>
        <v>1</v>
      </c>
      <c r="AU755">
        <f>_xlfn.XLOOKUP(Tabela5[[#This Row],[UUID]],Planilha2!$A:$A,Planilha2!N:N,"")</f>
        <v>1</v>
      </c>
      <c r="AV755">
        <f>_xlfn.XLOOKUP(Tabela5[[#This Row],[UUID]],Planilha2!$A:$A,Planilha2!O:O,"")</f>
        <v>1</v>
      </c>
    </row>
    <row r="756" spans="1:48" x14ac:dyDescent="0.2">
      <c r="A756" t="s">
        <v>4091</v>
      </c>
      <c r="B756" t="s">
        <v>35</v>
      </c>
      <c r="C756">
        <v>110896440</v>
      </c>
      <c r="D756">
        <v>46903844953</v>
      </c>
      <c r="E756" t="s">
        <v>4092</v>
      </c>
      <c r="F756" t="s">
        <v>4093</v>
      </c>
      <c r="G756" t="s">
        <v>4094</v>
      </c>
      <c r="H756" s="1">
        <v>46054</v>
      </c>
      <c r="I756">
        <v>202602</v>
      </c>
      <c r="J756">
        <v>763.798</v>
      </c>
      <c r="L756">
        <v>763.8</v>
      </c>
      <c r="N756">
        <v>90494852</v>
      </c>
      <c r="O756" s="1">
        <v>46080</v>
      </c>
      <c r="P756" s="1">
        <v>46090</v>
      </c>
      <c r="R756">
        <v>36</v>
      </c>
      <c r="S756" t="s">
        <v>53</v>
      </c>
      <c r="T756" t="s">
        <v>40</v>
      </c>
      <c r="U756" t="s">
        <v>40</v>
      </c>
      <c r="V756" t="s">
        <v>4095</v>
      </c>
      <c r="W756">
        <v>6</v>
      </c>
      <c r="X756" t="s">
        <v>42</v>
      </c>
      <c r="Y756">
        <v>6</v>
      </c>
      <c r="Z756" t="s">
        <v>40</v>
      </c>
      <c r="AA756" t="s">
        <v>982</v>
      </c>
      <c r="AB756" t="s">
        <v>44</v>
      </c>
      <c r="AC756" t="s">
        <v>45</v>
      </c>
      <c r="AE756" t="s">
        <v>2615</v>
      </c>
      <c r="AF756" t="s">
        <v>4096</v>
      </c>
      <c r="AG756" s="1">
        <v>46114</v>
      </c>
      <c r="AH756" t="s">
        <v>47</v>
      </c>
      <c r="AI756">
        <f>_xlfn.XLOOKUP(Tabela5[[#This Row],[UUID]],Planilha2!$A:$A,Planilha2!B:B,"")</f>
        <v>1</v>
      </c>
      <c r="AJ756">
        <f>_xlfn.XLOOKUP(Tabela5[[#This Row],[UUID]],Planilha2!$A:$A,Planilha2!C:C,"")</f>
        <v>1</v>
      </c>
      <c r="AK756">
        <f>_xlfn.XLOOKUP(Tabela5[[#This Row],[UUID]],Planilha2!$A:$A,Planilha2!D:D,"")</f>
        <v>6</v>
      </c>
      <c r="AL756">
        <f>_xlfn.XLOOKUP(Tabela5[[#This Row],[UUID]],Planilha2!$A:$A,Planilha2!E:E,"")</f>
        <v>1</v>
      </c>
      <c r="AM756">
        <f>_xlfn.XLOOKUP(Tabela5[[#This Row],[UUID]],Planilha2!$A:$A,Planilha2!F:F,"")</f>
        <v>1</v>
      </c>
      <c r="AN756">
        <f>_xlfn.XLOOKUP(Tabela5[[#This Row],[UUID]],Planilha2!$A:$A,Planilha2!G:G,"")</f>
        <v>1</v>
      </c>
      <c r="AO756">
        <f>_xlfn.XLOOKUP(Tabela5[[#This Row],[UUID]],Planilha2!$A:$A,Planilha2!H:H,"")</f>
        <v>0</v>
      </c>
      <c r="AP756">
        <f>_xlfn.XLOOKUP(Tabela5[[#This Row],[UUID]],Planilha2!$A:$A,Planilha2!I:I,"")</f>
        <v>0</v>
      </c>
      <c r="AQ756">
        <f>_xlfn.XLOOKUP(Tabela5[[#This Row],[UUID]],Planilha2!$A:$A,Planilha2!J:J,"")</f>
        <v>0</v>
      </c>
      <c r="AR756">
        <f>_xlfn.XLOOKUP(Tabela5[[#This Row],[UUID]],Planilha2!$A:$A,Planilha2!K:K,"")</f>
        <v>0</v>
      </c>
      <c r="AS756">
        <f>_xlfn.XLOOKUP(Tabela5[[#This Row],[UUID]],Planilha2!$A:$A,Planilha2!L:L,"")</f>
        <v>0</v>
      </c>
      <c r="AT756">
        <f>_xlfn.XLOOKUP(Tabela5[[#This Row],[UUID]],Planilha2!$A:$A,Planilha2!M:M,"")</f>
        <v>0</v>
      </c>
      <c r="AU756">
        <f>_xlfn.XLOOKUP(Tabela5[[#This Row],[UUID]],Planilha2!$A:$A,Planilha2!N:N,"")</f>
        <v>1</v>
      </c>
      <c r="AV756">
        <f>_xlfn.XLOOKUP(Tabela5[[#This Row],[UUID]],Planilha2!$A:$A,Planilha2!O:O,"")</f>
        <v>1</v>
      </c>
    </row>
    <row r="757" spans="1:48" x14ac:dyDescent="0.2">
      <c r="A757" t="s">
        <v>4097</v>
      </c>
      <c r="B757" t="s">
        <v>35</v>
      </c>
      <c r="C757">
        <v>108910849</v>
      </c>
      <c r="D757">
        <v>2209022916</v>
      </c>
      <c r="E757" t="s">
        <v>4098</v>
      </c>
      <c r="F757" t="s">
        <v>4099</v>
      </c>
      <c r="G757" t="s">
        <v>4100</v>
      </c>
      <c r="H757" s="1">
        <v>46054</v>
      </c>
      <c r="I757">
        <v>202602</v>
      </c>
      <c r="J757">
        <v>1212.79926</v>
      </c>
      <c r="L757">
        <v>1212.8</v>
      </c>
      <c r="N757">
        <v>90493433</v>
      </c>
      <c r="O757" s="1">
        <v>46080</v>
      </c>
      <c r="P757" s="1">
        <v>46090</v>
      </c>
      <c r="R757">
        <v>36</v>
      </c>
      <c r="S757" t="s">
        <v>53</v>
      </c>
      <c r="T757" t="s">
        <v>40</v>
      </c>
      <c r="U757" t="s">
        <v>40</v>
      </c>
      <c r="V757" t="s">
        <v>4101</v>
      </c>
      <c r="W757" t="s">
        <v>94</v>
      </c>
      <c r="X757" t="s">
        <v>94</v>
      </c>
      <c r="Y757">
        <v>6</v>
      </c>
      <c r="Z757" t="s">
        <v>95</v>
      </c>
      <c r="AA757" t="s">
        <v>982</v>
      </c>
      <c r="AB757" t="s">
        <v>44</v>
      </c>
      <c r="AC757" t="s">
        <v>45</v>
      </c>
      <c r="AE757" t="s">
        <v>2615</v>
      </c>
      <c r="AF757" t="s">
        <v>4102</v>
      </c>
      <c r="AG757" s="1">
        <v>46124</v>
      </c>
      <c r="AH757" t="s">
        <v>47</v>
      </c>
      <c r="AI757">
        <f>_xlfn.XLOOKUP(Tabela5[[#This Row],[UUID]],Planilha2!$A:$A,Planilha2!B:B,"")</f>
        <v>1</v>
      </c>
      <c r="AJ757">
        <f>_xlfn.XLOOKUP(Tabela5[[#This Row],[UUID]],Planilha2!$A:$A,Planilha2!C:C,"")</f>
        <v>1</v>
      </c>
      <c r="AK757">
        <f>_xlfn.XLOOKUP(Tabela5[[#This Row],[UUID]],Planilha2!$A:$A,Planilha2!D:D,"")</f>
        <v>24</v>
      </c>
      <c r="AL757">
        <f>_xlfn.XLOOKUP(Tabela5[[#This Row],[UUID]],Planilha2!$A:$A,Planilha2!E:E,"")</f>
        <v>0</v>
      </c>
      <c r="AM757">
        <f>_xlfn.XLOOKUP(Tabela5[[#This Row],[UUID]],Planilha2!$A:$A,Planilha2!F:F,"")</f>
        <v>1</v>
      </c>
      <c r="AN757">
        <f>_xlfn.XLOOKUP(Tabela5[[#This Row],[UUID]],Planilha2!$A:$A,Planilha2!G:G,"")</f>
        <v>0</v>
      </c>
      <c r="AO757">
        <f>_xlfn.XLOOKUP(Tabela5[[#This Row],[UUID]],Planilha2!$A:$A,Planilha2!H:H,"")</f>
        <v>0</v>
      </c>
      <c r="AP757">
        <f>_xlfn.XLOOKUP(Tabela5[[#This Row],[UUID]],Planilha2!$A:$A,Planilha2!I:I,"")</f>
        <v>0</v>
      </c>
      <c r="AQ757">
        <f>_xlfn.XLOOKUP(Tabela5[[#This Row],[UUID]],Planilha2!$A:$A,Planilha2!J:J,"")</f>
        <v>0</v>
      </c>
      <c r="AR757">
        <f>_xlfn.XLOOKUP(Tabela5[[#This Row],[UUID]],Planilha2!$A:$A,Planilha2!K:K,"")</f>
        <v>0</v>
      </c>
      <c r="AS757">
        <f>_xlfn.XLOOKUP(Tabela5[[#This Row],[UUID]],Planilha2!$A:$A,Planilha2!L:L,"")</f>
        <v>0</v>
      </c>
      <c r="AT757">
        <f>_xlfn.XLOOKUP(Tabela5[[#This Row],[UUID]],Planilha2!$A:$A,Planilha2!M:M,"")</f>
        <v>1</v>
      </c>
      <c r="AU757">
        <f>_xlfn.XLOOKUP(Tabela5[[#This Row],[UUID]],Planilha2!$A:$A,Planilha2!N:N,"")</f>
        <v>0</v>
      </c>
      <c r="AV757">
        <f>_xlfn.XLOOKUP(Tabela5[[#This Row],[UUID]],Planilha2!$A:$A,Planilha2!O:O,"")</f>
        <v>0</v>
      </c>
    </row>
    <row r="758" spans="1:48" x14ac:dyDescent="0.2">
      <c r="A758" t="s">
        <v>4103</v>
      </c>
      <c r="B758" t="s">
        <v>35</v>
      </c>
      <c r="C758">
        <v>87672529</v>
      </c>
      <c r="D758">
        <v>6498089911</v>
      </c>
      <c r="E758" t="s">
        <v>1039</v>
      </c>
      <c r="F758" t="s">
        <v>1040</v>
      </c>
      <c r="G758" t="s">
        <v>1041</v>
      </c>
      <c r="H758" s="1">
        <v>46054</v>
      </c>
      <c r="I758">
        <v>202602</v>
      </c>
      <c r="J758">
        <v>2236.1034199999999</v>
      </c>
      <c r="L758">
        <v>2236.1</v>
      </c>
      <c r="N758">
        <v>90512931</v>
      </c>
      <c r="O758" s="1">
        <v>46086</v>
      </c>
      <c r="P758" s="1">
        <v>46097</v>
      </c>
      <c r="R758">
        <v>29</v>
      </c>
      <c r="S758" t="s">
        <v>53</v>
      </c>
      <c r="T758" t="s">
        <v>40</v>
      </c>
      <c r="U758" t="s">
        <v>40</v>
      </c>
      <c r="V758" t="s">
        <v>1042</v>
      </c>
      <c r="W758">
        <v>6</v>
      </c>
      <c r="X758" t="s">
        <v>42</v>
      </c>
      <c r="Y758">
        <v>6</v>
      </c>
      <c r="Z758" t="s">
        <v>40</v>
      </c>
      <c r="AA758" t="s">
        <v>982</v>
      </c>
      <c r="AB758" t="s">
        <v>44</v>
      </c>
      <c r="AC758" t="s">
        <v>45</v>
      </c>
      <c r="AE758" t="s">
        <v>47</v>
      </c>
      <c r="AF758" t="s">
        <v>4104</v>
      </c>
      <c r="AG758" s="1">
        <v>46107</v>
      </c>
      <c r="AH758" t="s">
        <v>47</v>
      </c>
      <c r="AI758">
        <f>_xlfn.XLOOKUP(Tabela5[[#This Row],[UUID]],Planilha2!$A:$A,Planilha2!B:B,"")</f>
        <v>1</v>
      </c>
      <c r="AJ758">
        <f>_xlfn.XLOOKUP(Tabela5[[#This Row],[UUID]],Planilha2!$A:$A,Planilha2!C:C,"")</f>
        <v>1</v>
      </c>
      <c r="AK758">
        <f>_xlfn.XLOOKUP(Tabela5[[#This Row],[UUID]],Planilha2!$A:$A,Planilha2!D:D,"")</f>
        <v>7</v>
      </c>
      <c r="AL758">
        <f>_xlfn.XLOOKUP(Tabela5[[#This Row],[UUID]],Planilha2!$A:$A,Planilha2!E:E,"")</f>
        <v>1</v>
      </c>
      <c r="AM758">
        <f>_xlfn.XLOOKUP(Tabela5[[#This Row],[UUID]],Planilha2!$A:$A,Planilha2!F:F,"")</f>
        <v>1</v>
      </c>
      <c r="AN758">
        <f>_xlfn.XLOOKUP(Tabela5[[#This Row],[UUID]],Planilha2!$A:$A,Planilha2!G:G,"")</f>
        <v>1</v>
      </c>
      <c r="AO758">
        <f>_xlfn.XLOOKUP(Tabela5[[#This Row],[UUID]],Planilha2!$A:$A,Planilha2!H:H,"")</f>
        <v>1</v>
      </c>
      <c r="AP758">
        <f>_xlfn.XLOOKUP(Tabela5[[#This Row],[UUID]],Planilha2!$A:$A,Planilha2!I:I,"")</f>
        <v>1</v>
      </c>
      <c r="AQ758">
        <f>_xlfn.XLOOKUP(Tabela5[[#This Row],[UUID]],Planilha2!$A:$A,Planilha2!J:J,"")</f>
        <v>0</v>
      </c>
      <c r="AR758">
        <f>_xlfn.XLOOKUP(Tabela5[[#This Row],[UUID]],Planilha2!$A:$A,Planilha2!K:K,"")</f>
        <v>0</v>
      </c>
      <c r="AS758">
        <f>_xlfn.XLOOKUP(Tabela5[[#This Row],[UUID]],Planilha2!$A:$A,Planilha2!L:L,"")</f>
        <v>0</v>
      </c>
      <c r="AT758">
        <f>_xlfn.XLOOKUP(Tabela5[[#This Row],[UUID]],Planilha2!$A:$A,Planilha2!M:M,"")</f>
        <v>0</v>
      </c>
      <c r="AU758">
        <f>_xlfn.XLOOKUP(Tabela5[[#This Row],[UUID]],Planilha2!$A:$A,Planilha2!N:N,"")</f>
        <v>1</v>
      </c>
      <c r="AV758">
        <f>_xlfn.XLOOKUP(Tabela5[[#This Row],[UUID]],Planilha2!$A:$A,Planilha2!O:O,"")</f>
        <v>1</v>
      </c>
    </row>
    <row r="759" spans="1:48" x14ac:dyDescent="0.2">
      <c r="A759" t="s">
        <v>4105</v>
      </c>
      <c r="B759" t="s">
        <v>35</v>
      </c>
      <c r="C759">
        <v>90198050</v>
      </c>
      <c r="D759">
        <v>5055883901</v>
      </c>
      <c r="E759" t="s">
        <v>4106</v>
      </c>
      <c r="F759" t="s">
        <v>4107</v>
      </c>
      <c r="G759" t="s">
        <v>4108</v>
      </c>
      <c r="H759" s="1">
        <v>46054</v>
      </c>
      <c r="I759">
        <v>202602</v>
      </c>
      <c r="J759">
        <v>110.30412</v>
      </c>
      <c r="L759">
        <v>110.3</v>
      </c>
      <c r="N759">
        <v>90494712</v>
      </c>
      <c r="O759" s="1">
        <v>46080</v>
      </c>
      <c r="P759" s="1">
        <v>46090</v>
      </c>
      <c r="R759">
        <v>36</v>
      </c>
      <c r="S759" t="s">
        <v>53</v>
      </c>
      <c r="T759" t="s">
        <v>40</v>
      </c>
      <c r="U759" t="s">
        <v>40</v>
      </c>
      <c r="V759" t="s">
        <v>4109</v>
      </c>
      <c r="W759">
        <v>6</v>
      </c>
      <c r="X759" t="s">
        <v>42</v>
      </c>
      <c r="Y759">
        <v>6</v>
      </c>
      <c r="Z759" t="s">
        <v>40</v>
      </c>
      <c r="AA759" t="s">
        <v>982</v>
      </c>
      <c r="AB759" t="s">
        <v>44</v>
      </c>
      <c r="AC759" t="s">
        <v>45</v>
      </c>
      <c r="AE759" t="s">
        <v>2615</v>
      </c>
      <c r="AF759" t="s">
        <v>4110</v>
      </c>
      <c r="AG759" s="1">
        <v>46107</v>
      </c>
      <c r="AH759" t="s">
        <v>47</v>
      </c>
      <c r="AI759">
        <f>_xlfn.XLOOKUP(Tabela5[[#This Row],[UUID]],Planilha2!$A:$A,Planilha2!B:B,"")</f>
        <v>1</v>
      </c>
      <c r="AJ759">
        <f>_xlfn.XLOOKUP(Tabela5[[#This Row],[UUID]],Planilha2!$A:$A,Planilha2!C:C,"")</f>
        <v>1</v>
      </c>
      <c r="AK759">
        <f>_xlfn.XLOOKUP(Tabela5[[#This Row],[UUID]],Planilha2!$A:$A,Planilha2!D:D,"")</f>
        <v>1</v>
      </c>
      <c r="AL759">
        <f>_xlfn.XLOOKUP(Tabela5[[#This Row],[UUID]],Planilha2!$A:$A,Planilha2!E:E,"")</f>
        <v>0</v>
      </c>
      <c r="AM759">
        <f>_xlfn.XLOOKUP(Tabela5[[#This Row],[UUID]],Planilha2!$A:$A,Planilha2!F:F,"")</f>
        <v>1</v>
      </c>
      <c r="AN759">
        <f>_xlfn.XLOOKUP(Tabela5[[#This Row],[UUID]],Planilha2!$A:$A,Planilha2!G:G,"")</f>
        <v>1</v>
      </c>
      <c r="AO759">
        <f>_xlfn.XLOOKUP(Tabela5[[#This Row],[UUID]],Planilha2!$A:$A,Planilha2!H:H,"")</f>
        <v>1</v>
      </c>
      <c r="AP759">
        <f>_xlfn.XLOOKUP(Tabela5[[#This Row],[UUID]],Planilha2!$A:$A,Planilha2!I:I,"")</f>
        <v>1</v>
      </c>
      <c r="AQ759">
        <f>_xlfn.XLOOKUP(Tabela5[[#This Row],[UUID]],Planilha2!$A:$A,Planilha2!J:J,"")</f>
        <v>0</v>
      </c>
      <c r="AR759">
        <f>_xlfn.XLOOKUP(Tabela5[[#This Row],[UUID]],Planilha2!$A:$A,Planilha2!K:K,"")</f>
        <v>0</v>
      </c>
      <c r="AS759">
        <f>_xlfn.XLOOKUP(Tabela5[[#This Row],[UUID]],Planilha2!$A:$A,Planilha2!L:L,"")</f>
        <v>0</v>
      </c>
      <c r="AT759">
        <f>_xlfn.XLOOKUP(Tabela5[[#This Row],[UUID]],Planilha2!$A:$A,Planilha2!M:M,"")</f>
        <v>0</v>
      </c>
      <c r="AU759">
        <f>_xlfn.XLOOKUP(Tabela5[[#This Row],[UUID]],Planilha2!$A:$A,Planilha2!N:N,"")</f>
        <v>1</v>
      </c>
      <c r="AV759">
        <f>_xlfn.XLOOKUP(Tabela5[[#This Row],[UUID]],Planilha2!$A:$A,Planilha2!O:O,"")</f>
        <v>1</v>
      </c>
    </row>
    <row r="760" spans="1:48" x14ac:dyDescent="0.2">
      <c r="A760" t="s">
        <v>4111</v>
      </c>
      <c r="B760" t="s">
        <v>35</v>
      </c>
      <c r="C760">
        <v>108353249</v>
      </c>
      <c r="D760">
        <v>8788843947</v>
      </c>
      <c r="E760" t="s">
        <v>4112</v>
      </c>
      <c r="F760" t="s">
        <v>4113</v>
      </c>
      <c r="G760" t="s">
        <v>4114</v>
      </c>
      <c r="H760" s="1">
        <v>46054</v>
      </c>
      <c r="I760">
        <v>202602</v>
      </c>
      <c r="J760">
        <v>156.71922000000001</v>
      </c>
      <c r="L760">
        <v>156.72</v>
      </c>
      <c r="N760">
        <v>90494379</v>
      </c>
      <c r="O760" s="1">
        <v>46080</v>
      </c>
      <c r="P760" s="1">
        <v>46090</v>
      </c>
      <c r="R760">
        <v>36</v>
      </c>
      <c r="S760" t="s">
        <v>53</v>
      </c>
      <c r="T760" t="s">
        <v>40</v>
      </c>
      <c r="U760" t="s">
        <v>40</v>
      </c>
      <c r="V760" t="s">
        <v>4115</v>
      </c>
      <c r="W760">
        <v>6</v>
      </c>
      <c r="X760" t="s">
        <v>467</v>
      </c>
      <c r="Y760">
        <v>6</v>
      </c>
      <c r="Z760" t="s">
        <v>40</v>
      </c>
      <c r="AA760" t="s">
        <v>982</v>
      </c>
      <c r="AB760" t="s">
        <v>44</v>
      </c>
      <c r="AC760" t="s">
        <v>45</v>
      </c>
      <c r="AE760" t="s">
        <v>2615</v>
      </c>
      <c r="AF760" t="s">
        <v>4116</v>
      </c>
      <c r="AG760" s="1">
        <v>46107</v>
      </c>
      <c r="AH760" t="s">
        <v>47</v>
      </c>
      <c r="AI760">
        <f>_xlfn.XLOOKUP(Tabela5[[#This Row],[UUID]],Planilha2!$A:$A,Planilha2!B:B,"")</f>
        <v>1</v>
      </c>
      <c r="AJ760">
        <f>_xlfn.XLOOKUP(Tabela5[[#This Row],[UUID]],Planilha2!$A:$A,Planilha2!C:C,"")</f>
        <v>1</v>
      </c>
      <c r="AK760">
        <f>_xlfn.XLOOKUP(Tabela5[[#This Row],[UUID]],Planilha2!$A:$A,Planilha2!D:D,"")</f>
        <v>10</v>
      </c>
      <c r="AL760">
        <f>_xlfn.XLOOKUP(Tabela5[[#This Row],[UUID]],Planilha2!$A:$A,Planilha2!E:E,"")</f>
        <v>1</v>
      </c>
      <c r="AM760">
        <f>_xlfn.XLOOKUP(Tabela5[[#This Row],[UUID]],Planilha2!$A:$A,Planilha2!F:F,"")</f>
        <v>1</v>
      </c>
      <c r="AN760">
        <f>_xlfn.XLOOKUP(Tabela5[[#This Row],[UUID]],Planilha2!$A:$A,Planilha2!G:G,"")</f>
        <v>1</v>
      </c>
      <c r="AO760">
        <f>_xlfn.XLOOKUP(Tabela5[[#This Row],[UUID]],Planilha2!$A:$A,Planilha2!H:H,"")</f>
        <v>1</v>
      </c>
      <c r="AP760">
        <f>_xlfn.XLOOKUP(Tabela5[[#This Row],[UUID]],Planilha2!$A:$A,Planilha2!I:I,"")</f>
        <v>1</v>
      </c>
      <c r="AQ760">
        <f>_xlfn.XLOOKUP(Tabela5[[#This Row],[UUID]],Planilha2!$A:$A,Planilha2!J:J,"")</f>
        <v>0</v>
      </c>
      <c r="AR760">
        <f>_xlfn.XLOOKUP(Tabela5[[#This Row],[UUID]],Planilha2!$A:$A,Planilha2!K:K,"")</f>
        <v>0</v>
      </c>
      <c r="AS760">
        <f>_xlfn.XLOOKUP(Tabela5[[#This Row],[UUID]],Planilha2!$A:$A,Planilha2!L:L,"")</f>
        <v>0</v>
      </c>
      <c r="AT760">
        <f>_xlfn.XLOOKUP(Tabela5[[#This Row],[UUID]],Planilha2!$A:$A,Planilha2!M:M,"")</f>
        <v>0</v>
      </c>
      <c r="AU760">
        <f>_xlfn.XLOOKUP(Tabela5[[#This Row],[UUID]],Planilha2!$A:$A,Planilha2!N:N,"")</f>
        <v>1</v>
      </c>
      <c r="AV760">
        <f>_xlfn.XLOOKUP(Tabela5[[#This Row],[UUID]],Planilha2!$A:$A,Planilha2!O:O,"")</f>
        <v>1</v>
      </c>
    </row>
    <row r="761" spans="1:48" x14ac:dyDescent="0.2">
      <c r="A761" t="s">
        <v>4117</v>
      </c>
      <c r="B761" t="s">
        <v>35</v>
      </c>
      <c r="C761">
        <v>55798713</v>
      </c>
      <c r="D761">
        <v>8181301994</v>
      </c>
      <c r="E761" t="s">
        <v>4118</v>
      </c>
      <c r="F761" t="s">
        <v>4119</v>
      </c>
      <c r="G761" t="s">
        <v>4120</v>
      </c>
      <c r="H761" s="1">
        <v>46054</v>
      </c>
      <c r="I761">
        <v>202602</v>
      </c>
      <c r="J761">
        <v>198.21977999999999</v>
      </c>
      <c r="L761">
        <v>198.22</v>
      </c>
      <c r="N761">
        <v>90494402</v>
      </c>
      <c r="O761" s="1">
        <v>46080</v>
      </c>
      <c r="P761" s="1">
        <v>46090</v>
      </c>
      <c r="R761">
        <v>36</v>
      </c>
      <c r="S761" t="s">
        <v>53</v>
      </c>
      <c r="T761" t="s">
        <v>40</v>
      </c>
      <c r="U761" t="s">
        <v>40</v>
      </c>
      <c r="V761" t="s">
        <v>4121</v>
      </c>
      <c r="W761">
        <v>6</v>
      </c>
      <c r="X761" t="s">
        <v>42</v>
      </c>
      <c r="Y761">
        <v>6</v>
      </c>
      <c r="Z761" t="s">
        <v>40</v>
      </c>
      <c r="AA761" t="s">
        <v>982</v>
      </c>
      <c r="AB761" t="s">
        <v>44</v>
      </c>
      <c r="AC761" t="s">
        <v>45</v>
      </c>
      <c r="AE761" t="s">
        <v>2615</v>
      </c>
      <c r="AF761" t="s">
        <v>4122</v>
      </c>
      <c r="AG761" s="1">
        <v>46101</v>
      </c>
      <c r="AH761" t="s">
        <v>47</v>
      </c>
      <c r="AI761">
        <f>_xlfn.XLOOKUP(Tabela5[[#This Row],[UUID]],Planilha2!$A:$A,Planilha2!B:B,"")</f>
        <v>1</v>
      </c>
      <c r="AJ761">
        <f>_xlfn.XLOOKUP(Tabela5[[#This Row],[UUID]],Planilha2!$A:$A,Planilha2!C:C,"")</f>
        <v>0</v>
      </c>
      <c r="AK761">
        <f>_xlfn.XLOOKUP(Tabela5[[#This Row],[UUID]],Planilha2!$A:$A,Planilha2!D:D,"")</f>
        <v>4</v>
      </c>
      <c r="AL761">
        <f>_xlfn.XLOOKUP(Tabela5[[#This Row],[UUID]],Planilha2!$A:$A,Planilha2!E:E,"")</f>
        <v>0</v>
      </c>
      <c r="AM761">
        <f>_xlfn.XLOOKUP(Tabela5[[#This Row],[UUID]],Planilha2!$A:$A,Planilha2!F:F,"")</f>
        <v>1</v>
      </c>
      <c r="AN761">
        <f>_xlfn.XLOOKUP(Tabela5[[#This Row],[UUID]],Planilha2!$A:$A,Planilha2!G:G,"")</f>
        <v>1</v>
      </c>
      <c r="AO761">
        <f>_xlfn.XLOOKUP(Tabela5[[#This Row],[UUID]],Planilha2!$A:$A,Planilha2!H:H,"")</f>
        <v>1</v>
      </c>
      <c r="AP761">
        <f>_xlfn.XLOOKUP(Tabela5[[#This Row],[UUID]],Planilha2!$A:$A,Planilha2!I:I,"")</f>
        <v>1</v>
      </c>
      <c r="AQ761">
        <f>_xlfn.XLOOKUP(Tabela5[[#This Row],[UUID]],Planilha2!$A:$A,Planilha2!J:J,"")</f>
        <v>1</v>
      </c>
      <c r="AR761">
        <f>_xlfn.XLOOKUP(Tabela5[[#This Row],[UUID]],Planilha2!$A:$A,Planilha2!K:K,"")</f>
        <v>1</v>
      </c>
      <c r="AS761">
        <f>_xlfn.XLOOKUP(Tabela5[[#This Row],[UUID]],Planilha2!$A:$A,Planilha2!L:L,"")</f>
        <v>0</v>
      </c>
      <c r="AT761">
        <f>_xlfn.XLOOKUP(Tabela5[[#This Row],[UUID]],Planilha2!$A:$A,Planilha2!M:M,"")</f>
        <v>0</v>
      </c>
      <c r="AU761">
        <f>_xlfn.XLOOKUP(Tabela5[[#This Row],[UUID]],Planilha2!$A:$A,Planilha2!N:N,"")</f>
        <v>1</v>
      </c>
      <c r="AV761">
        <f>_xlfn.XLOOKUP(Tabela5[[#This Row],[UUID]],Planilha2!$A:$A,Planilha2!O:O,"")</f>
        <v>1</v>
      </c>
    </row>
    <row r="762" spans="1:48" x14ac:dyDescent="0.2">
      <c r="A762" t="s">
        <v>4123</v>
      </c>
      <c r="B762" t="s">
        <v>35</v>
      </c>
      <c r="C762">
        <v>104634880</v>
      </c>
      <c r="D762">
        <v>8141227955</v>
      </c>
      <c r="E762" t="s">
        <v>4124</v>
      </c>
      <c r="F762" t="s">
        <v>4125</v>
      </c>
      <c r="G762" t="s">
        <v>4126</v>
      </c>
      <c r="H762" s="1">
        <v>46054</v>
      </c>
      <c r="I762">
        <v>202602</v>
      </c>
      <c r="J762">
        <v>246.81912</v>
      </c>
      <c r="K762">
        <v>5.51</v>
      </c>
      <c r="L762">
        <v>252.33</v>
      </c>
      <c r="N762">
        <v>90493785</v>
      </c>
      <c r="O762" s="1">
        <v>46080</v>
      </c>
      <c r="P762" s="1">
        <v>46090</v>
      </c>
      <c r="R762">
        <v>36</v>
      </c>
      <c r="S762" t="s">
        <v>53</v>
      </c>
      <c r="T762" t="s">
        <v>40</v>
      </c>
      <c r="U762" t="s">
        <v>40</v>
      </c>
      <c r="V762" t="s">
        <v>4127</v>
      </c>
      <c r="W762">
        <v>6</v>
      </c>
      <c r="X762" t="s">
        <v>42</v>
      </c>
      <c r="Y762">
        <v>6</v>
      </c>
      <c r="Z762" t="s">
        <v>40</v>
      </c>
      <c r="AA762" t="s">
        <v>982</v>
      </c>
      <c r="AB762" t="s">
        <v>44</v>
      </c>
      <c r="AC762" t="s">
        <v>45</v>
      </c>
      <c r="AE762" t="s">
        <v>2615</v>
      </c>
      <c r="AF762" t="s">
        <v>4128</v>
      </c>
      <c r="AG762" s="1">
        <v>46116</v>
      </c>
      <c r="AH762" t="s">
        <v>47</v>
      </c>
      <c r="AI762">
        <f>_xlfn.XLOOKUP(Tabela5[[#This Row],[UUID]],Planilha2!$A:$A,Planilha2!B:B,"")</f>
        <v>1</v>
      </c>
      <c r="AJ762">
        <f>_xlfn.XLOOKUP(Tabela5[[#This Row],[UUID]],Planilha2!$A:$A,Planilha2!C:C,"")</f>
        <v>1</v>
      </c>
      <c r="AK762">
        <f>_xlfn.XLOOKUP(Tabela5[[#This Row],[UUID]],Planilha2!$A:$A,Planilha2!D:D,"")</f>
        <v>22</v>
      </c>
      <c r="AL762">
        <f>_xlfn.XLOOKUP(Tabela5[[#This Row],[UUID]],Planilha2!$A:$A,Planilha2!E:E,"")</f>
        <v>0</v>
      </c>
      <c r="AM762">
        <f>_xlfn.XLOOKUP(Tabela5[[#This Row],[UUID]],Planilha2!$A:$A,Planilha2!F:F,"")</f>
        <v>1</v>
      </c>
      <c r="AN762">
        <f>_xlfn.XLOOKUP(Tabela5[[#This Row],[UUID]],Planilha2!$A:$A,Planilha2!G:G,"")</f>
        <v>1</v>
      </c>
      <c r="AO762">
        <f>_xlfn.XLOOKUP(Tabela5[[#This Row],[UUID]],Planilha2!$A:$A,Planilha2!H:H,"")</f>
        <v>0</v>
      </c>
      <c r="AP762">
        <f>_xlfn.XLOOKUP(Tabela5[[#This Row],[UUID]],Planilha2!$A:$A,Planilha2!I:I,"")</f>
        <v>0</v>
      </c>
      <c r="AQ762">
        <f>_xlfn.XLOOKUP(Tabela5[[#This Row],[UUID]],Planilha2!$A:$A,Planilha2!J:J,"")</f>
        <v>0</v>
      </c>
      <c r="AR762">
        <f>_xlfn.XLOOKUP(Tabela5[[#This Row],[UUID]],Planilha2!$A:$A,Planilha2!K:K,"")</f>
        <v>0</v>
      </c>
      <c r="AS762">
        <f>_xlfn.XLOOKUP(Tabela5[[#This Row],[UUID]],Planilha2!$A:$A,Planilha2!L:L,"")</f>
        <v>0</v>
      </c>
      <c r="AT762">
        <f>_xlfn.XLOOKUP(Tabela5[[#This Row],[UUID]],Planilha2!$A:$A,Planilha2!M:M,"")</f>
        <v>0</v>
      </c>
      <c r="AU762">
        <f>_xlfn.XLOOKUP(Tabela5[[#This Row],[UUID]],Planilha2!$A:$A,Planilha2!N:N,"")</f>
        <v>1</v>
      </c>
      <c r="AV762">
        <f>_xlfn.XLOOKUP(Tabela5[[#This Row],[UUID]],Planilha2!$A:$A,Planilha2!O:O,"")</f>
        <v>1</v>
      </c>
    </row>
    <row r="763" spans="1:48" x14ac:dyDescent="0.2">
      <c r="A763" t="s">
        <v>4129</v>
      </c>
      <c r="B763" t="s">
        <v>35</v>
      </c>
      <c r="C763">
        <v>107147939</v>
      </c>
      <c r="D763">
        <v>48790958934</v>
      </c>
      <c r="E763" t="s">
        <v>1045</v>
      </c>
      <c r="F763" t="s">
        <v>1046</v>
      </c>
      <c r="G763" t="s">
        <v>1047</v>
      </c>
      <c r="H763" s="1">
        <v>46054</v>
      </c>
      <c r="I763">
        <v>202602</v>
      </c>
      <c r="J763">
        <v>207.79436999999999</v>
      </c>
      <c r="L763">
        <v>207.79</v>
      </c>
      <c r="N763">
        <v>90512642</v>
      </c>
      <c r="O763" s="1">
        <v>46086</v>
      </c>
      <c r="P763" s="1">
        <v>46097</v>
      </c>
      <c r="R763">
        <v>29</v>
      </c>
      <c r="S763" t="s">
        <v>53</v>
      </c>
      <c r="T763" t="s">
        <v>40</v>
      </c>
      <c r="U763" t="s">
        <v>40</v>
      </c>
      <c r="V763" t="s">
        <v>1048</v>
      </c>
      <c r="W763">
        <v>6</v>
      </c>
      <c r="X763" t="s">
        <v>42</v>
      </c>
      <c r="Y763">
        <v>6</v>
      </c>
      <c r="Z763" t="s">
        <v>40</v>
      </c>
      <c r="AA763" t="s">
        <v>982</v>
      </c>
      <c r="AB763" t="s">
        <v>44</v>
      </c>
      <c r="AC763" t="s">
        <v>45</v>
      </c>
      <c r="AE763" t="s">
        <v>47</v>
      </c>
      <c r="AF763" t="s">
        <v>4130</v>
      </c>
      <c r="AG763" s="1">
        <v>46100</v>
      </c>
      <c r="AH763" t="s">
        <v>47</v>
      </c>
      <c r="AI763">
        <f>_xlfn.XLOOKUP(Tabela5[[#This Row],[UUID]],Planilha2!$A:$A,Planilha2!B:B,"")</f>
        <v>1</v>
      </c>
      <c r="AJ763">
        <f>_xlfn.XLOOKUP(Tabela5[[#This Row],[UUID]],Planilha2!$A:$A,Planilha2!C:C,"")</f>
        <v>0</v>
      </c>
      <c r="AK763">
        <f>_xlfn.XLOOKUP(Tabela5[[#This Row],[UUID]],Planilha2!$A:$A,Planilha2!D:D,"")</f>
        <v>1</v>
      </c>
      <c r="AL763">
        <f>_xlfn.XLOOKUP(Tabela5[[#This Row],[UUID]],Planilha2!$A:$A,Planilha2!E:E,"")</f>
        <v>0</v>
      </c>
      <c r="AM763">
        <f>_xlfn.XLOOKUP(Tabela5[[#This Row],[UUID]],Planilha2!$A:$A,Planilha2!F:F,"")</f>
        <v>1</v>
      </c>
      <c r="AN763">
        <f>_xlfn.XLOOKUP(Tabela5[[#This Row],[UUID]],Planilha2!$A:$A,Planilha2!G:G,"")</f>
        <v>1</v>
      </c>
      <c r="AO763">
        <f>_xlfn.XLOOKUP(Tabela5[[#This Row],[UUID]],Planilha2!$A:$A,Planilha2!H:H,"")</f>
        <v>1</v>
      </c>
      <c r="AP763">
        <f>_xlfn.XLOOKUP(Tabela5[[#This Row],[UUID]],Planilha2!$A:$A,Planilha2!I:I,"")</f>
        <v>1</v>
      </c>
      <c r="AQ763">
        <f>_xlfn.XLOOKUP(Tabela5[[#This Row],[UUID]],Planilha2!$A:$A,Planilha2!J:J,"")</f>
        <v>1</v>
      </c>
      <c r="AR763">
        <f>_xlfn.XLOOKUP(Tabela5[[#This Row],[UUID]],Planilha2!$A:$A,Planilha2!K:K,"")</f>
        <v>1</v>
      </c>
      <c r="AS763">
        <f>_xlfn.XLOOKUP(Tabela5[[#This Row],[UUID]],Planilha2!$A:$A,Planilha2!L:L,"")</f>
        <v>0</v>
      </c>
      <c r="AT763">
        <f>_xlfn.XLOOKUP(Tabela5[[#This Row],[UUID]],Planilha2!$A:$A,Planilha2!M:M,"")</f>
        <v>0</v>
      </c>
      <c r="AU763">
        <f>_xlfn.XLOOKUP(Tabela5[[#This Row],[UUID]],Planilha2!$A:$A,Planilha2!N:N,"")</f>
        <v>1</v>
      </c>
      <c r="AV763">
        <f>_xlfn.XLOOKUP(Tabela5[[#This Row],[UUID]],Planilha2!$A:$A,Planilha2!O:O,"")</f>
        <v>1</v>
      </c>
    </row>
    <row r="764" spans="1:48" x14ac:dyDescent="0.2">
      <c r="A764" t="s">
        <v>4131</v>
      </c>
      <c r="B764" t="s">
        <v>35</v>
      </c>
      <c r="C764">
        <v>102544190</v>
      </c>
      <c r="D764">
        <v>2478847906</v>
      </c>
      <c r="E764" t="s">
        <v>4132</v>
      </c>
      <c r="F764" t="s">
        <v>4133</v>
      </c>
      <c r="G764" t="s">
        <v>4134</v>
      </c>
      <c r="H764" s="1">
        <v>46054</v>
      </c>
      <c r="I764">
        <v>202602</v>
      </c>
      <c r="J764">
        <v>654.17988000000003</v>
      </c>
      <c r="L764">
        <v>654.17999999999995</v>
      </c>
      <c r="N764">
        <v>90494791</v>
      </c>
      <c r="O764" s="1">
        <v>46080</v>
      </c>
      <c r="P764" s="1">
        <v>46090</v>
      </c>
      <c r="R764">
        <v>36</v>
      </c>
      <c r="S764" t="s">
        <v>53</v>
      </c>
      <c r="T764" t="s">
        <v>40</v>
      </c>
      <c r="U764" t="s">
        <v>40</v>
      </c>
      <c r="V764" t="s">
        <v>4135</v>
      </c>
      <c r="W764" t="s">
        <v>94</v>
      </c>
      <c r="X764" t="s">
        <v>94</v>
      </c>
      <c r="Y764">
        <v>6</v>
      </c>
      <c r="Z764" t="s">
        <v>40</v>
      </c>
      <c r="AA764" t="s">
        <v>982</v>
      </c>
      <c r="AB764" t="s">
        <v>44</v>
      </c>
      <c r="AC764" t="s">
        <v>45</v>
      </c>
      <c r="AE764" t="s">
        <v>2615</v>
      </c>
      <c r="AF764" t="s">
        <v>4136</v>
      </c>
      <c r="AG764" s="1">
        <v>46102</v>
      </c>
      <c r="AH764" t="s">
        <v>47</v>
      </c>
      <c r="AI764">
        <f>_xlfn.XLOOKUP(Tabela5[[#This Row],[UUID]],Planilha2!$A:$A,Planilha2!B:B,"")</f>
        <v>1</v>
      </c>
      <c r="AJ764">
        <f>_xlfn.XLOOKUP(Tabela5[[#This Row],[UUID]],Planilha2!$A:$A,Planilha2!C:C,"")</f>
        <v>1</v>
      </c>
      <c r="AK764">
        <f>_xlfn.XLOOKUP(Tabela5[[#This Row],[UUID]],Planilha2!$A:$A,Planilha2!D:D,"")</f>
        <v>4</v>
      </c>
      <c r="AL764">
        <f>_xlfn.XLOOKUP(Tabela5[[#This Row],[UUID]],Planilha2!$A:$A,Planilha2!E:E,"")</f>
        <v>0</v>
      </c>
      <c r="AM764">
        <f>_xlfn.XLOOKUP(Tabela5[[#This Row],[UUID]],Planilha2!$A:$A,Planilha2!F:F,"")</f>
        <v>1</v>
      </c>
      <c r="AN764">
        <f>_xlfn.XLOOKUP(Tabela5[[#This Row],[UUID]],Planilha2!$A:$A,Planilha2!G:G,"")</f>
        <v>1</v>
      </c>
      <c r="AO764">
        <f>_xlfn.XLOOKUP(Tabela5[[#This Row],[UUID]],Planilha2!$A:$A,Planilha2!H:H,"")</f>
        <v>1</v>
      </c>
      <c r="AP764">
        <f>_xlfn.XLOOKUP(Tabela5[[#This Row],[UUID]],Planilha2!$A:$A,Planilha2!I:I,"")</f>
        <v>1</v>
      </c>
      <c r="AQ764">
        <f>_xlfn.XLOOKUP(Tabela5[[#This Row],[UUID]],Planilha2!$A:$A,Planilha2!J:J,"")</f>
        <v>1</v>
      </c>
      <c r="AR764">
        <f>_xlfn.XLOOKUP(Tabela5[[#This Row],[UUID]],Planilha2!$A:$A,Planilha2!K:K,"")</f>
        <v>1</v>
      </c>
      <c r="AS764">
        <f>_xlfn.XLOOKUP(Tabela5[[#This Row],[UUID]],Planilha2!$A:$A,Planilha2!L:L,"")</f>
        <v>0</v>
      </c>
      <c r="AT764">
        <f>_xlfn.XLOOKUP(Tabela5[[#This Row],[UUID]],Planilha2!$A:$A,Planilha2!M:M,"")</f>
        <v>0</v>
      </c>
      <c r="AU764">
        <f>_xlfn.XLOOKUP(Tabela5[[#This Row],[UUID]],Planilha2!$A:$A,Planilha2!N:N,"")</f>
        <v>1</v>
      </c>
      <c r="AV764">
        <f>_xlfn.XLOOKUP(Tabela5[[#This Row],[UUID]],Planilha2!$A:$A,Planilha2!O:O,"")</f>
        <v>1</v>
      </c>
    </row>
    <row r="765" spans="1:48" x14ac:dyDescent="0.2">
      <c r="A765" t="s">
        <v>4137</v>
      </c>
      <c r="B765" t="s">
        <v>35</v>
      </c>
      <c r="C765">
        <v>4000304093</v>
      </c>
      <c r="D765">
        <v>23087613851</v>
      </c>
      <c r="E765" t="s">
        <v>4138</v>
      </c>
      <c r="F765" t="s">
        <v>4139</v>
      </c>
      <c r="G765" t="s">
        <v>4140</v>
      </c>
      <c r="H765" s="1">
        <v>45901</v>
      </c>
      <c r="I765">
        <v>202509</v>
      </c>
      <c r="J765">
        <v>172.91793000000001</v>
      </c>
      <c r="L765">
        <v>172.92</v>
      </c>
      <c r="N765">
        <v>90408873</v>
      </c>
      <c r="O765" s="1">
        <v>45980</v>
      </c>
      <c r="P765" s="1">
        <v>45992</v>
      </c>
      <c r="R765">
        <v>134</v>
      </c>
      <c r="S765" t="s">
        <v>53</v>
      </c>
      <c r="T765" t="s">
        <v>40</v>
      </c>
      <c r="U765" t="s">
        <v>40</v>
      </c>
      <c r="V765" t="s">
        <v>4141</v>
      </c>
      <c r="W765">
        <v>6</v>
      </c>
      <c r="X765" t="s">
        <v>42</v>
      </c>
      <c r="Y765">
        <v>6</v>
      </c>
      <c r="Z765" t="s">
        <v>40</v>
      </c>
      <c r="AA765" t="s">
        <v>193</v>
      </c>
      <c r="AB765" t="s">
        <v>44</v>
      </c>
      <c r="AE765" t="s">
        <v>2711</v>
      </c>
      <c r="AF765" t="s">
        <v>4142</v>
      </c>
      <c r="AG765" s="1">
        <v>45966</v>
      </c>
      <c r="AH765" t="s">
        <v>70</v>
      </c>
      <c r="AI765">
        <f>_xlfn.XLOOKUP(Tabela5[[#This Row],[UUID]],Planilha2!$A:$A,Planilha2!B:B,"")</f>
        <v>0</v>
      </c>
      <c r="AJ765">
        <f>_xlfn.XLOOKUP(Tabela5[[#This Row],[UUID]],Planilha2!$A:$A,Planilha2!C:C,"")</f>
        <v>0</v>
      </c>
      <c r="AK765">
        <f>_xlfn.XLOOKUP(Tabela5[[#This Row],[UUID]],Planilha2!$A:$A,Planilha2!D:D,"")</f>
        <v>0</v>
      </c>
      <c r="AL765">
        <f>_xlfn.XLOOKUP(Tabela5[[#This Row],[UUID]],Planilha2!$A:$A,Planilha2!E:E,"")</f>
        <v>5</v>
      </c>
      <c r="AM765">
        <f>_xlfn.XLOOKUP(Tabela5[[#This Row],[UUID]],Planilha2!$A:$A,Planilha2!F:F,"")</f>
        <v>0</v>
      </c>
      <c r="AN765">
        <f>_xlfn.XLOOKUP(Tabela5[[#This Row],[UUID]],Planilha2!$A:$A,Planilha2!G:G,"")</f>
        <v>0</v>
      </c>
      <c r="AO765">
        <f>_xlfn.XLOOKUP(Tabela5[[#This Row],[UUID]],Planilha2!$A:$A,Planilha2!H:H,"")</f>
        <v>0</v>
      </c>
      <c r="AP765">
        <f>_xlfn.XLOOKUP(Tabela5[[#This Row],[UUID]],Planilha2!$A:$A,Planilha2!I:I,"")</f>
        <v>0</v>
      </c>
      <c r="AQ765">
        <f>_xlfn.XLOOKUP(Tabela5[[#This Row],[UUID]],Planilha2!$A:$A,Planilha2!J:J,"")</f>
        <v>0</v>
      </c>
      <c r="AR765">
        <f>_xlfn.XLOOKUP(Tabela5[[#This Row],[UUID]],Planilha2!$A:$A,Planilha2!K:K,"")</f>
        <v>0</v>
      </c>
      <c r="AS765">
        <f>_xlfn.XLOOKUP(Tabela5[[#This Row],[UUID]],Planilha2!$A:$A,Planilha2!L:L,"")</f>
        <v>0</v>
      </c>
      <c r="AT765">
        <f>_xlfn.XLOOKUP(Tabela5[[#This Row],[UUID]],Planilha2!$A:$A,Planilha2!M:M,"")</f>
        <v>0</v>
      </c>
      <c r="AU765">
        <f>_xlfn.XLOOKUP(Tabela5[[#This Row],[UUID]],Planilha2!$A:$A,Planilha2!N:N,"")</f>
        <v>0</v>
      </c>
      <c r="AV765">
        <f>_xlfn.XLOOKUP(Tabela5[[#This Row],[UUID]],Planilha2!$A:$A,Planilha2!O:O,"")</f>
        <v>0</v>
      </c>
    </row>
    <row r="766" spans="1:48" x14ac:dyDescent="0.2">
      <c r="A766" t="s">
        <v>4143</v>
      </c>
      <c r="B766" t="s">
        <v>35</v>
      </c>
      <c r="C766">
        <v>92112927</v>
      </c>
      <c r="D766">
        <v>30949217000103</v>
      </c>
      <c r="E766" t="s">
        <v>4144</v>
      </c>
      <c r="F766" t="s">
        <v>4145</v>
      </c>
      <c r="G766" t="s">
        <v>4146</v>
      </c>
      <c r="H766" s="1">
        <v>46054</v>
      </c>
      <c r="I766">
        <v>202602</v>
      </c>
      <c r="J766">
        <v>829.46514000000002</v>
      </c>
      <c r="L766">
        <v>829.47</v>
      </c>
      <c r="N766">
        <v>90494514</v>
      </c>
      <c r="O766" s="1">
        <v>46080</v>
      </c>
      <c r="P766" s="1">
        <v>46090</v>
      </c>
      <c r="R766">
        <v>36</v>
      </c>
      <c r="S766" t="s">
        <v>39</v>
      </c>
      <c r="T766" t="s">
        <v>40</v>
      </c>
      <c r="U766" t="s">
        <v>40</v>
      </c>
      <c r="V766" t="s">
        <v>4147</v>
      </c>
      <c r="W766">
        <v>6</v>
      </c>
      <c r="X766" t="s">
        <v>42</v>
      </c>
      <c r="Y766">
        <v>6</v>
      </c>
      <c r="Z766" t="s">
        <v>40</v>
      </c>
      <c r="AA766" t="s">
        <v>982</v>
      </c>
      <c r="AB766" t="s">
        <v>44</v>
      </c>
      <c r="AC766" t="s">
        <v>45</v>
      </c>
      <c r="AE766" t="s">
        <v>2615</v>
      </c>
      <c r="AF766" t="s">
        <v>4148</v>
      </c>
      <c r="AG766" s="1">
        <v>46113</v>
      </c>
      <c r="AH766" t="s">
        <v>47</v>
      </c>
      <c r="AI766">
        <f>_xlfn.XLOOKUP(Tabela5[[#This Row],[UUID]],Planilha2!$A:$A,Planilha2!B:B,"")</f>
        <v>1</v>
      </c>
      <c r="AJ766">
        <f>_xlfn.XLOOKUP(Tabela5[[#This Row],[UUID]],Planilha2!$A:$A,Planilha2!C:C,"")</f>
        <v>1</v>
      </c>
      <c r="AK766">
        <f>_xlfn.XLOOKUP(Tabela5[[#This Row],[UUID]],Planilha2!$A:$A,Planilha2!D:D,"")</f>
        <v>1</v>
      </c>
      <c r="AL766">
        <f>_xlfn.XLOOKUP(Tabela5[[#This Row],[UUID]],Planilha2!$A:$A,Planilha2!E:E,"")</f>
        <v>0</v>
      </c>
      <c r="AM766">
        <f>_xlfn.XLOOKUP(Tabela5[[#This Row],[UUID]],Planilha2!$A:$A,Planilha2!F:F,"")</f>
        <v>1</v>
      </c>
      <c r="AN766">
        <f>_xlfn.XLOOKUP(Tabela5[[#This Row],[UUID]],Planilha2!$A:$A,Planilha2!G:G,"")</f>
        <v>1</v>
      </c>
      <c r="AO766">
        <f>_xlfn.XLOOKUP(Tabela5[[#This Row],[UUID]],Planilha2!$A:$A,Planilha2!H:H,"")</f>
        <v>1</v>
      </c>
      <c r="AP766">
        <f>_xlfn.XLOOKUP(Tabela5[[#This Row],[UUID]],Planilha2!$A:$A,Planilha2!I:I,"")</f>
        <v>0</v>
      </c>
      <c r="AQ766">
        <f>_xlfn.XLOOKUP(Tabela5[[#This Row],[UUID]],Planilha2!$A:$A,Planilha2!J:J,"")</f>
        <v>0</v>
      </c>
      <c r="AR766">
        <f>_xlfn.XLOOKUP(Tabela5[[#This Row],[UUID]],Planilha2!$A:$A,Planilha2!K:K,"")</f>
        <v>0</v>
      </c>
      <c r="AS766">
        <f>_xlfn.XLOOKUP(Tabela5[[#This Row],[UUID]],Planilha2!$A:$A,Planilha2!L:L,"")</f>
        <v>0</v>
      </c>
      <c r="AT766">
        <f>_xlfn.XLOOKUP(Tabela5[[#This Row],[UUID]],Planilha2!$A:$A,Planilha2!M:M,"")</f>
        <v>0</v>
      </c>
      <c r="AU766">
        <f>_xlfn.XLOOKUP(Tabela5[[#This Row],[UUID]],Planilha2!$A:$A,Planilha2!N:N,"")</f>
        <v>1</v>
      </c>
      <c r="AV766">
        <f>_xlfn.XLOOKUP(Tabela5[[#This Row],[UUID]],Planilha2!$A:$A,Planilha2!O:O,"")</f>
        <v>1</v>
      </c>
    </row>
    <row r="767" spans="1:48" x14ac:dyDescent="0.2">
      <c r="A767" t="s">
        <v>4149</v>
      </c>
      <c r="B767" t="s">
        <v>35</v>
      </c>
      <c r="C767">
        <v>81274262</v>
      </c>
      <c r="D767">
        <v>54176266000208</v>
      </c>
      <c r="E767" t="s">
        <v>3834</v>
      </c>
      <c r="F767" t="s">
        <v>4150</v>
      </c>
      <c r="G767" t="s">
        <v>4151</v>
      </c>
      <c r="H767" s="1">
        <v>46054</v>
      </c>
      <c r="I767">
        <v>202602</v>
      </c>
      <c r="J767">
        <v>297.93257999999997</v>
      </c>
      <c r="K767">
        <v>13.8</v>
      </c>
      <c r="L767">
        <v>311.73</v>
      </c>
      <c r="N767">
        <v>90512672</v>
      </c>
      <c r="O767" s="1">
        <v>46086</v>
      </c>
      <c r="P767" s="1">
        <v>46097</v>
      </c>
      <c r="R767">
        <v>29</v>
      </c>
      <c r="S767" t="s">
        <v>39</v>
      </c>
      <c r="T767" t="s">
        <v>40</v>
      </c>
      <c r="U767" t="s">
        <v>40</v>
      </c>
      <c r="V767" t="s">
        <v>4152</v>
      </c>
      <c r="W767">
        <v>6</v>
      </c>
      <c r="X767" t="s">
        <v>42</v>
      </c>
      <c r="Y767">
        <v>6</v>
      </c>
      <c r="Z767" t="s">
        <v>40</v>
      </c>
      <c r="AA767" t="s">
        <v>982</v>
      </c>
      <c r="AB767" t="s">
        <v>44</v>
      </c>
      <c r="AC767" t="s">
        <v>45</v>
      </c>
      <c r="AE767" t="s">
        <v>47</v>
      </c>
      <c r="AF767" t="s">
        <v>4153</v>
      </c>
      <c r="AG767" s="1">
        <v>46116</v>
      </c>
      <c r="AH767" t="s">
        <v>47</v>
      </c>
      <c r="AI767">
        <f>_xlfn.XLOOKUP(Tabela5[[#This Row],[UUID]],Planilha2!$A:$A,Planilha2!B:B,"")</f>
        <v>1</v>
      </c>
      <c r="AJ767">
        <f>_xlfn.XLOOKUP(Tabela5[[#This Row],[UUID]],Planilha2!$A:$A,Planilha2!C:C,"")</f>
        <v>1</v>
      </c>
      <c r="AK767">
        <f>_xlfn.XLOOKUP(Tabela5[[#This Row],[UUID]],Planilha2!$A:$A,Planilha2!D:D,"")</f>
        <v>1</v>
      </c>
      <c r="AL767">
        <f>_xlfn.XLOOKUP(Tabela5[[#This Row],[UUID]],Planilha2!$A:$A,Planilha2!E:E,"")</f>
        <v>0</v>
      </c>
      <c r="AM767">
        <f>_xlfn.XLOOKUP(Tabela5[[#This Row],[UUID]],Planilha2!$A:$A,Planilha2!F:F,"")</f>
        <v>1</v>
      </c>
      <c r="AN767">
        <f>_xlfn.XLOOKUP(Tabela5[[#This Row],[UUID]],Planilha2!$A:$A,Planilha2!G:G,"")</f>
        <v>1</v>
      </c>
      <c r="AO767">
        <f>_xlfn.XLOOKUP(Tabela5[[#This Row],[UUID]],Planilha2!$A:$A,Planilha2!H:H,"")</f>
        <v>0</v>
      </c>
      <c r="AP767">
        <f>_xlfn.XLOOKUP(Tabela5[[#This Row],[UUID]],Planilha2!$A:$A,Planilha2!I:I,"")</f>
        <v>0</v>
      </c>
      <c r="AQ767">
        <f>_xlfn.XLOOKUP(Tabela5[[#This Row],[UUID]],Planilha2!$A:$A,Planilha2!J:J,"")</f>
        <v>0</v>
      </c>
      <c r="AR767">
        <f>_xlfn.XLOOKUP(Tabela5[[#This Row],[UUID]],Planilha2!$A:$A,Planilha2!K:K,"")</f>
        <v>0</v>
      </c>
      <c r="AS767">
        <f>_xlfn.XLOOKUP(Tabela5[[#This Row],[UUID]],Planilha2!$A:$A,Planilha2!L:L,"")</f>
        <v>0</v>
      </c>
      <c r="AT767">
        <f>_xlfn.XLOOKUP(Tabela5[[#This Row],[UUID]],Planilha2!$A:$A,Planilha2!M:M,"")</f>
        <v>0</v>
      </c>
      <c r="AU767">
        <f>_xlfn.XLOOKUP(Tabela5[[#This Row],[UUID]],Planilha2!$A:$A,Planilha2!N:N,"")</f>
        <v>1</v>
      </c>
      <c r="AV767">
        <f>_xlfn.XLOOKUP(Tabela5[[#This Row],[UUID]],Planilha2!$A:$A,Planilha2!O:O,"")</f>
        <v>1</v>
      </c>
    </row>
    <row r="768" spans="1:48" x14ac:dyDescent="0.2">
      <c r="A768" t="s">
        <v>4154</v>
      </c>
      <c r="B768" t="s">
        <v>35</v>
      </c>
      <c r="C768">
        <v>4002321803</v>
      </c>
      <c r="D768">
        <v>31160941874</v>
      </c>
      <c r="E768" t="s">
        <v>4155</v>
      </c>
      <c r="F768" t="s">
        <v>4156</v>
      </c>
      <c r="G768" t="s">
        <v>4157</v>
      </c>
      <c r="H768" s="1">
        <v>45901</v>
      </c>
      <c r="I768">
        <v>202509</v>
      </c>
      <c r="J768">
        <v>1275.13184</v>
      </c>
      <c r="L768">
        <v>1275.1300000000001</v>
      </c>
      <c r="N768">
        <v>90387018</v>
      </c>
      <c r="O768" s="1">
        <v>45965</v>
      </c>
      <c r="P768" s="1">
        <v>45975</v>
      </c>
      <c r="R768">
        <v>151</v>
      </c>
      <c r="S768" t="s">
        <v>53</v>
      </c>
      <c r="T768" t="s">
        <v>40</v>
      </c>
      <c r="U768" t="s">
        <v>40</v>
      </c>
      <c r="V768" t="s">
        <v>4158</v>
      </c>
      <c r="W768">
        <v>6</v>
      </c>
      <c r="X768" t="s">
        <v>42</v>
      </c>
      <c r="Y768">
        <v>6</v>
      </c>
      <c r="Z768" t="s">
        <v>40</v>
      </c>
      <c r="AA768" t="s">
        <v>193</v>
      </c>
      <c r="AB768" t="s">
        <v>44</v>
      </c>
      <c r="AE768" t="s">
        <v>2711</v>
      </c>
      <c r="AF768" t="s">
        <v>4159</v>
      </c>
      <c r="AG768" s="1">
        <v>45931</v>
      </c>
      <c r="AH768" t="s">
        <v>70</v>
      </c>
      <c r="AI768">
        <f>_xlfn.XLOOKUP(Tabela5[[#This Row],[UUID]],Planilha2!$A:$A,Planilha2!B:B,"")</f>
        <v>0</v>
      </c>
      <c r="AJ768">
        <f>_xlfn.XLOOKUP(Tabela5[[#This Row],[UUID]],Planilha2!$A:$A,Planilha2!C:C,"")</f>
        <v>0</v>
      </c>
      <c r="AK768">
        <f>_xlfn.XLOOKUP(Tabela5[[#This Row],[UUID]],Planilha2!$A:$A,Planilha2!D:D,"")</f>
        <v>0</v>
      </c>
      <c r="AL768">
        <f>_xlfn.XLOOKUP(Tabela5[[#This Row],[UUID]],Planilha2!$A:$A,Planilha2!E:E,"")</f>
        <v>5</v>
      </c>
      <c r="AM768">
        <f>_xlfn.XLOOKUP(Tabela5[[#This Row],[UUID]],Planilha2!$A:$A,Planilha2!F:F,"")</f>
        <v>0</v>
      </c>
      <c r="AN768">
        <f>_xlfn.XLOOKUP(Tabela5[[#This Row],[UUID]],Planilha2!$A:$A,Planilha2!G:G,"")</f>
        <v>0</v>
      </c>
      <c r="AO768">
        <f>_xlfn.XLOOKUP(Tabela5[[#This Row],[UUID]],Planilha2!$A:$A,Planilha2!H:H,"")</f>
        <v>0</v>
      </c>
      <c r="AP768">
        <f>_xlfn.XLOOKUP(Tabela5[[#This Row],[UUID]],Planilha2!$A:$A,Planilha2!I:I,"")</f>
        <v>0</v>
      </c>
      <c r="AQ768">
        <f>_xlfn.XLOOKUP(Tabela5[[#This Row],[UUID]],Planilha2!$A:$A,Planilha2!J:J,"")</f>
        <v>0</v>
      </c>
      <c r="AR768">
        <f>_xlfn.XLOOKUP(Tabela5[[#This Row],[UUID]],Planilha2!$A:$A,Planilha2!K:K,"")</f>
        <v>0</v>
      </c>
      <c r="AS768">
        <f>_xlfn.XLOOKUP(Tabela5[[#This Row],[UUID]],Planilha2!$A:$A,Planilha2!L:L,"")</f>
        <v>0</v>
      </c>
      <c r="AT768">
        <f>_xlfn.XLOOKUP(Tabela5[[#This Row],[UUID]],Planilha2!$A:$A,Planilha2!M:M,"")</f>
        <v>0</v>
      </c>
      <c r="AU768">
        <f>_xlfn.XLOOKUP(Tabela5[[#This Row],[UUID]],Planilha2!$A:$A,Planilha2!N:N,"")</f>
        <v>0</v>
      </c>
      <c r="AV768">
        <f>_xlfn.XLOOKUP(Tabela5[[#This Row],[UUID]],Planilha2!$A:$A,Planilha2!O:O,"")</f>
        <v>0</v>
      </c>
    </row>
    <row r="769" spans="1:48" x14ac:dyDescent="0.2">
      <c r="A769" t="s">
        <v>4160</v>
      </c>
      <c r="B769" t="s">
        <v>35</v>
      </c>
      <c r="C769">
        <v>109680553</v>
      </c>
      <c r="D769">
        <v>44369405000177</v>
      </c>
      <c r="E769" t="s">
        <v>4161</v>
      </c>
      <c r="F769" t="s">
        <v>4162</v>
      </c>
      <c r="G769" t="s">
        <v>4163</v>
      </c>
      <c r="H769" s="1">
        <v>46054</v>
      </c>
      <c r="I769">
        <v>202602</v>
      </c>
      <c r="J769">
        <v>968.99823000000004</v>
      </c>
      <c r="L769">
        <v>969</v>
      </c>
      <c r="N769">
        <v>90493654</v>
      </c>
      <c r="O769" s="1">
        <v>46080</v>
      </c>
      <c r="P769" s="1">
        <v>46090</v>
      </c>
      <c r="R769">
        <v>36</v>
      </c>
      <c r="S769" t="s">
        <v>39</v>
      </c>
      <c r="T769" t="s">
        <v>40</v>
      </c>
      <c r="U769" t="s">
        <v>40</v>
      </c>
      <c r="V769" t="s">
        <v>4164</v>
      </c>
      <c r="W769">
        <v>6</v>
      </c>
      <c r="X769" t="s">
        <v>42</v>
      </c>
      <c r="Y769">
        <v>6</v>
      </c>
      <c r="Z769" t="s">
        <v>40</v>
      </c>
      <c r="AA769" t="s">
        <v>982</v>
      </c>
      <c r="AB769" t="s">
        <v>44</v>
      </c>
      <c r="AC769" t="s">
        <v>45</v>
      </c>
      <c r="AE769" t="s">
        <v>2615</v>
      </c>
      <c r="AF769" t="s">
        <v>4165</v>
      </c>
      <c r="AG769" s="1">
        <v>46101</v>
      </c>
      <c r="AH769" t="s">
        <v>47</v>
      </c>
      <c r="AI769">
        <f>_xlfn.XLOOKUP(Tabela5[[#This Row],[UUID]],Planilha2!$A:$A,Planilha2!B:B,"")</f>
        <v>1</v>
      </c>
      <c r="AJ769">
        <f>_xlfn.XLOOKUP(Tabela5[[#This Row],[UUID]],Planilha2!$A:$A,Planilha2!C:C,"")</f>
        <v>0</v>
      </c>
      <c r="AK769">
        <f>_xlfn.XLOOKUP(Tabela5[[#This Row],[UUID]],Planilha2!$A:$A,Planilha2!D:D,"")</f>
        <v>1</v>
      </c>
      <c r="AL769">
        <f>_xlfn.XLOOKUP(Tabela5[[#This Row],[UUID]],Planilha2!$A:$A,Planilha2!E:E,"")</f>
        <v>0</v>
      </c>
      <c r="AM769">
        <f>_xlfn.XLOOKUP(Tabela5[[#This Row],[UUID]],Planilha2!$A:$A,Planilha2!F:F,"")</f>
        <v>1</v>
      </c>
      <c r="AN769">
        <f>_xlfn.XLOOKUP(Tabela5[[#This Row],[UUID]],Planilha2!$A:$A,Planilha2!G:G,"")</f>
        <v>1</v>
      </c>
      <c r="AO769">
        <f>_xlfn.XLOOKUP(Tabela5[[#This Row],[UUID]],Planilha2!$A:$A,Planilha2!H:H,"")</f>
        <v>1</v>
      </c>
      <c r="AP769">
        <f>_xlfn.XLOOKUP(Tabela5[[#This Row],[UUID]],Planilha2!$A:$A,Planilha2!I:I,"")</f>
        <v>1</v>
      </c>
      <c r="AQ769">
        <f>_xlfn.XLOOKUP(Tabela5[[#This Row],[UUID]],Planilha2!$A:$A,Planilha2!J:J,"")</f>
        <v>1</v>
      </c>
      <c r="AR769">
        <f>_xlfn.XLOOKUP(Tabela5[[#This Row],[UUID]],Planilha2!$A:$A,Planilha2!K:K,"")</f>
        <v>1</v>
      </c>
      <c r="AS769">
        <f>_xlfn.XLOOKUP(Tabela5[[#This Row],[UUID]],Planilha2!$A:$A,Planilha2!L:L,"")</f>
        <v>0</v>
      </c>
      <c r="AT769">
        <f>_xlfn.XLOOKUP(Tabela5[[#This Row],[UUID]],Planilha2!$A:$A,Planilha2!M:M,"")</f>
        <v>0</v>
      </c>
      <c r="AU769">
        <f>_xlfn.XLOOKUP(Tabela5[[#This Row],[UUID]],Planilha2!$A:$A,Planilha2!N:N,"")</f>
        <v>1</v>
      </c>
      <c r="AV769">
        <f>_xlfn.XLOOKUP(Tabela5[[#This Row],[UUID]],Planilha2!$A:$A,Planilha2!O:O,"")</f>
        <v>1</v>
      </c>
    </row>
    <row r="770" spans="1:48" x14ac:dyDescent="0.2">
      <c r="A770" t="s">
        <v>4166</v>
      </c>
      <c r="B770" t="s">
        <v>35</v>
      </c>
      <c r="C770">
        <v>14881250</v>
      </c>
      <c r="D770">
        <v>78704921000122</v>
      </c>
      <c r="E770" t="s">
        <v>4167</v>
      </c>
      <c r="F770" t="s">
        <v>4168</v>
      </c>
      <c r="G770" t="s">
        <v>4169</v>
      </c>
      <c r="H770" s="1">
        <v>46054</v>
      </c>
      <c r="I770">
        <v>202602</v>
      </c>
      <c r="J770">
        <v>1457.97219</v>
      </c>
      <c r="L770">
        <v>1457.97</v>
      </c>
      <c r="N770">
        <v>90512940</v>
      </c>
      <c r="O770" s="1">
        <v>46086</v>
      </c>
      <c r="P770" s="1">
        <v>46097</v>
      </c>
      <c r="R770">
        <v>29</v>
      </c>
      <c r="S770" t="s">
        <v>39</v>
      </c>
      <c r="T770" t="s">
        <v>40</v>
      </c>
      <c r="U770" t="s">
        <v>40</v>
      </c>
      <c r="V770" t="s">
        <v>4170</v>
      </c>
      <c r="W770">
        <v>6</v>
      </c>
      <c r="X770" t="s">
        <v>42</v>
      </c>
      <c r="Y770">
        <v>6</v>
      </c>
      <c r="Z770" t="s">
        <v>40</v>
      </c>
      <c r="AA770" t="s">
        <v>982</v>
      </c>
      <c r="AB770" t="s">
        <v>44</v>
      </c>
      <c r="AC770" t="s">
        <v>45</v>
      </c>
      <c r="AE770" t="s">
        <v>47</v>
      </c>
      <c r="AF770" t="s">
        <v>4171</v>
      </c>
      <c r="AG770" s="1">
        <v>46101</v>
      </c>
      <c r="AH770" t="s">
        <v>47</v>
      </c>
      <c r="AI770">
        <f>_xlfn.XLOOKUP(Tabela5[[#This Row],[UUID]],Planilha2!$A:$A,Planilha2!B:B,"")</f>
        <v>1</v>
      </c>
      <c r="AJ770">
        <f>_xlfn.XLOOKUP(Tabela5[[#This Row],[UUID]],Planilha2!$A:$A,Planilha2!C:C,"")</f>
        <v>0</v>
      </c>
      <c r="AK770">
        <f>_xlfn.XLOOKUP(Tabela5[[#This Row],[UUID]],Planilha2!$A:$A,Planilha2!D:D,"")</f>
        <v>1</v>
      </c>
      <c r="AL770">
        <f>_xlfn.XLOOKUP(Tabela5[[#This Row],[UUID]],Planilha2!$A:$A,Planilha2!E:E,"")</f>
        <v>0</v>
      </c>
      <c r="AM770">
        <f>_xlfn.XLOOKUP(Tabela5[[#This Row],[UUID]],Planilha2!$A:$A,Planilha2!F:F,"")</f>
        <v>1</v>
      </c>
      <c r="AN770">
        <f>_xlfn.XLOOKUP(Tabela5[[#This Row],[UUID]],Planilha2!$A:$A,Planilha2!G:G,"")</f>
        <v>1</v>
      </c>
      <c r="AO770">
        <f>_xlfn.XLOOKUP(Tabela5[[#This Row],[UUID]],Planilha2!$A:$A,Planilha2!H:H,"")</f>
        <v>1</v>
      </c>
      <c r="AP770">
        <f>_xlfn.XLOOKUP(Tabela5[[#This Row],[UUID]],Planilha2!$A:$A,Planilha2!I:I,"")</f>
        <v>1</v>
      </c>
      <c r="AQ770">
        <f>_xlfn.XLOOKUP(Tabela5[[#This Row],[UUID]],Planilha2!$A:$A,Planilha2!J:J,"")</f>
        <v>1</v>
      </c>
      <c r="AR770">
        <f>_xlfn.XLOOKUP(Tabela5[[#This Row],[UUID]],Planilha2!$A:$A,Planilha2!K:K,"")</f>
        <v>1</v>
      </c>
      <c r="AS770">
        <f>_xlfn.XLOOKUP(Tabela5[[#This Row],[UUID]],Planilha2!$A:$A,Planilha2!L:L,"")</f>
        <v>0</v>
      </c>
      <c r="AT770">
        <f>_xlfn.XLOOKUP(Tabela5[[#This Row],[UUID]],Planilha2!$A:$A,Planilha2!M:M,"")</f>
        <v>0</v>
      </c>
      <c r="AU770">
        <f>_xlfn.XLOOKUP(Tabela5[[#This Row],[UUID]],Planilha2!$A:$A,Planilha2!N:N,"")</f>
        <v>1</v>
      </c>
      <c r="AV770">
        <f>_xlfn.XLOOKUP(Tabela5[[#This Row],[UUID]],Planilha2!$A:$A,Planilha2!O:O,"")</f>
        <v>1</v>
      </c>
    </row>
    <row r="771" spans="1:48" x14ac:dyDescent="0.2">
      <c r="A771" t="s">
        <v>4172</v>
      </c>
      <c r="B771" t="s">
        <v>35</v>
      </c>
      <c r="C771">
        <v>85946540</v>
      </c>
      <c r="D771">
        <v>23875291000167</v>
      </c>
      <c r="E771" t="s">
        <v>4173</v>
      </c>
      <c r="F771" t="s">
        <v>4174</v>
      </c>
      <c r="G771" t="s">
        <v>4175</v>
      </c>
      <c r="H771" s="1">
        <v>46054</v>
      </c>
      <c r="I771">
        <v>202602</v>
      </c>
      <c r="J771">
        <v>2496.6790099999998</v>
      </c>
      <c r="K771">
        <v>59.56</v>
      </c>
      <c r="L771">
        <v>2556.2399999999998</v>
      </c>
      <c r="N771">
        <v>90494783</v>
      </c>
      <c r="O771" s="1">
        <v>46080</v>
      </c>
      <c r="P771" s="1">
        <v>46090</v>
      </c>
      <c r="R771">
        <v>36</v>
      </c>
      <c r="S771" t="s">
        <v>39</v>
      </c>
      <c r="T771" t="s">
        <v>40</v>
      </c>
      <c r="U771" t="s">
        <v>40</v>
      </c>
      <c r="V771" t="s">
        <v>4176</v>
      </c>
      <c r="W771">
        <v>6</v>
      </c>
      <c r="X771" t="s">
        <v>42</v>
      </c>
      <c r="Y771">
        <v>6</v>
      </c>
      <c r="Z771" t="s">
        <v>40</v>
      </c>
      <c r="AA771" t="s">
        <v>982</v>
      </c>
      <c r="AB771" t="s">
        <v>44</v>
      </c>
      <c r="AC771" t="s">
        <v>45</v>
      </c>
      <c r="AE771" t="s">
        <v>2615</v>
      </c>
      <c r="AF771" t="s">
        <v>4177</v>
      </c>
      <c r="AG771" s="1">
        <v>46102</v>
      </c>
      <c r="AH771" t="s">
        <v>47</v>
      </c>
      <c r="AI771">
        <f>_xlfn.XLOOKUP(Tabela5[[#This Row],[UUID]],Planilha2!$A:$A,Planilha2!B:B,"")</f>
        <v>1</v>
      </c>
      <c r="AJ771">
        <f>_xlfn.XLOOKUP(Tabela5[[#This Row],[UUID]],Planilha2!$A:$A,Planilha2!C:C,"")</f>
        <v>1</v>
      </c>
      <c r="AK771">
        <f>_xlfn.XLOOKUP(Tabela5[[#This Row],[UUID]],Planilha2!$A:$A,Planilha2!D:D,"")</f>
        <v>1</v>
      </c>
      <c r="AL771">
        <f>_xlfn.XLOOKUP(Tabela5[[#This Row],[UUID]],Planilha2!$A:$A,Planilha2!E:E,"")</f>
        <v>0</v>
      </c>
      <c r="AM771">
        <f>_xlfn.XLOOKUP(Tabela5[[#This Row],[UUID]],Planilha2!$A:$A,Planilha2!F:F,"")</f>
        <v>1</v>
      </c>
      <c r="AN771">
        <f>_xlfn.XLOOKUP(Tabela5[[#This Row],[UUID]],Planilha2!$A:$A,Planilha2!G:G,"")</f>
        <v>1</v>
      </c>
      <c r="AO771">
        <f>_xlfn.XLOOKUP(Tabela5[[#This Row],[UUID]],Planilha2!$A:$A,Planilha2!H:H,"")</f>
        <v>1</v>
      </c>
      <c r="AP771">
        <f>_xlfn.XLOOKUP(Tabela5[[#This Row],[UUID]],Planilha2!$A:$A,Planilha2!I:I,"")</f>
        <v>1</v>
      </c>
      <c r="AQ771">
        <f>_xlfn.XLOOKUP(Tabela5[[#This Row],[UUID]],Planilha2!$A:$A,Planilha2!J:J,"")</f>
        <v>1</v>
      </c>
      <c r="AR771">
        <f>_xlfn.XLOOKUP(Tabela5[[#This Row],[UUID]],Planilha2!$A:$A,Planilha2!K:K,"")</f>
        <v>1</v>
      </c>
      <c r="AS771">
        <f>_xlfn.XLOOKUP(Tabela5[[#This Row],[UUID]],Planilha2!$A:$A,Planilha2!L:L,"")</f>
        <v>0</v>
      </c>
      <c r="AT771">
        <f>_xlfn.XLOOKUP(Tabela5[[#This Row],[UUID]],Planilha2!$A:$A,Planilha2!M:M,"")</f>
        <v>0</v>
      </c>
      <c r="AU771">
        <f>_xlfn.XLOOKUP(Tabela5[[#This Row],[UUID]],Planilha2!$A:$A,Planilha2!N:N,"")</f>
        <v>1</v>
      </c>
      <c r="AV771">
        <f>_xlfn.XLOOKUP(Tabela5[[#This Row],[UUID]],Planilha2!$A:$A,Planilha2!O:O,"")</f>
        <v>1</v>
      </c>
    </row>
    <row r="772" spans="1:48" x14ac:dyDescent="0.2">
      <c r="A772" t="s">
        <v>4178</v>
      </c>
      <c r="B772" t="s">
        <v>35</v>
      </c>
      <c r="C772">
        <v>78684102</v>
      </c>
      <c r="D772">
        <v>2909478980</v>
      </c>
      <c r="E772" t="s">
        <v>4179</v>
      </c>
      <c r="F772" t="s">
        <v>4180</v>
      </c>
      <c r="G772" t="s">
        <v>4181</v>
      </c>
      <c r="H772" s="1">
        <v>46054</v>
      </c>
      <c r="I772">
        <v>202602</v>
      </c>
      <c r="J772">
        <v>134.83359999999999</v>
      </c>
      <c r="L772">
        <v>134.83000000000001</v>
      </c>
      <c r="N772">
        <v>90493530</v>
      </c>
      <c r="O772" s="1">
        <v>46080</v>
      </c>
      <c r="P772" s="1">
        <v>46090</v>
      </c>
      <c r="R772">
        <v>36</v>
      </c>
      <c r="S772" t="s">
        <v>53</v>
      </c>
      <c r="T772" t="s">
        <v>40</v>
      </c>
      <c r="U772" t="s">
        <v>40</v>
      </c>
      <c r="V772" t="s">
        <v>4182</v>
      </c>
      <c r="W772">
        <v>6</v>
      </c>
      <c r="X772" t="s">
        <v>42</v>
      </c>
      <c r="Y772">
        <v>6</v>
      </c>
      <c r="Z772" t="s">
        <v>40</v>
      </c>
      <c r="AA772" t="s">
        <v>982</v>
      </c>
      <c r="AB772" t="s">
        <v>44</v>
      </c>
      <c r="AC772" t="s">
        <v>45</v>
      </c>
      <c r="AE772" t="s">
        <v>2615</v>
      </c>
      <c r="AF772" t="s">
        <v>4183</v>
      </c>
      <c r="AG772" s="1">
        <v>46117</v>
      </c>
      <c r="AH772" t="s">
        <v>47</v>
      </c>
      <c r="AI772">
        <f>_xlfn.XLOOKUP(Tabela5[[#This Row],[UUID]],Planilha2!$A:$A,Planilha2!B:B,"")</f>
        <v>1</v>
      </c>
      <c r="AJ772">
        <f>_xlfn.XLOOKUP(Tabela5[[#This Row],[UUID]],Planilha2!$A:$A,Planilha2!C:C,"")</f>
        <v>1</v>
      </c>
      <c r="AK772">
        <f>_xlfn.XLOOKUP(Tabela5[[#This Row],[UUID]],Planilha2!$A:$A,Planilha2!D:D,"")</f>
        <v>1</v>
      </c>
      <c r="AL772">
        <f>_xlfn.XLOOKUP(Tabela5[[#This Row],[UUID]],Planilha2!$A:$A,Planilha2!E:E,"")</f>
        <v>0</v>
      </c>
      <c r="AM772">
        <f>_xlfn.XLOOKUP(Tabela5[[#This Row],[UUID]],Planilha2!$A:$A,Planilha2!F:F,"")</f>
        <v>1</v>
      </c>
      <c r="AN772">
        <f>_xlfn.XLOOKUP(Tabela5[[#This Row],[UUID]],Planilha2!$A:$A,Planilha2!G:G,"")</f>
        <v>0</v>
      </c>
      <c r="AO772">
        <f>_xlfn.XLOOKUP(Tabela5[[#This Row],[UUID]],Planilha2!$A:$A,Planilha2!H:H,"")</f>
        <v>0</v>
      </c>
      <c r="AP772">
        <f>_xlfn.XLOOKUP(Tabela5[[#This Row],[UUID]],Planilha2!$A:$A,Planilha2!I:I,"")</f>
        <v>0</v>
      </c>
      <c r="AQ772">
        <f>_xlfn.XLOOKUP(Tabela5[[#This Row],[UUID]],Planilha2!$A:$A,Planilha2!J:J,"")</f>
        <v>0</v>
      </c>
      <c r="AR772">
        <f>_xlfn.XLOOKUP(Tabela5[[#This Row],[UUID]],Planilha2!$A:$A,Planilha2!K:K,"")</f>
        <v>0</v>
      </c>
      <c r="AS772">
        <f>_xlfn.XLOOKUP(Tabela5[[#This Row],[UUID]],Planilha2!$A:$A,Planilha2!L:L,"")</f>
        <v>0</v>
      </c>
      <c r="AT772">
        <f>_xlfn.XLOOKUP(Tabela5[[#This Row],[UUID]],Planilha2!$A:$A,Planilha2!M:M,"")</f>
        <v>1</v>
      </c>
      <c r="AU772">
        <f>_xlfn.XLOOKUP(Tabela5[[#This Row],[UUID]],Planilha2!$A:$A,Planilha2!N:N,"")</f>
        <v>1</v>
      </c>
      <c r="AV772">
        <f>_xlfn.XLOOKUP(Tabela5[[#This Row],[UUID]],Planilha2!$A:$A,Planilha2!O:O,"")</f>
        <v>1</v>
      </c>
    </row>
    <row r="773" spans="1:48" x14ac:dyDescent="0.2">
      <c r="A773" t="s">
        <v>4184</v>
      </c>
      <c r="B773" t="s">
        <v>35</v>
      </c>
      <c r="C773">
        <v>92945562</v>
      </c>
      <c r="D773">
        <v>6561652940</v>
      </c>
      <c r="E773" t="s">
        <v>1051</v>
      </c>
      <c r="F773" t="s">
        <v>1052</v>
      </c>
      <c r="G773" t="s">
        <v>1053</v>
      </c>
      <c r="H773" s="1">
        <v>46054</v>
      </c>
      <c r="I773">
        <v>202602</v>
      </c>
      <c r="J773">
        <v>135.42287999999999</v>
      </c>
      <c r="L773">
        <v>135.41999999999999</v>
      </c>
      <c r="N773">
        <v>90493595</v>
      </c>
      <c r="O773" s="1">
        <v>46080</v>
      </c>
      <c r="P773" s="1">
        <v>46090</v>
      </c>
      <c r="R773">
        <v>36</v>
      </c>
      <c r="S773" t="s">
        <v>53</v>
      </c>
      <c r="T773" t="s">
        <v>40</v>
      </c>
      <c r="U773" t="s">
        <v>40</v>
      </c>
      <c r="V773" t="s">
        <v>1054</v>
      </c>
      <c r="W773">
        <v>6</v>
      </c>
      <c r="X773" t="s">
        <v>42</v>
      </c>
      <c r="Y773">
        <v>6</v>
      </c>
      <c r="Z773" t="s">
        <v>40</v>
      </c>
      <c r="AA773" t="s">
        <v>982</v>
      </c>
      <c r="AB773" t="s">
        <v>44</v>
      </c>
      <c r="AC773" t="s">
        <v>45</v>
      </c>
      <c r="AE773" t="s">
        <v>2615</v>
      </c>
      <c r="AF773" t="s">
        <v>4185</v>
      </c>
      <c r="AG773" s="1">
        <v>46107</v>
      </c>
      <c r="AH773" t="s">
        <v>47</v>
      </c>
      <c r="AI773">
        <f>_xlfn.XLOOKUP(Tabela5[[#This Row],[UUID]],Planilha2!$A:$A,Planilha2!B:B,"")</f>
        <v>1</v>
      </c>
      <c r="AJ773">
        <f>_xlfn.XLOOKUP(Tabela5[[#This Row],[UUID]],Planilha2!$A:$A,Planilha2!C:C,"")</f>
        <v>1</v>
      </c>
      <c r="AK773">
        <f>_xlfn.XLOOKUP(Tabela5[[#This Row],[UUID]],Planilha2!$A:$A,Planilha2!D:D,"")</f>
        <v>6</v>
      </c>
      <c r="AL773">
        <f>_xlfn.XLOOKUP(Tabela5[[#This Row],[UUID]],Planilha2!$A:$A,Planilha2!E:E,"")</f>
        <v>1</v>
      </c>
      <c r="AM773">
        <f>_xlfn.XLOOKUP(Tabela5[[#This Row],[UUID]],Planilha2!$A:$A,Planilha2!F:F,"")</f>
        <v>1</v>
      </c>
      <c r="AN773">
        <f>_xlfn.XLOOKUP(Tabela5[[#This Row],[UUID]],Planilha2!$A:$A,Planilha2!G:G,"")</f>
        <v>1</v>
      </c>
      <c r="AO773">
        <f>_xlfn.XLOOKUP(Tabela5[[#This Row],[UUID]],Planilha2!$A:$A,Planilha2!H:H,"")</f>
        <v>1</v>
      </c>
      <c r="AP773">
        <f>_xlfn.XLOOKUP(Tabela5[[#This Row],[UUID]],Planilha2!$A:$A,Planilha2!I:I,"")</f>
        <v>1</v>
      </c>
      <c r="AQ773">
        <f>_xlfn.XLOOKUP(Tabela5[[#This Row],[UUID]],Planilha2!$A:$A,Planilha2!J:J,"")</f>
        <v>0</v>
      </c>
      <c r="AR773">
        <f>_xlfn.XLOOKUP(Tabela5[[#This Row],[UUID]],Planilha2!$A:$A,Planilha2!K:K,"")</f>
        <v>0</v>
      </c>
      <c r="AS773">
        <f>_xlfn.XLOOKUP(Tabela5[[#This Row],[UUID]],Planilha2!$A:$A,Planilha2!L:L,"")</f>
        <v>0</v>
      </c>
      <c r="AT773">
        <f>_xlfn.XLOOKUP(Tabela5[[#This Row],[UUID]],Planilha2!$A:$A,Planilha2!M:M,"")</f>
        <v>0</v>
      </c>
      <c r="AU773">
        <f>_xlfn.XLOOKUP(Tabela5[[#This Row],[UUID]],Planilha2!$A:$A,Planilha2!N:N,"")</f>
        <v>1</v>
      </c>
      <c r="AV773">
        <f>_xlfn.XLOOKUP(Tabela5[[#This Row],[UUID]],Planilha2!$A:$A,Planilha2!O:O,"")</f>
        <v>1</v>
      </c>
    </row>
    <row r="774" spans="1:48" x14ac:dyDescent="0.2">
      <c r="A774" t="s">
        <v>4186</v>
      </c>
      <c r="B774" t="s">
        <v>35</v>
      </c>
      <c r="C774">
        <v>109976142</v>
      </c>
      <c r="D774">
        <v>9669902932</v>
      </c>
      <c r="E774" t="s">
        <v>1057</v>
      </c>
      <c r="F774" t="s">
        <v>1058</v>
      </c>
      <c r="G774" t="s">
        <v>1059</v>
      </c>
      <c r="H774" s="1">
        <v>46054</v>
      </c>
      <c r="I774">
        <v>202602</v>
      </c>
      <c r="J774">
        <v>172.99860000000001</v>
      </c>
      <c r="L774">
        <v>173</v>
      </c>
      <c r="N774">
        <v>90494896</v>
      </c>
      <c r="O774" s="1">
        <v>46080</v>
      </c>
      <c r="P774" s="1">
        <v>46090</v>
      </c>
      <c r="R774">
        <v>36</v>
      </c>
      <c r="S774" t="s">
        <v>53</v>
      </c>
      <c r="T774" t="s">
        <v>40</v>
      </c>
      <c r="U774" t="s">
        <v>40</v>
      </c>
      <c r="V774" t="s">
        <v>1060</v>
      </c>
      <c r="W774">
        <v>6</v>
      </c>
      <c r="X774" t="s">
        <v>42</v>
      </c>
      <c r="Y774">
        <v>6</v>
      </c>
      <c r="Z774" t="s">
        <v>40</v>
      </c>
      <c r="AA774" t="s">
        <v>982</v>
      </c>
      <c r="AB774" t="s">
        <v>44</v>
      </c>
      <c r="AC774" t="s">
        <v>45</v>
      </c>
      <c r="AE774" t="s">
        <v>2615</v>
      </c>
      <c r="AF774" t="s">
        <v>4187</v>
      </c>
      <c r="AG774" s="1">
        <v>46106</v>
      </c>
      <c r="AH774" t="s">
        <v>47</v>
      </c>
      <c r="AI774">
        <f>_xlfn.XLOOKUP(Tabela5[[#This Row],[UUID]],Planilha2!$A:$A,Planilha2!B:B,"")</f>
        <v>1</v>
      </c>
      <c r="AJ774">
        <f>_xlfn.XLOOKUP(Tabela5[[#This Row],[UUID]],Planilha2!$A:$A,Planilha2!C:C,"")</f>
        <v>2</v>
      </c>
      <c r="AK774">
        <f>_xlfn.XLOOKUP(Tabela5[[#This Row],[UUID]],Planilha2!$A:$A,Planilha2!D:D,"")</f>
        <v>13</v>
      </c>
      <c r="AL774">
        <f>_xlfn.XLOOKUP(Tabela5[[#This Row],[UUID]],Planilha2!$A:$A,Planilha2!E:E,"")</f>
        <v>0</v>
      </c>
      <c r="AM774">
        <f>_xlfn.XLOOKUP(Tabela5[[#This Row],[UUID]],Planilha2!$A:$A,Planilha2!F:F,"")</f>
        <v>1</v>
      </c>
      <c r="AN774">
        <f>_xlfn.XLOOKUP(Tabela5[[#This Row],[UUID]],Planilha2!$A:$A,Planilha2!G:G,"")</f>
        <v>1</v>
      </c>
      <c r="AO774">
        <f>_xlfn.XLOOKUP(Tabela5[[#This Row],[UUID]],Planilha2!$A:$A,Planilha2!H:H,"")</f>
        <v>1</v>
      </c>
      <c r="AP774">
        <f>_xlfn.XLOOKUP(Tabela5[[#This Row],[UUID]],Planilha2!$A:$A,Planilha2!I:I,"")</f>
        <v>1</v>
      </c>
      <c r="AQ774">
        <f>_xlfn.XLOOKUP(Tabela5[[#This Row],[UUID]],Planilha2!$A:$A,Planilha2!J:J,"")</f>
        <v>1</v>
      </c>
      <c r="AR774">
        <f>_xlfn.XLOOKUP(Tabela5[[#This Row],[UUID]],Planilha2!$A:$A,Planilha2!K:K,"")</f>
        <v>0</v>
      </c>
      <c r="AS774">
        <f>_xlfn.XLOOKUP(Tabela5[[#This Row],[UUID]],Planilha2!$A:$A,Planilha2!L:L,"")</f>
        <v>0</v>
      </c>
      <c r="AT774">
        <f>_xlfn.XLOOKUP(Tabela5[[#This Row],[UUID]],Planilha2!$A:$A,Planilha2!M:M,"")</f>
        <v>0</v>
      </c>
      <c r="AU774">
        <f>_xlfn.XLOOKUP(Tabela5[[#This Row],[UUID]],Planilha2!$A:$A,Planilha2!N:N,"")</f>
        <v>1</v>
      </c>
      <c r="AV774">
        <f>_xlfn.XLOOKUP(Tabela5[[#This Row],[UUID]],Planilha2!$A:$A,Planilha2!O:O,"")</f>
        <v>1</v>
      </c>
    </row>
    <row r="775" spans="1:48" x14ac:dyDescent="0.2">
      <c r="A775" t="s">
        <v>4188</v>
      </c>
      <c r="B775" t="s">
        <v>35</v>
      </c>
      <c r="C775">
        <v>21063923</v>
      </c>
      <c r="D775">
        <v>9814470821</v>
      </c>
      <c r="E775" t="s">
        <v>4189</v>
      </c>
      <c r="F775" t="s">
        <v>4190</v>
      </c>
      <c r="G775" t="s">
        <v>4191</v>
      </c>
      <c r="H775" s="1">
        <v>45901</v>
      </c>
      <c r="I775">
        <v>202509</v>
      </c>
      <c r="J775">
        <v>217.08749</v>
      </c>
      <c r="L775">
        <v>217.09</v>
      </c>
      <c r="N775">
        <v>90408859</v>
      </c>
      <c r="O775" s="1">
        <v>45980</v>
      </c>
      <c r="P775" s="1">
        <v>45992</v>
      </c>
      <c r="R775">
        <v>134</v>
      </c>
      <c r="S775" t="s">
        <v>53</v>
      </c>
      <c r="T775" t="s">
        <v>40</v>
      </c>
      <c r="U775" t="s">
        <v>40</v>
      </c>
      <c r="V775" t="s">
        <v>4192</v>
      </c>
      <c r="W775">
        <v>6</v>
      </c>
      <c r="X775" t="s">
        <v>42</v>
      </c>
      <c r="Y775">
        <v>6</v>
      </c>
      <c r="Z775" t="s">
        <v>40</v>
      </c>
      <c r="AA775" t="s">
        <v>193</v>
      </c>
      <c r="AB775" t="s">
        <v>44</v>
      </c>
      <c r="AE775" t="s">
        <v>2711</v>
      </c>
      <c r="AF775" t="s">
        <v>4193</v>
      </c>
      <c r="AG775" s="1">
        <v>45979</v>
      </c>
      <c r="AH775" t="s">
        <v>70</v>
      </c>
      <c r="AI775">
        <f>_xlfn.XLOOKUP(Tabela5[[#This Row],[UUID]],Planilha2!$A:$A,Planilha2!B:B,"")</f>
        <v>0</v>
      </c>
      <c r="AJ775">
        <f>_xlfn.XLOOKUP(Tabela5[[#This Row],[UUID]],Planilha2!$A:$A,Planilha2!C:C,"")</f>
        <v>0</v>
      </c>
      <c r="AK775">
        <f>_xlfn.XLOOKUP(Tabela5[[#This Row],[UUID]],Planilha2!$A:$A,Planilha2!D:D,"")</f>
        <v>0</v>
      </c>
      <c r="AL775">
        <f>_xlfn.XLOOKUP(Tabela5[[#This Row],[UUID]],Planilha2!$A:$A,Planilha2!E:E,"")</f>
        <v>5</v>
      </c>
      <c r="AM775">
        <f>_xlfn.XLOOKUP(Tabela5[[#This Row],[UUID]],Planilha2!$A:$A,Planilha2!F:F,"")</f>
        <v>0</v>
      </c>
      <c r="AN775">
        <f>_xlfn.XLOOKUP(Tabela5[[#This Row],[UUID]],Planilha2!$A:$A,Planilha2!G:G,"")</f>
        <v>0</v>
      </c>
      <c r="AO775">
        <f>_xlfn.XLOOKUP(Tabela5[[#This Row],[UUID]],Planilha2!$A:$A,Planilha2!H:H,"")</f>
        <v>0</v>
      </c>
      <c r="AP775">
        <f>_xlfn.XLOOKUP(Tabela5[[#This Row],[UUID]],Planilha2!$A:$A,Planilha2!I:I,"")</f>
        <v>0</v>
      </c>
      <c r="AQ775">
        <f>_xlfn.XLOOKUP(Tabela5[[#This Row],[UUID]],Planilha2!$A:$A,Planilha2!J:J,"")</f>
        <v>0</v>
      </c>
      <c r="AR775">
        <f>_xlfn.XLOOKUP(Tabela5[[#This Row],[UUID]],Planilha2!$A:$A,Planilha2!K:K,"")</f>
        <v>0</v>
      </c>
      <c r="AS775">
        <f>_xlfn.XLOOKUP(Tabela5[[#This Row],[UUID]],Planilha2!$A:$A,Planilha2!L:L,"")</f>
        <v>0</v>
      </c>
      <c r="AT775">
        <f>_xlfn.XLOOKUP(Tabela5[[#This Row],[UUID]],Planilha2!$A:$A,Planilha2!M:M,"")</f>
        <v>0</v>
      </c>
      <c r="AU775">
        <f>_xlfn.XLOOKUP(Tabela5[[#This Row],[UUID]],Planilha2!$A:$A,Planilha2!N:N,"")</f>
        <v>0</v>
      </c>
      <c r="AV775">
        <f>_xlfn.XLOOKUP(Tabela5[[#This Row],[UUID]],Planilha2!$A:$A,Planilha2!O:O,"")</f>
        <v>0</v>
      </c>
    </row>
    <row r="776" spans="1:48" x14ac:dyDescent="0.2">
      <c r="A776" t="s">
        <v>4194</v>
      </c>
      <c r="B776" t="s">
        <v>35</v>
      </c>
      <c r="C776">
        <v>92996957</v>
      </c>
      <c r="D776">
        <v>12179776861</v>
      </c>
      <c r="E776" t="s">
        <v>1075</v>
      </c>
      <c r="F776" t="s">
        <v>1076</v>
      </c>
      <c r="G776" t="s">
        <v>1077</v>
      </c>
      <c r="H776" s="1">
        <v>46054</v>
      </c>
      <c r="I776">
        <v>202602</v>
      </c>
      <c r="J776">
        <v>88.577789999999993</v>
      </c>
      <c r="L776">
        <v>88.58</v>
      </c>
      <c r="N776">
        <v>90512647</v>
      </c>
      <c r="O776" s="1">
        <v>46086</v>
      </c>
      <c r="P776" s="1">
        <v>46097</v>
      </c>
      <c r="R776">
        <v>29</v>
      </c>
      <c r="S776" t="s">
        <v>53</v>
      </c>
      <c r="T776" t="s">
        <v>40</v>
      </c>
      <c r="U776" t="s">
        <v>40</v>
      </c>
      <c r="V776" t="s">
        <v>1078</v>
      </c>
      <c r="W776">
        <v>6</v>
      </c>
      <c r="X776" t="s">
        <v>42</v>
      </c>
      <c r="Y776">
        <v>6</v>
      </c>
      <c r="Z776" t="s">
        <v>40</v>
      </c>
      <c r="AA776" t="s">
        <v>982</v>
      </c>
      <c r="AB776" t="s">
        <v>44</v>
      </c>
      <c r="AC776" t="s">
        <v>45</v>
      </c>
      <c r="AE776" t="s">
        <v>47</v>
      </c>
      <c r="AF776" t="s">
        <v>4195</v>
      </c>
      <c r="AG776" s="1">
        <v>46106</v>
      </c>
      <c r="AH776" t="s">
        <v>47</v>
      </c>
      <c r="AI776">
        <f>_xlfn.XLOOKUP(Tabela5[[#This Row],[UUID]],Planilha2!$A:$A,Planilha2!B:B,"")</f>
        <v>1</v>
      </c>
      <c r="AJ776">
        <f>_xlfn.XLOOKUP(Tabela5[[#This Row],[UUID]],Planilha2!$A:$A,Planilha2!C:C,"")</f>
        <v>2</v>
      </c>
      <c r="AK776">
        <f>_xlfn.XLOOKUP(Tabela5[[#This Row],[UUID]],Planilha2!$A:$A,Planilha2!D:D,"")</f>
        <v>6</v>
      </c>
      <c r="AL776">
        <f>_xlfn.XLOOKUP(Tabela5[[#This Row],[UUID]],Planilha2!$A:$A,Planilha2!E:E,"")</f>
        <v>0</v>
      </c>
      <c r="AM776">
        <f>_xlfn.XLOOKUP(Tabela5[[#This Row],[UUID]],Planilha2!$A:$A,Planilha2!F:F,"")</f>
        <v>1</v>
      </c>
      <c r="AN776">
        <f>_xlfn.XLOOKUP(Tabela5[[#This Row],[UUID]],Planilha2!$A:$A,Planilha2!G:G,"")</f>
        <v>1</v>
      </c>
      <c r="AO776">
        <f>_xlfn.XLOOKUP(Tabela5[[#This Row],[UUID]],Planilha2!$A:$A,Planilha2!H:H,"")</f>
        <v>1</v>
      </c>
      <c r="AP776">
        <f>_xlfn.XLOOKUP(Tabela5[[#This Row],[UUID]],Planilha2!$A:$A,Planilha2!I:I,"")</f>
        <v>1</v>
      </c>
      <c r="AQ776">
        <f>_xlfn.XLOOKUP(Tabela5[[#This Row],[UUID]],Planilha2!$A:$A,Planilha2!J:J,"")</f>
        <v>1</v>
      </c>
      <c r="AR776">
        <f>_xlfn.XLOOKUP(Tabela5[[#This Row],[UUID]],Planilha2!$A:$A,Planilha2!K:K,"")</f>
        <v>0</v>
      </c>
      <c r="AS776">
        <f>_xlfn.XLOOKUP(Tabela5[[#This Row],[UUID]],Planilha2!$A:$A,Planilha2!L:L,"")</f>
        <v>0</v>
      </c>
      <c r="AT776">
        <f>_xlfn.XLOOKUP(Tabela5[[#This Row],[UUID]],Planilha2!$A:$A,Planilha2!M:M,"")</f>
        <v>0</v>
      </c>
      <c r="AU776">
        <f>_xlfn.XLOOKUP(Tabela5[[#This Row],[UUID]],Planilha2!$A:$A,Planilha2!N:N,"")</f>
        <v>1</v>
      </c>
      <c r="AV776">
        <f>_xlfn.XLOOKUP(Tabela5[[#This Row],[UUID]],Planilha2!$A:$A,Planilha2!O:O,"")</f>
        <v>1</v>
      </c>
    </row>
    <row r="777" spans="1:48" x14ac:dyDescent="0.2">
      <c r="A777" t="s">
        <v>4196</v>
      </c>
      <c r="B777" t="s">
        <v>35</v>
      </c>
      <c r="C777">
        <v>48834769</v>
      </c>
      <c r="D777">
        <v>56120745904</v>
      </c>
      <c r="E777" t="s">
        <v>4197</v>
      </c>
      <c r="F777" t="s">
        <v>4198</v>
      </c>
      <c r="G777" t="s">
        <v>4199</v>
      </c>
      <c r="H777" s="1">
        <v>46054</v>
      </c>
      <c r="I777">
        <v>202602</v>
      </c>
      <c r="J777">
        <v>123.40956</v>
      </c>
      <c r="L777">
        <v>123.41</v>
      </c>
      <c r="N777">
        <v>90493859</v>
      </c>
      <c r="O777" s="1">
        <v>46080</v>
      </c>
      <c r="P777" s="1">
        <v>46090</v>
      </c>
      <c r="R777">
        <v>36</v>
      </c>
      <c r="S777" t="s">
        <v>53</v>
      </c>
      <c r="T777" t="s">
        <v>40</v>
      </c>
      <c r="U777" t="s">
        <v>40</v>
      </c>
      <c r="V777" t="s">
        <v>4200</v>
      </c>
      <c r="W777">
        <v>6</v>
      </c>
      <c r="X777" t="s">
        <v>42</v>
      </c>
      <c r="Y777">
        <v>6</v>
      </c>
      <c r="Z777" t="s">
        <v>40</v>
      </c>
      <c r="AA777" t="s">
        <v>982</v>
      </c>
      <c r="AB777" t="s">
        <v>44</v>
      </c>
      <c r="AC777" t="s">
        <v>45</v>
      </c>
      <c r="AE777" t="s">
        <v>2615</v>
      </c>
      <c r="AF777" t="s">
        <v>4201</v>
      </c>
      <c r="AG777" s="1">
        <v>46116</v>
      </c>
      <c r="AH777" t="s">
        <v>47</v>
      </c>
      <c r="AI777">
        <f>_xlfn.XLOOKUP(Tabela5[[#This Row],[UUID]],Planilha2!$A:$A,Planilha2!B:B,"")</f>
        <v>1</v>
      </c>
      <c r="AJ777">
        <f>_xlfn.XLOOKUP(Tabela5[[#This Row],[UUID]],Planilha2!$A:$A,Planilha2!C:C,"")</f>
        <v>1</v>
      </c>
      <c r="AK777">
        <f>_xlfn.XLOOKUP(Tabela5[[#This Row],[UUID]],Planilha2!$A:$A,Planilha2!D:D,"")</f>
        <v>1</v>
      </c>
      <c r="AL777">
        <f>_xlfn.XLOOKUP(Tabela5[[#This Row],[UUID]],Planilha2!$A:$A,Planilha2!E:E,"")</f>
        <v>0</v>
      </c>
      <c r="AM777">
        <f>_xlfn.XLOOKUP(Tabela5[[#This Row],[UUID]],Planilha2!$A:$A,Planilha2!F:F,"")</f>
        <v>1</v>
      </c>
      <c r="AN777">
        <f>_xlfn.XLOOKUP(Tabela5[[#This Row],[UUID]],Planilha2!$A:$A,Planilha2!G:G,"")</f>
        <v>1</v>
      </c>
      <c r="AO777">
        <f>_xlfn.XLOOKUP(Tabela5[[#This Row],[UUID]],Planilha2!$A:$A,Planilha2!H:H,"")</f>
        <v>0</v>
      </c>
      <c r="AP777">
        <f>_xlfn.XLOOKUP(Tabela5[[#This Row],[UUID]],Planilha2!$A:$A,Planilha2!I:I,"")</f>
        <v>0</v>
      </c>
      <c r="AQ777">
        <f>_xlfn.XLOOKUP(Tabela5[[#This Row],[UUID]],Planilha2!$A:$A,Planilha2!J:J,"")</f>
        <v>0</v>
      </c>
      <c r="AR777">
        <f>_xlfn.XLOOKUP(Tabela5[[#This Row],[UUID]],Planilha2!$A:$A,Planilha2!K:K,"")</f>
        <v>0</v>
      </c>
      <c r="AS777">
        <f>_xlfn.XLOOKUP(Tabela5[[#This Row],[UUID]],Planilha2!$A:$A,Planilha2!L:L,"")</f>
        <v>0</v>
      </c>
      <c r="AT777">
        <f>_xlfn.XLOOKUP(Tabela5[[#This Row],[UUID]],Planilha2!$A:$A,Planilha2!M:M,"")</f>
        <v>0</v>
      </c>
      <c r="AU777">
        <f>_xlfn.XLOOKUP(Tabela5[[#This Row],[UUID]],Planilha2!$A:$A,Planilha2!N:N,"")</f>
        <v>1</v>
      </c>
      <c r="AV777">
        <f>_xlfn.XLOOKUP(Tabela5[[#This Row],[UUID]],Planilha2!$A:$A,Planilha2!O:O,"")</f>
        <v>1</v>
      </c>
    </row>
    <row r="778" spans="1:48" x14ac:dyDescent="0.2">
      <c r="A778" t="s">
        <v>4202</v>
      </c>
      <c r="B778" t="s">
        <v>35</v>
      </c>
      <c r="C778">
        <v>85389439</v>
      </c>
      <c r="D778">
        <v>83423931515</v>
      </c>
      <c r="E778" t="s">
        <v>4203</v>
      </c>
      <c r="F778" t="s">
        <v>4204</v>
      </c>
      <c r="G778" t="s">
        <v>4205</v>
      </c>
      <c r="H778" s="1">
        <v>46054</v>
      </c>
      <c r="I778">
        <v>202602</v>
      </c>
      <c r="J778">
        <v>127.23197999999999</v>
      </c>
      <c r="L778">
        <v>127.23</v>
      </c>
      <c r="N778">
        <v>90493596</v>
      </c>
      <c r="O778" s="1">
        <v>46080</v>
      </c>
      <c r="P778" s="1">
        <v>46090</v>
      </c>
      <c r="R778">
        <v>36</v>
      </c>
      <c r="S778" t="s">
        <v>53</v>
      </c>
      <c r="T778" t="s">
        <v>40</v>
      </c>
      <c r="U778" t="s">
        <v>40</v>
      </c>
      <c r="V778" t="s">
        <v>4206</v>
      </c>
      <c r="W778">
        <v>6</v>
      </c>
      <c r="X778" t="s">
        <v>42</v>
      </c>
      <c r="Y778">
        <v>6</v>
      </c>
      <c r="Z778" t="s">
        <v>40</v>
      </c>
      <c r="AA778" t="s">
        <v>982</v>
      </c>
      <c r="AB778" t="s">
        <v>44</v>
      </c>
      <c r="AC778" t="s">
        <v>45</v>
      </c>
      <c r="AE778" t="s">
        <v>2615</v>
      </c>
      <c r="AF778" t="s">
        <v>4207</v>
      </c>
      <c r="AG778" s="1">
        <v>46116</v>
      </c>
      <c r="AH778" t="s">
        <v>47</v>
      </c>
      <c r="AI778">
        <f>_xlfn.XLOOKUP(Tabela5[[#This Row],[UUID]],Planilha2!$A:$A,Planilha2!B:B,"")</f>
        <v>1</v>
      </c>
      <c r="AJ778">
        <f>_xlfn.XLOOKUP(Tabela5[[#This Row],[UUID]],Planilha2!$A:$A,Planilha2!C:C,"")</f>
        <v>1</v>
      </c>
      <c r="AK778">
        <f>_xlfn.XLOOKUP(Tabela5[[#This Row],[UUID]],Planilha2!$A:$A,Planilha2!D:D,"")</f>
        <v>6</v>
      </c>
      <c r="AL778">
        <f>_xlfn.XLOOKUP(Tabela5[[#This Row],[UUID]],Planilha2!$A:$A,Planilha2!E:E,"")</f>
        <v>0</v>
      </c>
      <c r="AM778">
        <f>_xlfn.XLOOKUP(Tabela5[[#This Row],[UUID]],Planilha2!$A:$A,Planilha2!F:F,"")</f>
        <v>1</v>
      </c>
      <c r="AN778">
        <f>_xlfn.XLOOKUP(Tabela5[[#This Row],[UUID]],Planilha2!$A:$A,Planilha2!G:G,"")</f>
        <v>1</v>
      </c>
      <c r="AO778">
        <f>_xlfn.XLOOKUP(Tabela5[[#This Row],[UUID]],Planilha2!$A:$A,Planilha2!H:H,"")</f>
        <v>0</v>
      </c>
      <c r="AP778">
        <f>_xlfn.XLOOKUP(Tabela5[[#This Row],[UUID]],Planilha2!$A:$A,Planilha2!I:I,"")</f>
        <v>0</v>
      </c>
      <c r="AQ778">
        <f>_xlfn.XLOOKUP(Tabela5[[#This Row],[UUID]],Planilha2!$A:$A,Planilha2!J:J,"")</f>
        <v>0</v>
      </c>
      <c r="AR778">
        <f>_xlfn.XLOOKUP(Tabela5[[#This Row],[UUID]],Planilha2!$A:$A,Planilha2!K:K,"")</f>
        <v>0</v>
      </c>
      <c r="AS778">
        <f>_xlfn.XLOOKUP(Tabela5[[#This Row],[UUID]],Planilha2!$A:$A,Planilha2!L:L,"")</f>
        <v>0</v>
      </c>
      <c r="AT778">
        <f>_xlfn.XLOOKUP(Tabela5[[#This Row],[UUID]],Planilha2!$A:$A,Planilha2!M:M,"")</f>
        <v>0</v>
      </c>
      <c r="AU778">
        <f>_xlfn.XLOOKUP(Tabela5[[#This Row],[UUID]],Planilha2!$A:$A,Planilha2!N:N,"")</f>
        <v>1</v>
      </c>
      <c r="AV778">
        <f>_xlfn.XLOOKUP(Tabela5[[#This Row],[UUID]],Planilha2!$A:$A,Planilha2!O:O,"")</f>
        <v>1</v>
      </c>
    </row>
    <row r="779" spans="1:48" x14ac:dyDescent="0.2">
      <c r="A779" t="s">
        <v>4208</v>
      </c>
      <c r="B779" t="s">
        <v>35</v>
      </c>
      <c r="C779">
        <v>44235232</v>
      </c>
      <c r="D779">
        <v>6281548957</v>
      </c>
      <c r="E779" t="s">
        <v>4209</v>
      </c>
      <c r="F779" t="s">
        <v>4210</v>
      </c>
      <c r="G779" t="s">
        <v>4211</v>
      </c>
      <c r="H779" s="1">
        <v>46054</v>
      </c>
      <c r="I779">
        <v>202602</v>
      </c>
      <c r="J779">
        <v>135.96894</v>
      </c>
      <c r="L779">
        <v>135.97</v>
      </c>
      <c r="N779">
        <v>90494728</v>
      </c>
      <c r="O779" s="1">
        <v>46080</v>
      </c>
      <c r="P779" s="1">
        <v>46090</v>
      </c>
      <c r="R779">
        <v>36</v>
      </c>
      <c r="S779" t="s">
        <v>53</v>
      </c>
      <c r="T779" t="s">
        <v>40</v>
      </c>
      <c r="U779" t="s">
        <v>40</v>
      </c>
      <c r="V779" t="s">
        <v>4212</v>
      </c>
      <c r="W779">
        <v>6</v>
      </c>
      <c r="X779" t="s">
        <v>42</v>
      </c>
      <c r="Y779">
        <v>6</v>
      </c>
      <c r="Z779" t="s">
        <v>40</v>
      </c>
      <c r="AA779" t="s">
        <v>982</v>
      </c>
      <c r="AB779" t="s">
        <v>44</v>
      </c>
      <c r="AC779" t="s">
        <v>45</v>
      </c>
      <c r="AE779" t="s">
        <v>2615</v>
      </c>
      <c r="AF779" t="s">
        <v>4213</v>
      </c>
      <c r="AG779" s="1">
        <v>46117</v>
      </c>
      <c r="AH779" t="s">
        <v>47</v>
      </c>
      <c r="AI779">
        <f>_xlfn.XLOOKUP(Tabela5[[#This Row],[UUID]],Planilha2!$A:$A,Planilha2!B:B,"")</f>
        <v>1</v>
      </c>
      <c r="AJ779">
        <f>_xlfn.XLOOKUP(Tabela5[[#This Row],[UUID]],Planilha2!$A:$A,Planilha2!C:C,"")</f>
        <v>1</v>
      </c>
      <c r="AK779">
        <f>_xlfn.XLOOKUP(Tabela5[[#This Row],[UUID]],Planilha2!$A:$A,Planilha2!D:D,"")</f>
        <v>1</v>
      </c>
      <c r="AL779">
        <f>_xlfn.XLOOKUP(Tabela5[[#This Row],[UUID]],Planilha2!$A:$A,Planilha2!E:E,"")</f>
        <v>0</v>
      </c>
      <c r="AM779">
        <f>_xlfn.XLOOKUP(Tabela5[[#This Row],[UUID]],Planilha2!$A:$A,Planilha2!F:F,"")</f>
        <v>1</v>
      </c>
      <c r="AN779">
        <f>_xlfn.XLOOKUP(Tabela5[[#This Row],[UUID]],Planilha2!$A:$A,Planilha2!G:G,"")</f>
        <v>0</v>
      </c>
      <c r="AO779">
        <f>_xlfn.XLOOKUP(Tabela5[[#This Row],[UUID]],Planilha2!$A:$A,Planilha2!H:H,"")</f>
        <v>0</v>
      </c>
      <c r="AP779">
        <f>_xlfn.XLOOKUP(Tabela5[[#This Row],[UUID]],Planilha2!$A:$A,Planilha2!I:I,"")</f>
        <v>0</v>
      </c>
      <c r="AQ779">
        <f>_xlfn.XLOOKUP(Tabela5[[#This Row],[UUID]],Planilha2!$A:$A,Planilha2!J:J,"")</f>
        <v>0</v>
      </c>
      <c r="AR779">
        <f>_xlfn.XLOOKUP(Tabela5[[#This Row],[UUID]],Planilha2!$A:$A,Planilha2!K:K,"")</f>
        <v>0</v>
      </c>
      <c r="AS779">
        <f>_xlfn.XLOOKUP(Tabela5[[#This Row],[UUID]],Planilha2!$A:$A,Planilha2!L:L,"")</f>
        <v>0</v>
      </c>
      <c r="AT779">
        <f>_xlfn.XLOOKUP(Tabela5[[#This Row],[UUID]],Planilha2!$A:$A,Planilha2!M:M,"")</f>
        <v>1</v>
      </c>
      <c r="AU779">
        <f>_xlfn.XLOOKUP(Tabela5[[#This Row],[UUID]],Planilha2!$A:$A,Planilha2!N:N,"")</f>
        <v>1</v>
      </c>
      <c r="AV779">
        <f>_xlfn.XLOOKUP(Tabela5[[#This Row],[UUID]],Planilha2!$A:$A,Planilha2!O:O,"")</f>
        <v>1</v>
      </c>
    </row>
    <row r="780" spans="1:48" x14ac:dyDescent="0.2">
      <c r="A780" t="s">
        <v>4214</v>
      </c>
      <c r="B780" t="s">
        <v>35</v>
      </c>
      <c r="C780">
        <v>37365320</v>
      </c>
      <c r="D780">
        <v>24203548349</v>
      </c>
      <c r="E780" t="s">
        <v>4215</v>
      </c>
      <c r="F780" t="s">
        <v>4216</v>
      </c>
      <c r="G780" t="s">
        <v>4217</v>
      </c>
      <c r="H780" s="1">
        <v>46054</v>
      </c>
      <c r="I780">
        <v>202602</v>
      </c>
      <c r="J780">
        <v>140.33742000000001</v>
      </c>
      <c r="L780">
        <v>140.34</v>
      </c>
      <c r="N780">
        <v>90494942</v>
      </c>
      <c r="O780" s="1">
        <v>46080</v>
      </c>
      <c r="P780" s="1">
        <v>46090</v>
      </c>
      <c r="R780">
        <v>36</v>
      </c>
      <c r="S780" t="s">
        <v>53</v>
      </c>
      <c r="T780" t="s">
        <v>40</v>
      </c>
      <c r="U780" t="s">
        <v>40</v>
      </c>
      <c r="V780" t="s">
        <v>4218</v>
      </c>
      <c r="W780">
        <v>6</v>
      </c>
      <c r="X780" t="s">
        <v>42</v>
      </c>
      <c r="Y780">
        <v>6</v>
      </c>
      <c r="Z780" t="s">
        <v>40</v>
      </c>
      <c r="AA780" t="s">
        <v>982</v>
      </c>
      <c r="AB780" t="s">
        <v>44</v>
      </c>
      <c r="AC780" t="s">
        <v>45</v>
      </c>
      <c r="AE780" t="s">
        <v>2615</v>
      </c>
      <c r="AF780" t="s">
        <v>4219</v>
      </c>
      <c r="AG780" s="1">
        <v>46107</v>
      </c>
      <c r="AH780" t="s">
        <v>47</v>
      </c>
      <c r="AI780">
        <f>_xlfn.XLOOKUP(Tabela5[[#This Row],[UUID]],Planilha2!$A:$A,Planilha2!B:B,"")</f>
        <v>1</v>
      </c>
      <c r="AJ780">
        <f>_xlfn.XLOOKUP(Tabela5[[#This Row],[UUID]],Planilha2!$A:$A,Planilha2!C:C,"")</f>
        <v>1</v>
      </c>
      <c r="AK780">
        <f>_xlfn.XLOOKUP(Tabela5[[#This Row],[UUID]],Planilha2!$A:$A,Planilha2!D:D,"")</f>
        <v>1</v>
      </c>
      <c r="AL780">
        <f>_xlfn.XLOOKUP(Tabela5[[#This Row],[UUID]],Planilha2!$A:$A,Planilha2!E:E,"")</f>
        <v>0</v>
      </c>
      <c r="AM780">
        <f>_xlfn.XLOOKUP(Tabela5[[#This Row],[UUID]],Planilha2!$A:$A,Planilha2!F:F,"")</f>
        <v>1</v>
      </c>
      <c r="AN780">
        <f>_xlfn.XLOOKUP(Tabela5[[#This Row],[UUID]],Planilha2!$A:$A,Planilha2!G:G,"")</f>
        <v>1</v>
      </c>
      <c r="AO780">
        <f>_xlfn.XLOOKUP(Tabela5[[#This Row],[UUID]],Planilha2!$A:$A,Planilha2!H:H,"")</f>
        <v>1</v>
      </c>
      <c r="AP780">
        <f>_xlfn.XLOOKUP(Tabela5[[#This Row],[UUID]],Planilha2!$A:$A,Planilha2!I:I,"")</f>
        <v>1</v>
      </c>
      <c r="AQ780">
        <f>_xlfn.XLOOKUP(Tabela5[[#This Row],[UUID]],Planilha2!$A:$A,Planilha2!J:J,"")</f>
        <v>0</v>
      </c>
      <c r="AR780">
        <f>_xlfn.XLOOKUP(Tabela5[[#This Row],[UUID]],Planilha2!$A:$A,Planilha2!K:K,"")</f>
        <v>0</v>
      </c>
      <c r="AS780">
        <f>_xlfn.XLOOKUP(Tabela5[[#This Row],[UUID]],Planilha2!$A:$A,Planilha2!L:L,"")</f>
        <v>0</v>
      </c>
      <c r="AT780">
        <f>_xlfn.XLOOKUP(Tabela5[[#This Row],[UUID]],Planilha2!$A:$A,Planilha2!M:M,"")</f>
        <v>0</v>
      </c>
      <c r="AU780">
        <f>_xlfn.XLOOKUP(Tabela5[[#This Row],[UUID]],Planilha2!$A:$A,Planilha2!N:N,"")</f>
        <v>1</v>
      </c>
      <c r="AV780">
        <f>_xlfn.XLOOKUP(Tabela5[[#This Row],[UUID]],Planilha2!$A:$A,Planilha2!O:O,"")</f>
        <v>1</v>
      </c>
    </row>
    <row r="781" spans="1:48" x14ac:dyDescent="0.2">
      <c r="A781" t="s">
        <v>4220</v>
      </c>
      <c r="B781" t="s">
        <v>35</v>
      </c>
      <c r="C781">
        <v>39961923</v>
      </c>
      <c r="D781">
        <v>95382011915</v>
      </c>
      <c r="E781" t="s">
        <v>4221</v>
      </c>
      <c r="F781" t="s">
        <v>4222</v>
      </c>
      <c r="G781" t="s">
        <v>4223</v>
      </c>
      <c r="H781" s="1">
        <v>46054</v>
      </c>
      <c r="I781">
        <v>202602</v>
      </c>
      <c r="J781">
        <v>150.71256</v>
      </c>
      <c r="L781">
        <v>150.71</v>
      </c>
      <c r="N781">
        <v>90494486</v>
      </c>
      <c r="O781" s="1">
        <v>46080</v>
      </c>
      <c r="P781" s="1">
        <v>46090</v>
      </c>
      <c r="R781">
        <v>36</v>
      </c>
      <c r="S781" t="s">
        <v>53</v>
      </c>
      <c r="T781" t="s">
        <v>40</v>
      </c>
      <c r="U781" t="s">
        <v>40</v>
      </c>
      <c r="V781" t="s">
        <v>4224</v>
      </c>
      <c r="W781" t="s">
        <v>94</v>
      </c>
      <c r="X781" t="s">
        <v>94</v>
      </c>
      <c r="Y781">
        <v>6</v>
      </c>
      <c r="Z781" t="s">
        <v>40</v>
      </c>
      <c r="AA781" t="s">
        <v>982</v>
      </c>
      <c r="AB781" t="s">
        <v>44</v>
      </c>
      <c r="AC781" t="s">
        <v>45</v>
      </c>
      <c r="AE781" t="s">
        <v>2615</v>
      </c>
      <c r="AF781" t="s">
        <v>4225</v>
      </c>
      <c r="AG781" s="1">
        <v>46109</v>
      </c>
      <c r="AH781" t="s">
        <v>47</v>
      </c>
      <c r="AI781">
        <f>_xlfn.XLOOKUP(Tabela5[[#This Row],[UUID]],Planilha2!$A:$A,Planilha2!B:B,"")</f>
        <v>1</v>
      </c>
      <c r="AJ781">
        <f>_xlfn.XLOOKUP(Tabela5[[#This Row],[UUID]],Planilha2!$A:$A,Planilha2!C:C,"")</f>
        <v>2</v>
      </c>
      <c r="AK781">
        <f>_xlfn.XLOOKUP(Tabela5[[#This Row],[UUID]],Planilha2!$A:$A,Planilha2!D:D,"")</f>
        <v>1</v>
      </c>
      <c r="AL781">
        <f>_xlfn.XLOOKUP(Tabela5[[#This Row],[UUID]],Planilha2!$A:$A,Planilha2!E:E,"")</f>
        <v>0</v>
      </c>
      <c r="AM781">
        <f>_xlfn.XLOOKUP(Tabela5[[#This Row],[UUID]],Planilha2!$A:$A,Planilha2!F:F,"")</f>
        <v>1</v>
      </c>
      <c r="AN781">
        <f>_xlfn.XLOOKUP(Tabela5[[#This Row],[UUID]],Planilha2!$A:$A,Planilha2!G:G,"")</f>
        <v>1</v>
      </c>
      <c r="AO781">
        <f>_xlfn.XLOOKUP(Tabela5[[#This Row],[UUID]],Planilha2!$A:$A,Planilha2!H:H,"")</f>
        <v>1</v>
      </c>
      <c r="AP781">
        <f>_xlfn.XLOOKUP(Tabela5[[#This Row],[UUID]],Planilha2!$A:$A,Planilha2!I:I,"")</f>
        <v>1</v>
      </c>
      <c r="AQ781">
        <f>_xlfn.XLOOKUP(Tabela5[[#This Row],[UUID]],Planilha2!$A:$A,Planilha2!J:J,"")</f>
        <v>0</v>
      </c>
      <c r="AR781">
        <f>_xlfn.XLOOKUP(Tabela5[[#This Row],[UUID]],Planilha2!$A:$A,Planilha2!K:K,"")</f>
        <v>0</v>
      </c>
      <c r="AS781">
        <f>_xlfn.XLOOKUP(Tabela5[[#This Row],[UUID]],Planilha2!$A:$A,Planilha2!L:L,"")</f>
        <v>0</v>
      </c>
      <c r="AT781">
        <f>_xlfn.XLOOKUP(Tabela5[[#This Row],[UUID]],Planilha2!$A:$A,Planilha2!M:M,"")</f>
        <v>0</v>
      </c>
      <c r="AU781">
        <f>_xlfn.XLOOKUP(Tabela5[[#This Row],[UUID]],Planilha2!$A:$A,Planilha2!N:N,"")</f>
        <v>1</v>
      </c>
      <c r="AV781">
        <f>_xlfn.XLOOKUP(Tabela5[[#This Row],[UUID]],Planilha2!$A:$A,Planilha2!O:O,"")</f>
        <v>1</v>
      </c>
    </row>
    <row r="782" spans="1:48" x14ac:dyDescent="0.2">
      <c r="A782" t="s">
        <v>4226</v>
      </c>
      <c r="B782" t="s">
        <v>35</v>
      </c>
      <c r="C782">
        <v>13429957</v>
      </c>
      <c r="D782">
        <v>2562671970</v>
      </c>
      <c r="E782" t="s">
        <v>4227</v>
      </c>
      <c r="F782" t="s">
        <v>4228</v>
      </c>
      <c r="G782" t="s">
        <v>4229</v>
      </c>
      <c r="H782" s="1">
        <v>46054</v>
      </c>
      <c r="I782">
        <v>202602</v>
      </c>
      <c r="J782">
        <v>237.20778000000001</v>
      </c>
      <c r="L782">
        <v>237.21</v>
      </c>
      <c r="N782">
        <v>90493760</v>
      </c>
      <c r="O782" s="1">
        <v>46080</v>
      </c>
      <c r="P782" s="1">
        <v>46090</v>
      </c>
      <c r="R782">
        <v>36</v>
      </c>
      <c r="S782" t="s">
        <v>53</v>
      </c>
      <c r="T782" t="s">
        <v>40</v>
      </c>
      <c r="U782" t="s">
        <v>40</v>
      </c>
      <c r="V782" t="s">
        <v>4230</v>
      </c>
      <c r="W782">
        <v>6</v>
      </c>
      <c r="X782" t="s">
        <v>42</v>
      </c>
      <c r="Y782">
        <v>6</v>
      </c>
      <c r="Z782" t="s">
        <v>40</v>
      </c>
      <c r="AA782" t="s">
        <v>982</v>
      </c>
      <c r="AB782" t="s">
        <v>44</v>
      </c>
      <c r="AC782" t="s">
        <v>45</v>
      </c>
      <c r="AE782" t="s">
        <v>2615</v>
      </c>
      <c r="AF782" t="s">
        <v>4231</v>
      </c>
      <c r="AG782" s="1">
        <v>46117</v>
      </c>
      <c r="AH782" t="s">
        <v>47</v>
      </c>
      <c r="AI782">
        <f>_xlfn.XLOOKUP(Tabela5[[#This Row],[UUID]],Planilha2!$A:$A,Planilha2!B:B,"")</f>
        <v>1</v>
      </c>
      <c r="AJ782">
        <f>_xlfn.XLOOKUP(Tabela5[[#This Row],[UUID]],Planilha2!$A:$A,Planilha2!C:C,"")</f>
        <v>1</v>
      </c>
      <c r="AK782">
        <f>_xlfn.XLOOKUP(Tabela5[[#This Row],[UUID]],Planilha2!$A:$A,Planilha2!D:D,"")</f>
        <v>23</v>
      </c>
      <c r="AL782">
        <f>_xlfn.XLOOKUP(Tabela5[[#This Row],[UUID]],Planilha2!$A:$A,Planilha2!E:E,"")</f>
        <v>0</v>
      </c>
      <c r="AM782">
        <f>_xlfn.XLOOKUP(Tabela5[[#This Row],[UUID]],Planilha2!$A:$A,Planilha2!F:F,"")</f>
        <v>1</v>
      </c>
      <c r="AN782">
        <f>_xlfn.XLOOKUP(Tabela5[[#This Row],[UUID]],Planilha2!$A:$A,Planilha2!G:G,"")</f>
        <v>0</v>
      </c>
      <c r="AO782">
        <f>_xlfn.XLOOKUP(Tabela5[[#This Row],[UUID]],Planilha2!$A:$A,Planilha2!H:H,"")</f>
        <v>0</v>
      </c>
      <c r="AP782">
        <f>_xlfn.XLOOKUP(Tabela5[[#This Row],[UUID]],Planilha2!$A:$A,Planilha2!I:I,"")</f>
        <v>0</v>
      </c>
      <c r="AQ782">
        <f>_xlfn.XLOOKUP(Tabela5[[#This Row],[UUID]],Planilha2!$A:$A,Planilha2!J:J,"")</f>
        <v>0</v>
      </c>
      <c r="AR782">
        <f>_xlfn.XLOOKUP(Tabela5[[#This Row],[UUID]],Planilha2!$A:$A,Planilha2!K:K,"")</f>
        <v>0</v>
      </c>
      <c r="AS782">
        <f>_xlfn.XLOOKUP(Tabela5[[#This Row],[UUID]],Planilha2!$A:$A,Planilha2!L:L,"")</f>
        <v>0</v>
      </c>
      <c r="AT782">
        <f>_xlfn.XLOOKUP(Tabela5[[#This Row],[UUID]],Planilha2!$A:$A,Planilha2!M:M,"")</f>
        <v>1</v>
      </c>
      <c r="AU782">
        <f>_xlfn.XLOOKUP(Tabela5[[#This Row],[UUID]],Planilha2!$A:$A,Planilha2!N:N,"")</f>
        <v>1</v>
      </c>
      <c r="AV782">
        <f>_xlfn.XLOOKUP(Tabela5[[#This Row],[UUID]],Planilha2!$A:$A,Planilha2!O:O,"")</f>
        <v>1</v>
      </c>
    </row>
    <row r="783" spans="1:48" x14ac:dyDescent="0.2">
      <c r="A783" t="s">
        <v>4232</v>
      </c>
      <c r="B783" t="s">
        <v>35</v>
      </c>
      <c r="C783">
        <v>5115841</v>
      </c>
      <c r="D783">
        <v>4077176921</v>
      </c>
      <c r="E783" t="s">
        <v>4233</v>
      </c>
      <c r="F783" t="s">
        <v>4234</v>
      </c>
      <c r="G783" t="s">
        <v>4235</v>
      </c>
      <c r="H783" s="1">
        <v>46054</v>
      </c>
      <c r="I783">
        <v>202602</v>
      </c>
      <c r="J783">
        <v>156.71922000000001</v>
      </c>
      <c r="L783">
        <v>156.72</v>
      </c>
      <c r="N783">
        <v>90494633</v>
      </c>
      <c r="O783" s="1">
        <v>46080</v>
      </c>
      <c r="P783" s="1">
        <v>46090</v>
      </c>
      <c r="R783">
        <v>36</v>
      </c>
      <c r="S783" t="s">
        <v>53</v>
      </c>
      <c r="T783" t="s">
        <v>40</v>
      </c>
      <c r="U783" t="s">
        <v>40</v>
      </c>
      <c r="V783" t="s">
        <v>4236</v>
      </c>
      <c r="W783">
        <v>6</v>
      </c>
      <c r="X783" t="s">
        <v>42</v>
      </c>
      <c r="Y783">
        <v>6</v>
      </c>
      <c r="Z783" t="s">
        <v>40</v>
      </c>
      <c r="AA783" t="s">
        <v>982</v>
      </c>
      <c r="AB783" t="s">
        <v>44</v>
      </c>
      <c r="AC783" t="s">
        <v>45</v>
      </c>
      <c r="AE783" t="s">
        <v>2615</v>
      </c>
      <c r="AF783" t="s">
        <v>4237</v>
      </c>
      <c r="AG783" s="1">
        <v>46116</v>
      </c>
      <c r="AH783" t="s">
        <v>47</v>
      </c>
      <c r="AI783">
        <f>_xlfn.XLOOKUP(Tabela5[[#This Row],[UUID]],Planilha2!$A:$A,Planilha2!B:B,"")</f>
        <v>1</v>
      </c>
      <c r="AJ783">
        <f>_xlfn.XLOOKUP(Tabela5[[#This Row],[UUID]],Planilha2!$A:$A,Planilha2!C:C,"")</f>
        <v>1</v>
      </c>
      <c r="AK783">
        <f>_xlfn.XLOOKUP(Tabela5[[#This Row],[UUID]],Planilha2!$A:$A,Planilha2!D:D,"")</f>
        <v>6</v>
      </c>
      <c r="AL783">
        <f>_xlfn.XLOOKUP(Tabela5[[#This Row],[UUID]],Planilha2!$A:$A,Planilha2!E:E,"")</f>
        <v>0</v>
      </c>
      <c r="AM783">
        <f>_xlfn.XLOOKUP(Tabela5[[#This Row],[UUID]],Planilha2!$A:$A,Planilha2!F:F,"")</f>
        <v>1</v>
      </c>
      <c r="AN783">
        <f>_xlfn.XLOOKUP(Tabela5[[#This Row],[UUID]],Planilha2!$A:$A,Planilha2!G:G,"")</f>
        <v>1</v>
      </c>
      <c r="AO783">
        <f>_xlfn.XLOOKUP(Tabela5[[#This Row],[UUID]],Planilha2!$A:$A,Planilha2!H:H,"")</f>
        <v>0</v>
      </c>
      <c r="AP783">
        <f>_xlfn.XLOOKUP(Tabela5[[#This Row],[UUID]],Planilha2!$A:$A,Planilha2!I:I,"")</f>
        <v>0</v>
      </c>
      <c r="AQ783">
        <f>_xlfn.XLOOKUP(Tabela5[[#This Row],[UUID]],Planilha2!$A:$A,Planilha2!J:J,"")</f>
        <v>0</v>
      </c>
      <c r="AR783">
        <f>_xlfn.XLOOKUP(Tabela5[[#This Row],[UUID]],Planilha2!$A:$A,Planilha2!K:K,"")</f>
        <v>0</v>
      </c>
      <c r="AS783">
        <f>_xlfn.XLOOKUP(Tabela5[[#This Row],[UUID]],Planilha2!$A:$A,Planilha2!L:L,"")</f>
        <v>0</v>
      </c>
      <c r="AT783">
        <f>_xlfn.XLOOKUP(Tabela5[[#This Row],[UUID]],Planilha2!$A:$A,Planilha2!M:M,"")</f>
        <v>0</v>
      </c>
      <c r="AU783">
        <f>_xlfn.XLOOKUP(Tabela5[[#This Row],[UUID]],Planilha2!$A:$A,Planilha2!N:N,"")</f>
        <v>1</v>
      </c>
      <c r="AV783">
        <f>_xlfn.XLOOKUP(Tabela5[[#This Row],[UUID]],Planilha2!$A:$A,Planilha2!O:O,"")</f>
        <v>1</v>
      </c>
    </row>
    <row r="784" spans="1:48" x14ac:dyDescent="0.2">
      <c r="A784" t="s">
        <v>4238</v>
      </c>
      <c r="B784" t="s">
        <v>35</v>
      </c>
      <c r="C784">
        <v>54059720</v>
      </c>
      <c r="D784">
        <v>1974824900</v>
      </c>
      <c r="E784" t="s">
        <v>4239</v>
      </c>
      <c r="F784" t="s">
        <v>4240</v>
      </c>
      <c r="G784" t="s">
        <v>4241</v>
      </c>
      <c r="H784" s="1">
        <v>46054</v>
      </c>
      <c r="I784">
        <v>202602</v>
      </c>
      <c r="J784">
        <v>165.45617999999999</v>
      </c>
      <c r="L784">
        <v>165.46</v>
      </c>
      <c r="N784">
        <v>90494037</v>
      </c>
      <c r="O784" s="1">
        <v>46080</v>
      </c>
      <c r="P784" s="1">
        <v>46090</v>
      </c>
      <c r="R784">
        <v>36</v>
      </c>
      <c r="S784" t="s">
        <v>53</v>
      </c>
      <c r="T784" t="s">
        <v>40</v>
      </c>
      <c r="U784" t="s">
        <v>40</v>
      </c>
      <c r="V784" t="s">
        <v>4242</v>
      </c>
      <c r="W784">
        <v>6</v>
      </c>
      <c r="X784" t="s">
        <v>42</v>
      </c>
      <c r="Y784">
        <v>6</v>
      </c>
      <c r="Z784" t="s">
        <v>40</v>
      </c>
      <c r="AA784" t="s">
        <v>982</v>
      </c>
      <c r="AB784" t="s">
        <v>44</v>
      </c>
      <c r="AC784" t="s">
        <v>45</v>
      </c>
      <c r="AE784" t="s">
        <v>2615</v>
      </c>
      <c r="AF784" t="s">
        <v>4243</v>
      </c>
      <c r="AG784" s="1">
        <v>46103</v>
      </c>
      <c r="AH784" t="s">
        <v>47</v>
      </c>
      <c r="AI784">
        <f>_xlfn.XLOOKUP(Tabela5[[#This Row],[UUID]],Planilha2!$A:$A,Planilha2!B:B,"")</f>
        <v>1</v>
      </c>
      <c r="AJ784">
        <f>_xlfn.XLOOKUP(Tabela5[[#This Row],[UUID]],Planilha2!$A:$A,Planilha2!C:C,"")</f>
        <v>1</v>
      </c>
      <c r="AK784">
        <f>_xlfn.XLOOKUP(Tabela5[[#This Row],[UUID]],Planilha2!$A:$A,Planilha2!D:D,"")</f>
        <v>1</v>
      </c>
      <c r="AL784">
        <f>_xlfn.XLOOKUP(Tabela5[[#This Row],[UUID]],Planilha2!$A:$A,Planilha2!E:E,"")</f>
        <v>0</v>
      </c>
      <c r="AM784">
        <f>_xlfn.XLOOKUP(Tabela5[[#This Row],[UUID]],Planilha2!$A:$A,Planilha2!F:F,"")</f>
        <v>1</v>
      </c>
      <c r="AN784">
        <f>_xlfn.XLOOKUP(Tabela5[[#This Row],[UUID]],Planilha2!$A:$A,Planilha2!G:G,"")</f>
        <v>1</v>
      </c>
      <c r="AO784">
        <f>_xlfn.XLOOKUP(Tabela5[[#This Row],[UUID]],Planilha2!$A:$A,Planilha2!H:H,"")</f>
        <v>1</v>
      </c>
      <c r="AP784">
        <f>_xlfn.XLOOKUP(Tabela5[[#This Row],[UUID]],Planilha2!$A:$A,Planilha2!I:I,"")</f>
        <v>1</v>
      </c>
      <c r="AQ784">
        <f>_xlfn.XLOOKUP(Tabela5[[#This Row],[UUID]],Planilha2!$A:$A,Planilha2!J:J,"")</f>
        <v>1</v>
      </c>
      <c r="AR784">
        <f>_xlfn.XLOOKUP(Tabela5[[#This Row],[UUID]],Planilha2!$A:$A,Planilha2!K:K,"")</f>
        <v>0</v>
      </c>
      <c r="AS784">
        <f>_xlfn.XLOOKUP(Tabela5[[#This Row],[UUID]],Planilha2!$A:$A,Planilha2!L:L,"")</f>
        <v>0</v>
      </c>
      <c r="AT784">
        <f>_xlfn.XLOOKUP(Tabela5[[#This Row],[UUID]],Planilha2!$A:$A,Planilha2!M:M,"")</f>
        <v>1</v>
      </c>
      <c r="AU784">
        <f>_xlfn.XLOOKUP(Tabela5[[#This Row],[UUID]],Planilha2!$A:$A,Planilha2!N:N,"")</f>
        <v>1</v>
      </c>
      <c r="AV784">
        <f>_xlfn.XLOOKUP(Tabela5[[#This Row],[UUID]],Planilha2!$A:$A,Planilha2!O:O,"")</f>
        <v>1</v>
      </c>
    </row>
    <row r="785" spans="1:48" x14ac:dyDescent="0.2">
      <c r="A785" t="s">
        <v>4244</v>
      </c>
      <c r="B785" t="s">
        <v>35</v>
      </c>
      <c r="C785">
        <v>92576834</v>
      </c>
      <c r="D785">
        <v>4322718990</v>
      </c>
      <c r="E785" t="s">
        <v>4245</v>
      </c>
      <c r="F785" t="s">
        <v>4246</v>
      </c>
      <c r="G785" t="s">
        <v>4247</v>
      </c>
      <c r="H785" s="1">
        <v>46054</v>
      </c>
      <c r="I785">
        <v>202602</v>
      </c>
      <c r="J785">
        <v>206.95674</v>
      </c>
      <c r="L785">
        <v>206.96</v>
      </c>
      <c r="N785">
        <v>90494598</v>
      </c>
      <c r="O785" s="1">
        <v>46080</v>
      </c>
      <c r="P785" s="1">
        <v>46090</v>
      </c>
      <c r="R785">
        <v>36</v>
      </c>
      <c r="S785" t="s">
        <v>53</v>
      </c>
      <c r="T785" t="s">
        <v>40</v>
      </c>
      <c r="U785" t="s">
        <v>40</v>
      </c>
      <c r="V785" t="s">
        <v>4248</v>
      </c>
      <c r="W785">
        <v>6</v>
      </c>
      <c r="X785" t="s">
        <v>42</v>
      </c>
      <c r="Y785">
        <v>6</v>
      </c>
      <c r="Z785" t="s">
        <v>40</v>
      </c>
      <c r="AA785" t="s">
        <v>982</v>
      </c>
      <c r="AB785" t="s">
        <v>44</v>
      </c>
      <c r="AC785" t="s">
        <v>45</v>
      </c>
      <c r="AE785" t="s">
        <v>2615</v>
      </c>
      <c r="AF785" t="s">
        <v>4249</v>
      </c>
      <c r="AG785" s="1">
        <v>46116</v>
      </c>
      <c r="AH785" t="s">
        <v>47</v>
      </c>
      <c r="AI785">
        <f>_xlfn.XLOOKUP(Tabela5[[#This Row],[UUID]],Planilha2!$A:$A,Planilha2!B:B,"")</f>
        <v>1</v>
      </c>
      <c r="AJ785">
        <f>_xlfn.XLOOKUP(Tabela5[[#This Row],[UUID]],Planilha2!$A:$A,Planilha2!C:C,"")</f>
        <v>1</v>
      </c>
      <c r="AK785">
        <f>_xlfn.XLOOKUP(Tabela5[[#This Row],[UUID]],Planilha2!$A:$A,Planilha2!D:D,"")</f>
        <v>3</v>
      </c>
      <c r="AL785">
        <f>_xlfn.XLOOKUP(Tabela5[[#This Row],[UUID]],Planilha2!$A:$A,Planilha2!E:E,"")</f>
        <v>0</v>
      </c>
      <c r="AM785">
        <f>_xlfn.XLOOKUP(Tabela5[[#This Row],[UUID]],Planilha2!$A:$A,Planilha2!F:F,"")</f>
        <v>1</v>
      </c>
      <c r="AN785">
        <f>_xlfn.XLOOKUP(Tabela5[[#This Row],[UUID]],Planilha2!$A:$A,Planilha2!G:G,"")</f>
        <v>1</v>
      </c>
      <c r="AO785">
        <f>_xlfn.XLOOKUP(Tabela5[[#This Row],[UUID]],Planilha2!$A:$A,Planilha2!H:H,"")</f>
        <v>0</v>
      </c>
      <c r="AP785">
        <f>_xlfn.XLOOKUP(Tabela5[[#This Row],[UUID]],Planilha2!$A:$A,Planilha2!I:I,"")</f>
        <v>0</v>
      </c>
      <c r="AQ785">
        <f>_xlfn.XLOOKUP(Tabela5[[#This Row],[UUID]],Planilha2!$A:$A,Planilha2!J:J,"")</f>
        <v>0</v>
      </c>
      <c r="AR785">
        <f>_xlfn.XLOOKUP(Tabela5[[#This Row],[UUID]],Planilha2!$A:$A,Planilha2!K:K,"")</f>
        <v>0</v>
      </c>
      <c r="AS785">
        <f>_xlfn.XLOOKUP(Tabela5[[#This Row],[UUID]],Planilha2!$A:$A,Planilha2!L:L,"")</f>
        <v>0</v>
      </c>
      <c r="AT785">
        <f>_xlfn.XLOOKUP(Tabela5[[#This Row],[UUID]],Planilha2!$A:$A,Planilha2!M:M,"")</f>
        <v>0</v>
      </c>
      <c r="AU785">
        <f>_xlfn.XLOOKUP(Tabela5[[#This Row],[UUID]],Planilha2!$A:$A,Planilha2!N:N,"")</f>
        <v>1</v>
      </c>
      <c r="AV785">
        <f>_xlfn.XLOOKUP(Tabela5[[#This Row],[UUID]],Planilha2!$A:$A,Planilha2!O:O,"")</f>
        <v>1</v>
      </c>
    </row>
    <row r="786" spans="1:48" x14ac:dyDescent="0.2">
      <c r="A786" t="s">
        <v>4250</v>
      </c>
      <c r="B786" t="s">
        <v>35</v>
      </c>
      <c r="C786">
        <v>100498477</v>
      </c>
      <c r="D786">
        <v>6300409902</v>
      </c>
      <c r="E786" t="s">
        <v>4251</v>
      </c>
      <c r="F786" t="s">
        <v>4252</v>
      </c>
      <c r="G786" t="s">
        <v>4253</v>
      </c>
      <c r="H786" s="1">
        <v>46054</v>
      </c>
      <c r="I786">
        <v>202602</v>
      </c>
      <c r="J786">
        <v>121.22532</v>
      </c>
      <c r="L786">
        <v>121.23</v>
      </c>
      <c r="N786">
        <v>90494736</v>
      </c>
      <c r="O786" s="1">
        <v>46080</v>
      </c>
      <c r="P786" s="1">
        <v>46090</v>
      </c>
      <c r="R786">
        <v>36</v>
      </c>
      <c r="S786" t="s">
        <v>53</v>
      </c>
      <c r="T786" t="s">
        <v>40</v>
      </c>
      <c r="U786" t="s">
        <v>40</v>
      </c>
      <c r="V786" t="s">
        <v>4254</v>
      </c>
      <c r="W786">
        <v>6</v>
      </c>
      <c r="X786" t="s">
        <v>42</v>
      </c>
      <c r="Y786">
        <v>6</v>
      </c>
      <c r="Z786" t="s">
        <v>40</v>
      </c>
      <c r="AA786" t="s">
        <v>982</v>
      </c>
      <c r="AB786" t="s">
        <v>44</v>
      </c>
      <c r="AC786" t="s">
        <v>45</v>
      </c>
      <c r="AE786" t="s">
        <v>2615</v>
      </c>
      <c r="AF786" t="s">
        <v>4255</v>
      </c>
      <c r="AG786" s="1">
        <v>46114</v>
      </c>
      <c r="AH786" t="s">
        <v>47</v>
      </c>
      <c r="AI786">
        <f>_xlfn.XLOOKUP(Tabela5[[#This Row],[UUID]],Planilha2!$A:$A,Planilha2!B:B,"")</f>
        <v>1</v>
      </c>
      <c r="AJ786">
        <f>_xlfn.XLOOKUP(Tabela5[[#This Row],[UUID]],Planilha2!$A:$A,Planilha2!C:C,"")</f>
        <v>1</v>
      </c>
      <c r="AK786">
        <f>_xlfn.XLOOKUP(Tabela5[[#This Row],[UUID]],Planilha2!$A:$A,Planilha2!D:D,"")</f>
        <v>1</v>
      </c>
      <c r="AL786">
        <f>_xlfn.XLOOKUP(Tabela5[[#This Row],[UUID]],Planilha2!$A:$A,Planilha2!E:E,"")</f>
        <v>0</v>
      </c>
      <c r="AM786">
        <f>_xlfn.XLOOKUP(Tabela5[[#This Row],[UUID]],Planilha2!$A:$A,Planilha2!F:F,"")</f>
        <v>1</v>
      </c>
      <c r="AN786">
        <f>_xlfn.XLOOKUP(Tabela5[[#This Row],[UUID]],Planilha2!$A:$A,Planilha2!G:G,"")</f>
        <v>1</v>
      </c>
      <c r="AO786">
        <f>_xlfn.XLOOKUP(Tabela5[[#This Row],[UUID]],Planilha2!$A:$A,Planilha2!H:H,"")</f>
        <v>0</v>
      </c>
      <c r="AP786">
        <f>_xlfn.XLOOKUP(Tabela5[[#This Row],[UUID]],Planilha2!$A:$A,Planilha2!I:I,"")</f>
        <v>0</v>
      </c>
      <c r="AQ786">
        <f>_xlfn.XLOOKUP(Tabela5[[#This Row],[UUID]],Planilha2!$A:$A,Planilha2!J:J,"")</f>
        <v>0</v>
      </c>
      <c r="AR786">
        <f>_xlfn.XLOOKUP(Tabela5[[#This Row],[UUID]],Planilha2!$A:$A,Planilha2!K:K,"")</f>
        <v>0</v>
      </c>
      <c r="AS786">
        <f>_xlfn.XLOOKUP(Tabela5[[#This Row],[UUID]],Planilha2!$A:$A,Planilha2!L:L,"")</f>
        <v>0</v>
      </c>
      <c r="AT786">
        <f>_xlfn.XLOOKUP(Tabela5[[#This Row],[UUID]],Planilha2!$A:$A,Planilha2!M:M,"")</f>
        <v>0</v>
      </c>
      <c r="AU786">
        <f>_xlfn.XLOOKUP(Tabela5[[#This Row],[UUID]],Planilha2!$A:$A,Planilha2!N:N,"")</f>
        <v>1</v>
      </c>
      <c r="AV786">
        <f>_xlfn.XLOOKUP(Tabela5[[#This Row],[UUID]],Planilha2!$A:$A,Planilha2!O:O,"")</f>
        <v>1</v>
      </c>
    </row>
    <row r="787" spans="1:48" x14ac:dyDescent="0.2">
      <c r="A787" t="s">
        <v>4256</v>
      </c>
      <c r="B787" t="s">
        <v>35</v>
      </c>
      <c r="C787">
        <v>5021936</v>
      </c>
      <c r="D787">
        <v>44210280968</v>
      </c>
      <c r="E787" t="s">
        <v>4257</v>
      </c>
      <c r="F787" t="s">
        <v>4258</v>
      </c>
      <c r="G787" t="s">
        <v>4259</v>
      </c>
      <c r="H787" s="1">
        <v>46054</v>
      </c>
      <c r="I787">
        <v>202602</v>
      </c>
      <c r="J787">
        <v>117.94896</v>
      </c>
      <c r="L787">
        <v>117.95</v>
      </c>
      <c r="N787">
        <v>90494801</v>
      </c>
      <c r="O787" s="1">
        <v>46080</v>
      </c>
      <c r="P787" s="1">
        <v>46090</v>
      </c>
      <c r="R787">
        <v>36</v>
      </c>
      <c r="S787" t="s">
        <v>53</v>
      </c>
      <c r="T787" t="s">
        <v>40</v>
      </c>
      <c r="U787" t="s">
        <v>40</v>
      </c>
      <c r="V787" t="s">
        <v>4260</v>
      </c>
      <c r="W787">
        <v>6</v>
      </c>
      <c r="X787" t="s">
        <v>42</v>
      </c>
      <c r="Y787">
        <v>6</v>
      </c>
      <c r="Z787" t="s">
        <v>40</v>
      </c>
      <c r="AA787" t="s">
        <v>982</v>
      </c>
      <c r="AB787" t="s">
        <v>44</v>
      </c>
      <c r="AC787" t="s">
        <v>45</v>
      </c>
      <c r="AE787" t="s">
        <v>2615</v>
      </c>
      <c r="AF787" t="s">
        <v>4261</v>
      </c>
      <c r="AG787" s="1">
        <v>46116</v>
      </c>
      <c r="AH787" t="s">
        <v>47</v>
      </c>
      <c r="AI787">
        <f>_xlfn.XLOOKUP(Tabela5[[#This Row],[UUID]],Planilha2!$A:$A,Planilha2!B:B,"")</f>
        <v>1</v>
      </c>
      <c r="AJ787">
        <f>_xlfn.XLOOKUP(Tabela5[[#This Row],[UUID]],Planilha2!$A:$A,Planilha2!C:C,"")</f>
        <v>1</v>
      </c>
      <c r="AK787">
        <f>_xlfn.XLOOKUP(Tabela5[[#This Row],[UUID]],Planilha2!$A:$A,Planilha2!D:D,"")</f>
        <v>6</v>
      </c>
      <c r="AL787">
        <f>_xlfn.XLOOKUP(Tabela5[[#This Row],[UUID]],Planilha2!$A:$A,Planilha2!E:E,"")</f>
        <v>0</v>
      </c>
      <c r="AM787">
        <f>_xlfn.XLOOKUP(Tabela5[[#This Row],[UUID]],Planilha2!$A:$A,Planilha2!F:F,"")</f>
        <v>1</v>
      </c>
      <c r="AN787">
        <f>_xlfn.XLOOKUP(Tabela5[[#This Row],[UUID]],Planilha2!$A:$A,Planilha2!G:G,"")</f>
        <v>1</v>
      </c>
      <c r="AO787">
        <f>_xlfn.XLOOKUP(Tabela5[[#This Row],[UUID]],Planilha2!$A:$A,Planilha2!H:H,"")</f>
        <v>0</v>
      </c>
      <c r="AP787">
        <f>_xlfn.XLOOKUP(Tabela5[[#This Row],[UUID]],Planilha2!$A:$A,Planilha2!I:I,"")</f>
        <v>0</v>
      </c>
      <c r="AQ787">
        <f>_xlfn.XLOOKUP(Tabela5[[#This Row],[UUID]],Planilha2!$A:$A,Planilha2!J:J,"")</f>
        <v>0</v>
      </c>
      <c r="AR787">
        <f>_xlfn.XLOOKUP(Tabela5[[#This Row],[UUID]],Planilha2!$A:$A,Planilha2!K:K,"")</f>
        <v>0</v>
      </c>
      <c r="AS787">
        <f>_xlfn.XLOOKUP(Tabela5[[#This Row],[UUID]],Planilha2!$A:$A,Planilha2!L:L,"")</f>
        <v>0</v>
      </c>
      <c r="AT787">
        <f>_xlfn.XLOOKUP(Tabela5[[#This Row],[UUID]],Planilha2!$A:$A,Planilha2!M:M,"")</f>
        <v>0</v>
      </c>
      <c r="AU787">
        <f>_xlfn.XLOOKUP(Tabela5[[#This Row],[UUID]],Planilha2!$A:$A,Planilha2!N:N,"")</f>
        <v>1</v>
      </c>
      <c r="AV787">
        <f>_xlfn.XLOOKUP(Tabela5[[#This Row],[UUID]],Planilha2!$A:$A,Planilha2!O:O,"")</f>
        <v>1</v>
      </c>
    </row>
    <row r="788" spans="1:48" x14ac:dyDescent="0.2">
      <c r="A788" t="s">
        <v>4262</v>
      </c>
      <c r="B788" t="s">
        <v>35</v>
      </c>
      <c r="C788">
        <v>9256458</v>
      </c>
      <c r="D788">
        <v>96888261972</v>
      </c>
      <c r="E788" t="s">
        <v>4263</v>
      </c>
      <c r="F788" t="s">
        <v>4264</v>
      </c>
      <c r="G788" t="s">
        <v>4265</v>
      </c>
      <c r="H788" s="1">
        <v>46054</v>
      </c>
      <c r="I788">
        <v>202602</v>
      </c>
      <c r="J788">
        <v>305.79360000000003</v>
      </c>
      <c r="L788">
        <v>305.79000000000002</v>
      </c>
      <c r="N788">
        <v>90494583</v>
      </c>
      <c r="O788" s="1">
        <v>46080</v>
      </c>
      <c r="P788" s="1">
        <v>46090</v>
      </c>
      <c r="R788">
        <v>36</v>
      </c>
      <c r="S788" t="s">
        <v>53</v>
      </c>
      <c r="T788" t="s">
        <v>40</v>
      </c>
      <c r="U788" t="s">
        <v>40</v>
      </c>
      <c r="V788" t="s">
        <v>4266</v>
      </c>
      <c r="W788" t="s">
        <v>94</v>
      </c>
      <c r="X788" t="s">
        <v>94</v>
      </c>
      <c r="Y788">
        <v>6</v>
      </c>
      <c r="Z788" t="s">
        <v>40</v>
      </c>
      <c r="AA788" t="s">
        <v>982</v>
      </c>
      <c r="AB788" t="s">
        <v>44</v>
      </c>
      <c r="AC788" t="s">
        <v>45</v>
      </c>
      <c r="AE788" t="s">
        <v>2615</v>
      </c>
      <c r="AF788" t="s">
        <v>4267</v>
      </c>
      <c r="AG788" s="1">
        <v>46116</v>
      </c>
      <c r="AH788" t="s">
        <v>47</v>
      </c>
      <c r="AI788">
        <f>_xlfn.XLOOKUP(Tabela5[[#This Row],[UUID]],Planilha2!$A:$A,Planilha2!B:B,"")</f>
        <v>1</v>
      </c>
      <c r="AJ788">
        <f>_xlfn.XLOOKUP(Tabela5[[#This Row],[UUID]],Planilha2!$A:$A,Planilha2!C:C,"")</f>
        <v>1</v>
      </c>
      <c r="AK788">
        <f>_xlfn.XLOOKUP(Tabela5[[#This Row],[UUID]],Planilha2!$A:$A,Planilha2!D:D,"")</f>
        <v>1</v>
      </c>
      <c r="AL788">
        <f>_xlfn.XLOOKUP(Tabela5[[#This Row],[UUID]],Planilha2!$A:$A,Planilha2!E:E,"")</f>
        <v>0</v>
      </c>
      <c r="AM788">
        <f>_xlfn.XLOOKUP(Tabela5[[#This Row],[UUID]],Planilha2!$A:$A,Planilha2!F:F,"")</f>
        <v>1</v>
      </c>
      <c r="AN788">
        <f>_xlfn.XLOOKUP(Tabela5[[#This Row],[UUID]],Planilha2!$A:$A,Planilha2!G:G,"")</f>
        <v>1</v>
      </c>
      <c r="AO788">
        <f>_xlfn.XLOOKUP(Tabela5[[#This Row],[UUID]],Planilha2!$A:$A,Planilha2!H:H,"")</f>
        <v>0</v>
      </c>
      <c r="AP788">
        <f>_xlfn.XLOOKUP(Tabela5[[#This Row],[UUID]],Planilha2!$A:$A,Planilha2!I:I,"")</f>
        <v>0</v>
      </c>
      <c r="AQ788">
        <f>_xlfn.XLOOKUP(Tabela5[[#This Row],[UUID]],Planilha2!$A:$A,Planilha2!J:J,"")</f>
        <v>0</v>
      </c>
      <c r="AR788">
        <f>_xlfn.XLOOKUP(Tabela5[[#This Row],[UUID]],Planilha2!$A:$A,Planilha2!K:K,"")</f>
        <v>0</v>
      </c>
      <c r="AS788">
        <f>_xlfn.XLOOKUP(Tabela5[[#This Row],[UUID]],Planilha2!$A:$A,Planilha2!L:L,"")</f>
        <v>0</v>
      </c>
      <c r="AT788">
        <f>_xlfn.XLOOKUP(Tabela5[[#This Row],[UUID]],Planilha2!$A:$A,Planilha2!M:M,"")</f>
        <v>0</v>
      </c>
      <c r="AU788">
        <f>_xlfn.XLOOKUP(Tabela5[[#This Row],[UUID]],Planilha2!$A:$A,Planilha2!N:N,"")</f>
        <v>1</v>
      </c>
      <c r="AV788">
        <f>_xlfn.XLOOKUP(Tabela5[[#This Row],[UUID]],Planilha2!$A:$A,Planilha2!O:O,"")</f>
        <v>1</v>
      </c>
    </row>
    <row r="789" spans="1:48" x14ac:dyDescent="0.2">
      <c r="A789" t="s">
        <v>4268</v>
      </c>
      <c r="B789" t="s">
        <v>35</v>
      </c>
      <c r="C789">
        <v>28591437</v>
      </c>
      <c r="D789">
        <v>96806010806</v>
      </c>
      <c r="E789" t="s">
        <v>4269</v>
      </c>
      <c r="F789" t="s">
        <v>4270</v>
      </c>
      <c r="G789" t="s">
        <v>4271</v>
      </c>
      <c r="H789" s="1">
        <v>45901</v>
      </c>
      <c r="I789">
        <v>202509</v>
      </c>
      <c r="J789">
        <v>227.75398000000001</v>
      </c>
      <c r="L789">
        <v>227.75</v>
      </c>
      <c r="N789">
        <v>90408870</v>
      </c>
      <c r="O789" s="1">
        <v>45980</v>
      </c>
      <c r="P789" s="1">
        <v>45992</v>
      </c>
      <c r="R789">
        <v>134</v>
      </c>
      <c r="S789" t="s">
        <v>53</v>
      </c>
      <c r="T789" t="s">
        <v>40</v>
      </c>
      <c r="U789" t="s">
        <v>40</v>
      </c>
      <c r="V789" t="s">
        <v>4272</v>
      </c>
      <c r="W789">
        <v>6</v>
      </c>
      <c r="X789" t="s">
        <v>42</v>
      </c>
      <c r="Y789">
        <v>6</v>
      </c>
      <c r="Z789" t="s">
        <v>40</v>
      </c>
      <c r="AA789" t="s">
        <v>193</v>
      </c>
      <c r="AB789" t="s">
        <v>44</v>
      </c>
      <c r="AE789" t="s">
        <v>2711</v>
      </c>
      <c r="AF789" t="s">
        <v>4273</v>
      </c>
      <c r="AG789" s="1">
        <v>46003</v>
      </c>
      <c r="AH789" t="s">
        <v>70</v>
      </c>
      <c r="AI789">
        <f>_xlfn.XLOOKUP(Tabela5[[#This Row],[UUID]],Planilha2!$A:$A,Planilha2!B:B,"")</f>
        <v>0</v>
      </c>
      <c r="AJ789">
        <f>_xlfn.XLOOKUP(Tabela5[[#This Row],[UUID]],Planilha2!$A:$A,Planilha2!C:C,"")</f>
        <v>0</v>
      </c>
      <c r="AK789">
        <f>_xlfn.XLOOKUP(Tabela5[[#This Row],[UUID]],Planilha2!$A:$A,Planilha2!D:D,"")</f>
        <v>0</v>
      </c>
      <c r="AL789">
        <f>_xlfn.XLOOKUP(Tabela5[[#This Row],[UUID]],Planilha2!$A:$A,Planilha2!E:E,"")</f>
        <v>5</v>
      </c>
      <c r="AM789">
        <f>_xlfn.XLOOKUP(Tabela5[[#This Row],[UUID]],Planilha2!$A:$A,Planilha2!F:F,"")</f>
        <v>0</v>
      </c>
      <c r="AN789">
        <f>_xlfn.XLOOKUP(Tabela5[[#This Row],[UUID]],Planilha2!$A:$A,Planilha2!G:G,"")</f>
        <v>0</v>
      </c>
      <c r="AO789">
        <f>_xlfn.XLOOKUP(Tabela5[[#This Row],[UUID]],Planilha2!$A:$A,Planilha2!H:H,"")</f>
        <v>0</v>
      </c>
      <c r="AP789">
        <f>_xlfn.XLOOKUP(Tabela5[[#This Row],[UUID]],Planilha2!$A:$A,Planilha2!I:I,"")</f>
        <v>0</v>
      </c>
      <c r="AQ789">
        <f>_xlfn.XLOOKUP(Tabela5[[#This Row],[UUID]],Planilha2!$A:$A,Planilha2!J:J,"")</f>
        <v>0</v>
      </c>
      <c r="AR789">
        <f>_xlfn.XLOOKUP(Tabela5[[#This Row],[UUID]],Planilha2!$A:$A,Planilha2!K:K,"")</f>
        <v>0</v>
      </c>
      <c r="AS789">
        <f>_xlfn.XLOOKUP(Tabela5[[#This Row],[UUID]],Planilha2!$A:$A,Planilha2!L:L,"")</f>
        <v>0</v>
      </c>
      <c r="AT789">
        <f>_xlfn.XLOOKUP(Tabela5[[#This Row],[UUID]],Planilha2!$A:$A,Planilha2!M:M,"")</f>
        <v>0</v>
      </c>
      <c r="AU789">
        <f>_xlfn.XLOOKUP(Tabela5[[#This Row],[UUID]],Planilha2!$A:$A,Planilha2!N:N,"")</f>
        <v>0</v>
      </c>
      <c r="AV789">
        <f>_xlfn.XLOOKUP(Tabela5[[#This Row],[UUID]],Planilha2!$A:$A,Planilha2!O:O,"")</f>
        <v>0</v>
      </c>
    </row>
    <row r="790" spans="1:48" x14ac:dyDescent="0.2">
      <c r="A790" t="s">
        <v>4274</v>
      </c>
      <c r="B790" t="s">
        <v>35</v>
      </c>
      <c r="C790">
        <v>80408214</v>
      </c>
      <c r="D790">
        <v>17101689272</v>
      </c>
      <c r="E790" t="s">
        <v>4275</v>
      </c>
      <c r="F790" t="s">
        <v>4276</v>
      </c>
      <c r="G790" t="s">
        <v>4277</v>
      </c>
      <c r="H790" s="1">
        <v>46054</v>
      </c>
      <c r="I790">
        <v>202602</v>
      </c>
      <c r="J790">
        <v>149.62044</v>
      </c>
      <c r="L790">
        <v>149.62</v>
      </c>
      <c r="N790">
        <v>90494397</v>
      </c>
      <c r="O790" s="1">
        <v>46080</v>
      </c>
      <c r="P790" s="1">
        <v>46090</v>
      </c>
      <c r="R790">
        <v>36</v>
      </c>
      <c r="S790" t="s">
        <v>53</v>
      </c>
      <c r="T790" t="s">
        <v>40</v>
      </c>
      <c r="U790" t="s">
        <v>40</v>
      </c>
      <c r="V790" t="s">
        <v>4278</v>
      </c>
      <c r="W790">
        <v>6</v>
      </c>
      <c r="X790" t="s">
        <v>42</v>
      </c>
      <c r="Y790">
        <v>6</v>
      </c>
      <c r="Z790" t="s">
        <v>40</v>
      </c>
      <c r="AA790" t="s">
        <v>982</v>
      </c>
      <c r="AB790" t="s">
        <v>44</v>
      </c>
      <c r="AC790" t="s">
        <v>45</v>
      </c>
      <c r="AE790" t="s">
        <v>2615</v>
      </c>
      <c r="AF790" t="s">
        <v>4279</v>
      </c>
      <c r="AG790" s="1">
        <v>46116</v>
      </c>
      <c r="AH790" t="s">
        <v>47</v>
      </c>
      <c r="AI790">
        <f>_xlfn.XLOOKUP(Tabela5[[#This Row],[UUID]],Planilha2!$A:$A,Planilha2!B:B,"")</f>
        <v>1</v>
      </c>
      <c r="AJ790">
        <f>_xlfn.XLOOKUP(Tabela5[[#This Row],[UUID]],Planilha2!$A:$A,Planilha2!C:C,"")</f>
        <v>1</v>
      </c>
      <c r="AK790">
        <f>_xlfn.XLOOKUP(Tabela5[[#This Row],[UUID]],Planilha2!$A:$A,Planilha2!D:D,"")</f>
        <v>20</v>
      </c>
      <c r="AL790">
        <f>_xlfn.XLOOKUP(Tabela5[[#This Row],[UUID]],Planilha2!$A:$A,Planilha2!E:E,"")</f>
        <v>0</v>
      </c>
      <c r="AM790">
        <f>_xlfn.XLOOKUP(Tabela5[[#This Row],[UUID]],Planilha2!$A:$A,Planilha2!F:F,"")</f>
        <v>1</v>
      </c>
      <c r="AN790">
        <f>_xlfn.XLOOKUP(Tabela5[[#This Row],[UUID]],Planilha2!$A:$A,Planilha2!G:G,"")</f>
        <v>1</v>
      </c>
      <c r="AO790">
        <f>_xlfn.XLOOKUP(Tabela5[[#This Row],[UUID]],Planilha2!$A:$A,Planilha2!H:H,"")</f>
        <v>0</v>
      </c>
      <c r="AP790">
        <f>_xlfn.XLOOKUP(Tabela5[[#This Row],[UUID]],Planilha2!$A:$A,Planilha2!I:I,"")</f>
        <v>0</v>
      </c>
      <c r="AQ790">
        <f>_xlfn.XLOOKUP(Tabela5[[#This Row],[UUID]],Planilha2!$A:$A,Planilha2!J:J,"")</f>
        <v>0</v>
      </c>
      <c r="AR790">
        <f>_xlfn.XLOOKUP(Tabela5[[#This Row],[UUID]],Planilha2!$A:$A,Planilha2!K:K,"")</f>
        <v>0</v>
      </c>
      <c r="AS790">
        <f>_xlfn.XLOOKUP(Tabela5[[#This Row],[UUID]],Planilha2!$A:$A,Planilha2!L:L,"")</f>
        <v>0</v>
      </c>
      <c r="AT790">
        <f>_xlfn.XLOOKUP(Tabela5[[#This Row],[UUID]],Planilha2!$A:$A,Planilha2!M:M,"")</f>
        <v>0</v>
      </c>
      <c r="AU790">
        <f>_xlfn.XLOOKUP(Tabela5[[#This Row],[UUID]],Planilha2!$A:$A,Planilha2!N:N,"")</f>
        <v>1</v>
      </c>
      <c r="AV790">
        <f>_xlfn.XLOOKUP(Tabela5[[#This Row],[UUID]],Planilha2!$A:$A,Planilha2!O:O,"")</f>
        <v>1</v>
      </c>
    </row>
    <row r="791" spans="1:48" x14ac:dyDescent="0.2">
      <c r="A791" t="s">
        <v>4280</v>
      </c>
      <c r="B791" t="s">
        <v>35</v>
      </c>
      <c r="C791">
        <v>65346904</v>
      </c>
      <c r="D791">
        <v>2655219988</v>
      </c>
      <c r="E791" t="s">
        <v>4281</v>
      </c>
      <c r="F791" t="s">
        <v>4282</v>
      </c>
      <c r="G791" t="s">
        <v>4283</v>
      </c>
      <c r="H791" s="1">
        <v>46054</v>
      </c>
      <c r="I791">
        <v>202602</v>
      </c>
      <c r="J791">
        <v>149.07437999999999</v>
      </c>
      <c r="L791">
        <v>149.07</v>
      </c>
      <c r="N791">
        <v>90494626</v>
      </c>
      <c r="O791" s="1">
        <v>46080</v>
      </c>
      <c r="P791" s="1">
        <v>46090</v>
      </c>
      <c r="R791">
        <v>36</v>
      </c>
      <c r="S791" t="s">
        <v>53</v>
      </c>
      <c r="T791" t="s">
        <v>40</v>
      </c>
      <c r="U791" t="s">
        <v>40</v>
      </c>
      <c r="V791" t="s">
        <v>4284</v>
      </c>
      <c r="W791">
        <v>6</v>
      </c>
      <c r="X791" t="s">
        <v>42</v>
      </c>
      <c r="Y791">
        <v>6</v>
      </c>
      <c r="Z791" t="s">
        <v>40</v>
      </c>
      <c r="AA791" t="s">
        <v>982</v>
      </c>
      <c r="AB791" t="s">
        <v>44</v>
      </c>
      <c r="AC791" t="s">
        <v>45</v>
      </c>
      <c r="AE791" t="s">
        <v>2615</v>
      </c>
      <c r="AF791" t="s">
        <v>4285</v>
      </c>
      <c r="AG791" s="1">
        <v>46094</v>
      </c>
      <c r="AH791" t="s">
        <v>2615</v>
      </c>
      <c r="AI791">
        <f>_xlfn.XLOOKUP(Tabela5[[#This Row],[UUID]],Planilha2!$A:$A,Planilha2!B:B,"")</f>
        <v>1</v>
      </c>
      <c r="AJ791">
        <f>_xlfn.XLOOKUP(Tabela5[[#This Row],[UUID]],Planilha2!$A:$A,Planilha2!C:C,"")</f>
        <v>0</v>
      </c>
      <c r="AK791">
        <f>_xlfn.XLOOKUP(Tabela5[[#This Row],[UUID]],Planilha2!$A:$A,Planilha2!D:D,"")</f>
        <v>1</v>
      </c>
      <c r="AL791">
        <f>_xlfn.XLOOKUP(Tabela5[[#This Row],[UUID]],Planilha2!$A:$A,Planilha2!E:E,"")</f>
        <v>0</v>
      </c>
      <c r="AM791">
        <f>_xlfn.XLOOKUP(Tabela5[[#This Row],[UUID]],Planilha2!$A:$A,Planilha2!F:F,"")</f>
        <v>1</v>
      </c>
      <c r="AN791">
        <f>_xlfn.XLOOKUP(Tabela5[[#This Row],[UUID]],Planilha2!$A:$A,Planilha2!G:G,"")</f>
        <v>1</v>
      </c>
      <c r="AO791">
        <f>_xlfn.XLOOKUP(Tabela5[[#This Row],[UUID]],Planilha2!$A:$A,Planilha2!H:H,"")</f>
        <v>1</v>
      </c>
      <c r="AP791">
        <f>_xlfn.XLOOKUP(Tabela5[[#This Row],[UUID]],Planilha2!$A:$A,Planilha2!I:I,"")</f>
        <v>1</v>
      </c>
      <c r="AQ791">
        <f>_xlfn.XLOOKUP(Tabela5[[#This Row],[UUID]],Planilha2!$A:$A,Planilha2!J:J,"")</f>
        <v>1</v>
      </c>
      <c r="AR791">
        <f>_xlfn.XLOOKUP(Tabela5[[#This Row],[UUID]],Planilha2!$A:$A,Planilha2!K:K,"")</f>
        <v>1</v>
      </c>
      <c r="AS791">
        <f>_xlfn.XLOOKUP(Tabela5[[#This Row],[UUID]],Planilha2!$A:$A,Planilha2!L:L,"")</f>
        <v>1</v>
      </c>
      <c r="AT791">
        <f>_xlfn.XLOOKUP(Tabela5[[#This Row],[UUID]],Planilha2!$A:$A,Planilha2!M:M,"")</f>
        <v>0</v>
      </c>
      <c r="AU791">
        <f>_xlfn.XLOOKUP(Tabela5[[#This Row],[UUID]],Planilha2!$A:$A,Planilha2!N:N,"")</f>
        <v>1</v>
      </c>
      <c r="AV791">
        <f>_xlfn.XLOOKUP(Tabela5[[#This Row],[UUID]],Planilha2!$A:$A,Planilha2!O:O,"")</f>
        <v>1</v>
      </c>
    </row>
    <row r="792" spans="1:48" x14ac:dyDescent="0.2">
      <c r="A792" t="s">
        <v>4286</v>
      </c>
      <c r="B792" t="s">
        <v>35</v>
      </c>
      <c r="C792">
        <v>81023995</v>
      </c>
      <c r="D792">
        <v>7609519936</v>
      </c>
      <c r="E792" t="s">
        <v>4287</v>
      </c>
      <c r="F792" t="s">
        <v>4288</v>
      </c>
      <c r="G792" t="s">
        <v>4289</v>
      </c>
      <c r="H792" s="1">
        <v>46054</v>
      </c>
      <c r="I792">
        <v>202602</v>
      </c>
      <c r="J792">
        <v>160.54164</v>
      </c>
      <c r="L792">
        <v>160.54</v>
      </c>
      <c r="N792">
        <v>90494129</v>
      </c>
      <c r="O792" s="1">
        <v>46080</v>
      </c>
      <c r="P792" s="1">
        <v>46090</v>
      </c>
      <c r="R792">
        <v>36</v>
      </c>
      <c r="S792" t="s">
        <v>53</v>
      </c>
      <c r="T792" t="s">
        <v>40</v>
      </c>
      <c r="U792" t="s">
        <v>40</v>
      </c>
      <c r="V792" t="s">
        <v>4290</v>
      </c>
      <c r="W792">
        <v>6</v>
      </c>
      <c r="X792" t="s">
        <v>42</v>
      </c>
      <c r="Y792">
        <v>6</v>
      </c>
      <c r="Z792" t="s">
        <v>40</v>
      </c>
      <c r="AA792" t="s">
        <v>982</v>
      </c>
      <c r="AB792" t="s">
        <v>44</v>
      </c>
      <c r="AC792" t="s">
        <v>45</v>
      </c>
      <c r="AE792" t="s">
        <v>2615</v>
      </c>
      <c r="AF792" t="s">
        <v>4291</v>
      </c>
      <c r="AG792" s="1">
        <v>46107</v>
      </c>
      <c r="AH792" t="s">
        <v>47</v>
      </c>
      <c r="AI792">
        <f>_xlfn.XLOOKUP(Tabela5[[#This Row],[UUID]],Planilha2!$A:$A,Planilha2!B:B,"")</f>
        <v>1</v>
      </c>
      <c r="AJ792">
        <f>_xlfn.XLOOKUP(Tabela5[[#This Row],[UUID]],Planilha2!$A:$A,Planilha2!C:C,"")</f>
        <v>1</v>
      </c>
      <c r="AK792">
        <f>_xlfn.XLOOKUP(Tabela5[[#This Row],[UUID]],Planilha2!$A:$A,Planilha2!D:D,"")</f>
        <v>5</v>
      </c>
      <c r="AL792">
        <f>_xlfn.XLOOKUP(Tabela5[[#This Row],[UUID]],Planilha2!$A:$A,Planilha2!E:E,"")</f>
        <v>1</v>
      </c>
      <c r="AM792">
        <f>_xlfn.XLOOKUP(Tabela5[[#This Row],[UUID]],Planilha2!$A:$A,Planilha2!F:F,"")</f>
        <v>1</v>
      </c>
      <c r="AN792">
        <f>_xlfn.XLOOKUP(Tabela5[[#This Row],[UUID]],Planilha2!$A:$A,Planilha2!G:G,"")</f>
        <v>1</v>
      </c>
      <c r="AO792">
        <f>_xlfn.XLOOKUP(Tabela5[[#This Row],[UUID]],Planilha2!$A:$A,Planilha2!H:H,"")</f>
        <v>1</v>
      </c>
      <c r="AP792">
        <f>_xlfn.XLOOKUP(Tabela5[[#This Row],[UUID]],Planilha2!$A:$A,Planilha2!I:I,"")</f>
        <v>1</v>
      </c>
      <c r="AQ792">
        <f>_xlfn.XLOOKUP(Tabela5[[#This Row],[UUID]],Planilha2!$A:$A,Planilha2!J:J,"")</f>
        <v>0</v>
      </c>
      <c r="AR792">
        <f>_xlfn.XLOOKUP(Tabela5[[#This Row],[UUID]],Planilha2!$A:$A,Planilha2!K:K,"")</f>
        <v>0</v>
      </c>
      <c r="AS792">
        <f>_xlfn.XLOOKUP(Tabela5[[#This Row],[UUID]],Planilha2!$A:$A,Planilha2!L:L,"")</f>
        <v>0</v>
      </c>
      <c r="AT792">
        <f>_xlfn.XLOOKUP(Tabela5[[#This Row],[UUID]],Planilha2!$A:$A,Planilha2!M:M,"")</f>
        <v>0</v>
      </c>
      <c r="AU792">
        <f>_xlfn.XLOOKUP(Tabela5[[#This Row],[UUID]],Planilha2!$A:$A,Planilha2!N:N,"")</f>
        <v>1</v>
      </c>
      <c r="AV792">
        <f>_xlfn.XLOOKUP(Tabela5[[#This Row],[UUID]],Planilha2!$A:$A,Planilha2!O:O,"")</f>
        <v>1</v>
      </c>
    </row>
    <row r="793" spans="1:48" x14ac:dyDescent="0.2">
      <c r="A793" t="s">
        <v>4292</v>
      </c>
      <c r="B793" t="s">
        <v>35</v>
      </c>
      <c r="C793">
        <v>61017175</v>
      </c>
      <c r="D793">
        <v>27054200888</v>
      </c>
      <c r="E793" t="s">
        <v>4293</v>
      </c>
      <c r="F793" t="s">
        <v>4294</v>
      </c>
      <c r="G793" t="s">
        <v>4295</v>
      </c>
      <c r="H793" s="1">
        <v>46054</v>
      </c>
      <c r="I793">
        <v>202602</v>
      </c>
      <c r="J793">
        <v>161.08770000000001</v>
      </c>
      <c r="L793">
        <v>161.09</v>
      </c>
      <c r="N793">
        <v>90494734</v>
      </c>
      <c r="O793" s="1">
        <v>46080</v>
      </c>
      <c r="P793" s="1">
        <v>46090</v>
      </c>
      <c r="R793">
        <v>36</v>
      </c>
      <c r="S793" t="s">
        <v>53</v>
      </c>
      <c r="T793" t="s">
        <v>40</v>
      </c>
      <c r="U793" t="s">
        <v>40</v>
      </c>
      <c r="V793" t="s">
        <v>4296</v>
      </c>
      <c r="W793">
        <v>6</v>
      </c>
      <c r="X793" t="s">
        <v>42</v>
      </c>
      <c r="Y793">
        <v>6</v>
      </c>
      <c r="Z793" t="s">
        <v>40</v>
      </c>
      <c r="AA793" t="s">
        <v>982</v>
      </c>
      <c r="AB793" t="s">
        <v>44</v>
      </c>
      <c r="AC793" t="s">
        <v>45</v>
      </c>
      <c r="AE793" t="s">
        <v>2615</v>
      </c>
      <c r="AF793" t="s">
        <v>4297</v>
      </c>
      <c r="AG793" s="1">
        <v>46107</v>
      </c>
      <c r="AH793" t="s">
        <v>47</v>
      </c>
      <c r="AI793">
        <f>_xlfn.XLOOKUP(Tabela5[[#This Row],[UUID]],Planilha2!$A:$A,Planilha2!B:B,"")</f>
        <v>1</v>
      </c>
      <c r="AJ793">
        <f>_xlfn.XLOOKUP(Tabela5[[#This Row],[UUID]],Planilha2!$A:$A,Planilha2!C:C,"")</f>
        <v>1</v>
      </c>
      <c r="AK793">
        <f>_xlfn.XLOOKUP(Tabela5[[#This Row],[UUID]],Planilha2!$A:$A,Planilha2!D:D,"")</f>
        <v>1</v>
      </c>
      <c r="AL793">
        <f>_xlfn.XLOOKUP(Tabela5[[#This Row],[UUID]],Planilha2!$A:$A,Planilha2!E:E,"")</f>
        <v>0</v>
      </c>
      <c r="AM793">
        <f>_xlfn.XLOOKUP(Tabela5[[#This Row],[UUID]],Planilha2!$A:$A,Planilha2!F:F,"")</f>
        <v>1</v>
      </c>
      <c r="AN793">
        <f>_xlfn.XLOOKUP(Tabela5[[#This Row],[UUID]],Planilha2!$A:$A,Planilha2!G:G,"")</f>
        <v>1</v>
      </c>
      <c r="AO793">
        <f>_xlfn.XLOOKUP(Tabela5[[#This Row],[UUID]],Planilha2!$A:$A,Planilha2!H:H,"")</f>
        <v>1</v>
      </c>
      <c r="AP793">
        <f>_xlfn.XLOOKUP(Tabela5[[#This Row],[UUID]],Planilha2!$A:$A,Planilha2!I:I,"")</f>
        <v>1</v>
      </c>
      <c r="AQ793">
        <f>_xlfn.XLOOKUP(Tabela5[[#This Row],[UUID]],Planilha2!$A:$A,Planilha2!J:J,"")</f>
        <v>0</v>
      </c>
      <c r="AR793">
        <f>_xlfn.XLOOKUP(Tabela5[[#This Row],[UUID]],Planilha2!$A:$A,Planilha2!K:K,"")</f>
        <v>0</v>
      </c>
      <c r="AS793">
        <f>_xlfn.XLOOKUP(Tabela5[[#This Row],[UUID]],Planilha2!$A:$A,Planilha2!L:L,"")</f>
        <v>0</v>
      </c>
      <c r="AT793">
        <f>_xlfn.XLOOKUP(Tabela5[[#This Row],[UUID]],Planilha2!$A:$A,Planilha2!M:M,"")</f>
        <v>0</v>
      </c>
      <c r="AU793">
        <f>_xlfn.XLOOKUP(Tabela5[[#This Row],[UUID]],Planilha2!$A:$A,Planilha2!N:N,"")</f>
        <v>1</v>
      </c>
      <c r="AV793">
        <f>_xlfn.XLOOKUP(Tabela5[[#This Row],[UUID]],Planilha2!$A:$A,Planilha2!O:O,"")</f>
        <v>1</v>
      </c>
    </row>
    <row r="794" spans="1:48" x14ac:dyDescent="0.2">
      <c r="A794" t="s">
        <v>4298</v>
      </c>
      <c r="B794" t="s">
        <v>35</v>
      </c>
      <c r="C794">
        <v>101195729</v>
      </c>
      <c r="D794">
        <v>52853870944</v>
      </c>
      <c r="E794" t="s">
        <v>4299</v>
      </c>
      <c r="F794" t="s">
        <v>4300</v>
      </c>
      <c r="G794" t="s">
        <v>4301</v>
      </c>
      <c r="H794" s="1">
        <v>46054</v>
      </c>
      <c r="I794">
        <v>202602</v>
      </c>
      <c r="J794">
        <v>163.81800000000001</v>
      </c>
      <c r="L794">
        <v>163.82</v>
      </c>
      <c r="N794">
        <v>90494822</v>
      </c>
      <c r="O794" s="1">
        <v>46080</v>
      </c>
      <c r="P794" s="1">
        <v>46090</v>
      </c>
      <c r="R794">
        <v>36</v>
      </c>
      <c r="S794" t="s">
        <v>53</v>
      </c>
      <c r="T794" t="s">
        <v>40</v>
      </c>
      <c r="U794" t="s">
        <v>40</v>
      </c>
      <c r="V794" t="s">
        <v>4302</v>
      </c>
      <c r="W794">
        <v>6</v>
      </c>
      <c r="X794" t="s">
        <v>42</v>
      </c>
      <c r="Y794">
        <v>6</v>
      </c>
      <c r="Z794" t="s">
        <v>40</v>
      </c>
      <c r="AA794" t="s">
        <v>982</v>
      </c>
      <c r="AB794" t="s">
        <v>44</v>
      </c>
      <c r="AC794" t="s">
        <v>45</v>
      </c>
      <c r="AE794" t="s">
        <v>2615</v>
      </c>
      <c r="AF794" t="s">
        <v>4303</v>
      </c>
      <c r="AG794" s="1">
        <v>46107</v>
      </c>
      <c r="AH794" t="s">
        <v>47</v>
      </c>
      <c r="AI794">
        <f>_xlfn.XLOOKUP(Tabela5[[#This Row],[UUID]],Planilha2!$A:$A,Planilha2!B:B,"")</f>
        <v>1</v>
      </c>
      <c r="AJ794">
        <f>_xlfn.XLOOKUP(Tabela5[[#This Row],[UUID]],Planilha2!$A:$A,Planilha2!C:C,"")</f>
        <v>1</v>
      </c>
      <c r="AK794">
        <f>_xlfn.XLOOKUP(Tabela5[[#This Row],[UUID]],Planilha2!$A:$A,Planilha2!D:D,"")</f>
        <v>1</v>
      </c>
      <c r="AL794">
        <f>_xlfn.XLOOKUP(Tabela5[[#This Row],[UUID]],Planilha2!$A:$A,Planilha2!E:E,"")</f>
        <v>0</v>
      </c>
      <c r="AM794">
        <f>_xlfn.XLOOKUP(Tabela5[[#This Row],[UUID]],Planilha2!$A:$A,Planilha2!F:F,"")</f>
        <v>1</v>
      </c>
      <c r="AN794">
        <f>_xlfn.XLOOKUP(Tabela5[[#This Row],[UUID]],Planilha2!$A:$A,Planilha2!G:G,"")</f>
        <v>1</v>
      </c>
      <c r="AO794">
        <f>_xlfn.XLOOKUP(Tabela5[[#This Row],[UUID]],Planilha2!$A:$A,Planilha2!H:H,"")</f>
        <v>1</v>
      </c>
      <c r="AP794">
        <f>_xlfn.XLOOKUP(Tabela5[[#This Row],[UUID]],Planilha2!$A:$A,Planilha2!I:I,"")</f>
        <v>1</v>
      </c>
      <c r="AQ794">
        <f>_xlfn.XLOOKUP(Tabela5[[#This Row],[UUID]],Planilha2!$A:$A,Planilha2!J:J,"")</f>
        <v>0</v>
      </c>
      <c r="AR794">
        <f>_xlfn.XLOOKUP(Tabela5[[#This Row],[UUID]],Planilha2!$A:$A,Planilha2!K:K,"")</f>
        <v>0</v>
      </c>
      <c r="AS794">
        <f>_xlfn.XLOOKUP(Tabela5[[#This Row],[UUID]],Planilha2!$A:$A,Planilha2!L:L,"")</f>
        <v>0</v>
      </c>
      <c r="AT794">
        <f>_xlfn.XLOOKUP(Tabela5[[#This Row],[UUID]],Planilha2!$A:$A,Planilha2!M:M,"")</f>
        <v>0</v>
      </c>
      <c r="AU794">
        <f>_xlfn.XLOOKUP(Tabela5[[#This Row],[UUID]],Planilha2!$A:$A,Planilha2!N:N,"")</f>
        <v>1</v>
      </c>
      <c r="AV794">
        <f>_xlfn.XLOOKUP(Tabela5[[#This Row],[UUID]],Planilha2!$A:$A,Planilha2!O:O,"")</f>
        <v>1</v>
      </c>
    </row>
    <row r="795" spans="1:48" x14ac:dyDescent="0.2">
      <c r="A795" t="s">
        <v>4304</v>
      </c>
      <c r="B795" t="s">
        <v>35</v>
      </c>
      <c r="C795">
        <v>89600991</v>
      </c>
      <c r="D795">
        <v>2459346263</v>
      </c>
      <c r="E795" t="s">
        <v>4305</v>
      </c>
      <c r="F795" t="s">
        <v>4306</v>
      </c>
      <c r="G795" t="s">
        <v>4307</v>
      </c>
      <c r="H795" s="1">
        <v>46054</v>
      </c>
      <c r="I795">
        <v>202602</v>
      </c>
      <c r="J795">
        <v>145.79802000000001</v>
      </c>
      <c r="L795">
        <v>145.80000000000001</v>
      </c>
      <c r="N795">
        <v>90493996</v>
      </c>
      <c r="O795" s="1">
        <v>46080</v>
      </c>
      <c r="P795" s="1">
        <v>46090</v>
      </c>
      <c r="R795">
        <v>36</v>
      </c>
      <c r="S795" t="s">
        <v>53</v>
      </c>
      <c r="T795" t="s">
        <v>40</v>
      </c>
      <c r="U795" t="s">
        <v>40</v>
      </c>
      <c r="V795" t="s">
        <v>4308</v>
      </c>
      <c r="W795">
        <v>6</v>
      </c>
      <c r="X795" t="s">
        <v>42</v>
      </c>
      <c r="Y795">
        <v>6</v>
      </c>
      <c r="Z795" t="s">
        <v>40</v>
      </c>
      <c r="AA795" t="s">
        <v>982</v>
      </c>
      <c r="AB795" t="s">
        <v>44</v>
      </c>
      <c r="AC795" t="s">
        <v>45</v>
      </c>
      <c r="AE795" t="s">
        <v>2615</v>
      </c>
      <c r="AF795" t="s">
        <v>4309</v>
      </c>
      <c r="AG795" s="1">
        <v>46116</v>
      </c>
      <c r="AH795" t="s">
        <v>47</v>
      </c>
      <c r="AI795">
        <f>_xlfn.XLOOKUP(Tabela5[[#This Row],[UUID]],Planilha2!$A:$A,Planilha2!B:B,"")</f>
        <v>1</v>
      </c>
      <c r="AJ795">
        <f>_xlfn.XLOOKUP(Tabela5[[#This Row],[UUID]],Planilha2!$A:$A,Planilha2!C:C,"")</f>
        <v>1</v>
      </c>
      <c r="AK795">
        <f>_xlfn.XLOOKUP(Tabela5[[#This Row],[UUID]],Planilha2!$A:$A,Planilha2!D:D,"")</f>
        <v>1</v>
      </c>
      <c r="AL795">
        <f>_xlfn.XLOOKUP(Tabela5[[#This Row],[UUID]],Planilha2!$A:$A,Planilha2!E:E,"")</f>
        <v>0</v>
      </c>
      <c r="AM795">
        <f>_xlfn.XLOOKUP(Tabela5[[#This Row],[UUID]],Planilha2!$A:$A,Planilha2!F:F,"")</f>
        <v>1</v>
      </c>
      <c r="AN795">
        <f>_xlfn.XLOOKUP(Tabela5[[#This Row],[UUID]],Planilha2!$A:$A,Planilha2!G:G,"")</f>
        <v>1</v>
      </c>
      <c r="AO795">
        <f>_xlfn.XLOOKUP(Tabela5[[#This Row],[UUID]],Planilha2!$A:$A,Planilha2!H:H,"")</f>
        <v>0</v>
      </c>
      <c r="AP795">
        <f>_xlfn.XLOOKUP(Tabela5[[#This Row],[UUID]],Planilha2!$A:$A,Planilha2!I:I,"")</f>
        <v>0</v>
      </c>
      <c r="AQ795">
        <f>_xlfn.XLOOKUP(Tabela5[[#This Row],[UUID]],Planilha2!$A:$A,Planilha2!J:J,"")</f>
        <v>0</v>
      </c>
      <c r="AR795">
        <f>_xlfn.XLOOKUP(Tabela5[[#This Row],[UUID]],Planilha2!$A:$A,Planilha2!K:K,"")</f>
        <v>0</v>
      </c>
      <c r="AS795">
        <f>_xlfn.XLOOKUP(Tabela5[[#This Row],[UUID]],Planilha2!$A:$A,Planilha2!L:L,"")</f>
        <v>0</v>
      </c>
      <c r="AT795">
        <f>_xlfn.XLOOKUP(Tabela5[[#This Row],[UUID]],Planilha2!$A:$A,Planilha2!M:M,"")</f>
        <v>0</v>
      </c>
      <c r="AU795">
        <f>_xlfn.XLOOKUP(Tabela5[[#This Row],[UUID]],Planilha2!$A:$A,Planilha2!N:N,"")</f>
        <v>1</v>
      </c>
      <c r="AV795">
        <f>_xlfn.XLOOKUP(Tabela5[[#This Row],[UUID]],Planilha2!$A:$A,Planilha2!O:O,"")</f>
        <v>1</v>
      </c>
    </row>
    <row r="796" spans="1:48" x14ac:dyDescent="0.2">
      <c r="A796" t="s">
        <v>4310</v>
      </c>
      <c r="B796" t="s">
        <v>35</v>
      </c>
      <c r="C796">
        <v>110576527</v>
      </c>
      <c r="D796">
        <v>7738051922</v>
      </c>
      <c r="E796" t="s">
        <v>4311</v>
      </c>
      <c r="F796" t="s">
        <v>4312</v>
      </c>
      <c r="G796" t="s">
        <v>4313</v>
      </c>
      <c r="H796" s="1">
        <v>46054</v>
      </c>
      <c r="I796">
        <v>202602</v>
      </c>
      <c r="J796">
        <v>144.70590000000001</v>
      </c>
      <c r="L796">
        <v>144.71</v>
      </c>
      <c r="N796">
        <v>90493569</v>
      </c>
      <c r="O796" s="1">
        <v>46080</v>
      </c>
      <c r="P796" s="1">
        <v>46090</v>
      </c>
      <c r="R796">
        <v>36</v>
      </c>
      <c r="S796" t="s">
        <v>53</v>
      </c>
      <c r="T796" t="s">
        <v>40</v>
      </c>
      <c r="U796" t="s">
        <v>40</v>
      </c>
      <c r="V796" t="s">
        <v>4314</v>
      </c>
      <c r="W796">
        <v>6</v>
      </c>
      <c r="X796" t="s">
        <v>42</v>
      </c>
      <c r="Y796">
        <v>6</v>
      </c>
      <c r="Z796" t="s">
        <v>40</v>
      </c>
      <c r="AA796" t="s">
        <v>982</v>
      </c>
      <c r="AB796" t="s">
        <v>44</v>
      </c>
      <c r="AC796" t="s">
        <v>45</v>
      </c>
      <c r="AE796" t="s">
        <v>2615</v>
      </c>
      <c r="AF796" t="s">
        <v>4315</v>
      </c>
      <c r="AG796" s="1">
        <v>46116</v>
      </c>
      <c r="AH796" t="s">
        <v>47</v>
      </c>
      <c r="AI796">
        <f>_xlfn.XLOOKUP(Tabela5[[#This Row],[UUID]],Planilha2!$A:$A,Planilha2!B:B,"")</f>
        <v>1</v>
      </c>
      <c r="AJ796">
        <f>_xlfn.XLOOKUP(Tabela5[[#This Row],[UUID]],Planilha2!$A:$A,Planilha2!C:C,"")</f>
        <v>1</v>
      </c>
      <c r="AK796">
        <f>_xlfn.XLOOKUP(Tabela5[[#This Row],[UUID]],Planilha2!$A:$A,Planilha2!D:D,"")</f>
        <v>24</v>
      </c>
      <c r="AL796">
        <f>_xlfn.XLOOKUP(Tabela5[[#This Row],[UUID]],Planilha2!$A:$A,Planilha2!E:E,"")</f>
        <v>0</v>
      </c>
      <c r="AM796">
        <f>_xlfn.XLOOKUP(Tabela5[[#This Row],[UUID]],Planilha2!$A:$A,Planilha2!F:F,"")</f>
        <v>1</v>
      </c>
      <c r="AN796">
        <f>_xlfn.XLOOKUP(Tabela5[[#This Row],[UUID]],Planilha2!$A:$A,Planilha2!G:G,"")</f>
        <v>1</v>
      </c>
      <c r="AO796">
        <f>_xlfn.XLOOKUP(Tabela5[[#This Row],[UUID]],Planilha2!$A:$A,Planilha2!H:H,"")</f>
        <v>0</v>
      </c>
      <c r="AP796">
        <f>_xlfn.XLOOKUP(Tabela5[[#This Row],[UUID]],Planilha2!$A:$A,Planilha2!I:I,"")</f>
        <v>0</v>
      </c>
      <c r="AQ796">
        <f>_xlfn.XLOOKUP(Tabela5[[#This Row],[UUID]],Planilha2!$A:$A,Planilha2!J:J,"")</f>
        <v>0</v>
      </c>
      <c r="AR796">
        <f>_xlfn.XLOOKUP(Tabela5[[#This Row],[UUID]],Planilha2!$A:$A,Planilha2!K:K,"")</f>
        <v>0</v>
      </c>
      <c r="AS796">
        <f>_xlfn.XLOOKUP(Tabela5[[#This Row],[UUID]],Planilha2!$A:$A,Planilha2!L:L,"")</f>
        <v>0</v>
      </c>
      <c r="AT796">
        <f>_xlfn.XLOOKUP(Tabela5[[#This Row],[UUID]],Planilha2!$A:$A,Planilha2!M:M,"")</f>
        <v>0</v>
      </c>
      <c r="AU796">
        <f>_xlfn.XLOOKUP(Tabela5[[#This Row],[UUID]],Planilha2!$A:$A,Planilha2!N:N,"")</f>
        <v>1</v>
      </c>
      <c r="AV796">
        <f>_xlfn.XLOOKUP(Tabela5[[#This Row],[UUID]],Planilha2!$A:$A,Planilha2!O:O,"")</f>
        <v>1</v>
      </c>
    </row>
    <row r="797" spans="1:48" x14ac:dyDescent="0.2">
      <c r="A797" t="s">
        <v>4316</v>
      </c>
      <c r="B797" t="s">
        <v>35</v>
      </c>
      <c r="C797">
        <v>105881678</v>
      </c>
      <c r="D797">
        <v>6317695954</v>
      </c>
      <c r="E797" t="s">
        <v>4317</v>
      </c>
      <c r="F797" t="s">
        <v>4318</v>
      </c>
      <c r="G797" t="s">
        <v>4319</v>
      </c>
      <c r="H797" s="1">
        <v>46054</v>
      </c>
      <c r="I797">
        <v>202602</v>
      </c>
      <c r="J797">
        <v>209.24878000000001</v>
      </c>
      <c r="L797">
        <v>209.25</v>
      </c>
      <c r="N797">
        <v>90494252</v>
      </c>
      <c r="O797" s="1">
        <v>46080</v>
      </c>
      <c r="P797" s="1">
        <v>46090</v>
      </c>
      <c r="R797">
        <v>36</v>
      </c>
      <c r="S797" t="s">
        <v>53</v>
      </c>
      <c r="T797" t="s">
        <v>40</v>
      </c>
      <c r="U797" t="s">
        <v>40</v>
      </c>
      <c r="V797" t="s">
        <v>4320</v>
      </c>
      <c r="W797">
        <v>6</v>
      </c>
      <c r="X797" t="s">
        <v>42</v>
      </c>
      <c r="Y797">
        <v>6</v>
      </c>
      <c r="Z797" t="s">
        <v>40</v>
      </c>
      <c r="AA797" t="s">
        <v>982</v>
      </c>
      <c r="AB797" t="s">
        <v>44</v>
      </c>
      <c r="AC797" t="s">
        <v>45</v>
      </c>
      <c r="AE797" t="s">
        <v>2615</v>
      </c>
      <c r="AF797" t="s">
        <v>4321</v>
      </c>
      <c r="AG797" s="1">
        <v>46102</v>
      </c>
      <c r="AH797" t="s">
        <v>47</v>
      </c>
      <c r="AI797">
        <f>_xlfn.XLOOKUP(Tabela5[[#This Row],[UUID]],Planilha2!$A:$A,Planilha2!B:B,"")</f>
        <v>1</v>
      </c>
      <c r="AJ797">
        <f>_xlfn.XLOOKUP(Tabela5[[#This Row],[UUID]],Planilha2!$A:$A,Planilha2!C:C,"")</f>
        <v>1</v>
      </c>
      <c r="AK797">
        <f>_xlfn.XLOOKUP(Tabela5[[#This Row],[UUID]],Planilha2!$A:$A,Planilha2!D:D,"")</f>
        <v>7</v>
      </c>
      <c r="AL797">
        <f>_xlfn.XLOOKUP(Tabela5[[#This Row],[UUID]],Planilha2!$A:$A,Planilha2!E:E,"")</f>
        <v>0</v>
      </c>
      <c r="AM797">
        <f>_xlfn.XLOOKUP(Tabela5[[#This Row],[UUID]],Planilha2!$A:$A,Planilha2!F:F,"")</f>
        <v>1</v>
      </c>
      <c r="AN797">
        <f>_xlfn.XLOOKUP(Tabela5[[#This Row],[UUID]],Planilha2!$A:$A,Planilha2!G:G,"")</f>
        <v>1</v>
      </c>
      <c r="AO797">
        <f>_xlfn.XLOOKUP(Tabela5[[#This Row],[UUID]],Planilha2!$A:$A,Planilha2!H:H,"")</f>
        <v>1</v>
      </c>
      <c r="AP797">
        <f>_xlfn.XLOOKUP(Tabela5[[#This Row],[UUID]],Planilha2!$A:$A,Planilha2!I:I,"")</f>
        <v>1</v>
      </c>
      <c r="AQ797">
        <f>_xlfn.XLOOKUP(Tabela5[[#This Row],[UUID]],Planilha2!$A:$A,Planilha2!J:J,"")</f>
        <v>1</v>
      </c>
      <c r="AR797">
        <f>_xlfn.XLOOKUP(Tabela5[[#This Row],[UUID]],Planilha2!$A:$A,Planilha2!K:K,"")</f>
        <v>1</v>
      </c>
      <c r="AS797">
        <f>_xlfn.XLOOKUP(Tabela5[[#This Row],[UUID]],Planilha2!$A:$A,Planilha2!L:L,"")</f>
        <v>0</v>
      </c>
      <c r="AT797">
        <f>_xlfn.XLOOKUP(Tabela5[[#This Row],[UUID]],Planilha2!$A:$A,Planilha2!M:M,"")</f>
        <v>0</v>
      </c>
      <c r="AU797">
        <f>_xlfn.XLOOKUP(Tabela5[[#This Row],[UUID]],Planilha2!$A:$A,Planilha2!N:N,"")</f>
        <v>1</v>
      </c>
      <c r="AV797">
        <f>_xlfn.XLOOKUP(Tabela5[[#This Row],[UUID]],Planilha2!$A:$A,Planilha2!O:O,"")</f>
        <v>1</v>
      </c>
    </row>
    <row r="798" spans="1:48" x14ac:dyDescent="0.2">
      <c r="A798" t="s">
        <v>4322</v>
      </c>
      <c r="B798" t="s">
        <v>35</v>
      </c>
      <c r="C798">
        <v>79820425</v>
      </c>
      <c r="D798">
        <v>85587621200</v>
      </c>
      <c r="E798" t="s">
        <v>4323</v>
      </c>
      <c r="F798" t="s">
        <v>4324</v>
      </c>
      <c r="G798" t="s">
        <v>4325</v>
      </c>
      <c r="H798" s="1">
        <v>46054</v>
      </c>
      <c r="I798">
        <v>202602</v>
      </c>
      <c r="J798">
        <v>184.02222</v>
      </c>
      <c r="L798">
        <v>184.02</v>
      </c>
      <c r="N798">
        <v>90494881</v>
      </c>
      <c r="O798" s="1">
        <v>46080</v>
      </c>
      <c r="P798" s="1">
        <v>46090</v>
      </c>
      <c r="R798">
        <v>36</v>
      </c>
      <c r="S798" t="s">
        <v>53</v>
      </c>
      <c r="T798" t="s">
        <v>40</v>
      </c>
      <c r="U798" t="s">
        <v>40</v>
      </c>
      <c r="V798" t="s">
        <v>4326</v>
      </c>
      <c r="W798">
        <v>6</v>
      </c>
      <c r="X798" t="s">
        <v>42</v>
      </c>
      <c r="Y798">
        <v>6</v>
      </c>
      <c r="Z798" t="s">
        <v>40</v>
      </c>
      <c r="AA798" t="s">
        <v>982</v>
      </c>
      <c r="AB798" t="s">
        <v>44</v>
      </c>
      <c r="AC798" t="s">
        <v>45</v>
      </c>
      <c r="AE798" t="s">
        <v>2615</v>
      </c>
      <c r="AF798" t="s">
        <v>4327</v>
      </c>
      <c r="AG798" s="1">
        <v>46116</v>
      </c>
      <c r="AH798" t="s">
        <v>47</v>
      </c>
      <c r="AI798">
        <f>_xlfn.XLOOKUP(Tabela5[[#This Row],[UUID]],Planilha2!$A:$A,Planilha2!B:B,"")</f>
        <v>1</v>
      </c>
      <c r="AJ798">
        <f>_xlfn.XLOOKUP(Tabela5[[#This Row],[UUID]],Planilha2!$A:$A,Planilha2!C:C,"")</f>
        <v>1</v>
      </c>
      <c r="AK798">
        <f>_xlfn.XLOOKUP(Tabela5[[#This Row],[UUID]],Planilha2!$A:$A,Planilha2!D:D,"")</f>
        <v>19</v>
      </c>
      <c r="AL798">
        <f>_xlfn.XLOOKUP(Tabela5[[#This Row],[UUID]],Planilha2!$A:$A,Planilha2!E:E,"")</f>
        <v>0</v>
      </c>
      <c r="AM798">
        <f>_xlfn.XLOOKUP(Tabela5[[#This Row],[UUID]],Planilha2!$A:$A,Planilha2!F:F,"")</f>
        <v>1</v>
      </c>
      <c r="AN798">
        <f>_xlfn.XLOOKUP(Tabela5[[#This Row],[UUID]],Planilha2!$A:$A,Planilha2!G:G,"")</f>
        <v>1</v>
      </c>
      <c r="AO798">
        <f>_xlfn.XLOOKUP(Tabela5[[#This Row],[UUID]],Planilha2!$A:$A,Planilha2!H:H,"")</f>
        <v>0</v>
      </c>
      <c r="AP798">
        <f>_xlfn.XLOOKUP(Tabela5[[#This Row],[UUID]],Planilha2!$A:$A,Planilha2!I:I,"")</f>
        <v>0</v>
      </c>
      <c r="AQ798">
        <f>_xlfn.XLOOKUP(Tabela5[[#This Row],[UUID]],Planilha2!$A:$A,Planilha2!J:J,"")</f>
        <v>0</v>
      </c>
      <c r="AR798">
        <f>_xlfn.XLOOKUP(Tabela5[[#This Row],[UUID]],Planilha2!$A:$A,Planilha2!K:K,"")</f>
        <v>0</v>
      </c>
      <c r="AS798">
        <f>_xlfn.XLOOKUP(Tabela5[[#This Row],[UUID]],Planilha2!$A:$A,Planilha2!L:L,"")</f>
        <v>0</v>
      </c>
      <c r="AT798">
        <f>_xlfn.XLOOKUP(Tabela5[[#This Row],[UUID]],Planilha2!$A:$A,Planilha2!M:M,"")</f>
        <v>0</v>
      </c>
      <c r="AU798">
        <f>_xlfn.XLOOKUP(Tabela5[[#This Row],[UUID]],Planilha2!$A:$A,Planilha2!N:N,"")</f>
        <v>1</v>
      </c>
      <c r="AV798">
        <f>_xlfn.XLOOKUP(Tabela5[[#This Row],[UUID]],Planilha2!$A:$A,Planilha2!O:O,"")</f>
        <v>1</v>
      </c>
    </row>
    <row r="799" spans="1:48" x14ac:dyDescent="0.2">
      <c r="A799" t="s">
        <v>4328</v>
      </c>
      <c r="B799" t="s">
        <v>35</v>
      </c>
      <c r="C799">
        <v>76370097</v>
      </c>
      <c r="D799">
        <v>68051590910</v>
      </c>
      <c r="E799" t="s">
        <v>4329</v>
      </c>
      <c r="F799" t="s">
        <v>4330</v>
      </c>
      <c r="G799" t="s">
        <v>4331</v>
      </c>
      <c r="H799" s="1">
        <v>46054</v>
      </c>
      <c r="I799">
        <v>202602</v>
      </c>
      <c r="J799">
        <v>193.30524</v>
      </c>
      <c r="L799">
        <v>193.31</v>
      </c>
      <c r="N799">
        <v>90493835</v>
      </c>
      <c r="O799" s="1">
        <v>46080</v>
      </c>
      <c r="P799" s="1">
        <v>46090</v>
      </c>
      <c r="R799">
        <v>36</v>
      </c>
      <c r="S799" t="s">
        <v>53</v>
      </c>
      <c r="T799" t="s">
        <v>40</v>
      </c>
      <c r="U799" t="s">
        <v>40</v>
      </c>
      <c r="V799" t="s">
        <v>4332</v>
      </c>
      <c r="W799">
        <v>6</v>
      </c>
      <c r="X799" t="s">
        <v>42</v>
      </c>
      <c r="Y799">
        <v>6</v>
      </c>
      <c r="Z799" t="s">
        <v>40</v>
      </c>
      <c r="AA799" t="s">
        <v>982</v>
      </c>
      <c r="AB799" t="s">
        <v>44</v>
      </c>
      <c r="AC799" t="s">
        <v>45</v>
      </c>
      <c r="AE799" t="s">
        <v>2615</v>
      </c>
      <c r="AF799" t="s">
        <v>4333</v>
      </c>
      <c r="AG799" s="1">
        <v>46107</v>
      </c>
      <c r="AH799" t="s">
        <v>47</v>
      </c>
      <c r="AI799">
        <f>_xlfn.XLOOKUP(Tabela5[[#This Row],[UUID]],Planilha2!$A:$A,Planilha2!B:B,"")</f>
        <v>1</v>
      </c>
      <c r="AJ799">
        <f>_xlfn.XLOOKUP(Tabela5[[#This Row],[UUID]],Planilha2!$A:$A,Planilha2!C:C,"")</f>
        <v>1</v>
      </c>
      <c r="AK799">
        <f>_xlfn.XLOOKUP(Tabela5[[#This Row],[UUID]],Planilha2!$A:$A,Planilha2!D:D,"")</f>
        <v>1</v>
      </c>
      <c r="AL799">
        <f>_xlfn.XLOOKUP(Tabela5[[#This Row],[UUID]],Planilha2!$A:$A,Planilha2!E:E,"")</f>
        <v>0</v>
      </c>
      <c r="AM799">
        <f>_xlfn.XLOOKUP(Tabela5[[#This Row],[UUID]],Planilha2!$A:$A,Planilha2!F:F,"")</f>
        <v>1</v>
      </c>
      <c r="AN799">
        <f>_xlfn.XLOOKUP(Tabela5[[#This Row],[UUID]],Planilha2!$A:$A,Planilha2!G:G,"")</f>
        <v>1</v>
      </c>
      <c r="AO799">
        <f>_xlfn.XLOOKUP(Tabela5[[#This Row],[UUID]],Planilha2!$A:$A,Planilha2!H:H,"")</f>
        <v>1</v>
      </c>
      <c r="AP799">
        <f>_xlfn.XLOOKUP(Tabela5[[#This Row],[UUID]],Planilha2!$A:$A,Planilha2!I:I,"")</f>
        <v>1</v>
      </c>
      <c r="AQ799">
        <f>_xlfn.XLOOKUP(Tabela5[[#This Row],[UUID]],Planilha2!$A:$A,Planilha2!J:J,"")</f>
        <v>0</v>
      </c>
      <c r="AR799">
        <f>_xlfn.XLOOKUP(Tabela5[[#This Row],[UUID]],Planilha2!$A:$A,Planilha2!K:K,"")</f>
        <v>0</v>
      </c>
      <c r="AS799">
        <f>_xlfn.XLOOKUP(Tabela5[[#This Row],[UUID]],Planilha2!$A:$A,Planilha2!L:L,"")</f>
        <v>0</v>
      </c>
      <c r="AT799">
        <f>_xlfn.XLOOKUP(Tabela5[[#This Row],[UUID]],Planilha2!$A:$A,Planilha2!M:M,"")</f>
        <v>0</v>
      </c>
      <c r="AU799">
        <f>_xlfn.XLOOKUP(Tabela5[[#This Row],[UUID]],Planilha2!$A:$A,Planilha2!N:N,"")</f>
        <v>1</v>
      </c>
      <c r="AV799">
        <f>_xlfn.XLOOKUP(Tabela5[[#This Row],[UUID]],Planilha2!$A:$A,Planilha2!O:O,"")</f>
        <v>1</v>
      </c>
    </row>
    <row r="800" spans="1:48" x14ac:dyDescent="0.2">
      <c r="A800" t="s">
        <v>4334</v>
      </c>
      <c r="B800" t="s">
        <v>35</v>
      </c>
      <c r="C800">
        <v>35842946</v>
      </c>
      <c r="D800">
        <v>85587621200</v>
      </c>
      <c r="E800" t="s">
        <v>4323</v>
      </c>
      <c r="F800" t="s">
        <v>4335</v>
      </c>
      <c r="G800" t="s">
        <v>4336</v>
      </c>
      <c r="H800" s="1">
        <v>46054</v>
      </c>
      <c r="I800">
        <v>202602</v>
      </c>
      <c r="J800">
        <v>278.92865</v>
      </c>
      <c r="L800">
        <v>278.93</v>
      </c>
      <c r="N800">
        <v>90512691</v>
      </c>
      <c r="O800" s="1">
        <v>46086</v>
      </c>
      <c r="P800" s="1">
        <v>46097</v>
      </c>
      <c r="R800">
        <v>29</v>
      </c>
      <c r="S800" t="s">
        <v>53</v>
      </c>
      <c r="T800" t="s">
        <v>40</v>
      </c>
      <c r="U800" t="s">
        <v>40</v>
      </c>
      <c r="V800" t="s">
        <v>4337</v>
      </c>
      <c r="W800">
        <v>6</v>
      </c>
      <c r="X800" t="s">
        <v>42</v>
      </c>
      <c r="Y800">
        <v>6</v>
      </c>
      <c r="Z800" t="s">
        <v>40</v>
      </c>
      <c r="AA800" t="s">
        <v>982</v>
      </c>
      <c r="AB800" t="s">
        <v>44</v>
      </c>
      <c r="AC800" t="s">
        <v>45</v>
      </c>
      <c r="AE800" t="s">
        <v>47</v>
      </c>
      <c r="AF800" t="s">
        <v>4338</v>
      </c>
      <c r="AG800" s="1">
        <v>46116</v>
      </c>
      <c r="AH800" t="s">
        <v>47</v>
      </c>
      <c r="AI800">
        <f>_xlfn.XLOOKUP(Tabela5[[#This Row],[UUID]],Planilha2!$A:$A,Planilha2!B:B,"")</f>
        <v>1</v>
      </c>
      <c r="AJ800">
        <f>_xlfn.XLOOKUP(Tabela5[[#This Row],[UUID]],Planilha2!$A:$A,Planilha2!C:C,"")</f>
        <v>1</v>
      </c>
      <c r="AK800">
        <f>_xlfn.XLOOKUP(Tabela5[[#This Row],[UUID]],Planilha2!$A:$A,Planilha2!D:D,"")</f>
        <v>18</v>
      </c>
      <c r="AL800">
        <f>_xlfn.XLOOKUP(Tabela5[[#This Row],[UUID]],Planilha2!$A:$A,Planilha2!E:E,"")</f>
        <v>0</v>
      </c>
      <c r="AM800">
        <f>_xlfn.XLOOKUP(Tabela5[[#This Row],[UUID]],Planilha2!$A:$A,Planilha2!F:F,"")</f>
        <v>1</v>
      </c>
      <c r="AN800">
        <f>_xlfn.XLOOKUP(Tabela5[[#This Row],[UUID]],Planilha2!$A:$A,Planilha2!G:G,"")</f>
        <v>1</v>
      </c>
      <c r="AO800">
        <f>_xlfn.XLOOKUP(Tabela5[[#This Row],[UUID]],Planilha2!$A:$A,Planilha2!H:H,"")</f>
        <v>0</v>
      </c>
      <c r="AP800">
        <f>_xlfn.XLOOKUP(Tabela5[[#This Row],[UUID]],Planilha2!$A:$A,Planilha2!I:I,"")</f>
        <v>0</v>
      </c>
      <c r="AQ800">
        <f>_xlfn.XLOOKUP(Tabela5[[#This Row],[UUID]],Planilha2!$A:$A,Planilha2!J:J,"")</f>
        <v>0</v>
      </c>
      <c r="AR800">
        <f>_xlfn.XLOOKUP(Tabela5[[#This Row],[UUID]],Planilha2!$A:$A,Planilha2!K:K,"")</f>
        <v>0</v>
      </c>
      <c r="AS800">
        <f>_xlfn.XLOOKUP(Tabela5[[#This Row],[UUID]],Planilha2!$A:$A,Planilha2!L:L,"")</f>
        <v>0</v>
      </c>
      <c r="AT800">
        <f>_xlfn.XLOOKUP(Tabela5[[#This Row],[UUID]],Planilha2!$A:$A,Planilha2!M:M,"")</f>
        <v>0</v>
      </c>
      <c r="AU800">
        <f>_xlfn.XLOOKUP(Tabela5[[#This Row],[UUID]],Planilha2!$A:$A,Planilha2!N:N,"")</f>
        <v>1</v>
      </c>
      <c r="AV800">
        <f>_xlfn.XLOOKUP(Tabela5[[#This Row],[UUID]],Planilha2!$A:$A,Planilha2!O:O,"")</f>
        <v>1</v>
      </c>
    </row>
    <row r="801" spans="1:48" x14ac:dyDescent="0.2">
      <c r="A801" t="s">
        <v>4339</v>
      </c>
      <c r="B801" t="s">
        <v>35</v>
      </c>
      <c r="C801">
        <v>26435012</v>
      </c>
      <c r="D801">
        <v>5765500943</v>
      </c>
      <c r="E801" t="s">
        <v>4340</v>
      </c>
      <c r="F801" t="s">
        <v>4341</v>
      </c>
      <c r="G801" t="s">
        <v>4342</v>
      </c>
      <c r="H801" s="1">
        <v>46054</v>
      </c>
      <c r="I801">
        <v>202602</v>
      </c>
      <c r="J801">
        <v>212.71100000000001</v>
      </c>
      <c r="L801">
        <v>212.71</v>
      </c>
      <c r="N801">
        <v>90512689</v>
      </c>
      <c r="O801" s="1">
        <v>46086</v>
      </c>
      <c r="P801" s="1">
        <v>46097</v>
      </c>
      <c r="R801">
        <v>29</v>
      </c>
      <c r="S801" t="s">
        <v>53</v>
      </c>
      <c r="T801" t="s">
        <v>40</v>
      </c>
      <c r="U801" t="s">
        <v>40</v>
      </c>
      <c r="V801" t="s">
        <v>4343</v>
      </c>
      <c r="W801">
        <v>6</v>
      </c>
      <c r="X801" t="s">
        <v>42</v>
      </c>
      <c r="Y801">
        <v>6</v>
      </c>
      <c r="Z801" t="s">
        <v>40</v>
      </c>
      <c r="AA801" t="s">
        <v>982</v>
      </c>
      <c r="AB801" t="s">
        <v>44</v>
      </c>
      <c r="AC801" t="s">
        <v>45</v>
      </c>
      <c r="AE801" t="s">
        <v>47</v>
      </c>
      <c r="AF801" t="s">
        <v>4344</v>
      </c>
      <c r="AG801" s="1">
        <v>46116</v>
      </c>
      <c r="AH801" t="s">
        <v>47</v>
      </c>
      <c r="AI801">
        <f>_xlfn.XLOOKUP(Tabela5[[#This Row],[UUID]],Planilha2!$A:$A,Planilha2!B:B,"")</f>
        <v>1</v>
      </c>
      <c r="AJ801">
        <f>_xlfn.XLOOKUP(Tabela5[[#This Row],[UUID]],Planilha2!$A:$A,Planilha2!C:C,"")</f>
        <v>1</v>
      </c>
      <c r="AK801">
        <f>_xlfn.XLOOKUP(Tabela5[[#This Row],[UUID]],Planilha2!$A:$A,Planilha2!D:D,"")</f>
        <v>20</v>
      </c>
      <c r="AL801">
        <f>_xlfn.XLOOKUP(Tabela5[[#This Row],[UUID]],Planilha2!$A:$A,Planilha2!E:E,"")</f>
        <v>0</v>
      </c>
      <c r="AM801">
        <f>_xlfn.XLOOKUP(Tabela5[[#This Row],[UUID]],Planilha2!$A:$A,Planilha2!F:F,"")</f>
        <v>1</v>
      </c>
      <c r="AN801">
        <f>_xlfn.XLOOKUP(Tabela5[[#This Row],[UUID]],Planilha2!$A:$A,Planilha2!G:G,"")</f>
        <v>1</v>
      </c>
      <c r="AO801">
        <f>_xlfn.XLOOKUP(Tabela5[[#This Row],[UUID]],Planilha2!$A:$A,Planilha2!H:H,"")</f>
        <v>0</v>
      </c>
      <c r="AP801">
        <f>_xlfn.XLOOKUP(Tabela5[[#This Row],[UUID]],Planilha2!$A:$A,Planilha2!I:I,"")</f>
        <v>0</v>
      </c>
      <c r="AQ801">
        <f>_xlfn.XLOOKUP(Tabela5[[#This Row],[UUID]],Planilha2!$A:$A,Planilha2!J:J,"")</f>
        <v>0</v>
      </c>
      <c r="AR801">
        <f>_xlfn.XLOOKUP(Tabela5[[#This Row],[UUID]],Planilha2!$A:$A,Planilha2!K:K,"")</f>
        <v>0</v>
      </c>
      <c r="AS801">
        <f>_xlfn.XLOOKUP(Tabela5[[#This Row],[UUID]],Planilha2!$A:$A,Planilha2!L:L,"")</f>
        <v>0</v>
      </c>
      <c r="AT801">
        <f>_xlfn.XLOOKUP(Tabela5[[#This Row],[UUID]],Planilha2!$A:$A,Planilha2!M:M,"")</f>
        <v>0</v>
      </c>
      <c r="AU801">
        <f>_xlfn.XLOOKUP(Tabela5[[#This Row],[UUID]],Planilha2!$A:$A,Planilha2!N:N,"")</f>
        <v>1</v>
      </c>
      <c r="AV801">
        <f>_xlfn.XLOOKUP(Tabela5[[#This Row],[UUID]],Planilha2!$A:$A,Planilha2!O:O,"")</f>
        <v>1</v>
      </c>
    </row>
    <row r="802" spans="1:48" x14ac:dyDescent="0.2">
      <c r="A802" t="s">
        <v>4345</v>
      </c>
      <c r="B802" t="s">
        <v>35</v>
      </c>
      <c r="C802">
        <v>101047061</v>
      </c>
      <c r="D802">
        <v>3751396993</v>
      </c>
      <c r="E802" t="s">
        <v>4346</v>
      </c>
      <c r="F802" t="s">
        <v>4347</v>
      </c>
      <c r="G802" t="s">
        <v>4348</v>
      </c>
      <c r="H802" s="1">
        <v>46054</v>
      </c>
      <c r="I802">
        <v>202602</v>
      </c>
      <c r="J802">
        <v>206.95674</v>
      </c>
      <c r="L802">
        <v>206.96</v>
      </c>
      <c r="N802">
        <v>90494842</v>
      </c>
      <c r="O802" s="1">
        <v>46080</v>
      </c>
      <c r="P802" s="1">
        <v>46090</v>
      </c>
      <c r="R802">
        <v>36</v>
      </c>
      <c r="S802" t="s">
        <v>53</v>
      </c>
      <c r="T802" t="s">
        <v>40</v>
      </c>
      <c r="U802" t="s">
        <v>40</v>
      </c>
      <c r="V802" t="s">
        <v>4349</v>
      </c>
      <c r="W802">
        <v>6</v>
      </c>
      <c r="X802" t="s">
        <v>42</v>
      </c>
      <c r="Y802">
        <v>6</v>
      </c>
      <c r="Z802" t="s">
        <v>40</v>
      </c>
      <c r="AA802" t="s">
        <v>982</v>
      </c>
      <c r="AB802" t="s">
        <v>44</v>
      </c>
      <c r="AC802" t="s">
        <v>45</v>
      </c>
      <c r="AE802" t="s">
        <v>2615</v>
      </c>
      <c r="AF802" t="s">
        <v>4350</v>
      </c>
      <c r="AG802" s="1">
        <v>46114</v>
      </c>
      <c r="AH802" t="s">
        <v>47</v>
      </c>
      <c r="AI802">
        <f>_xlfn.XLOOKUP(Tabela5[[#This Row],[UUID]],Planilha2!$A:$A,Planilha2!B:B,"")</f>
        <v>1</v>
      </c>
      <c r="AJ802">
        <f>_xlfn.XLOOKUP(Tabela5[[#This Row],[UUID]],Planilha2!$A:$A,Planilha2!C:C,"")</f>
        <v>1</v>
      </c>
      <c r="AK802">
        <f>_xlfn.XLOOKUP(Tabela5[[#This Row],[UUID]],Planilha2!$A:$A,Planilha2!D:D,"")</f>
        <v>1</v>
      </c>
      <c r="AL802">
        <f>_xlfn.XLOOKUP(Tabela5[[#This Row],[UUID]],Planilha2!$A:$A,Planilha2!E:E,"")</f>
        <v>0</v>
      </c>
      <c r="AM802">
        <f>_xlfn.XLOOKUP(Tabela5[[#This Row],[UUID]],Planilha2!$A:$A,Planilha2!F:F,"")</f>
        <v>1</v>
      </c>
      <c r="AN802">
        <f>_xlfn.XLOOKUP(Tabela5[[#This Row],[UUID]],Planilha2!$A:$A,Planilha2!G:G,"")</f>
        <v>1</v>
      </c>
      <c r="AO802">
        <f>_xlfn.XLOOKUP(Tabela5[[#This Row],[UUID]],Planilha2!$A:$A,Planilha2!H:H,"")</f>
        <v>0</v>
      </c>
      <c r="AP802">
        <f>_xlfn.XLOOKUP(Tabela5[[#This Row],[UUID]],Planilha2!$A:$A,Planilha2!I:I,"")</f>
        <v>0</v>
      </c>
      <c r="AQ802">
        <f>_xlfn.XLOOKUP(Tabela5[[#This Row],[UUID]],Planilha2!$A:$A,Planilha2!J:J,"")</f>
        <v>0</v>
      </c>
      <c r="AR802">
        <f>_xlfn.XLOOKUP(Tabela5[[#This Row],[UUID]],Planilha2!$A:$A,Planilha2!K:K,"")</f>
        <v>0</v>
      </c>
      <c r="AS802">
        <f>_xlfn.XLOOKUP(Tabela5[[#This Row],[UUID]],Planilha2!$A:$A,Planilha2!L:L,"")</f>
        <v>0</v>
      </c>
      <c r="AT802">
        <f>_xlfn.XLOOKUP(Tabela5[[#This Row],[UUID]],Planilha2!$A:$A,Planilha2!M:M,"")</f>
        <v>0</v>
      </c>
      <c r="AU802">
        <f>_xlfn.XLOOKUP(Tabela5[[#This Row],[UUID]],Planilha2!$A:$A,Planilha2!N:N,"")</f>
        <v>1</v>
      </c>
      <c r="AV802">
        <f>_xlfn.XLOOKUP(Tabela5[[#This Row],[UUID]],Planilha2!$A:$A,Planilha2!O:O,"")</f>
        <v>1</v>
      </c>
    </row>
    <row r="803" spans="1:48" x14ac:dyDescent="0.2">
      <c r="A803" t="s">
        <v>4351</v>
      </c>
      <c r="B803" t="s">
        <v>35</v>
      </c>
      <c r="C803">
        <v>85537497</v>
      </c>
      <c r="D803">
        <v>74324730997</v>
      </c>
      <c r="E803" t="s">
        <v>4352</v>
      </c>
      <c r="F803" t="s">
        <v>4353</v>
      </c>
      <c r="G803" t="s">
        <v>4354</v>
      </c>
      <c r="H803" s="1">
        <v>46054</v>
      </c>
      <c r="I803">
        <v>202602</v>
      </c>
      <c r="J803">
        <v>163.81800000000001</v>
      </c>
      <c r="L803">
        <v>163.82</v>
      </c>
      <c r="N803">
        <v>90494667</v>
      </c>
      <c r="O803" s="1">
        <v>46080</v>
      </c>
      <c r="P803" s="1">
        <v>46090</v>
      </c>
      <c r="R803">
        <v>36</v>
      </c>
      <c r="S803" t="s">
        <v>53</v>
      </c>
      <c r="T803" t="s">
        <v>40</v>
      </c>
      <c r="U803" t="s">
        <v>40</v>
      </c>
      <c r="V803" t="s">
        <v>4355</v>
      </c>
      <c r="W803" t="s">
        <v>94</v>
      </c>
      <c r="X803" t="s">
        <v>94</v>
      </c>
      <c r="Y803">
        <v>6</v>
      </c>
      <c r="Z803" t="s">
        <v>40</v>
      </c>
      <c r="AA803" t="s">
        <v>982</v>
      </c>
      <c r="AB803" t="s">
        <v>44</v>
      </c>
      <c r="AC803" t="s">
        <v>45</v>
      </c>
      <c r="AE803" t="s">
        <v>2615</v>
      </c>
      <c r="AF803" t="s">
        <v>4356</v>
      </c>
      <c r="AG803" s="1">
        <v>46114</v>
      </c>
      <c r="AH803" t="s">
        <v>47</v>
      </c>
      <c r="AI803">
        <f>_xlfn.XLOOKUP(Tabela5[[#This Row],[UUID]],Planilha2!$A:$A,Planilha2!B:B,"")</f>
        <v>1</v>
      </c>
      <c r="AJ803">
        <f>_xlfn.XLOOKUP(Tabela5[[#This Row],[UUID]],Planilha2!$A:$A,Planilha2!C:C,"")</f>
        <v>1</v>
      </c>
      <c r="AK803">
        <f>_xlfn.XLOOKUP(Tabela5[[#This Row],[UUID]],Planilha2!$A:$A,Planilha2!D:D,"")</f>
        <v>1</v>
      </c>
      <c r="AL803">
        <f>_xlfn.XLOOKUP(Tabela5[[#This Row],[UUID]],Planilha2!$A:$A,Planilha2!E:E,"")</f>
        <v>0</v>
      </c>
      <c r="AM803">
        <f>_xlfn.XLOOKUP(Tabela5[[#This Row],[UUID]],Planilha2!$A:$A,Planilha2!F:F,"")</f>
        <v>1</v>
      </c>
      <c r="AN803">
        <f>_xlfn.XLOOKUP(Tabela5[[#This Row],[UUID]],Planilha2!$A:$A,Planilha2!G:G,"")</f>
        <v>1</v>
      </c>
      <c r="AO803">
        <f>_xlfn.XLOOKUP(Tabela5[[#This Row],[UUID]],Planilha2!$A:$A,Planilha2!H:H,"")</f>
        <v>0</v>
      </c>
      <c r="AP803">
        <f>_xlfn.XLOOKUP(Tabela5[[#This Row],[UUID]],Planilha2!$A:$A,Planilha2!I:I,"")</f>
        <v>0</v>
      </c>
      <c r="AQ803">
        <f>_xlfn.XLOOKUP(Tabela5[[#This Row],[UUID]],Planilha2!$A:$A,Planilha2!J:J,"")</f>
        <v>0</v>
      </c>
      <c r="AR803">
        <f>_xlfn.XLOOKUP(Tabela5[[#This Row],[UUID]],Planilha2!$A:$A,Planilha2!K:K,"")</f>
        <v>0</v>
      </c>
      <c r="AS803">
        <f>_xlfn.XLOOKUP(Tabela5[[#This Row],[UUID]],Planilha2!$A:$A,Planilha2!L:L,"")</f>
        <v>0</v>
      </c>
      <c r="AT803">
        <f>_xlfn.XLOOKUP(Tabela5[[#This Row],[UUID]],Planilha2!$A:$A,Planilha2!M:M,"")</f>
        <v>0</v>
      </c>
      <c r="AU803">
        <f>_xlfn.XLOOKUP(Tabela5[[#This Row],[UUID]],Planilha2!$A:$A,Planilha2!N:N,"")</f>
        <v>1</v>
      </c>
      <c r="AV803">
        <f>_xlfn.XLOOKUP(Tabela5[[#This Row],[UUID]],Planilha2!$A:$A,Planilha2!O:O,"")</f>
        <v>1</v>
      </c>
    </row>
    <row r="804" spans="1:48" x14ac:dyDescent="0.2">
      <c r="A804" t="s">
        <v>4357</v>
      </c>
      <c r="B804" t="s">
        <v>35</v>
      </c>
      <c r="C804">
        <v>5360617</v>
      </c>
      <c r="D804">
        <v>30880062827</v>
      </c>
      <c r="E804" t="s">
        <v>4358</v>
      </c>
      <c r="F804" t="s">
        <v>4359</v>
      </c>
      <c r="G804" t="s">
        <v>4360</v>
      </c>
      <c r="H804" s="1">
        <v>45901</v>
      </c>
      <c r="I804">
        <v>202509</v>
      </c>
      <c r="J804">
        <v>273.46017000000001</v>
      </c>
      <c r="L804">
        <v>273.45999999999998</v>
      </c>
      <c r="N804">
        <v>90426773</v>
      </c>
      <c r="O804" s="1">
        <v>45995</v>
      </c>
      <c r="P804" s="1">
        <v>46006</v>
      </c>
      <c r="R804">
        <v>120</v>
      </c>
      <c r="S804" t="s">
        <v>53</v>
      </c>
      <c r="T804" t="s">
        <v>40</v>
      </c>
      <c r="U804" t="s">
        <v>40</v>
      </c>
      <c r="V804" t="s">
        <v>4361</v>
      </c>
      <c r="W804">
        <v>6</v>
      </c>
      <c r="X804" t="s">
        <v>42</v>
      </c>
      <c r="Y804">
        <v>6</v>
      </c>
      <c r="Z804" t="s">
        <v>40</v>
      </c>
      <c r="AA804" t="s">
        <v>193</v>
      </c>
      <c r="AB804" t="s">
        <v>44</v>
      </c>
      <c r="AE804" t="s">
        <v>298</v>
      </c>
      <c r="AF804" t="s">
        <v>4362</v>
      </c>
      <c r="AG804" s="1">
        <v>46006</v>
      </c>
      <c r="AH804" t="s">
        <v>70</v>
      </c>
      <c r="AI804">
        <f>_xlfn.XLOOKUP(Tabela5[[#This Row],[UUID]],Planilha2!$A:$A,Planilha2!B:B,"")</f>
        <v>0</v>
      </c>
      <c r="AJ804">
        <f>_xlfn.XLOOKUP(Tabela5[[#This Row],[UUID]],Planilha2!$A:$A,Planilha2!C:C,"")</f>
        <v>0</v>
      </c>
      <c r="AK804">
        <f>_xlfn.XLOOKUP(Tabela5[[#This Row],[UUID]],Planilha2!$A:$A,Planilha2!D:D,"")</f>
        <v>0</v>
      </c>
      <c r="AL804">
        <f>_xlfn.XLOOKUP(Tabela5[[#This Row],[UUID]],Planilha2!$A:$A,Planilha2!E:E,"")</f>
        <v>4</v>
      </c>
      <c r="AM804">
        <f>_xlfn.XLOOKUP(Tabela5[[#This Row],[UUID]],Planilha2!$A:$A,Planilha2!F:F,"")</f>
        <v>0</v>
      </c>
      <c r="AN804">
        <f>_xlfn.XLOOKUP(Tabela5[[#This Row],[UUID]],Planilha2!$A:$A,Planilha2!G:G,"")</f>
        <v>0</v>
      </c>
      <c r="AO804">
        <f>_xlfn.XLOOKUP(Tabela5[[#This Row],[UUID]],Planilha2!$A:$A,Planilha2!H:H,"")</f>
        <v>0</v>
      </c>
      <c r="AP804">
        <f>_xlfn.XLOOKUP(Tabela5[[#This Row],[UUID]],Planilha2!$A:$A,Planilha2!I:I,"")</f>
        <v>0</v>
      </c>
      <c r="AQ804">
        <f>_xlfn.XLOOKUP(Tabela5[[#This Row],[UUID]],Planilha2!$A:$A,Planilha2!J:J,"")</f>
        <v>0</v>
      </c>
      <c r="AR804">
        <f>_xlfn.XLOOKUP(Tabela5[[#This Row],[UUID]],Planilha2!$A:$A,Planilha2!K:K,"")</f>
        <v>0</v>
      </c>
      <c r="AS804">
        <f>_xlfn.XLOOKUP(Tabela5[[#This Row],[UUID]],Planilha2!$A:$A,Planilha2!L:L,"")</f>
        <v>1</v>
      </c>
      <c r="AT804">
        <f>_xlfn.XLOOKUP(Tabela5[[#This Row],[UUID]],Planilha2!$A:$A,Planilha2!M:M,"")</f>
        <v>0</v>
      </c>
      <c r="AU804">
        <f>_xlfn.XLOOKUP(Tabela5[[#This Row],[UUID]],Planilha2!$A:$A,Planilha2!N:N,"")</f>
        <v>0</v>
      </c>
      <c r="AV804">
        <f>_xlfn.XLOOKUP(Tabela5[[#This Row],[UUID]],Planilha2!$A:$A,Planilha2!O:O,"")</f>
        <v>0</v>
      </c>
    </row>
    <row r="805" spans="1:48" x14ac:dyDescent="0.2">
      <c r="A805" t="s">
        <v>4363</v>
      </c>
      <c r="B805" t="s">
        <v>35</v>
      </c>
      <c r="C805">
        <v>106916327</v>
      </c>
      <c r="D805">
        <v>14343389910</v>
      </c>
      <c r="E805" t="s">
        <v>4364</v>
      </c>
      <c r="F805" t="s">
        <v>4365</v>
      </c>
      <c r="G805" t="s">
        <v>4366</v>
      </c>
      <c r="H805" s="1">
        <v>46054</v>
      </c>
      <c r="I805">
        <v>202602</v>
      </c>
      <c r="J805">
        <v>176.92344</v>
      </c>
      <c r="L805">
        <v>176.92</v>
      </c>
      <c r="N805">
        <v>90493582</v>
      </c>
      <c r="O805" s="1">
        <v>46080</v>
      </c>
      <c r="P805" s="1">
        <v>46090</v>
      </c>
      <c r="R805">
        <v>36</v>
      </c>
      <c r="S805" t="s">
        <v>53</v>
      </c>
      <c r="T805" t="s">
        <v>40</v>
      </c>
      <c r="U805" t="s">
        <v>40</v>
      </c>
      <c r="V805" t="s">
        <v>4367</v>
      </c>
      <c r="W805">
        <v>6</v>
      </c>
      <c r="X805" t="s">
        <v>42</v>
      </c>
      <c r="Y805">
        <v>6</v>
      </c>
      <c r="Z805" t="s">
        <v>40</v>
      </c>
      <c r="AA805" t="s">
        <v>982</v>
      </c>
      <c r="AB805" t="s">
        <v>44</v>
      </c>
      <c r="AC805" t="s">
        <v>45</v>
      </c>
      <c r="AE805" t="s">
        <v>2615</v>
      </c>
      <c r="AF805" t="s">
        <v>4368</v>
      </c>
      <c r="AG805" s="1">
        <v>46116</v>
      </c>
      <c r="AH805" t="s">
        <v>47</v>
      </c>
      <c r="AI805">
        <f>_xlfn.XLOOKUP(Tabela5[[#This Row],[UUID]],Planilha2!$A:$A,Planilha2!B:B,"")</f>
        <v>1</v>
      </c>
      <c r="AJ805">
        <f>_xlfn.XLOOKUP(Tabela5[[#This Row],[UUID]],Planilha2!$A:$A,Planilha2!C:C,"")</f>
        <v>1</v>
      </c>
      <c r="AK805">
        <f>_xlfn.XLOOKUP(Tabela5[[#This Row],[UUID]],Planilha2!$A:$A,Planilha2!D:D,"")</f>
        <v>24</v>
      </c>
      <c r="AL805">
        <f>_xlfn.XLOOKUP(Tabela5[[#This Row],[UUID]],Planilha2!$A:$A,Planilha2!E:E,"")</f>
        <v>0</v>
      </c>
      <c r="AM805">
        <f>_xlfn.XLOOKUP(Tabela5[[#This Row],[UUID]],Planilha2!$A:$A,Planilha2!F:F,"")</f>
        <v>1</v>
      </c>
      <c r="AN805">
        <f>_xlfn.XLOOKUP(Tabela5[[#This Row],[UUID]],Planilha2!$A:$A,Planilha2!G:G,"")</f>
        <v>1</v>
      </c>
      <c r="AO805">
        <f>_xlfn.XLOOKUP(Tabela5[[#This Row],[UUID]],Planilha2!$A:$A,Planilha2!H:H,"")</f>
        <v>0</v>
      </c>
      <c r="AP805">
        <f>_xlfn.XLOOKUP(Tabela5[[#This Row],[UUID]],Planilha2!$A:$A,Planilha2!I:I,"")</f>
        <v>0</v>
      </c>
      <c r="AQ805">
        <f>_xlfn.XLOOKUP(Tabela5[[#This Row],[UUID]],Planilha2!$A:$A,Planilha2!J:J,"")</f>
        <v>0</v>
      </c>
      <c r="AR805">
        <f>_xlfn.XLOOKUP(Tabela5[[#This Row],[UUID]],Planilha2!$A:$A,Planilha2!K:K,"")</f>
        <v>0</v>
      </c>
      <c r="AS805">
        <f>_xlfn.XLOOKUP(Tabela5[[#This Row],[UUID]],Planilha2!$A:$A,Planilha2!L:L,"")</f>
        <v>0</v>
      </c>
      <c r="AT805">
        <f>_xlfn.XLOOKUP(Tabela5[[#This Row],[UUID]],Planilha2!$A:$A,Planilha2!M:M,"")</f>
        <v>0</v>
      </c>
      <c r="AU805">
        <f>_xlfn.XLOOKUP(Tabela5[[#This Row],[UUID]],Planilha2!$A:$A,Planilha2!N:N,"")</f>
        <v>1</v>
      </c>
      <c r="AV805">
        <f>_xlfn.XLOOKUP(Tabela5[[#This Row],[UUID]],Planilha2!$A:$A,Planilha2!O:O,"")</f>
        <v>1</v>
      </c>
    </row>
    <row r="806" spans="1:48" x14ac:dyDescent="0.2">
      <c r="A806" t="s">
        <v>4369</v>
      </c>
      <c r="B806" t="s">
        <v>35</v>
      </c>
      <c r="C806">
        <v>35307668</v>
      </c>
      <c r="D806">
        <v>27405508987</v>
      </c>
      <c r="E806" t="s">
        <v>4370</v>
      </c>
      <c r="F806" t="s">
        <v>4371</v>
      </c>
      <c r="G806" t="s">
        <v>4372</v>
      </c>
      <c r="H806" s="1">
        <v>46054</v>
      </c>
      <c r="I806">
        <v>202602</v>
      </c>
      <c r="J806">
        <v>139.24529999999999</v>
      </c>
      <c r="L806">
        <v>139.25</v>
      </c>
      <c r="N806">
        <v>90494029</v>
      </c>
      <c r="O806" s="1">
        <v>46080</v>
      </c>
      <c r="P806" s="1">
        <v>46090</v>
      </c>
      <c r="R806">
        <v>36</v>
      </c>
      <c r="S806" t="s">
        <v>53</v>
      </c>
      <c r="T806" t="s">
        <v>40</v>
      </c>
      <c r="U806" t="s">
        <v>40</v>
      </c>
      <c r="V806" t="s">
        <v>4373</v>
      </c>
      <c r="W806">
        <v>6</v>
      </c>
      <c r="X806" t="s">
        <v>42</v>
      </c>
      <c r="Y806">
        <v>6</v>
      </c>
      <c r="Z806" t="s">
        <v>40</v>
      </c>
      <c r="AA806" t="s">
        <v>982</v>
      </c>
      <c r="AB806" t="s">
        <v>44</v>
      </c>
      <c r="AC806" t="s">
        <v>45</v>
      </c>
      <c r="AE806" t="s">
        <v>2615</v>
      </c>
      <c r="AF806" t="s">
        <v>4374</v>
      </c>
      <c r="AG806" s="1">
        <v>46101</v>
      </c>
      <c r="AH806" t="s">
        <v>47</v>
      </c>
      <c r="AI806">
        <f>_xlfn.XLOOKUP(Tabela5[[#This Row],[UUID]],Planilha2!$A:$A,Planilha2!B:B,"")</f>
        <v>1</v>
      </c>
      <c r="AJ806">
        <f>_xlfn.XLOOKUP(Tabela5[[#This Row],[UUID]],Planilha2!$A:$A,Planilha2!C:C,"")</f>
        <v>0</v>
      </c>
      <c r="AK806">
        <f>_xlfn.XLOOKUP(Tabela5[[#This Row],[UUID]],Planilha2!$A:$A,Planilha2!D:D,"")</f>
        <v>1</v>
      </c>
      <c r="AL806">
        <f>_xlfn.XLOOKUP(Tabela5[[#This Row],[UUID]],Planilha2!$A:$A,Planilha2!E:E,"")</f>
        <v>0</v>
      </c>
      <c r="AM806">
        <f>_xlfn.XLOOKUP(Tabela5[[#This Row],[UUID]],Planilha2!$A:$A,Planilha2!F:F,"")</f>
        <v>1</v>
      </c>
      <c r="AN806">
        <f>_xlfn.XLOOKUP(Tabela5[[#This Row],[UUID]],Planilha2!$A:$A,Planilha2!G:G,"")</f>
        <v>1</v>
      </c>
      <c r="AO806">
        <f>_xlfn.XLOOKUP(Tabela5[[#This Row],[UUID]],Planilha2!$A:$A,Planilha2!H:H,"")</f>
        <v>1</v>
      </c>
      <c r="AP806">
        <f>_xlfn.XLOOKUP(Tabela5[[#This Row],[UUID]],Planilha2!$A:$A,Planilha2!I:I,"")</f>
        <v>1</v>
      </c>
      <c r="AQ806">
        <f>_xlfn.XLOOKUP(Tabela5[[#This Row],[UUID]],Planilha2!$A:$A,Planilha2!J:J,"")</f>
        <v>1</v>
      </c>
      <c r="AR806">
        <f>_xlfn.XLOOKUP(Tabela5[[#This Row],[UUID]],Planilha2!$A:$A,Planilha2!K:K,"")</f>
        <v>1</v>
      </c>
      <c r="AS806">
        <f>_xlfn.XLOOKUP(Tabela5[[#This Row],[UUID]],Planilha2!$A:$A,Planilha2!L:L,"")</f>
        <v>0</v>
      </c>
      <c r="AT806">
        <f>_xlfn.XLOOKUP(Tabela5[[#This Row],[UUID]],Planilha2!$A:$A,Planilha2!M:M,"")</f>
        <v>0</v>
      </c>
      <c r="AU806">
        <f>_xlfn.XLOOKUP(Tabela5[[#This Row],[UUID]],Planilha2!$A:$A,Planilha2!N:N,"")</f>
        <v>1</v>
      </c>
      <c r="AV806">
        <f>_xlfn.XLOOKUP(Tabela5[[#This Row],[UUID]],Planilha2!$A:$A,Planilha2!O:O,"")</f>
        <v>1</v>
      </c>
    </row>
    <row r="807" spans="1:48" x14ac:dyDescent="0.2">
      <c r="A807" t="s">
        <v>4375</v>
      </c>
      <c r="B807" t="s">
        <v>35</v>
      </c>
      <c r="C807">
        <v>86359002</v>
      </c>
      <c r="D807">
        <v>564279056</v>
      </c>
      <c r="E807" t="s">
        <v>4376</v>
      </c>
      <c r="F807" t="s">
        <v>4377</v>
      </c>
      <c r="G807" t="s">
        <v>4378</v>
      </c>
      <c r="H807" s="1">
        <v>46054</v>
      </c>
      <c r="I807">
        <v>202602</v>
      </c>
      <c r="J807">
        <v>325.47113999999999</v>
      </c>
      <c r="L807">
        <v>325.47000000000003</v>
      </c>
      <c r="N807">
        <v>90512651</v>
      </c>
      <c r="O807" s="1">
        <v>46086</v>
      </c>
      <c r="P807" s="1">
        <v>46097</v>
      </c>
      <c r="R807">
        <v>29</v>
      </c>
      <c r="S807" t="s">
        <v>53</v>
      </c>
      <c r="T807" t="s">
        <v>40</v>
      </c>
      <c r="U807" t="s">
        <v>40</v>
      </c>
      <c r="V807" t="s">
        <v>4379</v>
      </c>
      <c r="W807">
        <v>6</v>
      </c>
      <c r="X807" t="s">
        <v>42</v>
      </c>
      <c r="Y807">
        <v>6</v>
      </c>
      <c r="Z807" t="s">
        <v>40</v>
      </c>
      <c r="AA807" t="s">
        <v>982</v>
      </c>
      <c r="AB807" t="s">
        <v>44</v>
      </c>
      <c r="AC807" t="s">
        <v>45</v>
      </c>
      <c r="AE807" t="s">
        <v>47</v>
      </c>
      <c r="AF807" t="s">
        <v>4380</v>
      </c>
      <c r="AG807" s="1">
        <v>46116</v>
      </c>
      <c r="AH807" t="s">
        <v>47</v>
      </c>
      <c r="AI807">
        <f>_xlfn.XLOOKUP(Tabela5[[#This Row],[UUID]],Planilha2!$A:$A,Planilha2!B:B,"")</f>
        <v>1</v>
      </c>
      <c r="AJ807">
        <f>_xlfn.XLOOKUP(Tabela5[[#This Row],[UUID]],Planilha2!$A:$A,Planilha2!C:C,"")</f>
        <v>1</v>
      </c>
      <c r="AK807">
        <f>_xlfn.XLOOKUP(Tabela5[[#This Row],[UUID]],Planilha2!$A:$A,Planilha2!D:D,"")</f>
        <v>7</v>
      </c>
      <c r="AL807">
        <f>_xlfn.XLOOKUP(Tabela5[[#This Row],[UUID]],Planilha2!$A:$A,Planilha2!E:E,"")</f>
        <v>0</v>
      </c>
      <c r="AM807">
        <f>_xlfn.XLOOKUP(Tabela5[[#This Row],[UUID]],Planilha2!$A:$A,Planilha2!F:F,"")</f>
        <v>1</v>
      </c>
      <c r="AN807">
        <f>_xlfn.XLOOKUP(Tabela5[[#This Row],[UUID]],Planilha2!$A:$A,Planilha2!G:G,"")</f>
        <v>1</v>
      </c>
      <c r="AO807">
        <f>_xlfn.XLOOKUP(Tabela5[[#This Row],[UUID]],Planilha2!$A:$A,Planilha2!H:H,"")</f>
        <v>0</v>
      </c>
      <c r="AP807">
        <f>_xlfn.XLOOKUP(Tabela5[[#This Row],[UUID]],Planilha2!$A:$A,Planilha2!I:I,"")</f>
        <v>0</v>
      </c>
      <c r="AQ807">
        <f>_xlfn.XLOOKUP(Tabela5[[#This Row],[UUID]],Planilha2!$A:$A,Planilha2!J:J,"")</f>
        <v>0</v>
      </c>
      <c r="AR807">
        <f>_xlfn.XLOOKUP(Tabela5[[#This Row],[UUID]],Planilha2!$A:$A,Planilha2!K:K,"")</f>
        <v>0</v>
      </c>
      <c r="AS807">
        <f>_xlfn.XLOOKUP(Tabela5[[#This Row],[UUID]],Planilha2!$A:$A,Planilha2!L:L,"")</f>
        <v>0</v>
      </c>
      <c r="AT807">
        <f>_xlfn.XLOOKUP(Tabela5[[#This Row],[UUID]],Planilha2!$A:$A,Planilha2!M:M,"")</f>
        <v>0</v>
      </c>
      <c r="AU807">
        <f>_xlfn.XLOOKUP(Tabela5[[#This Row],[UUID]],Planilha2!$A:$A,Planilha2!N:N,"")</f>
        <v>1</v>
      </c>
      <c r="AV807">
        <f>_xlfn.XLOOKUP(Tabela5[[#This Row],[UUID]],Planilha2!$A:$A,Planilha2!O:O,"")</f>
        <v>1</v>
      </c>
    </row>
    <row r="808" spans="1:48" x14ac:dyDescent="0.2">
      <c r="A808" t="s">
        <v>4381</v>
      </c>
      <c r="B808" t="s">
        <v>35</v>
      </c>
      <c r="C808">
        <v>4003185940</v>
      </c>
      <c r="D808">
        <v>55334277838</v>
      </c>
      <c r="E808" t="s">
        <v>4382</v>
      </c>
      <c r="F808" t="s">
        <v>4383</v>
      </c>
      <c r="G808" t="s">
        <v>4384</v>
      </c>
      <c r="H808" s="1">
        <v>45901</v>
      </c>
      <c r="I808">
        <v>202509</v>
      </c>
      <c r="J808">
        <v>7931.7498100000003</v>
      </c>
      <c r="L808">
        <v>7931.75</v>
      </c>
      <c r="N808">
        <v>90450773</v>
      </c>
      <c r="O808" s="1">
        <v>46030</v>
      </c>
      <c r="P808" s="1">
        <v>46041</v>
      </c>
      <c r="R808">
        <v>85</v>
      </c>
      <c r="S808" t="s">
        <v>53</v>
      </c>
      <c r="T808" t="s">
        <v>40</v>
      </c>
      <c r="U808" t="s">
        <v>40</v>
      </c>
      <c r="V808" t="s">
        <v>4385</v>
      </c>
      <c r="W808">
        <v>6</v>
      </c>
      <c r="X808" t="s">
        <v>42</v>
      </c>
      <c r="Y808">
        <v>6</v>
      </c>
      <c r="Z808" t="s">
        <v>40</v>
      </c>
      <c r="AA808" t="s">
        <v>193</v>
      </c>
      <c r="AB808" t="s">
        <v>44</v>
      </c>
      <c r="AC808" t="s">
        <v>45</v>
      </c>
      <c r="AE808" t="s">
        <v>298</v>
      </c>
      <c r="AF808" t="s">
        <v>4386</v>
      </c>
      <c r="AG808" s="1">
        <v>46119</v>
      </c>
      <c r="AH808" t="s">
        <v>47</v>
      </c>
      <c r="AI808">
        <f>_xlfn.XLOOKUP(Tabela5[[#This Row],[UUID]],Planilha2!$A:$A,Planilha2!B:B,"")</f>
        <v>1</v>
      </c>
      <c r="AJ808">
        <f>_xlfn.XLOOKUP(Tabela5[[#This Row],[UUID]],Planilha2!$A:$A,Planilha2!C:C,"")</f>
        <v>1</v>
      </c>
      <c r="AK808">
        <f>_xlfn.XLOOKUP(Tabela5[[#This Row],[UUID]],Planilha2!$A:$A,Planilha2!D:D,"")</f>
        <v>1</v>
      </c>
      <c r="AL808">
        <f>_xlfn.XLOOKUP(Tabela5[[#This Row],[UUID]],Planilha2!$A:$A,Planilha2!E:E,"")</f>
        <v>0</v>
      </c>
      <c r="AM808">
        <f>_xlfn.XLOOKUP(Tabela5[[#This Row],[UUID]],Planilha2!$A:$A,Planilha2!F:F,"")</f>
        <v>1</v>
      </c>
      <c r="AN808">
        <f>_xlfn.XLOOKUP(Tabela5[[#This Row],[UUID]],Planilha2!$A:$A,Planilha2!G:G,"")</f>
        <v>0</v>
      </c>
      <c r="AO808">
        <f>_xlfn.XLOOKUP(Tabela5[[#This Row],[UUID]],Planilha2!$A:$A,Planilha2!H:H,"")</f>
        <v>0</v>
      </c>
      <c r="AP808">
        <f>_xlfn.XLOOKUP(Tabela5[[#This Row],[UUID]],Planilha2!$A:$A,Planilha2!I:I,"")</f>
        <v>0</v>
      </c>
      <c r="AQ808">
        <f>_xlfn.XLOOKUP(Tabela5[[#This Row],[UUID]],Planilha2!$A:$A,Planilha2!J:J,"")</f>
        <v>0</v>
      </c>
      <c r="AR808">
        <f>_xlfn.XLOOKUP(Tabela5[[#This Row],[UUID]],Planilha2!$A:$A,Planilha2!K:K,"")</f>
        <v>0</v>
      </c>
      <c r="AS808">
        <f>_xlfn.XLOOKUP(Tabela5[[#This Row],[UUID]],Planilha2!$A:$A,Planilha2!L:L,"")</f>
        <v>0</v>
      </c>
      <c r="AT808">
        <f>_xlfn.XLOOKUP(Tabela5[[#This Row],[UUID]],Planilha2!$A:$A,Planilha2!M:M,"")</f>
        <v>1</v>
      </c>
      <c r="AU808">
        <f>_xlfn.XLOOKUP(Tabela5[[#This Row],[UUID]],Planilha2!$A:$A,Planilha2!N:N,"")</f>
        <v>1</v>
      </c>
      <c r="AV808">
        <f>_xlfn.XLOOKUP(Tabela5[[#This Row],[UUID]],Planilha2!$A:$A,Planilha2!O:O,"")</f>
        <v>1</v>
      </c>
    </row>
    <row r="809" spans="1:48" x14ac:dyDescent="0.2">
      <c r="A809" t="s">
        <v>4387</v>
      </c>
      <c r="B809" t="s">
        <v>35</v>
      </c>
      <c r="C809">
        <v>94420882</v>
      </c>
      <c r="D809">
        <v>69564868904</v>
      </c>
      <c r="E809" t="s">
        <v>4388</v>
      </c>
      <c r="F809" t="s">
        <v>4389</v>
      </c>
      <c r="G809" t="s">
        <v>4390</v>
      </c>
      <c r="H809" s="1">
        <v>46054</v>
      </c>
      <c r="I809">
        <v>202602</v>
      </c>
      <c r="J809">
        <v>150.16650000000001</v>
      </c>
      <c r="L809">
        <v>150.16999999999999</v>
      </c>
      <c r="N809">
        <v>90494115</v>
      </c>
      <c r="O809" s="1">
        <v>46080</v>
      </c>
      <c r="P809" s="1">
        <v>46090</v>
      </c>
      <c r="R809">
        <v>36</v>
      </c>
      <c r="S809" t="s">
        <v>53</v>
      </c>
      <c r="T809" t="s">
        <v>40</v>
      </c>
      <c r="U809" t="s">
        <v>40</v>
      </c>
      <c r="V809" t="s">
        <v>4391</v>
      </c>
      <c r="W809">
        <v>6</v>
      </c>
      <c r="X809" t="s">
        <v>42</v>
      </c>
      <c r="Y809">
        <v>6</v>
      </c>
      <c r="Z809" t="s">
        <v>40</v>
      </c>
      <c r="AA809" t="s">
        <v>982</v>
      </c>
      <c r="AB809" t="s">
        <v>44</v>
      </c>
      <c r="AC809" t="s">
        <v>45</v>
      </c>
      <c r="AE809" t="s">
        <v>2615</v>
      </c>
      <c r="AF809" t="s">
        <v>4392</v>
      </c>
      <c r="AG809" s="1">
        <v>46101</v>
      </c>
      <c r="AH809" t="s">
        <v>47</v>
      </c>
      <c r="AI809">
        <f>_xlfn.XLOOKUP(Tabela5[[#This Row],[UUID]],Planilha2!$A:$A,Planilha2!B:B,"")</f>
        <v>1</v>
      </c>
      <c r="AJ809">
        <f>_xlfn.XLOOKUP(Tabela5[[#This Row],[UUID]],Planilha2!$A:$A,Planilha2!C:C,"")</f>
        <v>0</v>
      </c>
      <c r="AK809">
        <f>_xlfn.XLOOKUP(Tabela5[[#This Row],[UUID]],Planilha2!$A:$A,Planilha2!D:D,"")</f>
        <v>4</v>
      </c>
      <c r="AL809">
        <f>_xlfn.XLOOKUP(Tabela5[[#This Row],[UUID]],Planilha2!$A:$A,Planilha2!E:E,"")</f>
        <v>0</v>
      </c>
      <c r="AM809">
        <f>_xlfn.XLOOKUP(Tabela5[[#This Row],[UUID]],Planilha2!$A:$A,Planilha2!F:F,"")</f>
        <v>1</v>
      </c>
      <c r="AN809">
        <f>_xlfn.XLOOKUP(Tabela5[[#This Row],[UUID]],Planilha2!$A:$A,Planilha2!G:G,"")</f>
        <v>1</v>
      </c>
      <c r="AO809">
        <f>_xlfn.XLOOKUP(Tabela5[[#This Row],[UUID]],Planilha2!$A:$A,Planilha2!H:H,"")</f>
        <v>1</v>
      </c>
      <c r="AP809">
        <f>_xlfn.XLOOKUP(Tabela5[[#This Row],[UUID]],Planilha2!$A:$A,Planilha2!I:I,"")</f>
        <v>1</v>
      </c>
      <c r="AQ809">
        <f>_xlfn.XLOOKUP(Tabela5[[#This Row],[UUID]],Planilha2!$A:$A,Planilha2!J:J,"")</f>
        <v>1</v>
      </c>
      <c r="AR809">
        <f>_xlfn.XLOOKUP(Tabela5[[#This Row],[UUID]],Planilha2!$A:$A,Planilha2!K:K,"")</f>
        <v>1</v>
      </c>
      <c r="AS809">
        <f>_xlfn.XLOOKUP(Tabela5[[#This Row],[UUID]],Planilha2!$A:$A,Planilha2!L:L,"")</f>
        <v>0</v>
      </c>
      <c r="AT809">
        <f>_xlfn.XLOOKUP(Tabela5[[#This Row],[UUID]],Planilha2!$A:$A,Planilha2!M:M,"")</f>
        <v>0</v>
      </c>
      <c r="AU809">
        <f>_xlfn.XLOOKUP(Tabela5[[#This Row],[UUID]],Planilha2!$A:$A,Planilha2!N:N,"")</f>
        <v>1</v>
      </c>
      <c r="AV809">
        <f>_xlfn.XLOOKUP(Tabela5[[#This Row],[UUID]],Planilha2!$A:$A,Planilha2!O:O,"")</f>
        <v>1</v>
      </c>
    </row>
    <row r="810" spans="1:48" x14ac:dyDescent="0.2">
      <c r="A810" t="s">
        <v>4393</v>
      </c>
      <c r="B810" t="s">
        <v>35</v>
      </c>
      <c r="C810">
        <v>57928959</v>
      </c>
      <c r="D810">
        <v>85690805904</v>
      </c>
      <c r="E810" t="s">
        <v>4394</v>
      </c>
      <c r="F810" t="s">
        <v>4395</v>
      </c>
      <c r="G810" t="s">
        <v>4396</v>
      </c>
      <c r="H810" s="1">
        <v>46054</v>
      </c>
      <c r="I810">
        <v>202602</v>
      </c>
      <c r="J810">
        <v>133.78469999999999</v>
      </c>
      <c r="L810">
        <v>133.78</v>
      </c>
      <c r="N810">
        <v>90494956</v>
      </c>
      <c r="O810" s="1">
        <v>46080</v>
      </c>
      <c r="P810" s="1">
        <v>46090</v>
      </c>
      <c r="R810">
        <v>36</v>
      </c>
      <c r="S810" t="s">
        <v>53</v>
      </c>
      <c r="T810" t="s">
        <v>40</v>
      </c>
      <c r="U810" t="s">
        <v>40</v>
      </c>
      <c r="V810" t="s">
        <v>4397</v>
      </c>
      <c r="W810">
        <v>6</v>
      </c>
      <c r="X810" t="s">
        <v>42</v>
      </c>
      <c r="Y810">
        <v>6</v>
      </c>
      <c r="Z810" t="s">
        <v>40</v>
      </c>
      <c r="AA810" t="s">
        <v>982</v>
      </c>
      <c r="AB810" t="s">
        <v>44</v>
      </c>
      <c r="AC810" t="s">
        <v>45</v>
      </c>
      <c r="AE810" t="s">
        <v>2615</v>
      </c>
      <c r="AF810" t="s">
        <v>4398</v>
      </c>
      <c r="AG810" s="1">
        <v>46101</v>
      </c>
      <c r="AH810" t="s">
        <v>47</v>
      </c>
      <c r="AI810">
        <f>_xlfn.XLOOKUP(Tabela5[[#This Row],[UUID]],Planilha2!$A:$A,Planilha2!B:B,"")</f>
        <v>1</v>
      </c>
      <c r="AJ810">
        <f>_xlfn.XLOOKUP(Tabela5[[#This Row],[UUID]],Planilha2!$A:$A,Planilha2!C:C,"")</f>
        <v>0</v>
      </c>
      <c r="AK810">
        <f>_xlfn.XLOOKUP(Tabela5[[#This Row],[UUID]],Planilha2!$A:$A,Planilha2!D:D,"")</f>
        <v>1</v>
      </c>
      <c r="AL810">
        <f>_xlfn.XLOOKUP(Tabela5[[#This Row],[UUID]],Planilha2!$A:$A,Planilha2!E:E,"")</f>
        <v>0</v>
      </c>
      <c r="AM810">
        <f>_xlfn.XLOOKUP(Tabela5[[#This Row],[UUID]],Planilha2!$A:$A,Planilha2!F:F,"")</f>
        <v>1</v>
      </c>
      <c r="AN810">
        <f>_xlfn.XLOOKUP(Tabela5[[#This Row],[UUID]],Planilha2!$A:$A,Planilha2!G:G,"")</f>
        <v>1</v>
      </c>
      <c r="AO810">
        <f>_xlfn.XLOOKUP(Tabela5[[#This Row],[UUID]],Planilha2!$A:$A,Planilha2!H:H,"")</f>
        <v>1</v>
      </c>
      <c r="AP810">
        <f>_xlfn.XLOOKUP(Tabela5[[#This Row],[UUID]],Planilha2!$A:$A,Planilha2!I:I,"")</f>
        <v>1</v>
      </c>
      <c r="AQ810">
        <f>_xlfn.XLOOKUP(Tabela5[[#This Row],[UUID]],Planilha2!$A:$A,Planilha2!J:J,"")</f>
        <v>1</v>
      </c>
      <c r="AR810">
        <f>_xlfn.XLOOKUP(Tabela5[[#This Row],[UUID]],Planilha2!$A:$A,Planilha2!K:K,"")</f>
        <v>1</v>
      </c>
      <c r="AS810">
        <f>_xlfn.XLOOKUP(Tabela5[[#This Row],[UUID]],Planilha2!$A:$A,Planilha2!L:L,"")</f>
        <v>0</v>
      </c>
      <c r="AT810">
        <f>_xlfn.XLOOKUP(Tabela5[[#This Row],[UUID]],Planilha2!$A:$A,Planilha2!M:M,"")</f>
        <v>0</v>
      </c>
      <c r="AU810">
        <f>_xlfn.XLOOKUP(Tabela5[[#This Row],[UUID]],Planilha2!$A:$A,Planilha2!N:N,"")</f>
        <v>1</v>
      </c>
      <c r="AV810">
        <f>_xlfn.XLOOKUP(Tabela5[[#This Row],[UUID]],Planilha2!$A:$A,Planilha2!O:O,"")</f>
        <v>1</v>
      </c>
    </row>
    <row r="811" spans="1:48" x14ac:dyDescent="0.2">
      <c r="A811" t="s">
        <v>4399</v>
      </c>
      <c r="B811" t="s">
        <v>35</v>
      </c>
      <c r="C811">
        <v>65958136</v>
      </c>
      <c r="D811">
        <v>2512323951</v>
      </c>
      <c r="E811" t="s">
        <v>4400</v>
      </c>
      <c r="F811" t="s">
        <v>4401</v>
      </c>
      <c r="G811" t="s">
        <v>4402</v>
      </c>
      <c r="H811" s="1">
        <v>46054</v>
      </c>
      <c r="I811">
        <v>202602</v>
      </c>
      <c r="J811">
        <v>249.00335999999999</v>
      </c>
      <c r="L811">
        <v>249</v>
      </c>
      <c r="N811">
        <v>90494843</v>
      </c>
      <c r="O811" s="1">
        <v>46080</v>
      </c>
      <c r="P811" s="1">
        <v>46090</v>
      </c>
      <c r="R811">
        <v>36</v>
      </c>
      <c r="S811" t="s">
        <v>53</v>
      </c>
      <c r="T811" t="s">
        <v>40</v>
      </c>
      <c r="U811" t="s">
        <v>40</v>
      </c>
      <c r="V811" t="s">
        <v>4403</v>
      </c>
      <c r="W811">
        <v>6</v>
      </c>
      <c r="X811" t="s">
        <v>42</v>
      </c>
      <c r="Y811">
        <v>6</v>
      </c>
      <c r="Z811" t="s">
        <v>40</v>
      </c>
      <c r="AA811" t="s">
        <v>982</v>
      </c>
      <c r="AB811" t="s">
        <v>44</v>
      </c>
      <c r="AC811" t="s">
        <v>45</v>
      </c>
      <c r="AE811" t="s">
        <v>2615</v>
      </c>
      <c r="AF811" t="s">
        <v>4404</v>
      </c>
      <c r="AG811" s="1">
        <v>46116</v>
      </c>
      <c r="AH811" t="s">
        <v>47</v>
      </c>
      <c r="AI811">
        <f>_xlfn.XLOOKUP(Tabela5[[#This Row],[UUID]],Planilha2!$A:$A,Planilha2!B:B,"")</f>
        <v>1</v>
      </c>
      <c r="AJ811">
        <f>_xlfn.XLOOKUP(Tabela5[[#This Row],[UUID]],Planilha2!$A:$A,Planilha2!C:C,"")</f>
        <v>1</v>
      </c>
      <c r="AK811">
        <f>_xlfn.XLOOKUP(Tabela5[[#This Row],[UUID]],Planilha2!$A:$A,Planilha2!D:D,"")</f>
        <v>1</v>
      </c>
      <c r="AL811">
        <f>_xlfn.XLOOKUP(Tabela5[[#This Row],[UUID]],Planilha2!$A:$A,Planilha2!E:E,"")</f>
        <v>0</v>
      </c>
      <c r="AM811">
        <f>_xlfn.XLOOKUP(Tabela5[[#This Row],[UUID]],Planilha2!$A:$A,Planilha2!F:F,"")</f>
        <v>1</v>
      </c>
      <c r="AN811">
        <f>_xlfn.XLOOKUP(Tabela5[[#This Row],[UUID]],Planilha2!$A:$A,Planilha2!G:G,"")</f>
        <v>1</v>
      </c>
      <c r="AO811">
        <f>_xlfn.XLOOKUP(Tabela5[[#This Row],[UUID]],Planilha2!$A:$A,Planilha2!H:H,"")</f>
        <v>0</v>
      </c>
      <c r="AP811">
        <f>_xlfn.XLOOKUP(Tabela5[[#This Row],[UUID]],Planilha2!$A:$A,Planilha2!I:I,"")</f>
        <v>0</v>
      </c>
      <c r="AQ811">
        <f>_xlfn.XLOOKUP(Tabela5[[#This Row],[UUID]],Planilha2!$A:$A,Planilha2!J:J,"")</f>
        <v>0</v>
      </c>
      <c r="AR811">
        <f>_xlfn.XLOOKUP(Tabela5[[#This Row],[UUID]],Planilha2!$A:$A,Planilha2!K:K,"")</f>
        <v>0</v>
      </c>
      <c r="AS811">
        <f>_xlfn.XLOOKUP(Tabela5[[#This Row],[UUID]],Planilha2!$A:$A,Planilha2!L:L,"")</f>
        <v>0</v>
      </c>
      <c r="AT811">
        <f>_xlfn.XLOOKUP(Tabela5[[#This Row],[UUID]],Planilha2!$A:$A,Planilha2!M:M,"")</f>
        <v>0</v>
      </c>
      <c r="AU811">
        <f>_xlfn.XLOOKUP(Tabela5[[#This Row],[UUID]],Planilha2!$A:$A,Planilha2!N:N,"")</f>
        <v>1</v>
      </c>
      <c r="AV811">
        <f>_xlfn.XLOOKUP(Tabela5[[#This Row],[UUID]],Planilha2!$A:$A,Planilha2!O:O,"")</f>
        <v>1</v>
      </c>
    </row>
    <row r="812" spans="1:48" x14ac:dyDescent="0.2">
      <c r="A812" t="s">
        <v>4405</v>
      </c>
      <c r="B812" t="s">
        <v>35</v>
      </c>
      <c r="C812">
        <v>102970300</v>
      </c>
      <c r="D812">
        <v>6357006971</v>
      </c>
      <c r="E812" t="s">
        <v>4406</v>
      </c>
      <c r="F812" t="s">
        <v>4407</v>
      </c>
      <c r="G812" t="s">
        <v>4408</v>
      </c>
      <c r="H812" s="1">
        <v>46054</v>
      </c>
      <c r="I812">
        <v>202602</v>
      </c>
      <c r="J812">
        <v>166.12842000000001</v>
      </c>
      <c r="L812">
        <v>166.13</v>
      </c>
      <c r="N812">
        <v>90493588</v>
      </c>
      <c r="O812" s="1">
        <v>46080</v>
      </c>
      <c r="P812" s="1">
        <v>46090</v>
      </c>
      <c r="R812">
        <v>36</v>
      </c>
      <c r="S812" t="s">
        <v>53</v>
      </c>
      <c r="T812" t="s">
        <v>40</v>
      </c>
      <c r="U812" t="s">
        <v>40</v>
      </c>
      <c r="V812" t="s">
        <v>4409</v>
      </c>
      <c r="W812">
        <v>6</v>
      </c>
      <c r="X812" t="s">
        <v>42</v>
      </c>
      <c r="Y812">
        <v>6</v>
      </c>
      <c r="Z812" t="s">
        <v>40</v>
      </c>
      <c r="AA812" t="s">
        <v>982</v>
      </c>
      <c r="AB812" t="s">
        <v>44</v>
      </c>
      <c r="AC812" t="s">
        <v>45</v>
      </c>
      <c r="AE812" t="s">
        <v>2615</v>
      </c>
      <c r="AF812" t="s">
        <v>4410</v>
      </c>
      <c r="AG812" s="1">
        <v>46117</v>
      </c>
      <c r="AH812" t="s">
        <v>47</v>
      </c>
      <c r="AI812">
        <f>_xlfn.XLOOKUP(Tabela5[[#This Row],[UUID]],Planilha2!$A:$A,Planilha2!B:B,"")</f>
        <v>1</v>
      </c>
      <c r="AJ812">
        <f>_xlfn.XLOOKUP(Tabela5[[#This Row],[UUID]],Planilha2!$A:$A,Planilha2!C:C,"")</f>
        <v>1</v>
      </c>
      <c r="AK812">
        <f>_xlfn.XLOOKUP(Tabela5[[#This Row],[UUID]],Planilha2!$A:$A,Planilha2!D:D,"")</f>
        <v>1</v>
      </c>
      <c r="AL812">
        <f>_xlfn.XLOOKUP(Tabela5[[#This Row],[UUID]],Planilha2!$A:$A,Planilha2!E:E,"")</f>
        <v>0</v>
      </c>
      <c r="AM812">
        <f>_xlfn.XLOOKUP(Tabela5[[#This Row],[UUID]],Planilha2!$A:$A,Planilha2!F:F,"")</f>
        <v>1</v>
      </c>
      <c r="AN812">
        <f>_xlfn.XLOOKUP(Tabela5[[#This Row],[UUID]],Planilha2!$A:$A,Planilha2!G:G,"")</f>
        <v>0</v>
      </c>
      <c r="AO812">
        <f>_xlfn.XLOOKUP(Tabela5[[#This Row],[UUID]],Planilha2!$A:$A,Planilha2!H:H,"")</f>
        <v>0</v>
      </c>
      <c r="AP812">
        <f>_xlfn.XLOOKUP(Tabela5[[#This Row],[UUID]],Planilha2!$A:$A,Planilha2!I:I,"")</f>
        <v>0</v>
      </c>
      <c r="AQ812">
        <f>_xlfn.XLOOKUP(Tabela5[[#This Row],[UUID]],Planilha2!$A:$A,Planilha2!J:J,"")</f>
        <v>0</v>
      </c>
      <c r="AR812">
        <f>_xlfn.XLOOKUP(Tabela5[[#This Row],[UUID]],Planilha2!$A:$A,Planilha2!K:K,"")</f>
        <v>0</v>
      </c>
      <c r="AS812">
        <f>_xlfn.XLOOKUP(Tabela5[[#This Row],[UUID]],Planilha2!$A:$A,Planilha2!L:L,"")</f>
        <v>0</v>
      </c>
      <c r="AT812">
        <f>_xlfn.XLOOKUP(Tabela5[[#This Row],[UUID]],Planilha2!$A:$A,Planilha2!M:M,"")</f>
        <v>1</v>
      </c>
      <c r="AU812">
        <f>_xlfn.XLOOKUP(Tabela5[[#This Row],[UUID]],Planilha2!$A:$A,Planilha2!N:N,"")</f>
        <v>1</v>
      </c>
      <c r="AV812">
        <f>_xlfn.XLOOKUP(Tabela5[[#This Row],[UUID]],Planilha2!$A:$A,Planilha2!O:O,"")</f>
        <v>1</v>
      </c>
    </row>
    <row r="813" spans="1:48" x14ac:dyDescent="0.2">
      <c r="A813" t="s">
        <v>4411</v>
      </c>
      <c r="B813" t="s">
        <v>35</v>
      </c>
      <c r="C813">
        <v>4000782312</v>
      </c>
      <c r="D813">
        <v>34717976886</v>
      </c>
      <c r="E813" t="s">
        <v>4412</v>
      </c>
      <c r="F813" t="s">
        <v>4413</v>
      </c>
      <c r="G813" t="s">
        <v>4414</v>
      </c>
      <c r="H813" s="1">
        <v>45901</v>
      </c>
      <c r="I813">
        <v>202509</v>
      </c>
      <c r="J813">
        <v>272.71062000000001</v>
      </c>
      <c r="L813">
        <v>272.70999999999998</v>
      </c>
      <c r="N813">
        <v>90389897</v>
      </c>
      <c r="O813" s="1">
        <v>45966</v>
      </c>
      <c r="P813" s="1">
        <v>45978</v>
      </c>
      <c r="R813">
        <v>148</v>
      </c>
      <c r="S813" t="s">
        <v>53</v>
      </c>
      <c r="T813" t="s">
        <v>40</v>
      </c>
      <c r="U813" t="s">
        <v>40</v>
      </c>
      <c r="V813" t="s">
        <v>4415</v>
      </c>
      <c r="W813">
        <v>6</v>
      </c>
      <c r="X813" t="s">
        <v>42</v>
      </c>
      <c r="Y813">
        <v>6</v>
      </c>
      <c r="Z813" t="s">
        <v>40</v>
      </c>
      <c r="AA813" t="s">
        <v>193</v>
      </c>
      <c r="AB813" t="s">
        <v>44</v>
      </c>
      <c r="AE813" t="s">
        <v>2711</v>
      </c>
      <c r="AF813" t="s">
        <v>4416</v>
      </c>
      <c r="AG813" s="1">
        <v>45957</v>
      </c>
      <c r="AH813" t="s">
        <v>70</v>
      </c>
      <c r="AI813">
        <f>_xlfn.XLOOKUP(Tabela5[[#This Row],[UUID]],Planilha2!$A:$A,Planilha2!B:B,"")</f>
        <v>0</v>
      </c>
      <c r="AJ813">
        <f>_xlfn.XLOOKUP(Tabela5[[#This Row],[UUID]],Planilha2!$A:$A,Planilha2!C:C,"")</f>
        <v>0</v>
      </c>
      <c r="AK813">
        <f>_xlfn.XLOOKUP(Tabela5[[#This Row],[UUID]],Planilha2!$A:$A,Planilha2!D:D,"")</f>
        <v>0</v>
      </c>
      <c r="AL813">
        <f>_xlfn.XLOOKUP(Tabela5[[#This Row],[UUID]],Planilha2!$A:$A,Planilha2!E:E,"")</f>
        <v>5</v>
      </c>
      <c r="AM813">
        <f>_xlfn.XLOOKUP(Tabela5[[#This Row],[UUID]],Planilha2!$A:$A,Planilha2!F:F,"")</f>
        <v>0</v>
      </c>
      <c r="AN813">
        <f>_xlfn.XLOOKUP(Tabela5[[#This Row],[UUID]],Planilha2!$A:$A,Planilha2!G:G,"")</f>
        <v>0</v>
      </c>
      <c r="AO813">
        <f>_xlfn.XLOOKUP(Tabela5[[#This Row],[UUID]],Planilha2!$A:$A,Planilha2!H:H,"")</f>
        <v>0</v>
      </c>
      <c r="AP813">
        <f>_xlfn.XLOOKUP(Tabela5[[#This Row],[UUID]],Planilha2!$A:$A,Planilha2!I:I,"")</f>
        <v>0</v>
      </c>
      <c r="AQ813">
        <f>_xlfn.XLOOKUP(Tabela5[[#This Row],[UUID]],Planilha2!$A:$A,Planilha2!J:J,"")</f>
        <v>0</v>
      </c>
      <c r="AR813">
        <f>_xlfn.XLOOKUP(Tabela5[[#This Row],[UUID]],Planilha2!$A:$A,Planilha2!K:K,"")</f>
        <v>0</v>
      </c>
      <c r="AS813">
        <f>_xlfn.XLOOKUP(Tabela5[[#This Row],[UUID]],Planilha2!$A:$A,Planilha2!L:L,"")</f>
        <v>0</v>
      </c>
      <c r="AT813">
        <f>_xlfn.XLOOKUP(Tabela5[[#This Row],[UUID]],Planilha2!$A:$A,Planilha2!M:M,"")</f>
        <v>0</v>
      </c>
      <c r="AU813">
        <f>_xlfn.XLOOKUP(Tabela5[[#This Row],[UUID]],Planilha2!$A:$A,Planilha2!N:N,"")</f>
        <v>0</v>
      </c>
      <c r="AV813">
        <f>_xlfn.XLOOKUP(Tabela5[[#This Row],[UUID]],Planilha2!$A:$A,Planilha2!O:O,"")</f>
        <v>0</v>
      </c>
    </row>
    <row r="814" spans="1:48" x14ac:dyDescent="0.2">
      <c r="A814" t="s">
        <v>4417</v>
      </c>
      <c r="B814" t="s">
        <v>35</v>
      </c>
      <c r="C814">
        <v>4002697723</v>
      </c>
      <c r="D814">
        <v>35354212847</v>
      </c>
      <c r="E814" t="s">
        <v>4418</v>
      </c>
      <c r="F814" t="s">
        <v>4419</v>
      </c>
      <c r="G814" t="s">
        <v>4420</v>
      </c>
      <c r="H814" s="1">
        <v>45901</v>
      </c>
      <c r="I814">
        <v>202509</v>
      </c>
      <c r="J814">
        <v>183.55378999999999</v>
      </c>
      <c r="L814">
        <v>183.55</v>
      </c>
      <c r="N814">
        <v>90408994</v>
      </c>
      <c r="O814" s="1">
        <v>45980</v>
      </c>
      <c r="P814" s="1">
        <v>45992</v>
      </c>
      <c r="R814">
        <v>134</v>
      </c>
      <c r="S814" t="s">
        <v>53</v>
      </c>
      <c r="T814" t="s">
        <v>40</v>
      </c>
      <c r="U814" t="s">
        <v>40</v>
      </c>
      <c r="V814" t="s">
        <v>4421</v>
      </c>
      <c r="W814">
        <v>6</v>
      </c>
      <c r="X814" t="s">
        <v>42</v>
      </c>
      <c r="Y814">
        <v>6</v>
      </c>
      <c r="Z814" t="s">
        <v>40</v>
      </c>
      <c r="AA814" t="s">
        <v>193</v>
      </c>
      <c r="AB814" t="s">
        <v>44</v>
      </c>
      <c r="AE814" t="s">
        <v>2711</v>
      </c>
      <c r="AF814" t="s">
        <v>4422</v>
      </c>
      <c r="AG814" s="1">
        <v>45951</v>
      </c>
      <c r="AH814" t="s">
        <v>70</v>
      </c>
      <c r="AI814">
        <f>_xlfn.XLOOKUP(Tabela5[[#This Row],[UUID]],Planilha2!$A:$A,Planilha2!B:B,"")</f>
        <v>0</v>
      </c>
      <c r="AJ814">
        <f>_xlfn.XLOOKUP(Tabela5[[#This Row],[UUID]],Planilha2!$A:$A,Planilha2!C:C,"")</f>
        <v>0</v>
      </c>
      <c r="AK814">
        <f>_xlfn.XLOOKUP(Tabela5[[#This Row],[UUID]],Planilha2!$A:$A,Planilha2!D:D,"")</f>
        <v>0</v>
      </c>
      <c r="AL814">
        <f>_xlfn.XLOOKUP(Tabela5[[#This Row],[UUID]],Planilha2!$A:$A,Planilha2!E:E,"")</f>
        <v>5</v>
      </c>
      <c r="AM814">
        <f>_xlfn.XLOOKUP(Tabela5[[#This Row],[UUID]],Planilha2!$A:$A,Planilha2!F:F,"")</f>
        <v>0</v>
      </c>
      <c r="AN814">
        <f>_xlfn.XLOOKUP(Tabela5[[#This Row],[UUID]],Planilha2!$A:$A,Planilha2!G:G,"")</f>
        <v>0</v>
      </c>
      <c r="AO814">
        <f>_xlfn.XLOOKUP(Tabela5[[#This Row],[UUID]],Planilha2!$A:$A,Planilha2!H:H,"")</f>
        <v>0</v>
      </c>
      <c r="AP814">
        <f>_xlfn.XLOOKUP(Tabela5[[#This Row],[UUID]],Planilha2!$A:$A,Planilha2!I:I,"")</f>
        <v>0</v>
      </c>
      <c r="AQ814">
        <f>_xlfn.XLOOKUP(Tabela5[[#This Row],[UUID]],Planilha2!$A:$A,Planilha2!J:J,"")</f>
        <v>0</v>
      </c>
      <c r="AR814">
        <f>_xlfn.XLOOKUP(Tabela5[[#This Row],[UUID]],Planilha2!$A:$A,Planilha2!K:K,"")</f>
        <v>0</v>
      </c>
      <c r="AS814">
        <f>_xlfn.XLOOKUP(Tabela5[[#This Row],[UUID]],Planilha2!$A:$A,Planilha2!L:L,"")</f>
        <v>0</v>
      </c>
      <c r="AT814">
        <f>_xlfn.XLOOKUP(Tabela5[[#This Row],[UUID]],Planilha2!$A:$A,Planilha2!M:M,"")</f>
        <v>0</v>
      </c>
      <c r="AU814">
        <f>_xlfn.XLOOKUP(Tabela5[[#This Row],[UUID]],Planilha2!$A:$A,Planilha2!N:N,"")</f>
        <v>0</v>
      </c>
      <c r="AV814">
        <f>_xlfn.XLOOKUP(Tabela5[[#This Row],[UUID]],Planilha2!$A:$A,Planilha2!O:O,"")</f>
        <v>0</v>
      </c>
    </row>
    <row r="815" spans="1:48" x14ac:dyDescent="0.2">
      <c r="A815" t="s">
        <v>4423</v>
      </c>
      <c r="B815" t="s">
        <v>35</v>
      </c>
      <c r="C815">
        <v>70728631</v>
      </c>
      <c r="D815">
        <v>6081283925</v>
      </c>
      <c r="E815" t="s">
        <v>4424</v>
      </c>
      <c r="F815" t="s">
        <v>4425</v>
      </c>
      <c r="G815" t="s">
        <v>4426</v>
      </c>
      <c r="H815" s="1">
        <v>46054</v>
      </c>
      <c r="I815">
        <v>202602</v>
      </c>
      <c r="J815">
        <v>271.39182</v>
      </c>
      <c r="L815">
        <v>271.39</v>
      </c>
      <c r="N815">
        <v>90493866</v>
      </c>
      <c r="O815" s="1">
        <v>46080</v>
      </c>
      <c r="P815" s="1">
        <v>46090</v>
      </c>
      <c r="R815">
        <v>36</v>
      </c>
      <c r="S815" t="s">
        <v>53</v>
      </c>
      <c r="T815" t="s">
        <v>40</v>
      </c>
      <c r="U815" t="s">
        <v>40</v>
      </c>
      <c r="V815" t="s">
        <v>4427</v>
      </c>
      <c r="W815">
        <v>6</v>
      </c>
      <c r="X815" t="s">
        <v>42</v>
      </c>
      <c r="Y815">
        <v>6</v>
      </c>
      <c r="Z815" t="s">
        <v>40</v>
      </c>
      <c r="AA815" t="s">
        <v>982</v>
      </c>
      <c r="AB815" t="s">
        <v>44</v>
      </c>
      <c r="AC815" t="s">
        <v>45</v>
      </c>
      <c r="AE815" t="s">
        <v>2615</v>
      </c>
      <c r="AF815" t="s">
        <v>4428</v>
      </c>
      <c r="AG815" s="1">
        <v>46101</v>
      </c>
      <c r="AH815" t="s">
        <v>47</v>
      </c>
      <c r="AI815">
        <f>_xlfn.XLOOKUP(Tabela5[[#This Row],[UUID]],Planilha2!$A:$A,Planilha2!B:B,"")</f>
        <v>1</v>
      </c>
      <c r="AJ815">
        <f>_xlfn.XLOOKUP(Tabela5[[#This Row],[UUID]],Planilha2!$A:$A,Planilha2!C:C,"")</f>
        <v>0</v>
      </c>
      <c r="AK815">
        <f>_xlfn.XLOOKUP(Tabela5[[#This Row],[UUID]],Planilha2!$A:$A,Planilha2!D:D,"")</f>
        <v>1</v>
      </c>
      <c r="AL815">
        <f>_xlfn.XLOOKUP(Tabela5[[#This Row],[UUID]],Planilha2!$A:$A,Planilha2!E:E,"")</f>
        <v>0</v>
      </c>
      <c r="AM815">
        <f>_xlfn.XLOOKUP(Tabela5[[#This Row],[UUID]],Planilha2!$A:$A,Planilha2!F:F,"")</f>
        <v>1</v>
      </c>
      <c r="AN815">
        <f>_xlfn.XLOOKUP(Tabela5[[#This Row],[UUID]],Planilha2!$A:$A,Planilha2!G:G,"")</f>
        <v>1</v>
      </c>
      <c r="AO815">
        <f>_xlfn.XLOOKUP(Tabela5[[#This Row],[UUID]],Planilha2!$A:$A,Planilha2!H:H,"")</f>
        <v>1</v>
      </c>
      <c r="AP815">
        <f>_xlfn.XLOOKUP(Tabela5[[#This Row],[UUID]],Planilha2!$A:$A,Planilha2!I:I,"")</f>
        <v>1</v>
      </c>
      <c r="AQ815">
        <f>_xlfn.XLOOKUP(Tabela5[[#This Row],[UUID]],Planilha2!$A:$A,Planilha2!J:J,"")</f>
        <v>1</v>
      </c>
      <c r="AR815">
        <f>_xlfn.XLOOKUP(Tabela5[[#This Row],[UUID]],Planilha2!$A:$A,Planilha2!K:K,"")</f>
        <v>1</v>
      </c>
      <c r="AS815">
        <f>_xlfn.XLOOKUP(Tabela5[[#This Row],[UUID]],Planilha2!$A:$A,Planilha2!L:L,"")</f>
        <v>0</v>
      </c>
      <c r="AT815">
        <f>_xlfn.XLOOKUP(Tabela5[[#This Row],[UUID]],Planilha2!$A:$A,Planilha2!M:M,"")</f>
        <v>0</v>
      </c>
      <c r="AU815">
        <f>_xlfn.XLOOKUP(Tabela5[[#This Row],[UUID]],Planilha2!$A:$A,Planilha2!N:N,"")</f>
        <v>1</v>
      </c>
      <c r="AV815">
        <f>_xlfn.XLOOKUP(Tabela5[[#This Row],[UUID]],Planilha2!$A:$A,Planilha2!O:O,"")</f>
        <v>1</v>
      </c>
    </row>
    <row r="816" spans="1:48" x14ac:dyDescent="0.2">
      <c r="A816" t="s">
        <v>4429</v>
      </c>
      <c r="B816" t="s">
        <v>35</v>
      </c>
      <c r="C816">
        <v>87798760</v>
      </c>
      <c r="D816">
        <v>2660333939</v>
      </c>
      <c r="E816" t="s">
        <v>4430</v>
      </c>
      <c r="F816" t="s">
        <v>4431</v>
      </c>
      <c r="G816" t="s">
        <v>4432</v>
      </c>
      <c r="H816" s="1">
        <v>46054</v>
      </c>
      <c r="I816">
        <v>202602</v>
      </c>
      <c r="J816">
        <v>355.48505999999998</v>
      </c>
      <c r="L816">
        <v>355.49</v>
      </c>
      <c r="N816">
        <v>90493714</v>
      </c>
      <c r="O816" s="1">
        <v>46080</v>
      </c>
      <c r="P816" s="1">
        <v>46090</v>
      </c>
      <c r="R816">
        <v>36</v>
      </c>
      <c r="S816" t="s">
        <v>53</v>
      </c>
      <c r="T816" t="s">
        <v>40</v>
      </c>
      <c r="U816" t="s">
        <v>40</v>
      </c>
      <c r="V816" t="s">
        <v>4433</v>
      </c>
      <c r="W816">
        <v>6</v>
      </c>
      <c r="X816" t="s">
        <v>42</v>
      </c>
      <c r="Y816">
        <v>6</v>
      </c>
      <c r="Z816" t="s">
        <v>40</v>
      </c>
      <c r="AA816" t="s">
        <v>982</v>
      </c>
      <c r="AB816" t="s">
        <v>44</v>
      </c>
      <c r="AC816" t="s">
        <v>45</v>
      </c>
      <c r="AE816" t="s">
        <v>2615</v>
      </c>
      <c r="AF816" t="s">
        <v>4434</v>
      </c>
      <c r="AG816" s="1">
        <v>46117</v>
      </c>
      <c r="AH816" t="s">
        <v>47</v>
      </c>
      <c r="AI816">
        <f>_xlfn.XLOOKUP(Tabela5[[#This Row],[UUID]],Planilha2!$A:$A,Planilha2!B:B,"")</f>
        <v>1</v>
      </c>
      <c r="AJ816">
        <f>_xlfn.XLOOKUP(Tabela5[[#This Row],[UUID]],Planilha2!$A:$A,Planilha2!C:C,"")</f>
        <v>1</v>
      </c>
      <c r="AK816">
        <f>_xlfn.XLOOKUP(Tabela5[[#This Row],[UUID]],Planilha2!$A:$A,Planilha2!D:D,"")</f>
        <v>1</v>
      </c>
      <c r="AL816">
        <f>_xlfn.XLOOKUP(Tabela5[[#This Row],[UUID]],Planilha2!$A:$A,Planilha2!E:E,"")</f>
        <v>0</v>
      </c>
      <c r="AM816">
        <f>_xlfn.XLOOKUP(Tabela5[[#This Row],[UUID]],Planilha2!$A:$A,Planilha2!F:F,"")</f>
        <v>1</v>
      </c>
      <c r="AN816">
        <f>_xlfn.XLOOKUP(Tabela5[[#This Row],[UUID]],Planilha2!$A:$A,Planilha2!G:G,"")</f>
        <v>0</v>
      </c>
      <c r="AO816">
        <f>_xlfn.XLOOKUP(Tabela5[[#This Row],[UUID]],Planilha2!$A:$A,Planilha2!H:H,"")</f>
        <v>0</v>
      </c>
      <c r="AP816">
        <f>_xlfn.XLOOKUP(Tabela5[[#This Row],[UUID]],Planilha2!$A:$A,Planilha2!I:I,"")</f>
        <v>0</v>
      </c>
      <c r="AQ816">
        <f>_xlfn.XLOOKUP(Tabela5[[#This Row],[UUID]],Planilha2!$A:$A,Planilha2!J:J,"")</f>
        <v>0</v>
      </c>
      <c r="AR816">
        <f>_xlfn.XLOOKUP(Tabela5[[#This Row],[UUID]],Planilha2!$A:$A,Planilha2!K:K,"")</f>
        <v>0</v>
      </c>
      <c r="AS816">
        <f>_xlfn.XLOOKUP(Tabela5[[#This Row],[UUID]],Planilha2!$A:$A,Planilha2!L:L,"")</f>
        <v>0</v>
      </c>
      <c r="AT816">
        <f>_xlfn.XLOOKUP(Tabela5[[#This Row],[UUID]],Planilha2!$A:$A,Planilha2!M:M,"")</f>
        <v>1</v>
      </c>
      <c r="AU816">
        <f>_xlfn.XLOOKUP(Tabela5[[#This Row],[UUID]],Planilha2!$A:$A,Planilha2!N:N,"")</f>
        <v>1</v>
      </c>
      <c r="AV816">
        <f>_xlfn.XLOOKUP(Tabela5[[#This Row],[UUID]],Planilha2!$A:$A,Planilha2!O:O,"")</f>
        <v>1</v>
      </c>
    </row>
    <row r="817" spans="1:48" x14ac:dyDescent="0.2">
      <c r="A817" t="s">
        <v>4435</v>
      </c>
      <c r="B817" t="s">
        <v>35</v>
      </c>
      <c r="C817">
        <v>44121679</v>
      </c>
      <c r="D817">
        <v>55705600925</v>
      </c>
      <c r="E817" t="s">
        <v>4436</v>
      </c>
      <c r="F817" t="s">
        <v>4437</v>
      </c>
      <c r="G817" t="s">
        <v>4438</v>
      </c>
      <c r="H817" s="1">
        <v>46054</v>
      </c>
      <c r="I817">
        <v>202602</v>
      </c>
      <c r="J817">
        <v>1341.12336</v>
      </c>
      <c r="L817">
        <v>1341.12</v>
      </c>
      <c r="N817">
        <v>90493546</v>
      </c>
      <c r="O817" s="1">
        <v>46080</v>
      </c>
      <c r="P817" s="1">
        <v>46090</v>
      </c>
      <c r="R817">
        <v>36</v>
      </c>
      <c r="S817" t="s">
        <v>53</v>
      </c>
      <c r="T817" t="s">
        <v>40</v>
      </c>
      <c r="U817" t="s">
        <v>40</v>
      </c>
      <c r="V817" t="s">
        <v>4439</v>
      </c>
      <c r="W817" t="s">
        <v>94</v>
      </c>
      <c r="X817" t="s">
        <v>94</v>
      </c>
      <c r="Y817">
        <v>6</v>
      </c>
      <c r="Z817" t="s">
        <v>95</v>
      </c>
      <c r="AA817" t="s">
        <v>982</v>
      </c>
      <c r="AB817" t="s">
        <v>44</v>
      </c>
      <c r="AC817" t="s">
        <v>45</v>
      </c>
      <c r="AE817" t="s">
        <v>2615</v>
      </c>
      <c r="AF817" t="s">
        <v>4440</v>
      </c>
      <c r="AG817" s="1">
        <v>46122</v>
      </c>
      <c r="AH817" t="s">
        <v>47</v>
      </c>
      <c r="AI817">
        <f>_xlfn.XLOOKUP(Tabela5[[#This Row],[UUID]],Planilha2!$A:$A,Planilha2!B:B,"")</f>
        <v>1</v>
      </c>
      <c r="AJ817">
        <f>_xlfn.XLOOKUP(Tabela5[[#This Row],[UUID]],Planilha2!$A:$A,Planilha2!C:C,"")</f>
        <v>1</v>
      </c>
      <c r="AK817">
        <f>_xlfn.XLOOKUP(Tabela5[[#This Row],[UUID]],Planilha2!$A:$A,Planilha2!D:D,"")</f>
        <v>24</v>
      </c>
      <c r="AL817">
        <f>_xlfn.XLOOKUP(Tabela5[[#This Row],[UUID]],Planilha2!$A:$A,Planilha2!E:E,"")</f>
        <v>0</v>
      </c>
      <c r="AM817">
        <f>_xlfn.XLOOKUP(Tabela5[[#This Row],[UUID]],Planilha2!$A:$A,Planilha2!F:F,"")</f>
        <v>1</v>
      </c>
      <c r="AN817">
        <f>_xlfn.XLOOKUP(Tabela5[[#This Row],[UUID]],Planilha2!$A:$A,Planilha2!G:G,"")</f>
        <v>0</v>
      </c>
      <c r="AO817">
        <f>_xlfn.XLOOKUP(Tabela5[[#This Row],[UUID]],Planilha2!$A:$A,Planilha2!H:H,"")</f>
        <v>0</v>
      </c>
      <c r="AP817">
        <f>_xlfn.XLOOKUP(Tabela5[[#This Row],[UUID]],Planilha2!$A:$A,Planilha2!I:I,"")</f>
        <v>0</v>
      </c>
      <c r="AQ817">
        <f>_xlfn.XLOOKUP(Tabela5[[#This Row],[UUID]],Planilha2!$A:$A,Planilha2!J:J,"")</f>
        <v>0</v>
      </c>
      <c r="AR817">
        <f>_xlfn.XLOOKUP(Tabela5[[#This Row],[UUID]],Planilha2!$A:$A,Planilha2!K:K,"")</f>
        <v>0</v>
      </c>
      <c r="AS817">
        <f>_xlfn.XLOOKUP(Tabela5[[#This Row],[UUID]],Planilha2!$A:$A,Planilha2!L:L,"")</f>
        <v>0</v>
      </c>
      <c r="AT817">
        <f>_xlfn.XLOOKUP(Tabela5[[#This Row],[UUID]],Planilha2!$A:$A,Planilha2!M:M,"")</f>
        <v>0</v>
      </c>
      <c r="AU817">
        <f>_xlfn.XLOOKUP(Tabela5[[#This Row],[UUID]],Planilha2!$A:$A,Planilha2!N:N,"")</f>
        <v>1</v>
      </c>
      <c r="AV817">
        <f>_xlfn.XLOOKUP(Tabela5[[#This Row],[UUID]],Planilha2!$A:$A,Planilha2!O:O,"")</f>
        <v>0</v>
      </c>
    </row>
    <row r="818" spans="1:48" x14ac:dyDescent="0.2">
      <c r="A818" t="s">
        <v>4441</v>
      </c>
      <c r="B818" t="s">
        <v>35</v>
      </c>
      <c r="C818">
        <v>77366085</v>
      </c>
      <c r="D818">
        <v>41305876920</v>
      </c>
      <c r="E818" t="s">
        <v>4442</v>
      </c>
      <c r="F818" t="s">
        <v>4443</v>
      </c>
      <c r="G818" t="s">
        <v>4444</v>
      </c>
      <c r="H818" s="1">
        <v>46054</v>
      </c>
      <c r="I818">
        <v>202602</v>
      </c>
      <c r="J818">
        <v>729.53616</v>
      </c>
      <c r="L818">
        <v>729.54</v>
      </c>
      <c r="N818">
        <v>90494858</v>
      </c>
      <c r="O818" s="1">
        <v>46080</v>
      </c>
      <c r="P818" s="1">
        <v>46090</v>
      </c>
      <c r="R818">
        <v>36</v>
      </c>
      <c r="S818" t="s">
        <v>53</v>
      </c>
      <c r="T818" t="s">
        <v>40</v>
      </c>
      <c r="U818" t="s">
        <v>40</v>
      </c>
      <c r="V818" t="s">
        <v>4445</v>
      </c>
      <c r="W818">
        <v>6</v>
      </c>
      <c r="X818" t="s">
        <v>42</v>
      </c>
      <c r="Y818">
        <v>6</v>
      </c>
      <c r="Z818" t="s">
        <v>40</v>
      </c>
      <c r="AA818" t="s">
        <v>982</v>
      </c>
      <c r="AB818" t="s">
        <v>44</v>
      </c>
      <c r="AC818" t="s">
        <v>45</v>
      </c>
      <c r="AE818" t="s">
        <v>2615</v>
      </c>
      <c r="AF818" t="s">
        <v>4446</v>
      </c>
      <c r="AG818" s="1">
        <v>46114</v>
      </c>
      <c r="AH818" t="s">
        <v>47</v>
      </c>
      <c r="AI818">
        <f>_xlfn.XLOOKUP(Tabela5[[#This Row],[UUID]],Planilha2!$A:$A,Planilha2!B:B,"")</f>
        <v>1</v>
      </c>
      <c r="AJ818">
        <f>_xlfn.XLOOKUP(Tabela5[[#This Row],[UUID]],Planilha2!$A:$A,Planilha2!C:C,"")</f>
        <v>1</v>
      </c>
      <c r="AK818">
        <f>_xlfn.XLOOKUP(Tabela5[[#This Row],[UUID]],Planilha2!$A:$A,Planilha2!D:D,"")</f>
        <v>6</v>
      </c>
      <c r="AL818">
        <f>_xlfn.XLOOKUP(Tabela5[[#This Row],[UUID]],Planilha2!$A:$A,Planilha2!E:E,"")</f>
        <v>0</v>
      </c>
      <c r="AM818">
        <f>_xlfn.XLOOKUP(Tabela5[[#This Row],[UUID]],Planilha2!$A:$A,Planilha2!F:F,"")</f>
        <v>1</v>
      </c>
      <c r="AN818">
        <f>_xlfn.XLOOKUP(Tabela5[[#This Row],[UUID]],Planilha2!$A:$A,Planilha2!G:G,"")</f>
        <v>1</v>
      </c>
      <c r="AO818">
        <f>_xlfn.XLOOKUP(Tabela5[[#This Row],[UUID]],Planilha2!$A:$A,Planilha2!H:H,"")</f>
        <v>0</v>
      </c>
      <c r="AP818">
        <f>_xlfn.XLOOKUP(Tabela5[[#This Row],[UUID]],Planilha2!$A:$A,Planilha2!I:I,"")</f>
        <v>0</v>
      </c>
      <c r="AQ818">
        <f>_xlfn.XLOOKUP(Tabela5[[#This Row],[UUID]],Planilha2!$A:$A,Planilha2!J:J,"")</f>
        <v>0</v>
      </c>
      <c r="AR818">
        <f>_xlfn.XLOOKUP(Tabela5[[#This Row],[UUID]],Planilha2!$A:$A,Planilha2!K:K,"")</f>
        <v>0</v>
      </c>
      <c r="AS818">
        <f>_xlfn.XLOOKUP(Tabela5[[#This Row],[UUID]],Planilha2!$A:$A,Planilha2!L:L,"")</f>
        <v>0</v>
      </c>
      <c r="AT818">
        <f>_xlfn.XLOOKUP(Tabela5[[#This Row],[UUID]],Planilha2!$A:$A,Planilha2!M:M,"")</f>
        <v>0</v>
      </c>
      <c r="AU818">
        <f>_xlfn.XLOOKUP(Tabela5[[#This Row],[UUID]],Planilha2!$A:$A,Planilha2!N:N,"")</f>
        <v>1</v>
      </c>
      <c r="AV818">
        <f>_xlfn.XLOOKUP(Tabela5[[#This Row],[UUID]],Planilha2!$A:$A,Planilha2!O:O,"")</f>
        <v>1</v>
      </c>
    </row>
    <row r="819" spans="1:48" x14ac:dyDescent="0.2">
      <c r="A819" t="s">
        <v>4447</v>
      </c>
      <c r="B819" t="s">
        <v>35</v>
      </c>
      <c r="C819">
        <v>108985440</v>
      </c>
      <c r="D819">
        <v>518264963</v>
      </c>
      <c r="E819" t="s">
        <v>4448</v>
      </c>
      <c r="F819" t="s">
        <v>4449</v>
      </c>
      <c r="G819" t="s">
        <v>4450</v>
      </c>
      <c r="H819" s="1">
        <v>46054</v>
      </c>
      <c r="I819">
        <v>202602</v>
      </c>
      <c r="J819">
        <v>129.96227999999999</v>
      </c>
      <c r="L819">
        <v>129.96</v>
      </c>
      <c r="N819">
        <v>90493413</v>
      </c>
      <c r="O819" s="1">
        <v>46080</v>
      </c>
      <c r="P819" s="1">
        <v>46090</v>
      </c>
      <c r="R819">
        <v>36</v>
      </c>
      <c r="S819" t="s">
        <v>53</v>
      </c>
      <c r="T819" t="s">
        <v>40</v>
      </c>
      <c r="U819" t="s">
        <v>40</v>
      </c>
      <c r="V819" t="s">
        <v>4451</v>
      </c>
      <c r="W819">
        <v>6</v>
      </c>
      <c r="X819" t="s">
        <v>42</v>
      </c>
      <c r="Y819">
        <v>6</v>
      </c>
      <c r="Z819" t="s">
        <v>40</v>
      </c>
      <c r="AA819" t="s">
        <v>982</v>
      </c>
      <c r="AB819" t="s">
        <v>44</v>
      </c>
      <c r="AC819" t="s">
        <v>45</v>
      </c>
      <c r="AE819" t="s">
        <v>2615</v>
      </c>
      <c r="AF819" t="s">
        <v>4452</v>
      </c>
      <c r="AG819" s="1">
        <v>46114</v>
      </c>
      <c r="AH819" t="s">
        <v>47</v>
      </c>
      <c r="AI819">
        <f>_xlfn.XLOOKUP(Tabela5[[#This Row],[UUID]],Planilha2!$A:$A,Planilha2!B:B,"")</f>
        <v>1</v>
      </c>
      <c r="AJ819">
        <f>_xlfn.XLOOKUP(Tabela5[[#This Row],[UUID]],Planilha2!$A:$A,Planilha2!C:C,"")</f>
        <v>1</v>
      </c>
      <c r="AK819">
        <f>_xlfn.XLOOKUP(Tabela5[[#This Row],[UUID]],Planilha2!$A:$A,Planilha2!D:D,"")</f>
        <v>22</v>
      </c>
      <c r="AL819">
        <f>_xlfn.XLOOKUP(Tabela5[[#This Row],[UUID]],Planilha2!$A:$A,Planilha2!E:E,"")</f>
        <v>1</v>
      </c>
      <c r="AM819">
        <f>_xlfn.XLOOKUP(Tabela5[[#This Row],[UUID]],Planilha2!$A:$A,Planilha2!F:F,"")</f>
        <v>1</v>
      </c>
      <c r="AN819">
        <f>_xlfn.XLOOKUP(Tabela5[[#This Row],[UUID]],Planilha2!$A:$A,Planilha2!G:G,"")</f>
        <v>1</v>
      </c>
      <c r="AO819">
        <f>_xlfn.XLOOKUP(Tabela5[[#This Row],[UUID]],Planilha2!$A:$A,Planilha2!H:H,"")</f>
        <v>0</v>
      </c>
      <c r="AP819">
        <f>_xlfn.XLOOKUP(Tabela5[[#This Row],[UUID]],Planilha2!$A:$A,Planilha2!I:I,"")</f>
        <v>0</v>
      </c>
      <c r="AQ819">
        <f>_xlfn.XLOOKUP(Tabela5[[#This Row],[UUID]],Planilha2!$A:$A,Planilha2!J:J,"")</f>
        <v>0</v>
      </c>
      <c r="AR819">
        <f>_xlfn.XLOOKUP(Tabela5[[#This Row],[UUID]],Planilha2!$A:$A,Planilha2!K:K,"")</f>
        <v>0</v>
      </c>
      <c r="AS819">
        <f>_xlfn.XLOOKUP(Tabela5[[#This Row],[UUID]],Planilha2!$A:$A,Planilha2!L:L,"")</f>
        <v>0</v>
      </c>
      <c r="AT819">
        <f>_xlfn.XLOOKUP(Tabela5[[#This Row],[UUID]],Planilha2!$A:$A,Planilha2!M:M,"")</f>
        <v>0</v>
      </c>
      <c r="AU819">
        <f>_xlfn.XLOOKUP(Tabela5[[#This Row],[UUID]],Planilha2!$A:$A,Planilha2!N:N,"")</f>
        <v>1</v>
      </c>
      <c r="AV819">
        <f>_xlfn.XLOOKUP(Tabela5[[#This Row],[UUID]],Planilha2!$A:$A,Planilha2!O:O,"")</f>
        <v>1</v>
      </c>
    </row>
    <row r="820" spans="1:48" x14ac:dyDescent="0.2">
      <c r="A820" t="s">
        <v>4453</v>
      </c>
      <c r="B820" t="s">
        <v>35</v>
      </c>
      <c r="C820">
        <v>93745664</v>
      </c>
      <c r="D820">
        <v>33145191845</v>
      </c>
      <c r="E820" t="s">
        <v>4454</v>
      </c>
      <c r="F820" t="s">
        <v>4455</v>
      </c>
      <c r="G820" t="s">
        <v>4456</v>
      </c>
      <c r="H820" s="1">
        <v>46054</v>
      </c>
      <c r="I820">
        <v>202602</v>
      </c>
      <c r="J820">
        <v>97.198679999999996</v>
      </c>
      <c r="L820">
        <v>97.2</v>
      </c>
      <c r="N820">
        <v>90493621</v>
      </c>
      <c r="O820" s="1">
        <v>46080</v>
      </c>
      <c r="P820" s="1">
        <v>46090</v>
      </c>
      <c r="R820">
        <v>36</v>
      </c>
      <c r="S820" t="s">
        <v>53</v>
      </c>
      <c r="T820" t="s">
        <v>40</v>
      </c>
      <c r="U820" t="s">
        <v>40</v>
      </c>
      <c r="V820" t="s">
        <v>4457</v>
      </c>
      <c r="W820">
        <v>6</v>
      </c>
      <c r="X820" t="s">
        <v>42</v>
      </c>
      <c r="Y820">
        <v>6</v>
      </c>
      <c r="Z820" t="s">
        <v>40</v>
      </c>
      <c r="AA820" t="s">
        <v>982</v>
      </c>
      <c r="AB820" t="s">
        <v>44</v>
      </c>
      <c r="AC820" t="s">
        <v>45</v>
      </c>
      <c r="AE820" t="s">
        <v>2615</v>
      </c>
      <c r="AF820" t="s">
        <v>4458</v>
      </c>
      <c r="AG820" s="1">
        <v>46101</v>
      </c>
      <c r="AH820" t="s">
        <v>47</v>
      </c>
      <c r="AI820">
        <f>_xlfn.XLOOKUP(Tabela5[[#This Row],[UUID]],Planilha2!$A:$A,Planilha2!B:B,"")</f>
        <v>1</v>
      </c>
      <c r="AJ820">
        <f>_xlfn.XLOOKUP(Tabela5[[#This Row],[UUID]],Planilha2!$A:$A,Planilha2!C:C,"")</f>
        <v>0</v>
      </c>
      <c r="AK820">
        <f>_xlfn.XLOOKUP(Tabela5[[#This Row],[UUID]],Planilha2!$A:$A,Planilha2!D:D,"")</f>
        <v>1</v>
      </c>
      <c r="AL820">
        <f>_xlfn.XLOOKUP(Tabela5[[#This Row],[UUID]],Planilha2!$A:$A,Planilha2!E:E,"")</f>
        <v>0</v>
      </c>
      <c r="AM820">
        <f>_xlfn.XLOOKUP(Tabela5[[#This Row],[UUID]],Planilha2!$A:$A,Planilha2!F:F,"")</f>
        <v>1</v>
      </c>
      <c r="AN820">
        <f>_xlfn.XLOOKUP(Tabela5[[#This Row],[UUID]],Planilha2!$A:$A,Planilha2!G:G,"")</f>
        <v>1</v>
      </c>
      <c r="AO820">
        <f>_xlfn.XLOOKUP(Tabela5[[#This Row],[UUID]],Planilha2!$A:$A,Planilha2!H:H,"")</f>
        <v>1</v>
      </c>
      <c r="AP820">
        <f>_xlfn.XLOOKUP(Tabela5[[#This Row],[UUID]],Planilha2!$A:$A,Planilha2!I:I,"")</f>
        <v>1</v>
      </c>
      <c r="AQ820">
        <f>_xlfn.XLOOKUP(Tabela5[[#This Row],[UUID]],Planilha2!$A:$A,Planilha2!J:J,"")</f>
        <v>1</v>
      </c>
      <c r="AR820">
        <f>_xlfn.XLOOKUP(Tabela5[[#This Row],[UUID]],Planilha2!$A:$A,Planilha2!K:K,"")</f>
        <v>1</v>
      </c>
      <c r="AS820">
        <f>_xlfn.XLOOKUP(Tabela5[[#This Row],[UUID]],Planilha2!$A:$A,Planilha2!L:L,"")</f>
        <v>0</v>
      </c>
      <c r="AT820">
        <f>_xlfn.XLOOKUP(Tabela5[[#This Row],[UUID]],Planilha2!$A:$A,Planilha2!M:M,"")</f>
        <v>0</v>
      </c>
      <c r="AU820">
        <f>_xlfn.XLOOKUP(Tabela5[[#This Row],[UUID]],Planilha2!$A:$A,Planilha2!N:N,"")</f>
        <v>1</v>
      </c>
      <c r="AV820">
        <f>_xlfn.XLOOKUP(Tabela5[[#This Row],[UUID]],Planilha2!$A:$A,Planilha2!O:O,"")</f>
        <v>1</v>
      </c>
    </row>
    <row r="821" spans="1:48" x14ac:dyDescent="0.2">
      <c r="A821" t="s">
        <v>4459</v>
      </c>
      <c r="B821" t="s">
        <v>35</v>
      </c>
      <c r="C821">
        <v>108256880</v>
      </c>
      <c r="D821">
        <v>5496387922</v>
      </c>
      <c r="E821" t="s">
        <v>4460</v>
      </c>
      <c r="F821" t="s">
        <v>4461</v>
      </c>
      <c r="G821" t="s">
        <v>4462</v>
      </c>
      <c r="H821" s="1">
        <v>46054</v>
      </c>
      <c r="I821">
        <v>202602</v>
      </c>
      <c r="J821">
        <v>129.41622000000001</v>
      </c>
      <c r="L821">
        <v>129.41999999999999</v>
      </c>
      <c r="N821">
        <v>90494288</v>
      </c>
      <c r="O821" s="1">
        <v>46080</v>
      </c>
      <c r="P821" s="1">
        <v>46090</v>
      </c>
      <c r="R821">
        <v>36</v>
      </c>
      <c r="S821" t="s">
        <v>53</v>
      </c>
      <c r="T821" t="s">
        <v>40</v>
      </c>
      <c r="U821" t="s">
        <v>40</v>
      </c>
      <c r="V821" t="s">
        <v>4463</v>
      </c>
      <c r="W821">
        <v>6</v>
      </c>
      <c r="X821" t="s">
        <v>42</v>
      </c>
      <c r="Y821">
        <v>6</v>
      </c>
      <c r="Z821" t="s">
        <v>40</v>
      </c>
      <c r="AA821" t="s">
        <v>982</v>
      </c>
      <c r="AB821" t="s">
        <v>44</v>
      </c>
      <c r="AC821" t="s">
        <v>45</v>
      </c>
      <c r="AE821" t="s">
        <v>2615</v>
      </c>
      <c r="AF821" t="s">
        <v>4464</v>
      </c>
      <c r="AG821" s="1">
        <v>46107</v>
      </c>
      <c r="AH821" t="s">
        <v>47</v>
      </c>
      <c r="AI821">
        <f>_xlfn.XLOOKUP(Tabela5[[#This Row],[UUID]],Planilha2!$A:$A,Planilha2!B:B,"")</f>
        <v>1</v>
      </c>
      <c r="AJ821">
        <f>_xlfn.XLOOKUP(Tabela5[[#This Row],[UUID]],Planilha2!$A:$A,Planilha2!C:C,"")</f>
        <v>1</v>
      </c>
      <c r="AK821">
        <f>_xlfn.XLOOKUP(Tabela5[[#This Row],[UUID]],Planilha2!$A:$A,Planilha2!D:D,"")</f>
        <v>1</v>
      </c>
      <c r="AL821">
        <f>_xlfn.XLOOKUP(Tabela5[[#This Row],[UUID]],Planilha2!$A:$A,Planilha2!E:E,"")</f>
        <v>0</v>
      </c>
      <c r="AM821">
        <f>_xlfn.XLOOKUP(Tabela5[[#This Row],[UUID]],Planilha2!$A:$A,Planilha2!F:F,"")</f>
        <v>1</v>
      </c>
      <c r="AN821">
        <f>_xlfn.XLOOKUP(Tabela5[[#This Row],[UUID]],Planilha2!$A:$A,Planilha2!G:G,"")</f>
        <v>1</v>
      </c>
      <c r="AO821">
        <f>_xlfn.XLOOKUP(Tabela5[[#This Row],[UUID]],Planilha2!$A:$A,Planilha2!H:H,"")</f>
        <v>1</v>
      </c>
      <c r="AP821">
        <f>_xlfn.XLOOKUP(Tabela5[[#This Row],[UUID]],Planilha2!$A:$A,Planilha2!I:I,"")</f>
        <v>1</v>
      </c>
      <c r="AQ821">
        <f>_xlfn.XLOOKUP(Tabela5[[#This Row],[UUID]],Planilha2!$A:$A,Planilha2!J:J,"")</f>
        <v>0</v>
      </c>
      <c r="AR821">
        <f>_xlfn.XLOOKUP(Tabela5[[#This Row],[UUID]],Planilha2!$A:$A,Planilha2!K:K,"")</f>
        <v>0</v>
      </c>
      <c r="AS821">
        <f>_xlfn.XLOOKUP(Tabela5[[#This Row],[UUID]],Planilha2!$A:$A,Planilha2!L:L,"")</f>
        <v>0</v>
      </c>
      <c r="AT821">
        <f>_xlfn.XLOOKUP(Tabela5[[#This Row],[UUID]],Planilha2!$A:$A,Planilha2!M:M,"")</f>
        <v>0</v>
      </c>
      <c r="AU821">
        <f>_xlfn.XLOOKUP(Tabela5[[#This Row],[UUID]],Planilha2!$A:$A,Planilha2!N:N,"")</f>
        <v>1</v>
      </c>
      <c r="AV821">
        <f>_xlfn.XLOOKUP(Tabela5[[#This Row],[UUID]],Planilha2!$A:$A,Planilha2!O:O,"")</f>
        <v>1</v>
      </c>
    </row>
    <row r="822" spans="1:48" x14ac:dyDescent="0.2">
      <c r="A822" t="s">
        <v>4465</v>
      </c>
      <c r="B822" t="s">
        <v>35</v>
      </c>
      <c r="C822">
        <v>53100263</v>
      </c>
      <c r="D822">
        <v>94918929753</v>
      </c>
      <c r="E822" t="s">
        <v>4466</v>
      </c>
      <c r="F822" t="s">
        <v>4467</v>
      </c>
      <c r="G822" t="s">
        <v>4468</v>
      </c>
      <c r="H822" s="1">
        <v>46054</v>
      </c>
      <c r="I822">
        <v>202602</v>
      </c>
      <c r="J822">
        <v>98.836860000000001</v>
      </c>
      <c r="L822">
        <v>98.84</v>
      </c>
      <c r="N822">
        <v>90494857</v>
      </c>
      <c r="O822" s="1">
        <v>46080</v>
      </c>
      <c r="P822" s="1">
        <v>46090</v>
      </c>
      <c r="R822">
        <v>36</v>
      </c>
      <c r="S822" t="s">
        <v>53</v>
      </c>
      <c r="T822" t="s">
        <v>40</v>
      </c>
      <c r="U822" t="s">
        <v>40</v>
      </c>
      <c r="V822" t="s">
        <v>4469</v>
      </c>
      <c r="W822">
        <v>6</v>
      </c>
      <c r="X822" t="s">
        <v>42</v>
      </c>
      <c r="Y822">
        <v>6</v>
      </c>
      <c r="Z822" t="s">
        <v>40</v>
      </c>
      <c r="AA822" t="s">
        <v>982</v>
      </c>
      <c r="AB822" t="s">
        <v>44</v>
      </c>
      <c r="AC822" t="s">
        <v>45</v>
      </c>
      <c r="AE822" t="s">
        <v>2615</v>
      </c>
      <c r="AF822" t="s">
        <v>4470</v>
      </c>
      <c r="AG822" s="1">
        <v>46107</v>
      </c>
      <c r="AH822" t="s">
        <v>47</v>
      </c>
      <c r="AI822">
        <f>_xlfn.XLOOKUP(Tabela5[[#This Row],[UUID]],Planilha2!$A:$A,Planilha2!B:B,"")</f>
        <v>1</v>
      </c>
      <c r="AJ822">
        <f>_xlfn.XLOOKUP(Tabela5[[#This Row],[UUID]],Planilha2!$A:$A,Planilha2!C:C,"")</f>
        <v>1</v>
      </c>
      <c r="AK822">
        <f>_xlfn.XLOOKUP(Tabela5[[#This Row],[UUID]],Planilha2!$A:$A,Planilha2!D:D,"")</f>
        <v>5</v>
      </c>
      <c r="AL822">
        <f>_xlfn.XLOOKUP(Tabela5[[#This Row],[UUID]],Planilha2!$A:$A,Planilha2!E:E,"")</f>
        <v>1</v>
      </c>
      <c r="AM822">
        <f>_xlfn.XLOOKUP(Tabela5[[#This Row],[UUID]],Planilha2!$A:$A,Planilha2!F:F,"")</f>
        <v>1</v>
      </c>
      <c r="AN822">
        <f>_xlfn.XLOOKUP(Tabela5[[#This Row],[UUID]],Planilha2!$A:$A,Planilha2!G:G,"")</f>
        <v>1</v>
      </c>
      <c r="AO822">
        <f>_xlfn.XLOOKUP(Tabela5[[#This Row],[UUID]],Planilha2!$A:$A,Planilha2!H:H,"")</f>
        <v>1</v>
      </c>
      <c r="AP822">
        <f>_xlfn.XLOOKUP(Tabela5[[#This Row],[UUID]],Planilha2!$A:$A,Planilha2!I:I,"")</f>
        <v>1</v>
      </c>
      <c r="AQ822">
        <f>_xlfn.XLOOKUP(Tabela5[[#This Row],[UUID]],Planilha2!$A:$A,Planilha2!J:J,"")</f>
        <v>0</v>
      </c>
      <c r="AR822">
        <f>_xlfn.XLOOKUP(Tabela5[[#This Row],[UUID]],Planilha2!$A:$A,Planilha2!K:K,"")</f>
        <v>0</v>
      </c>
      <c r="AS822">
        <f>_xlfn.XLOOKUP(Tabela5[[#This Row],[UUID]],Planilha2!$A:$A,Planilha2!L:L,"")</f>
        <v>0</v>
      </c>
      <c r="AT822">
        <f>_xlfn.XLOOKUP(Tabela5[[#This Row],[UUID]],Planilha2!$A:$A,Planilha2!M:M,"")</f>
        <v>0</v>
      </c>
      <c r="AU822">
        <f>_xlfn.XLOOKUP(Tabela5[[#This Row],[UUID]],Planilha2!$A:$A,Planilha2!N:N,"")</f>
        <v>1</v>
      </c>
      <c r="AV822">
        <f>_xlfn.XLOOKUP(Tabela5[[#This Row],[UUID]],Planilha2!$A:$A,Planilha2!O:O,"")</f>
        <v>1</v>
      </c>
    </row>
    <row r="823" spans="1:48" x14ac:dyDescent="0.2">
      <c r="A823" t="s">
        <v>4471</v>
      </c>
      <c r="B823" t="s">
        <v>35</v>
      </c>
      <c r="C823">
        <v>19310749</v>
      </c>
      <c r="D823">
        <v>7728218956</v>
      </c>
      <c r="E823" t="s">
        <v>4472</v>
      </c>
      <c r="F823" t="s">
        <v>4473</v>
      </c>
      <c r="G823" t="s">
        <v>4474</v>
      </c>
      <c r="H823" s="1">
        <v>46054</v>
      </c>
      <c r="I823">
        <v>202602</v>
      </c>
      <c r="J823">
        <v>142.52166</v>
      </c>
      <c r="K823">
        <v>3.18</v>
      </c>
      <c r="L823">
        <v>145.69999999999999</v>
      </c>
      <c r="N823">
        <v>90493533</v>
      </c>
      <c r="O823" s="1">
        <v>46080</v>
      </c>
      <c r="P823" s="1">
        <v>46090</v>
      </c>
      <c r="R823">
        <v>36</v>
      </c>
      <c r="S823" t="s">
        <v>53</v>
      </c>
      <c r="T823" t="s">
        <v>40</v>
      </c>
      <c r="U823" t="s">
        <v>40</v>
      </c>
      <c r="V823" t="s">
        <v>4475</v>
      </c>
      <c r="W823">
        <v>6</v>
      </c>
      <c r="X823" t="s">
        <v>42</v>
      </c>
      <c r="Y823">
        <v>6</v>
      </c>
      <c r="Z823" t="s">
        <v>40</v>
      </c>
      <c r="AA823" t="s">
        <v>982</v>
      </c>
      <c r="AB823" t="s">
        <v>44</v>
      </c>
      <c r="AC823" t="s">
        <v>45</v>
      </c>
      <c r="AE823" t="s">
        <v>2615</v>
      </c>
      <c r="AF823" t="s">
        <v>4476</v>
      </c>
      <c r="AG823" s="1">
        <v>46116</v>
      </c>
      <c r="AH823" t="s">
        <v>47</v>
      </c>
      <c r="AI823">
        <f>_xlfn.XLOOKUP(Tabela5[[#This Row],[UUID]],Planilha2!$A:$A,Planilha2!B:B,"")</f>
        <v>1</v>
      </c>
      <c r="AJ823">
        <f>_xlfn.XLOOKUP(Tabela5[[#This Row],[UUID]],Planilha2!$A:$A,Planilha2!C:C,"")</f>
        <v>1</v>
      </c>
      <c r="AK823">
        <f>_xlfn.XLOOKUP(Tabela5[[#This Row],[UUID]],Planilha2!$A:$A,Planilha2!D:D,"")</f>
        <v>24</v>
      </c>
      <c r="AL823">
        <f>_xlfn.XLOOKUP(Tabela5[[#This Row],[UUID]],Planilha2!$A:$A,Planilha2!E:E,"")</f>
        <v>0</v>
      </c>
      <c r="AM823">
        <f>_xlfn.XLOOKUP(Tabela5[[#This Row],[UUID]],Planilha2!$A:$A,Planilha2!F:F,"")</f>
        <v>1</v>
      </c>
      <c r="AN823">
        <f>_xlfn.XLOOKUP(Tabela5[[#This Row],[UUID]],Planilha2!$A:$A,Planilha2!G:G,"")</f>
        <v>1</v>
      </c>
      <c r="AO823">
        <f>_xlfn.XLOOKUP(Tabela5[[#This Row],[UUID]],Planilha2!$A:$A,Planilha2!H:H,"")</f>
        <v>0</v>
      </c>
      <c r="AP823">
        <f>_xlfn.XLOOKUP(Tabela5[[#This Row],[UUID]],Planilha2!$A:$A,Planilha2!I:I,"")</f>
        <v>0</v>
      </c>
      <c r="AQ823">
        <f>_xlfn.XLOOKUP(Tabela5[[#This Row],[UUID]],Planilha2!$A:$A,Planilha2!J:J,"")</f>
        <v>0</v>
      </c>
      <c r="AR823">
        <f>_xlfn.XLOOKUP(Tabela5[[#This Row],[UUID]],Planilha2!$A:$A,Planilha2!K:K,"")</f>
        <v>0</v>
      </c>
      <c r="AS823">
        <f>_xlfn.XLOOKUP(Tabela5[[#This Row],[UUID]],Planilha2!$A:$A,Planilha2!L:L,"")</f>
        <v>0</v>
      </c>
      <c r="AT823">
        <f>_xlfn.XLOOKUP(Tabela5[[#This Row],[UUID]],Planilha2!$A:$A,Planilha2!M:M,"")</f>
        <v>0</v>
      </c>
      <c r="AU823">
        <f>_xlfn.XLOOKUP(Tabela5[[#This Row],[UUID]],Planilha2!$A:$A,Planilha2!N:N,"")</f>
        <v>1</v>
      </c>
      <c r="AV823">
        <f>_xlfn.XLOOKUP(Tabela5[[#This Row],[UUID]],Planilha2!$A:$A,Planilha2!O:O,"")</f>
        <v>1</v>
      </c>
    </row>
    <row r="824" spans="1:48" x14ac:dyDescent="0.2">
      <c r="A824" t="s">
        <v>4477</v>
      </c>
      <c r="B824" t="s">
        <v>35</v>
      </c>
      <c r="C824">
        <v>94610576</v>
      </c>
      <c r="D824">
        <v>60994460953</v>
      </c>
      <c r="E824" t="s">
        <v>4478</v>
      </c>
      <c r="F824" t="s">
        <v>4479</v>
      </c>
      <c r="G824" t="s">
        <v>4480</v>
      </c>
      <c r="H824" s="1">
        <v>46054</v>
      </c>
      <c r="I824">
        <v>202602</v>
      </c>
      <c r="J824">
        <v>170.40844000000001</v>
      </c>
      <c r="L824">
        <v>170.41</v>
      </c>
      <c r="N824">
        <v>90512654</v>
      </c>
      <c r="O824" s="1">
        <v>46086</v>
      </c>
      <c r="P824" s="1">
        <v>46097</v>
      </c>
      <c r="R824">
        <v>29</v>
      </c>
      <c r="S824" t="s">
        <v>53</v>
      </c>
      <c r="T824" t="s">
        <v>40</v>
      </c>
      <c r="U824" t="s">
        <v>40</v>
      </c>
      <c r="V824" t="s">
        <v>4481</v>
      </c>
      <c r="W824">
        <v>6</v>
      </c>
      <c r="X824" t="s">
        <v>42</v>
      </c>
      <c r="Y824">
        <v>6</v>
      </c>
      <c r="Z824" t="s">
        <v>40</v>
      </c>
      <c r="AA824" t="s">
        <v>982</v>
      </c>
      <c r="AB824" t="s">
        <v>44</v>
      </c>
      <c r="AC824" t="s">
        <v>45</v>
      </c>
      <c r="AE824" t="s">
        <v>47</v>
      </c>
      <c r="AF824" t="s">
        <v>4482</v>
      </c>
      <c r="AG824" s="1">
        <v>46116</v>
      </c>
      <c r="AH824" t="s">
        <v>47</v>
      </c>
      <c r="AI824">
        <f>_xlfn.XLOOKUP(Tabela5[[#This Row],[UUID]],Planilha2!$A:$A,Planilha2!B:B,"")</f>
        <v>1</v>
      </c>
      <c r="AJ824">
        <f>_xlfn.XLOOKUP(Tabela5[[#This Row],[UUID]],Planilha2!$A:$A,Planilha2!C:C,"")</f>
        <v>1</v>
      </c>
      <c r="AK824">
        <f>_xlfn.XLOOKUP(Tabela5[[#This Row],[UUID]],Planilha2!$A:$A,Planilha2!D:D,"")</f>
        <v>1</v>
      </c>
      <c r="AL824">
        <f>_xlfn.XLOOKUP(Tabela5[[#This Row],[UUID]],Planilha2!$A:$A,Planilha2!E:E,"")</f>
        <v>0</v>
      </c>
      <c r="AM824">
        <f>_xlfn.XLOOKUP(Tabela5[[#This Row],[UUID]],Planilha2!$A:$A,Planilha2!F:F,"")</f>
        <v>1</v>
      </c>
      <c r="AN824">
        <f>_xlfn.XLOOKUP(Tabela5[[#This Row],[UUID]],Planilha2!$A:$A,Planilha2!G:G,"")</f>
        <v>1</v>
      </c>
      <c r="AO824">
        <f>_xlfn.XLOOKUP(Tabela5[[#This Row],[UUID]],Planilha2!$A:$A,Planilha2!H:H,"")</f>
        <v>0</v>
      </c>
      <c r="AP824">
        <f>_xlfn.XLOOKUP(Tabela5[[#This Row],[UUID]],Planilha2!$A:$A,Planilha2!I:I,"")</f>
        <v>0</v>
      </c>
      <c r="AQ824">
        <f>_xlfn.XLOOKUP(Tabela5[[#This Row],[UUID]],Planilha2!$A:$A,Planilha2!J:J,"")</f>
        <v>0</v>
      </c>
      <c r="AR824">
        <f>_xlfn.XLOOKUP(Tabela5[[#This Row],[UUID]],Planilha2!$A:$A,Planilha2!K:K,"")</f>
        <v>0</v>
      </c>
      <c r="AS824">
        <f>_xlfn.XLOOKUP(Tabela5[[#This Row],[UUID]],Planilha2!$A:$A,Planilha2!L:L,"")</f>
        <v>0</v>
      </c>
      <c r="AT824">
        <f>_xlfn.XLOOKUP(Tabela5[[#This Row],[UUID]],Planilha2!$A:$A,Planilha2!M:M,"")</f>
        <v>0</v>
      </c>
      <c r="AU824">
        <f>_xlfn.XLOOKUP(Tabela5[[#This Row],[UUID]],Planilha2!$A:$A,Planilha2!N:N,"")</f>
        <v>1</v>
      </c>
      <c r="AV824">
        <f>_xlfn.XLOOKUP(Tabela5[[#This Row],[UUID]],Planilha2!$A:$A,Planilha2!O:O,"")</f>
        <v>1</v>
      </c>
    </row>
    <row r="825" spans="1:48" x14ac:dyDescent="0.2">
      <c r="A825" t="s">
        <v>4483</v>
      </c>
      <c r="B825" t="s">
        <v>35</v>
      </c>
      <c r="C825">
        <v>81125291</v>
      </c>
      <c r="D825">
        <v>70567247953</v>
      </c>
      <c r="E825" t="s">
        <v>4484</v>
      </c>
      <c r="F825" t="s">
        <v>4485</v>
      </c>
      <c r="G825" t="s">
        <v>4486</v>
      </c>
      <c r="H825" s="1">
        <v>46054</v>
      </c>
      <c r="I825">
        <v>202602</v>
      </c>
      <c r="J825">
        <v>193.30524</v>
      </c>
      <c r="L825">
        <v>193.31</v>
      </c>
      <c r="N825">
        <v>90494135</v>
      </c>
      <c r="O825" s="1">
        <v>46080</v>
      </c>
      <c r="P825" s="1">
        <v>46090</v>
      </c>
      <c r="R825">
        <v>36</v>
      </c>
      <c r="S825" t="s">
        <v>53</v>
      </c>
      <c r="T825" t="s">
        <v>40</v>
      </c>
      <c r="U825" t="s">
        <v>40</v>
      </c>
      <c r="V825" t="s">
        <v>4487</v>
      </c>
      <c r="W825">
        <v>6</v>
      </c>
      <c r="X825" t="s">
        <v>42</v>
      </c>
      <c r="Y825">
        <v>6</v>
      </c>
      <c r="Z825" t="s">
        <v>40</v>
      </c>
      <c r="AA825" t="s">
        <v>982</v>
      </c>
      <c r="AB825" t="s">
        <v>44</v>
      </c>
      <c r="AC825" t="s">
        <v>45</v>
      </c>
      <c r="AE825" t="s">
        <v>2615</v>
      </c>
      <c r="AF825" t="s">
        <v>4488</v>
      </c>
      <c r="AG825" s="1">
        <v>46107</v>
      </c>
      <c r="AH825" t="s">
        <v>47</v>
      </c>
      <c r="AI825">
        <f>_xlfn.XLOOKUP(Tabela5[[#This Row],[UUID]],Planilha2!$A:$A,Planilha2!B:B,"")</f>
        <v>1</v>
      </c>
      <c r="AJ825">
        <f>_xlfn.XLOOKUP(Tabela5[[#This Row],[UUID]],Planilha2!$A:$A,Planilha2!C:C,"")</f>
        <v>1</v>
      </c>
      <c r="AK825">
        <f>_xlfn.XLOOKUP(Tabela5[[#This Row],[UUID]],Planilha2!$A:$A,Planilha2!D:D,"")</f>
        <v>1</v>
      </c>
      <c r="AL825">
        <f>_xlfn.XLOOKUP(Tabela5[[#This Row],[UUID]],Planilha2!$A:$A,Planilha2!E:E,"")</f>
        <v>0</v>
      </c>
      <c r="AM825">
        <f>_xlfn.XLOOKUP(Tabela5[[#This Row],[UUID]],Planilha2!$A:$A,Planilha2!F:F,"")</f>
        <v>1</v>
      </c>
      <c r="AN825">
        <f>_xlfn.XLOOKUP(Tabela5[[#This Row],[UUID]],Planilha2!$A:$A,Planilha2!G:G,"")</f>
        <v>1</v>
      </c>
      <c r="AO825">
        <f>_xlfn.XLOOKUP(Tabela5[[#This Row],[UUID]],Planilha2!$A:$A,Planilha2!H:H,"")</f>
        <v>1</v>
      </c>
      <c r="AP825">
        <f>_xlfn.XLOOKUP(Tabela5[[#This Row],[UUID]],Planilha2!$A:$A,Planilha2!I:I,"")</f>
        <v>1</v>
      </c>
      <c r="AQ825">
        <f>_xlfn.XLOOKUP(Tabela5[[#This Row],[UUID]],Planilha2!$A:$A,Planilha2!J:J,"")</f>
        <v>0</v>
      </c>
      <c r="AR825">
        <f>_xlfn.XLOOKUP(Tabela5[[#This Row],[UUID]],Planilha2!$A:$A,Planilha2!K:K,"")</f>
        <v>0</v>
      </c>
      <c r="AS825">
        <f>_xlfn.XLOOKUP(Tabela5[[#This Row],[UUID]],Planilha2!$A:$A,Planilha2!L:L,"")</f>
        <v>0</v>
      </c>
      <c r="AT825">
        <f>_xlfn.XLOOKUP(Tabela5[[#This Row],[UUID]],Planilha2!$A:$A,Planilha2!M:M,"")</f>
        <v>0</v>
      </c>
      <c r="AU825">
        <f>_xlfn.XLOOKUP(Tabela5[[#This Row],[UUID]],Planilha2!$A:$A,Planilha2!N:N,"")</f>
        <v>1</v>
      </c>
      <c r="AV825">
        <f>_xlfn.XLOOKUP(Tabela5[[#This Row],[UUID]],Planilha2!$A:$A,Planilha2!O:O,"")</f>
        <v>1</v>
      </c>
    </row>
    <row r="826" spans="1:48" x14ac:dyDescent="0.2">
      <c r="A826" t="s">
        <v>4489</v>
      </c>
      <c r="B826" t="s">
        <v>35</v>
      </c>
      <c r="C826">
        <v>77648455</v>
      </c>
      <c r="D826">
        <v>5565743974</v>
      </c>
      <c r="E826" t="s">
        <v>1105</v>
      </c>
      <c r="F826" t="s">
        <v>1106</v>
      </c>
      <c r="G826" t="s">
        <v>1107</v>
      </c>
      <c r="H826" s="1">
        <v>46054</v>
      </c>
      <c r="I826">
        <v>202602</v>
      </c>
      <c r="J826">
        <v>167.64042000000001</v>
      </c>
      <c r="L826">
        <v>167.64</v>
      </c>
      <c r="N826">
        <v>90493948</v>
      </c>
      <c r="O826" s="1">
        <v>46080</v>
      </c>
      <c r="P826" s="1">
        <v>46090</v>
      </c>
      <c r="R826">
        <v>36</v>
      </c>
      <c r="S826" t="s">
        <v>53</v>
      </c>
      <c r="T826" t="s">
        <v>40</v>
      </c>
      <c r="U826" t="s">
        <v>40</v>
      </c>
      <c r="V826" t="s">
        <v>1108</v>
      </c>
      <c r="W826" t="s">
        <v>94</v>
      </c>
      <c r="X826" t="s">
        <v>94</v>
      </c>
      <c r="Y826">
        <v>6</v>
      </c>
      <c r="Z826" t="s">
        <v>40</v>
      </c>
      <c r="AA826" t="s">
        <v>982</v>
      </c>
      <c r="AB826" t="s">
        <v>44</v>
      </c>
      <c r="AC826" t="s">
        <v>45</v>
      </c>
      <c r="AE826" t="s">
        <v>2615</v>
      </c>
      <c r="AF826" t="s">
        <v>4490</v>
      </c>
      <c r="AG826" s="1">
        <v>46107</v>
      </c>
      <c r="AH826" t="s">
        <v>47</v>
      </c>
      <c r="AI826">
        <f>_xlfn.XLOOKUP(Tabela5[[#This Row],[UUID]],Planilha2!$A:$A,Planilha2!B:B,"")</f>
        <v>1</v>
      </c>
      <c r="AJ826">
        <f>_xlfn.XLOOKUP(Tabela5[[#This Row],[UUID]],Planilha2!$A:$A,Planilha2!C:C,"")</f>
        <v>1</v>
      </c>
      <c r="AK826">
        <f>_xlfn.XLOOKUP(Tabela5[[#This Row],[UUID]],Planilha2!$A:$A,Planilha2!D:D,"")</f>
        <v>1</v>
      </c>
      <c r="AL826">
        <f>_xlfn.XLOOKUP(Tabela5[[#This Row],[UUID]],Planilha2!$A:$A,Planilha2!E:E,"")</f>
        <v>0</v>
      </c>
      <c r="AM826">
        <f>_xlfn.XLOOKUP(Tabela5[[#This Row],[UUID]],Planilha2!$A:$A,Planilha2!F:F,"")</f>
        <v>1</v>
      </c>
      <c r="AN826">
        <f>_xlfn.XLOOKUP(Tabela5[[#This Row],[UUID]],Planilha2!$A:$A,Planilha2!G:G,"")</f>
        <v>1</v>
      </c>
      <c r="AO826">
        <f>_xlfn.XLOOKUP(Tabela5[[#This Row],[UUID]],Planilha2!$A:$A,Planilha2!H:H,"")</f>
        <v>1</v>
      </c>
      <c r="AP826">
        <f>_xlfn.XLOOKUP(Tabela5[[#This Row],[UUID]],Planilha2!$A:$A,Planilha2!I:I,"")</f>
        <v>1</v>
      </c>
      <c r="AQ826">
        <f>_xlfn.XLOOKUP(Tabela5[[#This Row],[UUID]],Planilha2!$A:$A,Planilha2!J:J,"")</f>
        <v>0</v>
      </c>
      <c r="AR826">
        <f>_xlfn.XLOOKUP(Tabela5[[#This Row],[UUID]],Planilha2!$A:$A,Planilha2!K:K,"")</f>
        <v>0</v>
      </c>
      <c r="AS826">
        <f>_xlfn.XLOOKUP(Tabela5[[#This Row],[UUID]],Planilha2!$A:$A,Planilha2!L:L,"")</f>
        <v>0</v>
      </c>
      <c r="AT826">
        <f>_xlfn.XLOOKUP(Tabela5[[#This Row],[UUID]],Planilha2!$A:$A,Planilha2!M:M,"")</f>
        <v>0</v>
      </c>
      <c r="AU826">
        <f>_xlfn.XLOOKUP(Tabela5[[#This Row],[UUID]],Planilha2!$A:$A,Planilha2!N:N,"")</f>
        <v>1</v>
      </c>
      <c r="AV826">
        <f>_xlfn.XLOOKUP(Tabela5[[#This Row],[UUID]],Planilha2!$A:$A,Planilha2!O:O,"")</f>
        <v>1</v>
      </c>
    </row>
    <row r="827" spans="1:48" x14ac:dyDescent="0.2">
      <c r="A827" t="s">
        <v>4491</v>
      </c>
      <c r="B827" t="s">
        <v>35</v>
      </c>
      <c r="C827">
        <v>50133322</v>
      </c>
      <c r="D827">
        <v>91352398915</v>
      </c>
      <c r="E827" t="s">
        <v>1111</v>
      </c>
      <c r="F827" t="s">
        <v>1112</v>
      </c>
      <c r="G827" t="s">
        <v>1113</v>
      </c>
      <c r="H827" s="1">
        <v>46054</v>
      </c>
      <c r="I827">
        <v>202602</v>
      </c>
      <c r="J827">
        <v>104.82642</v>
      </c>
      <c r="L827">
        <v>104.83</v>
      </c>
      <c r="N827">
        <v>90512645</v>
      </c>
      <c r="O827" s="1">
        <v>46086</v>
      </c>
      <c r="P827" s="1">
        <v>46097</v>
      </c>
      <c r="R827">
        <v>29</v>
      </c>
      <c r="S827" t="s">
        <v>53</v>
      </c>
      <c r="T827" t="s">
        <v>40</v>
      </c>
      <c r="U827" t="s">
        <v>40</v>
      </c>
      <c r="V827" t="s">
        <v>1114</v>
      </c>
      <c r="W827">
        <v>6</v>
      </c>
      <c r="X827" t="s">
        <v>42</v>
      </c>
      <c r="Y827">
        <v>6</v>
      </c>
      <c r="Z827" t="s">
        <v>40</v>
      </c>
      <c r="AA827" t="s">
        <v>982</v>
      </c>
      <c r="AB827" t="s">
        <v>44</v>
      </c>
      <c r="AC827" t="s">
        <v>45</v>
      </c>
      <c r="AE827" t="s">
        <v>47</v>
      </c>
      <c r="AF827" t="s">
        <v>4492</v>
      </c>
      <c r="AG827" s="1">
        <v>46101</v>
      </c>
      <c r="AH827" t="s">
        <v>47</v>
      </c>
      <c r="AI827">
        <f>_xlfn.XLOOKUP(Tabela5[[#This Row],[UUID]],Planilha2!$A:$A,Planilha2!B:B,"")</f>
        <v>1</v>
      </c>
      <c r="AJ827">
        <f>_xlfn.XLOOKUP(Tabela5[[#This Row],[UUID]],Planilha2!$A:$A,Planilha2!C:C,"")</f>
        <v>0</v>
      </c>
      <c r="AK827">
        <f>_xlfn.XLOOKUP(Tabela5[[#This Row],[UUID]],Planilha2!$A:$A,Planilha2!D:D,"")</f>
        <v>4</v>
      </c>
      <c r="AL827">
        <f>_xlfn.XLOOKUP(Tabela5[[#This Row],[UUID]],Planilha2!$A:$A,Planilha2!E:E,"")</f>
        <v>0</v>
      </c>
      <c r="AM827">
        <f>_xlfn.XLOOKUP(Tabela5[[#This Row],[UUID]],Planilha2!$A:$A,Planilha2!F:F,"")</f>
        <v>1</v>
      </c>
      <c r="AN827">
        <f>_xlfn.XLOOKUP(Tabela5[[#This Row],[UUID]],Planilha2!$A:$A,Planilha2!G:G,"")</f>
        <v>1</v>
      </c>
      <c r="AO827">
        <f>_xlfn.XLOOKUP(Tabela5[[#This Row],[UUID]],Planilha2!$A:$A,Planilha2!H:H,"")</f>
        <v>1</v>
      </c>
      <c r="AP827">
        <f>_xlfn.XLOOKUP(Tabela5[[#This Row],[UUID]],Planilha2!$A:$A,Planilha2!I:I,"")</f>
        <v>1</v>
      </c>
      <c r="AQ827">
        <f>_xlfn.XLOOKUP(Tabela5[[#This Row],[UUID]],Planilha2!$A:$A,Planilha2!J:J,"")</f>
        <v>1</v>
      </c>
      <c r="AR827">
        <f>_xlfn.XLOOKUP(Tabela5[[#This Row],[UUID]],Planilha2!$A:$A,Planilha2!K:K,"")</f>
        <v>1</v>
      </c>
      <c r="AS827">
        <f>_xlfn.XLOOKUP(Tabela5[[#This Row],[UUID]],Planilha2!$A:$A,Planilha2!L:L,"")</f>
        <v>0</v>
      </c>
      <c r="AT827">
        <f>_xlfn.XLOOKUP(Tabela5[[#This Row],[UUID]],Planilha2!$A:$A,Planilha2!M:M,"")</f>
        <v>0</v>
      </c>
      <c r="AU827">
        <f>_xlfn.XLOOKUP(Tabela5[[#This Row],[UUID]],Planilha2!$A:$A,Planilha2!N:N,"")</f>
        <v>1</v>
      </c>
      <c r="AV827">
        <f>_xlfn.XLOOKUP(Tabela5[[#This Row],[UUID]],Planilha2!$A:$A,Planilha2!O:O,"")</f>
        <v>1</v>
      </c>
    </row>
    <row r="828" spans="1:48" x14ac:dyDescent="0.2">
      <c r="A828" t="s">
        <v>4493</v>
      </c>
      <c r="B828" t="s">
        <v>35</v>
      </c>
      <c r="C828">
        <v>48106429</v>
      </c>
      <c r="D828">
        <v>675068959</v>
      </c>
      <c r="E828" t="s">
        <v>4494</v>
      </c>
      <c r="F828" t="s">
        <v>4495</v>
      </c>
      <c r="G828" t="s">
        <v>4496</v>
      </c>
      <c r="H828" s="1">
        <v>46054</v>
      </c>
      <c r="I828">
        <v>202602</v>
      </c>
      <c r="J828">
        <v>119.04107999999999</v>
      </c>
      <c r="L828">
        <v>119.04</v>
      </c>
      <c r="N828">
        <v>90494494</v>
      </c>
      <c r="O828" s="1">
        <v>46080</v>
      </c>
      <c r="P828" s="1">
        <v>46090</v>
      </c>
      <c r="R828">
        <v>36</v>
      </c>
      <c r="S828" t="s">
        <v>53</v>
      </c>
      <c r="T828" t="s">
        <v>40</v>
      </c>
      <c r="U828" t="s">
        <v>40</v>
      </c>
      <c r="V828" t="s">
        <v>4497</v>
      </c>
      <c r="W828">
        <v>6</v>
      </c>
      <c r="X828" t="s">
        <v>42</v>
      </c>
      <c r="Y828">
        <v>6</v>
      </c>
      <c r="Z828" t="s">
        <v>40</v>
      </c>
      <c r="AA828" t="s">
        <v>982</v>
      </c>
      <c r="AB828" t="s">
        <v>44</v>
      </c>
      <c r="AC828" t="s">
        <v>45</v>
      </c>
      <c r="AE828" t="s">
        <v>2615</v>
      </c>
      <c r="AF828" t="s">
        <v>4498</v>
      </c>
      <c r="AG828" s="1">
        <v>46116</v>
      </c>
      <c r="AH828" t="s">
        <v>47</v>
      </c>
      <c r="AI828">
        <f>_xlfn.XLOOKUP(Tabela5[[#This Row],[UUID]],Planilha2!$A:$A,Planilha2!B:B,"")</f>
        <v>1</v>
      </c>
      <c r="AJ828">
        <f>_xlfn.XLOOKUP(Tabela5[[#This Row],[UUID]],Planilha2!$A:$A,Planilha2!C:C,"")</f>
        <v>1</v>
      </c>
      <c r="AK828">
        <f>_xlfn.XLOOKUP(Tabela5[[#This Row],[UUID]],Planilha2!$A:$A,Planilha2!D:D,"")</f>
        <v>1</v>
      </c>
      <c r="AL828">
        <f>_xlfn.XLOOKUP(Tabela5[[#This Row],[UUID]],Planilha2!$A:$A,Planilha2!E:E,"")</f>
        <v>0</v>
      </c>
      <c r="AM828">
        <f>_xlfn.XLOOKUP(Tabela5[[#This Row],[UUID]],Planilha2!$A:$A,Planilha2!F:F,"")</f>
        <v>1</v>
      </c>
      <c r="AN828">
        <f>_xlfn.XLOOKUP(Tabela5[[#This Row],[UUID]],Planilha2!$A:$A,Planilha2!G:G,"")</f>
        <v>1</v>
      </c>
      <c r="AO828">
        <f>_xlfn.XLOOKUP(Tabela5[[#This Row],[UUID]],Planilha2!$A:$A,Planilha2!H:H,"")</f>
        <v>0</v>
      </c>
      <c r="AP828">
        <f>_xlfn.XLOOKUP(Tabela5[[#This Row],[UUID]],Planilha2!$A:$A,Planilha2!I:I,"")</f>
        <v>0</v>
      </c>
      <c r="AQ828">
        <f>_xlfn.XLOOKUP(Tabela5[[#This Row],[UUID]],Planilha2!$A:$A,Planilha2!J:J,"")</f>
        <v>0</v>
      </c>
      <c r="AR828">
        <f>_xlfn.XLOOKUP(Tabela5[[#This Row],[UUID]],Planilha2!$A:$A,Planilha2!K:K,"")</f>
        <v>0</v>
      </c>
      <c r="AS828">
        <f>_xlfn.XLOOKUP(Tabela5[[#This Row],[UUID]],Planilha2!$A:$A,Planilha2!L:L,"")</f>
        <v>0</v>
      </c>
      <c r="AT828">
        <f>_xlfn.XLOOKUP(Tabela5[[#This Row],[UUID]],Planilha2!$A:$A,Planilha2!M:M,"")</f>
        <v>0</v>
      </c>
      <c r="AU828">
        <f>_xlfn.XLOOKUP(Tabela5[[#This Row],[UUID]],Planilha2!$A:$A,Planilha2!N:N,"")</f>
        <v>1</v>
      </c>
      <c r="AV828">
        <f>_xlfn.XLOOKUP(Tabela5[[#This Row],[UUID]],Planilha2!$A:$A,Planilha2!O:O,"")</f>
        <v>1</v>
      </c>
    </row>
    <row r="829" spans="1:48" x14ac:dyDescent="0.2">
      <c r="A829" t="s">
        <v>4499</v>
      </c>
      <c r="B829" t="s">
        <v>35</v>
      </c>
      <c r="C829">
        <v>8970270</v>
      </c>
      <c r="D829">
        <v>3608770607</v>
      </c>
      <c r="E829" t="s">
        <v>4500</v>
      </c>
      <c r="F829" t="s">
        <v>4501</v>
      </c>
      <c r="G829" t="s">
        <v>4502</v>
      </c>
      <c r="H829" s="1">
        <v>46054</v>
      </c>
      <c r="I829">
        <v>202602</v>
      </c>
      <c r="J829">
        <v>117.4029</v>
      </c>
      <c r="L829">
        <v>117.4</v>
      </c>
      <c r="N829">
        <v>90494642</v>
      </c>
      <c r="O829" s="1">
        <v>46080</v>
      </c>
      <c r="P829" s="1">
        <v>46090</v>
      </c>
      <c r="R829">
        <v>36</v>
      </c>
      <c r="S829" t="s">
        <v>53</v>
      </c>
      <c r="T829" t="s">
        <v>40</v>
      </c>
      <c r="U829" t="s">
        <v>40</v>
      </c>
      <c r="V829" t="s">
        <v>4503</v>
      </c>
      <c r="W829">
        <v>6</v>
      </c>
      <c r="X829" t="s">
        <v>42</v>
      </c>
      <c r="Y829">
        <v>6</v>
      </c>
      <c r="Z829" t="s">
        <v>40</v>
      </c>
      <c r="AA829" t="s">
        <v>982</v>
      </c>
      <c r="AB829" t="s">
        <v>44</v>
      </c>
      <c r="AC829" t="s">
        <v>45</v>
      </c>
      <c r="AE829" t="s">
        <v>2615</v>
      </c>
      <c r="AF829" t="s">
        <v>4504</v>
      </c>
      <c r="AG829" s="1">
        <v>46116</v>
      </c>
      <c r="AH829" t="s">
        <v>47</v>
      </c>
      <c r="AI829">
        <f>_xlfn.XLOOKUP(Tabela5[[#This Row],[UUID]],Planilha2!$A:$A,Planilha2!B:B,"")</f>
        <v>1</v>
      </c>
      <c r="AJ829">
        <f>_xlfn.XLOOKUP(Tabela5[[#This Row],[UUID]],Planilha2!$A:$A,Planilha2!C:C,"")</f>
        <v>1</v>
      </c>
      <c r="AK829">
        <f>_xlfn.XLOOKUP(Tabela5[[#This Row],[UUID]],Planilha2!$A:$A,Planilha2!D:D,"")</f>
        <v>22</v>
      </c>
      <c r="AL829">
        <f>_xlfn.XLOOKUP(Tabela5[[#This Row],[UUID]],Planilha2!$A:$A,Planilha2!E:E,"")</f>
        <v>0</v>
      </c>
      <c r="AM829">
        <f>_xlfn.XLOOKUP(Tabela5[[#This Row],[UUID]],Planilha2!$A:$A,Planilha2!F:F,"")</f>
        <v>1</v>
      </c>
      <c r="AN829">
        <f>_xlfn.XLOOKUP(Tabela5[[#This Row],[UUID]],Planilha2!$A:$A,Planilha2!G:G,"")</f>
        <v>1</v>
      </c>
      <c r="AO829">
        <f>_xlfn.XLOOKUP(Tabela5[[#This Row],[UUID]],Planilha2!$A:$A,Planilha2!H:H,"")</f>
        <v>0</v>
      </c>
      <c r="AP829">
        <f>_xlfn.XLOOKUP(Tabela5[[#This Row],[UUID]],Planilha2!$A:$A,Planilha2!I:I,"")</f>
        <v>0</v>
      </c>
      <c r="AQ829">
        <f>_xlfn.XLOOKUP(Tabela5[[#This Row],[UUID]],Planilha2!$A:$A,Planilha2!J:J,"")</f>
        <v>0</v>
      </c>
      <c r="AR829">
        <f>_xlfn.XLOOKUP(Tabela5[[#This Row],[UUID]],Planilha2!$A:$A,Planilha2!K:K,"")</f>
        <v>0</v>
      </c>
      <c r="AS829">
        <f>_xlfn.XLOOKUP(Tabela5[[#This Row],[UUID]],Planilha2!$A:$A,Planilha2!L:L,"")</f>
        <v>0</v>
      </c>
      <c r="AT829">
        <f>_xlfn.XLOOKUP(Tabela5[[#This Row],[UUID]],Planilha2!$A:$A,Planilha2!M:M,"")</f>
        <v>0</v>
      </c>
      <c r="AU829">
        <f>_xlfn.XLOOKUP(Tabela5[[#This Row],[UUID]],Planilha2!$A:$A,Planilha2!N:N,"")</f>
        <v>1</v>
      </c>
      <c r="AV829">
        <f>_xlfn.XLOOKUP(Tabela5[[#This Row],[UUID]],Planilha2!$A:$A,Planilha2!O:O,"")</f>
        <v>1</v>
      </c>
    </row>
    <row r="830" spans="1:48" x14ac:dyDescent="0.2">
      <c r="A830" t="s">
        <v>4505</v>
      </c>
      <c r="B830" t="s">
        <v>35</v>
      </c>
      <c r="C830">
        <v>88621014</v>
      </c>
      <c r="D830">
        <v>31644678934</v>
      </c>
      <c r="E830" t="s">
        <v>4506</v>
      </c>
      <c r="F830" t="s">
        <v>4507</v>
      </c>
      <c r="G830" t="s">
        <v>4508</v>
      </c>
      <c r="H830" s="1">
        <v>46054</v>
      </c>
      <c r="I830">
        <v>202602</v>
      </c>
      <c r="J830">
        <v>116.85684000000001</v>
      </c>
      <c r="L830">
        <v>116.86</v>
      </c>
      <c r="N830">
        <v>90494837</v>
      </c>
      <c r="O830" s="1">
        <v>46080</v>
      </c>
      <c r="P830" s="1">
        <v>46090</v>
      </c>
      <c r="R830">
        <v>36</v>
      </c>
      <c r="S830" t="s">
        <v>53</v>
      </c>
      <c r="T830" t="s">
        <v>40</v>
      </c>
      <c r="U830" t="s">
        <v>40</v>
      </c>
      <c r="V830" t="s">
        <v>4509</v>
      </c>
      <c r="W830">
        <v>6</v>
      </c>
      <c r="X830" t="s">
        <v>42</v>
      </c>
      <c r="Y830">
        <v>6</v>
      </c>
      <c r="Z830" t="s">
        <v>40</v>
      </c>
      <c r="AA830" t="s">
        <v>982</v>
      </c>
      <c r="AB830" t="s">
        <v>44</v>
      </c>
      <c r="AC830" t="s">
        <v>45</v>
      </c>
      <c r="AE830" t="s">
        <v>2615</v>
      </c>
      <c r="AF830" t="s">
        <v>4510</v>
      </c>
      <c r="AG830" s="1">
        <v>46107</v>
      </c>
      <c r="AH830" t="s">
        <v>47</v>
      </c>
      <c r="AI830">
        <f>_xlfn.XLOOKUP(Tabela5[[#This Row],[UUID]],Planilha2!$A:$A,Planilha2!B:B,"")</f>
        <v>1</v>
      </c>
      <c r="AJ830">
        <f>_xlfn.XLOOKUP(Tabela5[[#This Row],[UUID]],Planilha2!$A:$A,Planilha2!C:C,"")</f>
        <v>1</v>
      </c>
      <c r="AK830">
        <f>_xlfn.XLOOKUP(Tabela5[[#This Row],[UUID]],Planilha2!$A:$A,Planilha2!D:D,"")</f>
        <v>1</v>
      </c>
      <c r="AL830">
        <f>_xlfn.XLOOKUP(Tabela5[[#This Row],[UUID]],Planilha2!$A:$A,Planilha2!E:E,"")</f>
        <v>0</v>
      </c>
      <c r="AM830">
        <f>_xlfn.XLOOKUP(Tabela5[[#This Row],[UUID]],Planilha2!$A:$A,Planilha2!F:F,"")</f>
        <v>1</v>
      </c>
      <c r="AN830">
        <f>_xlfn.XLOOKUP(Tabela5[[#This Row],[UUID]],Planilha2!$A:$A,Planilha2!G:G,"")</f>
        <v>1</v>
      </c>
      <c r="AO830">
        <f>_xlfn.XLOOKUP(Tabela5[[#This Row],[UUID]],Planilha2!$A:$A,Planilha2!H:H,"")</f>
        <v>1</v>
      </c>
      <c r="AP830">
        <f>_xlfn.XLOOKUP(Tabela5[[#This Row],[UUID]],Planilha2!$A:$A,Planilha2!I:I,"")</f>
        <v>1</v>
      </c>
      <c r="AQ830">
        <f>_xlfn.XLOOKUP(Tabela5[[#This Row],[UUID]],Planilha2!$A:$A,Planilha2!J:J,"")</f>
        <v>0</v>
      </c>
      <c r="AR830">
        <f>_xlfn.XLOOKUP(Tabela5[[#This Row],[UUID]],Planilha2!$A:$A,Planilha2!K:K,"")</f>
        <v>0</v>
      </c>
      <c r="AS830">
        <f>_xlfn.XLOOKUP(Tabela5[[#This Row],[UUID]],Planilha2!$A:$A,Planilha2!L:L,"")</f>
        <v>0</v>
      </c>
      <c r="AT830">
        <f>_xlfn.XLOOKUP(Tabela5[[#This Row],[UUID]],Planilha2!$A:$A,Planilha2!M:M,"")</f>
        <v>0</v>
      </c>
      <c r="AU830">
        <f>_xlfn.XLOOKUP(Tabela5[[#This Row],[UUID]],Planilha2!$A:$A,Planilha2!N:N,"")</f>
        <v>1</v>
      </c>
      <c r="AV830">
        <f>_xlfn.XLOOKUP(Tabela5[[#This Row],[UUID]],Planilha2!$A:$A,Planilha2!O:O,"")</f>
        <v>1</v>
      </c>
    </row>
    <row r="831" spans="1:48" x14ac:dyDescent="0.2">
      <c r="A831" t="s">
        <v>4511</v>
      </c>
      <c r="B831" t="s">
        <v>35</v>
      </c>
      <c r="C831">
        <v>97573310</v>
      </c>
      <c r="D831">
        <v>81734697253</v>
      </c>
      <c r="E831" t="s">
        <v>1129</v>
      </c>
      <c r="F831" t="s">
        <v>1130</v>
      </c>
      <c r="G831" t="s">
        <v>1131</v>
      </c>
      <c r="H831" s="1">
        <v>46054</v>
      </c>
      <c r="I831">
        <v>202602</v>
      </c>
      <c r="J831">
        <v>175.4177</v>
      </c>
      <c r="L831">
        <v>175.42</v>
      </c>
      <c r="N831">
        <v>90512650</v>
      </c>
      <c r="O831" s="1">
        <v>46086</v>
      </c>
      <c r="P831" s="1">
        <v>46097</v>
      </c>
      <c r="R831">
        <v>29</v>
      </c>
      <c r="S831" t="s">
        <v>53</v>
      </c>
      <c r="T831" t="s">
        <v>40</v>
      </c>
      <c r="U831" t="s">
        <v>40</v>
      </c>
      <c r="V831" t="s">
        <v>1132</v>
      </c>
      <c r="W831">
        <v>6</v>
      </c>
      <c r="X831" t="s">
        <v>42</v>
      </c>
      <c r="Y831">
        <v>6</v>
      </c>
      <c r="Z831" t="s">
        <v>40</v>
      </c>
      <c r="AA831" t="s">
        <v>982</v>
      </c>
      <c r="AB831" t="s">
        <v>44</v>
      </c>
      <c r="AC831" t="s">
        <v>45</v>
      </c>
      <c r="AE831" t="s">
        <v>47</v>
      </c>
      <c r="AF831" t="s">
        <v>4512</v>
      </c>
      <c r="AG831" s="1">
        <v>46102</v>
      </c>
      <c r="AH831" t="s">
        <v>47</v>
      </c>
      <c r="AI831">
        <f>_xlfn.XLOOKUP(Tabela5[[#This Row],[UUID]],Planilha2!$A:$A,Planilha2!B:B,"")</f>
        <v>1</v>
      </c>
      <c r="AJ831">
        <f>_xlfn.XLOOKUP(Tabela5[[#This Row],[UUID]],Planilha2!$A:$A,Planilha2!C:C,"")</f>
        <v>1</v>
      </c>
      <c r="AK831">
        <f>_xlfn.XLOOKUP(Tabela5[[#This Row],[UUID]],Planilha2!$A:$A,Planilha2!D:D,"")</f>
        <v>1</v>
      </c>
      <c r="AL831">
        <f>_xlfn.XLOOKUP(Tabela5[[#This Row],[UUID]],Planilha2!$A:$A,Planilha2!E:E,"")</f>
        <v>0</v>
      </c>
      <c r="AM831">
        <f>_xlfn.XLOOKUP(Tabela5[[#This Row],[UUID]],Planilha2!$A:$A,Planilha2!F:F,"")</f>
        <v>1</v>
      </c>
      <c r="AN831">
        <f>_xlfn.XLOOKUP(Tabela5[[#This Row],[UUID]],Planilha2!$A:$A,Planilha2!G:G,"")</f>
        <v>1</v>
      </c>
      <c r="AO831">
        <f>_xlfn.XLOOKUP(Tabela5[[#This Row],[UUID]],Planilha2!$A:$A,Planilha2!H:H,"")</f>
        <v>1</v>
      </c>
      <c r="AP831">
        <f>_xlfn.XLOOKUP(Tabela5[[#This Row],[UUID]],Planilha2!$A:$A,Planilha2!I:I,"")</f>
        <v>1</v>
      </c>
      <c r="AQ831">
        <f>_xlfn.XLOOKUP(Tabela5[[#This Row],[UUID]],Planilha2!$A:$A,Planilha2!J:J,"")</f>
        <v>1</v>
      </c>
      <c r="AR831">
        <f>_xlfn.XLOOKUP(Tabela5[[#This Row],[UUID]],Planilha2!$A:$A,Planilha2!K:K,"")</f>
        <v>1</v>
      </c>
      <c r="AS831">
        <f>_xlfn.XLOOKUP(Tabela5[[#This Row],[UUID]],Planilha2!$A:$A,Planilha2!L:L,"")</f>
        <v>0</v>
      </c>
      <c r="AT831">
        <f>_xlfn.XLOOKUP(Tabela5[[#This Row],[UUID]],Planilha2!$A:$A,Planilha2!M:M,"")</f>
        <v>0</v>
      </c>
      <c r="AU831">
        <f>_xlfn.XLOOKUP(Tabela5[[#This Row],[UUID]],Planilha2!$A:$A,Planilha2!N:N,"")</f>
        <v>1</v>
      </c>
      <c r="AV831">
        <f>_xlfn.XLOOKUP(Tabela5[[#This Row],[UUID]],Planilha2!$A:$A,Planilha2!O:O,"")</f>
        <v>1</v>
      </c>
    </row>
    <row r="832" spans="1:48" x14ac:dyDescent="0.2">
      <c r="A832" t="s">
        <v>4513</v>
      </c>
      <c r="B832" t="s">
        <v>35</v>
      </c>
      <c r="C832">
        <v>55505902</v>
      </c>
      <c r="D832">
        <v>71089560982</v>
      </c>
      <c r="E832" t="s">
        <v>4514</v>
      </c>
      <c r="F832" t="s">
        <v>4515</v>
      </c>
      <c r="G832" t="s">
        <v>4516</v>
      </c>
      <c r="H832" s="1">
        <v>46054</v>
      </c>
      <c r="I832">
        <v>202602</v>
      </c>
      <c r="J832">
        <v>129.96227999999999</v>
      </c>
      <c r="L832">
        <v>129.96</v>
      </c>
      <c r="N832">
        <v>90494572</v>
      </c>
      <c r="O832" s="1">
        <v>46080</v>
      </c>
      <c r="P832" s="1">
        <v>46090</v>
      </c>
      <c r="R832">
        <v>36</v>
      </c>
      <c r="S832" t="s">
        <v>53</v>
      </c>
      <c r="T832" t="s">
        <v>40</v>
      </c>
      <c r="U832" t="s">
        <v>40</v>
      </c>
      <c r="V832" t="s">
        <v>4517</v>
      </c>
      <c r="W832">
        <v>6</v>
      </c>
      <c r="X832" t="s">
        <v>42</v>
      </c>
      <c r="Y832">
        <v>6</v>
      </c>
      <c r="Z832" t="s">
        <v>40</v>
      </c>
      <c r="AA832" t="s">
        <v>982</v>
      </c>
      <c r="AB832" t="s">
        <v>44</v>
      </c>
      <c r="AC832" t="s">
        <v>45</v>
      </c>
      <c r="AE832" t="s">
        <v>2615</v>
      </c>
      <c r="AF832" t="s">
        <v>4518</v>
      </c>
      <c r="AG832" s="1">
        <v>46107</v>
      </c>
      <c r="AH832" t="s">
        <v>47</v>
      </c>
      <c r="AI832">
        <f>_xlfn.XLOOKUP(Tabela5[[#This Row],[UUID]],Planilha2!$A:$A,Planilha2!B:B,"")</f>
        <v>1</v>
      </c>
      <c r="AJ832">
        <f>_xlfn.XLOOKUP(Tabela5[[#This Row],[UUID]],Planilha2!$A:$A,Planilha2!C:C,"")</f>
        <v>1</v>
      </c>
      <c r="AK832">
        <f>_xlfn.XLOOKUP(Tabela5[[#This Row],[UUID]],Planilha2!$A:$A,Planilha2!D:D,"")</f>
        <v>14</v>
      </c>
      <c r="AL832">
        <f>_xlfn.XLOOKUP(Tabela5[[#This Row],[UUID]],Planilha2!$A:$A,Planilha2!E:E,"")</f>
        <v>1</v>
      </c>
      <c r="AM832">
        <f>_xlfn.XLOOKUP(Tabela5[[#This Row],[UUID]],Planilha2!$A:$A,Planilha2!F:F,"")</f>
        <v>1</v>
      </c>
      <c r="AN832">
        <f>_xlfn.XLOOKUP(Tabela5[[#This Row],[UUID]],Planilha2!$A:$A,Planilha2!G:G,"")</f>
        <v>1</v>
      </c>
      <c r="AO832">
        <f>_xlfn.XLOOKUP(Tabela5[[#This Row],[UUID]],Planilha2!$A:$A,Planilha2!H:H,"")</f>
        <v>1</v>
      </c>
      <c r="AP832">
        <f>_xlfn.XLOOKUP(Tabela5[[#This Row],[UUID]],Planilha2!$A:$A,Planilha2!I:I,"")</f>
        <v>1</v>
      </c>
      <c r="AQ832">
        <f>_xlfn.XLOOKUP(Tabela5[[#This Row],[UUID]],Planilha2!$A:$A,Planilha2!J:J,"")</f>
        <v>0</v>
      </c>
      <c r="AR832">
        <f>_xlfn.XLOOKUP(Tabela5[[#This Row],[UUID]],Planilha2!$A:$A,Planilha2!K:K,"")</f>
        <v>0</v>
      </c>
      <c r="AS832">
        <f>_xlfn.XLOOKUP(Tabela5[[#This Row],[UUID]],Planilha2!$A:$A,Planilha2!L:L,"")</f>
        <v>0</v>
      </c>
      <c r="AT832">
        <f>_xlfn.XLOOKUP(Tabela5[[#This Row],[UUID]],Planilha2!$A:$A,Planilha2!M:M,"")</f>
        <v>0</v>
      </c>
      <c r="AU832">
        <f>_xlfn.XLOOKUP(Tabela5[[#This Row],[UUID]],Planilha2!$A:$A,Planilha2!N:N,"")</f>
        <v>1</v>
      </c>
      <c r="AV832">
        <f>_xlfn.XLOOKUP(Tabela5[[#This Row],[UUID]],Planilha2!$A:$A,Planilha2!O:O,"")</f>
        <v>1</v>
      </c>
    </row>
    <row r="833" spans="1:48" x14ac:dyDescent="0.2">
      <c r="A833" t="s">
        <v>4519</v>
      </c>
      <c r="B833" t="s">
        <v>35</v>
      </c>
      <c r="C833">
        <v>8147620</v>
      </c>
      <c r="D833">
        <v>2420199944</v>
      </c>
      <c r="E833" t="s">
        <v>4520</v>
      </c>
      <c r="F833" t="s">
        <v>4521</v>
      </c>
      <c r="G833" t="s">
        <v>4522</v>
      </c>
      <c r="H833" s="1">
        <v>46054</v>
      </c>
      <c r="I833">
        <v>202602</v>
      </c>
      <c r="J833">
        <v>169.27860000000001</v>
      </c>
      <c r="L833">
        <v>169.28</v>
      </c>
      <c r="N833">
        <v>90493806</v>
      </c>
      <c r="O833" s="1">
        <v>46080</v>
      </c>
      <c r="P833" s="1">
        <v>46090</v>
      </c>
      <c r="R833">
        <v>36</v>
      </c>
      <c r="S833" t="s">
        <v>53</v>
      </c>
      <c r="T833" t="s">
        <v>40</v>
      </c>
      <c r="U833" t="s">
        <v>40</v>
      </c>
      <c r="V833" t="s">
        <v>4523</v>
      </c>
      <c r="W833">
        <v>6</v>
      </c>
      <c r="X833" t="s">
        <v>42</v>
      </c>
      <c r="Y833">
        <v>6</v>
      </c>
      <c r="Z833" t="s">
        <v>40</v>
      </c>
      <c r="AA833" t="s">
        <v>982</v>
      </c>
      <c r="AB833" t="s">
        <v>44</v>
      </c>
      <c r="AC833" t="s">
        <v>45</v>
      </c>
      <c r="AE833" t="s">
        <v>2615</v>
      </c>
      <c r="AF833" t="s">
        <v>4524</v>
      </c>
      <c r="AG833" s="1">
        <v>46107</v>
      </c>
      <c r="AH833" t="s">
        <v>47</v>
      </c>
      <c r="AI833">
        <f>_xlfn.XLOOKUP(Tabela5[[#This Row],[UUID]],Planilha2!$A:$A,Planilha2!B:B,"")</f>
        <v>1</v>
      </c>
      <c r="AJ833">
        <f>_xlfn.XLOOKUP(Tabela5[[#This Row],[UUID]],Planilha2!$A:$A,Planilha2!C:C,"")</f>
        <v>1</v>
      </c>
      <c r="AK833">
        <f>_xlfn.XLOOKUP(Tabela5[[#This Row],[UUID]],Planilha2!$A:$A,Planilha2!D:D,"")</f>
        <v>5</v>
      </c>
      <c r="AL833">
        <f>_xlfn.XLOOKUP(Tabela5[[#This Row],[UUID]],Planilha2!$A:$A,Planilha2!E:E,"")</f>
        <v>1</v>
      </c>
      <c r="AM833">
        <f>_xlfn.XLOOKUP(Tabela5[[#This Row],[UUID]],Planilha2!$A:$A,Planilha2!F:F,"")</f>
        <v>1</v>
      </c>
      <c r="AN833">
        <f>_xlfn.XLOOKUP(Tabela5[[#This Row],[UUID]],Planilha2!$A:$A,Planilha2!G:G,"")</f>
        <v>1</v>
      </c>
      <c r="AO833">
        <f>_xlfn.XLOOKUP(Tabela5[[#This Row],[UUID]],Planilha2!$A:$A,Planilha2!H:H,"")</f>
        <v>1</v>
      </c>
      <c r="AP833">
        <f>_xlfn.XLOOKUP(Tabela5[[#This Row],[UUID]],Planilha2!$A:$A,Planilha2!I:I,"")</f>
        <v>1</v>
      </c>
      <c r="AQ833">
        <f>_xlfn.XLOOKUP(Tabela5[[#This Row],[UUID]],Planilha2!$A:$A,Planilha2!J:J,"")</f>
        <v>0</v>
      </c>
      <c r="AR833">
        <f>_xlfn.XLOOKUP(Tabela5[[#This Row],[UUID]],Planilha2!$A:$A,Planilha2!K:K,"")</f>
        <v>0</v>
      </c>
      <c r="AS833">
        <f>_xlfn.XLOOKUP(Tabela5[[#This Row],[UUID]],Planilha2!$A:$A,Planilha2!L:L,"")</f>
        <v>0</v>
      </c>
      <c r="AT833">
        <f>_xlfn.XLOOKUP(Tabela5[[#This Row],[UUID]],Planilha2!$A:$A,Planilha2!M:M,"")</f>
        <v>0</v>
      </c>
      <c r="AU833">
        <f>_xlfn.XLOOKUP(Tabela5[[#This Row],[UUID]],Planilha2!$A:$A,Planilha2!N:N,"")</f>
        <v>1</v>
      </c>
      <c r="AV833">
        <f>_xlfn.XLOOKUP(Tabela5[[#This Row],[UUID]],Planilha2!$A:$A,Planilha2!O:O,"")</f>
        <v>1</v>
      </c>
    </row>
    <row r="834" spans="1:48" x14ac:dyDescent="0.2">
      <c r="A834" t="s">
        <v>4525</v>
      </c>
      <c r="B834" t="s">
        <v>35</v>
      </c>
      <c r="C834">
        <v>104291257</v>
      </c>
      <c r="D834">
        <v>6157425997</v>
      </c>
      <c r="E834" t="s">
        <v>4526</v>
      </c>
      <c r="F834" t="s">
        <v>4527</v>
      </c>
      <c r="G834" t="s">
        <v>4528</v>
      </c>
      <c r="H834" s="1">
        <v>46054</v>
      </c>
      <c r="I834">
        <v>202602</v>
      </c>
      <c r="J834">
        <v>115.76472</v>
      </c>
      <c r="L834">
        <v>115.76</v>
      </c>
      <c r="N834">
        <v>90494084</v>
      </c>
      <c r="O834" s="1">
        <v>46080</v>
      </c>
      <c r="P834" s="1">
        <v>46090</v>
      </c>
      <c r="R834">
        <v>36</v>
      </c>
      <c r="S834" t="s">
        <v>53</v>
      </c>
      <c r="T834" t="s">
        <v>40</v>
      </c>
      <c r="U834" t="s">
        <v>40</v>
      </c>
      <c r="V834" t="s">
        <v>4529</v>
      </c>
      <c r="W834">
        <v>6</v>
      </c>
      <c r="X834" t="s">
        <v>42</v>
      </c>
      <c r="Y834">
        <v>6</v>
      </c>
      <c r="Z834" t="s">
        <v>40</v>
      </c>
      <c r="AA834" t="s">
        <v>982</v>
      </c>
      <c r="AB834" t="s">
        <v>44</v>
      </c>
      <c r="AC834" t="s">
        <v>45</v>
      </c>
      <c r="AE834" t="s">
        <v>2615</v>
      </c>
      <c r="AF834" t="s">
        <v>4530</v>
      </c>
      <c r="AG834" s="1">
        <v>46116</v>
      </c>
      <c r="AH834" t="s">
        <v>47</v>
      </c>
      <c r="AI834">
        <f>_xlfn.XLOOKUP(Tabela5[[#This Row],[UUID]],Planilha2!$A:$A,Planilha2!B:B,"")</f>
        <v>1</v>
      </c>
      <c r="AJ834">
        <f>_xlfn.XLOOKUP(Tabela5[[#This Row],[UUID]],Planilha2!$A:$A,Planilha2!C:C,"")</f>
        <v>1</v>
      </c>
      <c r="AK834">
        <f>_xlfn.XLOOKUP(Tabela5[[#This Row],[UUID]],Planilha2!$A:$A,Planilha2!D:D,"")</f>
        <v>19</v>
      </c>
      <c r="AL834">
        <f>_xlfn.XLOOKUP(Tabela5[[#This Row],[UUID]],Planilha2!$A:$A,Planilha2!E:E,"")</f>
        <v>0</v>
      </c>
      <c r="AM834">
        <f>_xlfn.XLOOKUP(Tabela5[[#This Row],[UUID]],Planilha2!$A:$A,Planilha2!F:F,"")</f>
        <v>1</v>
      </c>
      <c r="AN834">
        <f>_xlfn.XLOOKUP(Tabela5[[#This Row],[UUID]],Planilha2!$A:$A,Planilha2!G:G,"")</f>
        <v>1</v>
      </c>
      <c r="AO834">
        <f>_xlfn.XLOOKUP(Tabela5[[#This Row],[UUID]],Planilha2!$A:$A,Planilha2!H:H,"")</f>
        <v>0</v>
      </c>
      <c r="AP834">
        <f>_xlfn.XLOOKUP(Tabela5[[#This Row],[UUID]],Planilha2!$A:$A,Planilha2!I:I,"")</f>
        <v>0</v>
      </c>
      <c r="AQ834">
        <f>_xlfn.XLOOKUP(Tabela5[[#This Row],[UUID]],Planilha2!$A:$A,Planilha2!J:J,"")</f>
        <v>0</v>
      </c>
      <c r="AR834">
        <f>_xlfn.XLOOKUP(Tabela5[[#This Row],[UUID]],Planilha2!$A:$A,Planilha2!K:K,"")</f>
        <v>0</v>
      </c>
      <c r="AS834">
        <f>_xlfn.XLOOKUP(Tabela5[[#This Row],[UUID]],Planilha2!$A:$A,Planilha2!L:L,"")</f>
        <v>0</v>
      </c>
      <c r="AT834">
        <f>_xlfn.XLOOKUP(Tabela5[[#This Row],[UUID]],Planilha2!$A:$A,Planilha2!M:M,"")</f>
        <v>0</v>
      </c>
      <c r="AU834">
        <f>_xlfn.XLOOKUP(Tabela5[[#This Row],[UUID]],Planilha2!$A:$A,Planilha2!N:N,"")</f>
        <v>1</v>
      </c>
      <c r="AV834">
        <f>_xlfn.XLOOKUP(Tabela5[[#This Row],[UUID]],Planilha2!$A:$A,Planilha2!O:O,"")</f>
        <v>1</v>
      </c>
    </row>
    <row r="835" spans="1:48" x14ac:dyDescent="0.2">
      <c r="A835" t="s">
        <v>4531</v>
      </c>
      <c r="B835" t="s">
        <v>35</v>
      </c>
      <c r="C835">
        <v>3342778</v>
      </c>
      <c r="D835">
        <v>83284320997</v>
      </c>
      <c r="E835" t="s">
        <v>4532</v>
      </c>
      <c r="F835" t="s">
        <v>4533</v>
      </c>
      <c r="G835" t="s">
        <v>4534</v>
      </c>
      <c r="H835" s="1">
        <v>46054</v>
      </c>
      <c r="I835">
        <v>202602</v>
      </c>
      <c r="J835">
        <v>114.6726</v>
      </c>
      <c r="L835">
        <v>114.67</v>
      </c>
      <c r="N835">
        <v>90494588</v>
      </c>
      <c r="O835" s="1">
        <v>46080</v>
      </c>
      <c r="P835" s="1">
        <v>46090</v>
      </c>
      <c r="R835">
        <v>36</v>
      </c>
      <c r="S835" t="s">
        <v>53</v>
      </c>
      <c r="T835" t="s">
        <v>40</v>
      </c>
      <c r="U835" t="s">
        <v>40</v>
      </c>
      <c r="V835" t="s">
        <v>4535</v>
      </c>
      <c r="W835">
        <v>6</v>
      </c>
      <c r="X835" t="s">
        <v>42</v>
      </c>
      <c r="Y835">
        <v>6</v>
      </c>
      <c r="Z835" t="s">
        <v>40</v>
      </c>
      <c r="AA835" t="s">
        <v>982</v>
      </c>
      <c r="AB835" t="s">
        <v>44</v>
      </c>
      <c r="AC835" t="s">
        <v>45</v>
      </c>
      <c r="AE835" t="s">
        <v>2615</v>
      </c>
      <c r="AF835" t="s">
        <v>4536</v>
      </c>
      <c r="AG835" s="1">
        <v>46116</v>
      </c>
      <c r="AH835" t="s">
        <v>47</v>
      </c>
      <c r="AI835">
        <f>_xlfn.XLOOKUP(Tabela5[[#This Row],[UUID]],Planilha2!$A:$A,Planilha2!B:B,"")</f>
        <v>1</v>
      </c>
      <c r="AJ835">
        <f>_xlfn.XLOOKUP(Tabela5[[#This Row],[UUID]],Planilha2!$A:$A,Planilha2!C:C,"")</f>
        <v>1</v>
      </c>
      <c r="AK835">
        <f>_xlfn.XLOOKUP(Tabela5[[#This Row],[UUID]],Planilha2!$A:$A,Planilha2!D:D,"")</f>
        <v>5</v>
      </c>
      <c r="AL835">
        <f>_xlfn.XLOOKUP(Tabela5[[#This Row],[UUID]],Planilha2!$A:$A,Planilha2!E:E,"")</f>
        <v>0</v>
      </c>
      <c r="AM835">
        <f>_xlfn.XLOOKUP(Tabela5[[#This Row],[UUID]],Planilha2!$A:$A,Planilha2!F:F,"")</f>
        <v>1</v>
      </c>
      <c r="AN835">
        <f>_xlfn.XLOOKUP(Tabela5[[#This Row],[UUID]],Planilha2!$A:$A,Planilha2!G:G,"")</f>
        <v>1</v>
      </c>
      <c r="AO835">
        <f>_xlfn.XLOOKUP(Tabela5[[#This Row],[UUID]],Planilha2!$A:$A,Planilha2!H:H,"")</f>
        <v>0</v>
      </c>
      <c r="AP835">
        <f>_xlfn.XLOOKUP(Tabela5[[#This Row],[UUID]],Planilha2!$A:$A,Planilha2!I:I,"")</f>
        <v>0</v>
      </c>
      <c r="AQ835">
        <f>_xlfn.XLOOKUP(Tabela5[[#This Row],[UUID]],Planilha2!$A:$A,Planilha2!J:J,"")</f>
        <v>0</v>
      </c>
      <c r="AR835">
        <f>_xlfn.XLOOKUP(Tabela5[[#This Row],[UUID]],Planilha2!$A:$A,Planilha2!K:K,"")</f>
        <v>0</v>
      </c>
      <c r="AS835">
        <f>_xlfn.XLOOKUP(Tabela5[[#This Row],[UUID]],Planilha2!$A:$A,Planilha2!L:L,"")</f>
        <v>0</v>
      </c>
      <c r="AT835">
        <f>_xlfn.XLOOKUP(Tabela5[[#This Row],[UUID]],Planilha2!$A:$A,Planilha2!M:M,"")</f>
        <v>0</v>
      </c>
      <c r="AU835">
        <f>_xlfn.XLOOKUP(Tabela5[[#This Row],[UUID]],Planilha2!$A:$A,Planilha2!N:N,"")</f>
        <v>1</v>
      </c>
      <c r="AV835">
        <f>_xlfn.XLOOKUP(Tabela5[[#This Row],[UUID]],Planilha2!$A:$A,Planilha2!O:O,"")</f>
        <v>1</v>
      </c>
    </row>
    <row r="836" spans="1:48" x14ac:dyDescent="0.2">
      <c r="A836" t="s">
        <v>4537</v>
      </c>
      <c r="B836" t="s">
        <v>35</v>
      </c>
      <c r="C836">
        <v>46679804</v>
      </c>
      <c r="D836">
        <v>43136907949</v>
      </c>
      <c r="E836" t="s">
        <v>4538</v>
      </c>
      <c r="F836" t="s">
        <v>4539</v>
      </c>
      <c r="G836" t="s">
        <v>4540</v>
      </c>
      <c r="H836" s="1">
        <v>46054</v>
      </c>
      <c r="I836">
        <v>202602</v>
      </c>
      <c r="J836">
        <v>194.94342</v>
      </c>
      <c r="L836">
        <v>194.94</v>
      </c>
      <c r="N836">
        <v>90494442</v>
      </c>
      <c r="O836" s="1">
        <v>46080</v>
      </c>
      <c r="P836" s="1">
        <v>46090</v>
      </c>
      <c r="R836">
        <v>36</v>
      </c>
      <c r="S836" t="s">
        <v>53</v>
      </c>
      <c r="T836" t="s">
        <v>40</v>
      </c>
      <c r="U836" t="s">
        <v>40</v>
      </c>
      <c r="V836" t="s">
        <v>4541</v>
      </c>
      <c r="W836">
        <v>6</v>
      </c>
      <c r="X836" t="s">
        <v>42</v>
      </c>
      <c r="Y836">
        <v>6</v>
      </c>
      <c r="Z836" t="s">
        <v>40</v>
      </c>
      <c r="AA836" t="s">
        <v>982</v>
      </c>
      <c r="AB836" t="s">
        <v>44</v>
      </c>
      <c r="AC836" t="s">
        <v>45</v>
      </c>
      <c r="AE836" t="s">
        <v>2615</v>
      </c>
      <c r="AF836" t="s">
        <v>4542</v>
      </c>
      <c r="AG836" s="1">
        <v>46116</v>
      </c>
      <c r="AH836" t="s">
        <v>47</v>
      </c>
      <c r="AI836">
        <f>_xlfn.XLOOKUP(Tabela5[[#This Row],[UUID]],Planilha2!$A:$A,Planilha2!B:B,"")</f>
        <v>1</v>
      </c>
      <c r="AJ836">
        <f>_xlfn.XLOOKUP(Tabela5[[#This Row],[UUID]],Planilha2!$A:$A,Planilha2!C:C,"")</f>
        <v>1</v>
      </c>
      <c r="AK836">
        <f>_xlfn.XLOOKUP(Tabela5[[#This Row],[UUID]],Planilha2!$A:$A,Planilha2!D:D,"")</f>
        <v>23</v>
      </c>
      <c r="AL836">
        <f>_xlfn.XLOOKUP(Tabela5[[#This Row],[UUID]],Planilha2!$A:$A,Planilha2!E:E,"")</f>
        <v>0</v>
      </c>
      <c r="AM836">
        <f>_xlfn.XLOOKUP(Tabela5[[#This Row],[UUID]],Planilha2!$A:$A,Planilha2!F:F,"")</f>
        <v>1</v>
      </c>
      <c r="AN836">
        <f>_xlfn.XLOOKUP(Tabela5[[#This Row],[UUID]],Planilha2!$A:$A,Planilha2!G:G,"")</f>
        <v>1</v>
      </c>
      <c r="AO836">
        <f>_xlfn.XLOOKUP(Tabela5[[#This Row],[UUID]],Planilha2!$A:$A,Planilha2!H:H,"")</f>
        <v>0</v>
      </c>
      <c r="AP836">
        <f>_xlfn.XLOOKUP(Tabela5[[#This Row],[UUID]],Planilha2!$A:$A,Planilha2!I:I,"")</f>
        <v>0</v>
      </c>
      <c r="AQ836">
        <f>_xlfn.XLOOKUP(Tabela5[[#This Row],[UUID]],Planilha2!$A:$A,Planilha2!J:J,"")</f>
        <v>0</v>
      </c>
      <c r="AR836">
        <f>_xlfn.XLOOKUP(Tabela5[[#This Row],[UUID]],Planilha2!$A:$A,Planilha2!K:K,"")</f>
        <v>0</v>
      </c>
      <c r="AS836">
        <f>_xlfn.XLOOKUP(Tabela5[[#This Row],[UUID]],Planilha2!$A:$A,Planilha2!L:L,"")</f>
        <v>0</v>
      </c>
      <c r="AT836">
        <f>_xlfn.XLOOKUP(Tabela5[[#This Row],[UUID]],Planilha2!$A:$A,Planilha2!M:M,"")</f>
        <v>0</v>
      </c>
      <c r="AU836">
        <f>_xlfn.XLOOKUP(Tabela5[[#This Row],[UUID]],Planilha2!$A:$A,Planilha2!N:N,"")</f>
        <v>1</v>
      </c>
      <c r="AV836">
        <f>_xlfn.XLOOKUP(Tabela5[[#This Row],[UUID]],Planilha2!$A:$A,Planilha2!O:O,"")</f>
        <v>1</v>
      </c>
    </row>
    <row r="837" spans="1:48" x14ac:dyDescent="0.2">
      <c r="A837" t="s">
        <v>4543</v>
      </c>
      <c r="B837" t="s">
        <v>35</v>
      </c>
      <c r="C837">
        <v>113130660</v>
      </c>
      <c r="D837">
        <v>79909825953</v>
      </c>
      <c r="E837" t="s">
        <v>1135</v>
      </c>
      <c r="F837" t="s">
        <v>1136</v>
      </c>
      <c r="G837" t="s">
        <v>1137</v>
      </c>
      <c r="H837" s="1">
        <v>46054</v>
      </c>
      <c r="I837">
        <v>202602</v>
      </c>
      <c r="J837">
        <v>64.808449999999993</v>
      </c>
      <c r="L837">
        <v>64.81</v>
      </c>
      <c r="N837">
        <v>90512683</v>
      </c>
      <c r="O837" s="1">
        <v>46086</v>
      </c>
      <c r="P837" s="1">
        <v>46097</v>
      </c>
      <c r="R837">
        <v>29</v>
      </c>
      <c r="S837" t="s">
        <v>53</v>
      </c>
      <c r="T837" t="s">
        <v>40</v>
      </c>
      <c r="U837" t="s">
        <v>40</v>
      </c>
      <c r="V837" t="s">
        <v>1138</v>
      </c>
      <c r="W837">
        <v>6</v>
      </c>
      <c r="X837" t="s">
        <v>42</v>
      </c>
      <c r="Y837">
        <v>6</v>
      </c>
      <c r="Z837" t="s">
        <v>40</v>
      </c>
      <c r="AA837" t="s">
        <v>982</v>
      </c>
      <c r="AB837" t="s">
        <v>44</v>
      </c>
      <c r="AC837" t="s">
        <v>45</v>
      </c>
      <c r="AE837" t="s">
        <v>47</v>
      </c>
      <c r="AF837" t="s">
        <v>4544</v>
      </c>
      <c r="AG837" s="1">
        <v>46100</v>
      </c>
      <c r="AH837" t="s">
        <v>47</v>
      </c>
      <c r="AI837">
        <f>_xlfn.XLOOKUP(Tabela5[[#This Row],[UUID]],Planilha2!$A:$A,Planilha2!B:B,"")</f>
        <v>1</v>
      </c>
      <c r="AJ837">
        <f>_xlfn.XLOOKUP(Tabela5[[#This Row],[UUID]],Planilha2!$A:$A,Planilha2!C:C,"")</f>
        <v>0</v>
      </c>
      <c r="AK837">
        <f>_xlfn.XLOOKUP(Tabela5[[#This Row],[UUID]],Planilha2!$A:$A,Planilha2!D:D,"")</f>
        <v>1</v>
      </c>
      <c r="AL837">
        <f>_xlfn.XLOOKUP(Tabela5[[#This Row],[UUID]],Planilha2!$A:$A,Planilha2!E:E,"")</f>
        <v>0</v>
      </c>
      <c r="AM837">
        <f>_xlfn.XLOOKUP(Tabela5[[#This Row],[UUID]],Planilha2!$A:$A,Planilha2!F:F,"")</f>
        <v>1</v>
      </c>
      <c r="AN837">
        <f>_xlfn.XLOOKUP(Tabela5[[#This Row],[UUID]],Planilha2!$A:$A,Planilha2!G:G,"")</f>
        <v>1</v>
      </c>
      <c r="AO837">
        <f>_xlfn.XLOOKUP(Tabela5[[#This Row],[UUID]],Planilha2!$A:$A,Planilha2!H:H,"")</f>
        <v>1</v>
      </c>
      <c r="AP837">
        <f>_xlfn.XLOOKUP(Tabela5[[#This Row],[UUID]],Planilha2!$A:$A,Planilha2!I:I,"")</f>
        <v>1</v>
      </c>
      <c r="AQ837">
        <f>_xlfn.XLOOKUP(Tabela5[[#This Row],[UUID]],Planilha2!$A:$A,Planilha2!J:J,"")</f>
        <v>1</v>
      </c>
      <c r="AR837">
        <f>_xlfn.XLOOKUP(Tabela5[[#This Row],[UUID]],Planilha2!$A:$A,Planilha2!K:K,"")</f>
        <v>1</v>
      </c>
      <c r="AS837">
        <f>_xlfn.XLOOKUP(Tabela5[[#This Row],[UUID]],Planilha2!$A:$A,Planilha2!L:L,"")</f>
        <v>0</v>
      </c>
      <c r="AT837">
        <f>_xlfn.XLOOKUP(Tabela5[[#This Row],[UUID]],Planilha2!$A:$A,Planilha2!M:M,"")</f>
        <v>0</v>
      </c>
      <c r="AU837">
        <f>_xlfn.XLOOKUP(Tabela5[[#This Row],[UUID]],Planilha2!$A:$A,Planilha2!N:N,"")</f>
        <v>1</v>
      </c>
      <c r="AV837">
        <f>_xlfn.XLOOKUP(Tabela5[[#This Row],[UUID]],Planilha2!$A:$A,Planilha2!O:O,"")</f>
        <v>1</v>
      </c>
    </row>
    <row r="838" spans="1:48" x14ac:dyDescent="0.2">
      <c r="A838" t="s">
        <v>4545</v>
      </c>
      <c r="B838" t="s">
        <v>35</v>
      </c>
      <c r="C838">
        <v>102984549</v>
      </c>
      <c r="D838">
        <v>5895121969</v>
      </c>
      <c r="E838" t="s">
        <v>4546</v>
      </c>
      <c r="F838" t="s">
        <v>4407</v>
      </c>
      <c r="G838" t="s">
        <v>4547</v>
      </c>
      <c r="H838" s="1">
        <v>46054</v>
      </c>
      <c r="I838">
        <v>202602</v>
      </c>
      <c r="J838">
        <v>121.37598</v>
      </c>
      <c r="L838">
        <v>121.38</v>
      </c>
      <c r="N838">
        <v>90494566</v>
      </c>
      <c r="O838" s="1">
        <v>46080</v>
      </c>
      <c r="P838" s="1">
        <v>46090</v>
      </c>
      <c r="R838">
        <v>36</v>
      </c>
      <c r="S838" t="s">
        <v>53</v>
      </c>
      <c r="T838" t="s">
        <v>40</v>
      </c>
      <c r="U838" t="s">
        <v>40</v>
      </c>
      <c r="V838" t="s">
        <v>4548</v>
      </c>
      <c r="W838">
        <v>6</v>
      </c>
      <c r="X838" t="s">
        <v>42</v>
      </c>
      <c r="Y838">
        <v>6</v>
      </c>
      <c r="Z838" t="s">
        <v>40</v>
      </c>
      <c r="AA838" t="s">
        <v>982</v>
      </c>
      <c r="AB838" t="s">
        <v>44</v>
      </c>
      <c r="AC838" t="s">
        <v>45</v>
      </c>
      <c r="AE838" t="s">
        <v>2615</v>
      </c>
      <c r="AF838" t="s">
        <v>4549</v>
      </c>
      <c r="AG838" s="1">
        <v>46109</v>
      </c>
      <c r="AH838" t="s">
        <v>47</v>
      </c>
      <c r="AI838">
        <f>_xlfn.XLOOKUP(Tabela5[[#This Row],[UUID]],Planilha2!$A:$A,Planilha2!B:B,"")</f>
        <v>1</v>
      </c>
      <c r="AJ838">
        <f>_xlfn.XLOOKUP(Tabela5[[#This Row],[UUID]],Planilha2!$A:$A,Planilha2!C:C,"")</f>
        <v>2</v>
      </c>
      <c r="AK838">
        <f>_xlfn.XLOOKUP(Tabela5[[#This Row],[UUID]],Planilha2!$A:$A,Planilha2!D:D,"")</f>
        <v>12</v>
      </c>
      <c r="AL838">
        <f>_xlfn.XLOOKUP(Tabela5[[#This Row],[UUID]],Planilha2!$A:$A,Planilha2!E:E,"")</f>
        <v>0</v>
      </c>
      <c r="AM838">
        <f>_xlfn.XLOOKUP(Tabela5[[#This Row],[UUID]],Planilha2!$A:$A,Planilha2!F:F,"")</f>
        <v>1</v>
      </c>
      <c r="AN838">
        <f>_xlfn.XLOOKUP(Tabela5[[#This Row],[UUID]],Planilha2!$A:$A,Planilha2!G:G,"")</f>
        <v>1</v>
      </c>
      <c r="AO838">
        <f>_xlfn.XLOOKUP(Tabela5[[#This Row],[UUID]],Planilha2!$A:$A,Planilha2!H:H,"")</f>
        <v>1</v>
      </c>
      <c r="AP838">
        <f>_xlfn.XLOOKUP(Tabela5[[#This Row],[UUID]],Planilha2!$A:$A,Planilha2!I:I,"")</f>
        <v>1</v>
      </c>
      <c r="AQ838">
        <f>_xlfn.XLOOKUP(Tabela5[[#This Row],[UUID]],Planilha2!$A:$A,Planilha2!J:J,"")</f>
        <v>0</v>
      </c>
      <c r="AR838">
        <f>_xlfn.XLOOKUP(Tabela5[[#This Row],[UUID]],Planilha2!$A:$A,Planilha2!K:K,"")</f>
        <v>0</v>
      </c>
      <c r="AS838">
        <f>_xlfn.XLOOKUP(Tabela5[[#This Row],[UUID]],Planilha2!$A:$A,Planilha2!L:L,"")</f>
        <v>0</v>
      </c>
      <c r="AT838">
        <f>_xlfn.XLOOKUP(Tabela5[[#This Row],[UUID]],Planilha2!$A:$A,Planilha2!M:M,"")</f>
        <v>0</v>
      </c>
      <c r="AU838">
        <f>_xlfn.XLOOKUP(Tabela5[[#This Row],[UUID]],Planilha2!$A:$A,Planilha2!N:N,"")</f>
        <v>1</v>
      </c>
      <c r="AV838">
        <f>_xlfn.XLOOKUP(Tabela5[[#This Row],[UUID]],Planilha2!$A:$A,Planilha2!O:O,"")</f>
        <v>1</v>
      </c>
    </row>
    <row r="839" spans="1:48" x14ac:dyDescent="0.2">
      <c r="A839" t="s">
        <v>4550</v>
      </c>
      <c r="B839" t="s">
        <v>35</v>
      </c>
      <c r="C839">
        <v>1449995</v>
      </c>
      <c r="D839">
        <v>7817293783</v>
      </c>
      <c r="E839" t="s">
        <v>4551</v>
      </c>
      <c r="F839" t="s">
        <v>4552</v>
      </c>
      <c r="G839" t="s">
        <v>4553</v>
      </c>
      <c r="H839" s="1">
        <v>45901</v>
      </c>
      <c r="I839">
        <v>202509</v>
      </c>
      <c r="J839">
        <v>136.01836</v>
      </c>
      <c r="L839">
        <v>136.02000000000001</v>
      </c>
      <c r="N839">
        <v>90428654</v>
      </c>
      <c r="O839" s="1">
        <v>46002</v>
      </c>
      <c r="P839" s="1">
        <v>46059</v>
      </c>
      <c r="R839">
        <v>67</v>
      </c>
      <c r="S839" t="s">
        <v>53</v>
      </c>
      <c r="T839" t="s">
        <v>40</v>
      </c>
      <c r="U839" t="s">
        <v>40</v>
      </c>
      <c r="V839" t="s">
        <v>4554</v>
      </c>
      <c r="W839">
        <v>6</v>
      </c>
      <c r="X839" t="s">
        <v>467</v>
      </c>
      <c r="Y839">
        <v>6</v>
      </c>
      <c r="Z839" t="s">
        <v>40</v>
      </c>
      <c r="AA839" t="s">
        <v>297</v>
      </c>
      <c r="AB839" t="s">
        <v>44</v>
      </c>
      <c r="AC839" t="s">
        <v>45</v>
      </c>
      <c r="AE839" t="s">
        <v>298</v>
      </c>
      <c r="AF839" t="s">
        <v>4555</v>
      </c>
      <c r="AG839" s="1">
        <v>46054</v>
      </c>
      <c r="AH839" t="s">
        <v>2751</v>
      </c>
      <c r="AI839">
        <f>_xlfn.XLOOKUP(Tabela5[[#This Row],[UUID]],Planilha2!$A:$A,Planilha2!B:B,"")</f>
        <v>1</v>
      </c>
      <c r="AJ839">
        <f>_xlfn.XLOOKUP(Tabela5[[#This Row],[UUID]],Planilha2!$A:$A,Planilha2!C:C,"")</f>
        <v>1</v>
      </c>
      <c r="AK839">
        <f>_xlfn.XLOOKUP(Tabela5[[#This Row],[UUID]],Planilha2!$A:$A,Planilha2!D:D,"")</f>
        <v>1</v>
      </c>
      <c r="AL839">
        <f>_xlfn.XLOOKUP(Tabela5[[#This Row],[UUID]],Planilha2!$A:$A,Planilha2!E:E,"")</f>
        <v>0</v>
      </c>
      <c r="AM839">
        <f>_xlfn.XLOOKUP(Tabela5[[#This Row],[UUID]],Planilha2!$A:$A,Planilha2!F:F,"")</f>
        <v>0</v>
      </c>
      <c r="AN839">
        <f>_xlfn.XLOOKUP(Tabela5[[#This Row],[UUID]],Planilha2!$A:$A,Planilha2!G:G,"")</f>
        <v>1</v>
      </c>
      <c r="AO839">
        <f>_xlfn.XLOOKUP(Tabela5[[#This Row],[UUID]],Planilha2!$A:$A,Planilha2!H:H,"")</f>
        <v>1</v>
      </c>
      <c r="AP839">
        <f>_xlfn.XLOOKUP(Tabela5[[#This Row],[UUID]],Planilha2!$A:$A,Planilha2!I:I,"")</f>
        <v>1</v>
      </c>
      <c r="AQ839">
        <f>_xlfn.XLOOKUP(Tabela5[[#This Row],[UUID]],Planilha2!$A:$A,Planilha2!J:J,"")</f>
        <v>1</v>
      </c>
      <c r="AR839">
        <f>_xlfn.XLOOKUP(Tabela5[[#This Row],[UUID]],Planilha2!$A:$A,Planilha2!K:K,"")</f>
        <v>1</v>
      </c>
      <c r="AS839">
        <f>_xlfn.XLOOKUP(Tabela5[[#This Row],[UUID]],Planilha2!$A:$A,Planilha2!L:L,"")</f>
        <v>1</v>
      </c>
      <c r="AT839">
        <f>_xlfn.XLOOKUP(Tabela5[[#This Row],[UUID]],Planilha2!$A:$A,Planilha2!M:M,"")</f>
        <v>1</v>
      </c>
      <c r="AU839">
        <f>_xlfn.XLOOKUP(Tabela5[[#This Row],[UUID]],Planilha2!$A:$A,Planilha2!N:N,"")</f>
        <v>1</v>
      </c>
      <c r="AV839">
        <f>_xlfn.XLOOKUP(Tabela5[[#This Row],[UUID]],Planilha2!$A:$A,Planilha2!O:O,"")</f>
        <v>1</v>
      </c>
    </row>
    <row r="840" spans="1:48" x14ac:dyDescent="0.2">
      <c r="A840" t="s">
        <v>4556</v>
      </c>
      <c r="B840" t="s">
        <v>35</v>
      </c>
      <c r="C840">
        <v>90910044</v>
      </c>
      <c r="D840">
        <v>4589606917</v>
      </c>
      <c r="E840" t="s">
        <v>4557</v>
      </c>
      <c r="F840" t="s">
        <v>4558</v>
      </c>
      <c r="G840" t="s">
        <v>4559</v>
      </c>
      <c r="H840" s="1">
        <v>46054</v>
      </c>
      <c r="I840">
        <v>202602</v>
      </c>
      <c r="J840">
        <v>111.39624000000001</v>
      </c>
      <c r="L840">
        <v>111.4</v>
      </c>
      <c r="N840">
        <v>90494468</v>
      </c>
      <c r="O840" s="1">
        <v>46080</v>
      </c>
      <c r="P840" s="1">
        <v>46090</v>
      </c>
      <c r="R840">
        <v>36</v>
      </c>
      <c r="S840" t="s">
        <v>53</v>
      </c>
      <c r="T840" t="s">
        <v>40</v>
      </c>
      <c r="U840" t="s">
        <v>40</v>
      </c>
      <c r="V840" t="s">
        <v>4560</v>
      </c>
      <c r="W840">
        <v>6</v>
      </c>
      <c r="X840" t="s">
        <v>42</v>
      </c>
      <c r="Y840">
        <v>6</v>
      </c>
      <c r="Z840" t="s">
        <v>40</v>
      </c>
      <c r="AA840" t="s">
        <v>982</v>
      </c>
      <c r="AB840" t="s">
        <v>44</v>
      </c>
      <c r="AC840" t="s">
        <v>45</v>
      </c>
      <c r="AE840" t="s">
        <v>2615</v>
      </c>
      <c r="AF840" t="s">
        <v>4561</v>
      </c>
      <c r="AG840" s="1">
        <v>46101</v>
      </c>
      <c r="AH840" t="s">
        <v>47</v>
      </c>
      <c r="AI840">
        <f>_xlfn.XLOOKUP(Tabela5[[#This Row],[UUID]],Planilha2!$A:$A,Planilha2!B:B,"")</f>
        <v>1</v>
      </c>
      <c r="AJ840">
        <f>_xlfn.XLOOKUP(Tabela5[[#This Row],[UUID]],Planilha2!$A:$A,Planilha2!C:C,"")</f>
        <v>0</v>
      </c>
      <c r="AK840">
        <f>_xlfn.XLOOKUP(Tabela5[[#This Row],[UUID]],Planilha2!$A:$A,Planilha2!D:D,"")</f>
        <v>8</v>
      </c>
      <c r="AL840">
        <f>_xlfn.XLOOKUP(Tabela5[[#This Row],[UUID]],Planilha2!$A:$A,Planilha2!E:E,"")</f>
        <v>0</v>
      </c>
      <c r="AM840">
        <f>_xlfn.XLOOKUP(Tabela5[[#This Row],[UUID]],Planilha2!$A:$A,Planilha2!F:F,"")</f>
        <v>1</v>
      </c>
      <c r="AN840">
        <f>_xlfn.XLOOKUP(Tabela5[[#This Row],[UUID]],Planilha2!$A:$A,Planilha2!G:G,"")</f>
        <v>1</v>
      </c>
      <c r="AO840">
        <f>_xlfn.XLOOKUP(Tabela5[[#This Row],[UUID]],Planilha2!$A:$A,Planilha2!H:H,"")</f>
        <v>1</v>
      </c>
      <c r="AP840">
        <f>_xlfn.XLOOKUP(Tabela5[[#This Row],[UUID]],Planilha2!$A:$A,Planilha2!I:I,"")</f>
        <v>1</v>
      </c>
      <c r="AQ840">
        <f>_xlfn.XLOOKUP(Tabela5[[#This Row],[UUID]],Planilha2!$A:$A,Planilha2!J:J,"")</f>
        <v>1</v>
      </c>
      <c r="AR840">
        <f>_xlfn.XLOOKUP(Tabela5[[#This Row],[UUID]],Planilha2!$A:$A,Planilha2!K:K,"")</f>
        <v>1</v>
      </c>
      <c r="AS840">
        <f>_xlfn.XLOOKUP(Tabela5[[#This Row],[UUID]],Planilha2!$A:$A,Planilha2!L:L,"")</f>
        <v>0</v>
      </c>
      <c r="AT840">
        <f>_xlfn.XLOOKUP(Tabela5[[#This Row],[UUID]],Planilha2!$A:$A,Planilha2!M:M,"")</f>
        <v>0</v>
      </c>
      <c r="AU840">
        <f>_xlfn.XLOOKUP(Tabela5[[#This Row],[UUID]],Planilha2!$A:$A,Planilha2!N:N,"")</f>
        <v>1</v>
      </c>
      <c r="AV840">
        <f>_xlfn.XLOOKUP(Tabela5[[#This Row],[UUID]],Planilha2!$A:$A,Planilha2!O:O,"")</f>
        <v>1</v>
      </c>
    </row>
    <row r="841" spans="1:48" x14ac:dyDescent="0.2">
      <c r="A841" t="s">
        <v>4562</v>
      </c>
      <c r="B841" t="s">
        <v>35</v>
      </c>
      <c r="C841">
        <v>18868363</v>
      </c>
      <c r="D841">
        <v>13227291827</v>
      </c>
      <c r="E841" t="s">
        <v>4563</v>
      </c>
      <c r="F841" t="s">
        <v>4564</v>
      </c>
      <c r="G841" t="s">
        <v>4565</v>
      </c>
      <c r="H841" s="1">
        <v>46054</v>
      </c>
      <c r="I841">
        <v>202602</v>
      </c>
      <c r="J841">
        <v>212.41734</v>
      </c>
      <c r="L841">
        <v>212.42</v>
      </c>
      <c r="N841">
        <v>90494085</v>
      </c>
      <c r="O841" s="1">
        <v>46080</v>
      </c>
      <c r="P841" s="1">
        <v>46090</v>
      </c>
      <c r="R841">
        <v>36</v>
      </c>
      <c r="S841" t="s">
        <v>53</v>
      </c>
      <c r="T841" t="s">
        <v>40</v>
      </c>
      <c r="U841" t="s">
        <v>40</v>
      </c>
      <c r="V841" t="s">
        <v>4566</v>
      </c>
      <c r="W841">
        <v>6</v>
      </c>
      <c r="X841" t="s">
        <v>42</v>
      </c>
      <c r="Y841">
        <v>6</v>
      </c>
      <c r="Z841" t="s">
        <v>40</v>
      </c>
      <c r="AA841" t="s">
        <v>982</v>
      </c>
      <c r="AB841" t="s">
        <v>44</v>
      </c>
      <c r="AC841" t="s">
        <v>45</v>
      </c>
      <c r="AE841" t="s">
        <v>2615</v>
      </c>
      <c r="AF841" t="s">
        <v>4567</v>
      </c>
      <c r="AG841" s="1">
        <v>46107</v>
      </c>
      <c r="AH841" t="s">
        <v>47</v>
      </c>
      <c r="AI841">
        <f>_xlfn.XLOOKUP(Tabela5[[#This Row],[UUID]],Planilha2!$A:$A,Planilha2!B:B,"")</f>
        <v>1</v>
      </c>
      <c r="AJ841">
        <f>_xlfn.XLOOKUP(Tabela5[[#This Row],[UUID]],Planilha2!$A:$A,Planilha2!C:C,"")</f>
        <v>1</v>
      </c>
      <c r="AK841">
        <f>_xlfn.XLOOKUP(Tabela5[[#This Row],[UUID]],Planilha2!$A:$A,Planilha2!D:D,"")</f>
        <v>8</v>
      </c>
      <c r="AL841">
        <f>_xlfn.XLOOKUP(Tabela5[[#This Row],[UUID]],Planilha2!$A:$A,Planilha2!E:E,"")</f>
        <v>1</v>
      </c>
      <c r="AM841">
        <f>_xlfn.XLOOKUP(Tabela5[[#This Row],[UUID]],Planilha2!$A:$A,Planilha2!F:F,"")</f>
        <v>1</v>
      </c>
      <c r="AN841">
        <f>_xlfn.XLOOKUP(Tabela5[[#This Row],[UUID]],Planilha2!$A:$A,Planilha2!G:G,"")</f>
        <v>1</v>
      </c>
      <c r="AO841">
        <f>_xlfn.XLOOKUP(Tabela5[[#This Row],[UUID]],Planilha2!$A:$A,Planilha2!H:H,"")</f>
        <v>1</v>
      </c>
      <c r="AP841">
        <f>_xlfn.XLOOKUP(Tabela5[[#This Row],[UUID]],Planilha2!$A:$A,Planilha2!I:I,"")</f>
        <v>1</v>
      </c>
      <c r="AQ841">
        <f>_xlfn.XLOOKUP(Tabela5[[#This Row],[UUID]],Planilha2!$A:$A,Planilha2!J:J,"")</f>
        <v>0</v>
      </c>
      <c r="AR841">
        <f>_xlfn.XLOOKUP(Tabela5[[#This Row],[UUID]],Planilha2!$A:$A,Planilha2!K:K,"")</f>
        <v>0</v>
      </c>
      <c r="AS841">
        <f>_xlfn.XLOOKUP(Tabela5[[#This Row],[UUID]],Planilha2!$A:$A,Planilha2!L:L,"")</f>
        <v>0</v>
      </c>
      <c r="AT841">
        <f>_xlfn.XLOOKUP(Tabela5[[#This Row],[UUID]],Planilha2!$A:$A,Planilha2!M:M,"")</f>
        <v>0</v>
      </c>
      <c r="AU841">
        <f>_xlfn.XLOOKUP(Tabela5[[#This Row],[UUID]],Planilha2!$A:$A,Planilha2!N:N,"")</f>
        <v>1</v>
      </c>
      <c r="AV841">
        <f>_xlfn.XLOOKUP(Tabela5[[#This Row],[UUID]],Planilha2!$A:$A,Planilha2!O:O,"")</f>
        <v>1</v>
      </c>
    </row>
    <row r="842" spans="1:48" x14ac:dyDescent="0.2">
      <c r="A842" t="s">
        <v>4568</v>
      </c>
      <c r="B842" t="s">
        <v>35</v>
      </c>
      <c r="C842">
        <v>500852</v>
      </c>
      <c r="D842">
        <v>3019795966</v>
      </c>
      <c r="E842" t="s">
        <v>1141</v>
      </c>
      <c r="F842" t="s">
        <v>1142</v>
      </c>
      <c r="G842" t="s">
        <v>1143</v>
      </c>
      <c r="H842" s="1">
        <v>46054</v>
      </c>
      <c r="I842">
        <v>202602</v>
      </c>
      <c r="J842">
        <v>213.50945999999999</v>
      </c>
      <c r="L842">
        <v>213.51</v>
      </c>
      <c r="N842">
        <v>90494236</v>
      </c>
      <c r="O842" s="1">
        <v>46080</v>
      </c>
      <c r="P842" s="1">
        <v>46090</v>
      </c>
      <c r="R842">
        <v>36</v>
      </c>
      <c r="S842" t="s">
        <v>53</v>
      </c>
      <c r="T842" t="s">
        <v>40</v>
      </c>
      <c r="U842" t="s">
        <v>40</v>
      </c>
      <c r="V842" t="s">
        <v>1144</v>
      </c>
      <c r="W842">
        <v>6</v>
      </c>
      <c r="X842" t="s">
        <v>42</v>
      </c>
      <c r="Y842">
        <v>6</v>
      </c>
      <c r="Z842" t="s">
        <v>40</v>
      </c>
      <c r="AA842" t="s">
        <v>982</v>
      </c>
      <c r="AB842" t="s">
        <v>44</v>
      </c>
      <c r="AC842" t="s">
        <v>45</v>
      </c>
      <c r="AE842" t="s">
        <v>2615</v>
      </c>
      <c r="AF842" t="s">
        <v>4569</v>
      </c>
      <c r="AG842" s="1">
        <v>46107</v>
      </c>
      <c r="AH842" t="s">
        <v>47</v>
      </c>
      <c r="AI842">
        <f>_xlfn.XLOOKUP(Tabela5[[#This Row],[UUID]],Planilha2!$A:$A,Planilha2!B:B,"")</f>
        <v>1</v>
      </c>
      <c r="AJ842">
        <f>_xlfn.XLOOKUP(Tabela5[[#This Row],[UUID]],Planilha2!$A:$A,Planilha2!C:C,"")</f>
        <v>1</v>
      </c>
      <c r="AK842">
        <f>_xlfn.XLOOKUP(Tabela5[[#This Row],[UUID]],Planilha2!$A:$A,Planilha2!D:D,"")</f>
        <v>9</v>
      </c>
      <c r="AL842">
        <f>_xlfn.XLOOKUP(Tabela5[[#This Row],[UUID]],Planilha2!$A:$A,Planilha2!E:E,"")</f>
        <v>1</v>
      </c>
      <c r="AM842">
        <f>_xlfn.XLOOKUP(Tabela5[[#This Row],[UUID]],Planilha2!$A:$A,Planilha2!F:F,"")</f>
        <v>1</v>
      </c>
      <c r="AN842">
        <f>_xlfn.XLOOKUP(Tabela5[[#This Row],[UUID]],Planilha2!$A:$A,Planilha2!G:G,"")</f>
        <v>1</v>
      </c>
      <c r="AO842">
        <f>_xlfn.XLOOKUP(Tabela5[[#This Row],[UUID]],Planilha2!$A:$A,Planilha2!H:H,"")</f>
        <v>1</v>
      </c>
      <c r="AP842">
        <f>_xlfn.XLOOKUP(Tabela5[[#This Row],[UUID]],Planilha2!$A:$A,Planilha2!I:I,"")</f>
        <v>1</v>
      </c>
      <c r="AQ842">
        <f>_xlfn.XLOOKUP(Tabela5[[#This Row],[UUID]],Planilha2!$A:$A,Planilha2!J:J,"")</f>
        <v>0</v>
      </c>
      <c r="AR842">
        <f>_xlfn.XLOOKUP(Tabela5[[#This Row],[UUID]],Planilha2!$A:$A,Planilha2!K:K,"")</f>
        <v>0</v>
      </c>
      <c r="AS842">
        <f>_xlfn.XLOOKUP(Tabela5[[#This Row],[UUID]],Planilha2!$A:$A,Planilha2!L:L,"")</f>
        <v>0</v>
      </c>
      <c r="AT842">
        <f>_xlfn.XLOOKUP(Tabela5[[#This Row],[UUID]],Planilha2!$A:$A,Planilha2!M:M,"")</f>
        <v>0</v>
      </c>
      <c r="AU842">
        <f>_xlfn.XLOOKUP(Tabela5[[#This Row],[UUID]],Planilha2!$A:$A,Planilha2!N:N,"")</f>
        <v>1</v>
      </c>
      <c r="AV842">
        <f>_xlfn.XLOOKUP(Tabela5[[#This Row],[UUID]],Planilha2!$A:$A,Planilha2!O:O,"")</f>
        <v>1</v>
      </c>
    </row>
    <row r="843" spans="1:48" x14ac:dyDescent="0.2">
      <c r="A843" t="s">
        <v>4570</v>
      </c>
      <c r="B843" t="s">
        <v>35</v>
      </c>
      <c r="C843">
        <v>109947541</v>
      </c>
      <c r="D843">
        <v>10688251978</v>
      </c>
      <c r="E843" t="s">
        <v>4571</v>
      </c>
      <c r="F843" t="s">
        <v>4572</v>
      </c>
      <c r="G843" t="s">
        <v>4573</v>
      </c>
      <c r="H843" s="1">
        <v>46054</v>
      </c>
      <c r="I843">
        <v>202602</v>
      </c>
      <c r="J843">
        <v>110.85017999999999</v>
      </c>
      <c r="L843">
        <v>110.85</v>
      </c>
      <c r="N843">
        <v>90494558</v>
      </c>
      <c r="O843" s="1">
        <v>46080</v>
      </c>
      <c r="P843" s="1">
        <v>46090</v>
      </c>
      <c r="R843">
        <v>36</v>
      </c>
      <c r="S843" t="s">
        <v>53</v>
      </c>
      <c r="T843" t="s">
        <v>40</v>
      </c>
      <c r="U843" t="s">
        <v>40</v>
      </c>
      <c r="V843" t="s">
        <v>4574</v>
      </c>
      <c r="W843">
        <v>6</v>
      </c>
      <c r="X843" t="s">
        <v>42</v>
      </c>
      <c r="Y843">
        <v>6</v>
      </c>
      <c r="Z843" t="s">
        <v>40</v>
      </c>
      <c r="AA843" t="s">
        <v>982</v>
      </c>
      <c r="AB843" t="s">
        <v>44</v>
      </c>
      <c r="AC843" t="s">
        <v>45</v>
      </c>
      <c r="AE843" t="s">
        <v>2615</v>
      </c>
      <c r="AF843" t="s">
        <v>4575</v>
      </c>
      <c r="AG843" s="1">
        <v>46107</v>
      </c>
      <c r="AH843" t="s">
        <v>47</v>
      </c>
      <c r="AI843">
        <f>_xlfn.XLOOKUP(Tabela5[[#This Row],[UUID]],Planilha2!$A:$A,Planilha2!B:B,"")</f>
        <v>1</v>
      </c>
      <c r="AJ843">
        <f>_xlfn.XLOOKUP(Tabela5[[#This Row],[UUID]],Planilha2!$A:$A,Planilha2!C:C,"")</f>
        <v>1</v>
      </c>
      <c r="AK843">
        <f>_xlfn.XLOOKUP(Tabela5[[#This Row],[UUID]],Planilha2!$A:$A,Planilha2!D:D,"")</f>
        <v>1</v>
      </c>
      <c r="AL843">
        <f>_xlfn.XLOOKUP(Tabela5[[#This Row],[UUID]],Planilha2!$A:$A,Planilha2!E:E,"")</f>
        <v>0</v>
      </c>
      <c r="AM843">
        <f>_xlfn.XLOOKUP(Tabela5[[#This Row],[UUID]],Planilha2!$A:$A,Planilha2!F:F,"")</f>
        <v>1</v>
      </c>
      <c r="AN843">
        <f>_xlfn.XLOOKUP(Tabela5[[#This Row],[UUID]],Planilha2!$A:$A,Planilha2!G:G,"")</f>
        <v>1</v>
      </c>
      <c r="AO843">
        <f>_xlfn.XLOOKUP(Tabela5[[#This Row],[UUID]],Planilha2!$A:$A,Planilha2!H:H,"")</f>
        <v>1</v>
      </c>
      <c r="AP843">
        <f>_xlfn.XLOOKUP(Tabela5[[#This Row],[UUID]],Planilha2!$A:$A,Planilha2!I:I,"")</f>
        <v>1</v>
      </c>
      <c r="AQ843">
        <f>_xlfn.XLOOKUP(Tabela5[[#This Row],[UUID]],Planilha2!$A:$A,Planilha2!J:J,"")</f>
        <v>0</v>
      </c>
      <c r="AR843">
        <f>_xlfn.XLOOKUP(Tabela5[[#This Row],[UUID]],Planilha2!$A:$A,Planilha2!K:K,"")</f>
        <v>0</v>
      </c>
      <c r="AS843">
        <f>_xlfn.XLOOKUP(Tabela5[[#This Row],[UUID]],Planilha2!$A:$A,Planilha2!L:L,"")</f>
        <v>0</v>
      </c>
      <c r="AT843">
        <f>_xlfn.XLOOKUP(Tabela5[[#This Row],[UUID]],Planilha2!$A:$A,Planilha2!M:M,"")</f>
        <v>0</v>
      </c>
      <c r="AU843">
        <f>_xlfn.XLOOKUP(Tabela5[[#This Row],[UUID]],Planilha2!$A:$A,Planilha2!N:N,"")</f>
        <v>1</v>
      </c>
      <c r="AV843">
        <f>_xlfn.XLOOKUP(Tabela5[[#This Row],[UUID]],Planilha2!$A:$A,Planilha2!O:O,"")</f>
        <v>1</v>
      </c>
    </row>
    <row r="844" spans="1:48" x14ac:dyDescent="0.2">
      <c r="A844" t="s">
        <v>4576</v>
      </c>
      <c r="B844" t="s">
        <v>35</v>
      </c>
      <c r="C844">
        <v>71882987</v>
      </c>
      <c r="D844">
        <v>95573380915</v>
      </c>
      <c r="E844" t="s">
        <v>4577</v>
      </c>
      <c r="F844" t="s">
        <v>4578</v>
      </c>
      <c r="G844" t="s">
        <v>4579</v>
      </c>
      <c r="H844" s="1">
        <v>46054</v>
      </c>
      <c r="I844">
        <v>202602</v>
      </c>
      <c r="J844">
        <v>213.50945999999999</v>
      </c>
      <c r="L844">
        <v>213.51</v>
      </c>
      <c r="N844">
        <v>90494355</v>
      </c>
      <c r="O844" s="1">
        <v>46080</v>
      </c>
      <c r="P844" s="1">
        <v>46090</v>
      </c>
      <c r="R844">
        <v>36</v>
      </c>
      <c r="S844" t="s">
        <v>53</v>
      </c>
      <c r="T844" t="s">
        <v>40</v>
      </c>
      <c r="U844" t="s">
        <v>40</v>
      </c>
      <c r="V844" t="s">
        <v>4580</v>
      </c>
      <c r="W844">
        <v>6</v>
      </c>
      <c r="X844" t="s">
        <v>42</v>
      </c>
      <c r="Y844">
        <v>6</v>
      </c>
      <c r="Z844" t="s">
        <v>40</v>
      </c>
      <c r="AA844" t="s">
        <v>982</v>
      </c>
      <c r="AB844" t="s">
        <v>44</v>
      </c>
      <c r="AC844" t="s">
        <v>45</v>
      </c>
      <c r="AE844" t="s">
        <v>2615</v>
      </c>
      <c r="AF844" t="s">
        <v>4581</v>
      </c>
      <c r="AG844" s="1">
        <v>46107</v>
      </c>
      <c r="AH844" t="s">
        <v>47</v>
      </c>
      <c r="AI844">
        <f>_xlfn.XLOOKUP(Tabela5[[#This Row],[UUID]],Planilha2!$A:$A,Planilha2!B:B,"")</f>
        <v>1</v>
      </c>
      <c r="AJ844">
        <f>_xlfn.XLOOKUP(Tabela5[[#This Row],[UUID]],Planilha2!$A:$A,Planilha2!C:C,"")</f>
        <v>1</v>
      </c>
      <c r="AK844">
        <f>_xlfn.XLOOKUP(Tabela5[[#This Row],[UUID]],Planilha2!$A:$A,Planilha2!D:D,"")</f>
        <v>1</v>
      </c>
      <c r="AL844">
        <f>_xlfn.XLOOKUP(Tabela5[[#This Row],[UUID]],Planilha2!$A:$A,Planilha2!E:E,"")</f>
        <v>0</v>
      </c>
      <c r="AM844">
        <f>_xlfn.XLOOKUP(Tabela5[[#This Row],[UUID]],Planilha2!$A:$A,Planilha2!F:F,"")</f>
        <v>1</v>
      </c>
      <c r="AN844">
        <f>_xlfn.XLOOKUP(Tabela5[[#This Row],[UUID]],Planilha2!$A:$A,Planilha2!G:G,"")</f>
        <v>1</v>
      </c>
      <c r="AO844">
        <f>_xlfn.XLOOKUP(Tabela5[[#This Row],[UUID]],Planilha2!$A:$A,Planilha2!H:H,"")</f>
        <v>1</v>
      </c>
      <c r="AP844">
        <f>_xlfn.XLOOKUP(Tabela5[[#This Row],[UUID]],Planilha2!$A:$A,Planilha2!I:I,"")</f>
        <v>1</v>
      </c>
      <c r="AQ844">
        <f>_xlfn.XLOOKUP(Tabela5[[#This Row],[UUID]],Planilha2!$A:$A,Planilha2!J:J,"")</f>
        <v>0</v>
      </c>
      <c r="AR844">
        <f>_xlfn.XLOOKUP(Tabela5[[#This Row],[UUID]],Planilha2!$A:$A,Planilha2!K:K,"")</f>
        <v>0</v>
      </c>
      <c r="AS844">
        <f>_xlfn.XLOOKUP(Tabela5[[#This Row],[UUID]],Planilha2!$A:$A,Planilha2!L:L,"")</f>
        <v>0</v>
      </c>
      <c r="AT844">
        <f>_xlfn.XLOOKUP(Tabela5[[#This Row],[UUID]],Planilha2!$A:$A,Planilha2!M:M,"")</f>
        <v>0</v>
      </c>
      <c r="AU844">
        <f>_xlfn.XLOOKUP(Tabela5[[#This Row],[UUID]],Planilha2!$A:$A,Planilha2!N:N,"")</f>
        <v>1</v>
      </c>
      <c r="AV844">
        <f>_xlfn.XLOOKUP(Tabela5[[#This Row],[UUID]],Planilha2!$A:$A,Planilha2!O:O,"")</f>
        <v>1</v>
      </c>
    </row>
    <row r="845" spans="1:48" x14ac:dyDescent="0.2">
      <c r="A845" t="s">
        <v>4582</v>
      </c>
      <c r="B845" t="s">
        <v>35</v>
      </c>
      <c r="C845">
        <v>80099459</v>
      </c>
      <c r="D845">
        <v>95357548900</v>
      </c>
      <c r="E845" t="s">
        <v>1147</v>
      </c>
      <c r="F845" t="s">
        <v>1148</v>
      </c>
      <c r="G845" t="s">
        <v>1149</v>
      </c>
      <c r="H845" s="1">
        <v>46054</v>
      </c>
      <c r="I845">
        <v>202602</v>
      </c>
      <c r="J845">
        <v>213.50945999999999</v>
      </c>
      <c r="L845">
        <v>213.51</v>
      </c>
      <c r="N845">
        <v>90493489</v>
      </c>
      <c r="O845" s="1">
        <v>46080</v>
      </c>
      <c r="P845" s="1">
        <v>46090</v>
      </c>
      <c r="R845">
        <v>36</v>
      </c>
      <c r="S845" t="s">
        <v>53</v>
      </c>
      <c r="T845" t="s">
        <v>40</v>
      </c>
      <c r="U845" t="s">
        <v>40</v>
      </c>
      <c r="V845" t="s">
        <v>1150</v>
      </c>
      <c r="W845">
        <v>6</v>
      </c>
      <c r="X845" t="s">
        <v>42</v>
      </c>
      <c r="Y845">
        <v>6</v>
      </c>
      <c r="Z845" t="s">
        <v>40</v>
      </c>
      <c r="AA845" t="s">
        <v>982</v>
      </c>
      <c r="AB845" t="s">
        <v>44</v>
      </c>
      <c r="AC845" t="s">
        <v>45</v>
      </c>
      <c r="AE845" t="s">
        <v>2615</v>
      </c>
      <c r="AF845" t="s">
        <v>4583</v>
      </c>
      <c r="AG845" s="1">
        <v>46107</v>
      </c>
      <c r="AH845" t="s">
        <v>47</v>
      </c>
      <c r="AI845">
        <f>_xlfn.XLOOKUP(Tabela5[[#This Row],[UUID]],Planilha2!$A:$A,Planilha2!B:B,"")</f>
        <v>1</v>
      </c>
      <c r="AJ845">
        <f>_xlfn.XLOOKUP(Tabela5[[#This Row],[UUID]],Planilha2!$A:$A,Planilha2!C:C,"")</f>
        <v>1</v>
      </c>
      <c r="AK845">
        <f>_xlfn.XLOOKUP(Tabela5[[#This Row],[UUID]],Planilha2!$A:$A,Planilha2!D:D,"")</f>
        <v>14</v>
      </c>
      <c r="AL845">
        <f>_xlfn.XLOOKUP(Tabela5[[#This Row],[UUID]],Planilha2!$A:$A,Planilha2!E:E,"")</f>
        <v>0</v>
      </c>
      <c r="AM845">
        <f>_xlfn.XLOOKUP(Tabela5[[#This Row],[UUID]],Planilha2!$A:$A,Planilha2!F:F,"")</f>
        <v>1</v>
      </c>
      <c r="AN845">
        <f>_xlfn.XLOOKUP(Tabela5[[#This Row],[UUID]],Planilha2!$A:$A,Planilha2!G:G,"")</f>
        <v>1</v>
      </c>
      <c r="AO845">
        <f>_xlfn.XLOOKUP(Tabela5[[#This Row],[UUID]],Planilha2!$A:$A,Planilha2!H:H,"")</f>
        <v>1</v>
      </c>
      <c r="AP845">
        <f>_xlfn.XLOOKUP(Tabela5[[#This Row],[UUID]],Planilha2!$A:$A,Planilha2!I:I,"")</f>
        <v>1</v>
      </c>
      <c r="AQ845">
        <f>_xlfn.XLOOKUP(Tabela5[[#This Row],[UUID]],Planilha2!$A:$A,Planilha2!J:J,"")</f>
        <v>0</v>
      </c>
      <c r="AR845">
        <f>_xlfn.XLOOKUP(Tabela5[[#This Row],[UUID]],Planilha2!$A:$A,Planilha2!K:K,"")</f>
        <v>0</v>
      </c>
      <c r="AS845">
        <f>_xlfn.XLOOKUP(Tabela5[[#This Row],[UUID]],Planilha2!$A:$A,Planilha2!L:L,"")</f>
        <v>0</v>
      </c>
      <c r="AT845">
        <f>_xlfn.XLOOKUP(Tabela5[[#This Row],[UUID]],Planilha2!$A:$A,Planilha2!M:M,"")</f>
        <v>0</v>
      </c>
      <c r="AU845">
        <f>_xlfn.XLOOKUP(Tabela5[[#This Row],[UUID]],Planilha2!$A:$A,Planilha2!N:N,"")</f>
        <v>1</v>
      </c>
      <c r="AV845">
        <f>_xlfn.XLOOKUP(Tabela5[[#This Row],[UUID]],Planilha2!$A:$A,Planilha2!O:O,"")</f>
        <v>1</v>
      </c>
    </row>
    <row r="846" spans="1:48" x14ac:dyDescent="0.2">
      <c r="A846" t="s">
        <v>4584</v>
      </c>
      <c r="B846" t="s">
        <v>35</v>
      </c>
      <c r="C846">
        <v>1111784</v>
      </c>
      <c r="D846">
        <v>5585911759</v>
      </c>
      <c r="E846" t="s">
        <v>4585</v>
      </c>
      <c r="F846" t="s">
        <v>4586</v>
      </c>
      <c r="G846" t="s">
        <v>4587</v>
      </c>
      <c r="H846" s="1">
        <v>45901</v>
      </c>
      <c r="I846">
        <v>202509</v>
      </c>
      <c r="J846">
        <v>485.56094999999999</v>
      </c>
      <c r="L846">
        <v>485.56</v>
      </c>
      <c r="N846">
        <v>90429050</v>
      </c>
      <c r="O846" s="1">
        <v>46002</v>
      </c>
      <c r="P846" s="1">
        <v>46059</v>
      </c>
      <c r="R846">
        <v>67</v>
      </c>
      <c r="S846" t="s">
        <v>53</v>
      </c>
      <c r="T846" t="s">
        <v>40</v>
      </c>
      <c r="U846" t="s">
        <v>40</v>
      </c>
      <c r="V846" t="s">
        <v>4588</v>
      </c>
      <c r="W846">
        <v>6</v>
      </c>
      <c r="X846" t="s">
        <v>42</v>
      </c>
      <c r="Y846">
        <v>6</v>
      </c>
      <c r="Z846" t="s">
        <v>40</v>
      </c>
      <c r="AA846" t="s">
        <v>297</v>
      </c>
      <c r="AB846" t="s">
        <v>44</v>
      </c>
      <c r="AC846" t="s">
        <v>45</v>
      </c>
      <c r="AE846" t="s">
        <v>298</v>
      </c>
      <c r="AF846" t="s">
        <v>4589</v>
      </c>
      <c r="AG846" s="1">
        <v>45964</v>
      </c>
      <c r="AH846" t="s">
        <v>70</v>
      </c>
      <c r="AI846">
        <f>_xlfn.XLOOKUP(Tabela5[[#This Row],[UUID]],Planilha2!$A:$A,Planilha2!B:B,"")</f>
        <v>0</v>
      </c>
      <c r="AJ846">
        <f>_xlfn.XLOOKUP(Tabela5[[#This Row],[UUID]],Planilha2!$A:$A,Planilha2!C:C,"")</f>
        <v>0</v>
      </c>
      <c r="AK846">
        <f>_xlfn.XLOOKUP(Tabela5[[#This Row],[UUID]],Planilha2!$A:$A,Planilha2!D:D,"")</f>
        <v>0</v>
      </c>
      <c r="AL846">
        <f>_xlfn.XLOOKUP(Tabela5[[#This Row],[UUID]],Planilha2!$A:$A,Planilha2!E:E,"")</f>
        <v>5</v>
      </c>
      <c r="AM846">
        <f>_xlfn.XLOOKUP(Tabela5[[#This Row],[UUID]],Planilha2!$A:$A,Planilha2!F:F,"")</f>
        <v>0</v>
      </c>
      <c r="AN846">
        <f>_xlfn.XLOOKUP(Tabela5[[#This Row],[UUID]],Planilha2!$A:$A,Planilha2!G:G,"")</f>
        <v>0</v>
      </c>
      <c r="AO846">
        <f>_xlfn.XLOOKUP(Tabela5[[#This Row],[UUID]],Planilha2!$A:$A,Planilha2!H:H,"")</f>
        <v>0</v>
      </c>
      <c r="AP846">
        <f>_xlfn.XLOOKUP(Tabela5[[#This Row],[UUID]],Planilha2!$A:$A,Planilha2!I:I,"")</f>
        <v>0</v>
      </c>
      <c r="AQ846">
        <f>_xlfn.XLOOKUP(Tabela5[[#This Row],[UUID]],Planilha2!$A:$A,Planilha2!J:J,"")</f>
        <v>0</v>
      </c>
      <c r="AR846">
        <f>_xlfn.XLOOKUP(Tabela5[[#This Row],[UUID]],Planilha2!$A:$A,Planilha2!K:K,"")</f>
        <v>0</v>
      </c>
      <c r="AS846">
        <f>_xlfn.XLOOKUP(Tabela5[[#This Row],[UUID]],Planilha2!$A:$A,Planilha2!L:L,"")</f>
        <v>0</v>
      </c>
      <c r="AT846">
        <f>_xlfn.XLOOKUP(Tabela5[[#This Row],[UUID]],Planilha2!$A:$A,Planilha2!M:M,"")</f>
        <v>0</v>
      </c>
      <c r="AU846">
        <f>_xlfn.XLOOKUP(Tabela5[[#This Row],[UUID]],Planilha2!$A:$A,Planilha2!N:N,"")</f>
        <v>0</v>
      </c>
      <c r="AV846">
        <f>_xlfn.XLOOKUP(Tabela5[[#This Row],[UUID]],Planilha2!$A:$A,Planilha2!O:O,"")</f>
        <v>0</v>
      </c>
    </row>
    <row r="847" spans="1:48" x14ac:dyDescent="0.2">
      <c r="A847" t="s">
        <v>4590</v>
      </c>
      <c r="B847" t="s">
        <v>35</v>
      </c>
      <c r="C847">
        <v>84230525</v>
      </c>
      <c r="D847">
        <v>5230692944</v>
      </c>
      <c r="E847" t="s">
        <v>4591</v>
      </c>
      <c r="F847" t="s">
        <v>4592</v>
      </c>
      <c r="G847" t="s">
        <v>4593</v>
      </c>
      <c r="H847" s="1">
        <v>46054</v>
      </c>
      <c r="I847">
        <v>202602</v>
      </c>
      <c r="J847">
        <v>110.30412</v>
      </c>
      <c r="L847">
        <v>110.3</v>
      </c>
      <c r="N847">
        <v>90494625</v>
      </c>
      <c r="O847" s="1">
        <v>46080</v>
      </c>
      <c r="P847" s="1">
        <v>46090</v>
      </c>
      <c r="R847">
        <v>36</v>
      </c>
      <c r="S847" t="s">
        <v>53</v>
      </c>
      <c r="T847" t="s">
        <v>40</v>
      </c>
      <c r="U847" t="s">
        <v>40</v>
      </c>
      <c r="V847" t="s">
        <v>4594</v>
      </c>
      <c r="W847">
        <v>6</v>
      </c>
      <c r="X847" t="s">
        <v>42</v>
      </c>
      <c r="Y847">
        <v>6</v>
      </c>
      <c r="Z847" t="s">
        <v>40</v>
      </c>
      <c r="AA847" t="s">
        <v>982</v>
      </c>
      <c r="AB847" t="s">
        <v>44</v>
      </c>
      <c r="AC847" t="s">
        <v>45</v>
      </c>
      <c r="AE847" t="s">
        <v>2615</v>
      </c>
      <c r="AF847" t="s">
        <v>4595</v>
      </c>
      <c r="AG847" s="1">
        <v>46107</v>
      </c>
      <c r="AH847" t="s">
        <v>47</v>
      </c>
      <c r="AI847">
        <f>_xlfn.XLOOKUP(Tabela5[[#This Row],[UUID]],Planilha2!$A:$A,Planilha2!B:B,"")</f>
        <v>1</v>
      </c>
      <c r="AJ847">
        <f>_xlfn.XLOOKUP(Tabela5[[#This Row],[UUID]],Planilha2!$A:$A,Planilha2!C:C,"")</f>
        <v>1</v>
      </c>
      <c r="AK847">
        <f>_xlfn.XLOOKUP(Tabela5[[#This Row],[UUID]],Planilha2!$A:$A,Planilha2!D:D,"")</f>
        <v>1</v>
      </c>
      <c r="AL847">
        <f>_xlfn.XLOOKUP(Tabela5[[#This Row],[UUID]],Planilha2!$A:$A,Planilha2!E:E,"")</f>
        <v>0</v>
      </c>
      <c r="AM847">
        <f>_xlfn.XLOOKUP(Tabela5[[#This Row],[UUID]],Planilha2!$A:$A,Planilha2!F:F,"")</f>
        <v>1</v>
      </c>
      <c r="AN847">
        <f>_xlfn.XLOOKUP(Tabela5[[#This Row],[UUID]],Planilha2!$A:$A,Planilha2!G:G,"")</f>
        <v>1</v>
      </c>
      <c r="AO847">
        <f>_xlfn.XLOOKUP(Tabela5[[#This Row],[UUID]],Planilha2!$A:$A,Planilha2!H:H,"")</f>
        <v>1</v>
      </c>
      <c r="AP847">
        <f>_xlfn.XLOOKUP(Tabela5[[#This Row],[UUID]],Planilha2!$A:$A,Planilha2!I:I,"")</f>
        <v>1</v>
      </c>
      <c r="AQ847">
        <f>_xlfn.XLOOKUP(Tabela5[[#This Row],[UUID]],Planilha2!$A:$A,Planilha2!J:J,"")</f>
        <v>0</v>
      </c>
      <c r="AR847">
        <f>_xlfn.XLOOKUP(Tabela5[[#This Row],[UUID]],Planilha2!$A:$A,Planilha2!K:K,"")</f>
        <v>0</v>
      </c>
      <c r="AS847">
        <f>_xlfn.XLOOKUP(Tabela5[[#This Row],[UUID]],Planilha2!$A:$A,Planilha2!L:L,"")</f>
        <v>0</v>
      </c>
      <c r="AT847">
        <f>_xlfn.XLOOKUP(Tabela5[[#This Row],[UUID]],Planilha2!$A:$A,Planilha2!M:M,"")</f>
        <v>0</v>
      </c>
      <c r="AU847">
        <f>_xlfn.XLOOKUP(Tabela5[[#This Row],[UUID]],Planilha2!$A:$A,Planilha2!N:N,"")</f>
        <v>1</v>
      </c>
      <c r="AV847">
        <f>_xlfn.XLOOKUP(Tabela5[[#This Row],[UUID]],Planilha2!$A:$A,Planilha2!O:O,"")</f>
        <v>1</v>
      </c>
    </row>
    <row r="848" spans="1:48" x14ac:dyDescent="0.2">
      <c r="A848" t="s">
        <v>4596</v>
      </c>
      <c r="B848" t="s">
        <v>35</v>
      </c>
      <c r="C848">
        <v>5450055</v>
      </c>
      <c r="D848">
        <v>92185991949</v>
      </c>
      <c r="E848" t="s">
        <v>1153</v>
      </c>
      <c r="F848" t="s">
        <v>1154</v>
      </c>
      <c r="G848" t="s">
        <v>1155</v>
      </c>
      <c r="H848" s="1">
        <v>46054</v>
      </c>
      <c r="I848">
        <v>202602</v>
      </c>
      <c r="J848">
        <v>222.24642</v>
      </c>
      <c r="L848">
        <v>222.25</v>
      </c>
      <c r="N848">
        <v>90494111</v>
      </c>
      <c r="O848" s="1">
        <v>46080</v>
      </c>
      <c r="P848" s="1">
        <v>46090</v>
      </c>
      <c r="R848">
        <v>36</v>
      </c>
      <c r="S848" t="s">
        <v>53</v>
      </c>
      <c r="T848" t="s">
        <v>40</v>
      </c>
      <c r="U848" t="s">
        <v>40</v>
      </c>
      <c r="V848" t="s">
        <v>1156</v>
      </c>
      <c r="W848">
        <v>6</v>
      </c>
      <c r="X848" t="s">
        <v>42</v>
      </c>
      <c r="Y848">
        <v>6</v>
      </c>
      <c r="Z848" t="s">
        <v>40</v>
      </c>
      <c r="AA848" t="s">
        <v>982</v>
      </c>
      <c r="AB848" t="s">
        <v>44</v>
      </c>
      <c r="AC848" t="s">
        <v>45</v>
      </c>
      <c r="AE848" t="s">
        <v>2615</v>
      </c>
      <c r="AF848" t="s">
        <v>4597</v>
      </c>
      <c r="AG848" s="1">
        <v>46107</v>
      </c>
      <c r="AH848" t="s">
        <v>47</v>
      </c>
      <c r="AI848">
        <f>_xlfn.XLOOKUP(Tabela5[[#This Row],[UUID]],Planilha2!$A:$A,Planilha2!B:B,"")</f>
        <v>1</v>
      </c>
      <c r="AJ848">
        <f>_xlfn.XLOOKUP(Tabela5[[#This Row],[UUID]],Planilha2!$A:$A,Planilha2!C:C,"")</f>
        <v>1</v>
      </c>
      <c r="AK848">
        <f>_xlfn.XLOOKUP(Tabela5[[#This Row],[UUID]],Planilha2!$A:$A,Planilha2!D:D,"")</f>
        <v>3</v>
      </c>
      <c r="AL848">
        <f>_xlfn.XLOOKUP(Tabela5[[#This Row],[UUID]],Planilha2!$A:$A,Planilha2!E:E,"")</f>
        <v>1</v>
      </c>
      <c r="AM848">
        <f>_xlfn.XLOOKUP(Tabela5[[#This Row],[UUID]],Planilha2!$A:$A,Planilha2!F:F,"")</f>
        <v>1</v>
      </c>
      <c r="AN848">
        <f>_xlfn.XLOOKUP(Tabela5[[#This Row],[UUID]],Planilha2!$A:$A,Planilha2!G:G,"")</f>
        <v>1</v>
      </c>
      <c r="AO848">
        <f>_xlfn.XLOOKUP(Tabela5[[#This Row],[UUID]],Planilha2!$A:$A,Planilha2!H:H,"")</f>
        <v>1</v>
      </c>
      <c r="AP848">
        <f>_xlfn.XLOOKUP(Tabela5[[#This Row],[UUID]],Planilha2!$A:$A,Planilha2!I:I,"")</f>
        <v>1</v>
      </c>
      <c r="AQ848">
        <f>_xlfn.XLOOKUP(Tabela5[[#This Row],[UUID]],Planilha2!$A:$A,Planilha2!J:J,"")</f>
        <v>0</v>
      </c>
      <c r="AR848">
        <f>_xlfn.XLOOKUP(Tabela5[[#This Row],[UUID]],Planilha2!$A:$A,Planilha2!K:K,"")</f>
        <v>0</v>
      </c>
      <c r="AS848">
        <f>_xlfn.XLOOKUP(Tabela5[[#This Row],[UUID]],Planilha2!$A:$A,Planilha2!L:L,"")</f>
        <v>0</v>
      </c>
      <c r="AT848">
        <f>_xlfn.XLOOKUP(Tabela5[[#This Row],[UUID]],Planilha2!$A:$A,Planilha2!M:M,"")</f>
        <v>0</v>
      </c>
      <c r="AU848">
        <f>_xlfn.XLOOKUP(Tabela5[[#This Row],[UUID]],Planilha2!$A:$A,Planilha2!N:N,"")</f>
        <v>1</v>
      </c>
      <c r="AV848">
        <f>_xlfn.XLOOKUP(Tabela5[[#This Row],[UUID]],Planilha2!$A:$A,Planilha2!O:O,"")</f>
        <v>1</v>
      </c>
    </row>
    <row r="849" spans="1:48" x14ac:dyDescent="0.2">
      <c r="A849" t="s">
        <v>4598</v>
      </c>
      <c r="B849" t="s">
        <v>35</v>
      </c>
      <c r="C849">
        <v>33168504</v>
      </c>
      <c r="D849">
        <v>5153500950</v>
      </c>
      <c r="E849" t="s">
        <v>4599</v>
      </c>
      <c r="F849" t="s">
        <v>4600</v>
      </c>
      <c r="G849" t="s">
        <v>4601</v>
      </c>
      <c r="H849" s="1">
        <v>46054</v>
      </c>
      <c r="I849">
        <v>202602</v>
      </c>
      <c r="J849">
        <v>230.98338000000001</v>
      </c>
      <c r="L849">
        <v>230.98</v>
      </c>
      <c r="N849">
        <v>90493936</v>
      </c>
      <c r="O849" s="1">
        <v>46080</v>
      </c>
      <c r="P849" s="1">
        <v>46090</v>
      </c>
      <c r="R849">
        <v>36</v>
      </c>
      <c r="S849" t="s">
        <v>53</v>
      </c>
      <c r="T849" t="s">
        <v>40</v>
      </c>
      <c r="U849" t="s">
        <v>40</v>
      </c>
      <c r="V849" t="s">
        <v>4602</v>
      </c>
      <c r="W849">
        <v>6</v>
      </c>
      <c r="X849" t="s">
        <v>42</v>
      </c>
      <c r="Y849">
        <v>6</v>
      </c>
      <c r="Z849" t="s">
        <v>40</v>
      </c>
      <c r="AA849" t="s">
        <v>982</v>
      </c>
      <c r="AB849" t="s">
        <v>44</v>
      </c>
      <c r="AC849" t="s">
        <v>45</v>
      </c>
      <c r="AE849" t="s">
        <v>2615</v>
      </c>
      <c r="AF849" t="s">
        <v>4603</v>
      </c>
      <c r="AG849" s="1">
        <v>46101</v>
      </c>
      <c r="AH849" t="s">
        <v>47</v>
      </c>
      <c r="AI849">
        <f>_xlfn.XLOOKUP(Tabela5[[#This Row],[UUID]],Planilha2!$A:$A,Planilha2!B:B,"")</f>
        <v>1</v>
      </c>
      <c r="AJ849">
        <f>_xlfn.XLOOKUP(Tabela5[[#This Row],[UUID]],Planilha2!$A:$A,Planilha2!C:C,"")</f>
        <v>0</v>
      </c>
      <c r="AK849">
        <f>_xlfn.XLOOKUP(Tabela5[[#This Row],[UUID]],Planilha2!$A:$A,Planilha2!D:D,"")</f>
        <v>11</v>
      </c>
      <c r="AL849">
        <f>_xlfn.XLOOKUP(Tabela5[[#This Row],[UUID]],Planilha2!$A:$A,Planilha2!E:E,"")</f>
        <v>0</v>
      </c>
      <c r="AM849">
        <f>_xlfn.XLOOKUP(Tabela5[[#This Row],[UUID]],Planilha2!$A:$A,Planilha2!F:F,"")</f>
        <v>1</v>
      </c>
      <c r="AN849">
        <f>_xlfn.XLOOKUP(Tabela5[[#This Row],[UUID]],Planilha2!$A:$A,Planilha2!G:G,"")</f>
        <v>1</v>
      </c>
      <c r="AO849">
        <f>_xlfn.XLOOKUP(Tabela5[[#This Row],[UUID]],Planilha2!$A:$A,Planilha2!H:H,"")</f>
        <v>1</v>
      </c>
      <c r="AP849">
        <f>_xlfn.XLOOKUP(Tabela5[[#This Row],[UUID]],Planilha2!$A:$A,Planilha2!I:I,"")</f>
        <v>1</v>
      </c>
      <c r="AQ849">
        <f>_xlfn.XLOOKUP(Tabela5[[#This Row],[UUID]],Planilha2!$A:$A,Planilha2!J:J,"")</f>
        <v>1</v>
      </c>
      <c r="AR849">
        <f>_xlfn.XLOOKUP(Tabela5[[#This Row],[UUID]],Planilha2!$A:$A,Planilha2!K:K,"")</f>
        <v>1</v>
      </c>
      <c r="AS849">
        <f>_xlfn.XLOOKUP(Tabela5[[#This Row],[UUID]],Planilha2!$A:$A,Planilha2!L:L,"")</f>
        <v>0</v>
      </c>
      <c r="AT849">
        <f>_xlfn.XLOOKUP(Tabela5[[#This Row],[UUID]],Planilha2!$A:$A,Planilha2!M:M,"")</f>
        <v>0</v>
      </c>
      <c r="AU849">
        <f>_xlfn.XLOOKUP(Tabela5[[#This Row],[UUID]],Planilha2!$A:$A,Planilha2!N:N,"")</f>
        <v>1</v>
      </c>
      <c r="AV849">
        <f>_xlfn.XLOOKUP(Tabela5[[#This Row],[UUID]],Planilha2!$A:$A,Planilha2!O:O,"")</f>
        <v>1</v>
      </c>
    </row>
    <row r="850" spans="1:48" x14ac:dyDescent="0.2">
      <c r="A850" t="s">
        <v>4604</v>
      </c>
      <c r="B850" t="s">
        <v>35</v>
      </c>
      <c r="C850">
        <v>160911471</v>
      </c>
      <c r="D850">
        <v>88288609791</v>
      </c>
      <c r="E850" t="s">
        <v>4605</v>
      </c>
      <c r="F850" t="s">
        <v>4606</v>
      </c>
      <c r="G850" t="s">
        <v>4607</v>
      </c>
      <c r="H850" s="1">
        <v>45901</v>
      </c>
      <c r="I850">
        <v>202509</v>
      </c>
      <c r="J850">
        <v>1257.5179499999999</v>
      </c>
      <c r="L850">
        <v>1257.52</v>
      </c>
      <c r="N850">
        <v>90428660</v>
      </c>
      <c r="O850" s="1">
        <v>46002</v>
      </c>
      <c r="P850" s="1">
        <v>46059</v>
      </c>
      <c r="R850">
        <v>67</v>
      </c>
      <c r="S850" t="s">
        <v>53</v>
      </c>
      <c r="T850" t="s">
        <v>40</v>
      </c>
      <c r="U850" t="s">
        <v>40</v>
      </c>
      <c r="V850" t="s">
        <v>4608</v>
      </c>
      <c r="W850">
        <v>6</v>
      </c>
      <c r="X850" t="s">
        <v>42</v>
      </c>
      <c r="Y850">
        <v>6</v>
      </c>
      <c r="Z850" t="s">
        <v>40</v>
      </c>
      <c r="AA850" t="s">
        <v>297</v>
      </c>
      <c r="AB850" t="s">
        <v>44</v>
      </c>
      <c r="AC850" t="s">
        <v>45</v>
      </c>
      <c r="AE850" t="s">
        <v>298</v>
      </c>
      <c r="AF850" t="s">
        <v>4609</v>
      </c>
      <c r="AG850" s="1">
        <v>46119</v>
      </c>
      <c r="AH850" t="s">
        <v>47</v>
      </c>
      <c r="AI850">
        <f>_xlfn.XLOOKUP(Tabela5[[#This Row],[UUID]],Planilha2!$A:$A,Planilha2!B:B,"")</f>
        <v>1</v>
      </c>
      <c r="AJ850">
        <f>_xlfn.XLOOKUP(Tabela5[[#This Row],[UUID]],Planilha2!$A:$A,Planilha2!C:C,"")</f>
        <v>1</v>
      </c>
      <c r="AK850">
        <f>_xlfn.XLOOKUP(Tabela5[[#This Row],[UUID]],Planilha2!$A:$A,Planilha2!D:D,"")</f>
        <v>5</v>
      </c>
      <c r="AL850">
        <f>_xlfn.XLOOKUP(Tabela5[[#This Row],[UUID]],Planilha2!$A:$A,Planilha2!E:E,"")</f>
        <v>0</v>
      </c>
      <c r="AM850">
        <f>_xlfn.XLOOKUP(Tabela5[[#This Row],[UUID]],Planilha2!$A:$A,Planilha2!F:F,"")</f>
        <v>1</v>
      </c>
      <c r="AN850">
        <f>_xlfn.XLOOKUP(Tabela5[[#This Row],[UUID]],Planilha2!$A:$A,Planilha2!G:G,"")</f>
        <v>0</v>
      </c>
      <c r="AO850">
        <f>_xlfn.XLOOKUP(Tabela5[[#This Row],[UUID]],Planilha2!$A:$A,Planilha2!H:H,"")</f>
        <v>0</v>
      </c>
      <c r="AP850">
        <f>_xlfn.XLOOKUP(Tabela5[[#This Row],[UUID]],Planilha2!$A:$A,Planilha2!I:I,"")</f>
        <v>0</v>
      </c>
      <c r="AQ850">
        <f>_xlfn.XLOOKUP(Tabela5[[#This Row],[UUID]],Planilha2!$A:$A,Planilha2!J:J,"")</f>
        <v>0</v>
      </c>
      <c r="AR850">
        <f>_xlfn.XLOOKUP(Tabela5[[#This Row],[UUID]],Planilha2!$A:$A,Planilha2!K:K,"")</f>
        <v>0</v>
      </c>
      <c r="AS850">
        <f>_xlfn.XLOOKUP(Tabela5[[#This Row],[UUID]],Planilha2!$A:$A,Planilha2!L:L,"")</f>
        <v>0</v>
      </c>
      <c r="AT850">
        <f>_xlfn.XLOOKUP(Tabela5[[#This Row],[UUID]],Planilha2!$A:$A,Planilha2!M:M,"")</f>
        <v>1</v>
      </c>
      <c r="AU850">
        <f>_xlfn.XLOOKUP(Tabela5[[#This Row],[UUID]],Planilha2!$A:$A,Planilha2!N:N,"")</f>
        <v>1</v>
      </c>
      <c r="AV850">
        <f>_xlfn.XLOOKUP(Tabela5[[#This Row],[UUID]],Planilha2!$A:$A,Planilha2!O:O,"")</f>
        <v>1</v>
      </c>
    </row>
    <row r="851" spans="1:48" x14ac:dyDescent="0.2">
      <c r="A851" t="s">
        <v>4610</v>
      </c>
      <c r="B851" t="s">
        <v>35</v>
      </c>
      <c r="C851">
        <v>109927214</v>
      </c>
      <c r="D851">
        <v>7537981906</v>
      </c>
      <c r="E851" t="s">
        <v>4611</v>
      </c>
      <c r="F851" t="s">
        <v>4612</v>
      </c>
      <c r="G851" t="s">
        <v>4613</v>
      </c>
      <c r="H851" s="1">
        <v>46054</v>
      </c>
      <c r="I851">
        <v>202602</v>
      </c>
      <c r="J851">
        <v>165.49379999999999</v>
      </c>
      <c r="L851">
        <v>165.49</v>
      </c>
      <c r="N851">
        <v>90512638</v>
      </c>
      <c r="O851" s="1">
        <v>46086</v>
      </c>
      <c r="P851" s="1">
        <v>46097</v>
      </c>
      <c r="R851">
        <v>29</v>
      </c>
      <c r="S851" t="s">
        <v>53</v>
      </c>
      <c r="T851" t="s">
        <v>40</v>
      </c>
      <c r="U851" t="s">
        <v>40</v>
      </c>
      <c r="V851" t="s">
        <v>4614</v>
      </c>
      <c r="W851">
        <v>6</v>
      </c>
      <c r="X851" t="s">
        <v>42</v>
      </c>
      <c r="Y851">
        <v>6</v>
      </c>
      <c r="Z851" t="s">
        <v>40</v>
      </c>
      <c r="AA851" t="s">
        <v>982</v>
      </c>
      <c r="AB851" t="s">
        <v>44</v>
      </c>
      <c r="AC851" t="s">
        <v>45</v>
      </c>
      <c r="AE851" t="s">
        <v>47</v>
      </c>
      <c r="AF851" t="s">
        <v>4615</v>
      </c>
      <c r="AG851" s="1">
        <v>46116</v>
      </c>
      <c r="AH851" t="s">
        <v>47</v>
      </c>
      <c r="AI851">
        <f>_xlfn.XLOOKUP(Tabela5[[#This Row],[UUID]],Planilha2!$A:$A,Planilha2!B:B,"")</f>
        <v>1</v>
      </c>
      <c r="AJ851">
        <f>_xlfn.XLOOKUP(Tabela5[[#This Row],[UUID]],Planilha2!$A:$A,Planilha2!C:C,"")</f>
        <v>1</v>
      </c>
      <c r="AK851">
        <f>_xlfn.XLOOKUP(Tabela5[[#This Row],[UUID]],Planilha2!$A:$A,Planilha2!D:D,"")</f>
        <v>1</v>
      </c>
      <c r="AL851">
        <f>_xlfn.XLOOKUP(Tabela5[[#This Row],[UUID]],Planilha2!$A:$A,Planilha2!E:E,"")</f>
        <v>0</v>
      </c>
      <c r="AM851">
        <f>_xlfn.XLOOKUP(Tabela5[[#This Row],[UUID]],Planilha2!$A:$A,Planilha2!F:F,"")</f>
        <v>1</v>
      </c>
      <c r="AN851">
        <f>_xlfn.XLOOKUP(Tabela5[[#This Row],[UUID]],Planilha2!$A:$A,Planilha2!G:G,"")</f>
        <v>1</v>
      </c>
      <c r="AO851">
        <f>_xlfn.XLOOKUP(Tabela5[[#This Row],[UUID]],Planilha2!$A:$A,Planilha2!H:H,"")</f>
        <v>0</v>
      </c>
      <c r="AP851">
        <f>_xlfn.XLOOKUP(Tabela5[[#This Row],[UUID]],Planilha2!$A:$A,Planilha2!I:I,"")</f>
        <v>0</v>
      </c>
      <c r="AQ851">
        <f>_xlfn.XLOOKUP(Tabela5[[#This Row],[UUID]],Planilha2!$A:$A,Planilha2!J:J,"")</f>
        <v>0</v>
      </c>
      <c r="AR851">
        <f>_xlfn.XLOOKUP(Tabela5[[#This Row],[UUID]],Planilha2!$A:$A,Planilha2!K:K,"")</f>
        <v>0</v>
      </c>
      <c r="AS851">
        <f>_xlfn.XLOOKUP(Tabela5[[#This Row],[UUID]],Planilha2!$A:$A,Planilha2!L:L,"")</f>
        <v>0</v>
      </c>
      <c r="AT851">
        <f>_xlfn.XLOOKUP(Tabela5[[#This Row],[UUID]],Planilha2!$A:$A,Planilha2!M:M,"")</f>
        <v>0</v>
      </c>
      <c r="AU851">
        <f>_xlfn.XLOOKUP(Tabela5[[#This Row],[UUID]],Planilha2!$A:$A,Planilha2!N:N,"")</f>
        <v>1</v>
      </c>
      <c r="AV851">
        <f>_xlfn.XLOOKUP(Tabela5[[#This Row],[UUID]],Planilha2!$A:$A,Planilha2!O:O,"")</f>
        <v>1</v>
      </c>
    </row>
    <row r="852" spans="1:48" x14ac:dyDescent="0.2">
      <c r="A852" t="s">
        <v>4616</v>
      </c>
      <c r="B852" t="s">
        <v>35</v>
      </c>
      <c r="C852">
        <v>64467295</v>
      </c>
      <c r="D852">
        <v>38592817803</v>
      </c>
      <c r="E852" t="s">
        <v>4617</v>
      </c>
      <c r="F852" t="s">
        <v>4618</v>
      </c>
      <c r="G852" t="s">
        <v>4619</v>
      </c>
      <c r="H852" s="1">
        <v>46054</v>
      </c>
      <c r="I852">
        <v>202602</v>
      </c>
      <c r="J852">
        <v>454.94137999999998</v>
      </c>
      <c r="L852">
        <v>454.94</v>
      </c>
      <c r="N852">
        <v>90512661</v>
      </c>
      <c r="O852" s="1">
        <v>46086</v>
      </c>
      <c r="P852" s="1">
        <v>46097</v>
      </c>
      <c r="R852">
        <v>29</v>
      </c>
      <c r="S852" t="s">
        <v>53</v>
      </c>
      <c r="T852" t="s">
        <v>40</v>
      </c>
      <c r="U852" t="s">
        <v>40</v>
      </c>
      <c r="V852" t="s">
        <v>4620</v>
      </c>
      <c r="W852">
        <v>6</v>
      </c>
      <c r="X852" t="s">
        <v>42</v>
      </c>
      <c r="Y852">
        <v>6</v>
      </c>
      <c r="Z852" t="s">
        <v>40</v>
      </c>
      <c r="AA852" t="s">
        <v>982</v>
      </c>
      <c r="AB852" t="s">
        <v>44</v>
      </c>
      <c r="AC852" t="s">
        <v>45</v>
      </c>
      <c r="AE852" t="s">
        <v>47</v>
      </c>
      <c r="AF852" t="s">
        <v>4621</v>
      </c>
      <c r="AG852" s="1">
        <v>46121</v>
      </c>
      <c r="AH852" t="s">
        <v>47</v>
      </c>
      <c r="AI852">
        <f>_xlfn.XLOOKUP(Tabela5[[#This Row],[UUID]],Planilha2!$A:$A,Planilha2!B:B,"")</f>
        <v>1</v>
      </c>
      <c r="AJ852">
        <f>_xlfn.XLOOKUP(Tabela5[[#This Row],[UUID]],Planilha2!$A:$A,Planilha2!C:C,"")</f>
        <v>1</v>
      </c>
      <c r="AK852">
        <f>_xlfn.XLOOKUP(Tabela5[[#This Row],[UUID]],Planilha2!$A:$A,Planilha2!D:D,"")</f>
        <v>20</v>
      </c>
      <c r="AL852">
        <f>_xlfn.XLOOKUP(Tabela5[[#This Row],[UUID]],Planilha2!$A:$A,Planilha2!E:E,"")</f>
        <v>1</v>
      </c>
      <c r="AM852">
        <f>_xlfn.XLOOKUP(Tabela5[[#This Row],[UUID]],Planilha2!$A:$A,Planilha2!F:F,"")</f>
        <v>1</v>
      </c>
      <c r="AN852">
        <f>_xlfn.XLOOKUP(Tabela5[[#This Row],[UUID]],Planilha2!$A:$A,Planilha2!G:G,"")</f>
        <v>0</v>
      </c>
      <c r="AO852">
        <f>_xlfn.XLOOKUP(Tabela5[[#This Row],[UUID]],Planilha2!$A:$A,Planilha2!H:H,"")</f>
        <v>0</v>
      </c>
      <c r="AP852">
        <f>_xlfn.XLOOKUP(Tabela5[[#This Row],[UUID]],Planilha2!$A:$A,Planilha2!I:I,"")</f>
        <v>0</v>
      </c>
      <c r="AQ852">
        <f>_xlfn.XLOOKUP(Tabela5[[#This Row],[UUID]],Planilha2!$A:$A,Planilha2!J:J,"")</f>
        <v>0</v>
      </c>
      <c r="AR852">
        <f>_xlfn.XLOOKUP(Tabela5[[#This Row],[UUID]],Planilha2!$A:$A,Planilha2!K:K,"")</f>
        <v>0</v>
      </c>
      <c r="AS852">
        <f>_xlfn.XLOOKUP(Tabela5[[#This Row],[UUID]],Planilha2!$A:$A,Planilha2!L:L,"")</f>
        <v>0</v>
      </c>
      <c r="AT852">
        <f>_xlfn.XLOOKUP(Tabela5[[#This Row],[UUID]],Planilha2!$A:$A,Planilha2!M:M,"")</f>
        <v>0</v>
      </c>
      <c r="AU852">
        <f>_xlfn.XLOOKUP(Tabela5[[#This Row],[UUID]],Planilha2!$A:$A,Planilha2!N:N,"")</f>
        <v>1</v>
      </c>
      <c r="AV852">
        <f>_xlfn.XLOOKUP(Tabela5[[#This Row],[UUID]],Planilha2!$A:$A,Planilha2!O:O,"")</f>
        <v>0</v>
      </c>
    </row>
    <row r="853" spans="1:48" x14ac:dyDescent="0.2">
      <c r="A853" t="s">
        <v>4622</v>
      </c>
      <c r="B853" t="s">
        <v>35</v>
      </c>
      <c r="C853">
        <v>90490002</v>
      </c>
      <c r="D853">
        <v>8766177987</v>
      </c>
      <c r="E853" t="s">
        <v>4623</v>
      </c>
      <c r="F853" t="s">
        <v>4624</v>
      </c>
      <c r="G853" t="s">
        <v>4625</v>
      </c>
      <c r="H853" s="1">
        <v>46054</v>
      </c>
      <c r="I853">
        <v>202602</v>
      </c>
      <c r="J853">
        <v>82.752300000000005</v>
      </c>
      <c r="L853">
        <v>82.75</v>
      </c>
      <c r="N853">
        <v>90494522</v>
      </c>
      <c r="O853" s="1">
        <v>46080</v>
      </c>
      <c r="P853" s="1">
        <v>46090</v>
      </c>
      <c r="R853">
        <v>36</v>
      </c>
      <c r="S853" t="s">
        <v>53</v>
      </c>
      <c r="T853" t="s">
        <v>40</v>
      </c>
      <c r="U853" t="s">
        <v>40</v>
      </c>
      <c r="V853" t="s">
        <v>4626</v>
      </c>
      <c r="W853">
        <v>6</v>
      </c>
      <c r="X853" t="s">
        <v>42</v>
      </c>
      <c r="Y853">
        <v>6</v>
      </c>
      <c r="Z853" t="s">
        <v>40</v>
      </c>
      <c r="AA853" t="s">
        <v>982</v>
      </c>
      <c r="AB853" t="s">
        <v>44</v>
      </c>
      <c r="AC853" t="s">
        <v>45</v>
      </c>
      <c r="AE853" t="s">
        <v>2615</v>
      </c>
      <c r="AF853" t="s">
        <v>4627</v>
      </c>
      <c r="AG853" s="1">
        <v>46117</v>
      </c>
      <c r="AH853" t="s">
        <v>47</v>
      </c>
      <c r="AI853">
        <f>_xlfn.XLOOKUP(Tabela5[[#This Row],[UUID]],Planilha2!$A:$A,Planilha2!B:B,"")</f>
        <v>1</v>
      </c>
      <c r="AJ853">
        <f>_xlfn.XLOOKUP(Tabela5[[#This Row],[UUID]],Planilha2!$A:$A,Planilha2!C:C,"")</f>
        <v>1</v>
      </c>
      <c r="AK853">
        <f>_xlfn.XLOOKUP(Tabela5[[#This Row],[UUID]],Planilha2!$A:$A,Planilha2!D:D,"")</f>
        <v>5</v>
      </c>
      <c r="AL853">
        <f>_xlfn.XLOOKUP(Tabela5[[#This Row],[UUID]],Planilha2!$A:$A,Planilha2!E:E,"")</f>
        <v>0</v>
      </c>
      <c r="AM853">
        <f>_xlfn.XLOOKUP(Tabela5[[#This Row],[UUID]],Planilha2!$A:$A,Planilha2!F:F,"")</f>
        <v>1</v>
      </c>
      <c r="AN853">
        <f>_xlfn.XLOOKUP(Tabela5[[#This Row],[UUID]],Planilha2!$A:$A,Planilha2!G:G,"")</f>
        <v>0</v>
      </c>
      <c r="AO853">
        <f>_xlfn.XLOOKUP(Tabela5[[#This Row],[UUID]],Planilha2!$A:$A,Planilha2!H:H,"")</f>
        <v>0</v>
      </c>
      <c r="AP853">
        <f>_xlfn.XLOOKUP(Tabela5[[#This Row],[UUID]],Planilha2!$A:$A,Planilha2!I:I,"")</f>
        <v>0</v>
      </c>
      <c r="AQ853">
        <f>_xlfn.XLOOKUP(Tabela5[[#This Row],[UUID]],Planilha2!$A:$A,Planilha2!J:J,"")</f>
        <v>0</v>
      </c>
      <c r="AR853">
        <f>_xlfn.XLOOKUP(Tabela5[[#This Row],[UUID]],Planilha2!$A:$A,Planilha2!K:K,"")</f>
        <v>0</v>
      </c>
      <c r="AS853">
        <f>_xlfn.XLOOKUP(Tabela5[[#This Row],[UUID]],Planilha2!$A:$A,Planilha2!L:L,"")</f>
        <v>0</v>
      </c>
      <c r="AT853">
        <f>_xlfn.XLOOKUP(Tabela5[[#This Row],[UUID]],Planilha2!$A:$A,Planilha2!M:M,"")</f>
        <v>1</v>
      </c>
      <c r="AU853">
        <f>_xlfn.XLOOKUP(Tabela5[[#This Row],[UUID]],Planilha2!$A:$A,Planilha2!N:N,"")</f>
        <v>1</v>
      </c>
      <c r="AV853">
        <f>_xlfn.XLOOKUP(Tabela5[[#This Row],[UUID]],Planilha2!$A:$A,Planilha2!O:O,"")</f>
        <v>1</v>
      </c>
    </row>
    <row r="854" spans="1:48" x14ac:dyDescent="0.2">
      <c r="A854" t="s">
        <v>4628</v>
      </c>
      <c r="B854" t="s">
        <v>35</v>
      </c>
      <c r="C854">
        <v>7470231</v>
      </c>
      <c r="D854">
        <v>4009970960</v>
      </c>
      <c r="E854" t="s">
        <v>4629</v>
      </c>
      <c r="F854" t="s">
        <v>4630</v>
      </c>
      <c r="G854" t="s">
        <v>4631</v>
      </c>
      <c r="H854" s="1">
        <v>46054</v>
      </c>
      <c r="I854">
        <v>202602</v>
      </c>
      <c r="J854">
        <v>256.64819999999997</v>
      </c>
      <c r="L854">
        <v>256.64999999999998</v>
      </c>
      <c r="N854">
        <v>90494565</v>
      </c>
      <c r="O854" s="1">
        <v>46080</v>
      </c>
      <c r="P854" s="1">
        <v>46090</v>
      </c>
      <c r="R854">
        <v>36</v>
      </c>
      <c r="S854" t="s">
        <v>53</v>
      </c>
      <c r="T854" t="s">
        <v>40</v>
      </c>
      <c r="U854" t="s">
        <v>40</v>
      </c>
      <c r="V854" t="s">
        <v>4632</v>
      </c>
      <c r="W854">
        <v>6</v>
      </c>
      <c r="X854" t="s">
        <v>42</v>
      </c>
      <c r="Y854">
        <v>6</v>
      </c>
      <c r="Z854" t="s">
        <v>40</v>
      </c>
      <c r="AA854" t="s">
        <v>982</v>
      </c>
      <c r="AB854" t="s">
        <v>44</v>
      </c>
      <c r="AC854" t="s">
        <v>45</v>
      </c>
      <c r="AE854" t="s">
        <v>2615</v>
      </c>
      <c r="AF854" t="s">
        <v>4633</v>
      </c>
      <c r="AG854" s="1">
        <v>46101</v>
      </c>
      <c r="AH854" t="s">
        <v>47</v>
      </c>
      <c r="AI854">
        <f>_xlfn.XLOOKUP(Tabela5[[#This Row],[UUID]],Planilha2!$A:$A,Planilha2!B:B,"")</f>
        <v>1</v>
      </c>
      <c r="AJ854">
        <f>_xlfn.XLOOKUP(Tabela5[[#This Row],[UUID]],Planilha2!$A:$A,Planilha2!C:C,"")</f>
        <v>0</v>
      </c>
      <c r="AK854">
        <f>_xlfn.XLOOKUP(Tabela5[[#This Row],[UUID]],Planilha2!$A:$A,Planilha2!D:D,"")</f>
        <v>1</v>
      </c>
      <c r="AL854">
        <f>_xlfn.XLOOKUP(Tabela5[[#This Row],[UUID]],Planilha2!$A:$A,Planilha2!E:E,"")</f>
        <v>0</v>
      </c>
      <c r="AM854">
        <f>_xlfn.XLOOKUP(Tabela5[[#This Row],[UUID]],Planilha2!$A:$A,Planilha2!F:F,"")</f>
        <v>1</v>
      </c>
      <c r="AN854">
        <f>_xlfn.XLOOKUP(Tabela5[[#This Row],[UUID]],Planilha2!$A:$A,Planilha2!G:G,"")</f>
        <v>1</v>
      </c>
      <c r="AO854">
        <f>_xlfn.XLOOKUP(Tabela5[[#This Row],[UUID]],Planilha2!$A:$A,Planilha2!H:H,"")</f>
        <v>1</v>
      </c>
      <c r="AP854">
        <f>_xlfn.XLOOKUP(Tabela5[[#This Row],[UUID]],Planilha2!$A:$A,Planilha2!I:I,"")</f>
        <v>1</v>
      </c>
      <c r="AQ854">
        <f>_xlfn.XLOOKUP(Tabela5[[#This Row],[UUID]],Planilha2!$A:$A,Planilha2!J:J,"")</f>
        <v>1</v>
      </c>
      <c r="AR854">
        <f>_xlfn.XLOOKUP(Tabela5[[#This Row],[UUID]],Planilha2!$A:$A,Planilha2!K:K,"")</f>
        <v>1</v>
      </c>
      <c r="AS854">
        <f>_xlfn.XLOOKUP(Tabela5[[#This Row],[UUID]],Planilha2!$A:$A,Planilha2!L:L,"")</f>
        <v>0</v>
      </c>
      <c r="AT854">
        <f>_xlfn.XLOOKUP(Tabela5[[#This Row],[UUID]],Planilha2!$A:$A,Planilha2!M:M,"")</f>
        <v>0</v>
      </c>
      <c r="AU854">
        <f>_xlfn.XLOOKUP(Tabela5[[#This Row],[UUID]],Planilha2!$A:$A,Planilha2!N:N,"")</f>
        <v>1</v>
      </c>
      <c r="AV854">
        <f>_xlfn.XLOOKUP(Tabela5[[#This Row],[UUID]],Planilha2!$A:$A,Planilha2!O:O,"")</f>
        <v>1</v>
      </c>
    </row>
    <row r="855" spans="1:48" x14ac:dyDescent="0.2">
      <c r="A855" t="s">
        <v>4634</v>
      </c>
      <c r="B855" t="s">
        <v>35</v>
      </c>
      <c r="C855">
        <v>59578068</v>
      </c>
      <c r="D855">
        <v>1696334977</v>
      </c>
      <c r="E855" t="s">
        <v>1166</v>
      </c>
      <c r="F855" t="s">
        <v>1167</v>
      </c>
      <c r="G855" t="s">
        <v>1168</v>
      </c>
      <c r="H855" s="1">
        <v>46054</v>
      </c>
      <c r="I855">
        <v>202602</v>
      </c>
      <c r="J855">
        <v>96.724289999999996</v>
      </c>
      <c r="L855">
        <v>96.72</v>
      </c>
      <c r="N855">
        <v>90512695</v>
      </c>
      <c r="O855" s="1">
        <v>46086</v>
      </c>
      <c r="P855" s="1">
        <v>46097</v>
      </c>
      <c r="R855">
        <v>29</v>
      </c>
      <c r="S855" t="s">
        <v>53</v>
      </c>
      <c r="T855" t="s">
        <v>40</v>
      </c>
      <c r="U855" t="s">
        <v>40</v>
      </c>
      <c r="V855" t="s">
        <v>1169</v>
      </c>
      <c r="W855">
        <v>6</v>
      </c>
      <c r="X855" t="s">
        <v>42</v>
      </c>
      <c r="Y855">
        <v>6</v>
      </c>
      <c r="Z855" t="s">
        <v>40</v>
      </c>
      <c r="AA855" t="s">
        <v>982</v>
      </c>
      <c r="AB855" t="s">
        <v>44</v>
      </c>
      <c r="AC855" t="s">
        <v>45</v>
      </c>
      <c r="AE855" t="s">
        <v>47</v>
      </c>
      <c r="AF855" t="s">
        <v>4635</v>
      </c>
      <c r="AG855" s="1">
        <v>46101</v>
      </c>
      <c r="AH855" t="s">
        <v>47</v>
      </c>
      <c r="AI855">
        <f>_xlfn.XLOOKUP(Tabela5[[#This Row],[UUID]],Planilha2!$A:$A,Planilha2!B:B,"")</f>
        <v>1</v>
      </c>
      <c r="AJ855">
        <f>_xlfn.XLOOKUP(Tabela5[[#This Row],[UUID]],Planilha2!$A:$A,Planilha2!C:C,"")</f>
        <v>0</v>
      </c>
      <c r="AK855">
        <f>_xlfn.XLOOKUP(Tabela5[[#This Row],[UUID]],Planilha2!$A:$A,Planilha2!D:D,"")</f>
        <v>1</v>
      </c>
      <c r="AL855">
        <f>_xlfn.XLOOKUP(Tabela5[[#This Row],[UUID]],Planilha2!$A:$A,Planilha2!E:E,"")</f>
        <v>0</v>
      </c>
      <c r="AM855">
        <f>_xlfn.XLOOKUP(Tabela5[[#This Row],[UUID]],Planilha2!$A:$A,Planilha2!F:F,"")</f>
        <v>1</v>
      </c>
      <c r="AN855">
        <f>_xlfn.XLOOKUP(Tabela5[[#This Row],[UUID]],Planilha2!$A:$A,Planilha2!G:G,"")</f>
        <v>1</v>
      </c>
      <c r="AO855">
        <f>_xlfn.XLOOKUP(Tabela5[[#This Row],[UUID]],Planilha2!$A:$A,Planilha2!H:H,"")</f>
        <v>1</v>
      </c>
      <c r="AP855">
        <f>_xlfn.XLOOKUP(Tabela5[[#This Row],[UUID]],Planilha2!$A:$A,Planilha2!I:I,"")</f>
        <v>1</v>
      </c>
      <c r="AQ855">
        <f>_xlfn.XLOOKUP(Tabela5[[#This Row],[UUID]],Planilha2!$A:$A,Planilha2!J:J,"")</f>
        <v>1</v>
      </c>
      <c r="AR855">
        <f>_xlfn.XLOOKUP(Tabela5[[#This Row],[UUID]],Planilha2!$A:$A,Planilha2!K:K,"")</f>
        <v>1</v>
      </c>
      <c r="AS855">
        <f>_xlfn.XLOOKUP(Tabela5[[#This Row],[UUID]],Planilha2!$A:$A,Planilha2!L:L,"")</f>
        <v>0</v>
      </c>
      <c r="AT855">
        <f>_xlfn.XLOOKUP(Tabela5[[#This Row],[UUID]],Planilha2!$A:$A,Planilha2!M:M,"")</f>
        <v>0</v>
      </c>
      <c r="AU855">
        <f>_xlfn.XLOOKUP(Tabela5[[#This Row],[UUID]],Planilha2!$A:$A,Planilha2!N:N,"")</f>
        <v>1</v>
      </c>
      <c r="AV855">
        <f>_xlfn.XLOOKUP(Tabela5[[#This Row],[UUID]],Planilha2!$A:$A,Planilha2!O:O,"")</f>
        <v>1</v>
      </c>
    </row>
    <row r="856" spans="1:48" x14ac:dyDescent="0.2">
      <c r="A856" t="s">
        <v>4636</v>
      </c>
      <c r="B856" t="s">
        <v>35</v>
      </c>
      <c r="C856">
        <v>1079891</v>
      </c>
      <c r="D856">
        <v>5022784980</v>
      </c>
      <c r="E856" t="s">
        <v>4637</v>
      </c>
      <c r="F856" t="s">
        <v>4638</v>
      </c>
      <c r="G856" t="s">
        <v>4639</v>
      </c>
      <c r="H856" s="1">
        <v>46054</v>
      </c>
      <c r="I856">
        <v>202602</v>
      </c>
      <c r="J856">
        <v>175.37459999999999</v>
      </c>
      <c r="L856">
        <v>175.37</v>
      </c>
      <c r="N856">
        <v>90494840</v>
      </c>
      <c r="O856" s="1">
        <v>46080</v>
      </c>
      <c r="P856" s="1">
        <v>46090</v>
      </c>
      <c r="R856">
        <v>36</v>
      </c>
      <c r="S856" t="s">
        <v>53</v>
      </c>
      <c r="T856" t="s">
        <v>40</v>
      </c>
      <c r="U856" t="s">
        <v>40</v>
      </c>
      <c r="V856" t="s">
        <v>4640</v>
      </c>
      <c r="W856">
        <v>6</v>
      </c>
      <c r="X856" t="s">
        <v>42</v>
      </c>
      <c r="Y856">
        <v>6</v>
      </c>
      <c r="Z856" t="s">
        <v>40</v>
      </c>
      <c r="AA856" t="s">
        <v>982</v>
      </c>
      <c r="AB856" t="s">
        <v>44</v>
      </c>
      <c r="AC856" t="s">
        <v>45</v>
      </c>
      <c r="AE856" t="s">
        <v>2615</v>
      </c>
      <c r="AF856" t="s">
        <v>4641</v>
      </c>
      <c r="AG856" s="1">
        <v>46116</v>
      </c>
      <c r="AH856" t="s">
        <v>47</v>
      </c>
      <c r="AI856">
        <f>_xlfn.XLOOKUP(Tabela5[[#This Row],[UUID]],Planilha2!$A:$A,Planilha2!B:B,"")</f>
        <v>1</v>
      </c>
      <c r="AJ856">
        <f>_xlfn.XLOOKUP(Tabela5[[#This Row],[UUID]],Planilha2!$A:$A,Planilha2!C:C,"")</f>
        <v>1</v>
      </c>
      <c r="AK856">
        <f>_xlfn.XLOOKUP(Tabela5[[#This Row],[UUID]],Planilha2!$A:$A,Planilha2!D:D,"")</f>
        <v>1</v>
      </c>
      <c r="AL856">
        <f>_xlfn.XLOOKUP(Tabela5[[#This Row],[UUID]],Planilha2!$A:$A,Planilha2!E:E,"")</f>
        <v>0</v>
      </c>
      <c r="AM856">
        <f>_xlfn.XLOOKUP(Tabela5[[#This Row],[UUID]],Planilha2!$A:$A,Planilha2!F:F,"")</f>
        <v>1</v>
      </c>
      <c r="AN856">
        <f>_xlfn.XLOOKUP(Tabela5[[#This Row],[UUID]],Planilha2!$A:$A,Planilha2!G:G,"")</f>
        <v>1</v>
      </c>
      <c r="AO856">
        <f>_xlfn.XLOOKUP(Tabela5[[#This Row],[UUID]],Planilha2!$A:$A,Planilha2!H:H,"")</f>
        <v>0</v>
      </c>
      <c r="AP856">
        <f>_xlfn.XLOOKUP(Tabela5[[#This Row],[UUID]],Planilha2!$A:$A,Planilha2!I:I,"")</f>
        <v>0</v>
      </c>
      <c r="AQ856">
        <f>_xlfn.XLOOKUP(Tabela5[[#This Row],[UUID]],Planilha2!$A:$A,Planilha2!J:J,"")</f>
        <v>0</v>
      </c>
      <c r="AR856">
        <f>_xlfn.XLOOKUP(Tabela5[[#This Row],[UUID]],Planilha2!$A:$A,Planilha2!K:K,"")</f>
        <v>0</v>
      </c>
      <c r="AS856">
        <f>_xlfn.XLOOKUP(Tabela5[[#This Row],[UUID]],Planilha2!$A:$A,Planilha2!L:L,"")</f>
        <v>0</v>
      </c>
      <c r="AT856">
        <f>_xlfn.XLOOKUP(Tabela5[[#This Row],[UUID]],Planilha2!$A:$A,Planilha2!M:M,"")</f>
        <v>0</v>
      </c>
      <c r="AU856">
        <f>_xlfn.XLOOKUP(Tabela5[[#This Row],[UUID]],Planilha2!$A:$A,Planilha2!N:N,"")</f>
        <v>1</v>
      </c>
      <c r="AV856">
        <f>_xlfn.XLOOKUP(Tabela5[[#This Row],[UUID]],Planilha2!$A:$A,Planilha2!O:O,"")</f>
        <v>1</v>
      </c>
    </row>
    <row r="857" spans="1:48" x14ac:dyDescent="0.2">
      <c r="A857" t="s">
        <v>4642</v>
      </c>
      <c r="B857" t="s">
        <v>35</v>
      </c>
      <c r="C857">
        <v>77259831</v>
      </c>
      <c r="D857">
        <v>19131320724</v>
      </c>
      <c r="E857" t="s">
        <v>4643</v>
      </c>
      <c r="F857" t="s">
        <v>4644</v>
      </c>
      <c r="G857" t="s">
        <v>4645</v>
      </c>
      <c r="H857" s="1">
        <v>46054</v>
      </c>
      <c r="I857">
        <v>202602</v>
      </c>
      <c r="J857">
        <v>282.31301999999999</v>
      </c>
      <c r="L857">
        <v>282.31</v>
      </c>
      <c r="N857">
        <v>90493645</v>
      </c>
      <c r="O857" s="1">
        <v>46080</v>
      </c>
      <c r="P857" s="1">
        <v>46090</v>
      </c>
      <c r="R857">
        <v>36</v>
      </c>
      <c r="S857" t="s">
        <v>53</v>
      </c>
      <c r="T857" t="s">
        <v>40</v>
      </c>
      <c r="U857" t="s">
        <v>40</v>
      </c>
      <c r="V857" t="s">
        <v>4646</v>
      </c>
      <c r="W857">
        <v>6</v>
      </c>
      <c r="X857" t="s">
        <v>42</v>
      </c>
      <c r="Y857">
        <v>6</v>
      </c>
      <c r="Z857" t="s">
        <v>40</v>
      </c>
      <c r="AA857" t="s">
        <v>982</v>
      </c>
      <c r="AB857" t="s">
        <v>44</v>
      </c>
      <c r="AC857" t="s">
        <v>45</v>
      </c>
      <c r="AE857" t="s">
        <v>2615</v>
      </c>
      <c r="AF857" t="s">
        <v>4647</v>
      </c>
      <c r="AG857" s="1">
        <v>46107</v>
      </c>
      <c r="AH857" t="s">
        <v>47</v>
      </c>
      <c r="AI857">
        <f>_xlfn.XLOOKUP(Tabela5[[#This Row],[UUID]],Planilha2!$A:$A,Planilha2!B:B,"")</f>
        <v>1</v>
      </c>
      <c r="AJ857">
        <f>_xlfn.XLOOKUP(Tabela5[[#This Row],[UUID]],Planilha2!$A:$A,Planilha2!C:C,"")</f>
        <v>1</v>
      </c>
      <c r="AK857">
        <f>_xlfn.XLOOKUP(Tabela5[[#This Row],[UUID]],Planilha2!$A:$A,Planilha2!D:D,"")</f>
        <v>14</v>
      </c>
      <c r="AL857">
        <f>_xlfn.XLOOKUP(Tabela5[[#This Row],[UUID]],Planilha2!$A:$A,Planilha2!E:E,"")</f>
        <v>1</v>
      </c>
      <c r="AM857">
        <f>_xlfn.XLOOKUP(Tabela5[[#This Row],[UUID]],Planilha2!$A:$A,Planilha2!F:F,"")</f>
        <v>1</v>
      </c>
      <c r="AN857">
        <f>_xlfn.XLOOKUP(Tabela5[[#This Row],[UUID]],Planilha2!$A:$A,Planilha2!G:G,"")</f>
        <v>1</v>
      </c>
      <c r="AO857">
        <f>_xlfn.XLOOKUP(Tabela5[[#This Row],[UUID]],Planilha2!$A:$A,Planilha2!H:H,"")</f>
        <v>1</v>
      </c>
      <c r="AP857">
        <f>_xlfn.XLOOKUP(Tabela5[[#This Row],[UUID]],Planilha2!$A:$A,Planilha2!I:I,"")</f>
        <v>1</v>
      </c>
      <c r="AQ857">
        <f>_xlfn.XLOOKUP(Tabela5[[#This Row],[UUID]],Planilha2!$A:$A,Planilha2!J:J,"")</f>
        <v>0</v>
      </c>
      <c r="AR857">
        <f>_xlfn.XLOOKUP(Tabela5[[#This Row],[UUID]],Planilha2!$A:$A,Planilha2!K:K,"")</f>
        <v>0</v>
      </c>
      <c r="AS857">
        <f>_xlfn.XLOOKUP(Tabela5[[#This Row],[UUID]],Planilha2!$A:$A,Planilha2!L:L,"")</f>
        <v>0</v>
      </c>
      <c r="AT857">
        <f>_xlfn.XLOOKUP(Tabela5[[#This Row],[UUID]],Planilha2!$A:$A,Planilha2!M:M,"")</f>
        <v>0</v>
      </c>
      <c r="AU857">
        <f>_xlfn.XLOOKUP(Tabela5[[#This Row],[UUID]],Planilha2!$A:$A,Planilha2!N:N,"")</f>
        <v>1</v>
      </c>
      <c r="AV857">
        <f>_xlfn.XLOOKUP(Tabela5[[#This Row],[UUID]],Planilha2!$A:$A,Planilha2!O:O,"")</f>
        <v>1</v>
      </c>
    </row>
    <row r="858" spans="1:48" x14ac:dyDescent="0.2">
      <c r="A858" t="s">
        <v>4648</v>
      </c>
      <c r="B858" t="s">
        <v>35</v>
      </c>
      <c r="C858">
        <v>1402498</v>
      </c>
      <c r="D858">
        <v>13274033740</v>
      </c>
      <c r="E858" t="s">
        <v>293</v>
      </c>
      <c r="F858" t="s">
        <v>4649</v>
      </c>
      <c r="G858" t="s">
        <v>295</v>
      </c>
      <c r="H858" s="1">
        <v>45901</v>
      </c>
      <c r="I858">
        <v>202509</v>
      </c>
      <c r="J858">
        <v>458.17228999999998</v>
      </c>
      <c r="L858">
        <v>458.17</v>
      </c>
      <c r="N858">
        <v>90428628</v>
      </c>
      <c r="O858" s="1">
        <v>46002</v>
      </c>
      <c r="P858" s="1">
        <v>46013</v>
      </c>
      <c r="R858">
        <v>113</v>
      </c>
      <c r="S858" t="s">
        <v>53</v>
      </c>
      <c r="T858" t="s">
        <v>40</v>
      </c>
      <c r="U858" t="s">
        <v>40</v>
      </c>
      <c r="V858" t="s">
        <v>296</v>
      </c>
      <c r="W858">
        <v>6</v>
      </c>
      <c r="X858" t="s">
        <v>42</v>
      </c>
      <c r="Y858">
        <v>6</v>
      </c>
      <c r="Z858" t="s">
        <v>40</v>
      </c>
      <c r="AA858" t="s">
        <v>297</v>
      </c>
      <c r="AB858" t="s">
        <v>44</v>
      </c>
      <c r="AC858" t="s">
        <v>45</v>
      </c>
      <c r="AE858" t="s">
        <v>298</v>
      </c>
      <c r="AF858" t="s">
        <v>4650</v>
      </c>
      <c r="AG858" s="1">
        <v>45957</v>
      </c>
      <c r="AH858" t="s">
        <v>70</v>
      </c>
      <c r="AI858">
        <f>_xlfn.XLOOKUP(Tabela5[[#This Row],[UUID]],Planilha2!$A:$A,Planilha2!B:B,"")</f>
        <v>0</v>
      </c>
      <c r="AJ858">
        <f>_xlfn.XLOOKUP(Tabela5[[#This Row],[UUID]],Planilha2!$A:$A,Planilha2!C:C,"")</f>
        <v>0</v>
      </c>
      <c r="AK858">
        <f>_xlfn.XLOOKUP(Tabela5[[#This Row],[UUID]],Planilha2!$A:$A,Planilha2!D:D,"")</f>
        <v>0</v>
      </c>
      <c r="AL858">
        <f>_xlfn.XLOOKUP(Tabela5[[#This Row],[UUID]],Planilha2!$A:$A,Planilha2!E:E,"")</f>
        <v>6</v>
      </c>
      <c r="AM858">
        <f>_xlfn.XLOOKUP(Tabela5[[#This Row],[UUID]],Planilha2!$A:$A,Planilha2!F:F,"")</f>
        <v>0</v>
      </c>
      <c r="AN858">
        <f>_xlfn.XLOOKUP(Tabela5[[#This Row],[UUID]],Planilha2!$A:$A,Planilha2!G:G,"")</f>
        <v>0</v>
      </c>
      <c r="AO858">
        <f>_xlfn.XLOOKUP(Tabela5[[#This Row],[UUID]],Planilha2!$A:$A,Planilha2!H:H,"")</f>
        <v>0</v>
      </c>
      <c r="AP858">
        <f>_xlfn.XLOOKUP(Tabela5[[#This Row],[UUID]],Planilha2!$A:$A,Planilha2!I:I,"")</f>
        <v>0</v>
      </c>
      <c r="AQ858">
        <f>_xlfn.XLOOKUP(Tabela5[[#This Row],[UUID]],Planilha2!$A:$A,Planilha2!J:J,"")</f>
        <v>0</v>
      </c>
      <c r="AR858">
        <f>_xlfn.XLOOKUP(Tabela5[[#This Row],[UUID]],Planilha2!$A:$A,Planilha2!K:K,"")</f>
        <v>0</v>
      </c>
      <c r="AS858">
        <f>_xlfn.XLOOKUP(Tabela5[[#This Row],[UUID]],Planilha2!$A:$A,Planilha2!L:L,"")</f>
        <v>0</v>
      </c>
      <c r="AT858">
        <f>_xlfn.XLOOKUP(Tabela5[[#This Row],[UUID]],Planilha2!$A:$A,Planilha2!M:M,"")</f>
        <v>0</v>
      </c>
      <c r="AU858">
        <f>_xlfn.XLOOKUP(Tabela5[[#This Row],[UUID]],Planilha2!$A:$A,Planilha2!N:N,"")</f>
        <v>0</v>
      </c>
      <c r="AV858">
        <f>_xlfn.XLOOKUP(Tabela5[[#This Row],[UUID]],Planilha2!$A:$A,Planilha2!O:O,"")</f>
        <v>0</v>
      </c>
    </row>
    <row r="859" spans="1:48" x14ac:dyDescent="0.2">
      <c r="A859" t="s">
        <v>4651</v>
      </c>
      <c r="B859" t="s">
        <v>35</v>
      </c>
      <c r="C859">
        <v>51184516</v>
      </c>
      <c r="D859">
        <v>25461577873</v>
      </c>
      <c r="E859" t="s">
        <v>4652</v>
      </c>
      <c r="F859" t="s">
        <v>4653</v>
      </c>
      <c r="G859" t="s">
        <v>4654</v>
      </c>
      <c r="H859" s="1">
        <v>46054</v>
      </c>
      <c r="I859">
        <v>202602</v>
      </c>
      <c r="J859">
        <v>288.86574000000002</v>
      </c>
      <c r="L859">
        <v>288.87</v>
      </c>
      <c r="N859">
        <v>90494344</v>
      </c>
      <c r="O859" s="1">
        <v>46080</v>
      </c>
      <c r="P859" s="1">
        <v>46090</v>
      </c>
      <c r="R859">
        <v>36</v>
      </c>
      <c r="S859" t="s">
        <v>53</v>
      </c>
      <c r="T859" t="s">
        <v>40</v>
      </c>
      <c r="U859" t="s">
        <v>40</v>
      </c>
      <c r="V859" t="s">
        <v>4655</v>
      </c>
      <c r="W859">
        <v>6</v>
      </c>
      <c r="X859" t="s">
        <v>42</v>
      </c>
      <c r="Y859">
        <v>6</v>
      </c>
      <c r="Z859" t="s">
        <v>40</v>
      </c>
      <c r="AA859" t="s">
        <v>982</v>
      </c>
      <c r="AB859" t="s">
        <v>44</v>
      </c>
      <c r="AC859" t="s">
        <v>45</v>
      </c>
      <c r="AE859" t="s">
        <v>2615</v>
      </c>
      <c r="AF859" t="s">
        <v>4656</v>
      </c>
      <c r="AG859" s="1">
        <v>46101</v>
      </c>
      <c r="AH859" t="s">
        <v>47</v>
      </c>
      <c r="AI859">
        <f>_xlfn.XLOOKUP(Tabela5[[#This Row],[UUID]],Planilha2!$A:$A,Planilha2!B:B,"")</f>
        <v>1</v>
      </c>
      <c r="AJ859">
        <f>_xlfn.XLOOKUP(Tabela5[[#This Row],[UUID]],Planilha2!$A:$A,Planilha2!C:C,"")</f>
        <v>0</v>
      </c>
      <c r="AK859">
        <f>_xlfn.XLOOKUP(Tabela5[[#This Row],[UUID]],Planilha2!$A:$A,Planilha2!D:D,"")</f>
        <v>7</v>
      </c>
      <c r="AL859">
        <f>_xlfn.XLOOKUP(Tabela5[[#This Row],[UUID]],Planilha2!$A:$A,Planilha2!E:E,"")</f>
        <v>0</v>
      </c>
      <c r="AM859">
        <f>_xlfn.XLOOKUP(Tabela5[[#This Row],[UUID]],Planilha2!$A:$A,Planilha2!F:F,"")</f>
        <v>1</v>
      </c>
      <c r="AN859">
        <f>_xlfn.XLOOKUP(Tabela5[[#This Row],[UUID]],Planilha2!$A:$A,Planilha2!G:G,"")</f>
        <v>1</v>
      </c>
      <c r="AO859">
        <f>_xlfn.XLOOKUP(Tabela5[[#This Row],[UUID]],Planilha2!$A:$A,Planilha2!H:H,"")</f>
        <v>1</v>
      </c>
      <c r="AP859">
        <f>_xlfn.XLOOKUP(Tabela5[[#This Row],[UUID]],Planilha2!$A:$A,Planilha2!I:I,"")</f>
        <v>1</v>
      </c>
      <c r="AQ859">
        <f>_xlfn.XLOOKUP(Tabela5[[#This Row],[UUID]],Planilha2!$A:$A,Planilha2!J:J,"")</f>
        <v>1</v>
      </c>
      <c r="AR859">
        <f>_xlfn.XLOOKUP(Tabela5[[#This Row],[UUID]],Planilha2!$A:$A,Planilha2!K:K,"")</f>
        <v>1</v>
      </c>
      <c r="AS859">
        <f>_xlfn.XLOOKUP(Tabela5[[#This Row],[UUID]],Planilha2!$A:$A,Planilha2!L:L,"")</f>
        <v>0</v>
      </c>
      <c r="AT859">
        <f>_xlfn.XLOOKUP(Tabela5[[#This Row],[UUID]],Planilha2!$A:$A,Planilha2!M:M,"")</f>
        <v>0</v>
      </c>
      <c r="AU859">
        <f>_xlfn.XLOOKUP(Tabela5[[#This Row],[UUID]],Planilha2!$A:$A,Planilha2!N:N,"")</f>
        <v>1</v>
      </c>
      <c r="AV859">
        <f>_xlfn.XLOOKUP(Tabela5[[#This Row],[UUID]],Planilha2!$A:$A,Planilha2!O:O,"")</f>
        <v>1</v>
      </c>
    </row>
    <row r="860" spans="1:48" x14ac:dyDescent="0.2">
      <c r="A860" t="s">
        <v>4657</v>
      </c>
      <c r="B860" t="s">
        <v>35</v>
      </c>
      <c r="C860">
        <v>1749729</v>
      </c>
      <c r="D860">
        <v>7203528782</v>
      </c>
      <c r="E860" t="s">
        <v>4658</v>
      </c>
      <c r="F860" t="s">
        <v>4659</v>
      </c>
      <c r="G860" t="s">
        <v>4660</v>
      </c>
      <c r="H860" s="1">
        <v>45901</v>
      </c>
      <c r="I860">
        <v>202509</v>
      </c>
      <c r="J860">
        <v>766.55330000000004</v>
      </c>
      <c r="L860">
        <v>766.55</v>
      </c>
      <c r="N860">
        <v>90428644</v>
      </c>
      <c r="O860" s="1">
        <v>46002</v>
      </c>
      <c r="P860" s="1">
        <v>46059</v>
      </c>
      <c r="R860">
        <v>67</v>
      </c>
      <c r="S860" t="s">
        <v>53</v>
      </c>
      <c r="T860" t="s">
        <v>40</v>
      </c>
      <c r="U860" t="s">
        <v>40</v>
      </c>
      <c r="V860" t="s">
        <v>4661</v>
      </c>
      <c r="W860">
        <v>6</v>
      </c>
      <c r="X860" t="s">
        <v>42</v>
      </c>
      <c r="Y860">
        <v>6</v>
      </c>
      <c r="Z860" t="s">
        <v>40</v>
      </c>
      <c r="AA860" t="s">
        <v>297</v>
      </c>
      <c r="AB860" t="s">
        <v>44</v>
      </c>
      <c r="AC860" t="s">
        <v>45</v>
      </c>
      <c r="AE860" t="s">
        <v>298</v>
      </c>
      <c r="AF860" t="s">
        <v>4662</v>
      </c>
      <c r="AG860" s="1">
        <v>46054</v>
      </c>
      <c r="AH860" t="s">
        <v>2751</v>
      </c>
      <c r="AI860">
        <f>_xlfn.XLOOKUP(Tabela5[[#This Row],[UUID]],Planilha2!$A:$A,Planilha2!B:B,"")</f>
        <v>1</v>
      </c>
      <c r="AJ860">
        <f>_xlfn.XLOOKUP(Tabela5[[#This Row],[UUID]],Planilha2!$A:$A,Planilha2!C:C,"")</f>
        <v>1</v>
      </c>
      <c r="AK860">
        <f>_xlfn.XLOOKUP(Tabela5[[#This Row],[UUID]],Planilha2!$A:$A,Planilha2!D:D,"")</f>
        <v>1</v>
      </c>
      <c r="AL860">
        <f>_xlfn.XLOOKUP(Tabela5[[#This Row],[UUID]],Planilha2!$A:$A,Planilha2!E:E,"")</f>
        <v>0</v>
      </c>
      <c r="AM860">
        <f>_xlfn.XLOOKUP(Tabela5[[#This Row],[UUID]],Planilha2!$A:$A,Planilha2!F:F,"")</f>
        <v>0</v>
      </c>
      <c r="AN860">
        <f>_xlfn.XLOOKUP(Tabela5[[#This Row],[UUID]],Planilha2!$A:$A,Planilha2!G:G,"")</f>
        <v>1</v>
      </c>
      <c r="AO860">
        <f>_xlfn.XLOOKUP(Tabela5[[#This Row],[UUID]],Planilha2!$A:$A,Planilha2!H:H,"")</f>
        <v>1</v>
      </c>
      <c r="AP860">
        <f>_xlfn.XLOOKUP(Tabela5[[#This Row],[UUID]],Planilha2!$A:$A,Planilha2!I:I,"")</f>
        <v>1</v>
      </c>
      <c r="AQ860">
        <f>_xlfn.XLOOKUP(Tabela5[[#This Row],[UUID]],Planilha2!$A:$A,Planilha2!J:J,"")</f>
        <v>1</v>
      </c>
      <c r="AR860">
        <f>_xlfn.XLOOKUP(Tabela5[[#This Row],[UUID]],Planilha2!$A:$A,Planilha2!K:K,"")</f>
        <v>1</v>
      </c>
      <c r="AS860">
        <f>_xlfn.XLOOKUP(Tabela5[[#This Row],[UUID]],Planilha2!$A:$A,Planilha2!L:L,"")</f>
        <v>1</v>
      </c>
      <c r="AT860">
        <f>_xlfn.XLOOKUP(Tabela5[[#This Row],[UUID]],Planilha2!$A:$A,Planilha2!M:M,"")</f>
        <v>1</v>
      </c>
      <c r="AU860">
        <f>_xlfn.XLOOKUP(Tabela5[[#This Row],[UUID]],Planilha2!$A:$A,Planilha2!N:N,"")</f>
        <v>1</v>
      </c>
      <c r="AV860">
        <f>_xlfn.XLOOKUP(Tabela5[[#This Row],[UUID]],Planilha2!$A:$A,Planilha2!O:O,"")</f>
        <v>1</v>
      </c>
    </row>
    <row r="861" spans="1:48" x14ac:dyDescent="0.2">
      <c r="A861" t="s">
        <v>4663</v>
      </c>
      <c r="B861" t="s">
        <v>35</v>
      </c>
      <c r="C861">
        <v>109249852</v>
      </c>
      <c r="D861">
        <v>4434095951</v>
      </c>
      <c r="E861" t="s">
        <v>4664</v>
      </c>
      <c r="F861" t="s">
        <v>4665</v>
      </c>
      <c r="G861" t="s">
        <v>4666</v>
      </c>
      <c r="H861" s="1">
        <v>46054</v>
      </c>
      <c r="I861">
        <v>202602</v>
      </c>
      <c r="J861">
        <v>162.67868000000001</v>
      </c>
      <c r="L861">
        <v>162.68</v>
      </c>
      <c r="N861">
        <v>90512671</v>
      </c>
      <c r="O861" s="1">
        <v>46086</v>
      </c>
      <c r="P861" s="1">
        <v>46097</v>
      </c>
      <c r="R861">
        <v>29</v>
      </c>
      <c r="S861" t="s">
        <v>53</v>
      </c>
      <c r="T861" t="s">
        <v>40</v>
      </c>
      <c r="U861" t="s">
        <v>40</v>
      </c>
      <c r="V861" t="s">
        <v>4667</v>
      </c>
      <c r="W861">
        <v>6</v>
      </c>
      <c r="X861" t="s">
        <v>42</v>
      </c>
      <c r="Y861">
        <v>6</v>
      </c>
      <c r="Z861" t="s">
        <v>40</v>
      </c>
      <c r="AA861" t="s">
        <v>982</v>
      </c>
      <c r="AB861" t="s">
        <v>44</v>
      </c>
      <c r="AC861" t="s">
        <v>45</v>
      </c>
      <c r="AE861" t="s">
        <v>47</v>
      </c>
      <c r="AF861" t="s">
        <v>4668</v>
      </c>
      <c r="AG861" s="1">
        <v>46101</v>
      </c>
      <c r="AH861" t="s">
        <v>47</v>
      </c>
      <c r="AI861">
        <f>_xlfn.XLOOKUP(Tabela5[[#This Row],[UUID]],Planilha2!$A:$A,Planilha2!B:B,"")</f>
        <v>1</v>
      </c>
      <c r="AJ861">
        <f>_xlfn.XLOOKUP(Tabela5[[#This Row],[UUID]],Planilha2!$A:$A,Planilha2!C:C,"")</f>
        <v>0</v>
      </c>
      <c r="AK861">
        <f>_xlfn.XLOOKUP(Tabela5[[#This Row],[UUID]],Planilha2!$A:$A,Planilha2!D:D,"")</f>
        <v>1</v>
      </c>
      <c r="AL861">
        <f>_xlfn.XLOOKUP(Tabela5[[#This Row],[UUID]],Planilha2!$A:$A,Planilha2!E:E,"")</f>
        <v>0</v>
      </c>
      <c r="AM861">
        <f>_xlfn.XLOOKUP(Tabela5[[#This Row],[UUID]],Planilha2!$A:$A,Planilha2!F:F,"")</f>
        <v>1</v>
      </c>
      <c r="AN861">
        <f>_xlfn.XLOOKUP(Tabela5[[#This Row],[UUID]],Planilha2!$A:$A,Planilha2!G:G,"")</f>
        <v>1</v>
      </c>
      <c r="AO861">
        <f>_xlfn.XLOOKUP(Tabela5[[#This Row],[UUID]],Planilha2!$A:$A,Planilha2!H:H,"")</f>
        <v>1</v>
      </c>
      <c r="AP861">
        <f>_xlfn.XLOOKUP(Tabela5[[#This Row],[UUID]],Planilha2!$A:$A,Planilha2!I:I,"")</f>
        <v>1</v>
      </c>
      <c r="AQ861">
        <f>_xlfn.XLOOKUP(Tabela5[[#This Row],[UUID]],Planilha2!$A:$A,Planilha2!J:J,"")</f>
        <v>1</v>
      </c>
      <c r="AR861">
        <f>_xlfn.XLOOKUP(Tabela5[[#This Row],[UUID]],Planilha2!$A:$A,Planilha2!K:K,"")</f>
        <v>1</v>
      </c>
      <c r="AS861">
        <f>_xlfn.XLOOKUP(Tabela5[[#This Row],[UUID]],Planilha2!$A:$A,Planilha2!L:L,"")</f>
        <v>0</v>
      </c>
      <c r="AT861">
        <f>_xlfn.XLOOKUP(Tabela5[[#This Row],[UUID]],Planilha2!$A:$A,Planilha2!M:M,"")</f>
        <v>0</v>
      </c>
      <c r="AU861">
        <f>_xlfn.XLOOKUP(Tabela5[[#This Row],[UUID]],Planilha2!$A:$A,Planilha2!N:N,"")</f>
        <v>1</v>
      </c>
      <c r="AV861">
        <f>_xlfn.XLOOKUP(Tabela5[[#This Row],[UUID]],Planilha2!$A:$A,Planilha2!O:O,"")</f>
        <v>1</v>
      </c>
    </row>
    <row r="862" spans="1:48" x14ac:dyDescent="0.2">
      <c r="A862" t="s">
        <v>4669</v>
      </c>
      <c r="B862" t="s">
        <v>35</v>
      </c>
      <c r="C862">
        <v>92532810</v>
      </c>
      <c r="D862">
        <v>3998936955</v>
      </c>
      <c r="E862" t="s">
        <v>4670</v>
      </c>
      <c r="F862" t="s">
        <v>4671</v>
      </c>
      <c r="G862" t="s">
        <v>4672</v>
      </c>
      <c r="H862" s="1">
        <v>46054</v>
      </c>
      <c r="I862">
        <v>202602</v>
      </c>
      <c r="J862">
        <v>156.2997</v>
      </c>
      <c r="L862">
        <v>156.30000000000001</v>
      </c>
      <c r="N862">
        <v>90494056</v>
      </c>
      <c r="O862" s="1">
        <v>46080</v>
      </c>
      <c r="P862" s="1">
        <v>46090</v>
      </c>
      <c r="R862">
        <v>36</v>
      </c>
      <c r="S862" t="s">
        <v>53</v>
      </c>
      <c r="T862" t="s">
        <v>40</v>
      </c>
      <c r="U862" t="s">
        <v>40</v>
      </c>
      <c r="V862" t="s">
        <v>4673</v>
      </c>
      <c r="W862">
        <v>6</v>
      </c>
      <c r="X862" t="s">
        <v>42</v>
      </c>
      <c r="Y862">
        <v>6</v>
      </c>
      <c r="Z862" t="s">
        <v>40</v>
      </c>
      <c r="AA862" t="s">
        <v>982</v>
      </c>
      <c r="AB862" t="s">
        <v>44</v>
      </c>
      <c r="AC862" t="s">
        <v>45</v>
      </c>
      <c r="AE862" t="s">
        <v>2615</v>
      </c>
      <c r="AF862" t="s">
        <v>4674</v>
      </c>
      <c r="AG862" s="1">
        <v>46117</v>
      </c>
      <c r="AH862" t="s">
        <v>47</v>
      </c>
      <c r="AI862">
        <f>_xlfn.XLOOKUP(Tabela5[[#This Row],[UUID]],Planilha2!$A:$A,Planilha2!B:B,"")</f>
        <v>1</v>
      </c>
      <c r="AJ862">
        <f>_xlfn.XLOOKUP(Tabela5[[#This Row],[UUID]],Planilha2!$A:$A,Planilha2!C:C,"")</f>
        <v>1</v>
      </c>
      <c r="AK862">
        <f>_xlfn.XLOOKUP(Tabela5[[#This Row],[UUID]],Planilha2!$A:$A,Planilha2!D:D,"")</f>
        <v>25</v>
      </c>
      <c r="AL862">
        <f>_xlfn.XLOOKUP(Tabela5[[#This Row],[UUID]],Planilha2!$A:$A,Planilha2!E:E,"")</f>
        <v>0</v>
      </c>
      <c r="AM862">
        <f>_xlfn.XLOOKUP(Tabela5[[#This Row],[UUID]],Planilha2!$A:$A,Planilha2!F:F,"")</f>
        <v>1</v>
      </c>
      <c r="AN862">
        <f>_xlfn.XLOOKUP(Tabela5[[#This Row],[UUID]],Planilha2!$A:$A,Planilha2!G:G,"")</f>
        <v>0</v>
      </c>
      <c r="AO862">
        <f>_xlfn.XLOOKUP(Tabela5[[#This Row],[UUID]],Planilha2!$A:$A,Planilha2!H:H,"")</f>
        <v>0</v>
      </c>
      <c r="AP862">
        <f>_xlfn.XLOOKUP(Tabela5[[#This Row],[UUID]],Planilha2!$A:$A,Planilha2!I:I,"")</f>
        <v>0</v>
      </c>
      <c r="AQ862">
        <f>_xlfn.XLOOKUP(Tabela5[[#This Row],[UUID]],Planilha2!$A:$A,Planilha2!J:J,"")</f>
        <v>0</v>
      </c>
      <c r="AR862">
        <f>_xlfn.XLOOKUP(Tabela5[[#This Row],[UUID]],Planilha2!$A:$A,Planilha2!K:K,"")</f>
        <v>0</v>
      </c>
      <c r="AS862">
        <f>_xlfn.XLOOKUP(Tabela5[[#This Row],[UUID]],Planilha2!$A:$A,Planilha2!L:L,"")</f>
        <v>0</v>
      </c>
      <c r="AT862">
        <f>_xlfn.XLOOKUP(Tabela5[[#This Row],[UUID]],Planilha2!$A:$A,Planilha2!M:M,"")</f>
        <v>1</v>
      </c>
      <c r="AU862">
        <f>_xlfn.XLOOKUP(Tabela5[[#This Row],[UUID]],Planilha2!$A:$A,Planilha2!N:N,"")</f>
        <v>1</v>
      </c>
      <c r="AV862">
        <f>_xlfn.XLOOKUP(Tabela5[[#This Row],[UUID]],Planilha2!$A:$A,Planilha2!O:O,"")</f>
        <v>1</v>
      </c>
    </row>
    <row r="863" spans="1:48" x14ac:dyDescent="0.2">
      <c r="A863" t="s">
        <v>4675</v>
      </c>
      <c r="B863" t="s">
        <v>35</v>
      </c>
      <c r="C863">
        <v>62669311</v>
      </c>
      <c r="D863">
        <v>55705600925</v>
      </c>
      <c r="E863" t="s">
        <v>4436</v>
      </c>
      <c r="F863" t="s">
        <v>4676</v>
      </c>
      <c r="G863" t="s">
        <v>4677</v>
      </c>
      <c r="H863" s="1">
        <v>46054</v>
      </c>
      <c r="I863">
        <v>202602</v>
      </c>
      <c r="J863">
        <v>301.42511999999999</v>
      </c>
      <c r="L863">
        <v>301.43</v>
      </c>
      <c r="N863">
        <v>90494499</v>
      </c>
      <c r="O863" s="1">
        <v>46080</v>
      </c>
      <c r="P863" s="1">
        <v>46090</v>
      </c>
      <c r="R863">
        <v>36</v>
      </c>
      <c r="S863" t="s">
        <v>53</v>
      </c>
      <c r="T863" t="s">
        <v>40</v>
      </c>
      <c r="U863" t="s">
        <v>40</v>
      </c>
      <c r="V863" t="s">
        <v>4439</v>
      </c>
      <c r="W863" t="s">
        <v>94</v>
      </c>
      <c r="X863" t="s">
        <v>94</v>
      </c>
      <c r="Y863">
        <v>6</v>
      </c>
      <c r="Z863" t="s">
        <v>40</v>
      </c>
      <c r="AA863" t="s">
        <v>982</v>
      </c>
      <c r="AB863" t="s">
        <v>44</v>
      </c>
      <c r="AC863" t="s">
        <v>45</v>
      </c>
      <c r="AE863" t="s">
        <v>2615</v>
      </c>
      <c r="AF863" t="s">
        <v>4440</v>
      </c>
      <c r="AG863" s="1">
        <v>46122</v>
      </c>
      <c r="AH863" t="s">
        <v>47</v>
      </c>
      <c r="AI863">
        <f>_xlfn.XLOOKUP(Tabela5[[#This Row],[UUID]],Planilha2!$A:$A,Planilha2!B:B,"")</f>
        <v>1</v>
      </c>
      <c r="AJ863">
        <f>_xlfn.XLOOKUP(Tabela5[[#This Row],[UUID]],Planilha2!$A:$A,Planilha2!C:C,"")</f>
        <v>1</v>
      </c>
      <c r="AK863">
        <f>_xlfn.XLOOKUP(Tabela5[[#This Row],[UUID]],Planilha2!$A:$A,Planilha2!D:D,"")</f>
        <v>24</v>
      </c>
      <c r="AL863">
        <f>_xlfn.XLOOKUP(Tabela5[[#This Row],[UUID]],Planilha2!$A:$A,Planilha2!E:E,"")</f>
        <v>0</v>
      </c>
      <c r="AM863">
        <f>_xlfn.XLOOKUP(Tabela5[[#This Row],[UUID]],Planilha2!$A:$A,Planilha2!F:F,"")</f>
        <v>1</v>
      </c>
      <c r="AN863">
        <f>_xlfn.XLOOKUP(Tabela5[[#This Row],[UUID]],Planilha2!$A:$A,Planilha2!G:G,"")</f>
        <v>0</v>
      </c>
      <c r="AO863">
        <f>_xlfn.XLOOKUP(Tabela5[[#This Row],[UUID]],Planilha2!$A:$A,Planilha2!H:H,"")</f>
        <v>0</v>
      </c>
      <c r="AP863">
        <f>_xlfn.XLOOKUP(Tabela5[[#This Row],[UUID]],Planilha2!$A:$A,Planilha2!I:I,"")</f>
        <v>0</v>
      </c>
      <c r="AQ863">
        <f>_xlfn.XLOOKUP(Tabela5[[#This Row],[UUID]],Planilha2!$A:$A,Planilha2!J:J,"")</f>
        <v>0</v>
      </c>
      <c r="AR863">
        <f>_xlfn.XLOOKUP(Tabela5[[#This Row],[UUID]],Planilha2!$A:$A,Planilha2!K:K,"")</f>
        <v>0</v>
      </c>
      <c r="AS863">
        <f>_xlfn.XLOOKUP(Tabela5[[#This Row],[UUID]],Planilha2!$A:$A,Planilha2!L:L,"")</f>
        <v>0</v>
      </c>
      <c r="AT863">
        <f>_xlfn.XLOOKUP(Tabela5[[#This Row],[UUID]],Planilha2!$A:$A,Planilha2!M:M,"")</f>
        <v>0</v>
      </c>
      <c r="AU863">
        <f>_xlfn.XLOOKUP(Tabela5[[#This Row],[UUID]],Planilha2!$A:$A,Planilha2!N:N,"")</f>
        <v>1</v>
      </c>
      <c r="AV863">
        <f>_xlfn.XLOOKUP(Tabela5[[#This Row],[UUID]],Planilha2!$A:$A,Planilha2!O:O,"")</f>
        <v>0</v>
      </c>
    </row>
    <row r="864" spans="1:48" x14ac:dyDescent="0.2">
      <c r="A864" t="s">
        <v>4678</v>
      </c>
      <c r="B864" t="s">
        <v>35</v>
      </c>
      <c r="C864">
        <v>10644679</v>
      </c>
      <c r="D864">
        <v>84012480944</v>
      </c>
      <c r="E864" t="s">
        <v>4679</v>
      </c>
      <c r="F864" t="s">
        <v>4680</v>
      </c>
      <c r="G864" t="s">
        <v>4681</v>
      </c>
      <c r="H864" s="1">
        <v>46054</v>
      </c>
      <c r="I864">
        <v>202602</v>
      </c>
      <c r="J864">
        <v>113.73703</v>
      </c>
      <c r="L864">
        <v>113.74</v>
      </c>
      <c r="N864">
        <v>90494762</v>
      </c>
      <c r="O864" s="1">
        <v>46080</v>
      </c>
      <c r="P864" s="1">
        <v>46090</v>
      </c>
      <c r="R864">
        <v>36</v>
      </c>
      <c r="S864" t="s">
        <v>53</v>
      </c>
      <c r="T864" t="s">
        <v>40</v>
      </c>
      <c r="U864" t="s">
        <v>40</v>
      </c>
      <c r="V864" t="s">
        <v>4682</v>
      </c>
      <c r="W864">
        <v>6</v>
      </c>
      <c r="X864" t="s">
        <v>42</v>
      </c>
      <c r="Y864">
        <v>6</v>
      </c>
      <c r="Z864" t="s">
        <v>40</v>
      </c>
      <c r="AA864" t="s">
        <v>982</v>
      </c>
      <c r="AB864" t="s">
        <v>44</v>
      </c>
      <c r="AC864" t="s">
        <v>45</v>
      </c>
      <c r="AE864" t="s">
        <v>2615</v>
      </c>
      <c r="AF864" t="s">
        <v>4683</v>
      </c>
      <c r="AG864" s="1">
        <v>46094</v>
      </c>
      <c r="AH864" t="s">
        <v>2615</v>
      </c>
      <c r="AI864">
        <f>_xlfn.XLOOKUP(Tabela5[[#This Row],[UUID]],Planilha2!$A:$A,Planilha2!B:B,"")</f>
        <v>1</v>
      </c>
      <c r="AJ864">
        <f>_xlfn.XLOOKUP(Tabela5[[#This Row],[UUID]],Planilha2!$A:$A,Planilha2!C:C,"")</f>
        <v>0</v>
      </c>
      <c r="AK864">
        <f>_xlfn.XLOOKUP(Tabela5[[#This Row],[UUID]],Planilha2!$A:$A,Planilha2!D:D,"")</f>
        <v>1</v>
      </c>
      <c r="AL864">
        <f>_xlfn.XLOOKUP(Tabela5[[#This Row],[UUID]],Planilha2!$A:$A,Planilha2!E:E,"")</f>
        <v>0</v>
      </c>
      <c r="AM864">
        <f>_xlfn.XLOOKUP(Tabela5[[#This Row],[UUID]],Planilha2!$A:$A,Planilha2!F:F,"")</f>
        <v>1</v>
      </c>
      <c r="AN864">
        <f>_xlfn.XLOOKUP(Tabela5[[#This Row],[UUID]],Planilha2!$A:$A,Planilha2!G:G,"")</f>
        <v>1</v>
      </c>
      <c r="AO864">
        <f>_xlfn.XLOOKUP(Tabela5[[#This Row],[UUID]],Planilha2!$A:$A,Planilha2!H:H,"")</f>
        <v>1</v>
      </c>
      <c r="AP864">
        <f>_xlfn.XLOOKUP(Tabela5[[#This Row],[UUID]],Planilha2!$A:$A,Planilha2!I:I,"")</f>
        <v>1</v>
      </c>
      <c r="AQ864">
        <f>_xlfn.XLOOKUP(Tabela5[[#This Row],[UUID]],Planilha2!$A:$A,Planilha2!J:J,"")</f>
        <v>1</v>
      </c>
      <c r="AR864">
        <f>_xlfn.XLOOKUP(Tabela5[[#This Row],[UUID]],Planilha2!$A:$A,Planilha2!K:K,"")</f>
        <v>1</v>
      </c>
      <c r="AS864">
        <f>_xlfn.XLOOKUP(Tabela5[[#This Row],[UUID]],Planilha2!$A:$A,Planilha2!L:L,"")</f>
        <v>1</v>
      </c>
      <c r="AT864">
        <f>_xlfn.XLOOKUP(Tabela5[[#This Row],[UUID]],Planilha2!$A:$A,Planilha2!M:M,"")</f>
        <v>0</v>
      </c>
      <c r="AU864">
        <f>_xlfn.XLOOKUP(Tabela5[[#This Row],[UUID]],Planilha2!$A:$A,Planilha2!N:N,"")</f>
        <v>1</v>
      </c>
      <c r="AV864">
        <f>_xlfn.XLOOKUP(Tabela5[[#This Row],[UUID]],Planilha2!$A:$A,Planilha2!O:O,"")</f>
        <v>1</v>
      </c>
    </row>
    <row r="865" spans="1:48" x14ac:dyDescent="0.2">
      <c r="A865" t="s">
        <v>4684</v>
      </c>
      <c r="B865" t="s">
        <v>35</v>
      </c>
      <c r="C865">
        <v>843841</v>
      </c>
      <c r="D865">
        <v>15874764798</v>
      </c>
      <c r="E865" t="s">
        <v>307</v>
      </c>
      <c r="F865" t="s">
        <v>4685</v>
      </c>
      <c r="G865" t="s">
        <v>309</v>
      </c>
      <c r="H865" s="1">
        <v>45901</v>
      </c>
      <c r="I865">
        <v>202509</v>
      </c>
      <c r="J865">
        <v>233.83239</v>
      </c>
      <c r="L865">
        <v>233.83</v>
      </c>
      <c r="N865">
        <v>90428682</v>
      </c>
      <c r="O865" s="1">
        <v>46002</v>
      </c>
      <c r="P865" s="1">
        <v>46013</v>
      </c>
      <c r="R865">
        <v>113</v>
      </c>
      <c r="S865" t="s">
        <v>53</v>
      </c>
      <c r="T865" t="s">
        <v>40</v>
      </c>
      <c r="U865" t="s">
        <v>40</v>
      </c>
      <c r="V865" t="s">
        <v>310</v>
      </c>
      <c r="W865">
        <v>6</v>
      </c>
      <c r="X865" t="s">
        <v>42</v>
      </c>
      <c r="Y865">
        <v>6</v>
      </c>
      <c r="Z865" t="s">
        <v>40</v>
      </c>
      <c r="AA865" t="s">
        <v>297</v>
      </c>
      <c r="AB865" t="s">
        <v>44</v>
      </c>
      <c r="AC865" t="s">
        <v>45</v>
      </c>
      <c r="AE865" t="s">
        <v>298</v>
      </c>
      <c r="AF865" t="s">
        <v>4686</v>
      </c>
      <c r="AG865" s="1">
        <v>46001</v>
      </c>
      <c r="AH865" t="s">
        <v>70</v>
      </c>
      <c r="AI865">
        <f>_xlfn.XLOOKUP(Tabela5[[#This Row],[UUID]],Planilha2!$A:$A,Planilha2!B:B,"")</f>
        <v>0</v>
      </c>
      <c r="AJ865">
        <f>_xlfn.XLOOKUP(Tabela5[[#This Row],[UUID]],Planilha2!$A:$A,Planilha2!C:C,"")</f>
        <v>0</v>
      </c>
      <c r="AK865">
        <f>_xlfn.XLOOKUP(Tabela5[[#This Row],[UUID]],Planilha2!$A:$A,Planilha2!D:D,"")</f>
        <v>0</v>
      </c>
      <c r="AL865">
        <f>_xlfn.XLOOKUP(Tabela5[[#This Row],[UUID]],Planilha2!$A:$A,Planilha2!E:E,"")</f>
        <v>5</v>
      </c>
      <c r="AM865">
        <f>_xlfn.XLOOKUP(Tabela5[[#This Row],[UUID]],Planilha2!$A:$A,Planilha2!F:F,"")</f>
        <v>0</v>
      </c>
      <c r="AN865">
        <f>_xlfn.XLOOKUP(Tabela5[[#This Row],[UUID]],Planilha2!$A:$A,Planilha2!G:G,"")</f>
        <v>0</v>
      </c>
      <c r="AO865">
        <f>_xlfn.XLOOKUP(Tabela5[[#This Row],[UUID]],Planilha2!$A:$A,Planilha2!H:H,"")</f>
        <v>0</v>
      </c>
      <c r="AP865">
        <f>_xlfn.XLOOKUP(Tabela5[[#This Row],[UUID]],Planilha2!$A:$A,Planilha2!I:I,"")</f>
        <v>0</v>
      </c>
      <c r="AQ865">
        <f>_xlfn.XLOOKUP(Tabela5[[#This Row],[UUID]],Planilha2!$A:$A,Planilha2!J:J,"")</f>
        <v>0</v>
      </c>
      <c r="AR865">
        <f>_xlfn.XLOOKUP(Tabela5[[#This Row],[UUID]],Planilha2!$A:$A,Planilha2!K:K,"")</f>
        <v>0</v>
      </c>
      <c r="AS865">
        <f>_xlfn.XLOOKUP(Tabela5[[#This Row],[UUID]],Planilha2!$A:$A,Planilha2!L:L,"")</f>
        <v>0</v>
      </c>
      <c r="AT865">
        <f>_xlfn.XLOOKUP(Tabela5[[#This Row],[UUID]],Planilha2!$A:$A,Planilha2!M:M,"")</f>
        <v>0</v>
      </c>
      <c r="AU865">
        <f>_xlfn.XLOOKUP(Tabela5[[#This Row],[UUID]],Planilha2!$A:$A,Planilha2!N:N,"")</f>
        <v>0</v>
      </c>
      <c r="AV865">
        <f>_xlfn.XLOOKUP(Tabela5[[#This Row],[UUID]],Planilha2!$A:$A,Planilha2!O:O,"")</f>
        <v>0</v>
      </c>
    </row>
    <row r="866" spans="1:48" x14ac:dyDescent="0.2">
      <c r="A866" t="s">
        <v>4687</v>
      </c>
      <c r="B866" t="s">
        <v>35</v>
      </c>
      <c r="C866">
        <v>10660437</v>
      </c>
      <c r="D866">
        <v>56577486034</v>
      </c>
      <c r="E866" t="s">
        <v>4688</v>
      </c>
      <c r="F866" t="s">
        <v>4689</v>
      </c>
      <c r="G866" t="s">
        <v>4690</v>
      </c>
      <c r="H866" s="1">
        <v>46054</v>
      </c>
      <c r="I866">
        <v>202602</v>
      </c>
      <c r="J866">
        <v>129.33034000000001</v>
      </c>
      <c r="L866">
        <v>129.33000000000001</v>
      </c>
      <c r="N866">
        <v>90494192</v>
      </c>
      <c r="O866" s="1">
        <v>46080</v>
      </c>
      <c r="P866" s="1">
        <v>46090</v>
      </c>
      <c r="R866">
        <v>36</v>
      </c>
      <c r="S866" t="s">
        <v>53</v>
      </c>
      <c r="T866" t="s">
        <v>40</v>
      </c>
      <c r="U866" t="s">
        <v>40</v>
      </c>
      <c r="V866" t="s">
        <v>4691</v>
      </c>
      <c r="W866">
        <v>6</v>
      </c>
      <c r="X866" t="s">
        <v>42</v>
      </c>
      <c r="Y866">
        <v>6</v>
      </c>
      <c r="Z866" t="s">
        <v>40</v>
      </c>
      <c r="AA866" t="s">
        <v>982</v>
      </c>
      <c r="AB866" t="s">
        <v>44</v>
      </c>
      <c r="AC866" t="s">
        <v>45</v>
      </c>
      <c r="AE866" t="s">
        <v>2615</v>
      </c>
      <c r="AF866" t="s">
        <v>4692</v>
      </c>
      <c r="AG866" s="1">
        <v>46117</v>
      </c>
      <c r="AH866" t="s">
        <v>47</v>
      </c>
      <c r="AI866">
        <f>_xlfn.XLOOKUP(Tabela5[[#This Row],[UUID]],Planilha2!$A:$A,Planilha2!B:B,"")</f>
        <v>1</v>
      </c>
      <c r="AJ866">
        <f>_xlfn.XLOOKUP(Tabela5[[#This Row],[UUID]],Planilha2!$A:$A,Planilha2!C:C,"")</f>
        <v>1</v>
      </c>
      <c r="AK866">
        <f>_xlfn.XLOOKUP(Tabela5[[#This Row],[UUID]],Planilha2!$A:$A,Planilha2!D:D,"")</f>
        <v>10</v>
      </c>
      <c r="AL866">
        <f>_xlfn.XLOOKUP(Tabela5[[#This Row],[UUID]],Planilha2!$A:$A,Planilha2!E:E,"")</f>
        <v>0</v>
      </c>
      <c r="AM866">
        <f>_xlfn.XLOOKUP(Tabela5[[#This Row],[UUID]],Planilha2!$A:$A,Planilha2!F:F,"")</f>
        <v>1</v>
      </c>
      <c r="AN866">
        <f>_xlfn.XLOOKUP(Tabela5[[#This Row],[UUID]],Planilha2!$A:$A,Planilha2!G:G,"")</f>
        <v>0</v>
      </c>
      <c r="AO866">
        <f>_xlfn.XLOOKUP(Tabela5[[#This Row],[UUID]],Planilha2!$A:$A,Planilha2!H:H,"")</f>
        <v>0</v>
      </c>
      <c r="AP866">
        <f>_xlfn.XLOOKUP(Tabela5[[#This Row],[UUID]],Planilha2!$A:$A,Planilha2!I:I,"")</f>
        <v>0</v>
      </c>
      <c r="AQ866">
        <f>_xlfn.XLOOKUP(Tabela5[[#This Row],[UUID]],Planilha2!$A:$A,Planilha2!J:J,"")</f>
        <v>0</v>
      </c>
      <c r="AR866">
        <f>_xlfn.XLOOKUP(Tabela5[[#This Row],[UUID]],Planilha2!$A:$A,Planilha2!K:K,"")</f>
        <v>0</v>
      </c>
      <c r="AS866">
        <f>_xlfn.XLOOKUP(Tabela5[[#This Row],[UUID]],Planilha2!$A:$A,Planilha2!L:L,"")</f>
        <v>0</v>
      </c>
      <c r="AT866">
        <f>_xlfn.XLOOKUP(Tabela5[[#This Row],[UUID]],Planilha2!$A:$A,Planilha2!M:M,"")</f>
        <v>1</v>
      </c>
      <c r="AU866">
        <f>_xlfn.XLOOKUP(Tabela5[[#This Row],[UUID]],Planilha2!$A:$A,Planilha2!N:N,"")</f>
        <v>1</v>
      </c>
      <c r="AV866">
        <f>_xlfn.XLOOKUP(Tabela5[[#This Row],[UUID]],Planilha2!$A:$A,Planilha2!O:O,"")</f>
        <v>1</v>
      </c>
    </row>
    <row r="867" spans="1:48" x14ac:dyDescent="0.2">
      <c r="A867" t="s">
        <v>4693</v>
      </c>
      <c r="B867" t="s">
        <v>35</v>
      </c>
      <c r="C867">
        <v>27900</v>
      </c>
      <c r="D867">
        <v>5413565771</v>
      </c>
      <c r="E867" t="s">
        <v>2054</v>
      </c>
      <c r="F867" t="s">
        <v>2055</v>
      </c>
      <c r="G867" t="s">
        <v>2056</v>
      </c>
      <c r="H867" s="1">
        <v>45901</v>
      </c>
      <c r="I867">
        <v>202509</v>
      </c>
      <c r="J867">
        <v>739.53480999999999</v>
      </c>
      <c r="L867">
        <v>739.53</v>
      </c>
      <c r="N867">
        <v>90429268</v>
      </c>
      <c r="O867" s="1">
        <v>46002</v>
      </c>
      <c r="P867" s="1">
        <v>46013</v>
      </c>
      <c r="R867">
        <v>113</v>
      </c>
      <c r="S867" t="s">
        <v>53</v>
      </c>
      <c r="T867" t="s">
        <v>40</v>
      </c>
      <c r="U867" t="s">
        <v>40</v>
      </c>
      <c r="V867" t="s">
        <v>4694</v>
      </c>
      <c r="W867">
        <v>6</v>
      </c>
      <c r="X867" t="s">
        <v>42</v>
      </c>
      <c r="Y867">
        <v>6</v>
      </c>
      <c r="Z867" t="s">
        <v>40</v>
      </c>
      <c r="AA867" t="s">
        <v>297</v>
      </c>
      <c r="AB867" t="s">
        <v>44</v>
      </c>
      <c r="AC867" t="s">
        <v>45</v>
      </c>
      <c r="AE867" t="s">
        <v>298</v>
      </c>
      <c r="AF867" t="s">
        <v>4695</v>
      </c>
      <c r="AG867" s="1">
        <v>46001</v>
      </c>
      <c r="AH867" t="s">
        <v>70</v>
      </c>
      <c r="AI867">
        <f>_xlfn.XLOOKUP(Tabela5[[#This Row],[UUID]],Planilha2!$A:$A,Planilha2!B:B,"")</f>
        <v>0</v>
      </c>
      <c r="AJ867">
        <f>_xlfn.XLOOKUP(Tabela5[[#This Row],[UUID]],Planilha2!$A:$A,Planilha2!C:C,"")</f>
        <v>0</v>
      </c>
      <c r="AK867">
        <f>_xlfn.XLOOKUP(Tabela5[[#This Row],[UUID]],Planilha2!$A:$A,Planilha2!D:D,"")</f>
        <v>0</v>
      </c>
      <c r="AL867">
        <f>_xlfn.XLOOKUP(Tabela5[[#This Row],[UUID]],Planilha2!$A:$A,Planilha2!E:E,"")</f>
        <v>5</v>
      </c>
      <c r="AM867">
        <f>_xlfn.XLOOKUP(Tabela5[[#This Row],[UUID]],Planilha2!$A:$A,Planilha2!F:F,"")</f>
        <v>0</v>
      </c>
      <c r="AN867">
        <f>_xlfn.XLOOKUP(Tabela5[[#This Row],[UUID]],Planilha2!$A:$A,Planilha2!G:G,"")</f>
        <v>0</v>
      </c>
      <c r="AO867">
        <f>_xlfn.XLOOKUP(Tabela5[[#This Row],[UUID]],Planilha2!$A:$A,Planilha2!H:H,"")</f>
        <v>0</v>
      </c>
      <c r="AP867">
        <f>_xlfn.XLOOKUP(Tabela5[[#This Row],[UUID]],Planilha2!$A:$A,Planilha2!I:I,"")</f>
        <v>0</v>
      </c>
      <c r="AQ867">
        <f>_xlfn.XLOOKUP(Tabela5[[#This Row],[UUID]],Planilha2!$A:$A,Planilha2!J:J,"")</f>
        <v>0</v>
      </c>
      <c r="AR867">
        <f>_xlfn.XLOOKUP(Tabela5[[#This Row],[UUID]],Planilha2!$A:$A,Planilha2!K:K,"")</f>
        <v>0</v>
      </c>
      <c r="AS867">
        <f>_xlfn.XLOOKUP(Tabela5[[#This Row],[UUID]],Planilha2!$A:$A,Planilha2!L:L,"")</f>
        <v>0</v>
      </c>
      <c r="AT867">
        <f>_xlfn.XLOOKUP(Tabela5[[#This Row],[UUID]],Planilha2!$A:$A,Planilha2!M:M,"")</f>
        <v>0</v>
      </c>
      <c r="AU867">
        <f>_xlfn.XLOOKUP(Tabela5[[#This Row],[UUID]],Planilha2!$A:$A,Planilha2!N:N,"")</f>
        <v>0</v>
      </c>
      <c r="AV867">
        <f>_xlfn.XLOOKUP(Tabela5[[#This Row],[UUID]],Planilha2!$A:$A,Planilha2!O:O,"")</f>
        <v>0</v>
      </c>
    </row>
    <row r="868" spans="1:48" x14ac:dyDescent="0.2">
      <c r="A868" t="s">
        <v>4696</v>
      </c>
      <c r="B868" t="s">
        <v>35</v>
      </c>
      <c r="C868">
        <v>49199137</v>
      </c>
      <c r="D868">
        <v>43412190900</v>
      </c>
      <c r="E868" t="s">
        <v>4697</v>
      </c>
      <c r="F868" t="s">
        <v>4698</v>
      </c>
      <c r="G868" t="s">
        <v>4699</v>
      </c>
      <c r="H868" s="1">
        <v>46054</v>
      </c>
      <c r="I868">
        <v>202602</v>
      </c>
      <c r="J868">
        <v>93.922319999999999</v>
      </c>
      <c r="L868">
        <v>93.92</v>
      </c>
      <c r="N868">
        <v>90494418</v>
      </c>
      <c r="O868" s="1">
        <v>46080</v>
      </c>
      <c r="P868" s="1">
        <v>46090</v>
      </c>
      <c r="R868">
        <v>36</v>
      </c>
      <c r="S868" t="s">
        <v>53</v>
      </c>
      <c r="T868" t="s">
        <v>40</v>
      </c>
      <c r="U868" t="s">
        <v>40</v>
      </c>
      <c r="V868" t="s">
        <v>4700</v>
      </c>
      <c r="W868">
        <v>6</v>
      </c>
      <c r="X868" t="s">
        <v>42</v>
      </c>
      <c r="Y868">
        <v>6</v>
      </c>
      <c r="Z868" t="s">
        <v>40</v>
      </c>
      <c r="AA868" t="s">
        <v>982</v>
      </c>
      <c r="AB868" t="s">
        <v>44</v>
      </c>
      <c r="AC868" t="s">
        <v>45</v>
      </c>
      <c r="AE868" t="s">
        <v>2615</v>
      </c>
      <c r="AF868" t="s">
        <v>4701</v>
      </c>
      <c r="AG868" s="1">
        <v>46117</v>
      </c>
      <c r="AH868" t="s">
        <v>47</v>
      </c>
      <c r="AI868">
        <f>_xlfn.XLOOKUP(Tabela5[[#This Row],[UUID]],Planilha2!$A:$A,Planilha2!B:B,"")</f>
        <v>1</v>
      </c>
      <c r="AJ868">
        <f>_xlfn.XLOOKUP(Tabela5[[#This Row],[UUID]],Planilha2!$A:$A,Planilha2!C:C,"")</f>
        <v>1</v>
      </c>
      <c r="AK868">
        <f>_xlfn.XLOOKUP(Tabela5[[#This Row],[UUID]],Planilha2!$A:$A,Planilha2!D:D,"")</f>
        <v>1</v>
      </c>
      <c r="AL868">
        <f>_xlfn.XLOOKUP(Tabela5[[#This Row],[UUID]],Planilha2!$A:$A,Planilha2!E:E,"")</f>
        <v>0</v>
      </c>
      <c r="AM868">
        <f>_xlfn.XLOOKUP(Tabela5[[#This Row],[UUID]],Planilha2!$A:$A,Planilha2!F:F,"")</f>
        <v>1</v>
      </c>
      <c r="AN868">
        <f>_xlfn.XLOOKUP(Tabela5[[#This Row],[UUID]],Planilha2!$A:$A,Planilha2!G:G,"")</f>
        <v>0</v>
      </c>
      <c r="AO868">
        <f>_xlfn.XLOOKUP(Tabela5[[#This Row],[UUID]],Planilha2!$A:$A,Planilha2!H:H,"")</f>
        <v>0</v>
      </c>
      <c r="AP868">
        <f>_xlfn.XLOOKUP(Tabela5[[#This Row],[UUID]],Planilha2!$A:$A,Planilha2!I:I,"")</f>
        <v>0</v>
      </c>
      <c r="AQ868">
        <f>_xlfn.XLOOKUP(Tabela5[[#This Row],[UUID]],Planilha2!$A:$A,Planilha2!J:J,"")</f>
        <v>0</v>
      </c>
      <c r="AR868">
        <f>_xlfn.XLOOKUP(Tabela5[[#This Row],[UUID]],Planilha2!$A:$A,Planilha2!K:K,"")</f>
        <v>0</v>
      </c>
      <c r="AS868">
        <f>_xlfn.XLOOKUP(Tabela5[[#This Row],[UUID]],Planilha2!$A:$A,Planilha2!L:L,"")</f>
        <v>0</v>
      </c>
      <c r="AT868">
        <f>_xlfn.XLOOKUP(Tabela5[[#This Row],[UUID]],Planilha2!$A:$A,Planilha2!M:M,"")</f>
        <v>1</v>
      </c>
      <c r="AU868">
        <f>_xlfn.XLOOKUP(Tabela5[[#This Row],[UUID]],Planilha2!$A:$A,Planilha2!N:N,"")</f>
        <v>1</v>
      </c>
      <c r="AV868">
        <f>_xlfn.XLOOKUP(Tabela5[[#This Row],[UUID]],Planilha2!$A:$A,Planilha2!O:O,"")</f>
        <v>1</v>
      </c>
    </row>
    <row r="869" spans="1:48" x14ac:dyDescent="0.2">
      <c r="A869" t="s">
        <v>4702</v>
      </c>
      <c r="B869" t="s">
        <v>35</v>
      </c>
      <c r="C869">
        <v>69088756</v>
      </c>
      <c r="D869">
        <v>2482218926</v>
      </c>
      <c r="E869" t="s">
        <v>4703</v>
      </c>
      <c r="F869" t="s">
        <v>4704</v>
      </c>
      <c r="G869" t="s">
        <v>4705</v>
      </c>
      <c r="H869" s="1">
        <v>46054</v>
      </c>
      <c r="I869">
        <v>202602</v>
      </c>
      <c r="J869">
        <v>94.102519999999998</v>
      </c>
      <c r="L869">
        <v>94.1</v>
      </c>
      <c r="N869">
        <v>90493653</v>
      </c>
      <c r="O869" s="1">
        <v>46080</v>
      </c>
      <c r="P869" s="1">
        <v>46090</v>
      </c>
      <c r="R869">
        <v>36</v>
      </c>
      <c r="S869" t="s">
        <v>53</v>
      </c>
      <c r="T869" t="s">
        <v>40</v>
      </c>
      <c r="U869" t="s">
        <v>40</v>
      </c>
      <c r="V869" t="s">
        <v>4706</v>
      </c>
      <c r="W869">
        <v>6</v>
      </c>
      <c r="X869" t="s">
        <v>42</v>
      </c>
      <c r="Y869">
        <v>6</v>
      </c>
      <c r="Z869" t="s">
        <v>40</v>
      </c>
      <c r="AA869" t="s">
        <v>982</v>
      </c>
      <c r="AB869" t="s">
        <v>44</v>
      </c>
      <c r="AC869" t="s">
        <v>45</v>
      </c>
      <c r="AE869" t="s">
        <v>2615</v>
      </c>
      <c r="AF869" t="s">
        <v>4707</v>
      </c>
      <c r="AG869" s="1">
        <v>46116</v>
      </c>
      <c r="AH869" t="s">
        <v>47</v>
      </c>
      <c r="AI869">
        <f>_xlfn.XLOOKUP(Tabela5[[#This Row],[UUID]],Planilha2!$A:$A,Planilha2!B:B,"")</f>
        <v>1</v>
      </c>
      <c r="AJ869">
        <f>_xlfn.XLOOKUP(Tabela5[[#This Row],[UUID]],Planilha2!$A:$A,Planilha2!C:C,"")</f>
        <v>1</v>
      </c>
      <c r="AK869">
        <f>_xlfn.XLOOKUP(Tabela5[[#This Row],[UUID]],Planilha2!$A:$A,Planilha2!D:D,"")</f>
        <v>1</v>
      </c>
      <c r="AL869">
        <f>_xlfn.XLOOKUP(Tabela5[[#This Row],[UUID]],Planilha2!$A:$A,Planilha2!E:E,"")</f>
        <v>0</v>
      </c>
      <c r="AM869">
        <f>_xlfn.XLOOKUP(Tabela5[[#This Row],[UUID]],Planilha2!$A:$A,Planilha2!F:F,"")</f>
        <v>1</v>
      </c>
      <c r="AN869">
        <f>_xlfn.XLOOKUP(Tabela5[[#This Row],[UUID]],Planilha2!$A:$A,Planilha2!G:G,"")</f>
        <v>1</v>
      </c>
      <c r="AO869">
        <f>_xlfn.XLOOKUP(Tabela5[[#This Row],[UUID]],Planilha2!$A:$A,Planilha2!H:H,"")</f>
        <v>0</v>
      </c>
      <c r="AP869">
        <f>_xlfn.XLOOKUP(Tabela5[[#This Row],[UUID]],Planilha2!$A:$A,Planilha2!I:I,"")</f>
        <v>0</v>
      </c>
      <c r="AQ869">
        <f>_xlfn.XLOOKUP(Tabela5[[#This Row],[UUID]],Planilha2!$A:$A,Planilha2!J:J,"")</f>
        <v>0</v>
      </c>
      <c r="AR869">
        <f>_xlfn.XLOOKUP(Tabela5[[#This Row],[UUID]],Planilha2!$A:$A,Planilha2!K:K,"")</f>
        <v>0</v>
      </c>
      <c r="AS869">
        <f>_xlfn.XLOOKUP(Tabela5[[#This Row],[UUID]],Planilha2!$A:$A,Planilha2!L:L,"")</f>
        <v>0</v>
      </c>
      <c r="AT869">
        <f>_xlfn.XLOOKUP(Tabela5[[#This Row],[UUID]],Planilha2!$A:$A,Planilha2!M:M,"")</f>
        <v>0</v>
      </c>
      <c r="AU869">
        <f>_xlfn.XLOOKUP(Tabela5[[#This Row],[UUID]],Planilha2!$A:$A,Planilha2!N:N,"")</f>
        <v>1</v>
      </c>
      <c r="AV869">
        <f>_xlfn.XLOOKUP(Tabela5[[#This Row],[UUID]],Planilha2!$A:$A,Planilha2!O:O,"")</f>
        <v>1</v>
      </c>
    </row>
    <row r="870" spans="1:48" x14ac:dyDescent="0.2">
      <c r="A870" t="s">
        <v>4708</v>
      </c>
      <c r="B870" t="s">
        <v>35</v>
      </c>
      <c r="C870">
        <v>113969635</v>
      </c>
      <c r="D870">
        <v>10987074946</v>
      </c>
      <c r="E870" t="s">
        <v>1172</v>
      </c>
      <c r="F870" t="s">
        <v>1173</v>
      </c>
      <c r="G870" t="s">
        <v>1174</v>
      </c>
      <c r="H870" s="1">
        <v>46054</v>
      </c>
      <c r="I870">
        <v>202602</v>
      </c>
      <c r="J870">
        <v>93.376260000000002</v>
      </c>
      <c r="L870">
        <v>93.38</v>
      </c>
      <c r="N870">
        <v>90493683</v>
      </c>
      <c r="O870" s="1">
        <v>46080</v>
      </c>
      <c r="P870" s="1">
        <v>46090</v>
      </c>
      <c r="R870">
        <v>36</v>
      </c>
      <c r="S870" t="s">
        <v>53</v>
      </c>
      <c r="T870" t="s">
        <v>40</v>
      </c>
      <c r="U870" t="s">
        <v>40</v>
      </c>
      <c r="V870" t="s">
        <v>1175</v>
      </c>
      <c r="W870">
        <v>6</v>
      </c>
      <c r="X870" t="s">
        <v>42</v>
      </c>
      <c r="Y870">
        <v>6</v>
      </c>
      <c r="Z870" t="s">
        <v>40</v>
      </c>
      <c r="AA870" t="s">
        <v>982</v>
      </c>
      <c r="AB870" t="s">
        <v>44</v>
      </c>
      <c r="AC870" t="s">
        <v>45</v>
      </c>
      <c r="AE870" t="s">
        <v>2615</v>
      </c>
      <c r="AF870" t="s">
        <v>4709</v>
      </c>
      <c r="AG870" s="1">
        <v>46094</v>
      </c>
      <c r="AH870" t="s">
        <v>2615</v>
      </c>
      <c r="AI870">
        <f>_xlfn.XLOOKUP(Tabela5[[#This Row],[UUID]],Planilha2!$A:$A,Planilha2!B:B,"")</f>
        <v>1</v>
      </c>
      <c r="AJ870">
        <f>_xlfn.XLOOKUP(Tabela5[[#This Row],[UUID]],Planilha2!$A:$A,Planilha2!C:C,"")</f>
        <v>0</v>
      </c>
      <c r="AK870">
        <f>_xlfn.XLOOKUP(Tabela5[[#This Row],[UUID]],Planilha2!$A:$A,Planilha2!D:D,"")</f>
        <v>5</v>
      </c>
      <c r="AL870">
        <f>_xlfn.XLOOKUP(Tabela5[[#This Row],[UUID]],Planilha2!$A:$A,Planilha2!E:E,"")</f>
        <v>0</v>
      </c>
      <c r="AM870">
        <f>_xlfn.XLOOKUP(Tabela5[[#This Row],[UUID]],Planilha2!$A:$A,Planilha2!F:F,"")</f>
        <v>1</v>
      </c>
      <c r="AN870">
        <f>_xlfn.XLOOKUP(Tabela5[[#This Row],[UUID]],Planilha2!$A:$A,Planilha2!G:G,"")</f>
        <v>1</v>
      </c>
      <c r="AO870">
        <f>_xlfn.XLOOKUP(Tabela5[[#This Row],[UUID]],Planilha2!$A:$A,Planilha2!H:H,"")</f>
        <v>1</v>
      </c>
      <c r="AP870">
        <f>_xlfn.XLOOKUP(Tabela5[[#This Row],[UUID]],Planilha2!$A:$A,Planilha2!I:I,"")</f>
        <v>1</v>
      </c>
      <c r="AQ870">
        <f>_xlfn.XLOOKUP(Tabela5[[#This Row],[UUID]],Planilha2!$A:$A,Planilha2!J:J,"")</f>
        <v>1</v>
      </c>
      <c r="AR870">
        <f>_xlfn.XLOOKUP(Tabela5[[#This Row],[UUID]],Planilha2!$A:$A,Planilha2!K:K,"")</f>
        <v>1</v>
      </c>
      <c r="AS870">
        <f>_xlfn.XLOOKUP(Tabela5[[#This Row],[UUID]],Planilha2!$A:$A,Planilha2!L:L,"")</f>
        <v>1</v>
      </c>
      <c r="AT870">
        <f>_xlfn.XLOOKUP(Tabela5[[#This Row],[UUID]],Planilha2!$A:$A,Planilha2!M:M,"")</f>
        <v>0</v>
      </c>
      <c r="AU870">
        <f>_xlfn.XLOOKUP(Tabela5[[#This Row],[UUID]],Planilha2!$A:$A,Planilha2!N:N,"")</f>
        <v>1</v>
      </c>
      <c r="AV870">
        <f>_xlfn.XLOOKUP(Tabela5[[#This Row],[UUID]],Planilha2!$A:$A,Planilha2!O:O,"")</f>
        <v>1</v>
      </c>
    </row>
    <row r="871" spans="1:48" x14ac:dyDescent="0.2">
      <c r="A871" t="s">
        <v>4710</v>
      </c>
      <c r="B871" t="s">
        <v>35</v>
      </c>
      <c r="C871">
        <v>93863330</v>
      </c>
      <c r="D871">
        <v>8431170956</v>
      </c>
      <c r="E871" t="s">
        <v>1178</v>
      </c>
      <c r="F871" t="s">
        <v>1179</v>
      </c>
      <c r="G871" t="s">
        <v>1180</v>
      </c>
      <c r="H871" s="1">
        <v>46054</v>
      </c>
      <c r="I871">
        <v>202602</v>
      </c>
      <c r="J871">
        <v>88.202640000000002</v>
      </c>
      <c r="L871">
        <v>88.2</v>
      </c>
      <c r="N871">
        <v>90493763</v>
      </c>
      <c r="O871" s="1">
        <v>46080</v>
      </c>
      <c r="P871" s="1">
        <v>46090</v>
      </c>
      <c r="R871">
        <v>36</v>
      </c>
      <c r="S871" t="s">
        <v>53</v>
      </c>
      <c r="T871" t="s">
        <v>40</v>
      </c>
      <c r="U871" t="s">
        <v>40</v>
      </c>
      <c r="V871" t="s">
        <v>1181</v>
      </c>
      <c r="W871">
        <v>6</v>
      </c>
      <c r="X871" t="s">
        <v>42</v>
      </c>
      <c r="Y871">
        <v>6</v>
      </c>
      <c r="Z871" t="s">
        <v>40</v>
      </c>
      <c r="AA871" t="s">
        <v>982</v>
      </c>
      <c r="AB871" t="s">
        <v>44</v>
      </c>
      <c r="AC871" t="s">
        <v>45</v>
      </c>
      <c r="AE871" t="s">
        <v>2615</v>
      </c>
      <c r="AF871" t="s">
        <v>4711</v>
      </c>
      <c r="AG871" s="1">
        <v>46102</v>
      </c>
      <c r="AH871" t="s">
        <v>47</v>
      </c>
      <c r="AI871">
        <f>_xlfn.XLOOKUP(Tabela5[[#This Row],[UUID]],Planilha2!$A:$A,Planilha2!B:B,"")</f>
        <v>1</v>
      </c>
      <c r="AJ871">
        <f>_xlfn.XLOOKUP(Tabela5[[#This Row],[UUID]],Planilha2!$A:$A,Planilha2!C:C,"")</f>
        <v>1</v>
      </c>
      <c r="AK871">
        <f>_xlfn.XLOOKUP(Tabela5[[#This Row],[UUID]],Planilha2!$A:$A,Planilha2!D:D,"")</f>
        <v>11</v>
      </c>
      <c r="AL871">
        <f>_xlfn.XLOOKUP(Tabela5[[#This Row],[UUID]],Planilha2!$A:$A,Planilha2!E:E,"")</f>
        <v>0</v>
      </c>
      <c r="AM871">
        <f>_xlfn.XLOOKUP(Tabela5[[#This Row],[UUID]],Planilha2!$A:$A,Planilha2!F:F,"")</f>
        <v>1</v>
      </c>
      <c r="AN871">
        <f>_xlfn.XLOOKUP(Tabela5[[#This Row],[UUID]],Planilha2!$A:$A,Planilha2!G:G,"")</f>
        <v>1</v>
      </c>
      <c r="AO871">
        <f>_xlfn.XLOOKUP(Tabela5[[#This Row],[UUID]],Planilha2!$A:$A,Planilha2!H:H,"")</f>
        <v>1</v>
      </c>
      <c r="AP871">
        <f>_xlfn.XLOOKUP(Tabela5[[#This Row],[UUID]],Planilha2!$A:$A,Planilha2!I:I,"")</f>
        <v>1</v>
      </c>
      <c r="AQ871">
        <f>_xlfn.XLOOKUP(Tabela5[[#This Row],[UUID]],Planilha2!$A:$A,Planilha2!J:J,"")</f>
        <v>1</v>
      </c>
      <c r="AR871">
        <f>_xlfn.XLOOKUP(Tabela5[[#This Row],[UUID]],Planilha2!$A:$A,Planilha2!K:K,"")</f>
        <v>1</v>
      </c>
      <c r="AS871">
        <f>_xlfn.XLOOKUP(Tabela5[[#This Row],[UUID]],Planilha2!$A:$A,Planilha2!L:L,"")</f>
        <v>0</v>
      </c>
      <c r="AT871">
        <f>_xlfn.XLOOKUP(Tabela5[[#This Row],[UUID]],Planilha2!$A:$A,Planilha2!M:M,"")</f>
        <v>0</v>
      </c>
      <c r="AU871">
        <f>_xlfn.XLOOKUP(Tabela5[[#This Row],[UUID]],Planilha2!$A:$A,Planilha2!N:N,"")</f>
        <v>1</v>
      </c>
      <c r="AV871">
        <f>_xlfn.XLOOKUP(Tabela5[[#This Row],[UUID]],Planilha2!$A:$A,Planilha2!O:O,"")</f>
        <v>1</v>
      </c>
    </row>
    <row r="872" spans="1:48" x14ac:dyDescent="0.2">
      <c r="A872" t="s">
        <v>4712</v>
      </c>
      <c r="B872" t="s">
        <v>35</v>
      </c>
      <c r="C872">
        <v>95364099</v>
      </c>
      <c r="D872">
        <v>6921151964</v>
      </c>
      <c r="E872" t="s">
        <v>4713</v>
      </c>
      <c r="F872" t="s">
        <v>4714</v>
      </c>
      <c r="G872" t="s">
        <v>4715</v>
      </c>
      <c r="H872" s="1">
        <v>46054</v>
      </c>
      <c r="I872">
        <v>202602</v>
      </c>
      <c r="J872">
        <v>479.44067999999999</v>
      </c>
      <c r="L872">
        <v>479.44</v>
      </c>
      <c r="N872">
        <v>90494310</v>
      </c>
      <c r="O872" s="1">
        <v>46080</v>
      </c>
      <c r="P872" s="1">
        <v>46090</v>
      </c>
      <c r="R872">
        <v>36</v>
      </c>
      <c r="S872" t="s">
        <v>53</v>
      </c>
      <c r="T872" t="s">
        <v>40</v>
      </c>
      <c r="U872" t="s">
        <v>40</v>
      </c>
      <c r="V872" t="s">
        <v>4716</v>
      </c>
      <c r="W872">
        <v>6</v>
      </c>
      <c r="X872" t="s">
        <v>42</v>
      </c>
      <c r="Y872">
        <v>6</v>
      </c>
      <c r="Z872" t="s">
        <v>40</v>
      </c>
      <c r="AA872" t="s">
        <v>982</v>
      </c>
      <c r="AB872" t="s">
        <v>44</v>
      </c>
      <c r="AC872" t="s">
        <v>45</v>
      </c>
      <c r="AE872" t="s">
        <v>2615</v>
      </c>
      <c r="AF872" t="s">
        <v>4717</v>
      </c>
      <c r="AG872" s="1">
        <v>46121</v>
      </c>
      <c r="AH872" t="s">
        <v>47</v>
      </c>
      <c r="AI872">
        <f>_xlfn.XLOOKUP(Tabela5[[#This Row],[UUID]],Planilha2!$A:$A,Planilha2!B:B,"")</f>
        <v>1</v>
      </c>
      <c r="AJ872">
        <f>_xlfn.XLOOKUP(Tabela5[[#This Row],[UUID]],Planilha2!$A:$A,Planilha2!C:C,"")</f>
        <v>1</v>
      </c>
      <c r="AK872">
        <f>_xlfn.XLOOKUP(Tabela5[[#This Row],[UUID]],Planilha2!$A:$A,Planilha2!D:D,"")</f>
        <v>19</v>
      </c>
      <c r="AL872">
        <f>_xlfn.XLOOKUP(Tabela5[[#This Row],[UUID]],Planilha2!$A:$A,Planilha2!E:E,"")</f>
        <v>0</v>
      </c>
      <c r="AM872">
        <f>_xlfn.XLOOKUP(Tabela5[[#This Row],[UUID]],Planilha2!$A:$A,Planilha2!F:F,"")</f>
        <v>1</v>
      </c>
      <c r="AN872">
        <f>_xlfn.XLOOKUP(Tabela5[[#This Row],[UUID]],Planilha2!$A:$A,Planilha2!G:G,"")</f>
        <v>0</v>
      </c>
      <c r="AO872">
        <f>_xlfn.XLOOKUP(Tabela5[[#This Row],[UUID]],Planilha2!$A:$A,Planilha2!H:H,"")</f>
        <v>0</v>
      </c>
      <c r="AP872">
        <f>_xlfn.XLOOKUP(Tabela5[[#This Row],[UUID]],Planilha2!$A:$A,Planilha2!I:I,"")</f>
        <v>0</v>
      </c>
      <c r="AQ872">
        <f>_xlfn.XLOOKUP(Tabela5[[#This Row],[UUID]],Planilha2!$A:$A,Planilha2!J:J,"")</f>
        <v>0</v>
      </c>
      <c r="AR872">
        <f>_xlfn.XLOOKUP(Tabela5[[#This Row],[UUID]],Planilha2!$A:$A,Planilha2!K:K,"")</f>
        <v>0</v>
      </c>
      <c r="AS872">
        <f>_xlfn.XLOOKUP(Tabela5[[#This Row],[UUID]],Planilha2!$A:$A,Planilha2!L:L,"")</f>
        <v>0</v>
      </c>
      <c r="AT872">
        <f>_xlfn.XLOOKUP(Tabela5[[#This Row],[UUID]],Planilha2!$A:$A,Planilha2!M:M,"")</f>
        <v>0</v>
      </c>
      <c r="AU872">
        <f>_xlfn.XLOOKUP(Tabela5[[#This Row],[UUID]],Planilha2!$A:$A,Planilha2!N:N,"")</f>
        <v>1</v>
      </c>
      <c r="AV872">
        <f>_xlfn.XLOOKUP(Tabela5[[#This Row],[UUID]],Planilha2!$A:$A,Planilha2!O:O,"")</f>
        <v>0</v>
      </c>
    </row>
    <row r="873" spans="1:48" x14ac:dyDescent="0.2">
      <c r="A873" t="s">
        <v>4718</v>
      </c>
      <c r="B873" t="s">
        <v>35</v>
      </c>
      <c r="C873">
        <v>76954900</v>
      </c>
      <c r="D873">
        <v>2595149938</v>
      </c>
      <c r="E873" t="s">
        <v>4719</v>
      </c>
      <c r="F873" t="s">
        <v>4720</v>
      </c>
      <c r="G873" t="s">
        <v>4721</v>
      </c>
      <c r="H873" s="1">
        <v>46054</v>
      </c>
      <c r="I873">
        <v>202602</v>
      </c>
      <c r="J873">
        <v>88.46172</v>
      </c>
      <c r="L873">
        <v>88.46</v>
      </c>
      <c r="N873">
        <v>90493884</v>
      </c>
      <c r="O873" s="1">
        <v>46080</v>
      </c>
      <c r="P873" s="1">
        <v>46090</v>
      </c>
      <c r="R873">
        <v>36</v>
      </c>
      <c r="S873" t="s">
        <v>53</v>
      </c>
      <c r="T873" t="s">
        <v>40</v>
      </c>
      <c r="U873" t="s">
        <v>40</v>
      </c>
      <c r="V873" t="s">
        <v>4722</v>
      </c>
      <c r="W873">
        <v>6</v>
      </c>
      <c r="X873" t="s">
        <v>42</v>
      </c>
      <c r="Y873">
        <v>6</v>
      </c>
      <c r="Z873" t="s">
        <v>40</v>
      </c>
      <c r="AA873" t="s">
        <v>982</v>
      </c>
      <c r="AB873" t="s">
        <v>44</v>
      </c>
      <c r="AC873" t="s">
        <v>45</v>
      </c>
      <c r="AE873" t="s">
        <v>2615</v>
      </c>
      <c r="AF873" t="s">
        <v>4723</v>
      </c>
      <c r="AG873" s="1">
        <v>46116</v>
      </c>
      <c r="AH873" t="s">
        <v>47</v>
      </c>
      <c r="AI873">
        <f>_xlfn.XLOOKUP(Tabela5[[#This Row],[UUID]],Planilha2!$A:$A,Planilha2!B:B,"")</f>
        <v>1</v>
      </c>
      <c r="AJ873">
        <f>_xlfn.XLOOKUP(Tabela5[[#This Row],[UUID]],Planilha2!$A:$A,Planilha2!C:C,"")</f>
        <v>1</v>
      </c>
      <c r="AK873">
        <f>_xlfn.XLOOKUP(Tabela5[[#This Row],[UUID]],Planilha2!$A:$A,Planilha2!D:D,"")</f>
        <v>24</v>
      </c>
      <c r="AL873">
        <f>_xlfn.XLOOKUP(Tabela5[[#This Row],[UUID]],Planilha2!$A:$A,Planilha2!E:E,"")</f>
        <v>0</v>
      </c>
      <c r="AM873">
        <f>_xlfn.XLOOKUP(Tabela5[[#This Row],[UUID]],Planilha2!$A:$A,Planilha2!F:F,"")</f>
        <v>1</v>
      </c>
      <c r="AN873">
        <f>_xlfn.XLOOKUP(Tabela5[[#This Row],[UUID]],Planilha2!$A:$A,Planilha2!G:G,"")</f>
        <v>1</v>
      </c>
      <c r="AO873">
        <f>_xlfn.XLOOKUP(Tabela5[[#This Row],[UUID]],Planilha2!$A:$A,Planilha2!H:H,"")</f>
        <v>0</v>
      </c>
      <c r="AP873">
        <f>_xlfn.XLOOKUP(Tabela5[[#This Row],[UUID]],Planilha2!$A:$A,Planilha2!I:I,"")</f>
        <v>0</v>
      </c>
      <c r="AQ873">
        <f>_xlfn.XLOOKUP(Tabela5[[#This Row],[UUID]],Planilha2!$A:$A,Planilha2!J:J,"")</f>
        <v>0</v>
      </c>
      <c r="AR873">
        <f>_xlfn.XLOOKUP(Tabela5[[#This Row],[UUID]],Planilha2!$A:$A,Planilha2!K:K,"")</f>
        <v>0</v>
      </c>
      <c r="AS873">
        <f>_xlfn.XLOOKUP(Tabela5[[#This Row],[UUID]],Planilha2!$A:$A,Planilha2!L:L,"")</f>
        <v>0</v>
      </c>
      <c r="AT873">
        <f>_xlfn.XLOOKUP(Tabela5[[#This Row],[UUID]],Planilha2!$A:$A,Planilha2!M:M,"")</f>
        <v>0</v>
      </c>
      <c r="AU873">
        <f>_xlfn.XLOOKUP(Tabela5[[#This Row],[UUID]],Planilha2!$A:$A,Planilha2!N:N,"")</f>
        <v>1</v>
      </c>
      <c r="AV873">
        <f>_xlfn.XLOOKUP(Tabela5[[#This Row],[UUID]],Planilha2!$A:$A,Planilha2!O:O,"")</f>
        <v>1</v>
      </c>
    </row>
    <row r="874" spans="1:48" x14ac:dyDescent="0.2">
      <c r="A874" t="s">
        <v>4724</v>
      </c>
      <c r="B874" t="s">
        <v>35</v>
      </c>
      <c r="C874">
        <v>97794287</v>
      </c>
      <c r="D874">
        <v>93720912949</v>
      </c>
      <c r="E874" t="s">
        <v>4725</v>
      </c>
      <c r="F874" t="s">
        <v>4726</v>
      </c>
      <c r="G874" t="s">
        <v>4727</v>
      </c>
      <c r="H874" s="1">
        <v>46054</v>
      </c>
      <c r="I874">
        <v>202602</v>
      </c>
      <c r="J874">
        <v>173.64707999999999</v>
      </c>
      <c r="L874">
        <v>173.65</v>
      </c>
      <c r="N874">
        <v>90493597</v>
      </c>
      <c r="O874" s="1">
        <v>46080</v>
      </c>
      <c r="P874" s="1">
        <v>46090</v>
      </c>
      <c r="R874">
        <v>36</v>
      </c>
      <c r="S874" t="s">
        <v>53</v>
      </c>
      <c r="T874" t="s">
        <v>40</v>
      </c>
      <c r="U874" t="s">
        <v>40</v>
      </c>
      <c r="V874" t="s">
        <v>4728</v>
      </c>
      <c r="W874">
        <v>6</v>
      </c>
      <c r="X874" t="s">
        <v>42</v>
      </c>
      <c r="Y874">
        <v>6</v>
      </c>
      <c r="Z874" t="s">
        <v>40</v>
      </c>
      <c r="AA874" t="s">
        <v>982</v>
      </c>
      <c r="AB874" t="s">
        <v>44</v>
      </c>
      <c r="AC874" t="s">
        <v>45</v>
      </c>
      <c r="AE874" t="s">
        <v>2615</v>
      </c>
      <c r="AF874" t="s">
        <v>4729</v>
      </c>
      <c r="AG874" s="1">
        <v>46107</v>
      </c>
      <c r="AH874" t="s">
        <v>47</v>
      </c>
      <c r="AI874">
        <f>_xlfn.XLOOKUP(Tabela5[[#This Row],[UUID]],Planilha2!$A:$A,Planilha2!B:B,"")</f>
        <v>1</v>
      </c>
      <c r="AJ874">
        <f>_xlfn.XLOOKUP(Tabela5[[#This Row],[UUID]],Planilha2!$A:$A,Planilha2!C:C,"")</f>
        <v>1</v>
      </c>
      <c r="AK874">
        <f>_xlfn.XLOOKUP(Tabela5[[#This Row],[UUID]],Planilha2!$A:$A,Planilha2!D:D,"")</f>
        <v>1</v>
      </c>
      <c r="AL874">
        <f>_xlfn.XLOOKUP(Tabela5[[#This Row],[UUID]],Planilha2!$A:$A,Planilha2!E:E,"")</f>
        <v>0</v>
      </c>
      <c r="AM874">
        <f>_xlfn.XLOOKUP(Tabela5[[#This Row],[UUID]],Planilha2!$A:$A,Planilha2!F:F,"")</f>
        <v>1</v>
      </c>
      <c r="AN874">
        <f>_xlfn.XLOOKUP(Tabela5[[#This Row],[UUID]],Planilha2!$A:$A,Planilha2!G:G,"")</f>
        <v>1</v>
      </c>
      <c r="AO874">
        <f>_xlfn.XLOOKUP(Tabela5[[#This Row],[UUID]],Planilha2!$A:$A,Planilha2!H:H,"")</f>
        <v>1</v>
      </c>
      <c r="AP874">
        <f>_xlfn.XLOOKUP(Tabela5[[#This Row],[UUID]],Planilha2!$A:$A,Planilha2!I:I,"")</f>
        <v>1</v>
      </c>
      <c r="AQ874">
        <f>_xlfn.XLOOKUP(Tabela5[[#This Row],[UUID]],Planilha2!$A:$A,Planilha2!J:J,"")</f>
        <v>0</v>
      </c>
      <c r="AR874">
        <f>_xlfn.XLOOKUP(Tabela5[[#This Row],[UUID]],Planilha2!$A:$A,Planilha2!K:K,"")</f>
        <v>0</v>
      </c>
      <c r="AS874">
        <f>_xlfn.XLOOKUP(Tabela5[[#This Row],[UUID]],Planilha2!$A:$A,Planilha2!L:L,"")</f>
        <v>0</v>
      </c>
      <c r="AT874">
        <f>_xlfn.XLOOKUP(Tabela5[[#This Row],[UUID]],Planilha2!$A:$A,Planilha2!M:M,"")</f>
        <v>0</v>
      </c>
      <c r="AU874">
        <f>_xlfn.XLOOKUP(Tabela5[[#This Row],[UUID]],Planilha2!$A:$A,Planilha2!N:N,"")</f>
        <v>1</v>
      </c>
      <c r="AV874">
        <f>_xlfn.XLOOKUP(Tabela5[[#This Row],[UUID]],Planilha2!$A:$A,Planilha2!O:O,"")</f>
        <v>1</v>
      </c>
    </row>
    <row r="875" spans="1:48" x14ac:dyDescent="0.2">
      <c r="A875" t="s">
        <v>4730</v>
      </c>
      <c r="B875" t="s">
        <v>35</v>
      </c>
      <c r="C875">
        <v>9434402</v>
      </c>
      <c r="D875">
        <v>51742446949</v>
      </c>
      <c r="E875" t="s">
        <v>4731</v>
      </c>
      <c r="F875" t="s">
        <v>4732</v>
      </c>
      <c r="G875" t="s">
        <v>4733</v>
      </c>
      <c r="H875" s="1">
        <v>46054</v>
      </c>
      <c r="I875">
        <v>202602</v>
      </c>
      <c r="J875">
        <v>482.87103999999999</v>
      </c>
      <c r="L875">
        <v>482.87</v>
      </c>
      <c r="N875">
        <v>90494385</v>
      </c>
      <c r="O875" s="1">
        <v>46080</v>
      </c>
      <c r="P875" s="1">
        <v>46090</v>
      </c>
      <c r="R875">
        <v>36</v>
      </c>
      <c r="S875" t="s">
        <v>53</v>
      </c>
      <c r="T875" t="s">
        <v>40</v>
      </c>
      <c r="U875" t="s">
        <v>40</v>
      </c>
      <c r="V875" t="s">
        <v>4734</v>
      </c>
      <c r="W875">
        <v>6</v>
      </c>
      <c r="X875" t="s">
        <v>42</v>
      </c>
      <c r="Y875">
        <v>6</v>
      </c>
      <c r="Z875" t="s">
        <v>40</v>
      </c>
      <c r="AA875" t="s">
        <v>982</v>
      </c>
      <c r="AB875" t="s">
        <v>44</v>
      </c>
      <c r="AC875" t="s">
        <v>45</v>
      </c>
      <c r="AE875" t="s">
        <v>2615</v>
      </c>
      <c r="AF875" t="s">
        <v>4735</v>
      </c>
      <c r="AG875" s="1">
        <v>46111</v>
      </c>
      <c r="AH875" t="s">
        <v>47</v>
      </c>
      <c r="AI875">
        <f>_xlfn.XLOOKUP(Tabela5[[#This Row],[UUID]],Planilha2!$A:$A,Planilha2!B:B,"")</f>
        <v>1</v>
      </c>
      <c r="AJ875">
        <f>_xlfn.XLOOKUP(Tabela5[[#This Row],[UUID]],Planilha2!$A:$A,Planilha2!C:C,"")</f>
        <v>0</v>
      </c>
      <c r="AK875">
        <f>_xlfn.XLOOKUP(Tabela5[[#This Row],[UUID]],Planilha2!$A:$A,Planilha2!D:D,"")</f>
        <v>6</v>
      </c>
      <c r="AL875">
        <f>_xlfn.XLOOKUP(Tabela5[[#This Row],[UUID]],Planilha2!$A:$A,Planilha2!E:E,"")</f>
        <v>0</v>
      </c>
      <c r="AM875">
        <f>_xlfn.XLOOKUP(Tabela5[[#This Row],[UUID]],Planilha2!$A:$A,Planilha2!F:F,"")</f>
        <v>2</v>
      </c>
      <c r="AN875">
        <f>_xlfn.XLOOKUP(Tabela5[[#This Row],[UUID]],Planilha2!$A:$A,Planilha2!G:G,"")</f>
        <v>1</v>
      </c>
      <c r="AO875">
        <f>_xlfn.XLOOKUP(Tabela5[[#This Row],[UUID]],Planilha2!$A:$A,Planilha2!H:H,"")</f>
        <v>1</v>
      </c>
      <c r="AP875">
        <f>_xlfn.XLOOKUP(Tabela5[[#This Row],[UUID]],Planilha2!$A:$A,Planilha2!I:I,"")</f>
        <v>0</v>
      </c>
      <c r="AQ875">
        <f>_xlfn.XLOOKUP(Tabela5[[#This Row],[UUID]],Planilha2!$A:$A,Planilha2!J:J,"")</f>
        <v>0</v>
      </c>
      <c r="AR875">
        <f>_xlfn.XLOOKUP(Tabela5[[#This Row],[UUID]],Planilha2!$A:$A,Planilha2!K:K,"")</f>
        <v>0</v>
      </c>
      <c r="AS875">
        <f>_xlfn.XLOOKUP(Tabela5[[#This Row],[UUID]],Planilha2!$A:$A,Planilha2!L:L,"")</f>
        <v>0</v>
      </c>
      <c r="AT875">
        <f>_xlfn.XLOOKUP(Tabela5[[#This Row],[UUID]],Planilha2!$A:$A,Planilha2!M:M,"")</f>
        <v>1</v>
      </c>
      <c r="AU875">
        <f>_xlfn.XLOOKUP(Tabela5[[#This Row],[UUID]],Planilha2!$A:$A,Planilha2!N:N,"")</f>
        <v>2</v>
      </c>
      <c r="AV875">
        <f>_xlfn.XLOOKUP(Tabela5[[#This Row],[UUID]],Planilha2!$A:$A,Planilha2!O:O,"")</f>
        <v>2</v>
      </c>
    </row>
    <row r="876" spans="1:48" x14ac:dyDescent="0.2">
      <c r="A876" t="s">
        <v>4736</v>
      </c>
      <c r="B876" t="s">
        <v>35</v>
      </c>
      <c r="C876">
        <v>294315</v>
      </c>
      <c r="D876">
        <v>10006084761</v>
      </c>
      <c r="E876" t="s">
        <v>337</v>
      </c>
      <c r="F876" t="s">
        <v>4737</v>
      </c>
      <c r="G876" t="s">
        <v>339</v>
      </c>
      <c r="H876" s="1">
        <v>45901</v>
      </c>
      <c r="I876">
        <v>202509</v>
      </c>
      <c r="J876">
        <v>117.73948</v>
      </c>
      <c r="L876">
        <v>117.74</v>
      </c>
      <c r="N876">
        <v>90428677</v>
      </c>
      <c r="O876" s="1">
        <v>46002</v>
      </c>
      <c r="P876" s="1">
        <v>46013</v>
      </c>
      <c r="R876">
        <v>113</v>
      </c>
      <c r="S876" t="s">
        <v>53</v>
      </c>
      <c r="T876" t="s">
        <v>40</v>
      </c>
      <c r="U876" t="s">
        <v>40</v>
      </c>
      <c r="V876" t="s">
        <v>340</v>
      </c>
      <c r="W876">
        <v>6</v>
      </c>
      <c r="X876" t="s">
        <v>42</v>
      </c>
      <c r="Y876">
        <v>6</v>
      </c>
      <c r="Z876" t="s">
        <v>40</v>
      </c>
      <c r="AA876" t="s">
        <v>297</v>
      </c>
      <c r="AB876" t="s">
        <v>44</v>
      </c>
      <c r="AC876" t="s">
        <v>45</v>
      </c>
      <c r="AE876" t="s">
        <v>298</v>
      </c>
      <c r="AF876" t="s">
        <v>4738</v>
      </c>
      <c r="AG876" s="1">
        <v>45957</v>
      </c>
      <c r="AH876" t="s">
        <v>70</v>
      </c>
      <c r="AI876">
        <f>_xlfn.XLOOKUP(Tabela5[[#This Row],[UUID]],Planilha2!$A:$A,Planilha2!B:B,"")</f>
        <v>0</v>
      </c>
      <c r="AJ876">
        <f>_xlfn.XLOOKUP(Tabela5[[#This Row],[UUID]],Planilha2!$A:$A,Planilha2!C:C,"")</f>
        <v>0</v>
      </c>
      <c r="AK876">
        <f>_xlfn.XLOOKUP(Tabela5[[#This Row],[UUID]],Planilha2!$A:$A,Planilha2!D:D,"")</f>
        <v>0</v>
      </c>
      <c r="AL876">
        <f>_xlfn.XLOOKUP(Tabela5[[#This Row],[UUID]],Planilha2!$A:$A,Planilha2!E:E,"")</f>
        <v>14</v>
      </c>
      <c r="AM876">
        <f>_xlfn.XLOOKUP(Tabela5[[#This Row],[UUID]],Planilha2!$A:$A,Planilha2!F:F,"")</f>
        <v>0</v>
      </c>
      <c r="AN876">
        <f>_xlfn.XLOOKUP(Tabela5[[#This Row],[UUID]],Planilha2!$A:$A,Planilha2!G:G,"")</f>
        <v>0</v>
      </c>
      <c r="AO876">
        <f>_xlfn.XLOOKUP(Tabela5[[#This Row],[UUID]],Planilha2!$A:$A,Planilha2!H:H,"")</f>
        <v>0</v>
      </c>
      <c r="AP876">
        <f>_xlfn.XLOOKUP(Tabela5[[#This Row],[UUID]],Planilha2!$A:$A,Planilha2!I:I,"")</f>
        <v>0</v>
      </c>
      <c r="AQ876">
        <f>_xlfn.XLOOKUP(Tabela5[[#This Row],[UUID]],Planilha2!$A:$A,Planilha2!J:J,"")</f>
        <v>0</v>
      </c>
      <c r="AR876">
        <f>_xlfn.XLOOKUP(Tabela5[[#This Row],[UUID]],Planilha2!$A:$A,Planilha2!K:K,"")</f>
        <v>0</v>
      </c>
      <c r="AS876">
        <f>_xlfn.XLOOKUP(Tabela5[[#This Row],[UUID]],Planilha2!$A:$A,Planilha2!L:L,"")</f>
        <v>0</v>
      </c>
      <c r="AT876">
        <f>_xlfn.XLOOKUP(Tabela5[[#This Row],[UUID]],Planilha2!$A:$A,Planilha2!M:M,"")</f>
        <v>0</v>
      </c>
      <c r="AU876">
        <f>_xlfn.XLOOKUP(Tabela5[[#This Row],[UUID]],Planilha2!$A:$A,Planilha2!N:N,"")</f>
        <v>0</v>
      </c>
      <c r="AV876">
        <f>_xlfn.XLOOKUP(Tabela5[[#This Row],[UUID]],Planilha2!$A:$A,Planilha2!O:O,"")</f>
        <v>0</v>
      </c>
    </row>
    <row r="877" spans="1:48" x14ac:dyDescent="0.2">
      <c r="A877" t="s">
        <v>4739</v>
      </c>
      <c r="B877" t="s">
        <v>35</v>
      </c>
      <c r="C877">
        <v>101040709</v>
      </c>
      <c r="D877">
        <v>9645999960</v>
      </c>
      <c r="E877" t="s">
        <v>1184</v>
      </c>
      <c r="F877" t="s">
        <v>1185</v>
      </c>
      <c r="G877" t="s">
        <v>1186</v>
      </c>
      <c r="H877" s="1">
        <v>46054</v>
      </c>
      <c r="I877">
        <v>202602</v>
      </c>
      <c r="J877">
        <v>571.17876000000001</v>
      </c>
      <c r="L877">
        <v>571.17999999999995</v>
      </c>
      <c r="N877">
        <v>90493742</v>
      </c>
      <c r="O877" s="1">
        <v>46080</v>
      </c>
      <c r="P877" s="1">
        <v>46090</v>
      </c>
      <c r="R877">
        <v>36</v>
      </c>
      <c r="S877" t="s">
        <v>53</v>
      </c>
      <c r="T877" t="s">
        <v>40</v>
      </c>
      <c r="U877" t="s">
        <v>40</v>
      </c>
      <c r="V877" t="s">
        <v>1187</v>
      </c>
      <c r="W877">
        <v>6</v>
      </c>
      <c r="X877" t="s">
        <v>42</v>
      </c>
      <c r="Y877">
        <v>6</v>
      </c>
      <c r="Z877" t="s">
        <v>40</v>
      </c>
      <c r="AA877" t="s">
        <v>982</v>
      </c>
      <c r="AB877" t="s">
        <v>44</v>
      </c>
      <c r="AC877" t="s">
        <v>45</v>
      </c>
      <c r="AE877" t="s">
        <v>2615</v>
      </c>
      <c r="AF877" t="s">
        <v>4740</v>
      </c>
      <c r="AG877" s="1">
        <v>46107</v>
      </c>
      <c r="AH877" t="s">
        <v>47</v>
      </c>
      <c r="AI877">
        <f>_xlfn.XLOOKUP(Tabela5[[#This Row],[UUID]],Planilha2!$A:$A,Planilha2!B:B,"")</f>
        <v>1</v>
      </c>
      <c r="AJ877">
        <f>_xlfn.XLOOKUP(Tabela5[[#This Row],[UUID]],Planilha2!$A:$A,Planilha2!C:C,"")</f>
        <v>1</v>
      </c>
      <c r="AK877">
        <f>_xlfn.XLOOKUP(Tabela5[[#This Row],[UUID]],Planilha2!$A:$A,Planilha2!D:D,"")</f>
        <v>6</v>
      </c>
      <c r="AL877">
        <f>_xlfn.XLOOKUP(Tabela5[[#This Row],[UUID]],Planilha2!$A:$A,Planilha2!E:E,"")</f>
        <v>1</v>
      </c>
      <c r="AM877">
        <f>_xlfn.XLOOKUP(Tabela5[[#This Row],[UUID]],Planilha2!$A:$A,Planilha2!F:F,"")</f>
        <v>1</v>
      </c>
      <c r="AN877">
        <f>_xlfn.XLOOKUP(Tabela5[[#This Row],[UUID]],Planilha2!$A:$A,Planilha2!G:G,"")</f>
        <v>1</v>
      </c>
      <c r="AO877">
        <f>_xlfn.XLOOKUP(Tabela5[[#This Row],[UUID]],Planilha2!$A:$A,Planilha2!H:H,"")</f>
        <v>1</v>
      </c>
      <c r="AP877">
        <f>_xlfn.XLOOKUP(Tabela5[[#This Row],[UUID]],Planilha2!$A:$A,Planilha2!I:I,"")</f>
        <v>1</v>
      </c>
      <c r="AQ877">
        <f>_xlfn.XLOOKUP(Tabela5[[#This Row],[UUID]],Planilha2!$A:$A,Planilha2!J:J,"")</f>
        <v>0</v>
      </c>
      <c r="AR877">
        <f>_xlfn.XLOOKUP(Tabela5[[#This Row],[UUID]],Planilha2!$A:$A,Planilha2!K:K,"")</f>
        <v>0</v>
      </c>
      <c r="AS877">
        <f>_xlfn.XLOOKUP(Tabela5[[#This Row],[UUID]],Planilha2!$A:$A,Planilha2!L:L,"")</f>
        <v>0</v>
      </c>
      <c r="AT877">
        <f>_xlfn.XLOOKUP(Tabela5[[#This Row],[UUID]],Planilha2!$A:$A,Planilha2!M:M,"")</f>
        <v>0</v>
      </c>
      <c r="AU877">
        <f>_xlfn.XLOOKUP(Tabela5[[#This Row],[UUID]],Planilha2!$A:$A,Planilha2!N:N,"")</f>
        <v>1</v>
      </c>
      <c r="AV877">
        <f>_xlfn.XLOOKUP(Tabela5[[#This Row],[UUID]],Planilha2!$A:$A,Planilha2!O:O,"")</f>
        <v>1</v>
      </c>
    </row>
    <row r="878" spans="1:48" x14ac:dyDescent="0.2">
      <c r="A878" t="s">
        <v>4741</v>
      </c>
      <c r="B878" t="s">
        <v>35</v>
      </c>
      <c r="C878">
        <v>314226</v>
      </c>
      <c r="D878">
        <v>80718850963</v>
      </c>
      <c r="E878" t="s">
        <v>1190</v>
      </c>
      <c r="F878" t="s">
        <v>1191</v>
      </c>
      <c r="G878" t="s">
        <v>1192</v>
      </c>
      <c r="H878" s="1">
        <v>46054</v>
      </c>
      <c r="I878">
        <v>202602</v>
      </c>
      <c r="J878">
        <v>216.78582</v>
      </c>
      <c r="L878">
        <v>216.79</v>
      </c>
      <c r="N878">
        <v>90493980</v>
      </c>
      <c r="O878" s="1">
        <v>46080</v>
      </c>
      <c r="P878" s="1">
        <v>46090</v>
      </c>
      <c r="R878">
        <v>36</v>
      </c>
      <c r="S878" t="s">
        <v>53</v>
      </c>
      <c r="T878" t="s">
        <v>40</v>
      </c>
      <c r="U878" t="s">
        <v>40</v>
      </c>
      <c r="V878" t="s">
        <v>1193</v>
      </c>
      <c r="W878">
        <v>6</v>
      </c>
      <c r="X878" t="s">
        <v>42</v>
      </c>
      <c r="Y878">
        <v>6</v>
      </c>
      <c r="Z878" t="s">
        <v>40</v>
      </c>
      <c r="AA878" t="s">
        <v>982</v>
      </c>
      <c r="AB878" t="s">
        <v>44</v>
      </c>
      <c r="AC878" t="s">
        <v>45</v>
      </c>
      <c r="AE878" t="s">
        <v>2615</v>
      </c>
      <c r="AF878" t="s">
        <v>4742</v>
      </c>
      <c r="AG878" s="1">
        <v>46101</v>
      </c>
      <c r="AH878" t="s">
        <v>47</v>
      </c>
      <c r="AI878">
        <f>_xlfn.XLOOKUP(Tabela5[[#This Row],[UUID]],Planilha2!$A:$A,Planilha2!B:B,"")</f>
        <v>1</v>
      </c>
      <c r="AJ878">
        <f>_xlfn.XLOOKUP(Tabela5[[#This Row],[UUID]],Planilha2!$A:$A,Planilha2!C:C,"")</f>
        <v>0</v>
      </c>
      <c r="AK878">
        <f>_xlfn.XLOOKUP(Tabela5[[#This Row],[UUID]],Planilha2!$A:$A,Planilha2!D:D,"")</f>
        <v>11</v>
      </c>
      <c r="AL878">
        <f>_xlfn.XLOOKUP(Tabela5[[#This Row],[UUID]],Planilha2!$A:$A,Planilha2!E:E,"")</f>
        <v>0</v>
      </c>
      <c r="AM878">
        <f>_xlfn.XLOOKUP(Tabela5[[#This Row],[UUID]],Planilha2!$A:$A,Planilha2!F:F,"")</f>
        <v>1</v>
      </c>
      <c r="AN878">
        <f>_xlfn.XLOOKUP(Tabela5[[#This Row],[UUID]],Planilha2!$A:$A,Planilha2!G:G,"")</f>
        <v>1</v>
      </c>
      <c r="AO878">
        <f>_xlfn.XLOOKUP(Tabela5[[#This Row],[UUID]],Planilha2!$A:$A,Planilha2!H:H,"")</f>
        <v>1</v>
      </c>
      <c r="AP878">
        <f>_xlfn.XLOOKUP(Tabela5[[#This Row],[UUID]],Planilha2!$A:$A,Planilha2!I:I,"")</f>
        <v>1</v>
      </c>
      <c r="AQ878">
        <f>_xlfn.XLOOKUP(Tabela5[[#This Row],[UUID]],Planilha2!$A:$A,Planilha2!J:J,"")</f>
        <v>1</v>
      </c>
      <c r="AR878">
        <f>_xlfn.XLOOKUP(Tabela5[[#This Row],[UUID]],Planilha2!$A:$A,Planilha2!K:K,"")</f>
        <v>1</v>
      </c>
      <c r="AS878">
        <f>_xlfn.XLOOKUP(Tabela5[[#This Row],[UUID]],Planilha2!$A:$A,Planilha2!L:L,"")</f>
        <v>0</v>
      </c>
      <c r="AT878">
        <f>_xlfn.XLOOKUP(Tabela5[[#This Row],[UUID]],Planilha2!$A:$A,Planilha2!M:M,"")</f>
        <v>0</v>
      </c>
      <c r="AU878">
        <f>_xlfn.XLOOKUP(Tabela5[[#This Row],[UUID]],Planilha2!$A:$A,Planilha2!N:N,"")</f>
        <v>1</v>
      </c>
      <c r="AV878">
        <f>_xlfn.XLOOKUP(Tabela5[[#This Row],[UUID]],Planilha2!$A:$A,Planilha2!O:O,"")</f>
        <v>1</v>
      </c>
    </row>
    <row r="879" spans="1:48" x14ac:dyDescent="0.2">
      <c r="A879" t="s">
        <v>4743</v>
      </c>
      <c r="B879" t="s">
        <v>35</v>
      </c>
      <c r="C879">
        <v>93684738</v>
      </c>
      <c r="D879">
        <v>7400593943</v>
      </c>
      <c r="E879" t="s">
        <v>1202</v>
      </c>
      <c r="F879" t="s">
        <v>1203</v>
      </c>
      <c r="G879" t="s">
        <v>1204</v>
      </c>
      <c r="H879" s="1">
        <v>46054</v>
      </c>
      <c r="I879">
        <v>202602</v>
      </c>
      <c r="J879">
        <v>340.74144000000001</v>
      </c>
      <c r="L879">
        <v>340.74</v>
      </c>
      <c r="N879">
        <v>90493639</v>
      </c>
      <c r="O879" s="1">
        <v>46080</v>
      </c>
      <c r="P879" s="1">
        <v>46090</v>
      </c>
      <c r="R879">
        <v>36</v>
      </c>
      <c r="S879" t="s">
        <v>53</v>
      </c>
      <c r="T879" t="s">
        <v>40</v>
      </c>
      <c r="U879" t="s">
        <v>40</v>
      </c>
      <c r="V879" t="s">
        <v>1205</v>
      </c>
      <c r="W879">
        <v>6</v>
      </c>
      <c r="X879" t="s">
        <v>42</v>
      </c>
      <c r="Y879">
        <v>6</v>
      </c>
      <c r="Z879" t="s">
        <v>40</v>
      </c>
      <c r="AA879" t="s">
        <v>982</v>
      </c>
      <c r="AB879" t="s">
        <v>44</v>
      </c>
      <c r="AC879" t="s">
        <v>45</v>
      </c>
      <c r="AE879" t="s">
        <v>2615</v>
      </c>
      <c r="AF879" t="s">
        <v>4744</v>
      </c>
      <c r="AG879" s="1">
        <v>46101</v>
      </c>
      <c r="AH879" t="s">
        <v>47</v>
      </c>
      <c r="AI879">
        <f>_xlfn.XLOOKUP(Tabela5[[#This Row],[UUID]],Planilha2!$A:$A,Planilha2!B:B,"")</f>
        <v>1</v>
      </c>
      <c r="AJ879">
        <f>_xlfn.XLOOKUP(Tabela5[[#This Row],[UUID]],Planilha2!$A:$A,Planilha2!C:C,"")</f>
        <v>0</v>
      </c>
      <c r="AK879">
        <f>_xlfn.XLOOKUP(Tabela5[[#This Row],[UUID]],Planilha2!$A:$A,Planilha2!D:D,"")</f>
        <v>1</v>
      </c>
      <c r="AL879">
        <f>_xlfn.XLOOKUP(Tabela5[[#This Row],[UUID]],Planilha2!$A:$A,Planilha2!E:E,"")</f>
        <v>0</v>
      </c>
      <c r="AM879">
        <f>_xlfn.XLOOKUP(Tabela5[[#This Row],[UUID]],Planilha2!$A:$A,Planilha2!F:F,"")</f>
        <v>1</v>
      </c>
      <c r="AN879">
        <f>_xlfn.XLOOKUP(Tabela5[[#This Row],[UUID]],Planilha2!$A:$A,Planilha2!G:G,"")</f>
        <v>1</v>
      </c>
      <c r="AO879">
        <f>_xlfn.XLOOKUP(Tabela5[[#This Row],[UUID]],Planilha2!$A:$A,Planilha2!H:H,"")</f>
        <v>1</v>
      </c>
      <c r="AP879">
        <f>_xlfn.XLOOKUP(Tabela5[[#This Row],[UUID]],Planilha2!$A:$A,Planilha2!I:I,"")</f>
        <v>1</v>
      </c>
      <c r="AQ879">
        <f>_xlfn.XLOOKUP(Tabela5[[#This Row],[UUID]],Planilha2!$A:$A,Planilha2!J:J,"")</f>
        <v>1</v>
      </c>
      <c r="AR879">
        <f>_xlfn.XLOOKUP(Tabela5[[#This Row],[UUID]],Planilha2!$A:$A,Planilha2!K:K,"")</f>
        <v>1</v>
      </c>
      <c r="AS879">
        <f>_xlfn.XLOOKUP(Tabela5[[#This Row],[UUID]],Planilha2!$A:$A,Planilha2!L:L,"")</f>
        <v>0</v>
      </c>
      <c r="AT879">
        <f>_xlfn.XLOOKUP(Tabela5[[#This Row],[UUID]],Planilha2!$A:$A,Planilha2!M:M,"")</f>
        <v>0</v>
      </c>
      <c r="AU879">
        <f>_xlfn.XLOOKUP(Tabela5[[#This Row],[UUID]],Planilha2!$A:$A,Planilha2!N:N,"")</f>
        <v>1</v>
      </c>
      <c r="AV879">
        <f>_xlfn.XLOOKUP(Tabela5[[#This Row],[UUID]],Planilha2!$A:$A,Planilha2!O:O,"")</f>
        <v>1</v>
      </c>
    </row>
    <row r="880" spans="1:48" x14ac:dyDescent="0.2">
      <c r="A880" t="s">
        <v>4745</v>
      </c>
      <c r="B880" t="s">
        <v>35</v>
      </c>
      <c r="C880">
        <v>2415534</v>
      </c>
      <c r="D880">
        <v>29102747804</v>
      </c>
      <c r="E880" t="s">
        <v>4746</v>
      </c>
      <c r="F880" t="s">
        <v>4747</v>
      </c>
      <c r="G880" t="s">
        <v>4748</v>
      </c>
      <c r="H880" s="1">
        <v>46054</v>
      </c>
      <c r="I880">
        <v>202602</v>
      </c>
      <c r="J880">
        <v>127.23197999999999</v>
      </c>
      <c r="L880">
        <v>127.23</v>
      </c>
      <c r="N880">
        <v>90493956</v>
      </c>
      <c r="O880" s="1">
        <v>46080</v>
      </c>
      <c r="P880" s="1">
        <v>46090</v>
      </c>
      <c r="R880">
        <v>36</v>
      </c>
      <c r="S880" t="s">
        <v>53</v>
      </c>
      <c r="T880" t="s">
        <v>40</v>
      </c>
      <c r="U880" t="s">
        <v>40</v>
      </c>
      <c r="V880" t="s">
        <v>4749</v>
      </c>
      <c r="W880">
        <v>6</v>
      </c>
      <c r="X880" t="s">
        <v>42</v>
      </c>
      <c r="Y880">
        <v>6</v>
      </c>
      <c r="Z880" t="s">
        <v>40</v>
      </c>
      <c r="AA880" t="s">
        <v>982</v>
      </c>
      <c r="AB880" t="s">
        <v>44</v>
      </c>
      <c r="AC880" t="s">
        <v>45</v>
      </c>
      <c r="AE880" t="s">
        <v>2615</v>
      </c>
      <c r="AF880" t="s">
        <v>4750</v>
      </c>
      <c r="AG880" s="1">
        <v>46099</v>
      </c>
      <c r="AH880" t="s">
        <v>47</v>
      </c>
      <c r="AI880">
        <f>_xlfn.XLOOKUP(Tabela5[[#This Row],[UUID]],Planilha2!$A:$A,Planilha2!B:B,"")</f>
        <v>1</v>
      </c>
      <c r="AJ880">
        <f>_xlfn.XLOOKUP(Tabela5[[#This Row],[UUID]],Planilha2!$A:$A,Planilha2!C:C,"")</f>
        <v>1</v>
      </c>
      <c r="AK880">
        <f>_xlfn.XLOOKUP(Tabela5[[#This Row],[UUID]],Planilha2!$A:$A,Planilha2!D:D,"")</f>
        <v>1</v>
      </c>
      <c r="AL880">
        <f>_xlfn.XLOOKUP(Tabela5[[#This Row],[UUID]],Planilha2!$A:$A,Planilha2!E:E,"")</f>
        <v>0</v>
      </c>
      <c r="AM880">
        <f>_xlfn.XLOOKUP(Tabela5[[#This Row],[UUID]],Planilha2!$A:$A,Planilha2!F:F,"")</f>
        <v>1</v>
      </c>
      <c r="AN880">
        <f>_xlfn.XLOOKUP(Tabela5[[#This Row],[UUID]],Planilha2!$A:$A,Planilha2!G:G,"")</f>
        <v>1</v>
      </c>
      <c r="AO880">
        <f>_xlfn.XLOOKUP(Tabela5[[#This Row],[UUID]],Planilha2!$A:$A,Planilha2!H:H,"")</f>
        <v>1</v>
      </c>
      <c r="AP880">
        <f>_xlfn.XLOOKUP(Tabela5[[#This Row],[UUID]],Planilha2!$A:$A,Planilha2!I:I,"")</f>
        <v>1</v>
      </c>
      <c r="AQ880">
        <f>_xlfn.XLOOKUP(Tabela5[[#This Row],[UUID]],Planilha2!$A:$A,Planilha2!J:J,"")</f>
        <v>1</v>
      </c>
      <c r="AR880">
        <f>_xlfn.XLOOKUP(Tabela5[[#This Row],[UUID]],Planilha2!$A:$A,Planilha2!K:K,"")</f>
        <v>1</v>
      </c>
      <c r="AS880">
        <f>_xlfn.XLOOKUP(Tabela5[[#This Row],[UUID]],Planilha2!$A:$A,Planilha2!L:L,"")</f>
        <v>0</v>
      </c>
      <c r="AT880">
        <f>_xlfn.XLOOKUP(Tabela5[[#This Row],[UUID]],Planilha2!$A:$A,Planilha2!M:M,"")</f>
        <v>0</v>
      </c>
      <c r="AU880">
        <f>_xlfn.XLOOKUP(Tabela5[[#This Row],[UUID]],Planilha2!$A:$A,Planilha2!N:N,"")</f>
        <v>1</v>
      </c>
      <c r="AV880">
        <f>_xlfn.XLOOKUP(Tabela5[[#This Row],[UUID]],Planilha2!$A:$A,Planilha2!O:O,"")</f>
        <v>1</v>
      </c>
    </row>
    <row r="881" spans="1:48" x14ac:dyDescent="0.2">
      <c r="A881" t="s">
        <v>4751</v>
      </c>
      <c r="B881" t="s">
        <v>35</v>
      </c>
      <c r="C881">
        <v>6346588</v>
      </c>
      <c r="D881">
        <v>29892244915</v>
      </c>
      <c r="E881" t="s">
        <v>4752</v>
      </c>
      <c r="F881" t="s">
        <v>4753</v>
      </c>
      <c r="G881" t="s">
        <v>4754</v>
      </c>
      <c r="H881" s="1">
        <v>46054</v>
      </c>
      <c r="I881">
        <v>202602</v>
      </c>
      <c r="J881">
        <v>629.06111999999996</v>
      </c>
      <c r="L881">
        <v>629.05999999999995</v>
      </c>
      <c r="N881">
        <v>90493580</v>
      </c>
      <c r="O881" s="1">
        <v>46080</v>
      </c>
      <c r="P881" s="1">
        <v>46090</v>
      </c>
      <c r="R881">
        <v>36</v>
      </c>
      <c r="S881" t="s">
        <v>53</v>
      </c>
      <c r="T881" t="s">
        <v>40</v>
      </c>
      <c r="U881" t="s">
        <v>40</v>
      </c>
      <c r="V881" t="s">
        <v>4755</v>
      </c>
      <c r="W881" t="s">
        <v>94</v>
      </c>
      <c r="X881" t="s">
        <v>94</v>
      </c>
      <c r="Y881">
        <v>6</v>
      </c>
      <c r="Z881" t="s">
        <v>40</v>
      </c>
      <c r="AA881" t="s">
        <v>982</v>
      </c>
      <c r="AB881" t="s">
        <v>44</v>
      </c>
      <c r="AC881" t="s">
        <v>45</v>
      </c>
      <c r="AE881" t="s">
        <v>2615</v>
      </c>
      <c r="AF881" t="s">
        <v>4756</v>
      </c>
      <c r="AG881" s="1">
        <v>46116</v>
      </c>
      <c r="AH881" t="s">
        <v>47</v>
      </c>
      <c r="AI881">
        <f>_xlfn.XLOOKUP(Tabela5[[#This Row],[UUID]],Planilha2!$A:$A,Planilha2!B:B,"")</f>
        <v>1</v>
      </c>
      <c r="AJ881">
        <f>_xlfn.XLOOKUP(Tabela5[[#This Row],[UUID]],Planilha2!$A:$A,Planilha2!C:C,"")</f>
        <v>1</v>
      </c>
      <c r="AK881">
        <f>_xlfn.XLOOKUP(Tabela5[[#This Row],[UUID]],Planilha2!$A:$A,Planilha2!D:D,"")</f>
        <v>1</v>
      </c>
      <c r="AL881">
        <f>_xlfn.XLOOKUP(Tabela5[[#This Row],[UUID]],Planilha2!$A:$A,Planilha2!E:E,"")</f>
        <v>0</v>
      </c>
      <c r="AM881">
        <f>_xlfn.XLOOKUP(Tabela5[[#This Row],[UUID]],Planilha2!$A:$A,Planilha2!F:F,"")</f>
        <v>1</v>
      </c>
      <c r="AN881">
        <f>_xlfn.XLOOKUP(Tabela5[[#This Row],[UUID]],Planilha2!$A:$A,Planilha2!G:G,"")</f>
        <v>1</v>
      </c>
      <c r="AO881">
        <f>_xlfn.XLOOKUP(Tabela5[[#This Row],[UUID]],Planilha2!$A:$A,Planilha2!H:H,"")</f>
        <v>0</v>
      </c>
      <c r="AP881">
        <f>_xlfn.XLOOKUP(Tabela5[[#This Row],[UUID]],Planilha2!$A:$A,Planilha2!I:I,"")</f>
        <v>0</v>
      </c>
      <c r="AQ881">
        <f>_xlfn.XLOOKUP(Tabela5[[#This Row],[UUID]],Planilha2!$A:$A,Planilha2!J:J,"")</f>
        <v>0</v>
      </c>
      <c r="AR881">
        <f>_xlfn.XLOOKUP(Tabela5[[#This Row],[UUID]],Planilha2!$A:$A,Planilha2!K:K,"")</f>
        <v>0</v>
      </c>
      <c r="AS881">
        <f>_xlfn.XLOOKUP(Tabela5[[#This Row],[UUID]],Planilha2!$A:$A,Planilha2!L:L,"")</f>
        <v>0</v>
      </c>
      <c r="AT881">
        <f>_xlfn.XLOOKUP(Tabela5[[#This Row],[UUID]],Planilha2!$A:$A,Planilha2!M:M,"")</f>
        <v>0</v>
      </c>
      <c r="AU881">
        <f>_xlfn.XLOOKUP(Tabela5[[#This Row],[UUID]],Planilha2!$A:$A,Planilha2!N:N,"")</f>
        <v>1</v>
      </c>
      <c r="AV881">
        <f>_xlfn.XLOOKUP(Tabela5[[#This Row],[UUID]],Planilha2!$A:$A,Planilha2!O:O,"")</f>
        <v>1</v>
      </c>
    </row>
    <row r="882" spans="1:48" x14ac:dyDescent="0.2">
      <c r="A882" t="s">
        <v>4757</v>
      </c>
      <c r="B882" t="s">
        <v>35</v>
      </c>
      <c r="C882">
        <v>108273253</v>
      </c>
      <c r="D882">
        <v>5721703946</v>
      </c>
      <c r="E882" t="s">
        <v>4758</v>
      </c>
      <c r="F882" t="s">
        <v>4759</v>
      </c>
      <c r="G882" t="s">
        <v>4760</v>
      </c>
      <c r="H882" s="1">
        <v>46054</v>
      </c>
      <c r="I882">
        <v>202602</v>
      </c>
      <c r="J882">
        <v>983.45406000000003</v>
      </c>
      <c r="L882">
        <v>983.45</v>
      </c>
      <c r="N882">
        <v>90494166</v>
      </c>
      <c r="O882" s="1">
        <v>46080</v>
      </c>
      <c r="P882" s="1">
        <v>46090</v>
      </c>
      <c r="R882">
        <v>36</v>
      </c>
      <c r="S882" t="s">
        <v>53</v>
      </c>
      <c r="T882" t="s">
        <v>40</v>
      </c>
      <c r="U882" t="s">
        <v>40</v>
      </c>
      <c r="V882" t="s">
        <v>4761</v>
      </c>
      <c r="W882">
        <v>6</v>
      </c>
      <c r="X882" t="s">
        <v>42</v>
      </c>
      <c r="Y882">
        <v>6</v>
      </c>
      <c r="Z882" t="s">
        <v>40</v>
      </c>
      <c r="AA882" t="s">
        <v>982</v>
      </c>
      <c r="AB882" t="s">
        <v>44</v>
      </c>
      <c r="AC882" t="s">
        <v>45</v>
      </c>
      <c r="AE882" t="s">
        <v>2615</v>
      </c>
      <c r="AF882" t="s">
        <v>4762</v>
      </c>
      <c r="AG882" s="1">
        <v>46116</v>
      </c>
      <c r="AH882" t="s">
        <v>47</v>
      </c>
      <c r="AI882">
        <f>_xlfn.XLOOKUP(Tabela5[[#This Row],[UUID]],Planilha2!$A:$A,Planilha2!B:B,"")</f>
        <v>1</v>
      </c>
      <c r="AJ882">
        <f>_xlfn.XLOOKUP(Tabela5[[#This Row],[UUID]],Planilha2!$A:$A,Planilha2!C:C,"")</f>
        <v>1</v>
      </c>
      <c r="AK882">
        <f>_xlfn.XLOOKUP(Tabela5[[#This Row],[UUID]],Planilha2!$A:$A,Planilha2!D:D,"")</f>
        <v>1</v>
      </c>
      <c r="AL882">
        <f>_xlfn.XLOOKUP(Tabela5[[#This Row],[UUID]],Planilha2!$A:$A,Planilha2!E:E,"")</f>
        <v>0</v>
      </c>
      <c r="AM882">
        <f>_xlfn.XLOOKUP(Tabela5[[#This Row],[UUID]],Planilha2!$A:$A,Planilha2!F:F,"")</f>
        <v>1</v>
      </c>
      <c r="AN882">
        <f>_xlfn.XLOOKUP(Tabela5[[#This Row],[UUID]],Planilha2!$A:$A,Planilha2!G:G,"")</f>
        <v>1</v>
      </c>
      <c r="AO882">
        <f>_xlfn.XLOOKUP(Tabela5[[#This Row],[UUID]],Planilha2!$A:$A,Planilha2!H:H,"")</f>
        <v>0</v>
      </c>
      <c r="AP882">
        <f>_xlfn.XLOOKUP(Tabela5[[#This Row],[UUID]],Planilha2!$A:$A,Planilha2!I:I,"")</f>
        <v>0</v>
      </c>
      <c r="AQ882">
        <f>_xlfn.XLOOKUP(Tabela5[[#This Row],[UUID]],Planilha2!$A:$A,Planilha2!J:J,"")</f>
        <v>0</v>
      </c>
      <c r="AR882">
        <f>_xlfn.XLOOKUP(Tabela5[[#This Row],[UUID]],Planilha2!$A:$A,Planilha2!K:K,"")</f>
        <v>0</v>
      </c>
      <c r="AS882">
        <f>_xlfn.XLOOKUP(Tabela5[[#This Row],[UUID]],Planilha2!$A:$A,Planilha2!L:L,"")</f>
        <v>0</v>
      </c>
      <c r="AT882">
        <f>_xlfn.XLOOKUP(Tabela5[[#This Row],[UUID]],Planilha2!$A:$A,Planilha2!M:M,"")</f>
        <v>0</v>
      </c>
      <c r="AU882">
        <f>_xlfn.XLOOKUP(Tabela5[[#This Row],[UUID]],Planilha2!$A:$A,Planilha2!N:N,"")</f>
        <v>1</v>
      </c>
      <c r="AV882">
        <f>_xlfn.XLOOKUP(Tabela5[[#This Row],[UUID]],Planilha2!$A:$A,Planilha2!O:O,"")</f>
        <v>1</v>
      </c>
    </row>
    <row r="883" spans="1:48" x14ac:dyDescent="0.2">
      <c r="A883" t="s">
        <v>4763</v>
      </c>
      <c r="B883" t="s">
        <v>35</v>
      </c>
      <c r="C883">
        <v>54199107</v>
      </c>
      <c r="D883">
        <v>2839824973</v>
      </c>
      <c r="E883" t="s">
        <v>4764</v>
      </c>
      <c r="F883" t="s">
        <v>4765</v>
      </c>
      <c r="G883" t="s">
        <v>4766</v>
      </c>
      <c r="H883" s="1">
        <v>46054</v>
      </c>
      <c r="I883">
        <v>202602</v>
      </c>
      <c r="J883">
        <v>1243.9246800000001</v>
      </c>
      <c r="L883">
        <v>1243.92</v>
      </c>
      <c r="N883">
        <v>90493434</v>
      </c>
      <c r="O883" s="1">
        <v>46080</v>
      </c>
      <c r="P883" s="1">
        <v>46090</v>
      </c>
      <c r="R883">
        <v>36</v>
      </c>
      <c r="S883" t="s">
        <v>53</v>
      </c>
      <c r="T883" t="s">
        <v>40</v>
      </c>
      <c r="U883" t="s">
        <v>40</v>
      </c>
      <c r="V883" t="s">
        <v>4767</v>
      </c>
      <c r="W883">
        <v>6</v>
      </c>
      <c r="X883" t="s">
        <v>42</v>
      </c>
      <c r="Y883">
        <v>6</v>
      </c>
      <c r="Z883" t="s">
        <v>40</v>
      </c>
      <c r="AA883" t="s">
        <v>982</v>
      </c>
      <c r="AB883" t="s">
        <v>44</v>
      </c>
      <c r="AC883" t="s">
        <v>45</v>
      </c>
      <c r="AE883" t="s">
        <v>2615</v>
      </c>
      <c r="AF883" t="s">
        <v>4768</v>
      </c>
      <c r="AG883" s="1">
        <v>46107</v>
      </c>
      <c r="AH883" t="s">
        <v>47</v>
      </c>
      <c r="AI883">
        <f>_xlfn.XLOOKUP(Tabela5[[#This Row],[UUID]],Planilha2!$A:$A,Planilha2!B:B,"")</f>
        <v>1</v>
      </c>
      <c r="AJ883">
        <f>_xlfn.XLOOKUP(Tabela5[[#This Row],[UUID]],Planilha2!$A:$A,Planilha2!C:C,"")</f>
        <v>1</v>
      </c>
      <c r="AK883">
        <f>_xlfn.XLOOKUP(Tabela5[[#This Row],[UUID]],Planilha2!$A:$A,Planilha2!D:D,"")</f>
        <v>1</v>
      </c>
      <c r="AL883">
        <f>_xlfn.XLOOKUP(Tabela5[[#This Row],[UUID]],Planilha2!$A:$A,Planilha2!E:E,"")</f>
        <v>0</v>
      </c>
      <c r="AM883">
        <f>_xlfn.XLOOKUP(Tabela5[[#This Row],[UUID]],Planilha2!$A:$A,Planilha2!F:F,"")</f>
        <v>1</v>
      </c>
      <c r="AN883">
        <f>_xlfn.XLOOKUP(Tabela5[[#This Row],[UUID]],Planilha2!$A:$A,Planilha2!G:G,"")</f>
        <v>1</v>
      </c>
      <c r="AO883">
        <f>_xlfn.XLOOKUP(Tabela5[[#This Row],[UUID]],Planilha2!$A:$A,Planilha2!H:H,"")</f>
        <v>1</v>
      </c>
      <c r="AP883">
        <f>_xlfn.XLOOKUP(Tabela5[[#This Row],[UUID]],Planilha2!$A:$A,Planilha2!I:I,"")</f>
        <v>1</v>
      </c>
      <c r="AQ883">
        <f>_xlfn.XLOOKUP(Tabela5[[#This Row],[UUID]],Planilha2!$A:$A,Planilha2!J:J,"")</f>
        <v>0</v>
      </c>
      <c r="AR883">
        <f>_xlfn.XLOOKUP(Tabela5[[#This Row],[UUID]],Planilha2!$A:$A,Planilha2!K:K,"")</f>
        <v>0</v>
      </c>
      <c r="AS883">
        <f>_xlfn.XLOOKUP(Tabela5[[#This Row],[UUID]],Planilha2!$A:$A,Planilha2!L:L,"")</f>
        <v>0</v>
      </c>
      <c r="AT883">
        <f>_xlfn.XLOOKUP(Tabela5[[#This Row],[UUID]],Planilha2!$A:$A,Planilha2!M:M,"")</f>
        <v>0</v>
      </c>
      <c r="AU883">
        <f>_xlfn.XLOOKUP(Tabela5[[#This Row],[UUID]],Planilha2!$A:$A,Planilha2!N:N,"")</f>
        <v>1</v>
      </c>
      <c r="AV883">
        <f>_xlfn.XLOOKUP(Tabela5[[#This Row],[UUID]],Planilha2!$A:$A,Planilha2!O:O,"")</f>
        <v>1</v>
      </c>
    </row>
    <row r="884" spans="1:48" x14ac:dyDescent="0.2">
      <c r="A884" t="s">
        <v>4769</v>
      </c>
      <c r="B884" t="s">
        <v>35</v>
      </c>
      <c r="C884">
        <v>574872</v>
      </c>
      <c r="D884">
        <v>1766784925</v>
      </c>
      <c r="E884" t="s">
        <v>4770</v>
      </c>
      <c r="F884" t="s">
        <v>4771</v>
      </c>
      <c r="G884" t="s">
        <v>4772</v>
      </c>
      <c r="H884" s="1">
        <v>46054</v>
      </c>
      <c r="I884">
        <v>202602</v>
      </c>
      <c r="J884">
        <v>5225.9102499999999</v>
      </c>
      <c r="L884">
        <v>5225.91</v>
      </c>
      <c r="N884">
        <v>90494441</v>
      </c>
      <c r="O884" s="1">
        <v>46080</v>
      </c>
      <c r="P884" s="1">
        <v>46090</v>
      </c>
      <c r="R884">
        <v>36</v>
      </c>
      <c r="S884" t="s">
        <v>53</v>
      </c>
      <c r="T884" t="s">
        <v>40</v>
      </c>
      <c r="U884" t="s">
        <v>40</v>
      </c>
      <c r="V884" t="s">
        <v>4773</v>
      </c>
      <c r="W884">
        <v>6</v>
      </c>
      <c r="X884" t="s">
        <v>42</v>
      </c>
      <c r="Y884">
        <v>6</v>
      </c>
      <c r="Z884" t="s">
        <v>40</v>
      </c>
      <c r="AA884" t="s">
        <v>982</v>
      </c>
      <c r="AB884" t="s">
        <v>44</v>
      </c>
      <c r="AC884" t="s">
        <v>45</v>
      </c>
      <c r="AE884" t="s">
        <v>2615</v>
      </c>
      <c r="AF884" t="s">
        <v>4774</v>
      </c>
      <c r="AG884" s="1">
        <v>46114</v>
      </c>
      <c r="AH884" t="s">
        <v>47</v>
      </c>
      <c r="AI884">
        <f>_xlfn.XLOOKUP(Tabela5[[#This Row],[UUID]],Planilha2!$A:$A,Planilha2!B:B,"")</f>
        <v>1</v>
      </c>
      <c r="AJ884">
        <f>_xlfn.XLOOKUP(Tabela5[[#This Row],[UUID]],Planilha2!$A:$A,Planilha2!C:C,"")</f>
        <v>1</v>
      </c>
      <c r="AK884">
        <f>_xlfn.XLOOKUP(Tabela5[[#This Row],[UUID]],Planilha2!$A:$A,Planilha2!D:D,"")</f>
        <v>5</v>
      </c>
      <c r="AL884">
        <f>_xlfn.XLOOKUP(Tabela5[[#This Row],[UUID]],Planilha2!$A:$A,Planilha2!E:E,"")</f>
        <v>0</v>
      </c>
      <c r="AM884">
        <f>_xlfn.XLOOKUP(Tabela5[[#This Row],[UUID]],Planilha2!$A:$A,Planilha2!F:F,"")</f>
        <v>1</v>
      </c>
      <c r="AN884">
        <f>_xlfn.XLOOKUP(Tabela5[[#This Row],[UUID]],Planilha2!$A:$A,Planilha2!G:G,"")</f>
        <v>1</v>
      </c>
      <c r="AO884">
        <f>_xlfn.XLOOKUP(Tabela5[[#This Row],[UUID]],Planilha2!$A:$A,Planilha2!H:H,"")</f>
        <v>0</v>
      </c>
      <c r="AP884">
        <f>_xlfn.XLOOKUP(Tabela5[[#This Row],[UUID]],Planilha2!$A:$A,Planilha2!I:I,"")</f>
        <v>0</v>
      </c>
      <c r="AQ884">
        <f>_xlfn.XLOOKUP(Tabela5[[#This Row],[UUID]],Planilha2!$A:$A,Planilha2!J:J,"")</f>
        <v>0</v>
      </c>
      <c r="AR884">
        <f>_xlfn.XLOOKUP(Tabela5[[#This Row],[UUID]],Planilha2!$A:$A,Planilha2!K:K,"")</f>
        <v>0</v>
      </c>
      <c r="AS884">
        <f>_xlfn.XLOOKUP(Tabela5[[#This Row],[UUID]],Planilha2!$A:$A,Planilha2!L:L,"")</f>
        <v>0</v>
      </c>
      <c r="AT884">
        <f>_xlfn.XLOOKUP(Tabela5[[#This Row],[UUID]],Planilha2!$A:$A,Planilha2!M:M,"")</f>
        <v>0</v>
      </c>
      <c r="AU884">
        <f>_xlfn.XLOOKUP(Tabela5[[#This Row],[UUID]],Planilha2!$A:$A,Planilha2!N:N,"")</f>
        <v>1</v>
      </c>
      <c r="AV884">
        <f>_xlfn.XLOOKUP(Tabela5[[#This Row],[UUID]],Planilha2!$A:$A,Planilha2!O:O,"")</f>
        <v>1</v>
      </c>
    </row>
    <row r="885" spans="1:48" x14ac:dyDescent="0.2">
      <c r="A885" t="s">
        <v>4775</v>
      </c>
      <c r="B885" t="s">
        <v>35</v>
      </c>
      <c r="C885">
        <v>84340614</v>
      </c>
      <c r="D885">
        <v>80379532972</v>
      </c>
      <c r="E885" t="s">
        <v>4776</v>
      </c>
      <c r="F885" t="s">
        <v>4777</v>
      </c>
      <c r="G885" t="s">
        <v>4778</v>
      </c>
      <c r="H885" s="1">
        <v>46054</v>
      </c>
      <c r="I885">
        <v>202602</v>
      </c>
      <c r="J885">
        <v>129.96227999999999</v>
      </c>
      <c r="L885">
        <v>129.96</v>
      </c>
      <c r="N885">
        <v>90494142</v>
      </c>
      <c r="O885" s="1">
        <v>46080</v>
      </c>
      <c r="P885" s="1">
        <v>46090</v>
      </c>
      <c r="R885">
        <v>36</v>
      </c>
      <c r="S885" t="s">
        <v>53</v>
      </c>
      <c r="T885" t="s">
        <v>40</v>
      </c>
      <c r="U885" t="s">
        <v>40</v>
      </c>
      <c r="V885" t="s">
        <v>4779</v>
      </c>
      <c r="W885" t="s">
        <v>94</v>
      </c>
      <c r="X885" t="s">
        <v>94</v>
      </c>
      <c r="Y885">
        <v>6</v>
      </c>
      <c r="Z885" t="s">
        <v>40</v>
      </c>
      <c r="AA885" t="s">
        <v>982</v>
      </c>
      <c r="AB885" t="s">
        <v>44</v>
      </c>
      <c r="AC885" t="s">
        <v>45</v>
      </c>
      <c r="AE885" t="s">
        <v>2615</v>
      </c>
      <c r="AF885" t="s">
        <v>4780</v>
      </c>
      <c r="AG885" s="1">
        <v>46122</v>
      </c>
      <c r="AH885" t="s">
        <v>47</v>
      </c>
      <c r="AI885">
        <f>_xlfn.XLOOKUP(Tabela5[[#This Row],[UUID]],Planilha2!$A:$A,Planilha2!B:B,"")</f>
        <v>1</v>
      </c>
      <c r="AJ885">
        <f>_xlfn.XLOOKUP(Tabela5[[#This Row],[UUID]],Planilha2!$A:$A,Planilha2!C:C,"")</f>
        <v>1</v>
      </c>
      <c r="AK885">
        <f>_xlfn.XLOOKUP(Tabela5[[#This Row],[UUID]],Planilha2!$A:$A,Planilha2!D:D,"")</f>
        <v>1</v>
      </c>
      <c r="AL885">
        <f>_xlfn.XLOOKUP(Tabela5[[#This Row],[UUID]],Planilha2!$A:$A,Planilha2!E:E,"")</f>
        <v>0</v>
      </c>
      <c r="AM885">
        <f>_xlfn.XLOOKUP(Tabela5[[#This Row],[UUID]],Planilha2!$A:$A,Planilha2!F:F,"")</f>
        <v>1</v>
      </c>
      <c r="AN885">
        <f>_xlfn.XLOOKUP(Tabela5[[#This Row],[UUID]],Planilha2!$A:$A,Planilha2!G:G,"")</f>
        <v>0</v>
      </c>
      <c r="AO885">
        <f>_xlfn.XLOOKUP(Tabela5[[#This Row],[UUID]],Planilha2!$A:$A,Planilha2!H:H,"")</f>
        <v>0</v>
      </c>
      <c r="AP885">
        <f>_xlfn.XLOOKUP(Tabela5[[#This Row],[UUID]],Planilha2!$A:$A,Planilha2!I:I,"")</f>
        <v>0</v>
      </c>
      <c r="AQ885">
        <f>_xlfn.XLOOKUP(Tabela5[[#This Row],[UUID]],Planilha2!$A:$A,Planilha2!J:J,"")</f>
        <v>0</v>
      </c>
      <c r="AR885">
        <f>_xlfn.XLOOKUP(Tabela5[[#This Row],[UUID]],Planilha2!$A:$A,Planilha2!K:K,"")</f>
        <v>0</v>
      </c>
      <c r="AS885">
        <f>_xlfn.XLOOKUP(Tabela5[[#This Row],[UUID]],Planilha2!$A:$A,Planilha2!L:L,"")</f>
        <v>0</v>
      </c>
      <c r="AT885">
        <f>_xlfn.XLOOKUP(Tabela5[[#This Row],[UUID]],Planilha2!$A:$A,Planilha2!M:M,"")</f>
        <v>0</v>
      </c>
      <c r="AU885">
        <f>_xlfn.XLOOKUP(Tabela5[[#This Row],[UUID]],Planilha2!$A:$A,Planilha2!N:N,"")</f>
        <v>1</v>
      </c>
      <c r="AV885">
        <f>_xlfn.XLOOKUP(Tabela5[[#This Row],[UUID]],Planilha2!$A:$A,Planilha2!O:O,"")</f>
        <v>0</v>
      </c>
    </row>
    <row r="886" spans="1:48" x14ac:dyDescent="0.2">
      <c r="A886" t="s">
        <v>4781</v>
      </c>
      <c r="B886" t="s">
        <v>35</v>
      </c>
      <c r="C886">
        <v>92373623</v>
      </c>
      <c r="D886">
        <v>18210219839</v>
      </c>
      <c r="E886" t="s">
        <v>4782</v>
      </c>
      <c r="F886" t="s">
        <v>4783</v>
      </c>
      <c r="G886" t="s">
        <v>4784</v>
      </c>
      <c r="H886" s="1">
        <v>46054</v>
      </c>
      <c r="I886">
        <v>202602</v>
      </c>
      <c r="J886">
        <v>130.43960000000001</v>
      </c>
      <c r="L886">
        <v>130.44</v>
      </c>
      <c r="N886">
        <v>90494011</v>
      </c>
      <c r="O886" s="1">
        <v>46080</v>
      </c>
      <c r="P886" s="1">
        <v>46090</v>
      </c>
      <c r="R886">
        <v>36</v>
      </c>
      <c r="S886" t="s">
        <v>53</v>
      </c>
      <c r="T886" t="s">
        <v>40</v>
      </c>
      <c r="U886" t="s">
        <v>40</v>
      </c>
      <c r="V886" t="s">
        <v>4785</v>
      </c>
      <c r="W886">
        <v>6</v>
      </c>
      <c r="X886" t="s">
        <v>42</v>
      </c>
      <c r="Y886">
        <v>6</v>
      </c>
      <c r="Z886" t="s">
        <v>40</v>
      </c>
      <c r="AA886" t="s">
        <v>982</v>
      </c>
      <c r="AB886" t="s">
        <v>44</v>
      </c>
      <c r="AC886" t="s">
        <v>45</v>
      </c>
      <c r="AE886" t="s">
        <v>2615</v>
      </c>
      <c r="AF886" t="s">
        <v>4786</v>
      </c>
      <c r="AG886" s="1">
        <v>46106</v>
      </c>
      <c r="AH886" t="s">
        <v>47</v>
      </c>
      <c r="AI886">
        <f>_xlfn.XLOOKUP(Tabela5[[#This Row],[UUID]],Planilha2!$A:$A,Planilha2!B:B,"")</f>
        <v>1</v>
      </c>
      <c r="AJ886">
        <f>_xlfn.XLOOKUP(Tabela5[[#This Row],[UUID]],Planilha2!$A:$A,Planilha2!C:C,"")</f>
        <v>2</v>
      </c>
      <c r="AK886">
        <f>_xlfn.XLOOKUP(Tabela5[[#This Row],[UUID]],Planilha2!$A:$A,Planilha2!D:D,"")</f>
        <v>9</v>
      </c>
      <c r="AL886">
        <f>_xlfn.XLOOKUP(Tabela5[[#This Row],[UUID]],Planilha2!$A:$A,Planilha2!E:E,"")</f>
        <v>0</v>
      </c>
      <c r="AM886">
        <f>_xlfn.XLOOKUP(Tabela5[[#This Row],[UUID]],Planilha2!$A:$A,Planilha2!F:F,"")</f>
        <v>1</v>
      </c>
      <c r="AN886">
        <f>_xlfn.XLOOKUP(Tabela5[[#This Row],[UUID]],Planilha2!$A:$A,Planilha2!G:G,"")</f>
        <v>1</v>
      </c>
      <c r="AO886">
        <f>_xlfn.XLOOKUP(Tabela5[[#This Row],[UUID]],Planilha2!$A:$A,Planilha2!H:H,"")</f>
        <v>1</v>
      </c>
      <c r="AP886">
        <f>_xlfn.XLOOKUP(Tabela5[[#This Row],[UUID]],Planilha2!$A:$A,Planilha2!I:I,"")</f>
        <v>1</v>
      </c>
      <c r="AQ886">
        <f>_xlfn.XLOOKUP(Tabela5[[#This Row],[UUID]],Planilha2!$A:$A,Planilha2!J:J,"")</f>
        <v>1</v>
      </c>
      <c r="AR886">
        <f>_xlfn.XLOOKUP(Tabela5[[#This Row],[UUID]],Planilha2!$A:$A,Planilha2!K:K,"")</f>
        <v>0</v>
      </c>
      <c r="AS886">
        <f>_xlfn.XLOOKUP(Tabela5[[#This Row],[UUID]],Planilha2!$A:$A,Planilha2!L:L,"")</f>
        <v>0</v>
      </c>
      <c r="AT886">
        <f>_xlfn.XLOOKUP(Tabela5[[#This Row],[UUID]],Planilha2!$A:$A,Planilha2!M:M,"")</f>
        <v>0</v>
      </c>
      <c r="AU886">
        <f>_xlfn.XLOOKUP(Tabela5[[#This Row],[UUID]],Planilha2!$A:$A,Planilha2!N:N,"")</f>
        <v>1</v>
      </c>
      <c r="AV886">
        <f>_xlfn.XLOOKUP(Tabela5[[#This Row],[UUID]],Planilha2!$A:$A,Planilha2!O:O,"")</f>
        <v>1</v>
      </c>
    </row>
    <row r="887" spans="1:48" x14ac:dyDescent="0.2">
      <c r="A887" t="s">
        <v>4787</v>
      </c>
      <c r="B887" t="s">
        <v>35</v>
      </c>
      <c r="C887">
        <v>92754937</v>
      </c>
      <c r="D887">
        <v>80212972987</v>
      </c>
      <c r="E887" t="s">
        <v>4788</v>
      </c>
      <c r="F887" t="s">
        <v>4789</v>
      </c>
      <c r="G887" t="s">
        <v>4790</v>
      </c>
      <c r="H887" s="1">
        <v>46054</v>
      </c>
      <c r="I887">
        <v>202602</v>
      </c>
      <c r="J887">
        <v>493.63824</v>
      </c>
      <c r="L887">
        <v>493.64</v>
      </c>
      <c r="N887">
        <v>90493735</v>
      </c>
      <c r="O887" s="1">
        <v>46080</v>
      </c>
      <c r="P887" s="1">
        <v>46090</v>
      </c>
      <c r="R887">
        <v>36</v>
      </c>
      <c r="S887" t="s">
        <v>53</v>
      </c>
      <c r="T887" t="s">
        <v>40</v>
      </c>
      <c r="U887" t="s">
        <v>40</v>
      </c>
      <c r="V887" t="s">
        <v>4791</v>
      </c>
      <c r="W887">
        <v>6</v>
      </c>
      <c r="X887" t="s">
        <v>42</v>
      </c>
      <c r="Y887">
        <v>6</v>
      </c>
      <c r="Z887" t="s">
        <v>40</v>
      </c>
      <c r="AA887" t="s">
        <v>982</v>
      </c>
      <c r="AB887" t="s">
        <v>44</v>
      </c>
      <c r="AC887" t="s">
        <v>45</v>
      </c>
      <c r="AE887" t="s">
        <v>2615</v>
      </c>
      <c r="AF887" t="s">
        <v>4792</v>
      </c>
      <c r="AG887" s="1">
        <v>46116</v>
      </c>
      <c r="AH887" t="s">
        <v>47</v>
      </c>
      <c r="AI887">
        <f>_xlfn.XLOOKUP(Tabela5[[#This Row],[UUID]],Planilha2!$A:$A,Planilha2!B:B,"")</f>
        <v>1</v>
      </c>
      <c r="AJ887">
        <f>_xlfn.XLOOKUP(Tabela5[[#This Row],[UUID]],Planilha2!$A:$A,Planilha2!C:C,"")</f>
        <v>1</v>
      </c>
      <c r="AK887">
        <f>_xlfn.XLOOKUP(Tabela5[[#This Row],[UUID]],Planilha2!$A:$A,Planilha2!D:D,"")</f>
        <v>5</v>
      </c>
      <c r="AL887">
        <f>_xlfn.XLOOKUP(Tabela5[[#This Row],[UUID]],Planilha2!$A:$A,Planilha2!E:E,"")</f>
        <v>0</v>
      </c>
      <c r="AM887">
        <f>_xlfn.XLOOKUP(Tabela5[[#This Row],[UUID]],Planilha2!$A:$A,Planilha2!F:F,"")</f>
        <v>1</v>
      </c>
      <c r="AN887">
        <f>_xlfn.XLOOKUP(Tabela5[[#This Row],[UUID]],Planilha2!$A:$A,Planilha2!G:G,"")</f>
        <v>1</v>
      </c>
      <c r="AO887">
        <f>_xlfn.XLOOKUP(Tabela5[[#This Row],[UUID]],Planilha2!$A:$A,Planilha2!H:H,"")</f>
        <v>0</v>
      </c>
      <c r="AP887">
        <f>_xlfn.XLOOKUP(Tabela5[[#This Row],[UUID]],Planilha2!$A:$A,Planilha2!I:I,"")</f>
        <v>0</v>
      </c>
      <c r="AQ887">
        <f>_xlfn.XLOOKUP(Tabela5[[#This Row],[UUID]],Planilha2!$A:$A,Planilha2!J:J,"")</f>
        <v>0</v>
      </c>
      <c r="AR887">
        <f>_xlfn.XLOOKUP(Tabela5[[#This Row],[UUID]],Planilha2!$A:$A,Planilha2!K:K,"")</f>
        <v>0</v>
      </c>
      <c r="AS887">
        <f>_xlfn.XLOOKUP(Tabela5[[#This Row],[UUID]],Planilha2!$A:$A,Planilha2!L:L,"")</f>
        <v>0</v>
      </c>
      <c r="AT887">
        <f>_xlfn.XLOOKUP(Tabela5[[#This Row],[UUID]],Planilha2!$A:$A,Planilha2!M:M,"")</f>
        <v>0</v>
      </c>
      <c r="AU887">
        <f>_xlfn.XLOOKUP(Tabela5[[#This Row],[UUID]],Planilha2!$A:$A,Planilha2!N:N,"")</f>
        <v>1</v>
      </c>
      <c r="AV887">
        <f>_xlfn.XLOOKUP(Tabela5[[#This Row],[UUID]],Planilha2!$A:$A,Planilha2!O:O,"")</f>
        <v>1</v>
      </c>
    </row>
    <row r="888" spans="1:48" x14ac:dyDescent="0.2">
      <c r="A888" t="s">
        <v>4793</v>
      </c>
      <c r="B888" t="s">
        <v>35</v>
      </c>
      <c r="C888">
        <v>106999206</v>
      </c>
      <c r="D888">
        <v>5225014941</v>
      </c>
      <c r="E888" t="s">
        <v>4794</v>
      </c>
      <c r="F888" t="s">
        <v>4795</v>
      </c>
      <c r="G888" t="s">
        <v>4796</v>
      </c>
      <c r="H888" s="1">
        <v>46054</v>
      </c>
      <c r="I888">
        <v>202602</v>
      </c>
      <c r="J888">
        <v>410.63711999999998</v>
      </c>
      <c r="L888">
        <v>410.64</v>
      </c>
      <c r="N888">
        <v>90494073</v>
      </c>
      <c r="O888" s="1">
        <v>46080</v>
      </c>
      <c r="P888" s="1">
        <v>46090</v>
      </c>
      <c r="R888">
        <v>36</v>
      </c>
      <c r="S888" t="s">
        <v>53</v>
      </c>
      <c r="T888" t="s">
        <v>40</v>
      </c>
      <c r="U888" t="s">
        <v>40</v>
      </c>
      <c r="V888" t="s">
        <v>4797</v>
      </c>
      <c r="W888">
        <v>6</v>
      </c>
      <c r="X888" t="s">
        <v>42</v>
      </c>
      <c r="Y888">
        <v>6</v>
      </c>
      <c r="Z888" t="s">
        <v>40</v>
      </c>
      <c r="AA888" t="s">
        <v>982</v>
      </c>
      <c r="AB888" t="s">
        <v>44</v>
      </c>
      <c r="AC888" t="s">
        <v>45</v>
      </c>
      <c r="AE888" t="s">
        <v>2615</v>
      </c>
      <c r="AF888" t="s">
        <v>4798</v>
      </c>
      <c r="AG888" s="1">
        <v>46116</v>
      </c>
      <c r="AH888" t="s">
        <v>47</v>
      </c>
      <c r="AI888">
        <f>_xlfn.XLOOKUP(Tabela5[[#This Row],[UUID]],Planilha2!$A:$A,Planilha2!B:B,"")</f>
        <v>1</v>
      </c>
      <c r="AJ888">
        <f>_xlfn.XLOOKUP(Tabela5[[#This Row],[UUID]],Planilha2!$A:$A,Planilha2!C:C,"")</f>
        <v>1</v>
      </c>
      <c r="AK888">
        <f>_xlfn.XLOOKUP(Tabela5[[#This Row],[UUID]],Planilha2!$A:$A,Planilha2!D:D,"")</f>
        <v>9</v>
      </c>
      <c r="AL888">
        <f>_xlfn.XLOOKUP(Tabela5[[#This Row],[UUID]],Planilha2!$A:$A,Planilha2!E:E,"")</f>
        <v>0</v>
      </c>
      <c r="AM888">
        <f>_xlfn.XLOOKUP(Tabela5[[#This Row],[UUID]],Planilha2!$A:$A,Planilha2!F:F,"")</f>
        <v>1</v>
      </c>
      <c r="AN888">
        <f>_xlfn.XLOOKUP(Tabela5[[#This Row],[UUID]],Planilha2!$A:$A,Planilha2!G:G,"")</f>
        <v>1</v>
      </c>
      <c r="AO888">
        <f>_xlfn.XLOOKUP(Tabela5[[#This Row],[UUID]],Planilha2!$A:$A,Planilha2!H:H,"")</f>
        <v>0</v>
      </c>
      <c r="AP888">
        <f>_xlfn.XLOOKUP(Tabela5[[#This Row],[UUID]],Planilha2!$A:$A,Planilha2!I:I,"")</f>
        <v>0</v>
      </c>
      <c r="AQ888">
        <f>_xlfn.XLOOKUP(Tabela5[[#This Row],[UUID]],Planilha2!$A:$A,Planilha2!J:J,"")</f>
        <v>0</v>
      </c>
      <c r="AR888">
        <f>_xlfn.XLOOKUP(Tabela5[[#This Row],[UUID]],Planilha2!$A:$A,Planilha2!K:K,"")</f>
        <v>0</v>
      </c>
      <c r="AS888">
        <f>_xlfn.XLOOKUP(Tabela5[[#This Row],[UUID]],Planilha2!$A:$A,Planilha2!L:L,"")</f>
        <v>0</v>
      </c>
      <c r="AT888">
        <f>_xlfn.XLOOKUP(Tabela5[[#This Row],[UUID]],Planilha2!$A:$A,Planilha2!M:M,"")</f>
        <v>0</v>
      </c>
      <c r="AU888">
        <f>_xlfn.XLOOKUP(Tabela5[[#This Row],[UUID]],Planilha2!$A:$A,Planilha2!N:N,"")</f>
        <v>1</v>
      </c>
      <c r="AV888">
        <f>_xlfn.XLOOKUP(Tabela5[[#This Row],[UUID]],Planilha2!$A:$A,Planilha2!O:O,"")</f>
        <v>1</v>
      </c>
    </row>
    <row r="889" spans="1:48" x14ac:dyDescent="0.2">
      <c r="A889" t="s">
        <v>4799</v>
      </c>
      <c r="B889" t="s">
        <v>35</v>
      </c>
      <c r="C889">
        <v>92224822</v>
      </c>
      <c r="D889">
        <v>1043896996</v>
      </c>
      <c r="E889" t="s">
        <v>1210</v>
      </c>
      <c r="F889" t="s">
        <v>1211</v>
      </c>
      <c r="G889" t="s">
        <v>1212</v>
      </c>
      <c r="H889" s="1">
        <v>46054</v>
      </c>
      <c r="I889">
        <v>202602</v>
      </c>
      <c r="J889">
        <v>150.41952000000001</v>
      </c>
      <c r="L889">
        <v>150.41999999999999</v>
      </c>
      <c r="N889">
        <v>90512693</v>
      </c>
      <c r="O889" s="1">
        <v>46086</v>
      </c>
      <c r="P889" s="1">
        <v>46097</v>
      </c>
      <c r="R889">
        <v>29</v>
      </c>
      <c r="S889" t="s">
        <v>53</v>
      </c>
      <c r="T889" t="s">
        <v>40</v>
      </c>
      <c r="U889" t="s">
        <v>40</v>
      </c>
      <c r="V889" t="s">
        <v>1213</v>
      </c>
      <c r="W889">
        <v>6</v>
      </c>
      <c r="X889" t="s">
        <v>42</v>
      </c>
      <c r="Y889">
        <v>6</v>
      </c>
      <c r="Z889" t="s">
        <v>40</v>
      </c>
      <c r="AA889" t="s">
        <v>982</v>
      </c>
      <c r="AB889" t="s">
        <v>44</v>
      </c>
      <c r="AC889" t="s">
        <v>45</v>
      </c>
      <c r="AE889" t="s">
        <v>47</v>
      </c>
      <c r="AF889" t="s">
        <v>4800</v>
      </c>
      <c r="AG889" s="1">
        <v>46102</v>
      </c>
      <c r="AH889" t="s">
        <v>47</v>
      </c>
      <c r="AI889">
        <f>_xlfn.XLOOKUP(Tabela5[[#This Row],[UUID]],Planilha2!$A:$A,Planilha2!B:B,"")</f>
        <v>1</v>
      </c>
      <c r="AJ889">
        <f>_xlfn.XLOOKUP(Tabela5[[#This Row],[UUID]],Planilha2!$A:$A,Planilha2!C:C,"")</f>
        <v>1</v>
      </c>
      <c r="AK889">
        <f>_xlfn.XLOOKUP(Tabela5[[#This Row],[UUID]],Planilha2!$A:$A,Planilha2!D:D,"")</f>
        <v>1</v>
      </c>
      <c r="AL889">
        <f>_xlfn.XLOOKUP(Tabela5[[#This Row],[UUID]],Planilha2!$A:$A,Planilha2!E:E,"")</f>
        <v>0</v>
      </c>
      <c r="AM889">
        <f>_xlfn.XLOOKUP(Tabela5[[#This Row],[UUID]],Planilha2!$A:$A,Planilha2!F:F,"")</f>
        <v>1</v>
      </c>
      <c r="AN889">
        <f>_xlfn.XLOOKUP(Tabela5[[#This Row],[UUID]],Planilha2!$A:$A,Planilha2!G:G,"")</f>
        <v>1</v>
      </c>
      <c r="AO889">
        <f>_xlfn.XLOOKUP(Tabela5[[#This Row],[UUID]],Planilha2!$A:$A,Planilha2!H:H,"")</f>
        <v>1</v>
      </c>
      <c r="AP889">
        <f>_xlfn.XLOOKUP(Tabela5[[#This Row],[UUID]],Planilha2!$A:$A,Planilha2!I:I,"")</f>
        <v>1</v>
      </c>
      <c r="AQ889">
        <f>_xlfn.XLOOKUP(Tabela5[[#This Row],[UUID]],Planilha2!$A:$A,Planilha2!J:J,"")</f>
        <v>1</v>
      </c>
      <c r="AR889">
        <f>_xlfn.XLOOKUP(Tabela5[[#This Row],[UUID]],Planilha2!$A:$A,Planilha2!K:K,"")</f>
        <v>1</v>
      </c>
      <c r="AS889">
        <f>_xlfn.XLOOKUP(Tabela5[[#This Row],[UUID]],Planilha2!$A:$A,Planilha2!L:L,"")</f>
        <v>0</v>
      </c>
      <c r="AT889">
        <f>_xlfn.XLOOKUP(Tabela5[[#This Row],[UUID]],Planilha2!$A:$A,Planilha2!M:M,"")</f>
        <v>0</v>
      </c>
      <c r="AU889">
        <f>_xlfn.XLOOKUP(Tabela5[[#This Row],[UUID]],Planilha2!$A:$A,Planilha2!N:N,"")</f>
        <v>1</v>
      </c>
      <c r="AV889">
        <f>_xlfn.XLOOKUP(Tabela5[[#This Row],[UUID]],Planilha2!$A:$A,Planilha2!O:O,"")</f>
        <v>1</v>
      </c>
    </row>
    <row r="890" spans="1:48" x14ac:dyDescent="0.2">
      <c r="A890" t="s">
        <v>4801</v>
      </c>
      <c r="B890" t="s">
        <v>35</v>
      </c>
      <c r="C890">
        <v>87411997</v>
      </c>
      <c r="D890">
        <v>79466591991</v>
      </c>
      <c r="E890" t="s">
        <v>4802</v>
      </c>
      <c r="F890" t="s">
        <v>4803</v>
      </c>
      <c r="G890" t="s">
        <v>4804</v>
      </c>
      <c r="H890" s="1">
        <v>46054</v>
      </c>
      <c r="I890">
        <v>202602</v>
      </c>
      <c r="J890">
        <v>95.560500000000005</v>
      </c>
      <c r="L890">
        <v>95.56</v>
      </c>
      <c r="N890">
        <v>90494396</v>
      </c>
      <c r="O890" s="1">
        <v>46080</v>
      </c>
      <c r="P890" s="1">
        <v>46090</v>
      </c>
      <c r="R890">
        <v>36</v>
      </c>
      <c r="S890" t="s">
        <v>53</v>
      </c>
      <c r="T890" t="s">
        <v>40</v>
      </c>
      <c r="U890" t="s">
        <v>40</v>
      </c>
      <c r="V890" t="s">
        <v>4805</v>
      </c>
      <c r="W890">
        <v>6</v>
      </c>
      <c r="X890" t="s">
        <v>42</v>
      </c>
      <c r="Y890">
        <v>6</v>
      </c>
      <c r="Z890" t="s">
        <v>40</v>
      </c>
      <c r="AA890" t="s">
        <v>982</v>
      </c>
      <c r="AB890" t="s">
        <v>44</v>
      </c>
      <c r="AC890" t="s">
        <v>45</v>
      </c>
      <c r="AE890" t="s">
        <v>2615</v>
      </c>
      <c r="AF890" t="s">
        <v>4806</v>
      </c>
      <c r="AG890" s="1">
        <v>46107</v>
      </c>
      <c r="AH890" t="s">
        <v>47</v>
      </c>
      <c r="AI890">
        <f>_xlfn.XLOOKUP(Tabela5[[#This Row],[UUID]],Planilha2!$A:$A,Planilha2!B:B,"")</f>
        <v>1</v>
      </c>
      <c r="AJ890">
        <f>_xlfn.XLOOKUP(Tabela5[[#This Row],[UUID]],Planilha2!$A:$A,Planilha2!C:C,"")</f>
        <v>1</v>
      </c>
      <c r="AK890">
        <f>_xlfn.XLOOKUP(Tabela5[[#This Row],[UUID]],Planilha2!$A:$A,Planilha2!D:D,"")</f>
        <v>1</v>
      </c>
      <c r="AL890">
        <f>_xlfn.XLOOKUP(Tabela5[[#This Row],[UUID]],Planilha2!$A:$A,Planilha2!E:E,"")</f>
        <v>0</v>
      </c>
      <c r="AM890">
        <f>_xlfn.XLOOKUP(Tabela5[[#This Row],[UUID]],Planilha2!$A:$A,Planilha2!F:F,"")</f>
        <v>1</v>
      </c>
      <c r="AN890">
        <f>_xlfn.XLOOKUP(Tabela5[[#This Row],[UUID]],Planilha2!$A:$A,Planilha2!G:G,"")</f>
        <v>1</v>
      </c>
      <c r="AO890">
        <f>_xlfn.XLOOKUP(Tabela5[[#This Row],[UUID]],Planilha2!$A:$A,Planilha2!H:H,"")</f>
        <v>1</v>
      </c>
      <c r="AP890">
        <f>_xlfn.XLOOKUP(Tabela5[[#This Row],[UUID]],Planilha2!$A:$A,Planilha2!I:I,"")</f>
        <v>1</v>
      </c>
      <c r="AQ890">
        <f>_xlfn.XLOOKUP(Tabela5[[#This Row],[UUID]],Planilha2!$A:$A,Planilha2!J:J,"")</f>
        <v>0</v>
      </c>
      <c r="AR890">
        <f>_xlfn.XLOOKUP(Tabela5[[#This Row],[UUID]],Planilha2!$A:$A,Planilha2!K:K,"")</f>
        <v>0</v>
      </c>
      <c r="AS890">
        <f>_xlfn.XLOOKUP(Tabela5[[#This Row],[UUID]],Planilha2!$A:$A,Planilha2!L:L,"")</f>
        <v>0</v>
      </c>
      <c r="AT890">
        <f>_xlfn.XLOOKUP(Tabela5[[#This Row],[UUID]],Planilha2!$A:$A,Planilha2!M:M,"")</f>
        <v>0</v>
      </c>
      <c r="AU890">
        <f>_xlfn.XLOOKUP(Tabela5[[#This Row],[UUID]],Planilha2!$A:$A,Planilha2!N:N,"")</f>
        <v>1</v>
      </c>
      <c r="AV890">
        <f>_xlfn.XLOOKUP(Tabela5[[#This Row],[UUID]],Planilha2!$A:$A,Planilha2!O:O,"")</f>
        <v>1</v>
      </c>
    </row>
    <row r="891" spans="1:48" x14ac:dyDescent="0.2">
      <c r="A891" t="s">
        <v>4807</v>
      </c>
      <c r="B891" t="s">
        <v>35</v>
      </c>
      <c r="C891">
        <v>39758036</v>
      </c>
      <c r="D891">
        <v>43138691668</v>
      </c>
      <c r="E891" t="s">
        <v>4808</v>
      </c>
      <c r="F891" t="s">
        <v>4809</v>
      </c>
      <c r="G891" t="s">
        <v>4810</v>
      </c>
      <c r="H891" s="1">
        <v>46054</v>
      </c>
      <c r="I891">
        <v>202602</v>
      </c>
      <c r="J891">
        <v>152.35074</v>
      </c>
      <c r="L891">
        <v>152.35</v>
      </c>
      <c r="N891">
        <v>90493534</v>
      </c>
      <c r="O891" s="1">
        <v>46080</v>
      </c>
      <c r="P891" s="1">
        <v>46090</v>
      </c>
      <c r="R891">
        <v>36</v>
      </c>
      <c r="S891" t="s">
        <v>53</v>
      </c>
      <c r="T891" t="s">
        <v>40</v>
      </c>
      <c r="U891" t="s">
        <v>40</v>
      </c>
      <c r="V891" t="s">
        <v>4811</v>
      </c>
      <c r="W891">
        <v>6</v>
      </c>
      <c r="X891" t="s">
        <v>42</v>
      </c>
      <c r="Y891">
        <v>6</v>
      </c>
      <c r="Z891" t="s">
        <v>40</v>
      </c>
      <c r="AA891" t="s">
        <v>982</v>
      </c>
      <c r="AB891" t="s">
        <v>44</v>
      </c>
      <c r="AC891" t="s">
        <v>45</v>
      </c>
      <c r="AE891" t="s">
        <v>2615</v>
      </c>
      <c r="AF891" t="s">
        <v>4812</v>
      </c>
      <c r="AG891" s="1">
        <v>46116</v>
      </c>
      <c r="AH891" t="s">
        <v>47</v>
      </c>
      <c r="AI891">
        <f>_xlfn.XLOOKUP(Tabela5[[#This Row],[UUID]],Planilha2!$A:$A,Planilha2!B:B,"")</f>
        <v>1</v>
      </c>
      <c r="AJ891">
        <f>_xlfn.XLOOKUP(Tabela5[[#This Row],[UUID]],Planilha2!$A:$A,Planilha2!C:C,"")</f>
        <v>1</v>
      </c>
      <c r="AK891">
        <f>_xlfn.XLOOKUP(Tabela5[[#This Row],[UUID]],Planilha2!$A:$A,Planilha2!D:D,"")</f>
        <v>1</v>
      </c>
      <c r="AL891">
        <f>_xlfn.XLOOKUP(Tabela5[[#This Row],[UUID]],Planilha2!$A:$A,Planilha2!E:E,"")</f>
        <v>0</v>
      </c>
      <c r="AM891">
        <f>_xlfn.XLOOKUP(Tabela5[[#This Row],[UUID]],Planilha2!$A:$A,Planilha2!F:F,"")</f>
        <v>1</v>
      </c>
      <c r="AN891">
        <f>_xlfn.XLOOKUP(Tabela5[[#This Row],[UUID]],Planilha2!$A:$A,Planilha2!G:G,"")</f>
        <v>1</v>
      </c>
      <c r="AO891">
        <f>_xlfn.XLOOKUP(Tabela5[[#This Row],[UUID]],Planilha2!$A:$A,Planilha2!H:H,"")</f>
        <v>0</v>
      </c>
      <c r="AP891">
        <f>_xlfn.XLOOKUP(Tabela5[[#This Row],[UUID]],Planilha2!$A:$A,Planilha2!I:I,"")</f>
        <v>0</v>
      </c>
      <c r="AQ891">
        <f>_xlfn.XLOOKUP(Tabela5[[#This Row],[UUID]],Planilha2!$A:$A,Planilha2!J:J,"")</f>
        <v>0</v>
      </c>
      <c r="AR891">
        <f>_xlfn.XLOOKUP(Tabela5[[#This Row],[UUID]],Planilha2!$A:$A,Planilha2!K:K,"")</f>
        <v>0</v>
      </c>
      <c r="AS891">
        <f>_xlfn.XLOOKUP(Tabela5[[#This Row],[UUID]],Planilha2!$A:$A,Planilha2!L:L,"")</f>
        <v>0</v>
      </c>
      <c r="AT891">
        <f>_xlfn.XLOOKUP(Tabela5[[#This Row],[UUID]],Planilha2!$A:$A,Planilha2!M:M,"")</f>
        <v>0</v>
      </c>
      <c r="AU891">
        <f>_xlfn.XLOOKUP(Tabela5[[#This Row],[UUID]],Planilha2!$A:$A,Planilha2!N:N,"")</f>
        <v>1</v>
      </c>
      <c r="AV891">
        <f>_xlfn.XLOOKUP(Tabela5[[#This Row],[UUID]],Planilha2!$A:$A,Planilha2!O:O,"")</f>
        <v>1</v>
      </c>
    </row>
    <row r="892" spans="1:48" x14ac:dyDescent="0.2">
      <c r="A892" t="s">
        <v>4813</v>
      </c>
      <c r="B892" t="s">
        <v>35</v>
      </c>
      <c r="C892">
        <v>67714722</v>
      </c>
      <c r="D892">
        <v>4838055994</v>
      </c>
      <c r="E892" t="s">
        <v>4814</v>
      </c>
      <c r="F892" t="s">
        <v>4815</v>
      </c>
      <c r="G892" t="s">
        <v>4816</v>
      </c>
      <c r="H892" s="1">
        <v>46054</v>
      </c>
      <c r="I892">
        <v>202602</v>
      </c>
      <c r="J892">
        <v>139.62379999999999</v>
      </c>
      <c r="L892">
        <v>139.62</v>
      </c>
      <c r="N892">
        <v>90512690</v>
      </c>
      <c r="O892" s="1">
        <v>46086</v>
      </c>
      <c r="P892" s="1">
        <v>46097</v>
      </c>
      <c r="R892">
        <v>29</v>
      </c>
      <c r="S892" t="s">
        <v>53</v>
      </c>
      <c r="T892" t="s">
        <v>40</v>
      </c>
      <c r="U892" t="s">
        <v>40</v>
      </c>
      <c r="V892" t="s">
        <v>4817</v>
      </c>
      <c r="W892">
        <v>6</v>
      </c>
      <c r="X892" t="s">
        <v>42</v>
      </c>
      <c r="Y892">
        <v>6</v>
      </c>
      <c r="Z892" t="s">
        <v>40</v>
      </c>
      <c r="AA892" t="s">
        <v>982</v>
      </c>
      <c r="AB892" t="s">
        <v>44</v>
      </c>
      <c r="AC892" t="s">
        <v>45</v>
      </c>
      <c r="AE892" t="s">
        <v>47</v>
      </c>
      <c r="AF892" t="s">
        <v>4818</v>
      </c>
      <c r="AG892" s="1">
        <v>46114</v>
      </c>
      <c r="AH892" t="s">
        <v>47</v>
      </c>
      <c r="AI892">
        <f>_xlfn.XLOOKUP(Tabela5[[#This Row],[UUID]],Planilha2!$A:$A,Planilha2!B:B,"")</f>
        <v>1</v>
      </c>
      <c r="AJ892">
        <f>_xlfn.XLOOKUP(Tabela5[[#This Row],[UUID]],Planilha2!$A:$A,Planilha2!C:C,"")</f>
        <v>1</v>
      </c>
      <c r="AK892">
        <f>_xlfn.XLOOKUP(Tabela5[[#This Row],[UUID]],Planilha2!$A:$A,Planilha2!D:D,"")</f>
        <v>17</v>
      </c>
      <c r="AL892">
        <f>_xlfn.XLOOKUP(Tabela5[[#This Row],[UUID]],Planilha2!$A:$A,Planilha2!E:E,"")</f>
        <v>1</v>
      </c>
      <c r="AM892">
        <f>_xlfn.XLOOKUP(Tabela5[[#This Row],[UUID]],Planilha2!$A:$A,Planilha2!F:F,"")</f>
        <v>1</v>
      </c>
      <c r="AN892">
        <f>_xlfn.XLOOKUP(Tabela5[[#This Row],[UUID]],Planilha2!$A:$A,Planilha2!G:G,"")</f>
        <v>1</v>
      </c>
      <c r="AO892">
        <f>_xlfn.XLOOKUP(Tabela5[[#This Row],[UUID]],Planilha2!$A:$A,Planilha2!H:H,"")</f>
        <v>0</v>
      </c>
      <c r="AP892">
        <f>_xlfn.XLOOKUP(Tabela5[[#This Row],[UUID]],Planilha2!$A:$A,Planilha2!I:I,"")</f>
        <v>0</v>
      </c>
      <c r="AQ892">
        <f>_xlfn.XLOOKUP(Tabela5[[#This Row],[UUID]],Planilha2!$A:$A,Planilha2!J:J,"")</f>
        <v>0</v>
      </c>
      <c r="AR892">
        <f>_xlfn.XLOOKUP(Tabela5[[#This Row],[UUID]],Planilha2!$A:$A,Planilha2!K:K,"")</f>
        <v>0</v>
      </c>
      <c r="AS892">
        <f>_xlfn.XLOOKUP(Tabela5[[#This Row],[UUID]],Planilha2!$A:$A,Planilha2!L:L,"")</f>
        <v>0</v>
      </c>
      <c r="AT892">
        <f>_xlfn.XLOOKUP(Tabela5[[#This Row],[UUID]],Planilha2!$A:$A,Planilha2!M:M,"")</f>
        <v>0</v>
      </c>
      <c r="AU892">
        <f>_xlfn.XLOOKUP(Tabela5[[#This Row],[UUID]],Planilha2!$A:$A,Planilha2!N:N,"")</f>
        <v>1</v>
      </c>
      <c r="AV892">
        <f>_xlfn.XLOOKUP(Tabela5[[#This Row],[UUID]],Planilha2!$A:$A,Planilha2!O:O,"")</f>
        <v>1</v>
      </c>
    </row>
    <row r="893" spans="1:48" x14ac:dyDescent="0.2">
      <c r="A893" t="s">
        <v>4819</v>
      </c>
      <c r="B893" t="s">
        <v>35</v>
      </c>
      <c r="C893">
        <v>730672</v>
      </c>
      <c r="D893">
        <v>31802416000157</v>
      </c>
      <c r="E893" t="s">
        <v>409</v>
      </c>
      <c r="F893" t="s">
        <v>4820</v>
      </c>
      <c r="G893" t="s">
        <v>411</v>
      </c>
      <c r="H893" s="1">
        <v>45901</v>
      </c>
      <c r="I893">
        <v>202509</v>
      </c>
      <c r="J893">
        <v>1406.6030499999999</v>
      </c>
      <c r="L893">
        <v>1406.6</v>
      </c>
      <c r="N893">
        <v>90428720</v>
      </c>
      <c r="O893" s="1">
        <v>46002</v>
      </c>
      <c r="P893" s="1">
        <v>46059</v>
      </c>
      <c r="R893">
        <v>67</v>
      </c>
      <c r="S893" t="s">
        <v>39</v>
      </c>
      <c r="T893" t="s">
        <v>40</v>
      </c>
      <c r="U893" t="s">
        <v>40</v>
      </c>
      <c r="V893" t="s">
        <v>412</v>
      </c>
      <c r="W893">
        <v>6</v>
      </c>
      <c r="X893" t="s">
        <v>42</v>
      </c>
      <c r="Y893">
        <v>6</v>
      </c>
      <c r="Z893" t="s">
        <v>40</v>
      </c>
      <c r="AA893" t="s">
        <v>297</v>
      </c>
      <c r="AB893" t="s">
        <v>44</v>
      </c>
      <c r="AC893" t="s">
        <v>45</v>
      </c>
      <c r="AE893" t="s">
        <v>298</v>
      </c>
      <c r="AF893" t="s">
        <v>4821</v>
      </c>
      <c r="AG893" s="1">
        <v>46054</v>
      </c>
      <c r="AH893" t="s">
        <v>2751</v>
      </c>
      <c r="AI893">
        <f>_xlfn.XLOOKUP(Tabela5[[#This Row],[UUID]],Planilha2!$A:$A,Planilha2!B:B,"")</f>
        <v>1</v>
      </c>
      <c r="AJ893">
        <f>_xlfn.XLOOKUP(Tabela5[[#This Row],[UUID]],Planilha2!$A:$A,Planilha2!C:C,"")</f>
        <v>1</v>
      </c>
      <c r="AK893">
        <f>_xlfn.XLOOKUP(Tabela5[[#This Row],[UUID]],Planilha2!$A:$A,Planilha2!D:D,"")</f>
        <v>110</v>
      </c>
      <c r="AL893">
        <f>_xlfn.XLOOKUP(Tabela5[[#This Row],[UUID]],Planilha2!$A:$A,Planilha2!E:E,"")</f>
        <v>0</v>
      </c>
      <c r="AM893">
        <f>_xlfn.XLOOKUP(Tabela5[[#This Row],[UUID]],Planilha2!$A:$A,Planilha2!F:F,"")</f>
        <v>0</v>
      </c>
      <c r="AN893">
        <f>_xlfn.XLOOKUP(Tabela5[[#This Row],[UUID]],Planilha2!$A:$A,Planilha2!G:G,"")</f>
        <v>1</v>
      </c>
      <c r="AO893">
        <f>_xlfn.XLOOKUP(Tabela5[[#This Row],[UUID]],Planilha2!$A:$A,Planilha2!H:H,"")</f>
        <v>1</v>
      </c>
      <c r="AP893">
        <f>_xlfn.XLOOKUP(Tabela5[[#This Row],[UUID]],Planilha2!$A:$A,Planilha2!I:I,"")</f>
        <v>1</v>
      </c>
      <c r="AQ893">
        <f>_xlfn.XLOOKUP(Tabela5[[#This Row],[UUID]],Planilha2!$A:$A,Planilha2!J:J,"")</f>
        <v>1</v>
      </c>
      <c r="AR893">
        <f>_xlfn.XLOOKUP(Tabela5[[#This Row],[UUID]],Planilha2!$A:$A,Planilha2!K:K,"")</f>
        <v>1</v>
      </c>
      <c r="AS893">
        <f>_xlfn.XLOOKUP(Tabela5[[#This Row],[UUID]],Planilha2!$A:$A,Planilha2!L:L,"")</f>
        <v>1</v>
      </c>
      <c r="AT893">
        <f>_xlfn.XLOOKUP(Tabela5[[#This Row],[UUID]],Planilha2!$A:$A,Planilha2!M:M,"")</f>
        <v>1</v>
      </c>
      <c r="AU893">
        <f>_xlfn.XLOOKUP(Tabela5[[#This Row],[UUID]],Planilha2!$A:$A,Planilha2!N:N,"")</f>
        <v>1</v>
      </c>
      <c r="AV893">
        <f>_xlfn.XLOOKUP(Tabela5[[#This Row],[UUID]],Planilha2!$A:$A,Planilha2!O:O,"")</f>
        <v>1</v>
      </c>
    </row>
    <row r="894" spans="1:48" x14ac:dyDescent="0.2">
      <c r="A894" t="s">
        <v>4822</v>
      </c>
      <c r="B894" t="s">
        <v>35</v>
      </c>
      <c r="C894">
        <v>167479</v>
      </c>
      <c r="D894">
        <v>1122069723</v>
      </c>
      <c r="E894" t="s">
        <v>4823</v>
      </c>
      <c r="F894" t="s">
        <v>4824</v>
      </c>
      <c r="G894" t="s">
        <v>4825</v>
      </c>
      <c r="H894" s="1">
        <v>45901</v>
      </c>
      <c r="I894">
        <v>202509</v>
      </c>
      <c r="J894">
        <v>521.07097999999996</v>
      </c>
      <c r="L894">
        <v>521.07000000000005</v>
      </c>
      <c r="N894">
        <v>90429238</v>
      </c>
      <c r="O894" s="1">
        <v>46002</v>
      </c>
      <c r="P894" s="1">
        <v>46059</v>
      </c>
      <c r="R894">
        <v>67</v>
      </c>
      <c r="S894" t="s">
        <v>53</v>
      </c>
      <c r="T894" t="s">
        <v>40</v>
      </c>
      <c r="U894" t="s">
        <v>40</v>
      </c>
      <c r="V894" t="s">
        <v>4826</v>
      </c>
      <c r="W894">
        <v>6</v>
      </c>
      <c r="X894" t="s">
        <v>42</v>
      </c>
      <c r="Y894">
        <v>6</v>
      </c>
      <c r="Z894" t="s">
        <v>40</v>
      </c>
      <c r="AA894" t="s">
        <v>297</v>
      </c>
      <c r="AB894" t="s">
        <v>44</v>
      </c>
      <c r="AC894" t="s">
        <v>45</v>
      </c>
      <c r="AE894" t="s">
        <v>298</v>
      </c>
      <c r="AF894" t="s">
        <v>4827</v>
      </c>
      <c r="AG894" s="1">
        <v>46054</v>
      </c>
      <c r="AH894" t="s">
        <v>2751</v>
      </c>
      <c r="AI894">
        <f>_xlfn.XLOOKUP(Tabela5[[#This Row],[UUID]],Planilha2!$A:$A,Planilha2!B:B,"")</f>
        <v>1</v>
      </c>
      <c r="AJ894">
        <f>_xlfn.XLOOKUP(Tabela5[[#This Row],[UUID]],Planilha2!$A:$A,Planilha2!C:C,"")</f>
        <v>1</v>
      </c>
      <c r="AK894">
        <f>_xlfn.XLOOKUP(Tabela5[[#This Row],[UUID]],Planilha2!$A:$A,Planilha2!D:D,"")</f>
        <v>12</v>
      </c>
      <c r="AL894">
        <f>_xlfn.XLOOKUP(Tabela5[[#This Row],[UUID]],Planilha2!$A:$A,Planilha2!E:E,"")</f>
        <v>0</v>
      </c>
      <c r="AM894">
        <f>_xlfn.XLOOKUP(Tabela5[[#This Row],[UUID]],Planilha2!$A:$A,Planilha2!F:F,"")</f>
        <v>0</v>
      </c>
      <c r="AN894">
        <f>_xlfn.XLOOKUP(Tabela5[[#This Row],[UUID]],Planilha2!$A:$A,Planilha2!G:G,"")</f>
        <v>1</v>
      </c>
      <c r="AO894">
        <f>_xlfn.XLOOKUP(Tabela5[[#This Row],[UUID]],Planilha2!$A:$A,Planilha2!H:H,"")</f>
        <v>1</v>
      </c>
      <c r="AP894">
        <f>_xlfn.XLOOKUP(Tabela5[[#This Row],[UUID]],Planilha2!$A:$A,Planilha2!I:I,"")</f>
        <v>1</v>
      </c>
      <c r="AQ894">
        <f>_xlfn.XLOOKUP(Tabela5[[#This Row],[UUID]],Planilha2!$A:$A,Planilha2!J:J,"")</f>
        <v>1</v>
      </c>
      <c r="AR894">
        <f>_xlfn.XLOOKUP(Tabela5[[#This Row],[UUID]],Planilha2!$A:$A,Planilha2!K:K,"")</f>
        <v>1</v>
      </c>
      <c r="AS894">
        <f>_xlfn.XLOOKUP(Tabela5[[#This Row],[UUID]],Planilha2!$A:$A,Planilha2!L:L,"")</f>
        <v>1</v>
      </c>
      <c r="AT894">
        <f>_xlfn.XLOOKUP(Tabela5[[#This Row],[UUID]],Planilha2!$A:$A,Planilha2!M:M,"")</f>
        <v>1</v>
      </c>
      <c r="AU894">
        <f>_xlfn.XLOOKUP(Tabela5[[#This Row],[UUID]],Planilha2!$A:$A,Planilha2!N:N,"")</f>
        <v>1</v>
      </c>
      <c r="AV894">
        <f>_xlfn.XLOOKUP(Tabela5[[#This Row],[UUID]],Planilha2!$A:$A,Planilha2!O:O,"")</f>
        <v>1</v>
      </c>
    </row>
    <row r="895" spans="1:48" x14ac:dyDescent="0.2">
      <c r="A895" t="s">
        <v>4828</v>
      </c>
      <c r="B895" t="s">
        <v>35</v>
      </c>
      <c r="C895">
        <v>66967694</v>
      </c>
      <c r="D895">
        <v>5127575930</v>
      </c>
      <c r="E895" t="s">
        <v>4829</v>
      </c>
      <c r="F895" t="s">
        <v>4830</v>
      </c>
      <c r="G895" t="s">
        <v>4831</v>
      </c>
      <c r="H895" s="1">
        <v>46054</v>
      </c>
      <c r="I895">
        <v>202602</v>
      </c>
      <c r="J895">
        <v>136.51499999999999</v>
      </c>
      <c r="L895">
        <v>136.52000000000001</v>
      </c>
      <c r="N895">
        <v>90494666</v>
      </c>
      <c r="O895" s="1">
        <v>46080</v>
      </c>
      <c r="P895" s="1">
        <v>46090</v>
      </c>
      <c r="R895">
        <v>36</v>
      </c>
      <c r="S895" t="s">
        <v>53</v>
      </c>
      <c r="T895" t="s">
        <v>40</v>
      </c>
      <c r="U895" t="s">
        <v>40</v>
      </c>
      <c r="V895" t="s">
        <v>4832</v>
      </c>
      <c r="W895">
        <v>6</v>
      </c>
      <c r="X895" t="s">
        <v>42</v>
      </c>
      <c r="Y895">
        <v>6</v>
      </c>
      <c r="Z895" t="s">
        <v>40</v>
      </c>
      <c r="AA895" t="s">
        <v>982</v>
      </c>
      <c r="AB895" t="s">
        <v>44</v>
      </c>
      <c r="AC895" t="s">
        <v>45</v>
      </c>
      <c r="AE895" t="s">
        <v>2615</v>
      </c>
      <c r="AF895" t="s">
        <v>4833</v>
      </c>
      <c r="AG895" s="1">
        <v>46116</v>
      </c>
      <c r="AH895" t="s">
        <v>47</v>
      </c>
      <c r="AI895">
        <f>_xlfn.XLOOKUP(Tabela5[[#This Row],[UUID]],Planilha2!$A:$A,Planilha2!B:B,"")</f>
        <v>1</v>
      </c>
      <c r="AJ895">
        <f>_xlfn.XLOOKUP(Tabela5[[#This Row],[UUID]],Planilha2!$A:$A,Planilha2!C:C,"")</f>
        <v>1</v>
      </c>
      <c r="AK895">
        <f>_xlfn.XLOOKUP(Tabela5[[#This Row],[UUID]],Planilha2!$A:$A,Planilha2!D:D,"")</f>
        <v>22</v>
      </c>
      <c r="AL895">
        <f>_xlfn.XLOOKUP(Tabela5[[#This Row],[UUID]],Planilha2!$A:$A,Planilha2!E:E,"")</f>
        <v>0</v>
      </c>
      <c r="AM895">
        <f>_xlfn.XLOOKUP(Tabela5[[#This Row],[UUID]],Planilha2!$A:$A,Planilha2!F:F,"")</f>
        <v>1</v>
      </c>
      <c r="AN895">
        <f>_xlfn.XLOOKUP(Tabela5[[#This Row],[UUID]],Planilha2!$A:$A,Planilha2!G:G,"")</f>
        <v>1</v>
      </c>
      <c r="AO895">
        <f>_xlfn.XLOOKUP(Tabela5[[#This Row],[UUID]],Planilha2!$A:$A,Planilha2!H:H,"")</f>
        <v>0</v>
      </c>
      <c r="AP895">
        <f>_xlfn.XLOOKUP(Tabela5[[#This Row],[UUID]],Planilha2!$A:$A,Planilha2!I:I,"")</f>
        <v>0</v>
      </c>
      <c r="AQ895">
        <f>_xlfn.XLOOKUP(Tabela5[[#This Row],[UUID]],Planilha2!$A:$A,Planilha2!J:J,"")</f>
        <v>0</v>
      </c>
      <c r="AR895">
        <f>_xlfn.XLOOKUP(Tabela5[[#This Row],[UUID]],Planilha2!$A:$A,Planilha2!K:K,"")</f>
        <v>0</v>
      </c>
      <c r="AS895">
        <f>_xlfn.XLOOKUP(Tabela5[[#This Row],[UUID]],Planilha2!$A:$A,Planilha2!L:L,"")</f>
        <v>0</v>
      </c>
      <c r="AT895">
        <f>_xlfn.XLOOKUP(Tabela5[[#This Row],[UUID]],Planilha2!$A:$A,Planilha2!M:M,"")</f>
        <v>0</v>
      </c>
      <c r="AU895">
        <f>_xlfn.XLOOKUP(Tabela5[[#This Row],[UUID]],Planilha2!$A:$A,Planilha2!N:N,"")</f>
        <v>1</v>
      </c>
      <c r="AV895">
        <f>_xlfn.XLOOKUP(Tabela5[[#This Row],[UUID]],Planilha2!$A:$A,Planilha2!O:O,"")</f>
        <v>1</v>
      </c>
    </row>
    <row r="896" spans="1:48" x14ac:dyDescent="0.2">
      <c r="A896" t="s">
        <v>4834</v>
      </c>
      <c r="B896" t="s">
        <v>35</v>
      </c>
      <c r="C896">
        <v>186898</v>
      </c>
      <c r="D896">
        <v>83854487720</v>
      </c>
      <c r="E896" t="s">
        <v>415</v>
      </c>
      <c r="F896" t="s">
        <v>4835</v>
      </c>
      <c r="G896" t="s">
        <v>417</v>
      </c>
      <c r="H896" s="1">
        <v>45901</v>
      </c>
      <c r="I896">
        <v>202509</v>
      </c>
      <c r="J896">
        <v>385.80052999999998</v>
      </c>
      <c r="L896">
        <v>385.8</v>
      </c>
      <c r="N896">
        <v>90428630</v>
      </c>
      <c r="O896" s="1">
        <v>46002</v>
      </c>
      <c r="P896" s="1">
        <v>46059</v>
      </c>
      <c r="R896">
        <v>67</v>
      </c>
      <c r="S896" t="s">
        <v>53</v>
      </c>
      <c r="T896" t="s">
        <v>40</v>
      </c>
      <c r="U896" t="s">
        <v>40</v>
      </c>
      <c r="V896" t="s">
        <v>418</v>
      </c>
      <c r="W896">
        <v>6</v>
      </c>
      <c r="X896" t="s">
        <v>42</v>
      </c>
      <c r="Y896">
        <v>6</v>
      </c>
      <c r="Z896" t="s">
        <v>40</v>
      </c>
      <c r="AA896" t="s">
        <v>297</v>
      </c>
      <c r="AB896" t="s">
        <v>44</v>
      </c>
      <c r="AC896" t="s">
        <v>45</v>
      </c>
      <c r="AE896" t="s">
        <v>298</v>
      </c>
      <c r="AF896" t="s">
        <v>4836</v>
      </c>
      <c r="AG896" s="1">
        <v>46054</v>
      </c>
      <c r="AH896" t="s">
        <v>2751</v>
      </c>
      <c r="AI896">
        <f>_xlfn.XLOOKUP(Tabela5[[#This Row],[UUID]],Planilha2!$A:$A,Planilha2!B:B,"")</f>
        <v>1</v>
      </c>
      <c r="AJ896">
        <f>_xlfn.XLOOKUP(Tabela5[[#This Row],[UUID]],Planilha2!$A:$A,Planilha2!C:C,"")</f>
        <v>1</v>
      </c>
      <c r="AK896">
        <f>_xlfn.XLOOKUP(Tabela5[[#This Row],[UUID]],Planilha2!$A:$A,Planilha2!D:D,"")</f>
        <v>3</v>
      </c>
      <c r="AL896">
        <f>_xlfn.XLOOKUP(Tabela5[[#This Row],[UUID]],Planilha2!$A:$A,Planilha2!E:E,"")</f>
        <v>0</v>
      </c>
      <c r="AM896">
        <f>_xlfn.XLOOKUP(Tabela5[[#This Row],[UUID]],Planilha2!$A:$A,Planilha2!F:F,"")</f>
        <v>0</v>
      </c>
      <c r="AN896">
        <f>_xlfn.XLOOKUP(Tabela5[[#This Row],[UUID]],Planilha2!$A:$A,Planilha2!G:G,"")</f>
        <v>1</v>
      </c>
      <c r="AO896">
        <f>_xlfn.XLOOKUP(Tabela5[[#This Row],[UUID]],Planilha2!$A:$A,Planilha2!H:H,"")</f>
        <v>1</v>
      </c>
      <c r="AP896">
        <f>_xlfn.XLOOKUP(Tabela5[[#This Row],[UUID]],Planilha2!$A:$A,Planilha2!I:I,"")</f>
        <v>1</v>
      </c>
      <c r="AQ896">
        <f>_xlfn.XLOOKUP(Tabela5[[#This Row],[UUID]],Planilha2!$A:$A,Planilha2!J:J,"")</f>
        <v>1</v>
      </c>
      <c r="AR896">
        <f>_xlfn.XLOOKUP(Tabela5[[#This Row],[UUID]],Planilha2!$A:$A,Planilha2!K:K,"")</f>
        <v>1</v>
      </c>
      <c r="AS896">
        <f>_xlfn.XLOOKUP(Tabela5[[#This Row],[UUID]],Planilha2!$A:$A,Planilha2!L:L,"")</f>
        <v>1</v>
      </c>
      <c r="AT896">
        <f>_xlfn.XLOOKUP(Tabela5[[#This Row],[UUID]],Planilha2!$A:$A,Planilha2!M:M,"")</f>
        <v>1</v>
      </c>
      <c r="AU896">
        <f>_xlfn.XLOOKUP(Tabela5[[#This Row],[UUID]],Planilha2!$A:$A,Planilha2!N:N,"")</f>
        <v>1</v>
      </c>
      <c r="AV896">
        <f>_xlfn.XLOOKUP(Tabela5[[#This Row],[UUID]],Planilha2!$A:$A,Planilha2!O:O,"")</f>
        <v>1</v>
      </c>
    </row>
    <row r="897" spans="1:48" x14ac:dyDescent="0.2">
      <c r="A897" t="s">
        <v>4837</v>
      </c>
      <c r="B897" t="s">
        <v>35</v>
      </c>
      <c r="C897">
        <v>160424272</v>
      </c>
      <c r="D897">
        <v>17642939752</v>
      </c>
      <c r="E897" t="s">
        <v>421</v>
      </c>
      <c r="F897" t="s">
        <v>4838</v>
      </c>
      <c r="G897" t="s">
        <v>423</v>
      </c>
      <c r="H897" s="1">
        <v>45901</v>
      </c>
      <c r="I897">
        <v>202509</v>
      </c>
      <c r="J897">
        <v>514.63091999999995</v>
      </c>
      <c r="L897">
        <v>514.63</v>
      </c>
      <c r="N897">
        <v>90428671</v>
      </c>
      <c r="O897" s="1">
        <v>46002</v>
      </c>
      <c r="P897" s="1">
        <v>46013</v>
      </c>
      <c r="R897">
        <v>113</v>
      </c>
      <c r="S897" t="s">
        <v>53</v>
      </c>
      <c r="T897" t="s">
        <v>40</v>
      </c>
      <c r="U897" t="s">
        <v>40</v>
      </c>
      <c r="V897" t="s">
        <v>424</v>
      </c>
      <c r="W897">
        <v>6</v>
      </c>
      <c r="X897" t="s">
        <v>42</v>
      </c>
      <c r="Y897">
        <v>6</v>
      </c>
      <c r="Z897" t="s">
        <v>40</v>
      </c>
      <c r="AA897" t="s">
        <v>297</v>
      </c>
      <c r="AB897" t="s">
        <v>44</v>
      </c>
      <c r="AC897" t="s">
        <v>45</v>
      </c>
      <c r="AE897" t="s">
        <v>298</v>
      </c>
      <c r="AF897" t="s">
        <v>4839</v>
      </c>
      <c r="AG897" s="1">
        <v>46063</v>
      </c>
      <c r="AH897" t="s">
        <v>2751</v>
      </c>
      <c r="AI897">
        <f>_xlfn.XLOOKUP(Tabela5[[#This Row],[UUID]],Planilha2!$A:$A,Planilha2!B:B,"")</f>
        <v>0</v>
      </c>
      <c r="AJ897">
        <f>_xlfn.XLOOKUP(Tabela5[[#This Row],[UUID]],Planilha2!$A:$A,Planilha2!C:C,"")</f>
        <v>1</v>
      </c>
      <c r="AK897">
        <f>_xlfn.XLOOKUP(Tabela5[[#This Row],[UUID]],Planilha2!$A:$A,Planilha2!D:D,"")</f>
        <v>1</v>
      </c>
      <c r="AL897">
        <f>_xlfn.XLOOKUP(Tabela5[[#This Row],[UUID]],Planilha2!$A:$A,Planilha2!E:E,"")</f>
        <v>0</v>
      </c>
      <c r="AM897">
        <f>_xlfn.XLOOKUP(Tabela5[[#This Row],[UUID]],Planilha2!$A:$A,Planilha2!F:F,"")</f>
        <v>1</v>
      </c>
      <c r="AN897">
        <f>_xlfn.XLOOKUP(Tabela5[[#This Row],[UUID]],Planilha2!$A:$A,Planilha2!G:G,"")</f>
        <v>1</v>
      </c>
      <c r="AO897">
        <f>_xlfn.XLOOKUP(Tabela5[[#This Row],[UUID]],Planilha2!$A:$A,Planilha2!H:H,"")</f>
        <v>1</v>
      </c>
      <c r="AP897">
        <f>_xlfn.XLOOKUP(Tabela5[[#This Row],[UUID]],Planilha2!$A:$A,Planilha2!I:I,"")</f>
        <v>1</v>
      </c>
      <c r="AQ897">
        <f>_xlfn.XLOOKUP(Tabela5[[#This Row],[UUID]],Planilha2!$A:$A,Planilha2!J:J,"")</f>
        <v>1</v>
      </c>
      <c r="AR897">
        <f>_xlfn.XLOOKUP(Tabela5[[#This Row],[UUID]],Planilha2!$A:$A,Planilha2!K:K,"")</f>
        <v>1</v>
      </c>
      <c r="AS897">
        <f>_xlfn.XLOOKUP(Tabela5[[#This Row],[UUID]],Planilha2!$A:$A,Planilha2!L:L,"")</f>
        <v>1</v>
      </c>
      <c r="AT897">
        <f>_xlfn.XLOOKUP(Tabela5[[#This Row],[UUID]],Planilha2!$A:$A,Planilha2!M:M,"")</f>
        <v>1</v>
      </c>
      <c r="AU897">
        <f>_xlfn.XLOOKUP(Tabela5[[#This Row],[UUID]],Planilha2!$A:$A,Planilha2!N:N,"")</f>
        <v>1</v>
      </c>
      <c r="AV897">
        <f>_xlfn.XLOOKUP(Tabela5[[#This Row],[UUID]],Planilha2!$A:$A,Planilha2!O:O,"")</f>
        <v>1</v>
      </c>
    </row>
    <row r="898" spans="1:48" x14ac:dyDescent="0.2">
      <c r="A898" t="s">
        <v>4840</v>
      </c>
      <c r="B898" t="s">
        <v>35</v>
      </c>
      <c r="C898">
        <v>107831457</v>
      </c>
      <c r="D898">
        <v>4506813944</v>
      </c>
      <c r="E898" t="s">
        <v>4841</v>
      </c>
      <c r="F898" t="s">
        <v>4842</v>
      </c>
      <c r="G898" t="s">
        <v>4843</v>
      </c>
      <c r="H898" s="1">
        <v>46054</v>
      </c>
      <c r="I898">
        <v>202602</v>
      </c>
      <c r="J898">
        <v>1344.3997199999999</v>
      </c>
      <c r="L898">
        <v>1344.4</v>
      </c>
      <c r="N898">
        <v>90493978</v>
      </c>
      <c r="O898" s="1">
        <v>46080</v>
      </c>
      <c r="P898" s="1">
        <v>46090</v>
      </c>
      <c r="R898">
        <v>36</v>
      </c>
      <c r="S898" t="s">
        <v>53</v>
      </c>
      <c r="T898" t="s">
        <v>40</v>
      </c>
      <c r="U898" t="s">
        <v>40</v>
      </c>
      <c r="V898" t="s">
        <v>4844</v>
      </c>
      <c r="W898" t="s">
        <v>94</v>
      </c>
      <c r="X898" t="s">
        <v>94</v>
      </c>
      <c r="Y898">
        <v>6</v>
      </c>
      <c r="Z898" t="s">
        <v>40</v>
      </c>
      <c r="AA898" t="s">
        <v>982</v>
      </c>
      <c r="AB898" t="s">
        <v>44</v>
      </c>
      <c r="AC898" t="s">
        <v>45</v>
      </c>
      <c r="AE898" t="s">
        <v>2615</v>
      </c>
      <c r="AF898" t="s">
        <v>4845</v>
      </c>
      <c r="AG898" s="1">
        <v>46116</v>
      </c>
      <c r="AH898" t="s">
        <v>47</v>
      </c>
      <c r="AI898">
        <f>_xlfn.XLOOKUP(Tabela5[[#This Row],[UUID]],Planilha2!$A:$A,Planilha2!B:B,"")</f>
        <v>1</v>
      </c>
      <c r="AJ898">
        <f>_xlfn.XLOOKUP(Tabela5[[#This Row],[UUID]],Planilha2!$A:$A,Planilha2!C:C,"")</f>
        <v>1</v>
      </c>
      <c r="AK898">
        <f>_xlfn.XLOOKUP(Tabela5[[#This Row],[UUID]],Planilha2!$A:$A,Planilha2!D:D,"")</f>
        <v>7</v>
      </c>
      <c r="AL898">
        <f>_xlfn.XLOOKUP(Tabela5[[#This Row],[UUID]],Planilha2!$A:$A,Planilha2!E:E,"")</f>
        <v>0</v>
      </c>
      <c r="AM898">
        <f>_xlfn.XLOOKUP(Tabela5[[#This Row],[UUID]],Planilha2!$A:$A,Planilha2!F:F,"")</f>
        <v>1</v>
      </c>
      <c r="AN898">
        <f>_xlfn.XLOOKUP(Tabela5[[#This Row],[UUID]],Planilha2!$A:$A,Planilha2!G:G,"")</f>
        <v>1</v>
      </c>
      <c r="AO898">
        <f>_xlfn.XLOOKUP(Tabela5[[#This Row],[UUID]],Planilha2!$A:$A,Planilha2!H:H,"")</f>
        <v>0</v>
      </c>
      <c r="AP898">
        <f>_xlfn.XLOOKUP(Tabela5[[#This Row],[UUID]],Planilha2!$A:$A,Planilha2!I:I,"")</f>
        <v>0</v>
      </c>
      <c r="AQ898">
        <f>_xlfn.XLOOKUP(Tabela5[[#This Row],[UUID]],Planilha2!$A:$A,Planilha2!J:J,"")</f>
        <v>0</v>
      </c>
      <c r="AR898">
        <f>_xlfn.XLOOKUP(Tabela5[[#This Row],[UUID]],Planilha2!$A:$A,Planilha2!K:K,"")</f>
        <v>0</v>
      </c>
      <c r="AS898">
        <f>_xlfn.XLOOKUP(Tabela5[[#This Row],[UUID]],Planilha2!$A:$A,Planilha2!L:L,"")</f>
        <v>0</v>
      </c>
      <c r="AT898">
        <f>_xlfn.XLOOKUP(Tabela5[[#This Row],[UUID]],Planilha2!$A:$A,Planilha2!M:M,"")</f>
        <v>0</v>
      </c>
      <c r="AU898">
        <f>_xlfn.XLOOKUP(Tabela5[[#This Row],[UUID]],Planilha2!$A:$A,Planilha2!N:N,"")</f>
        <v>1</v>
      </c>
      <c r="AV898">
        <f>_xlfn.XLOOKUP(Tabela5[[#This Row],[UUID]],Planilha2!$A:$A,Planilha2!O:O,"")</f>
        <v>1</v>
      </c>
    </row>
    <row r="899" spans="1:48" x14ac:dyDescent="0.2">
      <c r="A899" t="s">
        <v>4846</v>
      </c>
      <c r="B899" t="s">
        <v>35</v>
      </c>
      <c r="C899">
        <v>108418413</v>
      </c>
      <c r="D899">
        <v>9850268980</v>
      </c>
      <c r="E899" t="s">
        <v>4847</v>
      </c>
      <c r="F899" t="s">
        <v>4848</v>
      </c>
      <c r="G899" t="s">
        <v>4849</v>
      </c>
      <c r="H899" s="1">
        <v>46054</v>
      </c>
      <c r="I899">
        <v>202602</v>
      </c>
      <c r="J899">
        <v>124.54624</v>
      </c>
      <c r="L899">
        <v>124.55</v>
      </c>
      <c r="N899">
        <v>90494228</v>
      </c>
      <c r="O899" s="1">
        <v>46080</v>
      </c>
      <c r="P899" s="1">
        <v>46090</v>
      </c>
      <c r="R899">
        <v>36</v>
      </c>
      <c r="S899" t="s">
        <v>53</v>
      </c>
      <c r="T899" t="s">
        <v>40</v>
      </c>
      <c r="U899" t="s">
        <v>40</v>
      </c>
      <c r="V899" t="s">
        <v>4850</v>
      </c>
      <c r="W899">
        <v>6</v>
      </c>
      <c r="X899" t="s">
        <v>42</v>
      </c>
      <c r="Y899">
        <v>6</v>
      </c>
      <c r="Z899" t="s">
        <v>40</v>
      </c>
      <c r="AA899" t="s">
        <v>982</v>
      </c>
      <c r="AB899" t="s">
        <v>44</v>
      </c>
      <c r="AC899" t="s">
        <v>45</v>
      </c>
      <c r="AE899" t="s">
        <v>2615</v>
      </c>
      <c r="AF899" t="s">
        <v>4851</v>
      </c>
      <c r="AG899" s="1">
        <v>46101</v>
      </c>
      <c r="AH899" t="s">
        <v>47</v>
      </c>
      <c r="AI899">
        <f>_xlfn.XLOOKUP(Tabela5[[#This Row],[UUID]],Planilha2!$A:$A,Planilha2!B:B,"")</f>
        <v>1</v>
      </c>
      <c r="AJ899">
        <f>_xlfn.XLOOKUP(Tabela5[[#This Row],[UUID]],Planilha2!$A:$A,Planilha2!C:C,"")</f>
        <v>0</v>
      </c>
      <c r="AK899">
        <f>_xlfn.XLOOKUP(Tabela5[[#This Row],[UUID]],Planilha2!$A:$A,Planilha2!D:D,"")</f>
        <v>1</v>
      </c>
      <c r="AL899">
        <f>_xlfn.XLOOKUP(Tabela5[[#This Row],[UUID]],Planilha2!$A:$A,Planilha2!E:E,"")</f>
        <v>0</v>
      </c>
      <c r="AM899">
        <f>_xlfn.XLOOKUP(Tabela5[[#This Row],[UUID]],Planilha2!$A:$A,Planilha2!F:F,"")</f>
        <v>1</v>
      </c>
      <c r="AN899">
        <f>_xlfn.XLOOKUP(Tabela5[[#This Row],[UUID]],Planilha2!$A:$A,Planilha2!G:G,"")</f>
        <v>1</v>
      </c>
      <c r="AO899">
        <f>_xlfn.XLOOKUP(Tabela5[[#This Row],[UUID]],Planilha2!$A:$A,Planilha2!H:H,"")</f>
        <v>1</v>
      </c>
      <c r="AP899">
        <f>_xlfn.XLOOKUP(Tabela5[[#This Row],[UUID]],Planilha2!$A:$A,Planilha2!I:I,"")</f>
        <v>1</v>
      </c>
      <c r="AQ899">
        <f>_xlfn.XLOOKUP(Tabela5[[#This Row],[UUID]],Planilha2!$A:$A,Planilha2!J:J,"")</f>
        <v>1</v>
      </c>
      <c r="AR899">
        <f>_xlfn.XLOOKUP(Tabela5[[#This Row],[UUID]],Planilha2!$A:$A,Planilha2!K:K,"")</f>
        <v>1</v>
      </c>
      <c r="AS899">
        <f>_xlfn.XLOOKUP(Tabela5[[#This Row],[UUID]],Planilha2!$A:$A,Planilha2!L:L,"")</f>
        <v>0</v>
      </c>
      <c r="AT899">
        <f>_xlfn.XLOOKUP(Tabela5[[#This Row],[UUID]],Planilha2!$A:$A,Planilha2!M:M,"")</f>
        <v>0</v>
      </c>
      <c r="AU899">
        <f>_xlfn.XLOOKUP(Tabela5[[#This Row],[UUID]],Planilha2!$A:$A,Planilha2!N:N,"")</f>
        <v>1</v>
      </c>
      <c r="AV899">
        <f>_xlfn.XLOOKUP(Tabela5[[#This Row],[UUID]],Planilha2!$A:$A,Planilha2!O:O,"")</f>
        <v>1</v>
      </c>
    </row>
    <row r="900" spans="1:48" x14ac:dyDescent="0.2">
      <c r="A900" t="s">
        <v>4852</v>
      </c>
      <c r="B900" t="s">
        <v>35</v>
      </c>
      <c r="C900">
        <v>86734490</v>
      </c>
      <c r="D900">
        <v>11584189908</v>
      </c>
      <c r="E900" t="s">
        <v>4853</v>
      </c>
      <c r="F900" t="s">
        <v>4854</v>
      </c>
      <c r="G900" t="s">
        <v>4855</v>
      </c>
      <c r="H900" s="1">
        <v>46054</v>
      </c>
      <c r="I900">
        <v>202602</v>
      </c>
      <c r="J900">
        <v>194.94342</v>
      </c>
      <c r="L900">
        <v>194.94</v>
      </c>
      <c r="N900">
        <v>90493567</v>
      </c>
      <c r="O900" s="1">
        <v>46080</v>
      </c>
      <c r="P900" s="1">
        <v>46090</v>
      </c>
      <c r="R900">
        <v>36</v>
      </c>
      <c r="S900" t="s">
        <v>53</v>
      </c>
      <c r="T900" t="s">
        <v>40</v>
      </c>
      <c r="U900" t="s">
        <v>40</v>
      </c>
      <c r="V900" t="s">
        <v>4856</v>
      </c>
      <c r="W900">
        <v>6</v>
      </c>
      <c r="X900" t="s">
        <v>42</v>
      </c>
      <c r="Y900">
        <v>6</v>
      </c>
      <c r="Z900" t="s">
        <v>40</v>
      </c>
      <c r="AA900" t="s">
        <v>982</v>
      </c>
      <c r="AB900" t="s">
        <v>44</v>
      </c>
      <c r="AC900" t="s">
        <v>45</v>
      </c>
      <c r="AE900" t="s">
        <v>2615</v>
      </c>
      <c r="AF900" t="s">
        <v>4857</v>
      </c>
      <c r="AG900" s="1">
        <v>46114</v>
      </c>
      <c r="AH900" t="s">
        <v>47</v>
      </c>
      <c r="AI900">
        <f>_xlfn.XLOOKUP(Tabela5[[#This Row],[UUID]],Planilha2!$A:$A,Planilha2!B:B,"")</f>
        <v>1</v>
      </c>
      <c r="AJ900">
        <f>_xlfn.XLOOKUP(Tabela5[[#This Row],[UUID]],Planilha2!$A:$A,Planilha2!C:C,"")</f>
        <v>1</v>
      </c>
      <c r="AK900">
        <f>_xlfn.XLOOKUP(Tabela5[[#This Row],[UUID]],Planilha2!$A:$A,Planilha2!D:D,"")</f>
        <v>17</v>
      </c>
      <c r="AL900">
        <f>_xlfn.XLOOKUP(Tabela5[[#This Row],[UUID]],Planilha2!$A:$A,Planilha2!E:E,"")</f>
        <v>0</v>
      </c>
      <c r="AM900">
        <f>_xlfn.XLOOKUP(Tabela5[[#This Row],[UUID]],Planilha2!$A:$A,Planilha2!F:F,"")</f>
        <v>1</v>
      </c>
      <c r="AN900">
        <f>_xlfn.XLOOKUP(Tabela5[[#This Row],[UUID]],Planilha2!$A:$A,Planilha2!G:G,"")</f>
        <v>1</v>
      </c>
      <c r="AO900">
        <f>_xlfn.XLOOKUP(Tabela5[[#This Row],[UUID]],Planilha2!$A:$A,Planilha2!H:H,"")</f>
        <v>0</v>
      </c>
      <c r="AP900">
        <f>_xlfn.XLOOKUP(Tabela5[[#This Row],[UUID]],Planilha2!$A:$A,Planilha2!I:I,"")</f>
        <v>0</v>
      </c>
      <c r="AQ900">
        <f>_xlfn.XLOOKUP(Tabela5[[#This Row],[UUID]],Planilha2!$A:$A,Planilha2!J:J,"")</f>
        <v>0</v>
      </c>
      <c r="AR900">
        <f>_xlfn.XLOOKUP(Tabela5[[#This Row],[UUID]],Planilha2!$A:$A,Planilha2!K:K,"")</f>
        <v>0</v>
      </c>
      <c r="AS900">
        <f>_xlfn.XLOOKUP(Tabela5[[#This Row],[UUID]],Planilha2!$A:$A,Planilha2!L:L,"")</f>
        <v>0</v>
      </c>
      <c r="AT900">
        <f>_xlfn.XLOOKUP(Tabela5[[#This Row],[UUID]],Planilha2!$A:$A,Planilha2!M:M,"")</f>
        <v>0</v>
      </c>
      <c r="AU900">
        <f>_xlfn.XLOOKUP(Tabela5[[#This Row],[UUID]],Planilha2!$A:$A,Planilha2!N:N,"")</f>
        <v>1</v>
      </c>
      <c r="AV900">
        <f>_xlfn.XLOOKUP(Tabela5[[#This Row],[UUID]],Planilha2!$A:$A,Planilha2!O:O,"")</f>
        <v>1</v>
      </c>
    </row>
    <row r="901" spans="1:48" x14ac:dyDescent="0.2">
      <c r="A901" t="s">
        <v>4858</v>
      </c>
      <c r="B901" t="s">
        <v>35</v>
      </c>
      <c r="C901">
        <v>650562</v>
      </c>
      <c r="D901">
        <v>4101465606</v>
      </c>
      <c r="E901" t="s">
        <v>4859</v>
      </c>
      <c r="F901" t="s">
        <v>4860</v>
      </c>
      <c r="G901" t="s">
        <v>4861</v>
      </c>
      <c r="H901" s="1">
        <v>45901</v>
      </c>
      <c r="I901">
        <v>202509</v>
      </c>
      <c r="J901">
        <v>216.36648</v>
      </c>
      <c r="L901">
        <v>216.37</v>
      </c>
      <c r="N901">
        <v>90428713</v>
      </c>
      <c r="O901" s="1">
        <v>46002</v>
      </c>
      <c r="P901" s="1">
        <v>46059</v>
      </c>
      <c r="R901">
        <v>67</v>
      </c>
      <c r="S901" t="s">
        <v>53</v>
      </c>
      <c r="T901" t="s">
        <v>40</v>
      </c>
      <c r="U901" t="s">
        <v>40</v>
      </c>
      <c r="V901" t="s">
        <v>4862</v>
      </c>
      <c r="W901">
        <v>6</v>
      </c>
      <c r="X901" t="s">
        <v>42</v>
      </c>
      <c r="Y901">
        <v>6</v>
      </c>
      <c r="Z901" t="s">
        <v>40</v>
      </c>
      <c r="AA901" t="s">
        <v>297</v>
      </c>
      <c r="AB901" t="s">
        <v>44</v>
      </c>
      <c r="AC901" t="s">
        <v>45</v>
      </c>
      <c r="AE901" t="s">
        <v>298</v>
      </c>
      <c r="AF901" t="s">
        <v>4863</v>
      </c>
      <c r="AG901" s="1">
        <v>46054</v>
      </c>
      <c r="AH901" t="s">
        <v>2751</v>
      </c>
      <c r="AI901">
        <f>_xlfn.XLOOKUP(Tabela5[[#This Row],[UUID]],Planilha2!$A:$A,Planilha2!B:B,"")</f>
        <v>1</v>
      </c>
      <c r="AJ901">
        <f>_xlfn.XLOOKUP(Tabela5[[#This Row],[UUID]],Planilha2!$A:$A,Planilha2!C:C,"")</f>
        <v>1</v>
      </c>
      <c r="AK901">
        <f>_xlfn.XLOOKUP(Tabela5[[#This Row],[UUID]],Planilha2!$A:$A,Planilha2!D:D,"")</f>
        <v>1</v>
      </c>
      <c r="AL901">
        <f>_xlfn.XLOOKUP(Tabela5[[#This Row],[UUID]],Planilha2!$A:$A,Planilha2!E:E,"")</f>
        <v>0</v>
      </c>
      <c r="AM901">
        <f>_xlfn.XLOOKUP(Tabela5[[#This Row],[UUID]],Planilha2!$A:$A,Planilha2!F:F,"")</f>
        <v>0</v>
      </c>
      <c r="AN901">
        <f>_xlfn.XLOOKUP(Tabela5[[#This Row],[UUID]],Planilha2!$A:$A,Planilha2!G:G,"")</f>
        <v>1</v>
      </c>
      <c r="AO901">
        <f>_xlfn.XLOOKUP(Tabela5[[#This Row],[UUID]],Planilha2!$A:$A,Planilha2!H:H,"")</f>
        <v>1</v>
      </c>
      <c r="AP901">
        <f>_xlfn.XLOOKUP(Tabela5[[#This Row],[UUID]],Planilha2!$A:$A,Planilha2!I:I,"")</f>
        <v>1</v>
      </c>
      <c r="AQ901">
        <f>_xlfn.XLOOKUP(Tabela5[[#This Row],[UUID]],Planilha2!$A:$A,Planilha2!J:J,"")</f>
        <v>1</v>
      </c>
      <c r="AR901">
        <f>_xlfn.XLOOKUP(Tabela5[[#This Row],[UUID]],Planilha2!$A:$A,Planilha2!K:K,"")</f>
        <v>1</v>
      </c>
      <c r="AS901">
        <f>_xlfn.XLOOKUP(Tabela5[[#This Row],[UUID]],Planilha2!$A:$A,Planilha2!L:L,"")</f>
        <v>1</v>
      </c>
      <c r="AT901">
        <f>_xlfn.XLOOKUP(Tabela5[[#This Row],[UUID]],Planilha2!$A:$A,Planilha2!M:M,"")</f>
        <v>1</v>
      </c>
      <c r="AU901">
        <f>_xlfn.XLOOKUP(Tabela5[[#This Row],[UUID]],Planilha2!$A:$A,Planilha2!N:N,"")</f>
        <v>1</v>
      </c>
      <c r="AV901">
        <f>_xlfn.XLOOKUP(Tabela5[[#This Row],[UUID]],Planilha2!$A:$A,Planilha2!O:O,"")</f>
        <v>1</v>
      </c>
    </row>
    <row r="902" spans="1:48" x14ac:dyDescent="0.2">
      <c r="A902" t="s">
        <v>4864</v>
      </c>
      <c r="B902" t="s">
        <v>35</v>
      </c>
      <c r="C902">
        <v>65458095</v>
      </c>
      <c r="D902">
        <v>84124423934</v>
      </c>
      <c r="E902" t="s">
        <v>4865</v>
      </c>
      <c r="F902" t="s">
        <v>4866</v>
      </c>
      <c r="G902" t="s">
        <v>4867</v>
      </c>
      <c r="H902" s="1">
        <v>46054</v>
      </c>
      <c r="I902">
        <v>202602</v>
      </c>
      <c r="J902">
        <v>146.50461000000001</v>
      </c>
      <c r="K902">
        <v>3.27</v>
      </c>
      <c r="L902">
        <v>149.77000000000001</v>
      </c>
      <c r="N902">
        <v>90494168</v>
      </c>
      <c r="O902" s="1">
        <v>46080</v>
      </c>
      <c r="P902" s="1">
        <v>46090</v>
      </c>
      <c r="R902">
        <v>36</v>
      </c>
      <c r="S902" t="s">
        <v>53</v>
      </c>
      <c r="T902" t="s">
        <v>40</v>
      </c>
      <c r="U902" t="s">
        <v>40</v>
      </c>
      <c r="V902" t="s">
        <v>4868</v>
      </c>
      <c r="W902">
        <v>6</v>
      </c>
      <c r="X902" t="s">
        <v>42</v>
      </c>
      <c r="Y902">
        <v>6</v>
      </c>
      <c r="Z902" t="s">
        <v>40</v>
      </c>
      <c r="AA902" t="s">
        <v>982</v>
      </c>
      <c r="AB902" t="s">
        <v>44</v>
      </c>
      <c r="AC902" t="s">
        <v>45</v>
      </c>
      <c r="AE902" t="s">
        <v>2615</v>
      </c>
      <c r="AF902" t="s">
        <v>4869</v>
      </c>
      <c r="AG902" s="1">
        <v>46117</v>
      </c>
      <c r="AH902" t="s">
        <v>47</v>
      </c>
      <c r="AI902">
        <f>_xlfn.XLOOKUP(Tabela5[[#This Row],[UUID]],Planilha2!$A:$A,Planilha2!B:B,"")</f>
        <v>1</v>
      </c>
      <c r="AJ902">
        <f>_xlfn.XLOOKUP(Tabela5[[#This Row],[UUID]],Planilha2!$A:$A,Planilha2!C:C,"")</f>
        <v>1</v>
      </c>
      <c r="AK902">
        <f>_xlfn.XLOOKUP(Tabela5[[#This Row],[UUID]],Planilha2!$A:$A,Planilha2!D:D,"")</f>
        <v>1</v>
      </c>
      <c r="AL902">
        <f>_xlfn.XLOOKUP(Tabela5[[#This Row],[UUID]],Planilha2!$A:$A,Planilha2!E:E,"")</f>
        <v>0</v>
      </c>
      <c r="AM902">
        <f>_xlfn.XLOOKUP(Tabela5[[#This Row],[UUID]],Planilha2!$A:$A,Planilha2!F:F,"")</f>
        <v>1</v>
      </c>
      <c r="AN902">
        <f>_xlfn.XLOOKUP(Tabela5[[#This Row],[UUID]],Planilha2!$A:$A,Planilha2!G:G,"")</f>
        <v>0</v>
      </c>
      <c r="AO902">
        <f>_xlfn.XLOOKUP(Tabela5[[#This Row],[UUID]],Planilha2!$A:$A,Planilha2!H:H,"")</f>
        <v>0</v>
      </c>
      <c r="AP902">
        <f>_xlfn.XLOOKUP(Tabela5[[#This Row],[UUID]],Planilha2!$A:$A,Planilha2!I:I,"")</f>
        <v>0</v>
      </c>
      <c r="AQ902">
        <f>_xlfn.XLOOKUP(Tabela5[[#This Row],[UUID]],Planilha2!$A:$A,Planilha2!J:J,"")</f>
        <v>0</v>
      </c>
      <c r="AR902">
        <f>_xlfn.XLOOKUP(Tabela5[[#This Row],[UUID]],Planilha2!$A:$A,Planilha2!K:K,"")</f>
        <v>0</v>
      </c>
      <c r="AS902">
        <f>_xlfn.XLOOKUP(Tabela5[[#This Row],[UUID]],Planilha2!$A:$A,Planilha2!L:L,"")</f>
        <v>0</v>
      </c>
      <c r="AT902">
        <f>_xlfn.XLOOKUP(Tabela5[[#This Row],[UUID]],Planilha2!$A:$A,Planilha2!M:M,"")</f>
        <v>1</v>
      </c>
      <c r="AU902">
        <f>_xlfn.XLOOKUP(Tabela5[[#This Row],[UUID]],Planilha2!$A:$A,Planilha2!N:N,"")</f>
        <v>1</v>
      </c>
      <c r="AV902">
        <f>_xlfn.XLOOKUP(Tabela5[[#This Row],[UUID]],Planilha2!$A:$A,Planilha2!O:O,"")</f>
        <v>1</v>
      </c>
    </row>
    <row r="903" spans="1:48" x14ac:dyDescent="0.2">
      <c r="A903" t="s">
        <v>4870</v>
      </c>
      <c r="B903" t="s">
        <v>35</v>
      </c>
      <c r="C903">
        <v>160521993</v>
      </c>
      <c r="D903">
        <v>10137260733</v>
      </c>
      <c r="E903" t="s">
        <v>4871</v>
      </c>
      <c r="F903" t="s">
        <v>4872</v>
      </c>
      <c r="G903" t="s">
        <v>4873</v>
      </c>
      <c r="H903" s="1">
        <v>45901</v>
      </c>
      <c r="I903">
        <v>202509</v>
      </c>
      <c r="J903">
        <v>365.13565999999997</v>
      </c>
      <c r="L903">
        <v>365.14</v>
      </c>
      <c r="N903">
        <v>90428625</v>
      </c>
      <c r="O903" s="1">
        <v>46002</v>
      </c>
      <c r="P903" s="1">
        <v>46059</v>
      </c>
      <c r="R903">
        <v>67</v>
      </c>
      <c r="S903" t="s">
        <v>53</v>
      </c>
      <c r="T903" t="s">
        <v>40</v>
      </c>
      <c r="U903" t="s">
        <v>40</v>
      </c>
      <c r="V903" t="s">
        <v>4874</v>
      </c>
      <c r="W903">
        <v>6</v>
      </c>
      <c r="X903" t="s">
        <v>42</v>
      </c>
      <c r="Y903">
        <v>6</v>
      </c>
      <c r="Z903" t="s">
        <v>40</v>
      </c>
      <c r="AA903" t="s">
        <v>297</v>
      </c>
      <c r="AB903" t="s">
        <v>44</v>
      </c>
      <c r="AC903" t="s">
        <v>45</v>
      </c>
      <c r="AE903" t="s">
        <v>298</v>
      </c>
      <c r="AF903" t="s">
        <v>4875</v>
      </c>
      <c r="AG903" s="1">
        <v>46054</v>
      </c>
      <c r="AH903" t="s">
        <v>2751</v>
      </c>
      <c r="AI903">
        <f>_xlfn.XLOOKUP(Tabela5[[#This Row],[UUID]],Planilha2!$A:$A,Planilha2!B:B,"")</f>
        <v>1</v>
      </c>
      <c r="AJ903">
        <f>_xlfn.XLOOKUP(Tabela5[[#This Row],[UUID]],Planilha2!$A:$A,Planilha2!C:C,"")</f>
        <v>1</v>
      </c>
      <c r="AK903">
        <f>_xlfn.XLOOKUP(Tabela5[[#This Row],[UUID]],Planilha2!$A:$A,Planilha2!D:D,"")</f>
        <v>3</v>
      </c>
      <c r="AL903">
        <f>_xlfn.XLOOKUP(Tabela5[[#This Row],[UUID]],Planilha2!$A:$A,Planilha2!E:E,"")</f>
        <v>0</v>
      </c>
      <c r="AM903">
        <f>_xlfn.XLOOKUP(Tabela5[[#This Row],[UUID]],Planilha2!$A:$A,Planilha2!F:F,"")</f>
        <v>0</v>
      </c>
      <c r="AN903">
        <f>_xlfn.XLOOKUP(Tabela5[[#This Row],[UUID]],Planilha2!$A:$A,Planilha2!G:G,"")</f>
        <v>1</v>
      </c>
      <c r="AO903">
        <f>_xlfn.XLOOKUP(Tabela5[[#This Row],[UUID]],Planilha2!$A:$A,Planilha2!H:H,"")</f>
        <v>1</v>
      </c>
      <c r="AP903">
        <f>_xlfn.XLOOKUP(Tabela5[[#This Row],[UUID]],Planilha2!$A:$A,Planilha2!I:I,"")</f>
        <v>1</v>
      </c>
      <c r="AQ903">
        <f>_xlfn.XLOOKUP(Tabela5[[#This Row],[UUID]],Planilha2!$A:$A,Planilha2!J:J,"")</f>
        <v>1</v>
      </c>
      <c r="AR903">
        <f>_xlfn.XLOOKUP(Tabela5[[#This Row],[UUID]],Planilha2!$A:$A,Planilha2!K:K,"")</f>
        <v>1</v>
      </c>
      <c r="AS903">
        <f>_xlfn.XLOOKUP(Tabela5[[#This Row],[UUID]],Planilha2!$A:$A,Planilha2!L:L,"")</f>
        <v>1</v>
      </c>
      <c r="AT903">
        <f>_xlfn.XLOOKUP(Tabela5[[#This Row],[UUID]],Planilha2!$A:$A,Planilha2!M:M,"")</f>
        <v>1</v>
      </c>
      <c r="AU903">
        <f>_xlfn.XLOOKUP(Tabela5[[#This Row],[UUID]],Planilha2!$A:$A,Planilha2!N:N,"")</f>
        <v>1</v>
      </c>
      <c r="AV903">
        <f>_xlfn.XLOOKUP(Tabela5[[#This Row],[UUID]],Planilha2!$A:$A,Planilha2!O:O,"")</f>
        <v>1</v>
      </c>
    </row>
    <row r="904" spans="1:48" x14ac:dyDescent="0.2">
      <c r="A904" t="s">
        <v>4876</v>
      </c>
      <c r="B904" t="s">
        <v>35</v>
      </c>
      <c r="C904">
        <v>92256368</v>
      </c>
      <c r="D904">
        <v>4691960929</v>
      </c>
      <c r="E904" t="s">
        <v>4877</v>
      </c>
      <c r="F904" t="s">
        <v>4878</v>
      </c>
      <c r="G904" t="s">
        <v>4879</v>
      </c>
      <c r="H904" s="1">
        <v>46054</v>
      </c>
      <c r="I904">
        <v>202602</v>
      </c>
      <c r="J904">
        <v>270.29969999999997</v>
      </c>
      <c r="L904">
        <v>270.3</v>
      </c>
      <c r="N904">
        <v>90494841</v>
      </c>
      <c r="O904" s="1">
        <v>46080</v>
      </c>
      <c r="P904" s="1">
        <v>46090</v>
      </c>
      <c r="R904">
        <v>36</v>
      </c>
      <c r="S904" t="s">
        <v>53</v>
      </c>
      <c r="T904" t="s">
        <v>40</v>
      </c>
      <c r="U904" t="s">
        <v>40</v>
      </c>
      <c r="V904" t="s">
        <v>4880</v>
      </c>
      <c r="W904">
        <v>6</v>
      </c>
      <c r="X904" t="s">
        <v>42</v>
      </c>
      <c r="Y904">
        <v>6</v>
      </c>
      <c r="Z904" t="s">
        <v>40</v>
      </c>
      <c r="AA904" t="s">
        <v>982</v>
      </c>
      <c r="AB904" t="s">
        <v>44</v>
      </c>
      <c r="AC904" t="s">
        <v>45</v>
      </c>
      <c r="AE904" t="s">
        <v>2615</v>
      </c>
      <c r="AF904" t="s">
        <v>4881</v>
      </c>
      <c r="AG904" s="1">
        <v>46101</v>
      </c>
      <c r="AH904" t="s">
        <v>47</v>
      </c>
      <c r="AI904">
        <f>_xlfn.XLOOKUP(Tabela5[[#This Row],[UUID]],Planilha2!$A:$A,Planilha2!B:B,"")</f>
        <v>1</v>
      </c>
      <c r="AJ904">
        <f>_xlfn.XLOOKUP(Tabela5[[#This Row],[UUID]],Planilha2!$A:$A,Planilha2!C:C,"")</f>
        <v>0</v>
      </c>
      <c r="AK904">
        <f>_xlfn.XLOOKUP(Tabela5[[#This Row],[UUID]],Planilha2!$A:$A,Planilha2!D:D,"")</f>
        <v>1</v>
      </c>
      <c r="AL904">
        <f>_xlfn.XLOOKUP(Tabela5[[#This Row],[UUID]],Planilha2!$A:$A,Planilha2!E:E,"")</f>
        <v>0</v>
      </c>
      <c r="AM904">
        <f>_xlfn.XLOOKUP(Tabela5[[#This Row],[UUID]],Planilha2!$A:$A,Planilha2!F:F,"")</f>
        <v>1</v>
      </c>
      <c r="AN904">
        <f>_xlfn.XLOOKUP(Tabela5[[#This Row],[UUID]],Planilha2!$A:$A,Planilha2!G:G,"")</f>
        <v>1</v>
      </c>
      <c r="AO904">
        <f>_xlfn.XLOOKUP(Tabela5[[#This Row],[UUID]],Planilha2!$A:$A,Planilha2!H:H,"")</f>
        <v>1</v>
      </c>
      <c r="AP904">
        <f>_xlfn.XLOOKUP(Tabela5[[#This Row],[UUID]],Planilha2!$A:$A,Planilha2!I:I,"")</f>
        <v>1</v>
      </c>
      <c r="AQ904">
        <f>_xlfn.XLOOKUP(Tabela5[[#This Row],[UUID]],Planilha2!$A:$A,Planilha2!J:J,"")</f>
        <v>1</v>
      </c>
      <c r="AR904">
        <f>_xlfn.XLOOKUP(Tabela5[[#This Row],[UUID]],Planilha2!$A:$A,Planilha2!K:K,"")</f>
        <v>1</v>
      </c>
      <c r="AS904">
        <f>_xlfn.XLOOKUP(Tabela5[[#This Row],[UUID]],Planilha2!$A:$A,Planilha2!L:L,"")</f>
        <v>0</v>
      </c>
      <c r="AT904">
        <f>_xlfn.XLOOKUP(Tabela5[[#This Row],[UUID]],Planilha2!$A:$A,Planilha2!M:M,"")</f>
        <v>0</v>
      </c>
      <c r="AU904">
        <f>_xlfn.XLOOKUP(Tabela5[[#This Row],[UUID]],Planilha2!$A:$A,Planilha2!N:N,"")</f>
        <v>1</v>
      </c>
      <c r="AV904">
        <f>_xlfn.XLOOKUP(Tabela5[[#This Row],[UUID]],Planilha2!$A:$A,Planilha2!O:O,"")</f>
        <v>1</v>
      </c>
    </row>
    <row r="905" spans="1:48" x14ac:dyDescent="0.2">
      <c r="A905" t="s">
        <v>4882</v>
      </c>
      <c r="B905" t="s">
        <v>35</v>
      </c>
      <c r="C905">
        <v>1630734</v>
      </c>
      <c r="D905">
        <v>10178918776</v>
      </c>
      <c r="E905" t="s">
        <v>4883</v>
      </c>
      <c r="F905" t="s">
        <v>4884</v>
      </c>
      <c r="G905" t="s">
        <v>4885</v>
      </c>
      <c r="H905" s="1">
        <v>45901</v>
      </c>
      <c r="I905">
        <v>202509</v>
      </c>
      <c r="J905">
        <v>350.46848</v>
      </c>
      <c r="L905">
        <v>350.47</v>
      </c>
      <c r="N905">
        <v>90429311</v>
      </c>
      <c r="O905" s="1">
        <v>46002</v>
      </c>
      <c r="P905" s="1">
        <v>46013</v>
      </c>
      <c r="R905">
        <v>113</v>
      </c>
      <c r="S905" t="s">
        <v>53</v>
      </c>
      <c r="T905" t="s">
        <v>40</v>
      </c>
      <c r="U905" t="s">
        <v>40</v>
      </c>
      <c r="V905" t="s">
        <v>4886</v>
      </c>
      <c r="W905">
        <v>6</v>
      </c>
      <c r="X905" t="s">
        <v>42</v>
      </c>
      <c r="Y905">
        <v>6</v>
      </c>
      <c r="Z905" t="s">
        <v>40</v>
      </c>
      <c r="AA905" t="s">
        <v>297</v>
      </c>
      <c r="AB905" t="s">
        <v>44</v>
      </c>
      <c r="AC905" t="s">
        <v>45</v>
      </c>
      <c r="AE905" t="s">
        <v>298</v>
      </c>
      <c r="AF905" t="s">
        <v>4887</v>
      </c>
      <c r="AG905" s="1">
        <v>45966</v>
      </c>
      <c r="AH905" t="s">
        <v>70</v>
      </c>
      <c r="AI905">
        <f>_xlfn.XLOOKUP(Tabela5[[#This Row],[UUID]],Planilha2!$A:$A,Planilha2!B:B,"")</f>
        <v>0</v>
      </c>
      <c r="AJ905">
        <f>_xlfn.XLOOKUP(Tabela5[[#This Row],[UUID]],Planilha2!$A:$A,Planilha2!C:C,"")</f>
        <v>0</v>
      </c>
      <c r="AK905">
        <f>_xlfn.XLOOKUP(Tabela5[[#This Row],[UUID]],Planilha2!$A:$A,Planilha2!D:D,"")</f>
        <v>0</v>
      </c>
      <c r="AL905">
        <f>_xlfn.XLOOKUP(Tabela5[[#This Row],[UUID]],Planilha2!$A:$A,Planilha2!E:E,"")</f>
        <v>5</v>
      </c>
      <c r="AM905">
        <f>_xlfn.XLOOKUP(Tabela5[[#This Row],[UUID]],Planilha2!$A:$A,Planilha2!F:F,"")</f>
        <v>0</v>
      </c>
      <c r="AN905">
        <f>_xlfn.XLOOKUP(Tabela5[[#This Row],[UUID]],Planilha2!$A:$A,Planilha2!G:G,"")</f>
        <v>0</v>
      </c>
      <c r="AO905">
        <f>_xlfn.XLOOKUP(Tabela5[[#This Row],[UUID]],Planilha2!$A:$A,Planilha2!H:H,"")</f>
        <v>0</v>
      </c>
      <c r="AP905">
        <f>_xlfn.XLOOKUP(Tabela5[[#This Row],[UUID]],Planilha2!$A:$A,Planilha2!I:I,"")</f>
        <v>0</v>
      </c>
      <c r="AQ905">
        <f>_xlfn.XLOOKUP(Tabela5[[#This Row],[UUID]],Planilha2!$A:$A,Planilha2!J:J,"")</f>
        <v>0</v>
      </c>
      <c r="AR905">
        <f>_xlfn.XLOOKUP(Tabela5[[#This Row],[UUID]],Planilha2!$A:$A,Planilha2!K:K,"")</f>
        <v>0</v>
      </c>
      <c r="AS905">
        <f>_xlfn.XLOOKUP(Tabela5[[#This Row],[UUID]],Planilha2!$A:$A,Planilha2!L:L,"")</f>
        <v>0</v>
      </c>
      <c r="AT905">
        <f>_xlfn.XLOOKUP(Tabela5[[#This Row],[UUID]],Planilha2!$A:$A,Planilha2!M:M,"")</f>
        <v>0</v>
      </c>
      <c r="AU905">
        <f>_xlfn.XLOOKUP(Tabela5[[#This Row],[UUID]],Planilha2!$A:$A,Planilha2!N:N,"")</f>
        <v>0</v>
      </c>
      <c r="AV905">
        <f>_xlfn.XLOOKUP(Tabela5[[#This Row],[UUID]],Planilha2!$A:$A,Planilha2!O:O,"")</f>
        <v>0</v>
      </c>
    </row>
    <row r="906" spans="1:48" x14ac:dyDescent="0.2">
      <c r="A906" t="s">
        <v>4888</v>
      </c>
      <c r="B906" t="s">
        <v>35</v>
      </c>
      <c r="C906">
        <v>97856029</v>
      </c>
      <c r="D906">
        <v>6779961957</v>
      </c>
      <c r="E906" t="s">
        <v>1222</v>
      </c>
      <c r="F906" t="s">
        <v>1223</v>
      </c>
      <c r="G906" t="s">
        <v>1224</v>
      </c>
      <c r="H906" s="1">
        <v>46054</v>
      </c>
      <c r="I906">
        <v>202602</v>
      </c>
      <c r="J906">
        <v>140.47592</v>
      </c>
      <c r="L906">
        <v>140.47999999999999</v>
      </c>
      <c r="N906">
        <v>90494295</v>
      </c>
      <c r="O906" s="1">
        <v>46080</v>
      </c>
      <c r="P906" s="1">
        <v>46090</v>
      </c>
      <c r="R906">
        <v>36</v>
      </c>
      <c r="S906" t="s">
        <v>53</v>
      </c>
      <c r="T906" t="s">
        <v>40</v>
      </c>
      <c r="U906" t="s">
        <v>40</v>
      </c>
      <c r="V906" t="s">
        <v>1225</v>
      </c>
      <c r="W906">
        <v>6</v>
      </c>
      <c r="X906" t="s">
        <v>42</v>
      </c>
      <c r="Y906">
        <v>6</v>
      </c>
      <c r="Z906" t="s">
        <v>40</v>
      </c>
      <c r="AA906" t="s">
        <v>982</v>
      </c>
      <c r="AB906" t="s">
        <v>44</v>
      </c>
      <c r="AC906" t="s">
        <v>45</v>
      </c>
      <c r="AE906" t="s">
        <v>2615</v>
      </c>
      <c r="AF906" t="s">
        <v>4889</v>
      </c>
      <c r="AG906" s="1">
        <v>46106</v>
      </c>
      <c r="AH906" t="s">
        <v>47</v>
      </c>
      <c r="AI906">
        <f>_xlfn.XLOOKUP(Tabela5[[#This Row],[UUID]],Planilha2!$A:$A,Planilha2!B:B,"")</f>
        <v>1</v>
      </c>
      <c r="AJ906">
        <f>_xlfn.XLOOKUP(Tabela5[[#This Row],[UUID]],Planilha2!$A:$A,Planilha2!C:C,"")</f>
        <v>2</v>
      </c>
      <c r="AK906">
        <f>_xlfn.XLOOKUP(Tabela5[[#This Row],[UUID]],Planilha2!$A:$A,Planilha2!D:D,"")</f>
        <v>10</v>
      </c>
      <c r="AL906">
        <f>_xlfn.XLOOKUP(Tabela5[[#This Row],[UUID]],Planilha2!$A:$A,Planilha2!E:E,"")</f>
        <v>0</v>
      </c>
      <c r="AM906">
        <f>_xlfn.XLOOKUP(Tabela5[[#This Row],[UUID]],Planilha2!$A:$A,Planilha2!F:F,"")</f>
        <v>1</v>
      </c>
      <c r="AN906">
        <f>_xlfn.XLOOKUP(Tabela5[[#This Row],[UUID]],Planilha2!$A:$A,Planilha2!G:G,"")</f>
        <v>1</v>
      </c>
      <c r="AO906">
        <f>_xlfn.XLOOKUP(Tabela5[[#This Row],[UUID]],Planilha2!$A:$A,Planilha2!H:H,"")</f>
        <v>1</v>
      </c>
      <c r="AP906">
        <f>_xlfn.XLOOKUP(Tabela5[[#This Row],[UUID]],Planilha2!$A:$A,Planilha2!I:I,"")</f>
        <v>1</v>
      </c>
      <c r="AQ906">
        <f>_xlfn.XLOOKUP(Tabela5[[#This Row],[UUID]],Planilha2!$A:$A,Planilha2!J:J,"")</f>
        <v>1</v>
      </c>
      <c r="AR906">
        <f>_xlfn.XLOOKUP(Tabela5[[#This Row],[UUID]],Planilha2!$A:$A,Planilha2!K:K,"")</f>
        <v>0</v>
      </c>
      <c r="AS906">
        <f>_xlfn.XLOOKUP(Tabela5[[#This Row],[UUID]],Planilha2!$A:$A,Planilha2!L:L,"")</f>
        <v>0</v>
      </c>
      <c r="AT906">
        <f>_xlfn.XLOOKUP(Tabela5[[#This Row],[UUID]],Planilha2!$A:$A,Planilha2!M:M,"")</f>
        <v>0</v>
      </c>
      <c r="AU906">
        <f>_xlfn.XLOOKUP(Tabela5[[#This Row],[UUID]],Planilha2!$A:$A,Planilha2!N:N,"")</f>
        <v>1</v>
      </c>
      <c r="AV906">
        <f>_xlfn.XLOOKUP(Tabela5[[#This Row],[UUID]],Planilha2!$A:$A,Planilha2!O:O,"")</f>
        <v>1</v>
      </c>
    </row>
    <row r="907" spans="1:48" x14ac:dyDescent="0.2">
      <c r="A907" t="s">
        <v>4890</v>
      </c>
      <c r="B907" t="s">
        <v>35</v>
      </c>
      <c r="C907">
        <v>72846240</v>
      </c>
      <c r="D907">
        <v>3860691902</v>
      </c>
      <c r="E907" t="s">
        <v>4891</v>
      </c>
      <c r="F907" t="s">
        <v>4892</v>
      </c>
      <c r="G907" t="s">
        <v>4893</v>
      </c>
      <c r="H907" s="1">
        <v>46054</v>
      </c>
      <c r="I907">
        <v>202602</v>
      </c>
      <c r="J907">
        <v>1680.9617699999999</v>
      </c>
      <c r="L907">
        <v>1680.96</v>
      </c>
      <c r="N907">
        <v>90494646</v>
      </c>
      <c r="O907" s="1">
        <v>46080</v>
      </c>
      <c r="P907" s="1">
        <v>46090</v>
      </c>
      <c r="R907">
        <v>36</v>
      </c>
      <c r="S907" t="s">
        <v>53</v>
      </c>
      <c r="T907" t="s">
        <v>40</v>
      </c>
      <c r="U907" t="s">
        <v>40</v>
      </c>
      <c r="V907" t="s">
        <v>4894</v>
      </c>
      <c r="W907">
        <v>6</v>
      </c>
      <c r="X907" t="s">
        <v>42</v>
      </c>
      <c r="Y907">
        <v>6</v>
      </c>
      <c r="Z907" t="s">
        <v>40</v>
      </c>
      <c r="AA907" t="s">
        <v>982</v>
      </c>
      <c r="AB907" t="s">
        <v>44</v>
      </c>
      <c r="AC907" t="s">
        <v>45</v>
      </c>
      <c r="AE907" t="s">
        <v>2615</v>
      </c>
      <c r="AF907" t="s">
        <v>4895</v>
      </c>
      <c r="AG907" s="1">
        <v>46101</v>
      </c>
      <c r="AH907" t="s">
        <v>47</v>
      </c>
      <c r="AI907">
        <f>_xlfn.XLOOKUP(Tabela5[[#This Row],[UUID]],Planilha2!$A:$A,Planilha2!B:B,"")</f>
        <v>1</v>
      </c>
      <c r="AJ907">
        <f>_xlfn.XLOOKUP(Tabela5[[#This Row],[UUID]],Planilha2!$A:$A,Planilha2!C:C,"")</f>
        <v>0</v>
      </c>
      <c r="AK907">
        <f>_xlfn.XLOOKUP(Tabela5[[#This Row],[UUID]],Planilha2!$A:$A,Planilha2!D:D,"")</f>
        <v>1</v>
      </c>
      <c r="AL907">
        <f>_xlfn.XLOOKUP(Tabela5[[#This Row],[UUID]],Planilha2!$A:$A,Planilha2!E:E,"")</f>
        <v>0</v>
      </c>
      <c r="AM907">
        <f>_xlfn.XLOOKUP(Tabela5[[#This Row],[UUID]],Planilha2!$A:$A,Planilha2!F:F,"")</f>
        <v>1</v>
      </c>
      <c r="AN907">
        <f>_xlfn.XLOOKUP(Tabela5[[#This Row],[UUID]],Planilha2!$A:$A,Planilha2!G:G,"")</f>
        <v>1</v>
      </c>
      <c r="AO907">
        <f>_xlfn.XLOOKUP(Tabela5[[#This Row],[UUID]],Planilha2!$A:$A,Planilha2!H:H,"")</f>
        <v>1</v>
      </c>
      <c r="AP907">
        <f>_xlfn.XLOOKUP(Tabela5[[#This Row],[UUID]],Planilha2!$A:$A,Planilha2!I:I,"")</f>
        <v>1</v>
      </c>
      <c r="AQ907">
        <f>_xlfn.XLOOKUP(Tabela5[[#This Row],[UUID]],Planilha2!$A:$A,Planilha2!J:J,"")</f>
        <v>1</v>
      </c>
      <c r="AR907">
        <f>_xlfn.XLOOKUP(Tabela5[[#This Row],[UUID]],Planilha2!$A:$A,Planilha2!K:K,"")</f>
        <v>1</v>
      </c>
      <c r="AS907">
        <f>_xlfn.XLOOKUP(Tabela5[[#This Row],[UUID]],Planilha2!$A:$A,Planilha2!L:L,"")</f>
        <v>0</v>
      </c>
      <c r="AT907">
        <f>_xlfn.XLOOKUP(Tabela5[[#This Row],[UUID]],Planilha2!$A:$A,Planilha2!M:M,"")</f>
        <v>0</v>
      </c>
      <c r="AU907">
        <f>_xlfn.XLOOKUP(Tabela5[[#This Row],[UUID]],Planilha2!$A:$A,Planilha2!N:N,"")</f>
        <v>1</v>
      </c>
      <c r="AV907">
        <f>_xlfn.XLOOKUP(Tabela5[[#This Row],[UUID]],Planilha2!$A:$A,Planilha2!O:O,"")</f>
        <v>1</v>
      </c>
    </row>
    <row r="908" spans="1:48" x14ac:dyDescent="0.2">
      <c r="A908" t="s">
        <v>4896</v>
      </c>
      <c r="B908" t="s">
        <v>35</v>
      </c>
      <c r="C908">
        <v>100342132</v>
      </c>
      <c r="D908">
        <v>3336752906</v>
      </c>
      <c r="E908" t="s">
        <v>4897</v>
      </c>
      <c r="F908" t="s">
        <v>4898</v>
      </c>
      <c r="G908" t="s">
        <v>4899</v>
      </c>
      <c r="H908" s="1">
        <v>46054</v>
      </c>
      <c r="I908">
        <v>202602</v>
      </c>
      <c r="J908">
        <v>222.79248000000001</v>
      </c>
      <c r="L908">
        <v>222.79</v>
      </c>
      <c r="N908">
        <v>90493969</v>
      </c>
      <c r="O908" s="1">
        <v>46080</v>
      </c>
      <c r="P908" s="1">
        <v>46090</v>
      </c>
      <c r="R908">
        <v>36</v>
      </c>
      <c r="S908" t="s">
        <v>53</v>
      </c>
      <c r="T908" t="s">
        <v>40</v>
      </c>
      <c r="U908" t="s">
        <v>40</v>
      </c>
      <c r="V908" t="s">
        <v>4900</v>
      </c>
      <c r="W908">
        <v>6</v>
      </c>
      <c r="X908" t="s">
        <v>42</v>
      </c>
      <c r="Y908">
        <v>6</v>
      </c>
      <c r="Z908" t="s">
        <v>40</v>
      </c>
      <c r="AA908" t="s">
        <v>982</v>
      </c>
      <c r="AB908" t="s">
        <v>44</v>
      </c>
      <c r="AC908" t="s">
        <v>45</v>
      </c>
      <c r="AE908" t="s">
        <v>2615</v>
      </c>
      <c r="AF908" t="s">
        <v>4901</v>
      </c>
      <c r="AG908" s="1">
        <v>46107</v>
      </c>
      <c r="AH908" t="s">
        <v>47</v>
      </c>
      <c r="AI908">
        <f>_xlfn.XLOOKUP(Tabela5[[#This Row],[UUID]],Planilha2!$A:$A,Planilha2!B:B,"")</f>
        <v>1</v>
      </c>
      <c r="AJ908">
        <f>_xlfn.XLOOKUP(Tabela5[[#This Row],[UUID]],Planilha2!$A:$A,Planilha2!C:C,"")</f>
        <v>1</v>
      </c>
      <c r="AK908">
        <f>_xlfn.XLOOKUP(Tabela5[[#This Row],[UUID]],Planilha2!$A:$A,Planilha2!D:D,"")</f>
        <v>12</v>
      </c>
      <c r="AL908">
        <f>_xlfn.XLOOKUP(Tabela5[[#This Row],[UUID]],Planilha2!$A:$A,Planilha2!E:E,"")</f>
        <v>0</v>
      </c>
      <c r="AM908">
        <f>_xlfn.XLOOKUP(Tabela5[[#This Row],[UUID]],Planilha2!$A:$A,Planilha2!F:F,"")</f>
        <v>1</v>
      </c>
      <c r="AN908">
        <f>_xlfn.XLOOKUP(Tabela5[[#This Row],[UUID]],Planilha2!$A:$A,Planilha2!G:G,"")</f>
        <v>1</v>
      </c>
      <c r="AO908">
        <f>_xlfn.XLOOKUP(Tabela5[[#This Row],[UUID]],Planilha2!$A:$A,Planilha2!H:H,"")</f>
        <v>1</v>
      </c>
      <c r="AP908">
        <f>_xlfn.XLOOKUP(Tabela5[[#This Row],[UUID]],Planilha2!$A:$A,Planilha2!I:I,"")</f>
        <v>1</v>
      </c>
      <c r="AQ908">
        <f>_xlfn.XLOOKUP(Tabela5[[#This Row],[UUID]],Planilha2!$A:$A,Planilha2!J:J,"")</f>
        <v>0</v>
      </c>
      <c r="AR908">
        <f>_xlfn.XLOOKUP(Tabela5[[#This Row],[UUID]],Planilha2!$A:$A,Planilha2!K:K,"")</f>
        <v>0</v>
      </c>
      <c r="AS908">
        <f>_xlfn.XLOOKUP(Tabela5[[#This Row],[UUID]],Planilha2!$A:$A,Planilha2!L:L,"")</f>
        <v>0</v>
      </c>
      <c r="AT908">
        <f>_xlfn.XLOOKUP(Tabela5[[#This Row],[UUID]],Planilha2!$A:$A,Planilha2!M:M,"")</f>
        <v>0</v>
      </c>
      <c r="AU908">
        <f>_xlfn.XLOOKUP(Tabela5[[#This Row],[UUID]],Planilha2!$A:$A,Planilha2!N:N,"")</f>
        <v>1</v>
      </c>
      <c r="AV908">
        <f>_xlfn.XLOOKUP(Tabela5[[#This Row],[UUID]],Planilha2!$A:$A,Planilha2!O:O,"")</f>
        <v>1</v>
      </c>
    </row>
    <row r="909" spans="1:48" x14ac:dyDescent="0.2">
      <c r="A909" t="s">
        <v>4902</v>
      </c>
      <c r="B909" t="s">
        <v>35</v>
      </c>
      <c r="C909">
        <v>28666062</v>
      </c>
      <c r="D909">
        <v>7040950928</v>
      </c>
      <c r="E909" t="s">
        <v>1228</v>
      </c>
      <c r="F909" t="s">
        <v>1229</v>
      </c>
      <c r="G909" t="s">
        <v>1230</v>
      </c>
      <c r="H909" s="1">
        <v>46054</v>
      </c>
      <c r="I909">
        <v>202602</v>
      </c>
      <c r="J909">
        <v>105.38958</v>
      </c>
      <c r="L909">
        <v>105.39</v>
      </c>
      <c r="N909">
        <v>90494851</v>
      </c>
      <c r="O909" s="1">
        <v>46080</v>
      </c>
      <c r="P909" s="1">
        <v>46090</v>
      </c>
      <c r="R909">
        <v>36</v>
      </c>
      <c r="S909" t="s">
        <v>53</v>
      </c>
      <c r="T909" t="s">
        <v>40</v>
      </c>
      <c r="U909" t="s">
        <v>40</v>
      </c>
      <c r="V909" t="s">
        <v>1231</v>
      </c>
      <c r="W909" t="s">
        <v>94</v>
      </c>
      <c r="X909" t="s">
        <v>94</v>
      </c>
      <c r="Y909">
        <v>6</v>
      </c>
      <c r="Z909" t="s">
        <v>40</v>
      </c>
      <c r="AA909" t="s">
        <v>982</v>
      </c>
      <c r="AB909" t="s">
        <v>44</v>
      </c>
      <c r="AC909" t="s">
        <v>45</v>
      </c>
      <c r="AE909" t="s">
        <v>2615</v>
      </c>
      <c r="AF909" t="s">
        <v>4903</v>
      </c>
      <c r="AG909" s="1">
        <v>46107</v>
      </c>
      <c r="AH909" t="s">
        <v>47</v>
      </c>
      <c r="AI909">
        <f>_xlfn.XLOOKUP(Tabela5[[#This Row],[UUID]],Planilha2!$A:$A,Planilha2!B:B,"")</f>
        <v>1</v>
      </c>
      <c r="AJ909">
        <f>_xlfn.XLOOKUP(Tabela5[[#This Row],[UUID]],Planilha2!$A:$A,Planilha2!C:C,"")</f>
        <v>1</v>
      </c>
      <c r="AK909">
        <f>_xlfn.XLOOKUP(Tabela5[[#This Row],[UUID]],Planilha2!$A:$A,Planilha2!D:D,"")</f>
        <v>7</v>
      </c>
      <c r="AL909">
        <f>_xlfn.XLOOKUP(Tabela5[[#This Row],[UUID]],Planilha2!$A:$A,Planilha2!E:E,"")</f>
        <v>1</v>
      </c>
      <c r="AM909">
        <f>_xlfn.XLOOKUP(Tabela5[[#This Row],[UUID]],Planilha2!$A:$A,Planilha2!F:F,"")</f>
        <v>1</v>
      </c>
      <c r="AN909">
        <f>_xlfn.XLOOKUP(Tabela5[[#This Row],[UUID]],Planilha2!$A:$A,Planilha2!G:G,"")</f>
        <v>1</v>
      </c>
      <c r="AO909">
        <f>_xlfn.XLOOKUP(Tabela5[[#This Row],[UUID]],Planilha2!$A:$A,Planilha2!H:H,"")</f>
        <v>1</v>
      </c>
      <c r="AP909">
        <f>_xlfn.XLOOKUP(Tabela5[[#This Row],[UUID]],Planilha2!$A:$A,Planilha2!I:I,"")</f>
        <v>1</v>
      </c>
      <c r="AQ909">
        <f>_xlfn.XLOOKUP(Tabela5[[#This Row],[UUID]],Planilha2!$A:$A,Planilha2!J:J,"")</f>
        <v>0</v>
      </c>
      <c r="AR909">
        <f>_xlfn.XLOOKUP(Tabela5[[#This Row],[UUID]],Planilha2!$A:$A,Planilha2!K:K,"")</f>
        <v>0</v>
      </c>
      <c r="AS909">
        <f>_xlfn.XLOOKUP(Tabela5[[#This Row],[UUID]],Planilha2!$A:$A,Planilha2!L:L,"")</f>
        <v>0</v>
      </c>
      <c r="AT909">
        <f>_xlfn.XLOOKUP(Tabela5[[#This Row],[UUID]],Planilha2!$A:$A,Planilha2!M:M,"")</f>
        <v>0</v>
      </c>
      <c r="AU909">
        <f>_xlfn.XLOOKUP(Tabela5[[#This Row],[UUID]],Planilha2!$A:$A,Planilha2!N:N,"")</f>
        <v>1</v>
      </c>
      <c r="AV909">
        <f>_xlfn.XLOOKUP(Tabela5[[#This Row],[UUID]],Planilha2!$A:$A,Planilha2!O:O,"")</f>
        <v>1</v>
      </c>
    </row>
    <row r="910" spans="1:48" x14ac:dyDescent="0.2">
      <c r="A910" t="s">
        <v>4904</v>
      </c>
      <c r="B910" t="s">
        <v>35</v>
      </c>
      <c r="C910">
        <v>6542638</v>
      </c>
      <c r="D910">
        <v>27012145803</v>
      </c>
      <c r="E910" t="s">
        <v>1306</v>
      </c>
      <c r="F910" t="s">
        <v>1307</v>
      </c>
      <c r="G910" t="s">
        <v>1308</v>
      </c>
      <c r="H910" s="1">
        <v>46054</v>
      </c>
      <c r="I910">
        <v>202602</v>
      </c>
      <c r="J910">
        <v>227.32937999999999</v>
      </c>
      <c r="L910">
        <v>227.33</v>
      </c>
      <c r="N910">
        <v>90497421</v>
      </c>
      <c r="O910" s="1">
        <v>46080</v>
      </c>
      <c r="P910" s="1">
        <v>46090</v>
      </c>
      <c r="R910">
        <v>36</v>
      </c>
      <c r="S910" t="s">
        <v>53</v>
      </c>
      <c r="T910" t="s">
        <v>40</v>
      </c>
      <c r="U910" t="s">
        <v>40</v>
      </c>
      <c r="V910" t="s">
        <v>1309</v>
      </c>
      <c r="W910">
        <v>6</v>
      </c>
      <c r="X910" t="s">
        <v>42</v>
      </c>
      <c r="Y910">
        <v>6</v>
      </c>
      <c r="Z910" t="s">
        <v>40</v>
      </c>
      <c r="AA910" t="s">
        <v>1256</v>
      </c>
      <c r="AB910" t="s">
        <v>44</v>
      </c>
      <c r="AC910" t="s">
        <v>45</v>
      </c>
      <c r="AE910" t="s">
        <v>2615</v>
      </c>
      <c r="AF910" t="s">
        <v>4905</v>
      </c>
      <c r="AG910" s="1">
        <v>46109</v>
      </c>
      <c r="AH910" t="s">
        <v>47</v>
      </c>
      <c r="AI910">
        <f>_xlfn.XLOOKUP(Tabela5[[#This Row],[UUID]],Planilha2!$A:$A,Planilha2!B:B,"")</f>
        <v>1</v>
      </c>
      <c r="AJ910">
        <f>_xlfn.XLOOKUP(Tabela5[[#This Row],[UUID]],Planilha2!$A:$A,Planilha2!C:C,"")</f>
        <v>2</v>
      </c>
      <c r="AK910">
        <f>_xlfn.XLOOKUP(Tabela5[[#This Row],[UUID]],Planilha2!$A:$A,Planilha2!D:D,"")</f>
        <v>1</v>
      </c>
      <c r="AL910">
        <f>_xlfn.XLOOKUP(Tabela5[[#This Row],[UUID]],Planilha2!$A:$A,Planilha2!E:E,"")</f>
        <v>0</v>
      </c>
      <c r="AM910">
        <f>_xlfn.XLOOKUP(Tabela5[[#This Row],[UUID]],Planilha2!$A:$A,Planilha2!F:F,"")</f>
        <v>1</v>
      </c>
      <c r="AN910">
        <f>_xlfn.XLOOKUP(Tabela5[[#This Row],[UUID]],Planilha2!$A:$A,Planilha2!G:G,"")</f>
        <v>1</v>
      </c>
      <c r="AO910">
        <f>_xlfn.XLOOKUP(Tabela5[[#This Row],[UUID]],Planilha2!$A:$A,Planilha2!H:H,"")</f>
        <v>1</v>
      </c>
      <c r="AP910">
        <f>_xlfn.XLOOKUP(Tabela5[[#This Row],[UUID]],Planilha2!$A:$A,Planilha2!I:I,"")</f>
        <v>1</v>
      </c>
      <c r="AQ910">
        <f>_xlfn.XLOOKUP(Tabela5[[#This Row],[UUID]],Planilha2!$A:$A,Planilha2!J:J,"")</f>
        <v>0</v>
      </c>
      <c r="AR910">
        <f>_xlfn.XLOOKUP(Tabela5[[#This Row],[UUID]],Planilha2!$A:$A,Planilha2!K:K,"")</f>
        <v>0</v>
      </c>
      <c r="AS910">
        <f>_xlfn.XLOOKUP(Tabela5[[#This Row],[UUID]],Planilha2!$A:$A,Planilha2!L:L,"")</f>
        <v>0</v>
      </c>
      <c r="AT910">
        <f>_xlfn.XLOOKUP(Tabela5[[#This Row],[UUID]],Planilha2!$A:$A,Planilha2!M:M,"")</f>
        <v>0</v>
      </c>
      <c r="AU910">
        <f>_xlfn.XLOOKUP(Tabela5[[#This Row],[UUID]],Planilha2!$A:$A,Planilha2!N:N,"")</f>
        <v>1</v>
      </c>
      <c r="AV910">
        <f>_xlfn.XLOOKUP(Tabela5[[#This Row],[UUID]],Planilha2!$A:$A,Planilha2!O:O,"")</f>
        <v>1</v>
      </c>
    </row>
    <row r="911" spans="1:48" x14ac:dyDescent="0.2">
      <c r="A911" t="s">
        <v>4906</v>
      </c>
      <c r="B911" t="s">
        <v>35</v>
      </c>
      <c r="C911">
        <v>34537139</v>
      </c>
      <c r="D911">
        <v>11978521820</v>
      </c>
      <c r="E911" t="s">
        <v>4907</v>
      </c>
      <c r="F911" t="s">
        <v>4908</v>
      </c>
      <c r="G911" t="s">
        <v>4909</v>
      </c>
      <c r="H911" s="1">
        <v>46054</v>
      </c>
      <c r="I911">
        <v>202602</v>
      </c>
      <c r="J911">
        <v>241.48623000000001</v>
      </c>
      <c r="L911">
        <v>241.49</v>
      </c>
      <c r="N911">
        <v>90495119</v>
      </c>
      <c r="O911" s="1">
        <v>46080</v>
      </c>
      <c r="P911" s="1">
        <v>46090</v>
      </c>
      <c r="R911">
        <v>36</v>
      </c>
      <c r="S911" t="s">
        <v>53</v>
      </c>
      <c r="T911" t="s">
        <v>40</v>
      </c>
      <c r="U911" t="s">
        <v>40</v>
      </c>
      <c r="V911" t="s">
        <v>4910</v>
      </c>
      <c r="W911">
        <v>6</v>
      </c>
      <c r="X911" t="s">
        <v>42</v>
      </c>
      <c r="Y911">
        <v>6</v>
      </c>
      <c r="Z911" t="s">
        <v>40</v>
      </c>
      <c r="AA911" t="s">
        <v>1256</v>
      </c>
      <c r="AB911" t="s">
        <v>44</v>
      </c>
      <c r="AC911" t="s">
        <v>45</v>
      </c>
      <c r="AE911" t="s">
        <v>2615</v>
      </c>
      <c r="AF911" t="s">
        <v>4911</v>
      </c>
      <c r="AG911" s="1">
        <v>46094</v>
      </c>
      <c r="AH911" t="s">
        <v>2615</v>
      </c>
      <c r="AI911">
        <f>_xlfn.XLOOKUP(Tabela5[[#This Row],[UUID]],Planilha2!$A:$A,Planilha2!B:B,"")</f>
        <v>1</v>
      </c>
      <c r="AJ911">
        <f>_xlfn.XLOOKUP(Tabela5[[#This Row],[UUID]],Planilha2!$A:$A,Planilha2!C:C,"")</f>
        <v>0</v>
      </c>
      <c r="AK911">
        <f>_xlfn.XLOOKUP(Tabela5[[#This Row],[UUID]],Planilha2!$A:$A,Planilha2!D:D,"")</f>
        <v>1</v>
      </c>
      <c r="AL911">
        <f>_xlfn.XLOOKUP(Tabela5[[#This Row],[UUID]],Planilha2!$A:$A,Planilha2!E:E,"")</f>
        <v>0</v>
      </c>
      <c r="AM911">
        <f>_xlfn.XLOOKUP(Tabela5[[#This Row],[UUID]],Planilha2!$A:$A,Planilha2!F:F,"")</f>
        <v>1</v>
      </c>
      <c r="AN911">
        <f>_xlfn.XLOOKUP(Tabela5[[#This Row],[UUID]],Planilha2!$A:$A,Planilha2!G:G,"")</f>
        <v>1</v>
      </c>
      <c r="AO911">
        <f>_xlfn.XLOOKUP(Tabela5[[#This Row],[UUID]],Planilha2!$A:$A,Planilha2!H:H,"")</f>
        <v>1</v>
      </c>
      <c r="AP911">
        <f>_xlfn.XLOOKUP(Tabela5[[#This Row],[UUID]],Planilha2!$A:$A,Planilha2!I:I,"")</f>
        <v>1</v>
      </c>
      <c r="AQ911">
        <f>_xlfn.XLOOKUP(Tabela5[[#This Row],[UUID]],Planilha2!$A:$A,Planilha2!J:J,"")</f>
        <v>1</v>
      </c>
      <c r="AR911">
        <f>_xlfn.XLOOKUP(Tabela5[[#This Row],[UUID]],Planilha2!$A:$A,Planilha2!K:K,"")</f>
        <v>1</v>
      </c>
      <c r="AS911">
        <f>_xlfn.XLOOKUP(Tabela5[[#This Row],[UUID]],Planilha2!$A:$A,Planilha2!L:L,"")</f>
        <v>1</v>
      </c>
      <c r="AT911">
        <f>_xlfn.XLOOKUP(Tabela5[[#This Row],[UUID]],Planilha2!$A:$A,Planilha2!M:M,"")</f>
        <v>0</v>
      </c>
      <c r="AU911">
        <f>_xlfn.XLOOKUP(Tabela5[[#This Row],[UUID]],Planilha2!$A:$A,Planilha2!N:N,"")</f>
        <v>1</v>
      </c>
      <c r="AV911">
        <f>_xlfn.XLOOKUP(Tabela5[[#This Row],[UUID]],Planilha2!$A:$A,Planilha2!O:O,"")</f>
        <v>1</v>
      </c>
    </row>
    <row r="912" spans="1:48" x14ac:dyDescent="0.2">
      <c r="A912" t="s">
        <v>4912</v>
      </c>
      <c r="B912" t="s">
        <v>35</v>
      </c>
      <c r="C912">
        <v>17027748</v>
      </c>
      <c r="D912">
        <v>35269452847</v>
      </c>
      <c r="E912" t="s">
        <v>4913</v>
      </c>
      <c r="F912" t="s">
        <v>4914</v>
      </c>
      <c r="G912" t="s">
        <v>4915</v>
      </c>
      <c r="H912" s="1">
        <v>46054</v>
      </c>
      <c r="I912">
        <v>202602</v>
      </c>
      <c r="J912">
        <v>553.32839999999999</v>
      </c>
      <c r="L912">
        <v>553.33000000000004</v>
      </c>
      <c r="N912">
        <v>90496618</v>
      </c>
      <c r="O912" s="1">
        <v>46080</v>
      </c>
      <c r="P912" s="1">
        <v>46090</v>
      </c>
      <c r="R912">
        <v>36</v>
      </c>
      <c r="S912" t="s">
        <v>53</v>
      </c>
      <c r="T912" t="s">
        <v>40</v>
      </c>
      <c r="U912" t="s">
        <v>40</v>
      </c>
      <c r="V912" t="s">
        <v>4916</v>
      </c>
      <c r="W912">
        <v>6</v>
      </c>
      <c r="X912" t="s">
        <v>42</v>
      </c>
      <c r="Y912">
        <v>6</v>
      </c>
      <c r="Z912" t="s">
        <v>40</v>
      </c>
      <c r="AA912" t="s">
        <v>1256</v>
      </c>
      <c r="AB912" t="s">
        <v>44</v>
      </c>
      <c r="AC912" t="s">
        <v>45</v>
      </c>
      <c r="AE912" t="s">
        <v>2615</v>
      </c>
      <c r="AF912" t="s">
        <v>4917</v>
      </c>
      <c r="AG912" s="1">
        <v>46107</v>
      </c>
      <c r="AH912" t="s">
        <v>47</v>
      </c>
      <c r="AI912">
        <f>_xlfn.XLOOKUP(Tabela5[[#This Row],[UUID]],Planilha2!$A:$A,Planilha2!B:B,"")</f>
        <v>1</v>
      </c>
      <c r="AJ912">
        <f>_xlfn.XLOOKUP(Tabela5[[#This Row],[UUID]],Planilha2!$A:$A,Planilha2!C:C,"")</f>
        <v>1</v>
      </c>
      <c r="AK912">
        <f>_xlfn.XLOOKUP(Tabela5[[#This Row],[UUID]],Planilha2!$A:$A,Planilha2!D:D,"")</f>
        <v>1</v>
      </c>
      <c r="AL912">
        <f>_xlfn.XLOOKUP(Tabela5[[#This Row],[UUID]],Planilha2!$A:$A,Planilha2!E:E,"")</f>
        <v>0</v>
      </c>
      <c r="AM912">
        <f>_xlfn.XLOOKUP(Tabela5[[#This Row],[UUID]],Planilha2!$A:$A,Planilha2!F:F,"")</f>
        <v>1</v>
      </c>
      <c r="AN912">
        <f>_xlfn.XLOOKUP(Tabela5[[#This Row],[UUID]],Planilha2!$A:$A,Planilha2!G:G,"")</f>
        <v>1</v>
      </c>
      <c r="AO912">
        <f>_xlfn.XLOOKUP(Tabela5[[#This Row],[UUID]],Planilha2!$A:$A,Planilha2!H:H,"")</f>
        <v>1</v>
      </c>
      <c r="AP912">
        <f>_xlfn.XLOOKUP(Tabela5[[#This Row],[UUID]],Planilha2!$A:$A,Planilha2!I:I,"")</f>
        <v>1</v>
      </c>
      <c r="AQ912">
        <f>_xlfn.XLOOKUP(Tabela5[[#This Row],[UUID]],Planilha2!$A:$A,Planilha2!J:J,"")</f>
        <v>0</v>
      </c>
      <c r="AR912">
        <f>_xlfn.XLOOKUP(Tabela5[[#This Row],[UUID]],Planilha2!$A:$A,Planilha2!K:K,"")</f>
        <v>0</v>
      </c>
      <c r="AS912">
        <f>_xlfn.XLOOKUP(Tabela5[[#This Row],[UUID]],Planilha2!$A:$A,Planilha2!L:L,"")</f>
        <v>0</v>
      </c>
      <c r="AT912">
        <f>_xlfn.XLOOKUP(Tabela5[[#This Row],[UUID]],Planilha2!$A:$A,Planilha2!M:M,"")</f>
        <v>0</v>
      </c>
      <c r="AU912">
        <f>_xlfn.XLOOKUP(Tabela5[[#This Row],[UUID]],Planilha2!$A:$A,Planilha2!N:N,"")</f>
        <v>1</v>
      </c>
      <c r="AV912">
        <f>_xlfn.XLOOKUP(Tabela5[[#This Row],[UUID]],Planilha2!$A:$A,Planilha2!O:O,"")</f>
        <v>1</v>
      </c>
    </row>
    <row r="913" spans="1:48" x14ac:dyDescent="0.2">
      <c r="A913" t="s">
        <v>4918</v>
      </c>
      <c r="B913" t="s">
        <v>35</v>
      </c>
      <c r="C913">
        <v>36883247</v>
      </c>
      <c r="D913">
        <v>17819239816</v>
      </c>
      <c r="E913" t="s">
        <v>4919</v>
      </c>
      <c r="F913" t="s">
        <v>4920</v>
      </c>
      <c r="G913" t="s">
        <v>4921</v>
      </c>
      <c r="H913" s="1">
        <v>46054</v>
      </c>
      <c r="I913">
        <v>202602</v>
      </c>
      <c r="J913">
        <v>667.59496000000001</v>
      </c>
      <c r="L913">
        <v>667.59</v>
      </c>
      <c r="N913">
        <v>90495383</v>
      </c>
      <c r="O913" s="1">
        <v>46080</v>
      </c>
      <c r="P913" s="1">
        <v>46090</v>
      </c>
      <c r="R913">
        <v>36</v>
      </c>
      <c r="S913" t="s">
        <v>53</v>
      </c>
      <c r="T913" t="s">
        <v>40</v>
      </c>
      <c r="U913" t="s">
        <v>40</v>
      </c>
      <c r="V913" t="s">
        <v>4922</v>
      </c>
      <c r="W913">
        <v>6</v>
      </c>
      <c r="X913" t="s">
        <v>42</v>
      </c>
      <c r="Y913">
        <v>6</v>
      </c>
      <c r="Z913" t="s">
        <v>40</v>
      </c>
      <c r="AA913" t="s">
        <v>1256</v>
      </c>
      <c r="AB913" t="s">
        <v>44</v>
      </c>
      <c r="AC913" t="s">
        <v>45</v>
      </c>
      <c r="AE913" t="s">
        <v>2615</v>
      </c>
      <c r="AF913" t="s">
        <v>4923</v>
      </c>
      <c r="AG913" s="1">
        <v>46102</v>
      </c>
      <c r="AH913" t="s">
        <v>47</v>
      </c>
      <c r="AI913">
        <f>_xlfn.XLOOKUP(Tabela5[[#This Row],[UUID]],Planilha2!$A:$A,Planilha2!B:B,"")</f>
        <v>1</v>
      </c>
      <c r="AJ913">
        <f>_xlfn.XLOOKUP(Tabela5[[#This Row],[UUID]],Planilha2!$A:$A,Planilha2!C:C,"")</f>
        <v>1</v>
      </c>
      <c r="AK913">
        <f>_xlfn.XLOOKUP(Tabela5[[#This Row],[UUID]],Planilha2!$A:$A,Planilha2!D:D,"")</f>
        <v>11</v>
      </c>
      <c r="AL913">
        <f>_xlfn.XLOOKUP(Tabela5[[#This Row],[UUID]],Planilha2!$A:$A,Planilha2!E:E,"")</f>
        <v>0</v>
      </c>
      <c r="AM913">
        <f>_xlfn.XLOOKUP(Tabela5[[#This Row],[UUID]],Planilha2!$A:$A,Planilha2!F:F,"")</f>
        <v>1</v>
      </c>
      <c r="AN913">
        <f>_xlfn.XLOOKUP(Tabela5[[#This Row],[UUID]],Planilha2!$A:$A,Planilha2!G:G,"")</f>
        <v>1</v>
      </c>
      <c r="AO913">
        <f>_xlfn.XLOOKUP(Tabela5[[#This Row],[UUID]],Planilha2!$A:$A,Planilha2!H:H,"")</f>
        <v>1</v>
      </c>
      <c r="AP913">
        <f>_xlfn.XLOOKUP(Tabela5[[#This Row],[UUID]],Planilha2!$A:$A,Planilha2!I:I,"")</f>
        <v>1</v>
      </c>
      <c r="AQ913">
        <f>_xlfn.XLOOKUP(Tabela5[[#This Row],[UUID]],Planilha2!$A:$A,Planilha2!J:J,"")</f>
        <v>1</v>
      </c>
      <c r="AR913">
        <f>_xlfn.XLOOKUP(Tabela5[[#This Row],[UUID]],Planilha2!$A:$A,Planilha2!K:K,"")</f>
        <v>1</v>
      </c>
      <c r="AS913">
        <f>_xlfn.XLOOKUP(Tabela5[[#This Row],[UUID]],Planilha2!$A:$A,Planilha2!L:L,"")</f>
        <v>0</v>
      </c>
      <c r="AT913">
        <f>_xlfn.XLOOKUP(Tabela5[[#This Row],[UUID]],Planilha2!$A:$A,Planilha2!M:M,"")</f>
        <v>0</v>
      </c>
      <c r="AU913">
        <f>_xlfn.XLOOKUP(Tabela5[[#This Row],[UUID]],Planilha2!$A:$A,Planilha2!N:N,"")</f>
        <v>1</v>
      </c>
      <c r="AV913">
        <f>_xlfn.XLOOKUP(Tabela5[[#This Row],[UUID]],Planilha2!$A:$A,Planilha2!O:O,"")</f>
        <v>1</v>
      </c>
    </row>
    <row r="914" spans="1:48" x14ac:dyDescent="0.2">
      <c r="A914" t="s">
        <v>4924</v>
      </c>
      <c r="B914" t="s">
        <v>35</v>
      </c>
      <c r="C914">
        <v>30094275</v>
      </c>
      <c r="D914">
        <v>1891878832</v>
      </c>
      <c r="E914" t="s">
        <v>4925</v>
      </c>
      <c r="F914" t="s">
        <v>4926</v>
      </c>
      <c r="G914" t="s">
        <v>4927</v>
      </c>
      <c r="H914" s="1">
        <v>46054</v>
      </c>
      <c r="I914">
        <v>202602</v>
      </c>
      <c r="J914">
        <v>206.03871000000001</v>
      </c>
      <c r="L914">
        <v>206.04</v>
      </c>
      <c r="N914">
        <v>90495621</v>
      </c>
      <c r="O914" s="1">
        <v>46080</v>
      </c>
      <c r="P914" s="1">
        <v>46090</v>
      </c>
      <c r="R914">
        <v>36</v>
      </c>
      <c r="S914" t="s">
        <v>53</v>
      </c>
      <c r="T914" t="s">
        <v>40</v>
      </c>
      <c r="U914" t="s">
        <v>40</v>
      </c>
      <c r="V914" t="s">
        <v>4928</v>
      </c>
      <c r="W914">
        <v>6</v>
      </c>
      <c r="X914" t="s">
        <v>42</v>
      </c>
      <c r="Y914">
        <v>6</v>
      </c>
      <c r="Z914" t="s">
        <v>40</v>
      </c>
      <c r="AA914" t="s">
        <v>1256</v>
      </c>
      <c r="AB914" t="s">
        <v>44</v>
      </c>
      <c r="AC914" t="s">
        <v>45</v>
      </c>
      <c r="AE914" t="s">
        <v>2615</v>
      </c>
      <c r="AF914" t="s">
        <v>4929</v>
      </c>
      <c r="AG914" s="1">
        <v>46109</v>
      </c>
      <c r="AH914" t="s">
        <v>47</v>
      </c>
      <c r="AI914">
        <f>_xlfn.XLOOKUP(Tabela5[[#This Row],[UUID]],Planilha2!$A:$A,Planilha2!B:B,"")</f>
        <v>1</v>
      </c>
      <c r="AJ914">
        <f>_xlfn.XLOOKUP(Tabela5[[#This Row],[UUID]],Planilha2!$A:$A,Planilha2!C:C,"")</f>
        <v>2</v>
      </c>
      <c r="AK914">
        <f>_xlfn.XLOOKUP(Tabela5[[#This Row],[UUID]],Planilha2!$A:$A,Planilha2!D:D,"")</f>
        <v>17</v>
      </c>
      <c r="AL914">
        <f>_xlfn.XLOOKUP(Tabela5[[#This Row],[UUID]],Planilha2!$A:$A,Planilha2!E:E,"")</f>
        <v>0</v>
      </c>
      <c r="AM914">
        <f>_xlfn.XLOOKUP(Tabela5[[#This Row],[UUID]],Planilha2!$A:$A,Planilha2!F:F,"")</f>
        <v>1</v>
      </c>
      <c r="AN914">
        <f>_xlfn.XLOOKUP(Tabela5[[#This Row],[UUID]],Planilha2!$A:$A,Planilha2!G:G,"")</f>
        <v>1</v>
      </c>
      <c r="AO914">
        <f>_xlfn.XLOOKUP(Tabela5[[#This Row],[UUID]],Planilha2!$A:$A,Planilha2!H:H,"")</f>
        <v>1</v>
      </c>
      <c r="AP914">
        <f>_xlfn.XLOOKUP(Tabela5[[#This Row],[UUID]],Planilha2!$A:$A,Planilha2!I:I,"")</f>
        <v>1</v>
      </c>
      <c r="AQ914">
        <f>_xlfn.XLOOKUP(Tabela5[[#This Row],[UUID]],Planilha2!$A:$A,Planilha2!J:J,"")</f>
        <v>0</v>
      </c>
      <c r="AR914">
        <f>_xlfn.XLOOKUP(Tabela5[[#This Row],[UUID]],Planilha2!$A:$A,Planilha2!K:K,"")</f>
        <v>0</v>
      </c>
      <c r="AS914">
        <f>_xlfn.XLOOKUP(Tabela5[[#This Row],[UUID]],Planilha2!$A:$A,Planilha2!L:L,"")</f>
        <v>0</v>
      </c>
      <c r="AT914">
        <f>_xlfn.XLOOKUP(Tabela5[[#This Row],[UUID]],Planilha2!$A:$A,Planilha2!M:M,"")</f>
        <v>0</v>
      </c>
      <c r="AU914">
        <f>_xlfn.XLOOKUP(Tabela5[[#This Row],[UUID]],Planilha2!$A:$A,Planilha2!N:N,"")</f>
        <v>1</v>
      </c>
      <c r="AV914">
        <f>_xlfn.XLOOKUP(Tabela5[[#This Row],[UUID]],Planilha2!$A:$A,Planilha2!O:O,"")</f>
        <v>1</v>
      </c>
    </row>
    <row r="915" spans="1:48" x14ac:dyDescent="0.2">
      <c r="A915" t="s">
        <v>4930</v>
      </c>
      <c r="B915" t="s">
        <v>35</v>
      </c>
      <c r="C915">
        <v>29584655</v>
      </c>
      <c r="D915">
        <v>74467310363</v>
      </c>
      <c r="E915" t="s">
        <v>1330</v>
      </c>
      <c r="F915" t="s">
        <v>1331</v>
      </c>
      <c r="G915" t="s">
        <v>1332</v>
      </c>
      <c r="H915" s="1">
        <v>46054</v>
      </c>
      <c r="I915">
        <v>202602</v>
      </c>
      <c r="J915">
        <v>206.77719999999999</v>
      </c>
      <c r="L915">
        <v>206.78</v>
      </c>
      <c r="N915">
        <v>90496845</v>
      </c>
      <c r="O915" s="1">
        <v>46080</v>
      </c>
      <c r="P915" s="1">
        <v>46090</v>
      </c>
      <c r="R915">
        <v>36</v>
      </c>
      <c r="S915" t="s">
        <v>53</v>
      </c>
      <c r="T915" t="s">
        <v>40</v>
      </c>
      <c r="U915" t="s">
        <v>40</v>
      </c>
      <c r="V915" t="s">
        <v>1333</v>
      </c>
      <c r="W915">
        <v>6</v>
      </c>
      <c r="X915" t="s">
        <v>42</v>
      </c>
      <c r="Y915">
        <v>6</v>
      </c>
      <c r="Z915" t="s">
        <v>40</v>
      </c>
      <c r="AA915" t="s">
        <v>1256</v>
      </c>
      <c r="AB915" t="s">
        <v>44</v>
      </c>
      <c r="AC915" t="s">
        <v>45</v>
      </c>
      <c r="AE915" t="s">
        <v>2615</v>
      </c>
      <c r="AF915" t="s">
        <v>4931</v>
      </c>
      <c r="AG915" s="1">
        <v>46092</v>
      </c>
      <c r="AH915" t="s">
        <v>2615</v>
      </c>
      <c r="AI915">
        <f>_xlfn.XLOOKUP(Tabela5[[#This Row],[UUID]],Planilha2!$A:$A,Planilha2!B:B,"")</f>
        <v>1</v>
      </c>
      <c r="AJ915">
        <f>_xlfn.XLOOKUP(Tabela5[[#This Row],[UUID]],Planilha2!$A:$A,Planilha2!C:C,"")</f>
        <v>1</v>
      </c>
      <c r="AK915">
        <f>_xlfn.XLOOKUP(Tabela5[[#This Row],[UUID]],Planilha2!$A:$A,Planilha2!D:D,"")</f>
        <v>3</v>
      </c>
      <c r="AL915">
        <f>_xlfn.XLOOKUP(Tabela5[[#This Row],[UUID]],Planilha2!$A:$A,Planilha2!E:E,"")</f>
        <v>0</v>
      </c>
      <c r="AM915">
        <f>_xlfn.XLOOKUP(Tabela5[[#This Row],[UUID]],Planilha2!$A:$A,Planilha2!F:F,"")</f>
        <v>1</v>
      </c>
      <c r="AN915">
        <f>_xlfn.XLOOKUP(Tabela5[[#This Row],[UUID]],Planilha2!$A:$A,Planilha2!G:G,"")</f>
        <v>1</v>
      </c>
      <c r="AO915">
        <f>_xlfn.XLOOKUP(Tabela5[[#This Row],[UUID]],Planilha2!$A:$A,Planilha2!H:H,"")</f>
        <v>1</v>
      </c>
      <c r="AP915">
        <f>_xlfn.XLOOKUP(Tabela5[[#This Row],[UUID]],Planilha2!$A:$A,Planilha2!I:I,"")</f>
        <v>1</v>
      </c>
      <c r="AQ915">
        <f>_xlfn.XLOOKUP(Tabela5[[#This Row],[UUID]],Planilha2!$A:$A,Planilha2!J:J,"")</f>
        <v>1</v>
      </c>
      <c r="AR915">
        <f>_xlfn.XLOOKUP(Tabela5[[#This Row],[UUID]],Planilha2!$A:$A,Planilha2!K:K,"")</f>
        <v>1</v>
      </c>
      <c r="AS915">
        <f>_xlfn.XLOOKUP(Tabela5[[#This Row],[UUID]],Planilha2!$A:$A,Planilha2!L:L,"")</f>
        <v>1</v>
      </c>
      <c r="AT915">
        <f>_xlfn.XLOOKUP(Tabela5[[#This Row],[UUID]],Planilha2!$A:$A,Planilha2!M:M,"")</f>
        <v>0</v>
      </c>
      <c r="AU915">
        <f>_xlfn.XLOOKUP(Tabela5[[#This Row],[UUID]],Planilha2!$A:$A,Planilha2!N:N,"")</f>
        <v>1</v>
      </c>
      <c r="AV915">
        <f>_xlfn.XLOOKUP(Tabela5[[#This Row],[UUID]],Planilha2!$A:$A,Planilha2!O:O,"")</f>
        <v>1</v>
      </c>
    </row>
    <row r="916" spans="1:48" x14ac:dyDescent="0.2">
      <c r="A916" t="s">
        <v>4932</v>
      </c>
      <c r="B916" t="s">
        <v>35</v>
      </c>
      <c r="C916">
        <v>2454432</v>
      </c>
      <c r="D916">
        <v>44799234897</v>
      </c>
      <c r="E916" t="s">
        <v>1336</v>
      </c>
      <c r="F916" t="s">
        <v>1337</v>
      </c>
      <c r="G916" t="s">
        <v>1338</v>
      </c>
      <c r="H916" s="1">
        <v>46054</v>
      </c>
      <c r="I916">
        <v>202602</v>
      </c>
      <c r="J916">
        <v>276.19526000000002</v>
      </c>
      <c r="L916">
        <v>276.2</v>
      </c>
      <c r="N916">
        <v>90496201</v>
      </c>
      <c r="O916" s="1">
        <v>46080</v>
      </c>
      <c r="P916" s="1">
        <v>46090</v>
      </c>
      <c r="R916">
        <v>36</v>
      </c>
      <c r="S916" t="s">
        <v>53</v>
      </c>
      <c r="T916" t="s">
        <v>40</v>
      </c>
      <c r="U916" t="s">
        <v>40</v>
      </c>
      <c r="V916" t="s">
        <v>1339</v>
      </c>
      <c r="W916">
        <v>6</v>
      </c>
      <c r="X916" t="s">
        <v>42</v>
      </c>
      <c r="Y916">
        <v>6</v>
      </c>
      <c r="Z916" t="s">
        <v>40</v>
      </c>
      <c r="AA916" t="s">
        <v>1256</v>
      </c>
      <c r="AB916" t="s">
        <v>44</v>
      </c>
      <c r="AC916" t="s">
        <v>45</v>
      </c>
      <c r="AE916" t="s">
        <v>2615</v>
      </c>
      <c r="AF916" t="s">
        <v>4933</v>
      </c>
      <c r="AG916" s="1">
        <v>46105</v>
      </c>
      <c r="AH916" t="s">
        <v>47</v>
      </c>
      <c r="AI916">
        <f>_xlfn.XLOOKUP(Tabela5[[#This Row],[UUID]],Planilha2!$A:$A,Planilha2!B:B,"")</f>
        <v>1</v>
      </c>
      <c r="AJ916">
        <f>_xlfn.XLOOKUP(Tabela5[[#This Row],[UUID]],Planilha2!$A:$A,Planilha2!C:C,"")</f>
        <v>1</v>
      </c>
      <c r="AK916">
        <f>_xlfn.XLOOKUP(Tabela5[[#This Row],[UUID]],Planilha2!$A:$A,Planilha2!D:D,"")</f>
        <v>1</v>
      </c>
      <c r="AL916">
        <f>_xlfn.XLOOKUP(Tabela5[[#This Row],[UUID]],Planilha2!$A:$A,Planilha2!E:E,"")</f>
        <v>0</v>
      </c>
      <c r="AM916">
        <f>_xlfn.XLOOKUP(Tabela5[[#This Row],[UUID]],Planilha2!$A:$A,Planilha2!F:F,"")</f>
        <v>1</v>
      </c>
      <c r="AN916">
        <f>_xlfn.XLOOKUP(Tabela5[[#This Row],[UUID]],Planilha2!$A:$A,Planilha2!G:G,"")</f>
        <v>1</v>
      </c>
      <c r="AO916">
        <f>_xlfn.XLOOKUP(Tabela5[[#This Row],[UUID]],Planilha2!$A:$A,Planilha2!H:H,"")</f>
        <v>1</v>
      </c>
      <c r="AP916">
        <f>_xlfn.XLOOKUP(Tabela5[[#This Row],[UUID]],Planilha2!$A:$A,Planilha2!I:I,"")</f>
        <v>1</v>
      </c>
      <c r="AQ916">
        <f>_xlfn.XLOOKUP(Tabela5[[#This Row],[UUID]],Planilha2!$A:$A,Planilha2!J:J,"")</f>
        <v>1</v>
      </c>
      <c r="AR916">
        <f>_xlfn.XLOOKUP(Tabela5[[#This Row],[UUID]],Planilha2!$A:$A,Planilha2!K:K,"")</f>
        <v>0</v>
      </c>
      <c r="AS916">
        <f>_xlfn.XLOOKUP(Tabela5[[#This Row],[UUID]],Planilha2!$A:$A,Planilha2!L:L,"")</f>
        <v>0</v>
      </c>
      <c r="AT916">
        <f>_xlfn.XLOOKUP(Tabela5[[#This Row],[UUID]],Planilha2!$A:$A,Planilha2!M:M,"")</f>
        <v>1</v>
      </c>
      <c r="AU916">
        <f>_xlfn.XLOOKUP(Tabela5[[#This Row],[UUID]],Planilha2!$A:$A,Planilha2!N:N,"")</f>
        <v>1</v>
      </c>
      <c r="AV916">
        <f>_xlfn.XLOOKUP(Tabela5[[#This Row],[UUID]],Planilha2!$A:$A,Planilha2!O:O,"")</f>
        <v>1</v>
      </c>
    </row>
    <row r="917" spans="1:48" x14ac:dyDescent="0.2">
      <c r="A917" t="s">
        <v>4934</v>
      </c>
      <c r="B917" t="s">
        <v>35</v>
      </c>
      <c r="C917">
        <v>31255833</v>
      </c>
      <c r="D917">
        <v>31205871845</v>
      </c>
      <c r="E917" t="s">
        <v>4935</v>
      </c>
      <c r="F917" t="s">
        <v>4936</v>
      </c>
      <c r="G917" t="s">
        <v>4937</v>
      </c>
      <c r="H917" s="1">
        <v>46054</v>
      </c>
      <c r="I917">
        <v>202602</v>
      </c>
      <c r="J917">
        <v>355.95218</v>
      </c>
      <c r="L917">
        <v>355.95</v>
      </c>
      <c r="N917">
        <v>90494999</v>
      </c>
      <c r="O917" s="1">
        <v>46080</v>
      </c>
      <c r="P917" s="1">
        <v>46090</v>
      </c>
      <c r="R917">
        <v>36</v>
      </c>
      <c r="S917" t="s">
        <v>53</v>
      </c>
      <c r="T917" t="s">
        <v>40</v>
      </c>
      <c r="U917" t="s">
        <v>40</v>
      </c>
      <c r="V917" t="s">
        <v>4938</v>
      </c>
      <c r="W917">
        <v>6</v>
      </c>
      <c r="X917" t="s">
        <v>42</v>
      </c>
      <c r="Y917">
        <v>6</v>
      </c>
      <c r="Z917" t="s">
        <v>40</v>
      </c>
      <c r="AA917" t="s">
        <v>1256</v>
      </c>
      <c r="AB917" t="s">
        <v>44</v>
      </c>
      <c r="AC917" t="s">
        <v>45</v>
      </c>
      <c r="AE917" t="s">
        <v>2615</v>
      </c>
      <c r="AF917" t="s">
        <v>4939</v>
      </c>
      <c r="AG917" s="1">
        <v>46102</v>
      </c>
      <c r="AH917" t="s">
        <v>47</v>
      </c>
      <c r="AI917">
        <f>_xlfn.XLOOKUP(Tabela5[[#This Row],[UUID]],Planilha2!$A:$A,Planilha2!B:B,"")</f>
        <v>1</v>
      </c>
      <c r="AJ917">
        <f>_xlfn.XLOOKUP(Tabela5[[#This Row],[UUID]],Planilha2!$A:$A,Planilha2!C:C,"")</f>
        <v>1</v>
      </c>
      <c r="AK917">
        <f>_xlfn.XLOOKUP(Tabela5[[#This Row],[UUID]],Planilha2!$A:$A,Planilha2!D:D,"")</f>
        <v>3</v>
      </c>
      <c r="AL917">
        <f>_xlfn.XLOOKUP(Tabela5[[#This Row],[UUID]],Planilha2!$A:$A,Planilha2!E:E,"")</f>
        <v>0</v>
      </c>
      <c r="AM917">
        <f>_xlfn.XLOOKUP(Tabela5[[#This Row],[UUID]],Planilha2!$A:$A,Planilha2!F:F,"")</f>
        <v>1</v>
      </c>
      <c r="AN917">
        <f>_xlfn.XLOOKUP(Tabela5[[#This Row],[UUID]],Planilha2!$A:$A,Planilha2!G:G,"")</f>
        <v>1</v>
      </c>
      <c r="AO917">
        <f>_xlfn.XLOOKUP(Tabela5[[#This Row],[UUID]],Planilha2!$A:$A,Planilha2!H:H,"")</f>
        <v>1</v>
      </c>
      <c r="AP917">
        <f>_xlfn.XLOOKUP(Tabela5[[#This Row],[UUID]],Planilha2!$A:$A,Planilha2!I:I,"")</f>
        <v>1</v>
      </c>
      <c r="AQ917">
        <f>_xlfn.XLOOKUP(Tabela5[[#This Row],[UUID]],Planilha2!$A:$A,Planilha2!J:J,"")</f>
        <v>1</v>
      </c>
      <c r="AR917">
        <f>_xlfn.XLOOKUP(Tabela5[[#This Row],[UUID]],Planilha2!$A:$A,Planilha2!K:K,"")</f>
        <v>1</v>
      </c>
      <c r="AS917">
        <f>_xlfn.XLOOKUP(Tabela5[[#This Row],[UUID]],Planilha2!$A:$A,Planilha2!L:L,"")</f>
        <v>0</v>
      </c>
      <c r="AT917">
        <f>_xlfn.XLOOKUP(Tabela5[[#This Row],[UUID]],Planilha2!$A:$A,Planilha2!M:M,"")</f>
        <v>0</v>
      </c>
      <c r="AU917">
        <f>_xlfn.XLOOKUP(Tabela5[[#This Row],[UUID]],Planilha2!$A:$A,Planilha2!N:N,"")</f>
        <v>1</v>
      </c>
      <c r="AV917">
        <f>_xlfn.XLOOKUP(Tabela5[[#This Row],[UUID]],Planilha2!$A:$A,Planilha2!O:O,"")</f>
        <v>1</v>
      </c>
    </row>
    <row r="918" spans="1:48" x14ac:dyDescent="0.2">
      <c r="A918" t="s">
        <v>4940</v>
      </c>
      <c r="B918" t="s">
        <v>35</v>
      </c>
      <c r="C918">
        <v>2265559</v>
      </c>
      <c r="D918">
        <v>16066180835</v>
      </c>
      <c r="E918" t="s">
        <v>1354</v>
      </c>
      <c r="F918" t="s">
        <v>1355</v>
      </c>
      <c r="G918" t="s">
        <v>1356</v>
      </c>
      <c r="H918" s="1">
        <v>46054</v>
      </c>
      <c r="I918">
        <v>202602</v>
      </c>
      <c r="J918">
        <v>220.07002</v>
      </c>
      <c r="L918">
        <v>220.07</v>
      </c>
      <c r="N918">
        <v>90495547</v>
      </c>
      <c r="O918" s="1">
        <v>46080</v>
      </c>
      <c r="P918" s="1">
        <v>46090</v>
      </c>
      <c r="R918">
        <v>36</v>
      </c>
      <c r="S918" t="s">
        <v>53</v>
      </c>
      <c r="T918" t="s">
        <v>40</v>
      </c>
      <c r="U918" t="s">
        <v>40</v>
      </c>
      <c r="V918" t="s">
        <v>1357</v>
      </c>
      <c r="W918">
        <v>6</v>
      </c>
      <c r="X918" t="s">
        <v>42</v>
      </c>
      <c r="Y918">
        <v>6</v>
      </c>
      <c r="Z918" t="s">
        <v>40</v>
      </c>
      <c r="AA918" t="s">
        <v>1256</v>
      </c>
      <c r="AB918" t="s">
        <v>44</v>
      </c>
      <c r="AC918" t="s">
        <v>45</v>
      </c>
      <c r="AE918" t="s">
        <v>2615</v>
      </c>
      <c r="AF918" t="s">
        <v>4941</v>
      </c>
      <c r="AG918" s="1">
        <v>46109</v>
      </c>
      <c r="AH918" t="s">
        <v>47</v>
      </c>
      <c r="AI918">
        <f>_xlfn.XLOOKUP(Tabela5[[#This Row],[UUID]],Planilha2!$A:$A,Planilha2!B:B,"")</f>
        <v>1</v>
      </c>
      <c r="AJ918">
        <f>_xlfn.XLOOKUP(Tabela5[[#This Row],[UUID]],Planilha2!$A:$A,Planilha2!C:C,"")</f>
        <v>2</v>
      </c>
      <c r="AK918">
        <f>_xlfn.XLOOKUP(Tabela5[[#This Row],[UUID]],Planilha2!$A:$A,Planilha2!D:D,"")</f>
        <v>1</v>
      </c>
      <c r="AL918">
        <f>_xlfn.XLOOKUP(Tabela5[[#This Row],[UUID]],Planilha2!$A:$A,Planilha2!E:E,"")</f>
        <v>0</v>
      </c>
      <c r="AM918">
        <f>_xlfn.XLOOKUP(Tabela5[[#This Row],[UUID]],Planilha2!$A:$A,Planilha2!F:F,"")</f>
        <v>1</v>
      </c>
      <c r="AN918">
        <f>_xlfn.XLOOKUP(Tabela5[[#This Row],[UUID]],Planilha2!$A:$A,Planilha2!G:G,"")</f>
        <v>1</v>
      </c>
      <c r="AO918">
        <f>_xlfn.XLOOKUP(Tabela5[[#This Row],[UUID]],Planilha2!$A:$A,Planilha2!H:H,"")</f>
        <v>1</v>
      </c>
      <c r="AP918">
        <f>_xlfn.XLOOKUP(Tabela5[[#This Row],[UUID]],Planilha2!$A:$A,Planilha2!I:I,"")</f>
        <v>1</v>
      </c>
      <c r="AQ918">
        <f>_xlfn.XLOOKUP(Tabela5[[#This Row],[UUID]],Planilha2!$A:$A,Planilha2!J:J,"")</f>
        <v>0</v>
      </c>
      <c r="AR918">
        <f>_xlfn.XLOOKUP(Tabela5[[#This Row],[UUID]],Planilha2!$A:$A,Planilha2!K:K,"")</f>
        <v>0</v>
      </c>
      <c r="AS918">
        <f>_xlfn.XLOOKUP(Tabela5[[#This Row],[UUID]],Planilha2!$A:$A,Planilha2!L:L,"")</f>
        <v>0</v>
      </c>
      <c r="AT918">
        <f>_xlfn.XLOOKUP(Tabela5[[#This Row],[UUID]],Planilha2!$A:$A,Planilha2!M:M,"")</f>
        <v>0</v>
      </c>
      <c r="AU918">
        <f>_xlfn.XLOOKUP(Tabela5[[#This Row],[UUID]],Planilha2!$A:$A,Planilha2!N:N,"")</f>
        <v>1</v>
      </c>
      <c r="AV918">
        <f>_xlfn.XLOOKUP(Tabela5[[#This Row],[UUID]],Planilha2!$A:$A,Planilha2!O:O,"")</f>
        <v>1</v>
      </c>
    </row>
    <row r="919" spans="1:48" x14ac:dyDescent="0.2">
      <c r="A919" t="s">
        <v>4942</v>
      </c>
      <c r="B919" t="s">
        <v>35</v>
      </c>
      <c r="C919">
        <v>15296687</v>
      </c>
      <c r="D919">
        <v>50101218168</v>
      </c>
      <c r="E919" t="s">
        <v>1360</v>
      </c>
      <c r="F919" t="s">
        <v>1361</v>
      </c>
      <c r="G919" t="s">
        <v>1362</v>
      </c>
      <c r="H919" s="1">
        <v>46054</v>
      </c>
      <c r="I919">
        <v>202602</v>
      </c>
      <c r="J919">
        <v>187.57646</v>
      </c>
      <c r="L919">
        <v>187.58</v>
      </c>
      <c r="N919">
        <v>90497210</v>
      </c>
      <c r="O919" s="1">
        <v>46080</v>
      </c>
      <c r="P919" s="1">
        <v>46090</v>
      </c>
      <c r="R919">
        <v>36</v>
      </c>
      <c r="S919" t="s">
        <v>53</v>
      </c>
      <c r="T919" t="s">
        <v>40</v>
      </c>
      <c r="U919" t="s">
        <v>40</v>
      </c>
      <c r="V919" t="s">
        <v>1363</v>
      </c>
      <c r="W919">
        <v>6</v>
      </c>
      <c r="X919" t="s">
        <v>42</v>
      </c>
      <c r="Y919">
        <v>6</v>
      </c>
      <c r="Z919" t="s">
        <v>40</v>
      </c>
      <c r="AA919" t="s">
        <v>1256</v>
      </c>
      <c r="AB919" t="s">
        <v>44</v>
      </c>
      <c r="AC919" t="s">
        <v>45</v>
      </c>
      <c r="AE919" t="s">
        <v>2615</v>
      </c>
      <c r="AF919" t="s">
        <v>4943</v>
      </c>
      <c r="AG919" s="1">
        <v>46102</v>
      </c>
      <c r="AH919" t="s">
        <v>47</v>
      </c>
      <c r="AI919">
        <f>_xlfn.XLOOKUP(Tabela5[[#This Row],[UUID]],Planilha2!$A:$A,Planilha2!B:B,"")</f>
        <v>1</v>
      </c>
      <c r="AJ919">
        <f>_xlfn.XLOOKUP(Tabela5[[#This Row],[UUID]],Planilha2!$A:$A,Planilha2!C:C,"")</f>
        <v>1</v>
      </c>
      <c r="AK919">
        <f>_xlfn.XLOOKUP(Tabela5[[#This Row],[UUID]],Planilha2!$A:$A,Planilha2!D:D,"")</f>
        <v>11</v>
      </c>
      <c r="AL919">
        <f>_xlfn.XLOOKUP(Tabela5[[#This Row],[UUID]],Planilha2!$A:$A,Planilha2!E:E,"")</f>
        <v>0</v>
      </c>
      <c r="AM919">
        <f>_xlfn.XLOOKUP(Tabela5[[#This Row],[UUID]],Planilha2!$A:$A,Planilha2!F:F,"")</f>
        <v>1</v>
      </c>
      <c r="AN919">
        <f>_xlfn.XLOOKUP(Tabela5[[#This Row],[UUID]],Planilha2!$A:$A,Planilha2!G:G,"")</f>
        <v>1</v>
      </c>
      <c r="AO919">
        <f>_xlfn.XLOOKUP(Tabela5[[#This Row],[UUID]],Planilha2!$A:$A,Planilha2!H:H,"")</f>
        <v>1</v>
      </c>
      <c r="AP919">
        <f>_xlfn.XLOOKUP(Tabela5[[#This Row],[UUID]],Planilha2!$A:$A,Planilha2!I:I,"")</f>
        <v>1</v>
      </c>
      <c r="AQ919">
        <f>_xlfn.XLOOKUP(Tabela5[[#This Row],[UUID]],Planilha2!$A:$A,Planilha2!J:J,"")</f>
        <v>1</v>
      </c>
      <c r="AR919">
        <f>_xlfn.XLOOKUP(Tabela5[[#This Row],[UUID]],Planilha2!$A:$A,Planilha2!K:K,"")</f>
        <v>1</v>
      </c>
      <c r="AS919">
        <f>_xlfn.XLOOKUP(Tabela5[[#This Row],[UUID]],Planilha2!$A:$A,Planilha2!L:L,"")</f>
        <v>0</v>
      </c>
      <c r="AT919">
        <f>_xlfn.XLOOKUP(Tabela5[[#This Row],[UUID]],Planilha2!$A:$A,Planilha2!M:M,"")</f>
        <v>0</v>
      </c>
      <c r="AU919">
        <f>_xlfn.XLOOKUP(Tabela5[[#This Row],[UUID]],Planilha2!$A:$A,Planilha2!N:N,"")</f>
        <v>1</v>
      </c>
      <c r="AV919">
        <f>_xlfn.XLOOKUP(Tabela5[[#This Row],[UUID]],Planilha2!$A:$A,Planilha2!O:O,"")</f>
        <v>1</v>
      </c>
    </row>
    <row r="920" spans="1:48" x14ac:dyDescent="0.2">
      <c r="A920" t="s">
        <v>4944</v>
      </c>
      <c r="B920" t="s">
        <v>35</v>
      </c>
      <c r="C920">
        <v>12877913</v>
      </c>
      <c r="D920">
        <v>39046818853</v>
      </c>
      <c r="E920" t="s">
        <v>4945</v>
      </c>
      <c r="F920" t="s">
        <v>4946</v>
      </c>
      <c r="G920" t="s">
        <v>4947</v>
      </c>
      <c r="H920" s="1">
        <v>46054</v>
      </c>
      <c r="I920">
        <v>202602</v>
      </c>
      <c r="J920">
        <v>281.36469</v>
      </c>
      <c r="L920">
        <v>281.36</v>
      </c>
      <c r="N920">
        <v>90497507</v>
      </c>
      <c r="O920" s="1">
        <v>46080</v>
      </c>
      <c r="P920" s="1">
        <v>46090</v>
      </c>
      <c r="R920">
        <v>36</v>
      </c>
      <c r="S920" t="s">
        <v>53</v>
      </c>
      <c r="T920" t="s">
        <v>40</v>
      </c>
      <c r="U920" t="s">
        <v>40</v>
      </c>
      <c r="V920" t="s">
        <v>4948</v>
      </c>
      <c r="W920">
        <v>6</v>
      </c>
      <c r="X920" t="s">
        <v>42</v>
      </c>
      <c r="Y920">
        <v>6</v>
      </c>
      <c r="Z920" t="s">
        <v>40</v>
      </c>
      <c r="AA920" t="s">
        <v>1256</v>
      </c>
      <c r="AB920" t="s">
        <v>44</v>
      </c>
      <c r="AC920" t="s">
        <v>45</v>
      </c>
      <c r="AE920" t="s">
        <v>2615</v>
      </c>
      <c r="AF920" t="s">
        <v>4949</v>
      </c>
      <c r="AG920" s="1">
        <v>46094</v>
      </c>
      <c r="AH920" t="s">
        <v>2615</v>
      </c>
      <c r="AI920">
        <f>_xlfn.XLOOKUP(Tabela5[[#This Row],[UUID]],Planilha2!$A:$A,Planilha2!B:B,"")</f>
        <v>1</v>
      </c>
      <c r="AJ920">
        <f>_xlfn.XLOOKUP(Tabela5[[#This Row],[UUID]],Planilha2!$A:$A,Planilha2!C:C,"")</f>
        <v>0</v>
      </c>
      <c r="AK920">
        <f>_xlfn.XLOOKUP(Tabela5[[#This Row],[UUID]],Planilha2!$A:$A,Planilha2!D:D,"")</f>
        <v>1</v>
      </c>
      <c r="AL920">
        <f>_xlfn.XLOOKUP(Tabela5[[#This Row],[UUID]],Planilha2!$A:$A,Planilha2!E:E,"")</f>
        <v>0</v>
      </c>
      <c r="AM920">
        <f>_xlfn.XLOOKUP(Tabela5[[#This Row],[UUID]],Planilha2!$A:$A,Planilha2!F:F,"")</f>
        <v>1</v>
      </c>
      <c r="AN920">
        <f>_xlfn.XLOOKUP(Tabela5[[#This Row],[UUID]],Planilha2!$A:$A,Planilha2!G:G,"")</f>
        <v>1</v>
      </c>
      <c r="AO920">
        <f>_xlfn.XLOOKUP(Tabela5[[#This Row],[UUID]],Planilha2!$A:$A,Planilha2!H:H,"")</f>
        <v>1</v>
      </c>
      <c r="AP920">
        <f>_xlfn.XLOOKUP(Tabela5[[#This Row],[UUID]],Planilha2!$A:$A,Planilha2!I:I,"")</f>
        <v>1</v>
      </c>
      <c r="AQ920">
        <f>_xlfn.XLOOKUP(Tabela5[[#This Row],[UUID]],Planilha2!$A:$A,Planilha2!J:J,"")</f>
        <v>1</v>
      </c>
      <c r="AR920">
        <f>_xlfn.XLOOKUP(Tabela5[[#This Row],[UUID]],Planilha2!$A:$A,Planilha2!K:K,"")</f>
        <v>1</v>
      </c>
      <c r="AS920">
        <f>_xlfn.XLOOKUP(Tabela5[[#This Row],[UUID]],Planilha2!$A:$A,Planilha2!L:L,"")</f>
        <v>1</v>
      </c>
      <c r="AT920">
        <f>_xlfn.XLOOKUP(Tabela5[[#This Row],[UUID]],Planilha2!$A:$A,Planilha2!M:M,"")</f>
        <v>0</v>
      </c>
      <c r="AU920">
        <f>_xlfn.XLOOKUP(Tabela5[[#This Row],[UUID]],Planilha2!$A:$A,Planilha2!N:N,"")</f>
        <v>1</v>
      </c>
      <c r="AV920">
        <f>_xlfn.XLOOKUP(Tabela5[[#This Row],[UUID]],Planilha2!$A:$A,Planilha2!O:O,"")</f>
        <v>1</v>
      </c>
    </row>
    <row r="921" spans="1:48" x14ac:dyDescent="0.2">
      <c r="A921" t="s">
        <v>4950</v>
      </c>
      <c r="B921" t="s">
        <v>35</v>
      </c>
      <c r="C921">
        <v>30172802</v>
      </c>
      <c r="D921">
        <v>30596233841</v>
      </c>
      <c r="E921" t="s">
        <v>1390</v>
      </c>
      <c r="F921" t="s">
        <v>1391</v>
      </c>
      <c r="G921" t="s">
        <v>1392</v>
      </c>
      <c r="H921" s="1">
        <v>46054</v>
      </c>
      <c r="I921">
        <v>202602</v>
      </c>
      <c r="J921">
        <v>324.93560000000002</v>
      </c>
      <c r="L921">
        <v>324.94</v>
      </c>
      <c r="N921">
        <v>90495306</v>
      </c>
      <c r="O921" s="1">
        <v>46080</v>
      </c>
      <c r="P921" s="1">
        <v>46090</v>
      </c>
      <c r="R921">
        <v>36</v>
      </c>
      <c r="S921" t="s">
        <v>53</v>
      </c>
      <c r="T921" t="s">
        <v>40</v>
      </c>
      <c r="U921" t="s">
        <v>40</v>
      </c>
      <c r="V921" t="s">
        <v>1393</v>
      </c>
      <c r="W921">
        <v>6</v>
      </c>
      <c r="X921" t="s">
        <v>42</v>
      </c>
      <c r="Y921">
        <v>6</v>
      </c>
      <c r="Z921" t="s">
        <v>40</v>
      </c>
      <c r="AA921" t="s">
        <v>1256</v>
      </c>
      <c r="AB921" t="s">
        <v>44</v>
      </c>
      <c r="AC921" t="s">
        <v>45</v>
      </c>
      <c r="AE921" t="s">
        <v>2615</v>
      </c>
      <c r="AF921" t="s">
        <v>4951</v>
      </c>
      <c r="AG921" s="1">
        <v>46109</v>
      </c>
      <c r="AH921" t="s">
        <v>47</v>
      </c>
      <c r="AI921">
        <f>_xlfn.XLOOKUP(Tabela5[[#This Row],[UUID]],Planilha2!$A:$A,Planilha2!B:B,"")</f>
        <v>1</v>
      </c>
      <c r="AJ921">
        <f>_xlfn.XLOOKUP(Tabela5[[#This Row],[UUID]],Planilha2!$A:$A,Planilha2!C:C,"")</f>
        <v>2</v>
      </c>
      <c r="AK921">
        <f>_xlfn.XLOOKUP(Tabela5[[#This Row],[UUID]],Planilha2!$A:$A,Planilha2!D:D,"")</f>
        <v>1</v>
      </c>
      <c r="AL921">
        <f>_xlfn.XLOOKUP(Tabela5[[#This Row],[UUID]],Planilha2!$A:$A,Planilha2!E:E,"")</f>
        <v>0</v>
      </c>
      <c r="AM921">
        <f>_xlfn.XLOOKUP(Tabela5[[#This Row],[UUID]],Planilha2!$A:$A,Planilha2!F:F,"")</f>
        <v>1</v>
      </c>
      <c r="AN921">
        <f>_xlfn.XLOOKUP(Tabela5[[#This Row],[UUID]],Planilha2!$A:$A,Planilha2!G:G,"")</f>
        <v>1</v>
      </c>
      <c r="AO921">
        <f>_xlfn.XLOOKUP(Tabela5[[#This Row],[UUID]],Planilha2!$A:$A,Planilha2!H:H,"")</f>
        <v>1</v>
      </c>
      <c r="AP921">
        <f>_xlfn.XLOOKUP(Tabela5[[#This Row],[UUID]],Planilha2!$A:$A,Planilha2!I:I,"")</f>
        <v>1</v>
      </c>
      <c r="AQ921">
        <f>_xlfn.XLOOKUP(Tabela5[[#This Row],[UUID]],Planilha2!$A:$A,Planilha2!J:J,"")</f>
        <v>0</v>
      </c>
      <c r="AR921">
        <f>_xlfn.XLOOKUP(Tabela5[[#This Row],[UUID]],Planilha2!$A:$A,Planilha2!K:K,"")</f>
        <v>0</v>
      </c>
      <c r="AS921">
        <f>_xlfn.XLOOKUP(Tabela5[[#This Row],[UUID]],Planilha2!$A:$A,Planilha2!L:L,"")</f>
        <v>0</v>
      </c>
      <c r="AT921">
        <f>_xlfn.XLOOKUP(Tabela5[[#This Row],[UUID]],Planilha2!$A:$A,Planilha2!M:M,"")</f>
        <v>0</v>
      </c>
      <c r="AU921">
        <f>_xlfn.XLOOKUP(Tabela5[[#This Row],[UUID]],Planilha2!$A:$A,Planilha2!N:N,"")</f>
        <v>1</v>
      </c>
      <c r="AV921">
        <f>_xlfn.XLOOKUP(Tabela5[[#This Row],[UUID]],Planilha2!$A:$A,Planilha2!O:O,"")</f>
        <v>1</v>
      </c>
    </row>
    <row r="922" spans="1:48" x14ac:dyDescent="0.2">
      <c r="A922" t="s">
        <v>4952</v>
      </c>
      <c r="B922" t="s">
        <v>35</v>
      </c>
      <c r="C922">
        <v>47336161</v>
      </c>
      <c r="D922">
        <v>5585339141</v>
      </c>
      <c r="E922" t="s">
        <v>1426</v>
      </c>
      <c r="F922" t="s">
        <v>1427</v>
      </c>
      <c r="G922" t="s">
        <v>1428</v>
      </c>
      <c r="H922" s="1">
        <v>46054</v>
      </c>
      <c r="I922">
        <v>202602</v>
      </c>
      <c r="J922">
        <v>3219.07791</v>
      </c>
      <c r="L922">
        <v>3219.08</v>
      </c>
      <c r="N922">
        <v>90497079</v>
      </c>
      <c r="O922" s="1">
        <v>46080</v>
      </c>
      <c r="P922" s="1">
        <v>46090</v>
      </c>
      <c r="R922">
        <v>36</v>
      </c>
      <c r="S922" t="s">
        <v>53</v>
      </c>
      <c r="T922" t="s">
        <v>40</v>
      </c>
      <c r="U922" t="s">
        <v>40</v>
      </c>
      <c r="V922" t="s">
        <v>1429</v>
      </c>
      <c r="W922">
        <v>6</v>
      </c>
      <c r="X922" t="s">
        <v>42</v>
      </c>
      <c r="Y922">
        <v>6</v>
      </c>
      <c r="Z922" t="s">
        <v>40</v>
      </c>
      <c r="AA922" t="s">
        <v>1256</v>
      </c>
      <c r="AB922" t="s">
        <v>44</v>
      </c>
      <c r="AC922" t="s">
        <v>45</v>
      </c>
      <c r="AE922" t="s">
        <v>2615</v>
      </c>
      <c r="AF922" t="s">
        <v>4953</v>
      </c>
      <c r="AG922" s="1">
        <v>46109</v>
      </c>
      <c r="AH922" t="s">
        <v>47</v>
      </c>
      <c r="AI922">
        <f>_xlfn.XLOOKUP(Tabela5[[#This Row],[UUID]],Planilha2!$A:$A,Planilha2!B:B,"")</f>
        <v>1</v>
      </c>
      <c r="AJ922">
        <f>_xlfn.XLOOKUP(Tabela5[[#This Row],[UUID]],Planilha2!$A:$A,Planilha2!C:C,"")</f>
        <v>2</v>
      </c>
      <c r="AK922">
        <f>_xlfn.XLOOKUP(Tabela5[[#This Row],[UUID]],Planilha2!$A:$A,Planilha2!D:D,"")</f>
        <v>17</v>
      </c>
      <c r="AL922">
        <f>_xlfn.XLOOKUP(Tabela5[[#This Row],[UUID]],Planilha2!$A:$A,Planilha2!E:E,"")</f>
        <v>0</v>
      </c>
      <c r="AM922">
        <f>_xlfn.XLOOKUP(Tabela5[[#This Row],[UUID]],Planilha2!$A:$A,Planilha2!F:F,"")</f>
        <v>1</v>
      </c>
      <c r="AN922">
        <f>_xlfn.XLOOKUP(Tabela5[[#This Row],[UUID]],Planilha2!$A:$A,Planilha2!G:G,"")</f>
        <v>1</v>
      </c>
      <c r="AO922">
        <f>_xlfn.XLOOKUP(Tabela5[[#This Row],[UUID]],Planilha2!$A:$A,Planilha2!H:H,"")</f>
        <v>1</v>
      </c>
      <c r="AP922">
        <f>_xlfn.XLOOKUP(Tabela5[[#This Row],[UUID]],Planilha2!$A:$A,Planilha2!I:I,"")</f>
        <v>1</v>
      </c>
      <c r="AQ922">
        <f>_xlfn.XLOOKUP(Tabela5[[#This Row],[UUID]],Planilha2!$A:$A,Planilha2!J:J,"")</f>
        <v>0</v>
      </c>
      <c r="AR922">
        <f>_xlfn.XLOOKUP(Tabela5[[#This Row],[UUID]],Planilha2!$A:$A,Planilha2!K:K,"")</f>
        <v>0</v>
      </c>
      <c r="AS922">
        <f>_xlfn.XLOOKUP(Tabela5[[#This Row],[UUID]],Planilha2!$A:$A,Planilha2!L:L,"")</f>
        <v>0</v>
      </c>
      <c r="AT922">
        <f>_xlfn.XLOOKUP(Tabela5[[#This Row],[UUID]],Planilha2!$A:$A,Planilha2!M:M,"")</f>
        <v>0</v>
      </c>
      <c r="AU922">
        <f>_xlfn.XLOOKUP(Tabela5[[#This Row],[UUID]],Planilha2!$A:$A,Planilha2!N:N,"")</f>
        <v>1</v>
      </c>
      <c r="AV922">
        <f>_xlfn.XLOOKUP(Tabela5[[#This Row],[UUID]],Planilha2!$A:$A,Planilha2!O:O,"")</f>
        <v>1</v>
      </c>
    </row>
    <row r="923" spans="1:48" x14ac:dyDescent="0.2">
      <c r="A923" t="s">
        <v>4954</v>
      </c>
      <c r="B923" t="s">
        <v>35</v>
      </c>
      <c r="C923">
        <v>160745442</v>
      </c>
      <c r="D923">
        <v>13783577799</v>
      </c>
      <c r="E923" t="s">
        <v>4955</v>
      </c>
      <c r="F923" t="s">
        <v>4956</v>
      </c>
      <c r="G923" t="s">
        <v>4957</v>
      </c>
      <c r="H923" s="1">
        <v>45901</v>
      </c>
      <c r="I923">
        <v>202509</v>
      </c>
      <c r="J923">
        <v>453.13875999999999</v>
      </c>
      <c r="L923">
        <v>453.14</v>
      </c>
      <c r="N923">
        <v>90428688</v>
      </c>
      <c r="O923" s="1">
        <v>46002</v>
      </c>
      <c r="P923" s="1">
        <v>46059</v>
      </c>
      <c r="R923">
        <v>67</v>
      </c>
      <c r="S923" t="s">
        <v>53</v>
      </c>
      <c r="T923" t="s">
        <v>40</v>
      </c>
      <c r="U923" t="s">
        <v>40</v>
      </c>
      <c r="V923" t="s">
        <v>4958</v>
      </c>
      <c r="W923">
        <v>6</v>
      </c>
      <c r="X923" t="s">
        <v>42</v>
      </c>
      <c r="Y923">
        <v>6</v>
      </c>
      <c r="Z923" t="s">
        <v>40</v>
      </c>
      <c r="AA923" t="s">
        <v>297</v>
      </c>
      <c r="AB923" t="s">
        <v>44</v>
      </c>
      <c r="AC923" t="s">
        <v>45</v>
      </c>
      <c r="AE923" t="s">
        <v>298</v>
      </c>
      <c r="AF923" t="s">
        <v>4959</v>
      </c>
      <c r="AG923" s="1">
        <v>46063</v>
      </c>
      <c r="AH923" t="s">
        <v>2751</v>
      </c>
      <c r="AI923">
        <f>_xlfn.XLOOKUP(Tabela5[[#This Row],[UUID]],Planilha2!$A:$A,Planilha2!B:B,"")</f>
        <v>0</v>
      </c>
      <c r="AJ923">
        <f>_xlfn.XLOOKUP(Tabela5[[#This Row],[UUID]],Planilha2!$A:$A,Planilha2!C:C,"")</f>
        <v>1</v>
      </c>
      <c r="AK923">
        <f>_xlfn.XLOOKUP(Tabela5[[#This Row],[UUID]],Planilha2!$A:$A,Planilha2!D:D,"")</f>
        <v>1</v>
      </c>
      <c r="AL923">
        <f>_xlfn.XLOOKUP(Tabela5[[#This Row],[UUID]],Planilha2!$A:$A,Planilha2!E:E,"")</f>
        <v>0</v>
      </c>
      <c r="AM923">
        <f>_xlfn.XLOOKUP(Tabela5[[#This Row],[UUID]],Planilha2!$A:$A,Planilha2!F:F,"")</f>
        <v>1</v>
      </c>
      <c r="AN923">
        <f>_xlfn.XLOOKUP(Tabela5[[#This Row],[UUID]],Planilha2!$A:$A,Planilha2!G:G,"")</f>
        <v>1</v>
      </c>
      <c r="AO923">
        <f>_xlfn.XLOOKUP(Tabela5[[#This Row],[UUID]],Planilha2!$A:$A,Planilha2!H:H,"")</f>
        <v>1</v>
      </c>
      <c r="AP923">
        <f>_xlfn.XLOOKUP(Tabela5[[#This Row],[UUID]],Planilha2!$A:$A,Planilha2!I:I,"")</f>
        <v>1</v>
      </c>
      <c r="AQ923">
        <f>_xlfn.XLOOKUP(Tabela5[[#This Row],[UUID]],Planilha2!$A:$A,Planilha2!J:J,"")</f>
        <v>1</v>
      </c>
      <c r="AR923">
        <f>_xlfn.XLOOKUP(Tabela5[[#This Row],[UUID]],Planilha2!$A:$A,Planilha2!K:K,"")</f>
        <v>1</v>
      </c>
      <c r="AS923">
        <f>_xlfn.XLOOKUP(Tabela5[[#This Row],[UUID]],Planilha2!$A:$A,Planilha2!L:L,"")</f>
        <v>1</v>
      </c>
      <c r="AT923">
        <f>_xlfn.XLOOKUP(Tabela5[[#This Row],[UUID]],Planilha2!$A:$A,Planilha2!M:M,"")</f>
        <v>1</v>
      </c>
      <c r="AU923">
        <f>_xlfn.XLOOKUP(Tabela5[[#This Row],[UUID]],Planilha2!$A:$A,Planilha2!N:N,"")</f>
        <v>1</v>
      </c>
      <c r="AV923">
        <f>_xlfn.XLOOKUP(Tabela5[[#This Row],[UUID]],Planilha2!$A:$A,Planilha2!O:O,"")</f>
        <v>1</v>
      </c>
    </row>
    <row r="924" spans="1:48" x14ac:dyDescent="0.2">
      <c r="A924" t="s">
        <v>4960</v>
      </c>
      <c r="B924" t="s">
        <v>35</v>
      </c>
      <c r="C924">
        <v>9440054</v>
      </c>
      <c r="D924">
        <v>67375057591</v>
      </c>
      <c r="E924" t="s">
        <v>1438</v>
      </c>
      <c r="F924" t="s">
        <v>1439</v>
      </c>
      <c r="G924" t="s">
        <v>1440</v>
      </c>
      <c r="H924" s="1">
        <v>46054</v>
      </c>
      <c r="I924">
        <v>202602</v>
      </c>
      <c r="J924">
        <v>198.65380999999999</v>
      </c>
      <c r="L924">
        <v>198.65</v>
      </c>
      <c r="N924">
        <v>90497069</v>
      </c>
      <c r="O924" s="1">
        <v>46080</v>
      </c>
      <c r="P924" s="1">
        <v>46090</v>
      </c>
      <c r="R924">
        <v>36</v>
      </c>
      <c r="S924" t="s">
        <v>53</v>
      </c>
      <c r="T924" t="s">
        <v>40</v>
      </c>
      <c r="U924" t="s">
        <v>40</v>
      </c>
      <c r="V924" t="s">
        <v>1441</v>
      </c>
      <c r="W924">
        <v>6</v>
      </c>
      <c r="X924" t="s">
        <v>42</v>
      </c>
      <c r="Y924">
        <v>6</v>
      </c>
      <c r="Z924" t="s">
        <v>40</v>
      </c>
      <c r="AA924" t="s">
        <v>1256</v>
      </c>
      <c r="AB924" t="s">
        <v>44</v>
      </c>
      <c r="AC924" t="s">
        <v>45</v>
      </c>
      <c r="AE924" t="s">
        <v>2615</v>
      </c>
      <c r="AF924" t="s">
        <v>4961</v>
      </c>
      <c r="AG924" s="1">
        <v>46109</v>
      </c>
      <c r="AH924" t="s">
        <v>47</v>
      </c>
      <c r="AI924">
        <f>_xlfn.XLOOKUP(Tabela5[[#This Row],[UUID]],Planilha2!$A:$A,Planilha2!B:B,"")</f>
        <v>1</v>
      </c>
      <c r="AJ924">
        <f>_xlfn.XLOOKUP(Tabela5[[#This Row],[UUID]],Planilha2!$A:$A,Planilha2!C:C,"")</f>
        <v>2</v>
      </c>
      <c r="AK924">
        <f>_xlfn.XLOOKUP(Tabela5[[#This Row],[UUID]],Planilha2!$A:$A,Planilha2!D:D,"")</f>
        <v>8</v>
      </c>
      <c r="AL924">
        <f>_xlfn.XLOOKUP(Tabela5[[#This Row],[UUID]],Planilha2!$A:$A,Planilha2!E:E,"")</f>
        <v>0</v>
      </c>
      <c r="AM924">
        <f>_xlfn.XLOOKUP(Tabela5[[#This Row],[UUID]],Planilha2!$A:$A,Planilha2!F:F,"")</f>
        <v>1</v>
      </c>
      <c r="AN924">
        <f>_xlfn.XLOOKUP(Tabela5[[#This Row],[UUID]],Planilha2!$A:$A,Planilha2!G:G,"")</f>
        <v>1</v>
      </c>
      <c r="AO924">
        <f>_xlfn.XLOOKUP(Tabela5[[#This Row],[UUID]],Planilha2!$A:$A,Planilha2!H:H,"")</f>
        <v>1</v>
      </c>
      <c r="AP924">
        <f>_xlfn.XLOOKUP(Tabela5[[#This Row],[UUID]],Planilha2!$A:$A,Planilha2!I:I,"")</f>
        <v>1</v>
      </c>
      <c r="AQ924">
        <f>_xlfn.XLOOKUP(Tabela5[[#This Row],[UUID]],Planilha2!$A:$A,Planilha2!J:J,"")</f>
        <v>0</v>
      </c>
      <c r="AR924">
        <f>_xlfn.XLOOKUP(Tabela5[[#This Row],[UUID]],Planilha2!$A:$A,Planilha2!K:K,"")</f>
        <v>0</v>
      </c>
      <c r="AS924">
        <f>_xlfn.XLOOKUP(Tabela5[[#This Row],[UUID]],Planilha2!$A:$A,Planilha2!L:L,"")</f>
        <v>0</v>
      </c>
      <c r="AT924">
        <f>_xlfn.XLOOKUP(Tabela5[[#This Row],[UUID]],Planilha2!$A:$A,Planilha2!M:M,"")</f>
        <v>0</v>
      </c>
      <c r="AU924">
        <f>_xlfn.XLOOKUP(Tabela5[[#This Row],[UUID]],Planilha2!$A:$A,Planilha2!N:N,"")</f>
        <v>1</v>
      </c>
      <c r="AV924">
        <f>_xlfn.XLOOKUP(Tabela5[[#This Row],[UUID]],Planilha2!$A:$A,Planilha2!O:O,"")</f>
        <v>1</v>
      </c>
    </row>
    <row r="925" spans="1:48" x14ac:dyDescent="0.2">
      <c r="A925" t="s">
        <v>4962</v>
      </c>
      <c r="B925" t="s">
        <v>35</v>
      </c>
      <c r="C925">
        <v>35561009</v>
      </c>
      <c r="D925">
        <v>25610072867</v>
      </c>
      <c r="E925" t="s">
        <v>1450</v>
      </c>
      <c r="F925" t="s">
        <v>1451</v>
      </c>
      <c r="G925" t="s">
        <v>1452</v>
      </c>
      <c r="H925" s="1">
        <v>46054</v>
      </c>
      <c r="I925">
        <v>202602</v>
      </c>
      <c r="J925">
        <v>197.17683</v>
      </c>
      <c r="L925">
        <v>197.18</v>
      </c>
      <c r="N925">
        <v>90496151</v>
      </c>
      <c r="O925" s="1">
        <v>46080</v>
      </c>
      <c r="P925" s="1">
        <v>46090</v>
      </c>
      <c r="R925">
        <v>36</v>
      </c>
      <c r="S925" t="s">
        <v>53</v>
      </c>
      <c r="T925" t="s">
        <v>40</v>
      </c>
      <c r="U925" t="s">
        <v>40</v>
      </c>
      <c r="V925" t="s">
        <v>1453</v>
      </c>
      <c r="W925">
        <v>6</v>
      </c>
      <c r="X925" t="s">
        <v>42</v>
      </c>
      <c r="Y925">
        <v>6</v>
      </c>
      <c r="Z925" t="s">
        <v>40</v>
      </c>
      <c r="AA925" t="s">
        <v>1256</v>
      </c>
      <c r="AB925" t="s">
        <v>44</v>
      </c>
      <c r="AC925" t="s">
        <v>45</v>
      </c>
      <c r="AE925" t="s">
        <v>2615</v>
      </c>
      <c r="AF925" t="s">
        <v>4963</v>
      </c>
      <c r="AG925" s="1">
        <v>46094</v>
      </c>
      <c r="AH925" t="s">
        <v>2615</v>
      </c>
      <c r="AI925">
        <f>_xlfn.XLOOKUP(Tabela5[[#This Row],[UUID]],Planilha2!$A:$A,Planilha2!B:B,"")</f>
        <v>1</v>
      </c>
      <c r="AJ925">
        <f>_xlfn.XLOOKUP(Tabela5[[#This Row],[UUID]],Planilha2!$A:$A,Planilha2!C:C,"")</f>
        <v>0</v>
      </c>
      <c r="AK925">
        <f>_xlfn.XLOOKUP(Tabela5[[#This Row],[UUID]],Planilha2!$A:$A,Planilha2!D:D,"")</f>
        <v>1</v>
      </c>
      <c r="AL925">
        <f>_xlfn.XLOOKUP(Tabela5[[#This Row],[UUID]],Planilha2!$A:$A,Planilha2!E:E,"")</f>
        <v>0</v>
      </c>
      <c r="AM925">
        <f>_xlfn.XLOOKUP(Tabela5[[#This Row],[UUID]],Planilha2!$A:$A,Planilha2!F:F,"")</f>
        <v>1</v>
      </c>
      <c r="AN925">
        <f>_xlfn.XLOOKUP(Tabela5[[#This Row],[UUID]],Planilha2!$A:$A,Planilha2!G:G,"")</f>
        <v>1</v>
      </c>
      <c r="AO925">
        <f>_xlfn.XLOOKUP(Tabela5[[#This Row],[UUID]],Planilha2!$A:$A,Planilha2!H:H,"")</f>
        <v>1</v>
      </c>
      <c r="AP925">
        <f>_xlfn.XLOOKUP(Tabela5[[#This Row],[UUID]],Planilha2!$A:$A,Planilha2!I:I,"")</f>
        <v>1</v>
      </c>
      <c r="AQ925">
        <f>_xlfn.XLOOKUP(Tabela5[[#This Row],[UUID]],Planilha2!$A:$A,Planilha2!J:J,"")</f>
        <v>1</v>
      </c>
      <c r="AR925">
        <f>_xlfn.XLOOKUP(Tabela5[[#This Row],[UUID]],Planilha2!$A:$A,Planilha2!K:K,"")</f>
        <v>1</v>
      </c>
      <c r="AS925">
        <f>_xlfn.XLOOKUP(Tabela5[[#This Row],[UUID]],Planilha2!$A:$A,Planilha2!L:L,"")</f>
        <v>1</v>
      </c>
      <c r="AT925">
        <f>_xlfn.XLOOKUP(Tabela5[[#This Row],[UUID]],Planilha2!$A:$A,Planilha2!M:M,"")</f>
        <v>0</v>
      </c>
      <c r="AU925">
        <f>_xlfn.XLOOKUP(Tabela5[[#This Row],[UUID]],Planilha2!$A:$A,Planilha2!N:N,"")</f>
        <v>1</v>
      </c>
      <c r="AV925">
        <f>_xlfn.XLOOKUP(Tabela5[[#This Row],[UUID]],Planilha2!$A:$A,Planilha2!O:O,"")</f>
        <v>1</v>
      </c>
    </row>
    <row r="926" spans="1:48" x14ac:dyDescent="0.2">
      <c r="A926" t="s">
        <v>4964</v>
      </c>
      <c r="B926" t="s">
        <v>35</v>
      </c>
      <c r="C926">
        <v>3656292</v>
      </c>
      <c r="D926">
        <v>36191121857</v>
      </c>
      <c r="E926" t="s">
        <v>1468</v>
      </c>
      <c r="F926" t="s">
        <v>1469</v>
      </c>
      <c r="G926" t="s">
        <v>1470</v>
      </c>
      <c r="H926" s="1">
        <v>46054</v>
      </c>
      <c r="I926">
        <v>202602</v>
      </c>
      <c r="J926">
        <v>315.33523000000002</v>
      </c>
      <c r="L926">
        <v>315.33999999999997</v>
      </c>
      <c r="N926">
        <v>90496179</v>
      </c>
      <c r="O926" s="1">
        <v>46080</v>
      </c>
      <c r="P926" s="1">
        <v>46090</v>
      </c>
      <c r="R926">
        <v>36</v>
      </c>
      <c r="S926" t="s">
        <v>53</v>
      </c>
      <c r="T926" t="s">
        <v>40</v>
      </c>
      <c r="U926" t="s">
        <v>40</v>
      </c>
      <c r="V926" t="s">
        <v>1471</v>
      </c>
      <c r="W926">
        <v>6</v>
      </c>
      <c r="X926" t="s">
        <v>42</v>
      </c>
      <c r="Y926">
        <v>6</v>
      </c>
      <c r="Z926" t="s">
        <v>40</v>
      </c>
      <c r="AA926" t="s">
        <v>1256</v>
      </c>
      <c r="AB926" t="s">
        <v>44</v>
      </c>
      <c r="AC926" t="s">
        <v>45</v>
      </c>
      <c r="AE926" t="s">
        <v>2615</v>
      </c>
      <c r="AF926" t="s">
        <v>4965</v>
      </c>
      <c r="AG926" s="1">
        <v>46082</v>
      </c>
      <c r="AH926" t="s">
        <v>2615</v>
      </c>
      <c r="AI926">
        <f>_xlfn.XLOOKUP(Tabela5[[#This Row],[UUID]],Planilha2!$A:$A,Planilha2!B:B,"")</f>
        <v>1</v>
      </c>
      <c r="AJ926">
        <f>_xlfn.XLOOKUP(Tabela5[[#This Row],[UUID]],Planilha2!$A:$A,Planilha2!C:C,"")</f>
        <v>1</v>
      </c>
      <c r="AK926">
        <f>_xlfn.XLOOKUP(Tabela5[[#This Row],[UUID]],Planilha2!$A:$A,Planilha2!D:D,"")</f>
        <v>1</v>
      </c>
      <c r="AL926">
        <f>_xlfn.XLOOKUP(Tabela5[[#This Row],[UUID]],Planilha2!$A:$A,Planilha2!E:E,"")</f>
        <v>0</v>
      </c>
      <c r="AM926">
        <f>_xlfn.XLOOKUP(Tabela5[[#This Row],[UUID]],Planilha2!$A:$A,Planilha2!F:F,"")</f>
        <v>0</v>
      </c>
      <c r="AN926">
        <f>_xlfn.XLOOKUP(Tabela5[[#This Row],[UUID]],Planilha2!$A:$A,Planilha2!G:G,"")</f>
        <v>1</v>
      </c>
      <c r="AO926">
        <f>_xlfn.XLOOKUP(Tabela5[[#This Row],[UUID]],Planilha2!$A:$A,Planilha2!H:H,"")</f>
        <v>1</v>
      </c>
      <c r="AP926">
        <f>_xlfn.XLOOKUP(Tabela5[[#This Row],[UUID]],Planilha2!$A:$A,Planilha2!I:I,"")</f>
        <v>1</v>
      </c>
      <c r="AQ926">
        <f>_xlfn.XLOOKUP(Tabela5[[#This Row],[UUID]],Planilha2!$A:$A,Planilha2!J:J,"")</f>
        <v>1</v>
      </c>
      <c r="AR926">
        <f>_xlfn.XLOOKUP(Tabela5[[#This Row],[UUID]],Planilha2!$A:$A,Planilha2!K:K,"")</f>
        <v>1</v>
      </c>
      <c r="AS926">
        <f>_xlfn.XLOOKUP(Tabela5[[#This Row],[UUID]],Planilha2!$A:$A,Planilha2!L:L,"")</f>
        <v>1</v>
      </c>
      <c r="AT926">
        <f>_xlfn.XLOOKUP(Tabela5[[#This Row],[UUID]],Planilha2!$A:$A,Planilha2!M:M,"")</f>
        <v>1</v>
      </c>
      <c r="AU926">
        <f>_xlfn.XLOOKUP(Tabela5[[#This Row],[UUID]],Planilha2!$A:$A,Planilha2!N:N,"")</f>
        <v>1</v>
      </c>
      <c r="AV926">
        <f>_xlfn.XLOOKUP(Tabela5[[#This Row],[UUID]],Planilha2!$A:$A,Planilha2!O:O,"")</f>
        <v>1</v>
      </c>
    </row>
    <row r="927" spans="1:48" x14ac:dyDescent="0.2">
      <c r="A927" t="s">
        <v>4966</v>
      </c>
      <c r="B927" t="s">
        <v>35</v>
      </c>
      <c r="C927">
        <v>1637487</v>
      </c>
      <c r="D927">
        <v>71108327591</v>
      </c>
      <c r="E927" t="s">
        <v>1474</v>
      </c>
      <c r="F927" t="s">
        <v>1475</v>
      </c>
      <c r="G927" t="s">
        <v>1476</v>
      </c>
      <c r="H927" s="1">
        <v>46054</v>
      </c>
      <c r="I927">
        <v>202602</v>
      </c>
      <c r="J927">
        <v>219.33152999999999</v>
      </c>
      <c r="L927">
        <v>219.33</v>
      </c>
      <c r="N927">
        <v>90497501</v>
      </c>
      <c r="O927" s="1">
        <v>46080</v>
      </c>
      <c r="P927" s="1">
        <v>46090</v>
      </c>
      <c r="R927">
        <v>36</v>
      </c>
      <c r="S927" t="s">
        <v>53</v>
      </c>
      <c r="T927" t="s">
        <v>40</v>
      </c>
      <c r="U927" t="s">
        <v>40</v>
      </c>
      <c r="V927" t="s">
        <v>1477</v>
      </c>
      <c r="W927">
        <v>6</v>
      </c>
      <c r="X927" t="s">
        <v>42</v>
      </c>
      <c r="Y927">
        <v>6</v>
      </c>
      <c r="Z927" t="s">
        <v>40</v>
      </c>
      <c r="AA927" t="s">
        <v>1256</v>
      </c>
      <c r="AB927" t="s">
        <v>44</v>
      </c>
      <c r="AC927" t="s">
        <v>45</v>
      </c>
      <c r="AE927" t="s">
        <v>2615</v>
      </c>
      <c r="AF927" t="s">
        <v>4967</v>
      </c>
      <c r="AG927" s="1">
        <v>46101</v>
      </c>
      <c r="AH927" t="s">
        <v>47</v>
      </c>
      <c r="AI927">
        <f>_xlfn.XLOOKUP(Tabela5[[#This Row],[UUID]],Planilha2!$A:$A,Planilha2!B:B,"")</f>
        <v>1</v>
      </c>
      <c r="AJ927">
        <f>_xlfn.XLOOKUP(Tabela5[[#This Row],[UUID]],Planilha2!$A:$A,Planilha2!C:C,"")</f>
        <v>0</v>
      </c>
      <c r="AK927">
        <f>_xlfn.XLOOKUP(Tabela5[[#This Row],[UUID]],Planilha2!$A:$A,Planilha2!D:D,"")</f>
        <v>1</v>
      </c>
      <c r="AL927">
        <f>_xlfn.XLOOKUP(Tabela5[[#This Row],[UUID]],Planilha2!$A:$A,Planilha2!E:E,"")</f>
        <v>0</v>
      </c>
      <c r="AM927">
        <f>_xlfn.XLOOKUP(Tabela5[[#This Row],[UUID]],Planilha2!$A:$A,Planilha2!F:F,"")</f>
        <v>1</v>
      </c>
      <c r="AN927">
        <f>_xlfn.XLOOKUP(Tabela5[[#This Row],[UUID]],Planilha2!$A:$A,Planilha2!G:G,"")</f>
        <v>1</v>
      </c>
      <c r="AO927">
        <f>_xlfn.XLOOKUP(Tabela5[[#This Row],[UUID]],Planilha2!$A:$A,Planilha2!H:H,"")</f>
        <v>1</v>
      </c>
      <c r="AP927">
        <f>_xlfn.XLOOKUP(Tabela5[[#This Row],[UUID]],Planilha2!$A:$A,Planilha2!I:I,"")</f>
        <v>1</v>
      </c>
      <c r="AQ927">
        <f>_xlfn.XLOOKUP(Tabela5[[#This Row],[UUID]],Planilha2!$A:$A,Planilha2!J:J,"")</f>
        <v>1</v>
      </c>
      <c r="AR927">
        <f>_xlfn.XLOOKUP(Tabela5[[#This Row],[UUID]],Planilha2!$A:$A,Planilha2!K:K,"")</f>
        <v>1</v>
      </c>
      <c r="AS927">
        <f>_xlfn.XLOOKUP(Tabela5[[#This Row],[UUID]],Planilha2!$A:$A,Planilha2!L:L,"")</f>
        <v>0</v>
      </c>
      <c r="AT927">
        <f>_xlfn.XLOOKUP(Tabela5[[#This Row],[UUID]],Planilha2!$A:$A,Planilha2!M:M,"")</f>
        <v>0</v>
      </c>
      <c r="AU927">
        <f>_xlfn.XLOOKUP(Tabela5[[#This Row],[UUID]],Planilha2!$A:$A,Planilha2!N:N,"")</f>
        <v>1</v>
      </c>
      <c r="AV927">
        <f>_xlfn.XLOOKUP(Tabela5[[#This Row],[UUID]],Planilha2!$A:$A,Planilha2!O:O,"")</f>
        <v>1</v>
      </c>
    </row>
    <row r="928" spans="1:48" x14ac:dyDescent="0.2">
      <c r="A928" t="s">
        <v>4968</v>
      </c>
      <c r="B928" t="s">
        <v>35</v>
      </c>
      <c r="C928">
        <v>40481530</v>
      </c>
      <c r="D928">
        <v>41109037856</v>
      </c>
      <c r="E928" t="s">
        <v>1480</v>
      </c>
      <c r="F928" t="s">
        <v>1481</v>
      </c>
      <c r="G928" t="s">
        <v>1482</v>
      </c>
      <c r="H928" s="1">
        <v>46054</v>
      </c>
      <c r="I928">
        <v>202602</v>
      </c>
      <c r="J928">
        <v>266.59489000000002</v>
      </c>
      <c r="L928">
        <v>266.58999999999997</v>
      </c>
      <c r="N928">
        <v>90497559</v>
      </c>
      <c r="O928" s="1">
        <v>46080</v>
      </c>
      <c r="P928" s="1">
        <v>46090</v>
      </c>
      <c r="R928">
        <v>36</v>
      </c>
      <c r="S928" t="s">
        <v>53</v>
      </c>
      <c r="T928" t="s">
        <v>40</v>
      </c>
      <c r="U928" t="s">
        <v>40</v>
      </c>
      <c r="V928" t="s">
        <v>1483</v>
      </c>
      <c r="W928">
        <v>6</v>
      </c>
      <c r="X928" t="s">
        <v>42</v>
      </c>
      <c r="Y928">
        <v>6</v>
      </c>
      <c r="Z928" t="s">
        <v>40</v>
      </c>
      <c r="AA928" t="s">
        <v>1256</v>
      </c>
      <c r="AB928" t="s">
        <v>44</v>
      </c>
      <c r="AC928" t="s">
        <v>45</v>
      </c>
      <c r="AE928" t="s">
        <v>2615</v>
      </c>
      <c r="AF928" t="s">
        <v>4969</v>
      </c>
      <c r="AG928" s="1">
        <v>46094</v>
      </c>
      <c r="AH928" t="s">
        <v>2615</v>
      </c>
      <c r="AI928">
        <f>_xlfn.XLOOKUP(Tabela5[[#This Row],[UUID]],Planilha2!$A:$A,Planilha2!B:B,"")</f>
        <v>1</v>
      </c>
      <c r="AJ928">
        <f>_xlfn.XLOOKUP(Tabela5[[#This Row],[UUID]],Planilha2!$A:$A,Planilha2!C:C,"")</f>
        <v>0</v>
      </c>
      <c r="AK928">
        <f>_xlfn.XLOOKUP(Tabela5[[#This Row],[UUID]],Planilha2!$A:$A,Planilha2!D:D,"")</f>
        <v>6</v>
      </c>
      <c r="AL928">
        <f>_xlfn.XLOOKUP(Tabela5[[#This Row],[UUID]],Planilha2!$A:$A,Planilha2!E:E,"")</f>
        <v>0</v>
      </c>
      <c r="AM928">
        <f>_xlfn.XLOOKUP(Tabela5[[#This Row],[UUID]],Planilha2!$A:$A,Planilha2!F:F,"")</f>
        <v>1</v>
      </c>
      <c r="AN928">
        <f>_xlfn.XLOOKUP(Tabela5[[#This Row],[UUID]],Planilha2!$A:$A,Planilha2!G:G,"")</f>
        <v>1</v>
      </c>
      <c r="AO928">
        <f>_xlfn.XLOOKUP(Tabela5[[#This Row],[UUID]],Planilha2!$A:$A,Planilha2!H:H,"")</f>
        <v>1</v>
      </c>
      <c r="AP928">
        <f>_xlfn.XLOOKUP(Tabela5[[#This Row],[UUID]],Planilha2!$A:$A,Planilha2!I:I,"")</f>
        <v>1</v>
      </c>
      <c r="AQ928">
        <f>_xlfn.XLOOKUP(Tabela5[[#This Row],[UUID]],Planilha2!$A:$A,Planilha2!J:J,"")</f>
        <v>1</v>
      </c>
      <c r="AR928">
        <f>_xlfn.XLOOKUP(Tabela5[[#This Row],[UUID]],Planilha2!$A:$A,Planilha2!K:K,"")</f>
        <v>1</v>
      </c>
      <c r="AS928">
        <f>_xlfn.XLOOKUP(Tabela5[[#This Row],[UUID]],Planilha2!$A:$A,Planilha2!L:L,"")</f>
        <v>1</v>
      </c>
      <c r="AT928">
        <f>_xlfn.XLOOKUP(Tabela5[[#This Row],[UUID]],Planilha2!$A:$A,Planilha2!M:M,"")</f>
        <v>0</v>
      </c>
      <c r="AU928">
        <f>_xlfn.XLOOKUP(Tabela5[[#This Row],[UUID]],Planilha2!$A:$A,Planilha2!N:N,"")</f>
        <v>1</v>
      </c>
      <c r="AV928">
        <f>_xlfn.XLOOKUP(Tabela5[[#This Row],[UUID]],Planilha2!$A:$A,Planilha2!O:O,"")</f>
        <v>1</v>
      </c>
    </row>
    <row r="929" spans="1:48" x14ac:dyDescent="0.2">
      <c r="A929" t="s">
        <v>4970</v>
      </c>
      <c r="B929" t="s">
        <v>35</v>
      </c>
      <c r="C929">
        <v>1794116</v>
      </c>
      <c r="D929">
        <v>16598681731</v>
      </c>
      <c r="E929" t="s">
        <v>4971</v>
      </c>
      <c r="F929" t="s">
        <v>4972</v>
      </c>
      <c r="G929" t="s">
        <v>4973</v>
      </c>
      <c r="H929" s="1">
        <v>45901</v>
      </c>
      <c r="I929">
        <v>202509</v>
      </c>
      <c r="J929">
        <v>412.99700000000001</v>
      </c>
      <c r="L929">
        <v>413</v>
      </c>
      <c r="N929">
        <v>90428738</v>
      </c>
      <c r="O929" s="1">
        <v>46002</v>
      </c>
      <c r="P929" s="1">
        <v>46059</v>
      </c>
      <c r="R929">
        <v>67</v>
      </c>
      <c r="S929" t="s">
        <v>53</v>
      </c>
      <c r="T929" t="s">
        <v>40</v>
      </c>
      <c r="U929" t="s">
        <v>40</v>
      </c>
      <c r="V929" t="s">
        <v>4974</v>
      </c>
      <c r="W929">
        <v>6</v>
      </c>
      <c r="X929" t="s">
        <v>42</v>
      </c>
      <c r="Y929">
        <v>6</v>
      </c>
      <c r="Z929" t="s">
        <v>40</v>
      </c>
      <c r="AA929" t="s">
        <v>297</v>
      </c>
      <c r="AB929" t="s">
        <v>44</v>
      </c>
      <c r="AC929" t="s">
        <v>45</v>
      </c>
      <c r="AE929" t="s">
        <v>298</v>
      </c>
      <c r="AF929" t="s">
        <v>4975</v>
      </c>
      <c r="AG929" s="1">
        <v>46054</v>
      </c>
      <c r="AH929" t="s">
        <v>2751</v>
      </c>
      <c r="AI929">
        <f>_xlfn.XLOOKUP(Tabela5[[#This Row],[UUID]],Planilha2!$A:$A,Planilha2!B:B,"")</f>
        <v>1</v>
      </c>
      <c r="AJ929">
        <f>_xlfn.XLOOKUP(Tabela5[[#This Row],[UUID]],Planilha2!$A:$A,Planilha2!C:C,"")</f>
        <v>1</v>
      </c>
      <c r="AK929">
        <f>_xlfn.XLOOKUP(Tabela5[[#This Row],[UUID]],Planilha2!$A:$A,Planilha2!D:D,"")</f>
        <v>1</v>
      </c>
      <c r="AL929">
        <f>_xlfn.XLOOKUP(Tabela5[[#This Row],[UUID]],Planilha2!$A:$A,Planilha2!E:E,"")</f>
        <v>0</v>
      </c>
      <c r="AM929">
        <f>_xlfn.XLOOKUP(Tabela5[[#This Row],[UUID]],Planilha2!$A:$A,Planilha2!F:F,"")</f>
        <v>0</v>
      </c>
      <c r="AN929">
        <f>_xlfn.XLOOKUP(Tabela5[[#This Row],[UUID]],Planilha2!$A:$A,Planilha2!G:G,"")</f>
        <v>1</v>
      </c>
      <c r="AO929">
        <f>_xlfn.XLOOKUP(Tabela5[[#This Row],[UUID]],Planilha2!$A:$A,Planilha2!H:H,"")</f>
        <v>1</v>
      </c>
      <c r="AP929">
        <f>_xlfn.XLOOKUP(Tabela5[[#This Row],[UUID]],Planilha2!$A:$A,Planilha2!I:I,"")</f>
        <v>1</v>
      </c>
      <c r="AQ929">
        <f>_xlfn.XLOOKUP(Tabela5[[#This Row],[UUID]],Planilha2!$A:$A,Planilha2!J:J,"")</f>
        <v>1</v>
      </c>
      <c r="AR929">
        <f>_xlfn.XLOOKUP(Tabela5[[#This Row],[UUID]],Planilha2!$A:$A,Planilha2!K:K,"")</f>
        <v>1</v>
      </c>
      <c r="AS929">
        <f>_xlfn.XLOOKUP(Tabela5[[#This Row],[UUID]],Planilha2!$A:$A,Planilha2!L:L,"")</f>
        <v>1</v>
      </c>
      <c r="AT929">
        <f>_xlfn.XLOOKUP(Tabela5[[#This Row],[UUID]],Planilha2!$A:$A,Planilha2!M:M,"")</f>
        <v>1</v>
      </c>
      <c r="AU929">
        <f>_xlfn.XLOOKUP(Tabela5[[#This Row],[UUID]],Planilha2!$A:$A,Planilha2!N:N,"")</f>
        <v>1</v>
      </c>
      <c r="AV929">
        <f>_xlfn.XLOOKUP(Tabela5[[#This Row],[UUID]],Planilha2!$A:$A,Planilha2!O:O,"")</f>
        <v>1</v>
      </c>
    </row>
    <row r="930" spans="1:48" x14ac:dyDescent="0.2">
      <c r="A930" t="s">
        <v>4976</v>
      </c>
      <c r="B930" t="s">
        <v>35</v>
      </c>
      <c r="C930">
        <v>160706555</v>
      </c>
      <c r="D930">
        <v>3105774700</v>
      </c>
      <c r="E930" t="s">
        <v>500</v>
      </c>
      <c r="F930" t="s">
        <v>4977</v>
      </c>
      <c r="G930" t="s">
        <v>502</v>
      </c>
      <c r="H930" s="1">
        <v>45901</v>
      </c>
      <c r="I930">
        <v>202509</v>
      </c>
      <c r="J930">
        <v>233.07117</v>
      </c>
      <c r="L930">
        <v>233.07</v>
      </c>
      <c r="N930">
        <v>90428691</v>
      </c>
      <c r="O930" s="1">
        <v>46002</v>
      </c>
      <c r="P930" s="1">
        <v>46059</v>
      </c>
      <c r="R930">
        <v>67</v>
      </c>
      <c r="S930" t="s">
        <v>53</v>
      </c>
      <c r="T930" t="s">
        <v>40</v>
      </c>
      <c r="U930" t="s">
        <v>40</v>
      </c>
      <c r="V930" t="s">
        <v>503</v>
      </c>
      <c r="W930">
        <v>6</v>
      </c>
      <c r="X930" t="s">
        <v>42</v>
      </c>
      <c r="Y930">
        <v>6</v>
      </c>
      <c r="Z930" t="s">
        <v>40</v>
      </c>
      <c r="AA930" t="s">
        <v>297</v>
      </c>
      <c r="AB930" t="s">
        <v>44</v>
      </c>
      <c r="AC930" t="s">
        <v>45</v>
      </c>
      <c r="AE930" t="s">
        <v>298</v>
      </c>
      <c r="AF930" t="s">
        <v>4978</v>
      </c>
      <c r="AG930" s="1">
        <v>46054</v>
      </c>
      <c r="AH930" t="s">
        <v>2751</v>
      </c>
      <c r="AI930">
        <f>_xlfn.XLOOKUP(Tabela5[[#This Row],[UUID]],Planilha2!$A:$A,Planilha2!B:B,"")</f>
        <v>1</v>
      </c>
      <c r="AJ930">
        <f>_xlfn.XLOOKUP(Tabela5[[#This Row],[UUID]],Planilha2!$A:$A,Planilha2!C:C,"")</f>
        <v>1</v>
      </c>
      <c r="AK930">
        <f>_xlfn.XLOOKUP(Tabela5[[#This Row],[UUID]],Planilha2!$A:$A,Planilha2!D:D,"")</f>
        <v>110</v>
      </c>
      <c r="AL930">
        <f>_xlfn.XLOOKUP(Tabela5[[#This Row],[UUID]],Planilha2!$A:$A,Planilha2!E:E,"")</f>
        <v>0</v>
      </c>
      <c r="AM930">
        <f>_xlfn.XLOOKUP(Tabela5[[#This Row],[UUID]],Planilha2!$A:$A,Planilha2!F:F,"")</f>
        <v>0</v>
      </c>
      <c r="AN930">
        <f>_xlfn.XLOOKUP(Tabela5[[#This Row],[UUID]],Planilha2!$A:$A,Planilha2!G:G,"")</f>
        <v>1</v>
      </c>
      <c r="AO930">
        <f>_xlfn.XLOOKUP(Tabela5[[#This Row],[UUID]],Planilha2!$A:$A,Planilha2!H:H,"")</f>
        <v>1</v>
      </c>
      <c r="AP930">
        <f>_xlfn.XLOOKUP(Tabela5[[#This Row],[UUID]],Planilha2!$A:$A,Planilha2!I:I,"")</f>
        <v>1</v>
      </c>
      <c r="AQ930">
        <f>_xlfn.XLOOKUP(Tabela5[[#This Row],[UUID]],Planilha2!$A:$A,Planilha2!J:J,"")</f>
        <v>1</v>
      </c>
      <c r="AR930">
        <f>_xlfn.XLOOKUP(Tabela5[[#This Row],[UUID]],Planilha2!$A:$A,Planilha2!K:K,"")</f>
        <v>1</v>
      </c>
      <c r="AS930">
        <f>_xlfn.XLOOKUP(Tabela5[[#This Row],[UUID]],Planilha2!$A:$A,Planilha2!L:L,"")</f>
        <v>1</v>
      </c>
      <c r="AT930">
        <f>_xlfn.XLOOKUP(Tabela5[[#This Row],[UUID]],Planilha2!$A:$A,Planilha2!M:M,"")</f>
        <v>1</v>
      </c>
      <c r="AU930">
        <f>_xlfn.XLOOKUP(Tabela5[[#This Row],[UUID]],Planilha2!$A:$A,Planilha2!N:N,"")</f>
        <v>1</v>
      </c>
      <c r="AV930">
        <f>_xlfn.XLOOKUP(Tabela5[[#This Row],[UUID]],Planilha2!$A:$A,Planilha2!O:O,"")</f>
        <v>1</v>
      </c>
    </row>
    <row r="931" spans="1:48" x14ac:dyDescent="0.2">
      <c r="A931" t="s">
        <v>4979</v>
      </c>
      <c r="B931" t="s">
        <v>35</v>
      </c>
      <c r="C931">
        <v>17974070</v>
      </c>
      <c r="D931">
        <v>27393862816</v>
      </c>
      <c r="E931" t="s">
        <v>1486</v>
      </c>
      <c r="F931" t="s">
        <v>1487</v>
      </c>
      <c r="G931" t="s">
        <v>1488</v>
      </c>
      <c r="H931" s="1">
        <v>46054</v>
      </c>
      <c r="I931">
        <v>202602</v>
      </c>
      <c r="J931">
        <v>252.56358</v>
      </c>
      <c r="L931">
        <v>252.56</v>
      </c>
      <c r="N931">
        <v>90497446</v>
      </c>
      <c r="O931" s="1">
        <v>46080</v>
      </c>
      <c r="P931" s="1">
        <v>46090</v>
      </c>
      <c r="R931">
        <v>36</v>
      </c>
      <c r="S931" t="s">
        <v>53</v>
      </c>
      <c r="T931" t="s">
        <v>40</v>
      </c>
      <c r="U931" t="s">
        <v>40</v>
      </c>
      <c r="V931" t="s">
        <v>1489</v>
      </c>
      <c r="W931">
        <v>6</v>
      </c>
      <c r="X931" t="s">
        <v>42</v>
      </c>
      <c r="Y931">
        <v>6</v>
      </c>
      <c r="Z931" t="s">
        <v>40</v>
      </c>
      <c r="AA931" t="s">
        <v>1256</v>
      </c>
      <c r="AB931" t="s">
        <v>44</v>
      </c>
      <c r="AC931" t="s">
        <v>45</v>
      </c>
      <c r="AE931" t="s">
        <v>2615</v>
      </c>
      <c r="AF931" t="s">
        <v>4980</v>
      </c>
      <c r="AG931" s="1">
        <v>46109</v>
      </c>
      <c r="AH931" t="s">
        <v>47</v>
      </c>
      <c r="AI931">
        <f>_xlfn.XLOOKUP(Tabela5[[#This Row],[UUID]],Planilha2!$A:$A,Planilha2!B:B,"")</f>
        <v>1</v>
      </c>
      <c r="AJ931">
        <f>_xlfn.XLOOKUP(Tabela5[[#This Row],[UUID]],Planilha2!$A:$A,Planilha2!C:C,"")</f>
        <v>2</v>
      </c>
      <c r="AK931">
        <f>_xlfn.XLOOKUP(Tabela5[[#This Row],[UUID]],Planilha2!$A:$A,Planilha2!D:D,"")</f>
        <v>1</v>
      </c>
      <c r="AL931">
        <f>_xlfn.XLOOKUP(Tabela5[[#This Row],[UUID]],Planilha2!$A:$A,Planilha2!E:E,"")</f>
        <v>0</v>
      </c>
      <c r="AM931">
        <f>_xlfn.XLOOKUP(Tabela5[[#This Row],[UUID]],Planilha2!$A:$A,Planilha2!F:F,"")</f>
        <v>1</v>
      </c>
      <c r="AN931">
        <f>_xlfn.XLOOKUP(Tabela5[[#This Row],[UUID]],Planilha2!$A:$A,Planilha2!G:G,"")</f>
        <v>1</v>
      </c>
      <c r="AO931">
        <f>_xlfn.XLOOKUP(Tabela5[[#This Row],[UUID]],Planilha2!$A:$A,Planilha2!H:H,"")</f>
        <v>1</v>
      </c>
      <c r="AP931">
        <f>_xlfn.XLOOKUP(Tabela5[[#This Row],[UUID]],Planilha2!$A:$A,Planilha2!I:I,"")</f>
        <v>1</v>
      </c>
      <c r="AQ931">
        <f>_xlfn.XLOOKUP(Tabela5[[#This Row],[UUID]],Planilha2!$A:$A,Planilha2!J:J,"")</f>
        <v>0</v>
      </c>
      <c r="AR931">
        <f>_xlfn.XLOOKUP(Tabela5[[#This Row],[UUID]],Planilha2!$A:$A,Planilha2!K:K,"")</f>
        <v>0</v>
      </c>
      <c r="AS931">
        <f>_xlfn.XLOOKUP(Tabela5[[#This Row],[UUID]],Planilha2!$A:$A,Planilha2!L:L,"")</f>
        <v>0</v>
      </c>
      <c r="AT931">
        <f>_xlfn.XLOOKUP(Tabela5[[#This Row],[UUID]],Planilha2!$A:$A,Planilha2!M:M,"")</f>
        <v>0</v>
      </c>
      <c r="AU931">
        <f>_xlfn.XLOOKUP(Tabela5[[#This Row],[UUID]],Planilha2!$A:$A,Planilha2!N:N,"")</f>
        <v>1</v>
      </c>
      <c r="AV931">
        <f>_xlfn.XLOOKUP(Tabela5[[#This Row],[UUID]],Planilha2!$A:$A,Planilha2!O:O,"")</f>
        <v>1</v>
      </c>
    </row>
    <row r="932" spans="1:48" x14ac:dyDescent="0.2">
      <c r="A932" t="s">
        <v>4981</v>
      </c>
      <c r="B932" t="s">
        <v>35</v>
      </c>
      <c r="C932">
        <v>35210931</v>
      </c>
      <c r="D932">
        <v>24025356520</v>
      </c>
      <c r="E932" t="s">
        <v>4982</v>
      </c>
      <c r="F932" t="s">
        <v>4983</v>
      </c>
      <c r="G932" t="s">
        <v>4984</v>
      </c>
      <c r="H932" s="1">
        <v>46054</v>
      </c>
      <c r="I932">
        <v>202602</v>
      </c>
      <c r="J932">
        <v>488.88038</v>
      </c>
      <c r="L932">
        <v>488.88</v>
      </c>
      <c r="N932">
        <v>90497460</v>
      </c>
      <c r="O932" s="1">
        <v>46080</v>
      </c>
      <c r="P932" s="1">
        <v>46090</v>
      </c>
      <c r="R932">
        <v>36</v>
      </c>
      <c r="S932" t="s">
        <v>53</v>
      </c>
      <c r="T932" t="s">
        <v>40</v>
      </c>
      <c r="U932" t="s">
        <v>40</v>
      </c>
      <c r="V932" t="s">
        <v>4985</v>
      </c>
      <c r="W932" t="s">
        <v>94</v>
      </c>
      <c r="X932" t="s">
        <v>94</v>
      </c>
      <c r="Y932">
        <v>6</v>
      </c>
      <c r="Z932" t="s">
        <v>40</v>
      </c>
      <c r="AA932" t="s">
        <v>1256</v>
      </c>
      <c r="AB932" t="s">
        <v>44</v>
      </c>
      <c r="AC932" t="s">
        <v>45</v>
      </c>
      <c r="AE932" t="s">
        <v>2615</v>
      </c>
      <c r="AF932" t="s">
        <v>4986</v>
      </c>
      <c r="AG932" s="1">
        <v>46101</v>
      </c>
      <c r="AH932" t="s">
        <v>47</v>
      </c>
      <c r="AI932">
        <f>_xlfn.XLOOKUP(Tabela5[[#This Row],[UUID]],Planilha2!$A:$A,Planilha2!B:B,"")</f>
        <v>1</v>
      </c>
      <c r="AJ932">
        <f>_xlfn.XLOOKUP(Tabela5[[#This Row],[UUID]],Planilha2!$A:$A,Planilha2!C:C,"")</f>
        <v>0</v>
      </c>
      <c r="AK932">
        <f>_xlfn.XLOOKUP(Tabela5[[#This Row],[UUID]],Planilha2!$A:$A,Planilha2!D:D,"")</f>
        <v>10</v>
      </c>
      <c r="AL932">
        <f>_xlfn.XLOOKUP(Tabela5[[#This Row],[UUID]],Planilha2!$A:$A,Planilha2!E:E,"")</f>
        <v>0</v>
      </c>
      <c r="AM932">
        <f>_xlfn.XLOOKUP(Tabela5[[#This Row],[UUID]],Planilha2!$A:$A,Planilha2!F:F,"")</f>
        <v>1</v>
      </c>
      <c r="AN932">
        <f>_xlfn.XLOOKUP(Tabela5[[#This Row],[UUID]],Planilha2!$A:$A,Planilha2!G:G,"")</f>
        <v>1</v>
      </c>
      <c r="AO932">
        <f>_xlfn.XLOOKUP(Tabela5[[#This Row],[UUID]],Planilha2!$A:$A,Planilha2!H:H,"")</f>
        <v>1</v>
      </c>
      <c r="AP932">
        <f>_xlfn.XLOOKUP(Tabela5[[#This Row],[UUID]],Planilha2!$A:$A,Planilha2!I:I,"")</f>
        <v>1</v>
      </c>
      <c r="AQ932">
        <f>_xlfn.XLOOKUP(Tabela5[[#This Row],[UUID]],Planilha2!$A:$A,Planilha2!J:J,"")</f>
        <v>1</v>
      </c>
      <c r="AR932">
        <f>_xlfn.XLOOKUP(Tabela5[[#This Row],[UUID]],Planilha2!$A:$A,Planilha2!K:K,"")</f>
        <v>1</v>
      </c>
      <c r="AS932">
        <f>_xlfn.XLOOKUP(Tabela5[[#This Row],[UUID]],Planilha2!$A:$A,Planilha2!L:L,"")</f>
        <v>0</v>
      </c>
      <c r="AT932">
        <f>_xlfn.XLOOKUP(Tabela5[[#This Row],[UUID]],Planilha2!$A:$A,Planilha2!M:M,"")</f>
        <v>0</v>
      </c>
      <c r="AU932">
        <f>_xlfn.XLOOKUP(Tabela5[[#This Row],[UUID]],Planilha2!$A:$A,Planilha2!N:N,"")</f>
        <v>1</v>
      </c>
      <c r="AV932">
        <f>_xlfn.XLOOKUP(Tabela5[[#This Row],[UUID]],Planilha2!$A:$A,Planilha2!O:O,"")</f>
        <v>1</v>
      </c>
    </row>
    <row r="933" spans="1:48" x14ac:dyDescent="0.2">
      <c r="A933" t="s">
        <v>4987</v>
      </c>
      <c r="B933" t="s">
        <v>35</v>
      </c>
      <c r="C933">
        <v>669458</v>
      </c>
      <c r="D933">
        <v>8175237821</v>
      </c>
      <c r="E933" t="s">
        <v>1504</v>
      </c>
      <c r="F933" t="s">
        <v>1505</v>
      </c>
      <c r="G933" t="s">
        <v>1506</v>
      </c>
      <c r="H933" s="1">
        <v>46054</v>
      </c>
      <c r="I933">
        <v>202602</v>
      </c>
      <c r="J933">
        <v>527.28186000000005</v>
      </c>
      <c r="L933">
        <v>527.28</v>
      </c>
      <c r="N933">
        <v>90495823</v>
      </c>
      <c r="O933" s="1">
        <v>46080</v>
      </c>
      <c r="P933" s="1">
        <v>46090</v>
      </c>
      <c r="R933">
        <v>36</v>
      </c>
      <c r="S933" t="s">
        <v>53</v>
      </c>
      <c r="T933" t="s">
        <v>40</v>
      </c>
      <c r="U933" t="s">
        <v>40</v>
      </c>
      <c r="V933" t="s">
        <v>1507</v>
      </c>
      <c r="W933">
        <v>6</v>
      </c>
      <c r="X933" t="s">
        <v>42</v>
      </c>
      <c r="Y933">
        <v>6</v>
      </c>
      <c r="Z933" t="s">
        <v>40</v>
      </c>
      <c r="AA933" t="s">
        <v>1256</v>
      </c>
      <c r="AB933" t="s">
        <v>44</v>
      </c>
      <c r="AC933" t="s">
        <v>45</v>
      </c>
      <c r="AE933" t="s">
        <v>2615</v>
      </c>
      <c r="AF933" t="s">
        <v>4988</v>
      </c>
      <c r="AG933" s="1">
        <v>46101</v>
      </c>
      <c r="AH933" t="s">
        <v>47</v>
      </c>
      <c r="AI933">
        <f>_xlfn.XLOOKUP(Tabela5[[#This Row],[UUID]],Planilha2!$A:$A,Planilha2!B:B,"")</f>
        <v>1</v>
      </c>
      <c r="AJ933">
        <f>_xlfn.XLOOKUP(Tabela5[[#This Row],[UUID]],Planilha2!$A:$A,Planilha2!C:C,"")</f>
        <v>0</v>
      </c>
      <c r="AK933">
        <f>_xlfn.XLOOKUP(Tabela5[[#This Row],[UUID]],Planilha2!$A:$A,Planilha2!D:D,"")</f>
        <v>1</v>
      </c>
      <c r="AL933">
        <f>_xlfn.XLOOKUP(Tabela5[[#This Row],[UUID]],Planilha2!$A:$A,Planilha2!E:E,"")</f>
        <v>0</v>
      </c>
      <c r="AM933">
        <f>_xlfn.XLOOKUP(Tabela5[[#This Row],[UUID]],Planilha2!$A:$A,Planilha2!F:F,"")</f>
        <v>1</v>
      </c>
      <c r="AN933">
        <f>_xlfn.XLOOKUP(Tabela5[[#This Row],[UUID]],Planilha2!$A:$A,Planilha2!G:G,"")</f>
        <v>1</v>
      </c>
      <c r="AO933">
        <f>_xlfn.XLOOKUP(Tabela5[[#This Row],[UUID]],Planilha2!$A:$A,Planilha2!H:H,"")</f>
        <v>1</v>
      </c>
      <c r="AP933">
        <f>_xlfn.XLOOKUP(Tabela5[[#This Row],[UUID]],Planilha2!$A:$A,Planilha2!I:I,"")</f>
        <v>1</v>
      </c>
      <c r="AQ933">
        <f>_xlfn.XLOOKUP(Tabela5[[#This Row],[UUID]],Planilha2!$A:$A,Planilha2!J:J,"")</f>
        <v>1</v>
      </c>
      <c r="AR933">
        <f>_xlfn.XLOOKUP(Tabela5[[#This Row],[UUID]],Planilha2!$A:$A,Planilha2!K:K,"")</f>
        <v>1</v>
      </c>
      <c r="AS933">
        <f>_xlfn.XLOOKUP(Tabela5[[#This Row],[UUID]],Planilha2!$A:$A,Planilha2!L:L,"")</f>
        <v>0</v>
      </c>
      <c r="AT933">
        <f>_xlfn.XLOOKUP(Tabela5[[#This Row],[UUID]],Planilha2!$A:$A,Planilha2!M:M,"")</f>
        <v>0</v>
      </c>
      <c r="AU933">
        <f>_xlfn.XLOOKUP(Tabela5[[#This Row],[UUID]],Planilha2!$A:$A,Planilha2!N:N,"")</f>
        <v>1</v>
      </c>
      <c r="AV933">
        <f>_xlfn.XLOOKUP(Tabela5[[#This Row],[UUID]],Planilha2!$A:$A,Planilha2!O:O,"")</f>
        <v>1</v>
      </c>
    </row>
    <row r="934" spans="1:48" x14ac:dyDescent="0.2">
      <c r="A934" t="s">
        <v>4989</v>
      </c>
      <c r="B934" t="s">
        <v>35</v>
      </c>
      <c r="C934">
        <v>593737</v>
      </c>
      <c r="D934">
        <v>7291916801</v>
      </c>
      <c r="E934" t="s">
        <v>1522</v>
      </c>
      <c r="F934" t="s">
        <v>1523</v>
      </c>
      <c r="G934" t="s">
        <v>1524</v>
      </c>
      <c r="H934" s="1">
        <v>46054</v>
      </c>
      <c r="I934">
        <v>202602</v>
      </c>
      <c r="J934">
        <v>300.56542999999999</v>
      </c>
      <c r="L934">
        <v>300.57</v>
      </c>
      <c r="N934">
        <v>90497099</v>
      </c>
      <c r="O934" s="1">
        <v>46080</v>
      </c>
      <c r="P934" s="1">
        <v>46090</v>
      </c>
      <c r="R934">
        <v>36</v>
      </c>
      <c r="S934" t="s">
        <v>53</v>
      </c>
      <c r="T934" t="s">
        <v>40</v>
      </c>
      <c r="U934" t="s">
        <v>40</v>
      </c>
      <c r="V934" t="s">
        <v>1525</v>
      </c>
      <c r="W934">
        <v>6</v>
      </c>
      <c r="X934" t="s">
        <v>42</v>
      </c>
      <c r="Y934">
        <v>6</v>
      </c>
      <c r="Z934" t="s">
        <v>40</v>
      </c>
      <c r="AA934" t="s">
        <v>1256</v>
      </c>
      <c r="AB934" t="s">
        <v>44</v>
      </c>
      <c r="AC934" t="s">
        <v>45</v>
      </c>
      <c r="AE934" t="s">
        <v>2615</v>
      </c>
      <c r="AF934" t="s">
        <v>4990</v>
      </c>
      <c r="AG934" s="1">
        <v>46094</v>
      </c>
      <c r="AH934" t="s">
        <v>2615</v>
      </c>
      <c r="AI934">
        <f>_xlfn.XLOOKUP(Tabela5[[#This Row],[UUID]],Planilha2!$A:$A,Planilha2!B:B,"")</f>
        <v>1</v>
      </c>
      <c r="AJ934">
        <f>_xlfn.XLOOKUP(Tabela5[[#This Row],[UUID]],Planilha2!$A:$A,Planilha2!C:C,"")</f>
        <v>0</v>
      </c>
      <c r="AK934">
        <f>_xlfn.XLOOKUP(Tabela5[[#This Row],[UUID]],Planilha2!$A:$A,Planilha2!D:D,"")</f>
        <v>1</v>
      </c>
      <c r="AL934">
        <f>_xlfn.XLOOKUP(Tabela5[[#This Row],[UUID]],Planilha2!$A:$A,Planilha2!E:E,"")</f>
        <v>0</v>
      </c>
      <c r="AM934">
        <f>_xlfn.XLOOKUP(Tabela5[[#This Row],[UUID]],Planilha2!$A:$A,Planilha2!F:F,"")</f>
        <v>1</v>
      </c>
      <c r="AN934">
        <f>_xlfn.XLOOKUP(Tabela5[[#This Row],[UUID]],Planilha2!$A:$A,Planilha2!G:G,"")</f>
        <v>1</v>
      </c>
      <c r="AO934">
        <f>_xlfn.XLOOKUP(Tabela5[[#This Row],[UUID]],Planilha2!$A:$A,Planilha2!H:H,"")</f>
        <v>1</v>
      </c>
      <c r="AP934">
        <f>_xlfn.XLOOKUP(Tabela5[[#This Row],[UUID]],Planilha2!$A:$A,Planilha2!I:I,"")</f>
        <v>1</v>
      </c>
      <c r="AQ934">
        <f>_xlfn.XLOOKUP(Tabela5[[#This Row],[UUID]],Planilha2!$A:$A,Planilha2!J:J,"")</f>
        <v>1</v>
      </c>
      <c r="AR934">
        <f>_xlfn.XLOOKUP(Tabela5[[#This Row],[UUID]],Planilha2!$A:$A,Planilha2!K:K,"")</f>
        <v>1</v>
      </c>
      <c r="AS934">
        <f>_xlfn.XLOOKUP(Tabela5[[#This Row],[UUID]],Planilha2!$A:$A,Planilha2!L:L,"")</f>
        <v>1</v>
      </c>
      <c r="AT934">
        <f>_xlfn.XLOOKUP(Tabela5[[#This Row],[UUID]],Planilha2!$A:$A,Planilha2!M:M,"")</f>
        <v>0</v>
      </c>
      <c r="AU934">
        <f>_xlfn.XLOOKUP(Tabela5[[#This Row],[UUID]],Planilha2!$A:$A,Planilha2!N:N,"")</f>
        <v>1</v>
      </c>
      <c r="AV934">
        <f>_xlfn.XLOOKUP(Tabela5[[#This Row],[UUID]],Planilha2!$A:$A,Planilha2!O:O,"")</f>
        <v>1</v>
      </c>
    </row>
    <row r="935" spans="1:48" x14ac:dyDescent="0.2">
      <c r="A935" t="s">
        <v>4991</v>
      </c>
      <c r="B935" t="s">
        <v>35</v>
      </c>
      <c r="C935">
        <v>12671827</v>
      </c>
      <c r="D935">
        <v>29151910349</v>
      </c>
      <c r="E935" t="s">
        <v>1528</v>
      </c>
      <c r="F935" t="s">
        <v>1529</v>
      </c>
      <c r="G935" t="s">
        <v>1530</v>
      </c>
      <c r="H935" s="1">
        <v>46054</v>
      </c>
      <c r="I935">
        <v>202602</v>
      </c>
      <c r="J935">
        <v>217.11606</v>
      </c>
      <c r="L935">
        <v>217.12</v>
      </c>
      <c r="N935">
        <v>90495921</v>
      </c>
      <c r="O935" s="1">
        <v>46080</v>
      </c>
      <c r="P935" s="1">
        <v>46090</v>
      </c>
      <c r="R935">
        <v>36</v>
      </c>
      <c r="S935" t="s">
        <v>53</v>
      </c>
      <c r="T935" t="s">
        <v>40</v>
      </c>
      <c r="U935" t="s">
        <v>40</v>
      </c>
      <c r="V935" t="s">
        <v>1531</v>
      </c>
      <c r="W935">
        <v>6</v>
      </c>
      <c r="X935" t="s">
        <v>42</v>
      </c>
      <c r="Y935">
        <v>6</v>
      </c>
      <c r="Z935" t="s">
        <v>40</v>
      </c>
      <c r="AA935" t="s">
        <v>1256</v>
      </c>
      <c r="AB935" t="s">
        <v>44</v>
      </c>
      <c r="AC935" t="s">
        <v>45</v>
      </c>
      <c r="AE935" t="s">
        <v>2615</v>
      </c>
      <c r="AF935" t="s">
        <v>4992</v>
      </c>
      <c r="AG935" s="1">
        <v>46102</v>
      </c>
      <c r="AH935" t="s">
        <v>47</v>
      </c>
      <c r="AI935">
        <f>_xlfn.XLOOKUP(Tabela5[[#This Row],[UUID]],Planilha2!$A:$A,Planilha2!B:B,"")</f>
        <v>1</v>
      </c>
      <c r="AJ935">
        <f>_xlfn.XLOOKUP(Tabela5[[#This Row],[UUID]],Planilha2!$A:$A,Planilha2!C:C,"")</f>
        <v>1</v>
      </c>
      <c r="AK935">
        <f>_xlfn.XLOOKUP(Tabela5[[#This Row],[UUID]],Planilha2!$A:$A,Planilha2!D:D,"")</f>
        <v>1</v>
      </c>
      <c r="AL935">
        <f>_xlfn.XLOOKUP(Tabela5[[#This Row],[UUID]],Planilha2!$A:$A,Planilha2!E:E,"")</f>
        <v>0</v>
      </c>
      <c r="AM935">
        <f>_xlfn.XLOOKUP(Tabela5[[#This Row],[UUID]],Planilha2!$A:$A,Planilha2!F:F,"")</f>
        <v>1</v>
      </c>
      <c r="AN935">
        <f>_xlfn.XLOOKUP(Tabela5[[#This Row],[UUID]],Planilha2!$A:$A,Planilha2!G:G,"")</f>
        <v>1</v>
      </c>
      <c r="AO935">
        <f>_xlfn.XLOOKUP(Tabela5[[#This Row],[UUID]],Planilha2!$A:$A,Planilha2!H:H,"")</f>
        <v>1</v>
      </c>
      <c r="AP935">
        <f>_xlfn.XLOOKUP(Tabela5[[#This Row],[UUID]],Planilha2!$A:$A,Planilha2!I:I,"")</f>
        <v>1</v>
      </c>
      <c r="AQ935">
        <f>_xlfn.XLOOKUP(Tabela5[[#This Row],[UUID]],Planilha2!$A:$A,Planilha2!J:J,"")</f>
        <v>1</v>
      </c>
      <c r="AR935">
        <f>_xlfn.XLOOKUP(Tabela5[[#This Row],[UUID]],Planilha2!$A:$A,Planilha2!K:K,"")</f>
        <v>1</v>
      </c>
      <c r="AS935">
        <f>_xlfn.XLOOKUP(Tabela5[[#This Row],[UUID]],Planilha2!$A:$A,Planilha2!L:L,"")</f>
        <v>0</v>
      </c>
      <c r="AT935">
        <f>_xlfn.XLOOKUP(Tabela5[[#This Row],[UUID]],Planilha2!$A:$A,Planilha2!M:M,"")</f>
        <v>0</v>
      </c>
      <c r="AU935">
        <f>_xlfn.XLOOKUP(Tabela5[[#This Row],[UUID]],Planilha2!$A:$A,Planilha2!N:N,"")</f>
        <v>1</v>
      </c>
      <c r="AV935">
        <f>_xlfn.XLOOKUP(Tabela5[[#This Row],[UUID]],Planilha2!$A:$A,Planilha2!O:O,"")</f>
        <v>1</v>
      </c>
    </row>
    <row r="936" spans="1:48" x14ac:dyDescent="0.2">
      <c r="A936" t="s">
        <v>4993</v>
      </c>
      <c r="B936" t="s">
        <v>35</v>
      </c>
      <c r="C936">
        <v>3656748</v>
      </c>
      <c r="D936">
        <v>55323158000194</v>
      </c>
      <c r="E936" t="s">
        <v>1534</v>
      </c>
      <c r="F936" t="s">
        <v>1535</v>
      </c>
      <c r="G936" t="s">
        <v>1536</v>
      </c>
      <c r="H936" s="1">
        <v>46054</v>
      </c>
      <c r="I936">
        <v>202602</v>
      </c>
      <c r="J936">
        <v>800.52315999999996</v>
      </c>
      <c r="L936">
        <v>800.52</v>
      </c>
      <c r="N936">
        <v>90496512</v>
      </c>
      <c r="O936" s="1">
        <v>46080</v>
      </c>
      <c r="P936" s="1">
        <v>46090</v>
      </c>
      <c r="R936">
        <v>36</v>
      </c>
      <c r="S936" t="s">
        <v>39</v>
      </c>
      <c r="T936" t="s">
        <v>40</v>
      </c>
      <c r="U936" t="s">
        <v>40</v>
      </c>
      <c r="V936" t="s">
        <v>1537</v>
      </c>
      <c r="W936">
        <v>6</v>
      </c>
      <c r="X936" t="s">
        <v>42</v>
      </c>
      <c r="Y936">
        <v>6</v>
      </c>
      <c r="Z936" t="s">
        <v>40</v>
      </c>
      <c r="AA936" t="s">
        <v>1256</v>
      </c>
      <c r="AB936" t="s">
        <v>44</v>
      </c>
      <c r="AC936" t="s">
        <v>45</v>
      </c>
      <c r="AE936" t="s">
        <v>2615</v>
      </c>
      <c r="AF936" t="s">
        <v>4994</v>
      </c>
      <c r="AG936" s="1">
        <v>46101</v>
      </c>
      <c r="AH936" t="s">
        <v>47</v>
      </c>
      <c r="AI936">
        <f>_xlfn.XLOOKUP(Tabela5[[#This Row],[UUID]],Planilha2!$A:$A,Planilha2!B:B,"")</f>
        <v>1</v>
      </c>
      <c r="AJ936">
        <f>_xlfn.XLOOKUP(Tabela5[[#This Row],[UUID]],Planilha2!$A:$A,Planilha2!C:C,"")</f>
        <v>0</v>
      </c>
      <c r="AK936">
        <f>_xlfn.XLOOKUP(Tabela5[[#This Row],[UUID]],Planilha2!$A:$A,Planilha2!D:D,"")</f>
        <v>1</v>
      </c>
      <c r="AL936">
        <f>_xlfn.XLOOKUP(Tabela5[[#This Row],[UUID]],Planilha2!$A:$A,Planilha2!E:E,"")</f>
        <v>0</v>
      </c>
      <c r="AM936">
        <f>_xlfn.XLOOKUP(Tabela5[[#This Row],[UUID]],Planilha2!$A:$A,Planilha2!F:F,"")</f>
        <v>1</v>
      </c>
      <c r="AN936">
        <f>_xlfn.XLOOKUP(Tabela5[[#This Row],[UUID]],Planilha2!$A:$A,Planilha2!G:G,"")</f>
        <v>1</v>
      </c>
      <c r="AO936">
        <f>_xlfn.XLOOKUP(Tabela5[[#This Row],[UUID]],Planilha2!$A:$A,Planilha2!H:H,"")</f>
        <v>1</v>
      </c>
      <c r="AP936">
        <f>_xlfn.XLOOKUP(Tabela5[[#This Row],[UUID]],Planilha2!$A:$A,Planilha2!I:I,"")</f>
        <v>1</v>
      </c>
      <c r="AQ936">
        <f>_xlfn.XLOOKUP(Tabela5[[#This Row],[UUID]],Planilha2!$A:$A,Planilha2!J:J,"")</f>
        <v>1</v>
      </c>
      <c r="AR936">
        <f>_xlfn.XLOOKUP(Tabela5[[#This Row],[UUID]],Planilha2!$A:$A,Planilha2!K:K,"")</f>
        <v>1</v>
      </c>
      <c r="AS936">
        <f>_xlfn.XLOOKUP(Tabela5[[#This Row],[UUID]],Planilha2!$A:$A,Planilha2!L:L,"")</f>
        <v>0</v>
      </c>
      <c r="AT936">
        <f>_xlfn.XLOOKUP(Tabela5[[#This Row],[UUID]],Planilha2!$A:$A,Planilha2!M:M,"")</f>
        <v>0</v>
      </c>
      <c r="AU936">
        <f>_xlfn.XLOOKUP(Tabela5[[#This Row],[UUID]],Planilha2!$A:$A,Planilha2!N:N,"")</f>
        <v>1</v>
      </c>
      <c r="AV936">
        <f>_xlfn.XLOOKUP(Tabela5[[#This Row],[UUID]],Planilha2!$A:$A,Planilha2!O:O,"")</f>
        <v>1</v>
      </c>
    </row>
    <row r="937" spans="1:48" x14ac:dyDescent="0.2">
      <c r="A937" t="s">
        <v>4995</v>
      </c>
      <c r="B937" t="s">
        <v>35</v>
      </c>
      <c r="C937">
        <v>5661323</v>
      </c>
      <c r="D937">
        <v>19728121814</v>
      </c>
      <c r="E937" t="s">
        <v>1540</v>
      </c>
      <c r="F937" t="s">
        <v>1541</v>
      </c>
      <c r="G937" t="s">
        <v>1542</v>
      </c>
      <c r="H937" s="1">
        <v>46054</v>
      </c>
      <c r="I937">
        <v>202602</v>
      </c>
      <c r="J937">
        <v>194.52565000000001</v>
      </c>
      <c r="L937">
        <v>194.53</v>
      </c>
      <c r="N937">
        <v>90496074</v>
      </c>
      <c r="O937" s="1">
        <v>46080</v>
      </c>
      <c r="P937" s="1">
        <v>46090</v>
      </c>
      <c r="R937">
        <v>36</v>
      </c>
      <c r="S937" t="s">
        <v>53</v>
      </c>
      <c r="T937" t="s">
        <v>40</v>
      </c>
      <c r="U937" t="s">
        <v>40</v>
      </c>
      <c r="V937" t="s">
        <v>1543</v>
      </c>
      <c r="W937">
        <v>6</v>
      </c>
      <c r="X937" t="s">
        <v>42</v>
      </c>
      <c r="Y937">
        <v>6</v>
      </c>
      <c r="Z937" t="s">
        <v>40</v>
      </c>
      <c r="AA937" t="s">
        <v>1256</v>
      </c>
      <c r="AB937" t="s">
        <v>44</v>
      </c>
      <c r="AC937" t="s">
        <v>45</v>
      </c>
      <c r="AE937" t="s">
        <v>2615</v>
      </c>
      <c r="AF937" t="s">
        <v>4996</v>
      </c>
      <c r="AG937" s="1">
        <v>46101</v>
      </c>
      <c r="AH937" t="s">
        <v>47</v>
      </c>
      <c r="AI937">
        <f>_xlfn.XLOOKUP(Tabela5[[#This Row],[UUID]],Planilha2!$A:$A,Planilha2!B:B,"")</f>
        <v>1</v>
      </c>
      <c r="AJ937">
        <f>_xlfn.XLOOKUP(Tabela5[[#This Row],[UUID]],Planilha2!$A:$A,Planilha2!C:C,"")</f>
        <v>0</v>
      </c>
      <c r="AK937">
        <f>_xlfn.XLOOKUP(Tabela5[[#This Row],[UUID]],Planilha2!$A:$A,Planilha2!D:D,"")</f>
        <v>1</v>
      </c>
      <c r="AL937">
        <f>_xlfn.XLOOKUP(Tabela5[[#This Row],[UUID]],Planilha2!$A:$A,Planilha2!E:E,"")</f>
        <v>0</v>
      </c>
      <c r="AM937">
        <f>_xlfn.XLOOKUP(Tabela5[[#This Row],[UUID]],Planilha2!$A:$A,Planilha2!F:F,"")</f>
        <v>1</v>
      </c>
      <c r="AN937">
        <f>_xlfn.XLOOKUP(Tabela5[[#This Row],[UUID]],Planilha2!$A:$A,Planilha2!G:G,"")</f>
        <v>1</v>
      </c>
      <c r="AO937">
        <f>_xlfn.XLOOKUP(Tabela5[[#This Row],[UUID]],Planilha2!$A:$A,Planilha2!H:H,"")</f>
        <v>1</v>
      </c>
      <c r="AP937">
        <f>_xlfn.XLOOKUP(Tabela5[[#This Row],[UUID]],Planilha2!$A:$A,Planilha2!I:I,"")</f>
        <v>1</v>
      </c>
      <c r="AQ937">
        <f>_xlfn.XLOOKUP(Tabela5[[#This Row],[UUID]],Planilha2!$A:$A,Planilha2!J:J,"")</f>
        <v>1</v>
      </c>
      <c r="AR937">
        <f>_xlfn.XLOOKUP(Tabela5[[#This Row],[UUID]],Planilha2!$A:$A,Planilha2!K:K,"")</f>
        <v>1</v>
      </c>
      <c r="AS937">
        <f>_xlfn.XLOOKUP(Tabela5[[#This Row],[UUID]],Planilha2!$A:$A,Planilha2!L:L,"")</f>
        <v>0</v>
      </c>
      <c r="AT937">
        <f>_xlfn.XLOOKUP(Tabela5[[#This Row],[UUID]],Planilha2!$A:$A,Planilha2!M:M,"")</f>
        <v>0</v>
      </c>
      <c r="AU937">
        <f>_xlfn.XLOOKUP(Tabela5[[#This Row],[UUID]],Planilha2!$A:$A,Planilha2!N:N,"")</f>
        <v>1</v>
      </c>
      <c r="AV937">
        <f>_xlfn.XLOOKUP(Tabela5[[#This Row],[UUID]],Planilha2!$A:$A,Planilha2!O:O,"")</f>
        <v>1</v>
      </c>
    </row>
    <row r="938" spans="1:48" x14ac:dyDescent="0.2">
      <c r="A938" t="s">
        <v>4997</v>
      </c>
      <c r="B938" t="s">
        <v>35</v>
      </c>
      <c r="C938">
        <v>39279642</v>
      </c>
      <c r="D938">
        <v>3479734855</v>
      </c>
      <c r="E938" t="s">
        <v>4998</v>
      </c>
      <c r="F938" t="s">
        <v>4999</v>
      </c>
      <c r="G938" t="s">
        <v>5000</v>
      </c>
      <c r="H938" s="1">
        <v>46054</v>
      </c>
      <c r="I938">
        <v>202602</v>
      </c>
      <c r="J938">
        <v>205.30022</v>
      </c>
      <c r="L938">
        <v>205.3</v>
      </c>
      <c r="N938">
        <v>90492548</v>
      </c>
      <c r="O938" s="1">
        <v>46080</v>
      </c>
      <c r="P938" s="1">
        <v>46090</v>
      </c>
      <c r="R938">
        <v>36</v>
      </c>
      <c r="S938" t="s">
        <v>53</v>
      </c>
      <c r="T938" t="s">
        <v>40</v>
      </c>
      <c r="U938" t="s">
        <v>40</v>
      </c>
      <c r="V938" t="s">
        <v>5001</v>
      </c>
      <c r="W938">
        <v>6</v>
      </c>
      <c r="X938" t="s">
        <v>42</v>
      </c>
      <c r="Y938">
        <v>6</v>
      </c>
      <c r="Z938" t="s">
        <v>40</v>
      </c>
      <c r="AA938" t="s">
        <v>1256</v>
      </c>
      <c r="AB938" t="s">
        <v>44</v>
      </c>
      <c r="AC938" t="s">
        <v>45</v>
      </c>
      <c r="AE938" t="s">
        <v>2615</v>
      </c>
      <c r="AF938" t="s">
        <v>5002</v>
      </c>
      <c r="AG938" s="1">
        <v>46101</v>
      </c>
      <c r="AH938" t="s">
        <v>47</v>
      </c>
      <c r="AI938">
        <f>_xlfn.XLOOKUP(Tabela5[[#This Row],[UUID]],Planilha2!$A:$A,Planilha2!B:B,"")</f>
        <v>1</v>
      </c>
      <c r="AJ938">
        <f>_xlfn.XLOOKUP(Tabela5[[#This Row],[UUID]],Planilha2!$A:$A,Planilha2!C:C,"")</f>
        <v>0</v>
      </c>
      <c r="AK938">
        <f>_xlfn.XLOOKUP(Tabela5[[#This Row],[UUID]],Planilha2!$A:$A,Planilha2!D:D,"")</f>
        <v>1</v>
      </c>
      <c r="AL938">
        <f>_xlfn.XLOOKUP(Tabela5[[#This Row],[UUID]],Planilha2!$A:$A,Planilha2!E:E,"")</f>
        <v>0</v>
      </c>
      <c r="AM938">
        <f>_xlfn.XLOOKUP(Tabela5[[#This Row],[UUID]],Planilha2!$A:$A,Planilha2!F:F,"")</f>
        <v>1</v>
      </c>
      <c r="AN938">
        <f>_xlfn.XLOOKUP(Tabela5[[#This Row],[UUID]],Planilha2!$A:$A,Planilha2!G:G,"")</f>
        <v>1</v>
      </c>
      <c r="AO938">
        <f>_xlfn.XLOOKUP(Tabela5[[#This Row],[UUID]],Planilha2!$A:$A,Planilha2!H:H,"")</f>
        <v>1</v>
      </c>
      <c r="AP938">
        <f>_xlfn.XLOOKUP(Tabela5[[#This Row],[UUID]],Planilha2!$A:$A,Planilha2!I:I,"")</f>
        <v>1</v>
      </c>
      <c r="AQ938">
        <f>_xlfn.XLOOKUP(Tabela5[[#This Row],[UUID]],Planilha2!$A:$A,Planilha2!J:J,"")</f>
        <v>1</v>
      </c>
      <c r="AR938">
        <f>_xlfn.XLOOKUP(Tabela5[[#This Row],[UUID]],Planilha2!$A:$A,Planilha2!K:K,"")</f>
        <v>1</v>
      </c>
      <c r="AS938">
        <f>_xlfn.XLOOKUP(Tabela5[[#This Row],[UUID]],Planilha2!$A:$A,Planilha2!L:L,"")</f>
        <v>0</v>
      </c>
      <c r="AT938">
        <f>_xlfn.XLOOKUP(Tabela5[[#This Row],[UUID]],Planilha2!$A:$A,Planilha2!M:M,"")</f>
        <v>0</v>
      </c>
      <c r="AU938">
        <f>_xlfn.XLOOKUP(Tabela5[[#This Row],[UUID]],Planilha2!$A:$A,Planilha2!N:N,"")</f>
        <v>1</v>
      </c>
      <c r="AV938">
        <f>_xlfn.XLOOKUP(Tabela5[[#This Row],[UUID]],Planilha2!$A:$A,Planilha2!O:O,"")</f>
        <v>1</v>
      </c>
    </row>
    <row r="939" spans="1:48" x14ac:dyDescent="0.2">
      <c r="A939" t="s">
        <v>5003</v>
      </c>
      <c r="B939" t="s">
        <v>35</v>
      </c>
      <c r="C939">
        <v>291576</v>
      </c>
      <c r="D939">
        <v>28298764749</v>
      </c>
      <c r="E939" t="s">
        <v>5004</v>
      </c>
      <c r="F939" t="s">
        <v>5005</v>
      </c>
      <c r="G939" t="s">
        <v>5006</v>
      </c>
      <c r="H939" s="1">
        <v>45901</v>
      </c>
      <c r="I939">
        <v>202509</v>
      </c>
      <c r="J939">
        <v>299.89708999999999</v>
      </c>
      <c r="L939">
        <v>299.89999999999998</v>
      </c>
      <c r="N939">
        <v>90428908</v>
      </c>
      <c r="O939" s="1">
        <v>46002</v>
      </c>
      <c r="P939" s="1">
        <v>46059</v>
      </c>
      <c r="R939">
        <v>67</v>
      </c>
      <c r="S939" t="s">
        <v>53</v>
      </c>
      <c r="T939" t="s">
        <v>40</v>
      </c>
      <c r="U939" t="s">
        <v>40</v>
      </c>
      <c r="V939" t="s">
        <v>5007</v>
      </c>
      <c r="W939">
        <v>6</v>
      </c>
      <c r="X939" t="s">
        <v>42</v>
      </c>
      <c r="Y939">
        <v>6</v>
      </c>
      <c r="Z939" t="s">
        <v>40</v>
      </c>
      <c r="AA939" t="s">
        <v>297</v>
      </c>
      <c r="AB939" t="s">
        <v>44</v>
      </c>
      <c r="AC939" t="s">
        <v>45</v>
      </c>
      <c r="AE939" t="s">
        <v>298</v>
      </c>
      <c r="AF939" t="s">
        <v>5008</v>
      </c>
      <c r="AG939" s="1">
        <v>46054</v>
      </c>
      <c r="AH939" t="s">
        <v>2751</v>
      </c>
      <c r="AI939">
        <f>_xlfn.XLOOKUP(Tabela5[[#This Row],[UUID]],Planilha2!$A:$A,Planilha2!B:B,"")</f>
        <v>1</v>
      </c>
      <c r="AJ939">
        <f>_xlfn.XLOOKUP(Tabela5[[#This Row],[UUID]],Planilha2!$A:$A,Planilha2!C:C,"")</f>
        <v>1</v>
      </c>
      <c r="AK939">
        <f>_xlfn.XLOOKUP(Tabela5[[#This Row],[UUID]],Planilha2!$A:$A,Planilha2!D:D,"")</f>
        <v>1</v>
      </c>
      <c r="AL939">
        <f>_xlfn.XLOOKUP(Tabela5[[#This Row],[UUID]],Planilha2!$A:$A,Planilha2!E:E,"")</f>
        <v>0</v>
      </c>
      <c r="AM939">
        <f>_xlfn.XLOOKUP(Tabela5[[#This Row],[UUID]],Planilha2!$A:$A,Planilha2!F:F,"")</f>
        <v>0</v>
      </c>
      <c r="AN939">
        <f>_xlfn.XLOOKUP(Tabela5[[#This Row],[UUID]],Planilha2!$A:$A,Planilha2!G:G,"")</f>
        <v>1</v>
      </c>
      <c r="AO939">
        <f>_xlfn.XLOOKUP(Tabela5[[#This Row],[UUID]],Planilha2!$A:$A,Planilha2!H:H,"")</f>
        <v>1</v>
      </c>
      <c r="AP939">
        <f>_xlfn.XLOOKUP(Tabela5[[#This Row],[UUID]],Planilha2!$A:$A,Planilha2!I:I,"")</f>
        <v>1</v>
      </c>
      <c r="AQ939">
        <f>_xlfn.XLOOKUP(Tabela5[[#This Row],[UUID]],Planilha2!$A:$A,Planilha2!J:J,"")</f>
        <v>1</v>
      </c>
      <c r="AR939">
        <f>_xlfn.XLOOKUP(Tabela5[[#This Row],[UUID]],Planilha2!$A:$A,Planilha2!K:K,"")</f>
        <v>1</v>
      </c>
      <c r="AS939">
        <f>_xlfn.XLOOKUP(Tabela5[[#This Row],[UUID]],Planilha2!$A:$A,Planilha2!L:L,"")</f>
        <v>1</v>
      </c>
      <c r="AT939">
        <f>_xlfn.XLOOKUP(Tabela5[[#This Row],[UUID]],Planilha2!$A:$A,Planilha2!M:M,"")</f>
        <v>1</v>
      </c>
      <c r="AU939">
        <f>_xlfn.XLOOKUP(Tabela5[[#This Row],[UUID]],Planilha2!$A:$A,Planilha2!N:N,"")</f>
        <v>1</v>
      </c>
      <c r="AV939">
        <f>_xlfn.XLOOKUP(Tabela5[[#This Row],[UUID]],Planilha2!$A:$A,Planilha2!O:O,"")</f>
        <v>1</v>
      </c>
    </row>
    <row r="940" spans="1:48" x14ac:dyDescent="0.2">
      <c r="A940" t="s">
        <v>5009</v>
      </c>
      <c r="B940" t="s">
        <v>35</v>
      </c>
      <c r="C940">
        <v>2822563</v>
      </c>
      <c r="D940">
        <v>24872206860</v>
      </c>
      <c r="E940" t="s">
        <v>1546</v>
      </c>
      <c r="F940" t="s">
        <v>1547</v>
      </c>
      <c r="G940" t="s">
        <v>1548</v>
      </c>
      <c r="H940" s="1">
        <v>46054</v>
      </c>
      <c r="I940">
        <v>202602</v>
      </c>
      <c r="J940">
        <v>199.39230000000001</v>
      </c>
      <c r="L940">
        <v>199.39</v>
      </c>
      <c r="N940">
        <v>90492763</v>
      </c>
      <c r="O940" s="1">
        <v>46080</v>
      </c>
      <c r="P940" s="1">
        <v>46090</v>
      </c>
      <c r="R940">
        <v>36</v>
      </c>
      <c r="S940" t="s">
        <v>53</v>
      </c>
      <c r="T940" t="s">
        <v>40</v>
      </c>
      <c r="U940" t="s">
        <v>40</v>
      </c>
      <c r="V940" t="s">
        <v>1549</v>
      </c>
      <c r="W940">
        <v>6</v>
      </c>
      <c r="X940" t="s">
        <v>42</v>
      </c>
      <c r="Y940">
        <v>6</v>
      </c>
      <c r="Z940" t="s">
        <v>40</v>
      </c>
      <c r="AA940" t="s">
        <v>1256</v>
      </c>
      <c r="AB940" t="s">
        <v>44</v>
      </c>
      <c r="AC940" t="s">
        <v>45</v>
      </c>
      <c r="AE940" t="s">
        <v>2615</v>
      </c>
      <c r="AF940" t="s">
        <v>5010</v>
      </c>
      <c r="AG940" s="1">
        <v>46107</v>
      </c>
      <c r="AH940" t="s">
        <v>47</v>
      </c>
      <c r="AI940">
        <f>_xlfn.XLOOKUP(Tabela5[[#This Row],[UUID]],Planilha2!$A:$A,Planilha2!B:B,"")</f>
        <v>1</v>
      </c>
      <c r="AJ940">
        <f>_xlfn.XLOOKUP(Tabela5[[#This Row],[UUID]],Planilha2!$A:$A,Planilha2!C:C,"")</f>
        <v>1</v>
      </c>
      <c r="AK940">
        <f>_xlfn.XLOOKUP(Tabela5[[#This Row],[UUID]],Planilha2!$A:$A,Planilha2!D:D,"")</f>
        <v>1</v>
      </c>
      <c r="AL940">
        <f>_xlfn.XLOOKUP(Tabela5[[#This Row],[UUID]],Planilha2!$A:$A,Planilha2!E:E,"")</f>
        <v>0</v>
      </c>
      <c r="AM940">
        <f>_xlfn.XLOOKUP(Tabela5[[#This Row],[UUID]],Planilha2!$A:$A,Planilha2!F:F,"")</f>
        <v>1</v>
      </c>
      <c r="AN940">
        <f>_xlfn.XLOOKUP(Tabela5[[#This Row],[UUID]],Planilha2!$A:$A,Planilha2!G:G,"")</f>
        <v>1</v>
      </c>
      <c r="AO940">
        <f>_xlfn.XLOOKUP(Tabela5[[#This Row],[UUID]],Planilha2!$A:$A,Planilha2!H:H,"")</f>
        <v>1</v>
      </c>
      <c r="AP940">
        <f>_xlfn.XLOOKUP(Tabela5[[#This Row],[UUID]],Planilha2!$A:$A,Planilha2!I:I,"")</f>
        <v>1</v>
      </c>
      <c r="AQ940">
        <f>_xlfn.XLOOKUP(Tabela5[[#This Row],[UUID]],Planilha2!$A:$A,Planilha2!J:J,"")</f>
        <v>0</v>
      </c>
      <c r="AR940">
        <f>_xlfn.XLOOKUP(Tabela5[[#This Row],[UUID]],Planilha2!$A:$A,Planilha2!K:K,"")</f>
        <v>0</v>
      </c>
      <c r="AS940">
        <f>_xlfn.XLOOKUP(Tabela5[[#This Row],[UUID]],Planilha2!$A:$A,Planilha2!L:L,"")</f>
        <v>0</v>
      </c>
      <c r="AT940">
        <f>_xlfn.XLOOKUP(Tabela5[[#This Row],[UUID]],Planilha2!$A:$A,Planilha2!M:M,"")</f>
        <v>0</v>
      </c>
      <c r="AU940">
        <f>_xlfn.XLOOKUP(Tabela5[[#This Row],[UUID]],Planilha2!$A:$A,Planilha2!N:N,"")</f>
        <v>1</v>
      </c>
      <c r="AV940">
        <f>_xlfn.XLOOKUP(Tabela5[[#This Row],[UUID]],Planilha2!$A:$A,Planilha2!O:O,"")</f>
        <v>1</v>
      </c>
    </row>
    <row r="941" spans="1:48" x14ac:dyDescent="0.2">
      <c r="A941" t="s">
        <v>5011</v>
      </c>
      <c r="B941" t="s">
        <v>35</v>
      </c>
      <c r="C941">
        <v>34409785</v>
      </c>
      <c r="D941">
        <v>44566662853</v>
      </c>
      <c r="E941" t="s">
        <v>1552</v>
      </c>
      <c r="F941" t="s">
        <v>1553</v>
      </c>
      <c r="G941" t="s">
        <v>1554</v>
      </c>
      <c r="H941" s="1">
        <v>46054</v>
      </c>
      <c r="I941">
        <v>202602</v>
      </c>
      <c r="J941">
        <v>246.65566000000001</v>
      </c>
      <c r="L941">
        <v>246.66</v>
      </c>
      <c r="N941">
        <v>90493308</v>
      </c>
      <c r="O941" s="1">
        <v>46080</v>
      </c>
      <c r="P941" s="1">
        <v>46090</v>
      </c>
      <c r="R941">
        <v>36</v>
      </c>
      <c r="S941" t="s">
        <v>53</v>
      </c>
      <c r="T941" t="s">
        <v>40</v>
      </c>
      <c r="U941" t="s">
        <v>40</v>
      </c>
      <c r="V941" t="s">
        <v>1555</v>
      </c>
      <c r="W941">
        <v>6</v>
      </c>
      <c r="X941" t="s">
        <v>42</v>
      </c>
      <c r="Y941">
        <v>6</v>
      </c>
      <c r="Z941" t="s">
        <v>40</v>
      </c>
      <c r="AA941" t="s">
        <v>1256</v>
      </c>
      <c r="AB941" t="s">
        <v>44</v>
      </c>
      <c r="AC941" t="s">
        <v>45</v>
      </c>
      <c r="AE941" t="s">
        <v>2615</v>
      </c>
      <c r="AF941" t="s">
        <v>5012</v>
      </c>
      <c r="AG941" s="1">
        <v>46094</v>
      </c>
      <c r="AH941" t="s">
        <v>2615</v>
      </c>
      <c r="AI941">
        <f>_xlfn.XLOOKUP(Tabela5[[#This Row],[UUID]],Planilha2!$A:$A,Planilha2!B:B,"")</f>
        <v>1</v>
      </c>
      <c r="AJ941">
        <f>_xlfn.XLOOKUP(Tabela5[[#This Row],[UUID]],Planilha2!$A:$A,Planilha2!C:C,"")</f>
        <v>0</v>
      </c>
      <c r="AK941">
        <f>_xlfn.XLOOKUP(Tabela5[[#This Row],[UUID]],Planilha2!$A:$A,Planilha2!D:D,"")</f>
        <v>1</v>
      </c>
      <c r="AL941">
        <f>_xlfn.XLOOKUP(Tabela5[[#This Row],[UUID]],Planilha2!$A:$A,Planilha2!E:E,"")</f>
        <v>0</v>
      </c>
      <c r="AM941">
        <f>_xlfn.XLOOKUP(Tabela5[[#This Row],[UUID]],Planilha2!$A:$A,Planilha2!F:F,"")</f>
        <v>1</v>
      </c>
      <c r="AN941">
        <f>_xlfn.XLOOKUP(Tabela5[[#This Row],[UUID]],Planilha2!$A:$A,Planilha2!G:G,"")</f>
        <v>1</v>
      </c>
      <c r="AO941">
        <f>_xlfn.XLOOKUP(Tabela5[[#This Row],[UUID]],Planilha2!$A:$A,Planilha2!H:H,"")</f>
        <v>1</v>
      </c>
      <c r="AP941">
        <f>_xlfn.XLOOKUP(Tabela5[[#This Row],[UUID]],Planilha2!$A:$A,Planilha2!I:I,"")</f>
        <v>1</v>
      </c>
      <c r="AQ941">
        <f>_xlfn.XLOOKUP(Tabela5[[#This Row],[UUID]],Planilha2!$A:$A,Planilha2!J:J,"")</f>
        <v>1</v>
      </c>
      <c r="AR941">
        <f>_xlfn.XLOOKUP(Tabela5[[#This Row],[UUID]],Planilha2!$A:$A,Planilha2!K:K,"")</f>
        <v>1</v>
      </c>
      <c r="AS941">
        <f>_xlfn.XLOOKUP(Tabela5[[#This Row],[UUID]],Planilha2!$A:$A,Planilha2!L:L,"")</f>
        <v>1</v>
      </c>
      <c r="AT941">
        <f>_xlfn.XLOOKUP(Tabela5[[#This Row],[UUID]],Planilha2!$A:$A,Planilha2!M:M,"")</f>
        <v>0</v>
      </c>
      <c r="AU941">
        <f>_xlfn.XLOOKUP(Tabela5[[#This Row],[UUID]],Planilha2!$A:$A,Planilha2!N:N,"")</f>
        <v>1</v>
      </c>
      <c r="AV941">
        <f>_xlfn.XLOOKUP(Tabela5[[#This Row],[UUID]],Planilha2!$A:$A,Planilha2!O:O,"")</f>
        <v>1</v>
      </c>
    </row>
    <row r="942" spans="1:48" x14ac:dyDescent="0.2">
      <c r="A942" t="s">
        <v>5013</v>
      </c>
      <c r="B942" t="s">
        <v>35</v>
      </c>
      <c r="C942">
        <v>41870980</v>
      </c>
      <c r="D942">
        <v>42413032851</v>
      </c>
      <c r="E942" t="s">
        <v>1558</v>
      </c>
      <c r="F942" t="s">
        <v>1559</v>
      </c>
      <c r="G942" t="s">
        <v>1560</v>
      </c>
      <c r="H942" s="1">
        <v>46054</v>
      </c>
      <c r="I942">
        <v>202602</v>
      </c>
      <c r="J942">
        <v>325.67408999999998</v>
      </c>
      <c r="L942">
        <v>325.67</v>
      </c>
      <c r="N942">
        <v>90493359</v>
      </c>
      <c r="O942" s="1">
        <v>46080</v>
      </c>
      <c r="P942" s="1">
        <v>46090</v>
      </c>
      <c r="R942">
        <v>36</v>
      </c>
      <c r="S942" t="s">
        <v>53</v>
      </c>
      <c r="T942" t="s">
        <v>40</v>
      </c>
      <c r="U942" t="s">
        <v>40</v>
      </c>
      <c r="V942" t="s">
        <v>1561</v>
      </c>
      <c r="W942">
        <v>6</v>
      </c>
      <c r="X942" t="s">
        <v>42</v>
      </c>
      <c r="Y942">
        <v>6</v>
      </c>
      <c r="Z942" t="s">
        <v>40</v>
      </c>
      <c r="AA942" t="s">
        <v>1256</v>
      </c>
      <c r="AB942" t="s">
        <v>44</v>
      </c>
      <c r="AC942" t="s">
        <v>45</v>
      </c>
      <c r="AE942" t="s">
        <v>2615</v>
      </c>
      <c r="AF942" t="s">
        <v>5014</v>
      </c>
      <c r="AG942" s="1">
        <v>46109</v>
      </c>
      <c r="AH942" t="s">
        <v>47</v>
      </c>
      <c r="AI942">
        <f>_xlfn.XLOOKUP(Tabela5[[#This Row],[UUID]],Planilha2!$A:$A,Planilha2!B:B,"")</f>
        <v>1</v>
      </c>
      <c r="AJ942">
        <f>_xlfn.XLOOKUP(Tabela5[[#This Row],[UUID]],Planilha2!$A:$A,Planilha2!C:C,"")</f>
        <v>2</v>
      </c>
      <c r="AK942">
        <f>_xlfn.XLOOKUP(Tabela5[[#This Row],[UUID]],Planilha2!$A:$A,Planilha2!D:D,"")</f>
        <v>1</v>
      </c>
      <c r="AL942">
        <f>_xlfn.XLOOKUP(Tabela5[[#This Row],[UUID]],Planilha2!$A:$A,Planilha2!E:E,"")</f>
        <v>0</v>
      </c>
      <c r="AM942">
        <f>_xlfn.XLOOKUP(Tabela5[[#This Row],[UUID]],Planilha2!$A:$A,Planilha2!F:F,"")</f>
        <v>1</v>
      </c>
      <c r="AN942">
        <f>_xlfn.XLOOKUP(Tabela5[[#This Row],[UUID]],Planilha2!$A:$A,Planilha2!G:G,"")</f>
        <v>1</v>
      </c>
      <c r="AO942">
        <f>_xlfn.XLOOKUP(Tabela5[[#This Row],[UUID]],Planilha2!$A:$A,Planilha2!H:H,"")</f>
        <v>1</v>
      </c>
      <c r="AP942">
        <f>_xlfn.XLOOKUP(Tabela5[[#This Row],[UUID]],Planilha2!$A:$A,Planilha2!I:I,"")</f>
        <v>1</v>
      </c>
      <c r="AQ942">
        <f>_xlfn.XLOOKUP(Tabela5[[#This Row],[UUID]],Planilha2!$A:$A,Planilha2!J:J,"")</f>
        <v>0</v>
      </c>
      <c r="AR942">
        <f>_xlfn.XLOOKUP(Tabela5[[#This Row],[UUID]],Planilha2!$A:$A,Planilha2!K:K,"")</f>
        <v>0</v>
      </c>
      <c r="AS942">
        <f>_xlfn.XLOOKUP(Tabela5[[#This Row],[UUID]],Planilha2!$A:$A,Planilha2!L:L,"")</f>
        <v>0</v>
      </c>
      <c r="AT942">
        <f>_xlfn.XLOOKUP(Tabela5[[#This Row],[UUID]],Planilha2!$A:$A,Planilha2!M:M,"")</f>
        <v>0</v>
      </c>
      <c r="AU942">
        <f>_xlfn.XLOOKUP(Tabela5[[#This Row],[UUID]],Planilha2!$A:$A,Planilha2!N:N,"")</f>
        <v>1</v>
      </c>
      <c r="AV942">
        <f>_xlfn.XLOOKUP(Tabela5[[#This Row],[UUID]],Planilha2!$A:$A,Planilha2!O:O,"")</f>
        <v>1</v>
      </c>
    </row>
    <row r="943" spans="1:48" x14ac:dyDescent="0.2">
      <c r="A943" t="s">
        <v>5015</v>
      </c>
      <c r="B943" t="s">
        <v>35</v>
      </c>
      <c r="C943">
        <v>160636532</v>
      </c>
      <c r="D943">
        <v>79784984768</v>
      </c>
      <c r="E943" t="s">
        <v>5016</v>
      </c>
      <c r="F943" t="s">
        <v>5017</v>
      </c>
      <c r="G943" t="s">
        <v>5018</v>
      </c>
      <c r="H943" s="1">
        <v>45901</v>
      </c>
      <c r="I943">
        <v>202509</v>
      </c>
      <c r="J943">
        <v>396.78590000000003</v>
      </c>
      <c r="L943">
        <v>396.79</v>
      </c>
      <c r="N943">
        <v>90429095</v>
      </c>
      <c r="O943" s="1">
        <v>46002</v>
      </c>
      <c r="P943" s="1">
        <v>46013</v>
      </c>
      <c r="R943">
        <v>113</v>
      </c>
      <c r="S943" t="s">
        <v>53</v>
      </c>
      <c r="T943" t="s">
        <v>40</v>
      </c>
      <c r="U943" t="s">
        <v>40</v>
      </c>
      <c r="V943" t="s">
        <v>5019</v>
      </c>
      <c r="W943">
        <v>6</v>
      </c>
      <c r="X943" t="s">
        <v>42</v>
      </c>
      <c r="Y943">
        <v>6</v>
      </c>
      <c r="Z943" t="s">
        <v>40</v>
      </c>
      <c r="AA943" t="s">
        <v>297</v>
      </c>
      <c r="AB943" t="s">
        <v>44</v>
      </c>
      <c r="AC943" t="s">
        <v>45</v>
      </c>
      <c r="AE943" t="s">
        <v>298</v>
      </c>
      <c r="AF943" t="s">
        <v>5020</v>
      </c>
      <c r="AG943" s="1">
        <v>46001</v>
      </c>
      <c r="AH943" t="s">
        <v>70</v>
      </c>
      <c r="AI943">
        <f>_xlfn.XLOOKUP(Tabela5[[#This Row],[UUID]],Planilha2!$A:$A,Planilha2!B:B,"")</f>
        <v>0</v>
      </c>
      <c r="AJ943">
        <f>_xlfn.XLOOKUP(Tabela5[[#This Row],[UUID]],Planilha2!$A:$A,Planilha2!C:C,"")</f>
        <v>0</v>
      </c>
      <c r="AK943">
        <f>_xlfn.XLOOKUP(Tabela5[[#This Row],[UUID]],Planilha2!$A:$A,Planilha2!D:D,"")</f>
        <v>0</v>
      </c>
      <c r="AL943">
        <f>_xlfn.XLOOKUP(Tabela5[[#This Row],[UUID]],Planilha2!$A:$A,Planilha2!E:E,"")</f>
        <v>5</v>
      </c>
      <c r="AM943">
        <f>_xlfn.XLOOKUP(Tabela5[[#This Row],[UUID]],Planilha2!$A:$A,Planilha2!F:F,"")</f>
        <v>0</v>
      </c>
      <c r="AN943">
        <f>_xlfn.XLOOKUP(Tabela5[[#This Row],[UUID]],Planilha2!$A:$A,Planilha2!G:G,"")</f>
        <v>0</v>
      </c>
      <c r="AO943">
        <f>_xlfn.XLOOKUP(Tabela5[[#This Row],[UUID]],Planilha2!$A:$A,Planilha2!H:H,"")</f>
        <v>0</v>
      </c>
      <c r="AP943">
        <f>_xlfn.XLOOKUP(Tabela5[[#This Row],[UUID]],Planilha2!$A:$A,Planilha2!I:I,"")</f>
        <v>0</v>
      </c>
      <c r="AQ943">
        <f>_xlfn.XLOOKUP(Tabela5[[#This Row],[UUID]],Planilha2!$A:$A,Planilha2!J:J,"")</f>
        <v>0</v>
      </c>
      <c r="AR943">
        <f>_xlfn.XLOOKUP(Tabela5[[#This Row],[UUID]],Planilha2!$A:$A,Planilha2!K:K,"")</f>
        <v>0</v>
      </c>
      <c r="AS943">
        <f>_xlfn.XLOOKUP(Tabela5[[#This Row],[UUID]],Planilha2!$A:$A,Planilha2!L:L,"")</f>
        <v>0</v>
      </c>
      <c r="AT943">
        <f>_xlfn.XLOOKUP(Tabela5[[#This Row],[UUID]],Planilha2!$A:$A,Planilha2!M:M,"")</f>
        <v>0</v>
      </c>
      <c r="AU943">
        <f>_xlfn.XLOOKUP(Tabela5[[#This Row],[UUID]],Planilha2!$A:$A,Planilha2!N:N,"")</f>
        <v>0</v>
      </c>
      <c r="AV943">
        <f>_xlfn.XLOOKUP(Tabela5[[#This Row],[UUID]],Planilha2!$A:$A,Planilha2!O:O,"")</f>
        <v>0</v>
      </c>
    </row>
    <row r="944" spans="1:48" x14ac:dyDescent="0.2">
      <c r="A944" t="s">
        <v>5021</v>
      </c>
      <c r="B944" t="s">
        <v>35</v>
      </c>
      <c r="C944">
        <v>10328220</v>
      </c>
      <c r="D944">
        <v>40071921893</v>
      </c>
      <c r="E944" t="s">
        <v>5022</v>
      </c>
      <c r="F944" t="s">
        <v>5023</v>
      </c>
      <c r="G944" t="s">
        <v>5024</v>
      </c>
      <c r="H944" s="1">
        <v>46054</v>
      </c>
      <c r="I944">
        <v>202602</v>
      </c>
      <c r="J944">
        <v>286.53411999999997</v>
      </c>
      <c r="L944">
        <v>286.52999999999997</v>
      </c>
      <c r="N944">
        <v>90492669</v>
      </c>
      <c r="O944" s="1">
        <v>46080</v>
      </c>
      <c r="P944" s="1">
        <v>46090</v>
      </c>
      <c r="R944">
        <v>36</v>
      </c>
      <c r="S944" t="s">
        <v>53</v>
      </c>
      <c r="T944" t="s">
        <v>40</v>
      </c>
      <c r="U944" t="s">
        <v>40</v>
      </c>
      <c r="V944" t="s">
        <v>5025</v>
      </c>
      <c r="W944">
        <v>6</v>
      </c>
      <c r="X944" t="s">
        <v>42</v>
      </c>
      <c r="Y944">
        <v>6</v>
      </c>
      <c r="Z944" t="s">
        <v>40</v>
      </c>
      <c r="AA944" t="s">
        <v>1256</v>
      </c>
      <c r="AB944" t="s">
        <v>44</v>
      </c>
      <c r="AC944" t="s">
        <v>45</v>
      </c>
      <c r="AE944" t="s">
        <v>2615</v>
      </c>
      <c r="AF944" t="s">
        <v>5026</v>
      </c>
      <c r="AG944" s="1">
        <v>46101</v>
      </c>
      <c r="AH944" t="s">
        <v>47</v>
      </c>
      <c r="AI944">
        <f>_xlfn.XLOOKUP(Tabela5[[#This Row],[UUID]],Planilha2!$A:$A,Planilha2!B:B,"")</f>
        <v>1</v>
      </c>
      <c r="AJ944">
        <f>_xlfn.XLOOKUP(Tabela5[[#This Row],[UUID]],Planilha2!$A:$A,Planilha2!C:C,"")</f>
        <v>0</v>
      </c>
      <c r="AK944">
        <f>_xlfn.XLOOKUP(Tabela5[[#This Row],[UUID]],Planilha2!$A:$A,Planilha2!D:D,"")</f>
        <v>4</v>
      </c>
      <c r="AL944">
        <f>_xlfn.XLOOKUP(Tabela5[[#This Row],[UUID]],Planilha2!$A:$A,Planilha2!E:E,"")</f>
        <v>0</v>
      </c>
      <c r="AM944">
        <f>_xlfn.XLOOKUP(Tabela5[[#This Row],[UUID]],Planilha2!$A:$A,Planilha2!F:F,"")</f>
        <v>1</v>
      </c>
      <c r="AN944">
        <f>_xlfn.XLOOKUP(Tabela5[[#This Row],[UUID]],Planilha2!$A:$A,Planilha2!G:G,"")</f>
        <v>1</v>
      </c>
      <c r="AO944">
        <f>_xlfn.XLOOKUP(Tabela5[[#This Row],[UUID]],Planilha2!$A:$A,Planilha2!H:H,"")</f>
        <v>1</v>
      </c>
      <c r="AP944">
        <f>_xlfn.XLOOKUP(Tabela5[[#This Row],[UUID]],Planilha2!$A:$A,Planilha2!I:I,"")</f>
        <v>1</v>
      </c>
      <c r="AQ944">
        <f>_xlfn.XLOOKUP(Tabela5[[#This Row],[UUID]],Planilha2!$A:$A,Planilha2!J:J,"")</f>
        <v>1</v>
      </c>
      <c r="AR944">
        <f>_xlfn.XLOOKUP(Tabela5[[#This Row],[UUID]],Planilha2!$A:$A,Planilha2!K:K,"")</f>
        <v>1</v>
      </c>
      <c r="AS944">
        <f>_xlfn.XLOOKUP(Tabela5[[#This Row],[UUID]],Planilha2!$A:$A,Planilha2!L:L,"")</f>
        <v>0</v>
      </c>
      <c r="AT944">
        <f>_xlfn.XLOOKUP(Tabela5[[#This Row],[UUID]],Planilha2!$A:$A,Planilha2!M:M,"")</f>
        <v>0</v>
      </c>
      <c r="AU944">
        <f>_xlfn.XLOOKUP(Tabela5[[#This Row],[UUID]],Planilha2!$A:$A,Planilha2!N:N,"")</f>
        <v>1</v>
      </c>
      <c r="AV944">
        <f>_xlfn.XLOOKUP(Tabela5[[#This Row],[UUID]],Planilha2!$A:$A,Planilha2!O:O,"")</f>
        <v>1</v>
      </c>
    </row>
    <row r="945" spans="1:48" x14ac:dyDescent="0.2">
      <c r="A945" t="s">
        <v>5027</v>
      </c>
      <c r="B945" t="s">
        <v>35</v>
      </c>
      <c r="C945">
        <v>9426612</v>
      </c>
      <c r="D945">
        <v>30752254871</v>
      </c>
      <c r="E945" t="s">
        <v>1564</v>
      </c>
      <c r="F945" t="s">
        <v>1565</v>
      </c>
      <c r="G945" t="s">
        <v>1566</v>
      </c>
      <c r="H945" s="1">
        <v>46054</v>
      </c>
      <c r="I945">
        <v>202602</v>
      </c>
      <c r="J945">
        <v>1815.9469099999999</v>
      </c>
      <c r="L945">
        <v>1815.95</v>
      </c>
      <c r="N945">
        <v>90492773</v>
      </c>
      <c r="O945" s="1">
        <v>46080</v>
      </c>
      <c r="P945" s="1">
        <v>46090</v>
      </c>
      <c r="R945">
        <v>36</v>
      </c>
      <c r="S945" t="s">
        <v>53</v>
      </c>
      <c r="T945" t="s">
        <v>40</v>
      </c>
      <c r="U945" t="s">
        <v>40</v>
      </c>
      <c r="V945" t="s">
        <v>1567</v>
      </c>
      <c r="W945">
        <v>6</v>
      </c>
      <c r="X945" t="s">
        <v>42</v>
      </c>
      <c r="Y945">
        <v>6</v>
      </c>
      <c r="Z945" t="s">
        <v>40</v>
      </c>
      <c r="AA945" t="s">
        <v>1256</v>
      </c>
      <c r="AB945" t="s">
        <v>44</v>
      </c>
      <c r="AC945" t="s">
        <v>45</v>
      </c>
      <c r="AE945" t="s">
        <v>2615</v>
      </c>
      <c r="AF945" t="s">
        <v>5028</v>
      </c>
      <c r="AG945" s="1">
        <v>46083</v>
      </c>
      <c r="AH945" t="s">
        <v>2615</v>
      </c>
      <c r="AI945">
        <f>_xlfn.XLOOKUP(Tabela5[[#This Row],[UUID]],Planilha2!$A:$A,Planilha2!B:B,"")</f>
        <v>1</v>
      </c>
      <c r="AJ945">
        <f>_xlfn.XLOOKUP(Tabela5[[#This Row],[UUID]],Planilha2!$A:$A,Planilha2!C:C,"")</f>
        <v>1</v>
      </c>
      <c r="AK945">
        <f>_xlfn.XLOOKUP(Tabela5[[#This Row],[UUID]],Planilha2!$A:$A,Planilha2!D:D,"")</f>
        <v>6</v>
      </c>
      <c r="AL945">
        <f>_xlfn.XLOOKUP(Tabela5[[#This Row],[UUID]],Planilha2!$A:$A,Planilha2!E:E,"")</f>
        <v>0</v>
      </c>
      <c r="AM945">
        <f>_xlfn.XLOOKUP(Tabela5[[#This Row],[UUID]],Planilha2!$A:$A,Planilha2!F:F,"")</f>
        <v>0</v>
      </c>
      <c r="AN945">
        <f>_xlfn.XLOOKUP(Tabela5[[#This Row],[UUID]],Planilha2!$A:$A,Planilha2!G:G,"")</f>
        <v>1</v>
      </c>
      <c r="AO945">
        <f>_xlfn.XLOOKUP(Tabela5[[#This Row],[UUID]],Planilha2!$A:$A,Planilha2!H:H,"")</f>
        <v>1</v>
      </c>
      <c r="AP945">
        <f>_xlfn.XLOOKUP(Tabela5[[#This Row],[UUID]],Planilha2!$A:$A,Planilha2!I:I,"")</f>
        <v>1</v>
      </c>
      <c r="AQ945">
        <f>_xlfn.XLOOKUP(Tabela5[[#This Row],[UUID]],Planilha2!$A:$A,Planilha2!J:J,"")</f>
        <v>1</v>
      </c>
      <c r="AR945">
        <f>_xlfn.XLOOKUP(Tabela5[[#This Row],[UUID]],Planilha2!$A:$A,Planilha2!K:K,"")</f>
        <v>1</v>
      </c>
      <c r="AS945">
        <f>_xlfn.XLOOKUP(Tabela5[[#This Row],[UUID]],Planilha2!$A:$A,Planilha2!L:L,"")</f>
        <v>1</v>
      </c>
      <c r="AT945">
        <f>_xlfn.XLOOKUP(Tabela5[[#This Row],[UUID]],Planilha2!$A:$A,Planilha2!M:M,"")</f>
        <v>1</v>
      </c>
      <c r="AU945">
        <f>_xlfn.XLOOKUP(Tabela5[[#This Row],[UUID]],Planilha2!$A:$A,Planilha2!N:N,"")</f>
        <v>1</v>
      </c>
      <c r="AV945">
        <f>_xlfn.XLOOKUP(Tabela5[[#This Row],[UUID]],Planilha2!$A:$A,Planilha2!O:O,"")</f>
        <v>1</v>
      </c>
    </row>
    <row r="946" spans="1:48" x14ac:dyDescent="0.2">
      <c r="A946" t="s">
        <v>5029</v>
      </c>
      <c r="B946" t="s">
        <v>35</v>
      </c>
      <c r="C946">
        <v>28533445</v>
      </c>
      <c r="D946">
        <v>8921154000128</v>
      </c>
      <c r="E946" t="s">
        <v>5030</v>
      </c>
      <c r="F946" t="s">
        <v>5031</v>
      </c>
      <c r="G946" t="s">
        <v>5032</v>
      </c>
      <c r="H946" s="1">
        <v>46054</v>
      </c>
      <c r="I946">
        <v>202602</v>
      </c>
      <c r="J946">
        <v>379.58386000000002</v>
      </c>
      <c r="L946">
        <v>379.58</v>
      </c>
      <c r="N946">
        <v>90493257</v>
      </c>
      <c r="O946" s="1">
        <v>46080</v>
      </c>
      <c r="P946" s="1">
        <v>46090</v>
      </c>
      <c r="R946">
        <v>36</v>
      </c>
      <c r="S946" t="s">
        <v>39</v>
      </c>
      <c r="T946" t="s">
        <v>40</v>
      </c>
      <c r="U946" t="s">
        <v>40</v>
      </c>
      <c r="V946" t="s">
        <v>5033</v>
      </c>
      <c r="W946">
        <v>6</v>
      </c>
      <c r="X946" t="s">
        <v>42</v>
      </c>
      <c r="Y946">
        <v>6</v>
      </c>
      <c r="Z946" t="s">
        <v>40</v>
      </c>
      <c r="AA946" t="s">
        <v>1256</v>
      </c>
      <c r="AB946" t="s">
        <v>44</v>
      </c>
      <c r="AC946" t="s">
        <v>45</v>
      </c>
      <c r="AE946" t="s">
        <v>2615</v>
      </c>
      <c r="AF946" t="s">
        <v>5034</v>
      </c>
      <c r="AG946" s="1">
        <v>46097</v>
      </c>
      <c r="AH946" t="s">
        <v>47</v>
      </c>
      <c r="AI946">
        <f>_xlfn.XLOOKUP(Tabela5[[#This Row],[UUID]],Planilha2!$A:$A,Planilha2!B:B,"")</f>
        <v>0</v>
      </c>
      <c r="AJ946">
        <f>_xlfn.XLOOKUP(Tabela5[[#This Row],[UUID]],Planilha2!$A:$A,Planilha2!C:C,"")</f>
        <v>1</v>
      </c>
      <c r="AK946">
        <f>_xlfn.XLOOKUP(Tabela5[[#This Row],[UUID]],Planilha2!$A:$A,Planilha2!D:D,"")</f>
        <v>1</v>
      </c>
      <c r="AL946">
        <f>_xlfn.XLOOKUP(Tabela5[[#This Row],[UUID]],Planilha2!$A:$A,Planilha2!E:E,"")</f>
        <v>0</v>
      </c>
      <c r="AM946">
        <f>_xlfn.XLOOKUP(Tabela5[[#This Row],[UUID]],Planilha2!$A:$A,Planilha2!F:F,"")</f>
        <v>1</v>
      </c>
      <c r="AN946">
        <f>_xlfn.XLOOKUP(Tabela5[[#This Row],[UUID]],Planilha2!$A:$A,Planilha2!G:G,"")</f>
        <v>1</v>
      </c>
      <c r="AO946">
        <f>_xlfn.XLOOKUP(Tabela5[[#This Row],[UUID]],Planilha2!$A:$A,Planilha2!H:H,"")</f>
        <v>1</v>
      </c>
      <c r="AP946">
        <f>_xlfn.XLOOKUP(Tabela5[[#This Row],[UUID]],Planilha2!$A:$A,Planilha2!I:I,"")</f>
        <v>1</v>
      </c>
      <c r="AQ946">
        <f>_xlfn.XLOOKUP(Tabela5[[#This Row],[UUID]],Planilha2!$A:$A,Planilha2!J:J,"")</f>
        <v>1</v>
      </c>
      <c r="AR946">
        <f>_xlfn.XLOOKUP(Tabela5[[#This Row],[UUID]],Planilha2!$A:$A,Planilha2!K:K,"")</f>
        <v>1</v>
      </c>
      <c r="AS946">
        <f>_xlfn.XLOOKUP(Tabela5[[#This Row],[UUID]],Planilha2!$A:$A,Planilha2!L:L,"")</f>
        <v>1</v>
      </c>
      <c r="AT946">
        <f>_xlfn.XLOOKUP(Tabela5[[#This Row],[UUID]],Planilha2!$A:$A,Planilha2!M:M,"")</f>
        <v>1</v>
      </c>
      <c r="AU946">
        <f>_xlfn.XLOOKUP(Tabela5[[#This Row],[UUID]],Planilha2!$A:$A,Planilha2!N:N,"")</f>
        <v>1</v>
      </c>
      <c r="AV946">
        <f>_xlfn.XLOOKUP(Tabela5[[#This Row],[UUID]],Planilha2!$A:$A,Planilha2!O:O,"")</f>
        <v>1</v>
      </c>
    </row>
    <row r="947" spans="1:48" x14ac:dyDescent="0.2">
      <c r="A947" t="s">
        <v>5035</v>
      </c>
      <c r="B947" t="s">
        <v>35</v>
      </c>
      <c r="C947">
        <v>44313608</v>
      </c>
      <c r="D947">
        <v>2312688581</v>
      </c>
      <c r="E947" t="s">
        <v>5036</v>
      </c>
      <c r="F947" t="s">
        <v>5037</v>
      </c>
      <c r="G947" t="s">
        <v>5038</v>
      </c>
      <c r="H947" s="1">
        <v>46054</v>
      </c>
      <c r="I947">
        <v>202602</v>
      </c>
      <c r="J947">
        <v>298.34996000000001</v>
      </c>
      <c r="L947">
        <v>298.35000000000002</v>
      </c>
      <c r="N947">
        <v>90492580</v>
      </c>
      <c r="O947" s="1">
        <v>46080</v>
      </c>
      <c r="P947" s="1">
        <v>46090</v>
      </c>
      <c r="R947">
        <v>36</v>
      </c>
      <c r="S947" t="s">
        <v>53</v>
      </c>
      <c r="T947" t="s">
        <v>40</v>
      </c>
      <c r="U947" t="s">
        <v>40</v>
      </c>
      <c r="V947" t="s">
        <v>5039</v>
      </c>
      <c r="W947">
        <v>6</v>
      </c>
      <c r="X947" t="s">
        <v>42</v>
      </c>
      <c r="Y947">
        <v>6</v>
      </c>
      <c r="Z947" t="s">
        <v>40</v>
      </c>
      <c r="AA947" t="s">
        <v>1256</v>
      </c>
      <c r="AB947" t="s">
        <v>44</v>
      </c>
      <c r="AC947" t="s">
        <v>45</v>
      </c>
      <c r="AE947" t="s">
        <v>2615</v>
      </c>
      <c r="AF947" t="s">
        <v>5040</v>
      </c>
      <c r="AG947" s="1">
        <v>46124</v>
      </c>
      <c r="AH947" t="s">
        <v>47</v>
      </c>
      <c r="AI947">
        <f>_xlfn.XLOOKUP(Tabela5[[#This Row],[UUID]],Planilha2!$A:$A,Planilha2!B:B,"")</f>
        <v>1</v>
      </c>
      <c r="AJ947">
        <f>_xlfn.XLOOKUP(Tabela5[[#This Row],[UUID]],Planilha2!$A:$A,Planilha2!C:C,"")</f>
        <v>1</v>
      </c>
      <c r="AK947">
        <f>_xlfn.XLOOKUP(Tabela5[[#This Row],[UUID]],Planilha2!$A:$A,Planilha2!D:D,"")</f>
        <v>1</v>
      </c>
      <c r="AL947">
        <f>_xlfn.XLOOKUP(Tabela5[[#This Row],[UUID]],Planilha2!$A:$A,Planilha2!E:E,"")</f>
        <v>0</v>
      </c>
      <c r="AM947">
        <f>_xlfn.XLOOKUP(Tabela5[[#This Row],[UUID]],Planilha2!$A:$A,Planilha2!F:F,"")</f>
        <v>1</v>
      </c>
      <c r="AN947">
        <f>_xlfn.XLOOKUP(Tabela5[[#This Row],[UUID]],Planilha2!$A:$A,Planilha2!G:G,"")</f>
        <v>0</v>
      </c>
      <c r="AO947">
        <f>_xlfn.XLOOKUP(Tabela5[[#This Row],[UUID]],Planilha2!$A:$A,Planilha2!H:H,"")</f>
        <v>0</v>
      </c>
      <c r="AP947">
        <f>_xlfn.XLOOKUP(Tabela5[[#This Row],[UUID]],Planilha2!$A:$A,Planilha2!I:I,"")</f>
        <v>0</v>
      </c>
      <c r="AQ947">
        <f>_xlfn.XLOOKUP(Tabela5[[#This Row],[UUID]],Planilha2!$A:$A,Planilha2!J:J,"")</f>
        <v>0</v>
      </c>
      <c r="AR947">
        <f>_xlfn.XLOOKUP(Tabela5[[#This Row],[UUID]],Planilha2!$A:$A,Planilha2!K:K,"")</f>
        <v>0</v>
      </c>
      <c r="AS947">
        <f>_xlfn.XLOOKUP(Tabela5[[#This Row],[UUID]],Planilha2!$A:$A,Planilha2!L:L,"")</f>
        <v>0</v>
      </c>
      <c r="AT947">
        <f>_xlfn.XLOOKUP(Tabela5[[#This Row],[UUID]],Planilha2!$A:$A,Planilha2!M:M,"")</f>
        <v>1</v>
      </c>
      <c r="AU947">
        <f>_xlfn.XLOOKUP(Tabela5[[#This Row],[UUID]],Planilha2!$A:$A,Planilha2!N:N,"")</f>
        <v>0</v>
      </c>
      <c r="AV947">
        <f>_xlfn.XLOOKUP(Tabela5[[#This Row],[UUID]],Planilha2!$A:$A,Planilha2!O:O,"")</f>
        <v>0</v>
      </c>
    </row>
    <row r="948" spans="1:48" x14ac:dyDescent="0.2">
      <c r="A948" t="s">
        <v>5041</v>
      </c>
      <c r="B948" t="s">
        <v>35</v>
      </c>
      <c r="C948">
        <v>15004872</v>
      </c>
      <c r="D948">
        <v>9936624807</v>
      </c>
      <c r="E948" t="s">
        <v>5042</v>
      </c>
      <c r="F948" t="s">
        <v>5043</v>
      </c>
      <c r="G948" t="s">
        <v>5044</v>
      </c>
      <c r="H948" s="1">
        <v>46054</v>
      </c>
      <c r="I948">
        <v>202602</v>
      </c>
      <c r="J948">
        <v>222.28549000000001</v>
      </c>
      <c r="L948">
        <v>222.29</v>
      </c>
      <c r="N948">
        <v>90492534</v>
      </c>
      <c r="O948" s="1">
        <v>46080</v>
      </c>
      <c r="P948" s="1">
        <v>46090</v>
      </c>
      <c r="R948">
        <v>36</v>
      </c>
      <c r="S948" t="s">
        <v>53</v>
      </c>
      <c r="T948" t="s">
        <v>40</v>
      </c>
      <c r="U948" t="s">
        <v>40</v>
      </c>
      <c r="V948" t="s">
        <v>5045</v>
      </c>
      <c r="W948">
        <v>6</v>
      </c>
      <c r="X948" t="s">
        <v>42</v>
      </c>
      <c r="Y948">
        <v>6</v>
      </c>
      <c r="Z948" t="s">
        <v>40</v>
      </c>
      <c r="AA948" t="s">
        <v>1256</v>
      </c>
      <c r="AB948" t="s">
        <v>44</v>
      </c>
      <c r="AC948" t="s">
        <v>45</v>
      </c>
      <c r="AE948" t="s">
        <v>2615</v>
      </c>
      <c r="AF948" t="s">
        <v>5046</v>
      </c>
      <c r="AG948" s="1">
        <v>46124</v>
      </c>
      <c r="AH948" t="s">
        <v>47</v>
      </c>
      <c r="AI948">
        <f>_xlfn.XLOOKUP(Tabela5[[#This Row],[UUID]],Planilha2!$A:$A,Planilha2!B:B,"")</f>
        <v>1</v>
      </c>
      <c r="AJ948">
        <f>_xlfn.XLOOKUP(Tabela5[[#This Row],[UUID]],Planilha2!$A:$A,Planilha2!C:C,"")</f>
        <v>1</v>
      </c>
      <c r="AK948">
        <f>_xlfn.XLOOKUP(Tabela5[[#This Row],[UUID]],Planilha2!$A:$A,Planilha2!D:D,"")</f>
        <v>1</v>
      </c>
      <c r="AL948">
        <f>_xlfn.XLOOKUP(Tabela5[[#This Row],[UUID]],Planilha2!$A:$A,Planilha2!E:E,"")</f>
        <v>0</v>
      </c>
      <c r="AM948">
        <f>_xlfn.XLOOKUP(Tabela5[[#This Row],[UUID]],Planilha2!$A:$A,Planilha2!F:F,"")</f>
        <v>1</v>
      </c>
      <c r="AN948">
        <f>_xlfn.XLOOKUP(Tabela5[[#This Row],[UUID]],Planilha2!$A:$A,Planilha2!G:G,"")</f>
        <v>0</v>
      </c>
      <c r="AO948">
        <f>_xlfn.XLOOKUP(Tabela5[[#This Row],[UUID]],Planilha2!$A:$A,Planilha2!H:H,"")</f>
        <v>0</v>
      </c>
      <c r="AP948">
        <f>_xlfn.XLOOKUP(Tabela5[[#This Row],[UUID]],Planilha2!$A:$A,Planilha2!I:I,"")</f>
        <v>0</v>
      </c>
      <c r="AQ948">
        <f>_xlfn.XLOOKUP(Tabela5[[#This Row],[UUID]],Planilha2!$A:$A,Planilha2!J:J,"")</f>
        <v>0</v>
      </c>
      <c r="AR948">
        <f>_xlfn.XLOOKUP(Tabela5[[#This Row],[UUID]],Planilha2!$A:$A,Planilha2!K:K,"")</f>
        <v>0</v>
      </c>
      <c r="AS948">
        <f>_xlfn.XLOOKUP(Tabela5[[#This Row],[UUID]],Planilha2!$A:$A,Planilha2!L:L,"")</f>
        <v>0</v>
      </c>
      <c r="AT948">
        <f>_xlfn.XLOOKUP(Tabela5[[#This Row],[UUID]],Planilha2!$A:$A,Planilha2!M:M,"")</f>
        <v>1</v>
      </c>
      <c r="AU948">
        <f>_xlfn.XLOOKUP(Tabela5[[#This Row],[UUID]],Planilha2!$A:$A,Planilha2!N:N,"")</f>
        <v>0</v>
      </c>
      <c r="AV948">
        <f>_xlfn.XLOOKUP(Tabela5[[#This Row],[UUID]],Planilha2!$A:$A,Planilha2!O:O,"")</f>
        <v>0</v>
      </c>
    </row>
    <row r="949" spans="1:48" x14ac:dyDescent="0.2">
      <c r="A949" t="s">
        <v>5047</v>
      </c>
      <c r="B949" t="s">
        <v>35</v>
      </c>
      <c r="C949">
        <v>13935658</v>
      </c>
      <c r="D949">
        <v>20536377812</v>
      </c>
      <c r="E949" t="s">
        <v>5048</v>
      </c>
      <c r="F949" t="s">
        <v>5049</v>
      </c>
      <c r="G949" t="s">
        <v>5050</v>
      </c>
      <c r="H949" s="1">
        <v>46054</v>
      </c>
      <c r="I949">
        <v>202602</v>
      </c>
      <c r="J949">
        <v>208.99267</v>
      </c>
      <c r="L949">
        <v>208.99</v>
      </c>
      <c r="N949">
        <v>90492533</v>
      </c>
      <c r="O949" s="1">
        <v>46080</v>
      </c>
      <c r="P949" s="1">
        <v>46090</v>
      </c>
      <c r="R949">
        <v>36</v>
      </c>
      <c r="S949" t="s">
        <v>53</v>
      </c>
      <c r="T949" t="s">
        <v>40</v>
      </c>
      <c r="U949" t="s">
        <v>40</v>
      </c>
      <c r="V949" t="s">
        <v>5051</v>
      </c>
      <c r="W949">
        <v>6</v>
      </c>
      <c r="X949" t="s">
        <v>42</v>
      </c>
      <c r="Y949">
        <v>6</v>
      </c>
      <c r="Z949" t="s">
        <v>40</v>
      </c>
      <c r="AA949" t="s">
        <v>1256</v>
      </c>
      <c r="AB949" t="s">
        <v>44</v>
      </c>
      <c r="AC949" t="s">
        <v>45</v>
      </c>
      <c r="AE949" t="s">
        <v>2615</v>
      </c>
      <c r="AF949" t="s">
        <v>5052</v>
      </c>
      <c r="AG949" s="1">
        <v>46105</v>
      </c>
      <c r="AH949" t="s">
        <v>47</v>
      </c>
      <c r="AI949">
        <f>_xlfn.XLOOKUP(Tabela5[[#This Row],[UUID]],Planilha2!$A:$A,Planilha2!B:B,"")</f>
        <v>1</v>
      </c>
      <c r="AJ949">
        <f>_xlfn.XLOOKUP(Tabela5[[#This Row],[UUID]],Planilha2!$A:$A,Planilha2!C:C,"")</f>
        <v>1</v>
      </c>
      <c r="AK949">
        <f>_xlfn.XLOOKUP(Tabela5[[#This Row],[UUID]],Planilha2!$A:$A,Planilha2!D:D,"")</f>
        <v>1</v>
      </c>
      <c r="AL949">
        <f>_xlfn.XLOOKUP(Tabela5[[#This Row],[UUID]],Planilha2!$A:$A,Planilha2!E:E,"")</f>
        <v>0</v>
      </c>
      <c r="AM949">
        <f>_xlfn.XLOOKUP(Tabela5[[#This Row],[UUID]],Planilha2!$A:$A,Planilha2!F:F,"")</f>
        <v>1</v>
      </c>
      <c r="AN949">
        <f>_xlfn.XLOOKUP(Tabela5[[#This Row],[UUID]],Planilha2!$A:$A,Planilha2!G:G,"")</f>
        <v>1</v>
      </c>
      <c r="AO949">
        <f>_xlfn.XLOOKUP(Tabela5[[#This Row],[UUID]],Planilha2!$A:$A,Planilha2!H:H,"")</f>
        <v>1</v>
      </c>
      <c r="AP949">
        <f>_xlfn.XLOOKUP(Tabela5[[#This Row],[UUID]],Planilha2!$A:$A,Planilha2!I:I,"")</f>
        <v>1</v>
      </c>
      <c r="AQ949">
        <f>_xlfn.XLOOKUP(Tabela5[[#This Row],[UUID]],Planilha2!$A:$A,Planilha2!J:J,"")</f>
        <v>1</v>
      </c>
      <c r="AR949">
        <f>_xlfn.XLOOKUP(Tabela5[[#This Row],[UUID]],Planilha2!$A:$A,Planilha2!K:K,"")</f>
        <v>0</v>
      </c>
      <c r="AS949">
        <f>_xlfn.XLOOKUP(Tabela5[[#This Row],[UUID]],Planilha2!$A:$A,Planilha2!L:L,"")</f>
        <v>0</v>
      </c>
      <c r="AT949">
        <f>_xlfn.XLOOKUP(Tabela5[[#This Row],[UUID]],Planilha2!$A:$A,Planilha2!M:M,"")</f>
        <v>1</v>
      </c>
      <c r="AU949">
        <f>_xlfn.XLOOKUP(Tabela5[[#This Row],[UUID]],Planilha2!$A:$A,Planilha2!N:N,"")</f>
        <v>1</v>
      </c>
      <c r="AV949">
        <f>_xlfn.XLOOKUP(Tabela5[[#This Row],[UUID]],Planilha2!$A:$A,Planilha2!O:O,"")</f>
        <v>1</v>
      </c>
    </row>
    <row r="950" spans="1:48" x14ac:dyDescent="0.2">
      <c r="A950" t="s">
        <v>5053</v>
      </c>
      <c r="B950" t="s">
        <v>35</v>
      </c>
      <c r="C950">
        <v>9811931</v>
      </c>
      <c r="D950">
        <v>7711910819</v>
      </c>
      <c r="E950" t="s">
        <v>1582</v>
      </c>
      <c r="F950" t="s">
        <v>1583</v>
      </c>
      <c r="G950" t="s">
        <v>1584</v>
      </c>
      <c r="H950" s="1">
        <v>46054</v>
      </c>
      <c r="I950">
        <v>202602</v>
      </c>
      <c r="J950">
        <v>345.61331999999999</v>
      </c>
      <c r="L950">
        <v>345.61</v>
      </c>
      <c r="N950">
        <v>90493072</v>
      </c>
      <c r="O950" s="1">
        <v>46080</v>
      </c>
      <c r="P950" s="1">
        <v>46090</v>
      </c>
      <c r="R950">
        <v>36</v>
      </c>
      <c r="S950" t="s">
        <v>53</v>
      </c>
      <c r="T950" t="s">
        <v>40</v>
      </c>
      <c r="U950" t="s">
        <v>40</v>
      </c>
      <c r="V950" t="s">
        <v>1585</v>
      </c>
      <c r="W950">
        <v>6</v>
      </c>
      <c r="X950" t="s">
        <v>42</v>
      </c>
      <c r="Y950">
        <v>6</v>
      </c>
      <c r="Z950" t="s">
        <v>40</v>
      </c>
      <c r="AA950" t="s">
        <v>1256</v>
      </c>
      <c r="AB950" t="s">
        <v>44</v>
      </c>
      <c r="AC950" t="s">
        <v>45</v>
      </c>
      <c r="AE950" t="s">
        <v>2615</v>
      </c>
      <c r="AF950" t="s">
        <v>5054</v>
      </c>
      <c r="AG950" s="1">
        <v>46101</v>
      </c>
      <c r="AH950" t="s">
        <v>47</v>
      </c>
      <c r="AI950">
        <f>_xlfn.XLOOKUP(Tabela5[[#This Row],[UUID]],Planilha2!$A:$A,Planilha2!B:B,"")</f>
        <v>1</v>
      </c>
      <c r="AJ950">
        <f>_xlfn.XLOOKUP(Tabela5[[#This Row],[UUID]],Planilha2!$A:$A,Planilha2!C:C,"")</f>
        <v>0</v>
      </c>
      <c r="AK950">
        <f>_xlfn.XLOOKUP(Tabela5[[#This Row],[UUID]],Planilha2!$A:$A,Planilha2!D:D,"")</f>
        <v>1</v>
      </c>
      <c r="AL950">
        <f>_xlfn.XLOOKUP(Tabela5[[#This Row],[UUID]],Planilha2!$A:$A,Planilha2!E:E,"")</f>
        <v>0</v>
      </c>
      <c r="AM950">
        <f>_xlfn.XLOOKUP(Tabela5[[#This Row],[UUID]],Planilha2!$A:$A,Planilha2!F:F,"")</f>
        <v>1</v>
      </c>
      <c r="AN950">
        <f>_xlfn.XLOOKUP(Tabela5[[#This Row],[UUID]],Planilha2!$A:$A,Planilha2!G:G,"")</f>
        <v>1</v>
      </c>
      <c r="AO950">
        <f>_xlfn.XLOOKUP(Tabela5[[#This Row],[UUID]],Planilha2!$A:$A,Planilha2!H:H,"")</f>
        <v>1</v>
      </c>
      <c r="AP950">
        <f>_xlfn.XLOOKUP(Tabela5[[#This Row],[UUID]],Planilha2!$A:$A,Planilha2!I:I,"")</f>
        <v>1</v>
      </c>
      <c r="AQ950">
        <f>_xlfn.XLOOKUP(Tabela5[[#This Row],[UUID]],Planilha2!$A:$A,Planilha2!J:J,"")</f>
        <v>1</v>
      </c>
      <c r="AR950">
        <f>_xlfn.XLOOKUP(Tabela5[[#This Row],[UUID]],Planilha2!$A:$A,Planilha2!K:K,"")</f>
        <v>1</v>
      </c>
      <c r="AS950">
        <f>_xlfn.XLOOKUP(Tabela5[[#This Row],[UUID]],Planilha2!$A:$A,Planilha2!L:L,"")</f>
        <v>0</v>
      </c>
      <c r="AT950">
        <f>_xlfn.XLOOKUP(Tabela5[[#This Row],[UUID]],Planilha2!$A:$A,Planilha2!M:M,"")</f>
        <v>0</v>
      </c>
      <c r="AU950">
        <f>_xlfn.XLOOKUP(Tabela5[[#This Row],[UUID]],Planilha2!$A:$A,Planilha2!N:N,"")</f>
        <v>1</v>
      </c>
      <c r="AV950">
        <f>_xlfn.XLOOKUP(Tabela5[[#This Row],[UUID]],Planilha2!$A:$A,Planilha2!O:O,"")</f>
        <v>1</v>
      </c>
    </row>
    <row r="951" spans="1:48" x14ac:dyDescent="0.2">
      <c r="A951" t="s">
        <v>5055</v>
      </c>
      <c r="B951" t="s">
        <v>35</v>
      </c>
      <c r="C951">
        <v>4585550</v>
      </c>
      <c r="D951">
        <v>38944487847</v>
      </c>
      <c r="E951" t="s">
        <v>5056</v>
      </c>
      <c r="F951" t="s">
        <v>5057</v>
      </c>
      <c r="G951" t="s">
        <v>5058</v>
      </c>
      <c r="H951" s="1">
        <v>46054</v>
      </c>
      <c r="I951">
        <v>202602</v>
      </c>
      <c r="J951">
        <v>186.83797000000001</v>
      </c>
      <c r="L951">
        <v>186.84</v>
      </c>
      <c r="N951">
        <v>90493235</v>
      </c>
      <c r="O951" s="1">
        <v>46080</v>
      </c>
      <c r="P951" s="1">
        <v>46090</v>
      </c>
      <c r="R951">
        <v>36</v>
      </c>
      <c r="S951" t="s">
        <v>53</v>
      </c>
      <c r="T951" t="s">
        <v>40</v>
      </c>
      <c r="U951" t="s">
        <v>40</v>
      </c>
      <c r="V951" t="s">
        <v>5059</v>
      </c>
      <c r="W951">
        <v>6</v>
      </c>
      <c r="X951" t="s">
        <v>42</v>
      </c>
      <c r="Y951">
        <v>6</v>
      </c>
      <c r="Z951" t="s">
        <v>40</v>
      </c>
      <c r="AA951" t="s">
        <v>1256</v>
      </c>
      <c r="AB951" t="s">
        <v>44</v>
      </c>
      <c r="AC951" t="s">
        <v>45</v>
      </c>
      <c r="AE951" t="s">
        <v>2615</v>
      </c>
      <c r="AF951" t="s">
        <v>5060</v>
      </c>
      <c r="AG951" s="1">
        <v>46124</v>
      </c>
      <c r="AH951" t="s">
        <v>47</v>
      </c>
      <c r="AI951">
        <f>_xlfn.XLOOKUP(Tabela5[[#This Row],[UUID]],Planilha2!$A:$A,Planilha2!B:B,"")</f>
        <v>1</v>
      </c>
      <c r="AJ951">
        <f>_xlfn.XLOOKUP(Tabela5[[#This Row],[UUID]],Planilha2!$A:$A,Planilha2!C:C,"")</f>
        <v>1</v>
      </c>
      <c r="AK951">
        <f>_xlfn.XLOOKUP(Tabela5[[#This Row],[UUID]],Planilha2!$A:$A,Planilha2!D:D,"")</f>
        <v>1</v>
      </c>
      <c r="AL951">
        <f>_xlfn.XLOOKUP(Tabela5[[#This Row],[UUID]],Planilha2!$A:$A,Planilha2!E:E,"")</f>
        <v>0</v>
      </c>
      <c r="AM951">
        <f>_xlfn.XLOOKUP(Tabela5[[#This Row],[UUID]],Planilha2!$A:$A,Planilha2!F:F,"")</f>
        <v>1</v>
      </c>
      <c r="AN951">
        <f>_xlfn.XLOOKUP(Tabela5[[#This Row],[UUID]],Planilha2!$A:$A,Planilha2!G:G,"")</f>
        <v>0</v>
      </c>
      <c r="AO951">
        <f>_xlfn.XLOOKUP(Tabela5[[#This Row],[UUID]],Planilha2!$A:$A,Planilha2!H:H,"")</f>
        <v>0</v>
      </c>
      <c r="AP951">
        <f>_xlfn.XLOOKUP(Tabela5[[#This Row],[UUID]],Planilha2!$A:$A,Planilha2!I:I,"")</f>
        <v>0</v>
      </c>
      <c r="AQ951">
        <f>_xlfn.XLOOKUP(Tabela5[[#This Row],[UUID]],Planilha2!$A:$A,Planilha2!J:J,"")</f>
        <v>0</v>
      </c>
      <c r="AR951">
        <f>_xlfn.XLOOKUP(Tabela5[[#This Row],[UUID]],Planilha2!$A:$A,Planilha2!K:K,"")</f>
        <v>0</v>
      </c>
      <c r="AS951">
        <f>_xlfn.XLOOKUP(Tabela5[[#This Row],[UUID]],Planilha2!$A:$A,Planilha2!L:L,"")</f>
        <v>0</v>
      </c>
      <c r="AT951">
        <f>_xlfn.XLOOKUP(Tabela5[[#This Row],[UUID]],Planilha2!$A:$A,Planilha2!M:M,"")</f>
        <v>1</v>
      </c>
      <c r="AU951">
        <f>_xlfn.XLOOKUP(Tabela5[[#This Row],[UUID]],Planilha2!$A:$A,Planilha2!N:N,"")</f>
        <v>0</v>
      </c>
      <c r="AV951">
        <f>_xlfn.XLOOKUP(Tabela5[[#This Row],[UUID]],Planilha2!$A:$A,Planilha2!O:O,"")</f>
        <v>0</v>
      </c>
    </row>
    <row r="952" spans="1:48" x14ac:dyDescent="0.2">
      <c r="A952" t="s">
        <v>5061</v>
      </c>
      <c r="B952" t="s">
        <v>35</v>
      </c>
      <c r="C952">
        <v>764335</v>
      </c>
      <c r="D952">
        <v>42110629720</v>
      </c>
      <c r="E952" t="s">
        <v>554</v>
      </c>
      <c r="F952" t="s">
        <v>5062</v>
      </c>
      <c r="G952" t="s">
        <v>556</v>
      </c>
      <c r="H952" s="1">
        <v>45901</v>
      </c>
      <c r="I952">
        <v>202509</v>
      </c>
      <c r="J952">
        <v>106.56095000000001</v>
      </c>
      <c r="L952">
        <v>106.56</v>
      </c>
      <c r="N952">
        <v>90428939</v>
      </c>
      <c r="O952" s="1">
        <v>46002</v>
      </c>
      <c r="P952" s="1">
        <v>46059</v>
      </c>
      <c r="R952">
        <v>67</v>
      </c>
      <c r="S952" t="s">
        <v>53</v>
      </c>
      <c r="T952" t="s">
        <v>40</v>
      </c>
      <c r="U952" t="s">
        <v>40</v>
      </c>
      <c r="V952" t="s">
        <v>557</v>
      </c>
      <c r="W952">
        <v>6</v>
      </c>
      <c r="X952" t="s">
        <v>42</v>
      </c>
      <c r="Y952">
        <v>6</v>
      </c>
      <c r="Z952" t="s">
        <v>40</v>
      </c>
      <c r="AA952" t="s">
        <v>297</v>
      </c>
      <c r="AB952" t="s">
        <v>44</v>
      </c>
      <c r="AC952" t="s">
        <v>45</v>
      </c>
      <c r="AE952" t="s">
        <v>298</v>
      </c>
      <c r="AF952" t="s">
        <v>5063</v>
      </c>
      <c r="AG952" s="1">
        <v>46090</v>
      </c>
      <c r="AH952" t="s">
        <v>2615</v>
      </c>
      <c r="AI952">
        <f>_xlfn.XLOOKUP(Tabela5[[#This Row],[UUID]],Planilha2!$A:$A,Planilha2!B:B,"")</f>
        <v>0</v>
      </c>
      <c r="AJ952">
        <f>_xlfn.XLOOKUP(Tabela5[[#This Row],[UUID]],Planilha2!$A:$A,Planilha2!C:C,"")</f>
        <v>1</v>
      </c>
      <c r="AK952">
        <f>_xlfn.XLOOKUP(Tabela5[[#This Row],[UUID]],Planilha2!$A:$A,Planilha2!D:D,"")</f>
        <v>25</v>
      </c>
      <c r="AL952">
        <f>_xlfn.XLOOKUP(Tabela5[[#This Row],[UUID]],Planilha2!$A:$A,Planilha2!E:E,"")</f>
        <v>0</v>
      </c>
      <c r="AM952">
        <f>_xlfn.XLOOKUP(Tabela5[[#This Row],[UUID]],Planilha2!$A:$A,Planilha2!F:F,"")</f>
        <v>1</v>
      </c>
      <c r="AN952">
        <f>_xlfn.XLOOKUP(Tabela5[[#This Row],[UUID]],Planilha2!$A:$A,Planilha2!G:G,"")</f>
        <v>1</v>
      </c>
      <c r="AO952">
        <f>_xlfn.XLOOKUP(Tabela5[[#This Row],[UUID]],Planilha2!$A:$A,Planilha2!H:H,"")</f>
        <v>1</v>
      </c>
      <c r="AP952">
        <f>_xlfn.XLOOKUP(Tabela5[[#This Row],[UUID]],Planilha2!$A:$A,Planilha2!I:I,"")</f>
        <v>1</v>
      </c>
      <c r="AQ952">
        <f>_xlfn.XLOOKUP(Tabela5[[#This Row],[UUID]],Planilha2!$A:$A,Planilha2!J:J,"")</f>
        <v>1</v>
      </c>
      <c r="AR952">
        <f>_xlfn.XLOOKUP(Tabela5[[#This Row],[UUID]],Planilha2!$A:$A,Planilha2!K:K,"")</f>
        <v>1</v>
      </c>
      <c r="AS952">
        <f>_xlfn.XLOOKUP(Tabela5[[#This Row],[UUID]],Planilha2!$A:$A,Planilha2!L:L,"")</f>
        <v>1</v>
      </c>
      <c r="AT952">
        <f>_xlfn.XLOOKUP(Tabela5[[#This Row],[UUID]],Planilha2!$A:$A,Planilha2!M:M,"")</f>
        <v>1</v>
      </c>
      <c r="AU952">
        <f>_xlfn.XLOOKUP(Tabela5[[#This Row],[UUID]],Planilha2!$A:$A,Planilha2!N:N,"")</f>
        <v>1</v>
      </c>
      <c r="AV952">
        <f>_xlfn.XLOOKUP(Tabela5[[#This Row],[UUID]],Planilha2!$A:$A,Planilha2!O:O,"")</f>
        <v>1</v>
      </c>
    </row>
    <row r="953" spans="1:48" x14ac:dyDescent="0.2">
      <c r="A953" t="s">
        <v>5064</v>
      </c>
      <c r="B953" t="s">
        <v>35</v>
      </c>
      <c r="C953">
        <v>37661485</v>
      </c>
      <c r="D953">
        <v>32770814869</v>
      </c>
      <c r="E953" t="s">
        <v>5065</v>
      </c>
      <c r="F953" t="s">
        <v>5066</v>
      </c>
      <c r="G953" t="s">
        <v>5067</v>
      </c>
      <c r="H953" s="1">
        <v>46054</v>
      </c>
      <c r="I953">
        <v>202602</v>
      </c>
      <c r="J953">
        <v>1135.0591300000001</v>
      </c>
      <c r="L953">
        <v>1135.06</v>
      </c>
      <c r="N953">
        <v>90493300</v>
      </c>
      <c r="O953" s="1">
        <v>46080</v>
      </c>
      <c r="P953" s="1">
        <v>46090</v>
      </c>
      <c r="R953">
        <v>36</v>
      </c>
      <c r="S953" t="s">
        <v>53</v>
      </c>
      <c r="T953" t="s">
        <v>40</v>
      </c>
      <c r="U953" t="s">
        <v>40</v>
      </c>
      <c r="V953" t="s">
        <v>5068</v>
      </c>
      <c r="W953">
        <v>6</v>
      </c>
      <c r="X953" t="s">
        <v>42</v>
      </c>
      <c r="Y953">
        <v>6</v>
      </c>
      <c r="Z953" t="s">
        <v>40</v>
      </c>
      <c r="AA953" t="s">
        <v>1256</v>
      </c>
      <c r="AB953" t="s">
        <v>44</v>
      </c>
      <c r="AC953" t="s">
        <v>45</v>
      </c>
      <c r="AE953" t="s">
        <v>2615</v>
      </c>
      <c r="AF953" t="s">
        <v>5069</v>
      </c>
      <c r="AG953" s="1">
        <v>46101</v>
      </c>
      <c r="AH953" t="s">
        <v>47</v>
      </c>
      <c r="AI953">
        <f>_xlfn.XLOOKUP(Tabela5[[#This Row],[UUID]],Planilha2!$A:$A,Planilha2!B:B,"")</f>
        <v>1</v>
      </c>
      <c r="AJ953">
        <f>_xlfn.XLOOKUP(Tabela5[[#This Row],[UUID]],Planilha2!$A:$A,Planilha2!C:C,"")</f>
        <v>0</v>
      </c>
      <c r="AK953">
        <f>_xlfn.XLOOKUP(Tabela5[[#This Row],[UUID]],Planilha2!$A:$A,Planilha2!D:D,"")</f>
        <v>1</v>
      </c>
      <c r="AL953">
        <f>_xlfn.XLOOKUP(Tabela5[[#This Row],[UUID]],Planilha2!$A:$A,Planilha2!E:E,"")</f>
        <v>0</v>
      </c>
      <c r="AM953">
        <f>_xlfn.XLOOKUP(Tabela5[[#This Row],[UUID]],Planilha2!$A:$A,Planilha2!F:F,"")</f>
        <v>1</v>
      </c>
      <c r="AN953">
        <f>_xlfn.XLOOKUP(Tabela5[[#This Row],[UUID]],Planilha2!$A:$A,Planilha2!G:G,"")</f>
        <v>1</v>
      </c>
      <c r="AO953">
        <f>_xlfn.XLOOKUP(Tabela5[[#This Row],[UUID]],Planilha2!$A:$A,Planilha2!H:H,"")</f>
        <v>1</v>
      </c>
      <c r="AP953">
        <f>_xlfn.XLOOKUP(Tabela5[[#This Row],[UUID]],Planilha2!$A:$A,Planilha2!I:I,"")</f>
        <v>1</v>
      </c>
      <c r="AQ953">
        <f>_xlfn.XLOOKUP(Tabela5[[#This Row],[UUID]],Planilha2!$A:$A,Planilha2!J:J,"")</f>
        <v>1</v>
      </c>
      <c r="AR953">
        <f>_xlfn.XLOOKUP(Tabela5[[#This Row],[UUID]],Planilha2!$A:$A,Planilha2!K:K,"")</f>
        <v>1</v>
      </c>
      <c r="AS953">
        <f>_xlfn.XLOOKUP(Tabela5[[#This Row],[UUID]],Planilha2!$A:$A,Planilha2!L:L,"")</f>
        <v>0</v>
      </c>
      <c r="AT953">
        <f>_xlfn.XLOOKUP(Tabela5[[#This Row],[UUID]],Planilha2!$A:$A,Planilha2!M:M,"")</f>
        <v>0</v>
      </c>
      <c r="AU953">
        <f>_xlfn.XLOOKUP(Tabela5[[#This Row],[UUID]],Planilha2!$A:$A,Planilha2!N:N,"")</f>
        <v>1</v>
      </c>
      <c r="AV953">
        <f>_xlfn.XLOOKUP(Tabela5[[#This Row],[UUID]],Planilha2!$A:$A,Planilha2!O:O,"")</f>
        <v>1</v>
      </c>
    </row>
    <row r="954" spans="1:48" x14ac:dyDescent="0.2">
      <c r="A954" t="s">
        <v>5070</v>
      </c>
      <c r="B954" t="s">
        <v>35</v>
      </c>
      <c r="C954">
        <v>32976780</v>
      </c>
      <c r="D954">
        <v>33758128846</v>
      </c>
      <c r="E954" t="s">
        <v>5071</v>
      </c>
      <c r="F954" t="s">
        <v>5072</v>
      </c>
      <c r="G954" t="s">
        <v>5073</v>
      </c>
      <c r="H954" s="1">
        <v>46054</v>
      </c>
      <c r="I954">
        <v>202602</v>
      </c>
      <c r="J954">
        <v>192.74589</v>
      </c>
      <c r="L954">
        <v>192.75</v>
      </c>
      <c r="N954">
        <v>90493078</v>
      </c>
      <c r="O954" s="1">
        <v>46080</v>
      </c>
      <c r="P954" s="1">
        <v>46090</v>
      </c>
      <c r="R954">
        <v>36</v>
      </c>
      <c r="S954" t="s">
        <v>53</v>
      </c>
      <c r="T954" t="s">
        <v>40</v>
      </c>
      <c r="U954" t="s">
        <v>40</v>
      </c>
      <c r="V954" t="s">
        <v>5074</v>
      </c>
      <c r="W954">
        <v>6</v>
      </c>
      <c r="X954" t="s">
        <v>42</v>
      </c>
      <c r="Y954">
        <v>6</v>
      </c>
      <c r="Z954" t="s">
        <v>40</v>
      </c>
      <c r="AA954" t="s">
        <v>1256</v>
      </c>
      <c r="AB954" t="s">
        <v>44</v>
      </c>
      <c r="AC954" t="s">
        <v>45</v>
      </c>
      <c r="AE954" t="s">
        <v>2615</v>
      </c>
      <c r="AF954" t="s">
        <v>5075</v>
      </c>
      <c r="AG954" s="1">
        <v>46107</v>
      </c>
      <c r="AH954" t="s">
        <v>47</v>
      </c>
      <c r="AI954">
        <f>_xlfn.XLOOKUP(Tabela5[[#This Row],[UUID]],Planilha2!$A:$A,Planilha2!B:B,"")</f>
        <v>1</v>
      </c>
      <c r="AJ954">
        <f>_xlfn.XLOOKUP(Tabela5[[#This Row],[UUID]],Planilha2!$A:$A,Planilha2!C:C,"")</f>
        <v>1</v>
      </c>
      <c r="AK954">
        <f>_xlfn.XLOOKUP(Tabela5[[#This Row],[UUID]],Planilha2!$A:$A,Planilha2!D:D,"")</f>
        <v>1</v>
      </c>
      <c r="AL954">
        <f>_xlfn.XLOOKUP(Tabela5[[#This Row],[UUID]],Planilha2!$A:$A,Planilha2!E:E,"")</f>
        <v>0</v>
      </c>
      <c r="AM954">
        <f>_xlfn.XLOOKUP(Tabela5[[#This Row],[UUID]],Planilha2!$A:$A,Planilha2!F:F,"")</f>
        <v>1</v>
      </c>
      <c r="AN954">
        <f>_xlfn.XLOOKUP(Tabela5[[#This Row],[UUID]],Planilha2!$A:$A,Planilha2!G:G,"")</f>
        <v>1</v>
      </c>
      <c r="AO954">
        <f>_xlfn.XLOOKUP(Tabela5[[#This Row],[UUID]],Planilha2!$A:$A,Planilha2!H:H,"")</f>
        <v>1</v>
      </c>
      <c r="AP954">
        <f>_xlfn.XLOOKUP(Tabela5[[#This Row],[UUID]],Planilha2!$A:$A,Planilha2!I:I,"")</f>
        <v>1</v>
      </c>
      <c r="AQ954">
        <f>_xlfn.XLOOKUP(Tabela5[[#This Row],[UUID]],Planilha2!$A:$A,Planilha2!J:J,"")</f>
        <v>0</v>
      </c>
      <c r="AR954">
        <f>_xlfn.XLOOKUP(Tabela5[[#This Row],[UUID]],Planilha2!$A:$A,Planilha2!K:K,"")</f>
        <v>0</v>
      </c>
      <c r="AS954">
        <f>_xlfn.XLOOKUP(Tabela5[[#This Row],[UUID]],Planilha2!$A:$A,Planilha2!L:L,"")</f>
        <v>0</v>
      </c>
      <c r="AT954">
        <f>_xlfn.XLOOKUP(Tabela5[[#This Row],[UUID]],Planilha2!$A:$A,Planilha2!M:M,"")</f>
        <v>0</v>
      </c>
      <c r="AU954">
        <f>_xlfn.XLOOKUP(Tabela5[[#This Row],[UUID]],Planilha2!$A:$A,Planilha2!N:N,"")</f>
        <v>1</v>
      </c>
      <c r="AV954">
        <f>_xlfn.XLOOKUP(Tabela5[[#This Row],[UUID]],Planilha2!$A:$A,Planilha2!O:O,"")</f>
        <v>1</v>
      </c>
    </row>
    <row r="955" spans="1:48" x14ac:dyDescent="0.2">
      <c r="A955" t="s">
        <v>5076</v>
      </c>
      <c r="B955" t="s">
        <v>35</v>
      </c>
      <c r="C955">
        <v>161190694</v>
      </c>
      <c r="D955">
        <v>79350488787</v>
      </c>
      <c r="E955" t="s">
        <v>5077</v>
      </c>
      <c r="F955" t="s">
        <v>5078</v>
      </c>
      <c r="G955" t="s">
        <v>5079</v>
      </c>
      <c r="H955" s="1">
        <v>45901</v>
      </c>
      <c r="I955">
        <v>202509</v>
      </c>
      <c r="J955">
        <v>282.53626000000003</v>
      </c>
      <c r="L955">
        <v>282.54000000000002</v>
      </c>
      <c r="N955">
        <v>90428784</v>
      </c>
      <c r="O955" s="1">
        <v>46002</v>
      </c>
      <c r="P955" s="1">
        <v>46013</v>
      </c>
      <c r="R955">
        <v>113</v>
      </c>
      <c r="S955" t="s">
        <v>53</v>
      </c>
      <c r="T955" t="s">
        <v>40</v>
      </c>
      <c r="U955" t="s">
        <v>40</v>
      </c>
      <c r="V955" t="s">
        <v>5080</v>
      </c>
      <c r="W955">
        <v>6</v>
      </c>
      <c r="X955" t="s">
        <v>42</v>
      </c>
      <c r="Y955">
        <v>6</v>
      </c>
      <c r="Z955" t="s">
        <v>40</v>
      </c>
      <c r="AA955" t="s">
        <v>297</v>
      </c>
      <c r="AB955" t="s">
        <v>44</v>
      </c>
      <c r="AC955" t="s">
        <v>45</v>
      </c>
      <c r="AE955" t="s">
        <v>298</v>
      </c>
      <c r="AF955" t="s">
        <v>5081</v>
      </c>
      <c r="AG955" s="1">
        <v>46001</v>
      </c>
      <c r="AH955" t="s">
        <v>70</v>
      </c>
      <c r="AI955">
        <f>_xlfn.XLOOKUP(Tabela5[[#This Row],[UUID]],Planilha2!$A:$A,Planilha2!B:B,"")</f>
        <v>0</v>
      </c>
      <c r="AJ955">
        <f>_xlfn.XLOOKUP(Tabela5[[#This Row],[UUID]],Planilha2!$A:$A,Planilha2!C:C,"")</f>
        <v>0</v>
      </c>
      <c r="AK955">
        <f>_xlfn.XLOOKUP(Tabela5[[#This Row],[UUID]],Planilha2!$A:$A,Planilha2!D:D,"")</f>
        <v>0</v>
      </c>
      <c r="AL955">
        <f>_xlfn.XLOOKUP(Tabela5[[#This Row],[UUID]],Planilha2!$A:$A,Planilha2!E:E,"")</f>
        <v>5</v>
      </c>
      <c r="AM955">
        <f>_xlfn.XLOOKUP(Tabela5[[#This Row],[UUID]],Planilha2!$A:$A,Planilha2!F:F,"")</f>
        <v>0</v>
      </c>
      <c r="AN955">
        <f>_xlfn.XLOOKUP(Tabela5[[#This Row],[UUID]],Planilha2!$A:$A,Planilha2!G:G,"")</f>
        <v>0</v>
      </c>
      <c r="AO955">
        <f>_xlfn.XLOOKUP(Tabela5[[#This Row],[UUID]],Planilha2!$A:$A,Planilha2!H:H,"")</f>
        <v>0</v>
      </c>
      <c r="AP955">
        <f>_xlfn.XLOOKUP(Tabela5[[#This Row],[UUID]],Planilha2!$A:$A,Planilha2!I:I,"")</f>
        <v>0</v>
      </c>
      <c r="AQ955">
        <f>_xlfn.XLOOKUP(Tabela5[[#This Row],[UUID]],Planilha2!$A:$A,Planilha2!J:J,"")</f>
        <v>0</v>
      </c>
      <c r="AR955">
        <f>_xlfn.XLOOKUP(Tabela5[[#This Row],[UUID]],Planilha2!$A:$A,Planilha2!K:K,"")</f>
        <v>0</v>
      </c>
      <c r="AS955">
        <f>_xlfn.XLOOKUP(Tabela5[[#This Row],[UUID]],Planilha2!$A:$A,Planilha2!L:L,"")</f>
        <v>0</v>
      </c>
      <c r="AT955">
        <f>_xlfn.XLOOKUP(Tabela5[[#This Row],[UUID]],Planilha2!$A:$A,Planilha2!M:M,"")</f>
        <v>0</v>
      </c>
      <c r="AU955">
        <f>_xlfn.XLOOKUP(Tabela5[[#This Row],[UUID]],Planilha2!$A:$A,Planilha2!N:N,"")</f>
        <v>0</v>
      </c>
      <c r="AV955">
        <f>_xlfn.XLOOKUP(Tabela5[[#This Row],[UUID]],Planilha2!$A:$A,Planilha2!O:O,"")</f>
        <v>0</v>
      </c>
    </row>
    <row r="956" spans="1:48" x14ac:dyDescent="0.2">
      <c r="A956" t="s">
        <v>5082</v>
      </c>
      <c r="B956" t="s">
        <v>35</v>
      </c>
      <c r="C956">
        <v>45330930</v>
      </c>
      <c r="D956">
        <v>35844753844</v>
      </c>
      <c r="E956" t="s">
        <v>5083</v>
      </c>
      <c r="F956" t="s">
        <v>5084</v>
      </c>
      <c r="G956" t="s">
        <v>5085</v>
      </c>
      <c r="H956" s="1">
        <v>46054</v>
      </c>
      <c r="I956">
        <v>202602</v>
      </c>
      <c r="J956">
        <v>206.03871000000001</v>
      </c>
      <c r="L956">
        <v>206.04</v>
      </c>
      <c r="N956">
        <v>90493077</v>
      </c>
      <c r="O956" s="1">
        <v>46080</v>
      </c>
      <c r="P956" s="1">
        <v>46090</v>
      </c>
      <c r="R956">
        <v>36</v>
      </c>
      <c r="S956" t="s">
        <v>53</v>
      </c>
      <c r="T956" t="s">
        <v>40</v>
      </c>
      <c r="U956" t="s">
        <v>40</v>
      </c>
      <c r="V956" t="s">
        <v>5086</v>
      </c>
      <c r="W956">
        <v>6</v>
      </c>
      <c r="X956" t="s">
        <v>42</v>
      </c>
      <c r="Y956">
        <v>6</v>
      </c>
      <c r="Z956" t="s">
        <v>40</v>
      </c>
      <c r="AA956" t="s">
        <v>1256</v>
      </c>
      <c r="AB956" t="s">
        <v>44</v>
      </c>
      <c r="AC956" t="s">
        <v>45</v>
      </c>
      <c r="AE956" t="s">
        <v>2615</v>
      </c>
      <c r="AF956" t="s">
        <v>5087</v>
      </c>
      <c r="AG956" s="1">
        <v>46124</v>
      </c>
      <c r="AH956" t="s">
        <v>47</v>
      </c>
      <c r="AI956">
        <f>_xlfn.XLOOKUP(Tabela5[[#This Row],[UUID]],Planilha2!$A:$A,Planilha2!B:B,"")</f>
        <v>1</v>
      </c>
      <c r="AJ956">
        <f>_xlfn.XLOOKUP(Tabela5[[#This Row],[UUID]],Planilha2!$A:$A,Planilha2!C:C,"")</f>
        <v>1</v>
      </c>
      <c r="AK956">
        <f>_xlfn.XLOOKUP(Tabela5[[#This Row],[UUID]],Planilha2!$A:$A,Planilha2!D:D,"")</f>
        <v>1</v>
      </c>
      <c r="AL956">
        <f>_xlfn.XLOOKUP(Tabela5[[#This Row],[UUID]],Planilha2!$A:$A,Planilha2!E:E,"")</f>
        <v>0</v>
      </c>
      <c r="AM956">
        <f>_xlfn.XLOOKUP(Tabela5[[#This Row],[UUID]],Planilha2!$A:$A,Planilha2!F:F,"")</f>
        <v>1</v>
      </c>
      <c r="AN956">
        <f>_xlfn.XLOOKUP(Tabela5[[#This Row],[UUID]],Planilha2!$A:$A,Planilha2!G:G,"")</f>
        <v>0</v>
      </c>
      <c r="AO956">
        <f>_xlfn.XLOOKUP(Tabela5[[#This Row],[UUID]],Planilha2!$A:$A,Planilha2!H:H,"")</f>
        <v>0</v>
      </c>
      <c r="AP956">
        <f>_xlfn.XLOOKUP(Tabela5[[#This Row],[UUID]],Planilha2!$A:$A,Planilha2!I:I,"")</f>
        <v>0</v>
      </c>
      <c r="AQ956">
        <f>_xlfn.XLOOKUP(Tabela5[[#This Row],[UUID]],Planilha2!$A:$A,Planilha2!J:J,"")</f>
        <v>0</v>
      </c>
      <c r="AR956">
        <f>_xlfn.XLOOKUP(Tabela5[[#This Row],[UUID]],Planilha2!$A:$A,Planilha2!K:K,"")</f>
        <v>0</v>
      </c>
      <c r="AS956">
        <f>_xlfn.XLOOKUP(Tabela5[[#This Row],[UUID]],Planilha2!$A:$A,Planilha2!L:L,"")</f>
        <v>0</v>
      </c>
      <c r="AT956">
        <f>_xlfn.XLOOKUP(Tabela5[[#This Row],[UUID]],Planilha2!$A:$A,Planilha2!M:M,"")</f>
        <v>1</v>
      </c>
      <c r="AU956">
        <f>_xlfn.XLOOKUP(Tabela5[[#This Row],[UUID]],Planilha2!$A:$A,Planilha2!N:N,"")</f>
        <v>0</v>
      </c>
      <c r="AV956">
        <f>_xlfn.XLOOKUP(Tabela5[[#This Row],[UUID]],Planilha2!$A:$A,Planilha2!O:O,"")</f>
        <v>0</v>
      </c>
    </row>
    <row r="957" spans="1:48" x14ac:dyDescent="0.2">
      <c r="A957" t="s">
        <v>5088</v>
      </c>
      <c r="B957" t="s">
        <v>35</v>
      </c>
      <c r="C957">
        <v>14779501</v>
      </c>
      <c r="D957">
        <v>23486558889</v>
      </c>
      <c r="E957" t="s">
        <v>1594</v>
      </c>
      <c r="F957" t="s">
        <v>1595</v>
      </c>
      <c r="G957" t="s">
        <v>1596</v>
      </c>
      <c r="H957" s="1">
        <v>46054</v>
      </c>
      <c r="I957">
        <v>202602</v>
      </c>
      <c r="J957">
        <v>2323.2895400000002</v>
      </c>
      <c r="L957">
        <v>2323.29</v>
      </c>
      <c r="N957">
        <v>90492117</v>
      </c>
      <c r="O957" s="1">
        <v>46080</v>
      </c>
      <c r="P957" s="1">
        <v>46090</v>
      </c>
      <c r="R957">
        <v>36</v>
      </c>
      <c r="S957" t="s">
        <v>53</v>
      </c>
      <c r="T957" t="s">
        <v>40</v>
      </c>
      <c r="U957" t="s">
        <v>40</v>
      </c>
      <c r="V957" t="s">
        <v>1597</v>
      </c>
      <c r="W957">
        <v>6</v>
      </c>
      <c r="X957" t="s">
        <v>42</v>
      </c>
      <c r="Y957">
        <v>6</v>
      </c>
      <c r="Z957" t="s">
        <v>40</v>
      </c>
      <c r="AA957" t="s">
        <v>1256</v>
      </c>
      <c r="AB957" t="s">
        <v>44</v>
      </c>
      <c r="AC957" t="s">
        <v>45</v>
      </c>
      <c r="AE957" t="s">
        <v>2615</v>
      </c>
      <c r="AF957" t="s">
        <v>5089</v>
      </c>
      <c r="AG957" s="1">
        <v>46094</v>
      </c>
      <c r="AH957" t="s">
        <v>2615</v>
      </c>
      <c r="AI957">
        <f>_xlfn.XLOOKUP(Tabela5[[#This Row],[UUID]],Planilha2!$A:$A,Planilha2!B:B,"")</f>
        <v>1</v>
      </c>
      <c r="AJ957">
        <f>_xlfn.XLOOKUP(Tabela5[[#This Row],[UUID]],Planilha2!$A:$A,Planilha2!C:C,"")</f>
        <v>0</v>
      </c>
      <c r="AK957">
        <f>_xlfn.XLOOKUP(Tabela5[[#This Row],[UUID]],Planilha2!$A:$A,Planilha2!D:D,"")</f>
        <v>5</v>
      </c>
      <c r="AL957">
        <f>_xlfn.XLOOKUP(Tabela5[[#This Row],[UUID]],Planilha2!$A:$A,Planilha2!E:E,"")</f>
        <v>0</v>
      </c>
      <c r="AM957">
        <f>_xlfn.XLOOKUP(Tabela5[[#This Row],[UUID]],Planilha2!$A:$A,Planilha2!F:F,"")</f>
        <v>1</v>
      </c>
      <c r="AN957">
        <f>_xlfn.XLOOKUP(Tabela5[[#This Row],[UUID]],Planilha2!$A:$A,Planilha2!G:G,"")</f>
        <v>1</v>
      </c>
      <c r="AO957">
        <f>_xlfn.XLOOKUP(Tabela5[[#This Row],[UUID]],Planilha2!$A:$A,Planilha2!H:H,"")</f>
        <v>1</v>
      </c>
      <c r="AP957">
        <f>_xlfn.XLOOKUP(Tabela5[[#This Row],[UUID]],Planilha2!$A:$A,Planilha2!I:I,"")</f>
        <v>1</v>
      </c>
      <c r="AQ957">
        <f>_xlfn.XLOOKUP(Tabela5[[#This Row],[UUID]],Planilha2!$A:$A,Planilha2!J:J,"")</f>
        <v>1</v>
      </c>
      <c r="AR957">
        <f>_xlfn.XLOOKUP(Tabela5[[#This Row],[UUID]],Planilha2!$A:$A,Planilha2!K:K,"")</f>
        <v>1</v>
      </c>
      <c r="AS957">
        <f>_xlfn.XLOOKUP(Tabela5[[#This Row],[UUID]],Planilha2!$A:$A,Planilha2!L:L,"")</f>
        <v>1</v>
      </c>
      <c r="AT957">
        <f>_xlfn.XLOOKUP(Tabela5[[#This Row],[UUID]],Planilha2!$A:$A,Planilha2!M:M,"")</f>
        <v>0</v>
      </c>
      <c r="AU957">
        <f>_xlfn.XLOOKUP(Tabela5[[#This Row],[UUID]],Planilha2!$A:$A,Planilha2!N:N,"")</f>
        <v>1</v>
      </c>
      <c r="AV957">
        <f>_xlfn.XLOOKUP(Tabela5[[#This Row],[UUID]],Planilha2!$A:$A,Planilha2!O:O,"")</f>
        <v>1</v>
      </c>
    </row>
    <row r="958" spans="1:48" x14ac:dyDescent="0.2">
      <c r="A958" t="s">
        <v>5090</v>
      </c>
      <c r="B958" t="s">
        <v>35</v>
      </c>
      <c r="C958">
        <v>13941160</v>
      </c>
      <c r="D958">
        <v>12292195879</v>
      </c>
      <c r="E958" t="s">
        <v>5091</v>
      </c>
      <c r="F958" t="s">
        <v>5092</v>
      </c>
      <c r="G958" t="s">
        <v>5093</v>
      </c>
      <c r="H958" s="1">
        <v>46054</v>
      </c>
      <c r="I958">
        <v>202602</v>
      </c>
      <c r="J958">
        <v>302.04241000000002</v>
      </c>
      <c r="L958">
        <v>302.04000000000002</v>
      </c>
      <c r="N958">
        <v>90492376</v>
      </c>
      <c r="O958" s="1">
        <v>46080</v>
      </c>
      <c r="P958" s="1">
        <v>46090</v>
      </c>
      <c r="R958">
        <v>36</v>
      </c>
      <c r="S958" t="s">
        <v>53</v>
      </c>
      <c r="T958" t="s">
        <v>40</v>
      </c>
      <c r="U958" t="s">
        <v>40</v>
      </c>
      <c r="V958" t="s">
        <v>5094</v>
      </c>
      <c r="W958">
        <v>6</v>
      </c>
      <c r="X958" t="s">
        <v>42</v>
      </c>
      <c r="Y958">
        <v>6</v>
      </c>
      <c r="Z958" t="s">
        <v>40</v>
      </c>
      <c r="AA958" t="s">
        <v>1256</v>
      </c>
      <c r="AB958" t="s">
        <v>44</v>
      </c>
      <c r="AC958" t="s">
        <v>45</v>
      </c>
      <c r="AE958" t="s">
        <v>2615</v>
      </c>
      <c r="AF958" t="s">
        <v>5095</v>
      </c>
      <c r="AG958" s="1">
        <v>46124</v>
      </c>
      <c r="AH958" t="s">
        <v>47</v>
      </c>
      <c r="AI958">
        <f>_xlfn.XLOOKUP(Tabela5[[#This Row],[UUID]],Planilha2!$A:$A,Planilha2!B:B,"")</f>
        <v>1</v>
      </c>
      <c r="AJ958">
        <f>_xlfn.XLOOKUP(Tabela5[[#This Row],[UUID]],Planilha2!$A:$A,Planilha2!C:C,"")</f>
        <v>1</v>
      </c>
      <c r="AK958">
        <f>_xlfn.XLOOKUP(Tabela5[[#This Row],[UUID]],Planilha2!$A:$A,Planilha2!D:D,"")</f>
        <v>1</v>
      </c>
      <c r="AL958">
        <f>_xlfn.XLOOKUP(Tabela5[[#This Row],[UUID]],Planilha2!$A:$A,Planilha2!E:E,"")</f>
        <v>0</v>
      </c>
      <c r="AM958">
        <f>_xlfn.XLOOKUP(Tabela5[[#This Row],[UUID]],Planilha2!$A:$A,Planilha2!F:F,"")</f>
        <v>1</v>
      </c>
      <c r="AN958">
        <f>_xlfn.XLOOKUP(Tabela5[[#This Row],[UUID]],Planilha2!$A:$A,Planilha2!G:G,"")</f>
        <v>0</v>
      </c>
      <c r="AO958">
        <f>_xlfn.XLOOKUP(Tabela5[[#This Row],[UUID]],Planilha2!$A:$A,Planilha2!H:H,"")</f>
        <v>0</v>
      </c>
      <c r="AP958">
        <f>_xlfn.XLOOKUP(Tabela5[[#This Row],[UUID]],Planilha2!$A:$A,Planilha2!I:I,"")</f>
        <v>0</v>
      </c>
      <c r="AQ958">
        <f>_xlfn.XLOOKUP(Tabela5[[#This Row],[UUID]],Planilha2!$A:$A,Planilha2!J:J,"")</f>
        <v>0</v>
      </c>
      <c r="AR958">
        <f>_xlfn.XLOOKUP(Tabela5[[#This Row],[UUID]],Planilha2!$A:$A,Planilha2!K:K,"")</f>
        <v>0</v>
      </c>
      <c r="AS958">
        <f>_xlfn.XLOOKUP(Tabela5[[#This Row],[UUID]],Planilha2!$A:$A,Planilha2!L:L,"")</f>
        <v>0</v>
      </c>
      <c r="AT958">
        <f>_xlfn.XLOOKUP(Tabela5[[#This Row],[UUID]],Planilha2!$A:$A,Planilha2!M:M,"")</f>
        <v>1</v>
      </c>
      <c r="AU958">
        <f>_xlfn.XLOOKUP(Tabela5[[#This Row],[UUID]],Planilha2!$A:$A,Planilha2!N:N,"")</f>
        <v>0</v>
      </c>
      <c r="AV958">
        <f>_xlfn.XLOOKUP(Tabela5[[#This Row],[UUID]],Planilha2!$A:$A,Planilha2!O:O,"")</f>
        <v>0</v>
      </c>
    </row>
    <row r="959" spans="1:48" x14ac:dyDescent="0.2">
      <c r="A959" t="s">
        <v>5096</v>
      </c>
      <c r="B959" t="s">
        <v>35</v>
      </c>
      <c r="C959">
        <v>27973603</v>
      </c>
      <c r="D959">
        <v>36621216890</v>
      </c>
      <c r="E959" t="s">
        <v>1606</v>
      </c>
      <c r="F959" t="s">
        <v>1607</v>
      </c>
      <c r="G959" t="s">
        <v>1608</v>
      </c>
      <c r="H959" s="1">
        <v>46054</v>
      </c>
      <c r="I959">
        <v>202602</v>
      </c>
      <c r="J959">
        <v>223.76247000000001</v>
      </c>
      <c r="L959">
        <v>223.76</v>
      </c>
      <c r="N959">
        <v>90492343</v>
      </c>
      <c r="O959" s="1">
        <v>46080</v>
      </c>
      <c r="P959" s="1">
        <v>46090</v>
      </c>
      <c r="R959">
        <v>36</v>
      </c>
      <c r="S959" t="s">
        <v>53</v>
      </c>
      <c r="T959" t="s">
        <v>40</v>
      </c>
      <c r="U959" t="s">
        <v>40</v>
      </c>
      <c r="V959" t="s">
        <v>1609</v>
      </c>
      <c r="W959">
        <v>6</v>
      </c>
      <c r="X959" t="s">
        <v>42</v>
      </c>
      <c r="Y959">
        <v>6</v>
      </c>
      <c r="Z959" t="s">
        <v>40</v>
      </c>
      <c r="AA959" t="s">
        <v>1256</v>
      </c>
      <c r="AB959" t="s">
        <v>44</v>
      </c>
      <c r="AC959" t="s">
        <v>45</v>
      </c>
      <c r="AE959" t="s">
        <v>2615</v>
      </c>
      <c r="AF959" t="s">
        <v>5097</v>
      </c>
      <c r="AG959" s="1">
        <v>46092</v>
      </c>
      <c r="AH959" t="s">
        <v>2615</v>
      </c>
      <c r="AI959">
        <f>_xlfn.XLOOKUP(Tabela5[[#This Row],[UUID]],Planilha2!$A:$A,Planilha2!B:B,"")</f>
        <v>1</v>
      </c>
      <c r="AJ959">
        <f>_xlfn.XLOOKUP(Tabela5[[#This Row],[UUID]],Planilha2!$A:$A,Planilha2!C:C,"")</f>
        <v>1</v>
      </c>
      <c r="AK959">
        <f>_xlfn.XLOOKUP(Tabela5[[#This Row],[UUID]],Planilha2!$A:$A,Planilha2!D:D,"")</f>
        <v>1</v>
      </c>
      <c r="AL959">
        <f>_xlfn.XLOOKUP(Tabela5[[#This Row],[UUID]],Planilha2!$A:$A,Planilha2!E:E,"")</f>
        <v>0</v>
      </c>
      <c r="AM959">
        <f>_xlfn.XLOOKUP(Tabela5[[#This Row],[UUID]],Planilha2!$A:$A,Planilha2!F:F,"")</f>
        <v>1</v>
      </c>
      <c r="AN959">
        <f>_xlfn.XLOOKUP(Tabela5[[#This Row],[UUID]],Planilha2!$A:$A,Planilha2!G:G,"")</f>
        <v>1</v>
      </c>
      <c r="AO959">
        <f>_xlfn.XLOOKUP(Tabela5[[#This Row],[UUID]],Planilha2!$A:$A,Planilha2!H:H,"")</f>
        <v>1</v>
      </c>
      <c r="AP959">
        <f>_xlfn.XLOOKUP(Tabela5[[#This Row],[UUID]],Planilha2!$A:$A,Planilha2!I:I,"")</f>
        <v>1</v>
      </c>
      <c r="AQ959">
        <f>_xlfn.XLOOKUP(Tabela5[[#This Row],[UUID]],Planilha2!$A:$A,Planilha2!J:J,"")</f>
        <v>1</v>
      </c>
      <c r="AR959">
        <f>_xlfn.XLOOKUP(Tabela5[[#This Row],[UUID]],Planilha2!$A:$A,Planilha2!K:K,"")</f>
        <v>1</v>
      </c>
      <c r="AS959">
        <f>_xlfn.XLOOKUP(Tabela5[[#This Row],[UUID]],Planilha2!$A:$A,Planilha2!L:L,"")</f>
        <v>1</v>
      </c>
      <c r="AT959">
        <f>_xlfn.XLOOKUP(Tabela5[[#This Row],[UUID]],Planilha2!$A:$A,Planilha2!M:M,"")</f>
        <v>0</v>
      </c>
      <c r="AU959">
        <f>_xlfn.XLOOKUP(Tabela5[[#This Row],[UUID]],Planilha2!$A:$A,Planilha2!N:N,"")</f>
        <v>1</v>
      </c>
      <c r="AV959">
        <f>_xlfn.XLOOKUP(Tabela5[[#This Row],[UUID]],Planilha2!$A:$A,Planilha2!O:O,"")</f>
        <v>1</v>
      </c>
    </row>
    <row r="960" spans="1:48" x14ac:dyDescent="0.2">
      <c r="A960" t="s">
        <v>5098</v>
      </c>
      <c r="B960" t="s">
        <v>35</v>
      </c>
      <c r="C960">
        <v>268917</v>
      </c>
      <c r="D960">
        <v>56629273753</v>
      </c>
      <c r="E960" t="s">
        <v>5099</v>
      </c>
      <c r="F960" t="s">
        <v>5100</v>
      </c>
      <c r="G960" t="s">
        <v>5101</v>
      </c>
      <c r="H960" s="1">
        <v>45901</v>
      </c>
      <c r="I960">
        <v>202509</v>
      </c>
      <c r="J960">
        <v>421.48851999999999</v>
      </c>
      <c r="L960">
        <v>421.49</v>
      </c>
      <c r="N960">
        <v>90428839</v>
      </c>
      <c r="O960" s="1">
        <v>46002</v>
      </c>
      <c r="P960" s="1">
        <v>46059</v>
      </c>
      <c r="R960">
        <v>67</v>
      </c>
      <c r="S960" t="s">
        <v>53</v>
      </c>
      <c r="T960" t="s">
        <v>40</v>
      </c>
      <c r="U960" t="s">
        <v>40</v>
      </c>
      <c r="V960" t="s">
        <v>5102</v>
      </c>
      <c r="W960">
        <v>6</v>
      </c>
      <c r="X960" t="s">
        <v>42</v>
      </c>
      <c r="Y960">
        <v>6</v>
      </c>
      <c r="Z960" t="s">
        <v>40</v>
      </c>
      <c r="AA960" t="s">
        <v>297</v>
      </c>
      <c r="AB960" t="s">
        <v>44</v>
      </c>
      <c r="AC960" t="s">
        <v>45</v>
      </c>
      <c r="AE960" t="s">
        <v>298</v>
      </c>
      <c r="AF960" t="s">
        <v>5103</v>
      </c>
      <c r="AG960" s="1">
        <v>46054</v>
      </c>
      <c r="AH960" t="s">
        <v>2751</v>
      </c>
      <c r="AI960">
        <f>_xlfn.XLOOKUP(Tabela5[[#This Row],[UUID]],Planilha2!$A:$A,Planilha2!B:B,"")</f>
        <v>1</v>
      </c>
      <c r="AJ960">
        <f>_xlfn.XLOOKUP(Tabela5[[#This Row],[UUID]],Planilha2!$A:$A,Planilha2!C:C,"")</f>
        <v>1</v>
      </c>
      <c r="AK960">
        <f>_xlfn.XLOOKUP(Tabela5[[#This Row],[UUID]],Planilha2!$A:$A,Planilha2!D:D,"")</f>
        <v>2</v>
      </c>
      <c r="AL960">
        <f>_xlfn.XLOOKUP(Tabela5[[#This Row],[UUID]],Planilha2!$A:$A,Planilha2!E:E,"")</f>
        <v>0</v>
      </c>
      <c r="AM960">
        <f>_xlfn.XLOOKUP(Tabela5[[#This Row],[UUID]],Planilha2!$A:$A,Planilha2!F:F,"")</f>
        <v>0</v>
      </c>
      <c r="AN960">
        <f>_xlfn.XLOOKUP(Tabela5[[#This Row],[UUID]],Planilha2!$A:$A,Planilha2!G:G,"")</f>
        <v>1</v>
      </c>
      <c r="AO960">
        <f>_xlfn.XLOOKUP(Tabela5[[#This Row],[UUID]],Planilha2!$A:$A,Planilha2!H:H,"")</f>
        <v>1</v>
      </c>
      <c r="AP960">
        <f>_xlfn.XLOOKUP(Tabela5[[#This Row],[UUID]],Planilha2!$A:$A,Planilha2!I:I,"")</f>
        <v>1</v>
      </c>
      <c r="AQ960">
        <f>_xlfn.XLOOKUP(Tabela5[[#This Row],[UUID]],Planilha2!$A:$A,Planilha2!J:J,"")</f>
        <v>1</v>
      </c>
      <c r="AR960">
        <f>_xlfn.XLOOKUP(Tabela5[[#This Row],[UUID]],Planilha2!$A:$A,Planilha2!K:K,"")</f>
        <v>1</v>
      </c>
      <c r="AS960">
        <f>_xlfn.XLOOKUP(Tabela5[[#This Row],[UUID]],Planilha2!$A:$A,Planilha2!L:L,"")</f>
        <v>1</v>
      </c>
      <c r="AT960">
        <f>_xlfn.XLOOKUP(Tabela5[[#This Row],[UUID]],Planilha2!$A:$A,Planilha2!M:M,"")</f>
        <v>1</v>
      </c>
      <c r="AU960">
        <f>_xlfn.XLOOKUP(Tabela5[[#This Row],[UUID]],Planilha2!$A:$A,Planilha2!N:N,"")</f>
        <v>1</v>
      </c>
      <c r="AV960">
        <f>_xlfn.XLOOKUP(Tabela5[[#This Row],[UUID]],Planilha2!$A:$A,Planilha2!O:O,"")</f>
        <v>1</v>
      </c>
    </row>
    <row r="961" spans="1:48" x14ac:dyDescent="0.2">
      <c r="A961" t="s">
        <v>5104</v>
      </c>
      <c r="B961" t="s">
        <v>35</v>
      </c>
      <c r="C961">
        <v>45933537</v>
      </c>
      <c r="D961">
        <v>42798198828</v>
      </c>
      <c r="E961" t="s">
        <v>1618</v>
      </c>
      <c r="F961" t="s">
        <v>1619</v>
      </c>
      <c r="G961" t="s">
        <v>1620</v>
      </c>
      <c r="H961" s="1">
        <v>46054</v>
      </c>
      <c r="I961">
        <v>202602</v>
      </c>
      <c r="J961">
        <v>2556.65238</v>
      </c>
      <c r="L961">
        <v>2556.65</v>
      </c>
      <c r="N961">
        <v>90491956</v>
      </c>
      <c r="O961" s="1">
        <v>46080</v>
      </c>
      <c r="P961" s="1">
        <v>46090</v>
      </c>
      <c r="R961">
        <v>36</v>
      </c>
      <c r="S961" t="s">
        <v>53</v>
      </c>
      <c r="T961" t="s">
        <v>40</v>
      </c>
      <c r="U961" t="s">
        <v>40</v>
      </c>
      <c r="V961" t="s">
        <v>1621</v>
      </c>
      <c r="W961">
        <v>6</v>
      </c>
      <c r="X961" t="s">
        <v>42</v>
      </c>
      <c r="Y961">
        <v>6</v>
      </c>
      <c r="Z961" t="s">
        <v>40</v>
      </c>
      <c r="AA961" t="s">
        <v>1256</v>
      </c>
      <c r="AB961" t="s">
        <v>44</v>
      </c>
      <c r="AC961" t="s">
        <v>45</v>
      </c>
      <c r="AE961" t="s">
        <v>2615</v>
      </c>
      <c r="AF961" t="s">
        <v>5105</v>
      </c>
      <c r="AG961" s="1">
        <v>46102</v>
      </c>
      <c r="AH961" t="s">
        <v>47</v>
      </c>
      <c r="AI961">
        <f>_xlfn.XLOOKUP(Tabela5[[#This Row],[UUID]],Planilha2!$A:$A,Planilha2!B:B,"")</f>
        <v>1</v>
      </c>
      <c r="AJ961">
        <f>_xlfn.XLOOKUP(Tabela5[[#This Row],[UUID]],Planilha2!$A:$A,Planilha2!C:C,"")</f>
        <v>1</v>
      </c>
      <c r="AK961">
        <f>_xlfn.XLOOKUP(Tabela5[[#This Row],[UUID]],Planilha2!$A:$A,Planilha2!D:D,"")</f>
        <v>1</v>
      </c>
      <c r="AL961">
        <f>_xlfn.XLOOKUP(Tabela5[[#This Row],[UUID]],Planilha2!$A:$A,Planilha2!E:E,"")</f>
        <v>0</v>
      </c>
      <c r="AM961">
        <f>_xlfn.XLOOKUP(Tabela5[[#This Row],[UUID]],Planilha2!$A:$A,Planilha2!F:F,"")</f>
        <v>1</v>
      </c>
      <c r="AN961">
        <f>_xlfn.XLOOKUP(Tabela5[[#This Row],[UUID]],Planilha2!$A:$A,Planilha2!G:G,"")</f>
        <v>1</v>
      </c>
      <c r="AO961">
        <f>_xlfn.XLOOKUP(Tabela5[[#This Row],[UUID]],Planilha2!$A:$A,Planilha2!H:H,"")</f>
        <v>1</v>
      </c>
      <c r="AP961">
        <f>_xlfn.XLOOKUP(Tabela5[[#This Row],[UUID]],Planilha2!$A:$A,Planilha2!I:I,"")</f>
        <v>1</v>
      </c>
      <c r="AQ961">
        <f>_xlfn.XLOOKUP(Tabela5[[#This Row],[UUID]],Planilha2!$A:$A,Planilha2!J:J,"")</f>
        <v>1</v>
      </c>
      <c r="AR961">
        <f>_xlfn.XLOOKUP(Tabela5[[#This Row],[UUID]],Planilha2!$A:$A,Planilha2!K:K,"")</f>
        <v>1</v>
      </c>
      <c r="AS961">
        <f>_xlfn.XLOOKUP(Tabela5[[#This Row],[UUID]],Planilha2!$A:$A,Planilha2!L:L,"")</f>
        <v>0</v>
      </c>
      <c r="AT961">
        <f>_xlfn.XLOOKUP(Tabela5[[#This Row],[UUID]],Planilha2!$A:$A,Planilha2!M:M,"")</f>
        <v>0</v>
      </c>
      <c r="AU961">
        <f>_xlfn.XLOOKUP(Tabela5[[#This Row],[UUID]],Planilha2!$A:$A,Planilha2!N:N,"")</f>
        <v>1</v>
      </c>
      <c r="AV961">
        <f>_xlfn.XLOOKUP(Tabela5[[#This Row],[UUID]],Planilha2!$A:$A,Planilha2!O:O,"")</f>
        <v>1</v>
      </c>
    </row>
    <row r="962" spans="1:48" x14ac:dyDescent="0.2">
      <c r="A962" t="s">
        <v>5106</v>
      </c>
      <c r="B962" t="s">
        <v>35</v>
      </c>
      <c r="C962">
        <v>10845666</v>
      </c>
      <c r="D962">
        <v>35136468874</v>
      </c>
      <c r="E962" t="s">
        <v>1636</v>
      </c>
      <c r="F962" t="s">
        <v>1637</v>
      </c>
      <c r="G962" t="s">
        <v>1638</v>
      </c>
      <c r="H962" s="1">
        <v>46054</v>
      </c>
      <c r="I962">
        <v>202602</v>
      </c>
      <c r="J962">
        <v>243.70169999999999</v>
      </c>
      <c r="L962">
        <v>243.7</v>
      </c>
      <c r="N962">
        <v>90492312</v>
      </c>
      <c r="O962" s="1">
        <v>46080</v>
      </c>
      <c r="P962" s="1">
        <v>46090</v>
      </c>
      <c r="R962">
        <v>36</v>
      </c>
      <c r="S962" t="s">
        <v>53</v>
      </c>
      <c r="T962" t="s">
        <v>40</v>
      </c>
      <c r="U962" t="s">
        <v>40</v>
      </c>
      <c r="V962" t="s">
        <v>1639</v>
      </c>
      <c r="W962">
        <v>6</v>
      </c>
      <c r="X962" t="s">
        <v>42</v>
      </c>
      <c r="Y962">
        <v>6</v>
      </c>
      <c r="Z962" t="s">
        <v>40</v>
      </c>
      <c r="AA962" t="s">
        <v>1256</v>
      </c>
      <c r="AB962" t="s">
        <v>44</v>
      </c>
      <c r="AC962" t="s">
        <v>45</v>
      </c>
      <c r="AE962" t="s">
        <v>2615</v>
      </c>
      <c r="AF962" t="s">
        <v>5107</v>
      </c>
      <c r="AG962" s="1">
        <v>46094</v>
      </c>
      <c r="AH962" t="s">
        <v>2615</v>
      </c>
      <c r="AI962">
        <f>_xlfn.XLOOKUP(Tabela5[[#This Row],[UUID]],Planilha2!$A:$A,Planilha2!B:B,"")</f>
        <v>1</v>
      </c>
      <c r="AJ962">
        <f>_xlfn.XLOOKUP(Tabela5[[#This Row],[UUID]],Planilha2!$A:$A,Planilha2!C:C,"")</f>
        <v>0</v>
      </c>
      <c r="AK962">
        <f>_xlfn.XLOOKUP(Tabela5[[#This Row],[UUID]],Planilha2!$A:$A,Planilha2!D:D,"")</f>
        <v>1</v>
      </c>
      <c r="AL962">
        <f>_xlfn.XLOOKUP(Tabela5[[#This Row],[UUID]],Planilha2!$A:$A,Planilha2!E:E,"")</f>
        <v>0</v>
      </c>
      <c r="AM962">
        <f>_xlfn.XLOOKUP(Tabela5[[#This Row],[UUID]],Planilha2!$A:$A,Planilha2!F:F,"")</f>
        <v>1</v>
      </c>
      <c r="AN962">
        <f>_xlfn.XLOOKUP(Tabela5[[#This Row],[UUID]],Planilha2!$A:$A,Planilha2!G:G,"")</f>
        <v>1</v>
      </c>
      <c r="AO962">
        <f>_xlfn.XLOOKUP(Tabela5[[#This Row],[UUID]],Planilha2!$A:$A,Planilha2!H:H,"")</f>
        <v>1</v>
      </c>
      <c r="AP962">
        <f>_xlfn.XLOOKUP(Tabela5[[#This Row],[UUID]],Planilha2!$A:$A,Planilha2!I:I,"")</f>
        <v>1</v>
      </c>
      <c r="AQ962">
        <f>_xlfn.XLOOKUP(Tabela5[[#This Row],[UUID]],Planilha2!$A:$A,Planilha2!J:J,"")</f>
        <v>1</v>
      </c>
      <c r="AR962">
        <f>_xlfn.XLOOKUP(Tabela5[[#This Row],[UUID]],Planilha2!$A:$A,Planilha2!K:K,"")</f>
        <v>1</v>
      </c>
      <c r="AS962">
        <f>_xlfn.XLOOKUP(Tabela5[[#This Row],[UUID]],Planilha2!$A:$A,Planilha2!L:L,"")</f>
        <v>1</v>
      </c>
      <c r="AT962">
        <f>_xlfn.XLOOKUP(Tabela5[[#This Row],[UUID]],Planilha2!$A:$A,Planilha2!M:M,"")</f>
        <v>0</v>
      </c>
      <c r="AU962">
        <f>_xlfn.XLOOKUP(Tabela5[[#This Row],[UUID]],Planilha2!$A:$A,Planilha2!N:N,"")</f>
        <v>1</v>
      </c>
      <c r="AV962">
        <f>_xlfn.XLOOKUP(Tabela5[[#This Row],[UUID]],Planilha2!$A:$A,Planilha2!O:O,"")</f>
        <v>1</v>
      </c>
    </row>
    <row r="963" spans="1:48" x14ac:dyDescent="0.2">
      <c r="A963" t="s">
        <v>5108</v>
      </c>
      <c r="B963" t="s">
        <v>35</v>
      </c>
      <c r="C963">
        <v>160697463</v>
      </c>
      <c r="D963">
        <v>9848845720</v>
      </c>
      <c r="E963" t="s">
        <v>5109</v>
      </c>
      <c r="F963" t="s">
        <v>5110</v>
      </c>
      <c r="G963" t="s">
        <v>5111</v>
      </c>
      <c r="H963" s="1">
        <v>45901</v>
      </c>
      <c r="I963">
        <v>202509</v>
      </c>
      <c r="J963">
        <v>444.64722999999998</v>
      </c>
      <c r="L963">
        <v>444.65</v>
      </c>
      <c r="N963">
        <v>90428834</v>
      </c>
      <c r="O963" s="1">
        <v>46002</v>
      </c>
      <c r="P963" s="1">
        <v>46013</v>
      </c>
      <c r="R963">
        <v>113</v>
      </c>
      <c r="S963" t="s">
        <v>53</v>
      </c>
      <c r="T963" t="s">
        <v>40</v>
      </c>
      <c r="U963" t="s">
        <v>40</v>
      </c>
      <c r="V963" t="s">
        <v>5112</v>
      </c>
      <c r="W963">
        <v>6</v>
      </c>
      <c r="X963" t="s">
        <v>42</v>
      </c>
      <c r="Y963">
        <v>6</v>
      </c>
      <c r="Z963" t="s">
        <v>40</v>
      </c>
      <c r="AA963" t="s">
        <v>297</v>
      </c>
      <c r="AB963" t="s">
        <v>44</v>
      </c>
      <c r="AC963" t="s">
        <v>45</v>
      </c>
      <c r="AE963" t="s">
        <v>298</v>
      </c>
      <c r="AF963" t="s">
        <v>5113</v>
      </c>
      <c r="AG963" s="1">
        <v>45957</v>
      </c>
      <c r="AH963" t="s">
        <v>70</v>
      </c>
      <c r="AI963">
        <f>_xlfn.XLOOKUP(Tabela5[[#This Row],[UUID]],Planilha2!$A:$A,Planilha2!B:B,"")</f>
        <v>0</v>
      </c>
      <c r="AJ963">
        <f>_xlfn.XLOOKUP(Tabela5[[#This Row],[UUID]],Planilha2!$A:$A,Planilha2!C:C,"")</f>
        <v>0</v>
      </c>
      <c r="AK963">
        <f>_xlfn.XLOOKUP(Tabela5[[#This Row],[UUID]],Planilha2!$A:$A,Planilha2!D:D,"")</f>
        <v>0</v>
      </c>
      <c r="AL963">
        <f>_xlfn.XLOOKUP(Tabela5[[#This Row],[UUID]],Planilha2!$A:$A,Planilha2!E:E,"")</f>
        <v>5</v>
      </c>
      <c r="AM963">
        <f>_xlfn.XLOOKUP(Tabela5[[#This Row],[UUID]],Planilha2!$A:$A,Planilha2!F:F,"")</f>
        <v>0</v>
      </c>
      <c r="AN963">
        <f>_xlfn.XLOOKUP(Tabela5[[#This Row],[UUID]],Planilha2!$A:$A,Planilha2!G:G,"")</f>
        <v>0</v>
      </c>
      <c r="AO963">
        <f>_xlfn.XLOOKUP(Tabela5[[#This Row],[UUID]],Planilha2!$A:$A,Planilha2!H:H,"")</f>
        <v>0</v>
      </c>
      <c r="AP963">
        <f>_xlfn.XLOOKUP(Tabela5[[#This Row],[UUID]],Planilha2!$A:$A,Planilha2!I:I,"")</f>
        <v>0</v>
      </c>
      <c r="AQ963">
        <f>_xlfn.XLOOKUP(Tabela5[[#This Row],[UUID]],Planilha2!$A:$A,Planilha2!J:J,"")</f>
        <v>0</v>
      </c>
      <c r="AR963">
        <f>_xlfn.XLOOKUP(Tabela5[[#This Row],[UUID]],Planilha2!$A:$A,Planilha2!K:K,"")</f>
        <v>0</v>
      </c>
      <c r="AS963">
        <f>_xlfn.XLOOKUP(Tabela5[[#This Row],[UUID]],Planilha2!$A:$A,Planilha2!L:L,"")</f>
        <v>0</v>
      </c>
      <c r="AT963">
        <f>_xlfn.XLOOKUP(Tabela5[[#This Row],[UUID]],Planilha2!$A:$A,Planilha2!M:M,"")</f>
        <v>0</v>
      </c>
      <c r="AU963">
        <f>_xlfn.XLOOKUP(Tabela5[[#This Row],[UUID]],Planilha2!$A:$A,Planilha2!N:N,"")</f>
        <v>0</v>
      </c>
      <c r="AV963">
        <f>_xlfn.XLOOKUP(Tabela5[[#This Row],[UUID]],Planilha2!$A:$A,Planilha2!O:O,"")</f>
        <v>0</v>
      </c>
    </row>
    <row r="964" spans="1:48" x14ac:dyDescent="0.2">
      <c r="A964" t="s">
        <v>5114</v>
      </c>
      <c r="B964" t="s">
        <v>35</v>
      </c>
      <c r="C964">
        <v>32254725</v>
      </c>
      <c r="D964">
        <v>3631308884</v>
      </c>
      <c r="E964" t="s">
        <v>1642</v>
      </c>
      <c r="F964" t="s">
        <v>1643</v>
      </c>
      <c r="G964" t="s">
        <v>1644</v>
      </c>
      <c r="H964" s="1">
        <v>46054</v>
      </c>
      <c r="I964">
        <v>202602</v>
      </c>
      <c r="J964">
        <v>248.87112999999999</v>
      </c>
      <c r="L964">
        <v>248.87</v>
      </c>
      <c r="N964">
        <v>90491994</v>
      </c>
      <c r="O964" s="1">
        <v>46080</v>
      </c>
      <c r="P964" s="1">
        <v>46090</v>
      </c>
      <c r="R964">
        <v>36</v>
      </c>
      <c r="S964" t="s">
        <v>53</v>
      </c>
      <c r="T964" t="s">
        <v>40</v>
      </c>
      <c r="U964" t="s">
        <v>40</v>
      </c>
      <c r="V964" t="s">
        <v>1645</v>
      </c>
      <c r="W964">
        <v>6</v>
      </c>
      <c r="X964" t="s">
        <v>42</v>
      </c>
      <c r="Y964">
        <v>6</v>
      </c>
      <c r="Z964" t="s">
        <v>40</v>
      </c>
      <c r="AA964" t="s">
        <v>1256</v>
      </c>
      <c r="AB964" t="s">
        <v>44</v>
      </c>
      <c r="AC964" t="s">
        <v>45</v>
      </c>
      <c r="AE964" t="s">
        <v>2615</v>
      </c>
      <c r="AF964" t="s">
        <v>5115</v>
      </c>
      <c r="AG964" s="1">
        <v>46101</v>
      </c>
      <c r="AH964" t="s">
        <v>47</v>
      </c>
      <c r="AI964">
        <f>_xlfn.XLOOKUP(Tabela5[[#This Row],[UUID]],Planilha2!$A:$A,Planilha2!B:B,"")</f>
        <v>1</v>
      </c>
      <c r="AJ964">
        <f>_xlfn.XLOOKUP(Tabela5[[#This Row],[UUID]],Planilha2!$A:$A,Planilha2!C:C,"")</f>
        <v>0</v>
      </c>
      <c r="AK964">
        <f>_xlfn.XLOOKUP(Tabela5[[#This Row],[UUID]],Planilha2!$A:$A,Planilha2!D:D,"")</f>
        <v>1</v>
      </c>
      <c r="AL964">
        <f>_xlfn.XLOOKUP(Tabela5[[#This Row],[UUID]],Planilha2!$A:$A,Planilha2!E:E,"")</f>
        <v>0</v>
      </c>
      <c r="AM964">
        <f>_xlfn.XLOOKUP(Tabela5[[#This Row],[UUID]],Planilha2!$A:$A,Planilha2!F:F,"")</f>
        <v>1</v>
      </c>
      <c r="AN964">
        <f>_xlfn.XLOOKUP(Tabela5[[#This Row],[UUID]],Planilha2!$A:$A,Planilha2!G:G,"")</f>
        <v>1</v>
      </c>
      <c r="AO964">
        <f>_xlfn.XLOOKUP(Tabela5[[#This Row],[UUID]],Planilha2!$A:$A,Planilha2!H:H,"")</f>
        <v>1</v>
      </c>
      <c r="AP964">
        <f>_xlfn.XLOOKUP(Tabela5[[#This Row],[UUID]],Planilha2!$A:$A,Planilha2!I:I,"")</f>
        <v>1</v>
      </c>
      <c r="AQ964">
        <f>_xlfn.XLOOKUP(Tabela5[[#This Row],[UUID]],Planilha2!$A:$A,Planilha2!J:J,"")</f>
        <v>1</v>
      </c>
      <c r="AR964">
        <f>_xlfn.XLOOKUP(Tabela5[[#This Row],[UUID]],Planilha2!$A:$A,Planilha2!K:K,"")</f>
        <v>1</v>
      </c>
      <c r="AS964">
        <f>_xlfn.XLOOKUP(Tabela5[[#This Row],[UUID]],Planilha2!$A:$A,Planilha2!L:L,"")</f>
        <v>0</v>
      </c>
      <c r="AT964">
        <f>_xlfn.XLOOKUP(Tabela5[[#This Row],[UUID]],Planilha2!$A:$A,Planilha2!M:M,"")</f>
        <v>0</v>
      </c>
      <c r="AU964">
        <f>_xlfn.XLOOKUP(Tabela5[[#This Row],[UUID]],Planilha2!$A:$A,Planilha2!N:N,"")</f>
        <v>1</v>
      </c>
      <c r="AV964">
        <f>_xlfn.XLOOKUP(Tabela5[[#This Row],[UUID]],Planilha2!$A:$A,Planilha2!O:O,"")</f>
        <v>1</v>
      </c>
    </row>
    <row r="965" spans="1:48" x14ac:dyDescent="0.2">
      <c r="A965" t="s">
        <v>5116</v>
      </c>
      <c r="B965" t="s">
        <v>35</v>
      </c>
      <c r="C965">
        <v>13598767</v>
      </c>
      <c r="D965">
        <v>45249642829</v>
      </c>
      <c r="E965" t="s">
        <v>1648</v>
      </c>
      <c r="F965" t="s">
        <v>1649</v>
      </c>
      <c r="G965" t="s">
        <v>1650</v>
      </c>
      <c r="H965" s="1">
        <v>46054</v>
      </c>
      <c r="I965">
        <v>202602</v>
      </c>
      <c r="J965">
        <v>1211.1235999999999</v>
      </c>
      <c r="L965">
        <v>1211.1199999999999</v>
      </c>
      <c r="N965">
        <v>90492012</v>
      </c>
      <c r="O965" s="1">
        <v>46080</v>
      </c>
      <c r="P965" s="1">
        <v>46090</v>
      </c>
      <c r="R965">
        <v>36</v>
      </c>
      <c r="S965" t="s">
        <v>53</v>
      </c>
      <c r="T965" t="s">
        <v>40</v>
      </c>
      <c r="U965" t="s">
        <v>40</v>
      </c>
      <c r="V965" t="s">
        <v>1651</v>
      </c>
      <c r="W965">
        <v>6</v>
      </c>
      <c r="X965" t="s">
        <v>42</v>
      </c>
      <c r="Y965">
        <v>6</v>
      </c>
      <c r="Z965" t="s">
        <v>40</v>
      </c>
      <c r="AA965" t="s">
        <v>1256</v>
      </c>
      <c r="AB965" t="s">
        <v>44</v>
      </c>
      <c r="AC965" t="s">
        <v>45</v>
      </c>
      <c r="AE965" t="s">
        <v>2615</v>
      </c>
      <c r="AF965" t="s">
        <v>5117</v>
      </c>
      <c r="AG965" s="1">
        <v>46102</v>
      </c>
      <c r="AH965" t="s">
        <v>47</v>
      </c>
      <c r="AI965">
        <f>_xlfn.XLOOKUP(Tabela5[[#This Row],[UUID]],Planilha2!$A:$A,Planilha2!B:B,"")</f>
        <v>1</v>
      </c>
      <c r="AJ965">
        <f>_xlfn.XLOOKUP(Tabela5[[#This Row],[UUID]],Planilha2!$A:$A,Planilha2!C:C,"")</f>
        <v>1</v>
      </c>
      <c r="AK965">
        <f>_xlfn.XLOOKUP(Tabela5[[#This Row],[UUID]],Planilha2!$A:$A,Planilha2!D:D,"")</f>
        <v>1</v>
      </c>
      <c r="AL965">
        <f>_xlfn.XLOOKUP(Tabela5[[#This Row],[UUID]],Planilha2!$A:$A,Planilha2!E:E,"")</f>
        <v>0</v>
      </c>
      <c r="AM965">
        <f>_xlfn.XLOOKUP(Tabela5[[#This Row],[UUID]],Planilha2!$A:$A,Planilha2!F:F,"")</f>
        <v>1</v>
      </c>
      <c r="AN965">
        <f>_xlfn.XLOOKUP(Tabela5[[#This Row],[UUID]],Planilha2!$A:$A,Planilha2!G:G,"")</f>
        <v>1</v>
      </c>
      <c r="AO965">
        <f>_xlfn.XLOOKUP(Tabela5[[#This Row],[UUID]],Planilha2!$A:$A,Planilha2!H:H,"")</f>
        <v>1</v>
      </c>
      <c r="AP965">
        <f>_xlfn.XLOOKUP(Tabela5[[#This Row],[UUID]],Planilha2!$A:$A,Planilha2!I:I,"")</f>
        <v>1</v>
      </c>
      <c r="AQ965">
        <f>_xlfn.XLOOKUP(Tabela5[[#This Row],[UUID]],Planilha2!$A:$A,Planilha2!J:J,"")</f>
        <v>1</v>
      </c>
      <c r="AR965">
        <f>_xlfn.XLOOKUP(Tabela5[[#This Row],[UUID]],Planilha2!$A:$A,Planilha2!K:K,"")</f>
        <v>1</v>
      </c>
      <c r="AS965">
        <f>_xlfn.XLOOKUP(Tabela5[[#This Row],[UUID]],Planilha2!$A:$A,Planilha2!L:L,"")</f>
        <v>0</v>
      </c>
      <c r="AT965">
        <f>_xlfn.XLOOKUP(Tabela5[[#This Row],[UUID]],Planilha2!$A:$A,Planilha2!M:M,"")</f>
        <v>0</v>
      </c>
      <c r="AU965">
        <f>_xlfn.XLOOKUP(Tabela5[[#This Row],[UUID]],Planilha2!$A:$A,Planilha2!N:N,"")</f>
        <v>1</v>
      </c>
      <c r="AV965">
        <f>_xlfn.XLOOKUP(Tabela5[[#This Row],[UUID]],Planilha2!$A:$A,Planilha2!O:O,"")</f>
        <v>1</v>
      </c>
    </row>
    <row r="966" spans="1:48" x14ac:dyDescent="0.2">
      <c r="A966" t="s">
        <v>5118</v>
      </c>
      <c r="B966" t="s">
        <v>35</v>
      </c>
      <c r="C966">
        <v>7514360</v>
      </c>
      <c r="D966">
        <v>81151810800</v>
      </c>
      <c r="E966" t="s">
        <v>5119</v>
      </c>
      <c r="F966" t="s">
        <v>5120</v>
      </c>
      <c r="G966" t="s">
        <v>5121</v>
      </c>
      <c r="H966" s="1">
        <v>46054</v>
      </c>
      <c r="I966">
        <v>202602</v>
      </c>
      <c r="J966">
        <v>248.13264000000001</v>
      </c>
      <c r="L966">
        <v>248.13</v>
      </c>
      <c r="N966">
        <v>90492393</v>
      </c>
      <c r="O966" s="1">
        <v>46080</v>
      </c>
      <c r="P966" s="1">
        <v>46090</v>
      </c>
      <c r="R966">
        <v>36</v>
      </c>
      <c r="S966" t="s">
        <v>53</v>
      </c>
      <c r="T966" t="s">
        <v>40</v>
      </c>
      <c r="U966" t="s">
        <v>40</v>
      </c>
      <c r="V966" t="s">
        <v>5122</v>
      </c>
      <c r="W966">
        <v>6</v>
      </c>
      <c r="X966" t="s">
        <v>42</v>
      </c>
      <c r="Y966">
        <v>6</v>
      </c>
      <c r="Z966" t="s">
        <v>40</v>
      </c>
      <c r="AA966" t="s">
        <v>1256</v>
      </c>
      <c r="AB966" t="s">
        <v>44</v>
      </c>
      <c r="AC966" t="s">
        <v>45</v>
      </c>
      <c r="AE966" t="s">
        <v>2615</v>
      </c>
      <c r="AF966" t="s">
        <v>5123</v>
      </c>
      <c r="AG966" s="1">
        <v>46124</v>
      </c>
      <c r="AH966" t="s">
        <v>47</v>
      </c>
      <c r="AI966">
        <f>_xlfn.XLOOKUP(Tabela5[[#This Row],[UUID]],Planilha2!$A:$A,Planilha2!B:B,"")</f>
        <v>1</v>
      </c>
      <c r="AJ966">
        <f>_xlfn.XLOOKUP(Tabela5[[#This Row],[UUID]],Planilha2!$A:$A,Planilha2!C:C,"")</f>
        <v>1</v>
      </c>
      <c r="AK966">
        <f>_xlfn.XLOOKUP(Tabela5[[#This Row],[UUID]],Planilha2!$A:$A,Planilha2!D:D,"")</f>
        <v>1</v>
      </c>
      <c r="AL966">
        <f>_xlfn.XLOOKUP(Tabela5[[#This Row],[UUID]],Planilha2!$A:$A,Planilha2!E:E,"")</f>
        <v>0</v>
      </c>
      <c r="AM966">
        <f>_xlfn.XLOOKUP(Tabela5[[#This Row],[UUID]],Planilha2!$A:$A,Planilha2!F:F,"")</f>
        <v>1</v>
      </c>
      <c r="AN966">
        <f>_xlfn.XLOOKUP(Tabela5[[#This Row],[UUID]],Planilha2!$A:$A,Planilha2!G:G,"")</f>
        <v>0</v>
      </c>
      <c r="AO966">
        <f>_xlfn.XLOOKUP(Tabela5[[#This Row],[UUID]],Planilha2!$A:$A,Planilha2!H:H,"")</f>
        <v>0</v>
      </c>
      <c r="AP966">
        <f>_xlfn.XLOOKUP(Tabela5[[#This Row],[UUID]],Planilha2!$A:$A,Planilha2!I:I,"")</f>
        <v>0</v>
      </c>
      <c r="AQ966">
        <f>_xlfn.XLOOKUP(Tabela5[[#This Row],[UUID]],Planilha2!$A:$A,Planilha2!J:J,"")</f>
        <v>0</v>
      </c>
      <c r="AR966">
        <f>_xlfn.XLOOKUP(Tabela5[[#This Row],[UUID]],Planilha2!$A:$A,Planilha2!K:K,"")</f>
        <v>0</v>
      </c>
      <c r="AS966">
        <f>_xlfn.XLOOKUP(Tabela5[[#This Row],[UUID]],Planilha2!$A:$A,Planilha2!L:L,"")</f>
        <v>0</v>
      </c>
      <c r="AT966">
        <f>_xlfn.XLOOKUP(Tabela5[[#This Row],[UUID]],Planilha2!$A:$A,Planilha2!M:M,"")</f>
        <v>1</v>
      </c>
      <c r="AU966">
        <f>_xlfn.XLOOKUP(Tabela5[[#This Row],[UUID]],Planilha2!$A:$A,Planilha2!N:N,"")</f>
        <v>0</v>
      </c>
      <c r="AV966">
        <f>_xlfn.XLOOKUP(Tabela5[[#This Row],[UUID]],Planilha2!$A:$A,Planilha2!O:O,"")</f>
        <v>0</v>
      </c>
    </row>
    <row r="967" spans="1:48" x14ac:dyDescent="0.2">
      <c r="A967" t="s">
        <v>5124</v>
      </c>
      <c r="B967" t="s">
        <v>35</v>
      </c>
      <c r="C967">
        <v>35350610</v>
      </c>
      <c r="D967">
        <v>34476175864</v>
      </c>
      <c r="E967" t="s">
        <v>5125</v>
      </c>
      <c r="F967" t="s">
        <v>5126</v>
      </c>
      <c r="G967" t="s">
        <v>5127</v>
      </c>
      <c r="H967" s="1">
        <v>46054</v>
      </c>
      <c r="I967">
        <v>202602</v>
      </c>
      <c r="J967">
        <v>202.34626</v>
      </c>
      <c r="L967">
        <v>202.35</v>
      </c>
      <c r="N967">
        <v>90492029</v>
      </c>
      <c r="O967" s="1">
        <v>46080</v>
      </c>
      <c r="P967" s="1">
        <v>46090</v>
      </c>
      <c r="R967">
        <v>36</v>
      </c>
      <c r="S967" t="s">
        <v>53</v>
      </c>
      <c r="T967" t="s">
        <v>40</v>
      </c>
      <c r="U967" t="s">
        <v>40</v>
      </c>
      <c r="V967" t="s">
        <v>5128</v>
      </c>
      <c r="W967">
        <v>6</v>
      </c>
      <c r="X967" t="s">
        <v>42</v>
      </c>
      <c r="Y967">
        <v>6</v>
      </c>
      <c r="Z967" t="s">
        <v>40</v>
      </c>
      <c r="AA967" t="s">
        <v>1256</v>
      </c>
      <c r="AB967" t="s">
        <v>44</v>
      </c>
      <c r="AC967" t="s">
        <v>45</v>
      </c>
      <c r="AE967" t="s">
        <v>2615</v>
      </c>
      <c r="AF967" t="s">
        <v>5129</v>
      </c>
      <c r="AG967" s="1">
        <v>46124</v>
      </c>
      <c r="AH967" t="s">
        <v>47</v>
      </c>
      <c r="AI967">
        <f>_xlfn.XLOOKUP(Tabela5[[#This Row],[UUID]],Planilha2!$A:$A,Planilha2!B:B,"")</f>
        <v>1</v>
      </c>
      <c r="AJ967">
        <f>_xlfn.XLOOKUP(Tabela5[[#This Row],[UUID]],Planilha2!$A:$A,Planilha2!C:C,"")</f>
        <v>1</v>
      </c>
      <c r="AK967">
        <f>_xlfn.XLOOKUP(Tabela5[[#This Row],[UUID]],Planilha2!$A:$A,Planilha2!D:D,"")</f>
        <v>24</v>
      </c>
      <c r="AL967">
        <f>_xlfn.XLOOKUP(Tabela5[[#This Row],[UUID]],Planilha2!$A:$A,Planilha2!E:E,"")</f>
        <v>0</v>
      </c>
      <c r="AM967">
        <f>_xlfn.XLOOKUP(Tabela5[[#This Row],[UUID]],Planilha2!$A:$A,Planilha2!F:F,"")</f>
        <v>1</v>
      </c>
      <c r="AN967">
        <f>_xlfn.XLOOKUP(Tabela5[[#This Row],[UUID]],Planilha2!$A:$A,Planilha2!G:G,"")</f>
        <v>0</v>
      </c>
      <c r="AO967">
        <f>_xlfn.XLOOKUP(Tabela5[[#This Row],[UUID]],Planilha2!$A:$A,Planilha2!H:H,"")</f>
        <v>0</v>
      </c>
      <c r="AP967">
        <f>_xlfn.XLOOKUP(Tabela5[[#This Row],[UUID]],Planilha2!$A:$A,Planilha2!I:I,"")</f>
        <v>0</v>
      </c>
      <c r="AQ967">
        <f>_xlfn.XLOOKUP(Tabela5[[#This Row],[UUID]],Planilha2!$A:$A,Planilha2!J:J,"")</f>
        <v>0</v>
      </c>
      <c r="AR967">
        <f>_xlfn.XLOOKUP(Tabela5[[#This Row],[UUID]],Planilha2!$A:$A,Planilha2!K:K,"")</f>
        <v>0</v>
      </c>
      <c r="AS967">
        <f>_xlfn.XLOOKUP(Tabela5[[#This Row],[UUID]],Planilha2!$A:$A,Planilha2!L:L,"")</f>
        <v>0</v>
      </c>
      <c r="AT967">
        <f>_xlfn.XLOOKUP(Tabela5[[#This Row],[UUID]],Planilha2!$A:$A,Planilha2!M:M,"")</f>
        <v>1</v>
      </c>
      <c r="AU967">
        <f>_xlfn.XLOOKUP(Tabela5[[#This Row],[UUID]],Planilha2!$A:$A,Planilha2!N:N,"")</f>
        <v>0</v>
      </c>
      <c r="AV967">
        <f>_xlfn.XLOOKUP(Tabela5[[#This Row],[UUID]],Planilha2!$A:$A,Planilha2!O:O,"")</f>
        <v>0</v>
      </c>
    </row>
    <row r="968" spans="1:48" x14ac:dyDescent="0.2">
      <c r="A968" t="s">
        <v>5130</v>
      </c>
      <c r="B968" t="s">
        <v>35</v>
      </c>
      <c r="C968">
        <v>1645811</v>
      </c>
      <c r="D968">
        <v>8473186800</v>
      </c>
      <c r="E968" t="s">
        <v>5131</v>
      </c>
      <c r="F968" t="s">
        <v>5132</v>
      </c>
      <c r="G968" t="s">
        <v>5133</v>
      </c>
      <c r="H968" s="1">
        <v>46054</v>
      </c>
      <c r="I968">
        <v>202602</v>
      </c>
      <c r="J968">
        <v>260.68696999999997</v>
      </c>
      <c r="L968">
        <v>260.69</v>
      </c>
      <c r="N968">
        <v>90491933</v>
      </c>
      <c r="O968" s="1">
        <v>46080</v>
      </c>
      <c r="P968" s="1">
        <v>46090</v>
      </c>
      <c r="R968">
        <v>36</v>
      </c>
      <c r="S968" t="s">
        <v>53</v>
      </c>
      <c r="T968" t="s">
        <v>40</v>
      </c>
      <c r="U968" t="s">
        <v>40</v>
      </c>
      <c r="V968" t="s">
        <v>5134</v>
      </c>
      <c r="W968">
        <v>6</v>
      </c>
      <c r="X968" t="s">
        <v>42</v>
      </c>
      <c r="Y968">
        <v>6</v>
      </c>
      <c r="Z968" t="s">
        <v>40</v>
      </c>
      <c r="AA968" t="s">
        <v>1256</v>
      </c>
      <c r="AB968" t="s">
        <v>44</v>
      </c>
      <c r="AC968" t="s">
        <v>45</v>
      </c>
      <c r="AE968" t="s">
        <v>2615</v>
      </c>
      <c r="AF968" t="s">
        <v>5135</v>
      </c>
      <c r="AG968" s="1">
        <v>46097</v>
      </c>
      <c r="AH968" t="s">
        <v>47</v>
      </c>
      <c r="AI968">
        <f>_xlfn.XLOOKUP(Tabela5[[#This Row],[UUID]],Planilha2!$A:$A,Planilha2!B:B,"")</f>
        <v>0</v>
      </c>
      <c r="AJ968">
        <f>_xlfn.XLOOKUP(Tabela5[[#This Row],[UUID]],Planilha2!$A:$A,Planilha2!C:C,"")</f>
        <v>1</v>
      </c>
      <c r="AK968">
        <f>_xlfn.XLOOKUP(Tabela5[[#This Row],[UUID]],Planilha2!$A:$A,Planilha2!D:D,"")</f>
        <v>13</v>
      </c>
      <c r="AL968">
        <f>_xlfn.XLOOKUP(Tabela5[[#This Row],[UUID]],Planilha2!$A:$A,Planilha2!E:E,"")</f>
        <v>0</v>
      </c>
      <c r="AM968">
        <f>_xlfn.XLOOKUP(Tabela5[[#This Row],[UUID]],Planilha2!$A:$A,Planilha2!F:F,"")</f>
        <v>1</v>
      </c>
      <c r="AN968">
        <f>_xlfn.XLOOKUP(Tabela5[[#This Row],[UUID]],Planilha2!$A:$A,Planilha2!G:G,"")</f>
        <v>1</v>
      </c>
      <c r="AO968">
        <f>_xlfn.XLOOKUP(Tabela5[[#This Row],[UUID]],Planilha2!$A:$A,Planilha2!H:H,"")</f>
        <v>1</v>
      </c>
      <c r="AP968">
        <f>_xlfn.XLOOKUP(Tabela5[[#This Row],[UUID]],Planilha2!$A:$A,Planilha2!I:I,"")</f>
        <v>1</v>
      </c>
      <c r="AQ968">
        <f>_xlfn.XLOOKUP(Tabela5[[#This Row],[UUID]],Planilha2!$A:$A,Planilha2!J:J,"")</f>
        <v>1</v>
      </c>
      <c r="AR968">
        <f>_xlfn.XLOOKUP(Tabela5[[#This Row],[UUID]],Planilha2!$A:$A,Planilha2!K:K,"")</f>
        <v>1</v>
      </c>
      <c r="AS968">
        <f>_xlfn.XLOOKUP(Tabela5[[#This Row],[UUID]],Planilha2!$A:$A,Planilha2!L:L,"")</f>
        <v>1</v>
      </c>
      <c r="AT968">
        <f>_xlfn.XLOOKUP(Tabela5[[#This Row],[UUID]],Planilha2!$A:$A,Planilha2!M:M,"")</f>
        <v>1</v>
      </c>
      <c r="AU968">
        <f>_xlfn.XLOOKUP(Tabela5[[#This Row],[UUID]],Planilha2!$A:$A,Planilha2!N:N,"")</f>
        <v>1</v>
      </c>
      <c r="AV968">
        <f>_xlfn.XLOOKUP(Tabela5[[#This Row],[UUID]],Planilha2!$A:$A,Planilha2!O:O,"")</f>
        <v>1</v>
      </c>
    </row>
    <row r="969" spans="1:48" x14ac:dyDescent="0.2">
      <c r="A969" t="s">
        <v>5136</v>
      </c>
      <c r="B969" t="s">
        <v>35</v>
      </c>
      <c r="C969">
        <v>46730885</v>
      </c>
      <c r="D969">
        <v>46840495825</v>
      </c>
      <c r="E969" t="s">
        <v>5137</v>
      </c>
      <c r="F969" t="s">
        <v>5138</v>
      </c>
      <c r="G969" t="s">
        <v>5139</v>
      </c>
      <c r="H969" s="1">
        <v>46054</v>
      </c>
      <c r="I969">
        <v>202602</v>
      </c>
      <c r="J969">
        <v>1603.26179</v>
      </c>
      <c r="L969">
        <v>1603.26</v>
      </c>
      <c r="N969">
        <v>90492444</v>
      </c>
      <c r="O969" s="1">
        <v>46080</v>
      </c>
      <c r="P969" s="1">
        <v>46090</v>
      </c>
      <c r="R969">
        <v>36</v>
      </c>
      <c r="S969" t="s">
        <v>53</v>
      </c>
      <c r="T969" t="s">
        <v>40</v>
      </c>
      <c r="U969" t="s">
        <v>40</v>
      </c>
      <c r="V969" t="s">
        <v>5140</v>
      </c>
      <c r="W969">
        <v>6</v>
      </c>
      <c r="X969" t="s">
        <v>42</v>
      </c>
      <c r="Y969">
        <v>6</v>
      </c>
      <c r="Z969" t="s">
        <v>40</v>
      </c>
      <c r="AA969" t="s">
        <v>1256</v>
      </c>
      <c r="AB969" t="s">
        <v>44</v>
      </c>
      <c r="AC969" t="s">
        <v>45</v>
      </c>
      <c r="AE969" t="s">
        <v>2615</v>
      </c>
      <c r="AF969" t="s">
        <v>5141</v>
      </c>
      <c r="AG969" s="1">
        <v>46124</v>
      </c>
      <c r="AH969" t="s">
        <v>47</v>
      </c>
      <c r="AI969">
        <f>_xlfn.XLOOKUP(Tabela5[[#This Row],[UUID]],Planilha2!$A:$A,Planilha2!B:B,"")</f>
        <v>1</v>
      </c>
      <c r="AJ969">
        <f>_xlfn.XLOOKUP(Tabela5[[#This Row],[UUID]],Planilha2!$A:$A,Planilha2!C:C,"")</f>
        <v>1</v>
      </c>
      <c r="AK969">
        <f>_xlfn.XLOOKUP(Tabela5[[#This Row],[UUID]],Planilha2!$A:$A,Planilha2!D:D,"")</f>
        <v>1</v>
      </c>
      <c r="AL969">
        <f>_xlfn.XLOOKUP(Tabela5[[#This Row],[UUID]],Planilha2!$A:$A,Planilha2!E:E,"")</f>
        <v>0</v>
      </c>
      <c r="AM969">
        <f>_xlfn.XLOOKUP(Tabela5[[#This Row],[UUID]],Planilha2!$A:$A,Planilha2!F:F,"")</f>
        <v>1</v>
      </c>
      <c r="AN969">
        <f>_xlfn.XLOOKUP(Tabela5[[#This Row],[UUID]],Planilha2!$A:$A,Planilha2!G:G,"")</f>
        <v>0</v>
      </c>
      <c r="AO969">
        <f>_xlfn.XLOOKUP(Tabela5[[#This Row],[UUID]],Planilha2!$A:$A,Planilha2!H:H,"")</f>
        <v>0</v>
      </c>
      <c r="AP969">
        <f>_xlfn.XLOOKUP(Tabela5[[#This Row],[UUID]],Planilha2!$A:$A,Planilha2!I:I,"")</f>
        <v>0</v>
      </c>
      <c r="AQ969">
        <f>_xlfn.XLOOKUP(Tabela5[[#This Row],[UUID]],Planilha2!$A:$A,Planilha2!J:J,"")</f>
        <v>0</v>
      </c>
      <c r="AR969">
        <f>_xlfn.XLOOKUP(Tabela5[[#This Row],[UUID]],Planilha2!$A:$A,Planilha2!K:K,"")</f>
        <v>0</v>
      </c>
      <c r="AS969">
        <f>_xlfn.XLOOKUP(Tabela5[[#This Row],[UUID]],Planilha2!$A:$A,Planilha2!L:L,"")</f>
        <v>0</v>
      </c>
      <c r="AT969">
        <f>_xlfn.XLOOKUP(Tabela5[[#This Row],[UUID]],Planilha2!$A:$A,Planilha2!M:M,"")</f>
        <v>1</v>
      </c>
      <c r="AU969">
        <f>_xlfn.XLOOKUP(Tabela5[[#This Row],[UUID]],Planilha2!$A:$A,Planilha2!N:N,"")</f>
        <v>0</v>
      </c>
      <c r="AV969">
        <f>_xlfn.XLOOKUP(Tabela5[[#This Row],[UUID]],Planilha2!$A:$A,Planilha2!O:O,"")</f>
        <v>0</v>
      </c>
    </row>
    <row r="970" spans="1:48" x14ac:dyDescent="0.2">
      <c r="A970" t="s">
        <v>5142</v>
      </c>
      <c r="B970" t="s">
        <v>35</v>
      </c>
      <c r="C970">
        <v>35479353</v>
      </c>
      <c r="D970">
        <v>36209148859</v>
      </c>
      <c r="E970" t="s">
        <v>1654</v>
      </c>
      <c r="F970" t="s">
        <v>1655</v>
      </c>
      <c r="G970" t="s">
        <v>1656</v>
      </c>
      <c r="H970" s="1">
        <v>46054</v>
      </c>
      <c r="I970">
        <v>202602</v>
      </c>
      <c r="J970">
        <v>268.07186999999999</v>
      </c>
      <c r="L970">
        <v>268.07</v>
      </c>
      <c r="N970">
        <v>90492291</v>
      </c>
      <c r="O970" s="1">
        <v>46080</v>
      </c>
      <c r="P970" s="1">
        <v>46090</v>
      </c>
      <c r="R970">
        <v>36</v>
      </c>
      <c r="S970" t="s">
        <v>53</v>
      </c>
      <c r="T970" t="s">
        <v>40</v>
      </c>
      <c r="U970" t="s">
        <v>40</v>
      </c>
      <c r="V970" t="s">
        <v>1657</v>
      </c>
      <c r="W970">
        <v>6</v>
      </c>
      <c r="X970" t="s">
        <v>42</v>
      </c>
      <c r="Y970">
        <v>6</v>
      </c>
      <c r="Z970" t="s">
        <v>40</v>
      </c>
      <c r="AA970" t="s">
        <v>1256</v>
      </c>
      <c r="AB970" t="s">
        <v>44</v>
      </c>
      <c r="AC970" t="s">
        <v>45</v>
      </c>
      <c r="AE970" t="s">
        <v>2615</v>
      </c>
      <c r="AF970" t="s">
        <v>5143</v>
      </c>
      <c r="AG970" s="1">
        <v>46101</v>
      </c>
      <c r="AH970" t="s">
        <v>47</v>
      </c>
      <c r="AI970">
        <f>_xlfn.XLOOKUP(Tabela5[[#This Row],[UUID]],Planilha2!$A:$A,Planilha2!B:B,"")</f>
        <v>1</v>
      </c>
      <c r="AJ970">
        <f>_xlfn.XLOOKUP(Tabela5[[#This Row],[UUID]],Planilha2!$A:$A,Planilha2!C:C,"")</f>
        <v>0</v>
      </c>
      <c r="AK970">
        <f>_xlfn.XLOOKUP(Tabela5[[#This Row],[UUID]],Planilha2!$A:$A,Planilha2!D:D,"")</f>
        <v>11</v>
      </c>
      <c r="AL970">
        <f>_xlfn.XLOOKUP(Tabela5[[#This Row],[UUID]],Planilha2!$A:$A,Planilha2!E:E,"")</f>
        <v>0</v>
      </c>
      <c r="AM970">
        <f>_xlfn.XLOOKUP(Tabela5[[#This Row],[UUID]],Planilha2!$A:$A,Planilha2!F:F,"")</f>
        <v>1</v>
      </c>
      <c r="AN970">
        <f>_xlfn.XLOOKUP(Tabela5[[#This Row],[UUID]],Planilha2!$A:$A,Planilha2!G:G,"")</f>
        <v>1</v>
      </c>
      <c r="AO970">
        <f>_xlfn.XLOOKUP(Tabela5[[#This Row],[UUID]],Planilha2!$A:$A,Planilha2!H:H,"")</f>
        <v>1</v>
      </c>
      <c r="AP970">
        <f>_xlfn.XLOOKUP(Tabela5[[#This Row],[UUID]],Planilha2!$A:$A,Planilha2!I:I,"")</f>
        <v>1</v>
      </c>
      <c r="AQ970">
        <f>_xlfn.XLOOKUP(Tabela5[[#This Row],[UUID]],Planilha2!$A:$A,Planilha2!J:J,"")</f>
        <v>1</v>
      </c>
      <c r="AR970">
        <f>_xlfn.XLOOKUP(Tabela5[[#This Row],[UUID]],Planilha2!$A:$A,Planilha2!K:K,"")</f>
        <v>1</v>
      </c>
      <c r="AS970">
        <f>_xlfn.XLOOKUP(Tabela5[[#This Row],[UUID]],Planilha2!$A:$A,Planilha2!L:L,"")</f>
        <v>0</v>
      </c>
      <c r="AT970">
        <f>_xlfn.XLOOKUP(Tabela5[[#This Row],[UUID]],Planilha2!$A:$A,Planilha2!M:M,"")</f>
        <v>0</v>
      </c>
      <c r="AU970">
        <f>_xlfn.XLOOKUP(Tabela5[[#This Row],[UUID]],Planilha2!$A:$A,Planilha2!N:N,"")</f>
        <v>1</v>
      </c>
      <c r="AV970">
        <f>_xlfn.XLOOKUP(Tabela5[[#This Row],[UUID]],Planilha2!$A:$A,Planilha2!O:O,"")</f>
        <v>1</v>
      </c>
    </row>
    <row r="971" spans="1:48" x14ac:dyDescent="0.2">
      <c r="A971" t="s">
        <v>5144</v>
      </c>
      <c r="B971" t="s">
        <v>35</v>
      </c>
      <c r="C971">
        <v>31142303</v>
      </c>
      <c r="D971">
        <v>21710277000188</v>
      </c>
      <c r="E971" t="s">
        <v>1666</v>
      </c>
      <c r="F971" t="s">
        <v>1667</v>
      </c>
      <c r="G971" t="s">
        <v>1668</v>
      </c>
      <c r="H971" s="1">
        <v>46054</v>
      </c>
      <c r="I971">
        <v>202602</v>
      </c>
      <c r="J971">
        <v>368.50650999999999</v>
      </c>
      <c r="L971">
        <v>368.51</v>
      </c>
      <c r="N971">
        <v>90492213</v>
      </c>
      <c r="O971" s="1">
        <v>46080</v>
      </c>
      <c r="P971" s="1">
        <v>46090</v>
      </c>
      <c r="R971">
        <v>36</v>
      </c>
      <c r="S971" t="s">
        <v>39</v>
      </c>
      <c r="T971" t="s">
        <v>40</v>
      </c>
      <c r="U971" t="s">
        <v>40</v>
      </c>
      <c r="V971" t="s">
        <v>1669</v>
      </c>
      <c r="W971">
        <v>6</v>
      </c>
      <c r="X971" t="s">
        <v>42</v>
      </c>
      <c r="Y971">
        <v>6</v>
      </c>
      <c r="Z971" t="s">
        <v>40</v>
      </c>
      <c r="AA971" t="s">
        <v>1256</v>
      </c>
      <c r="AB971" t="s">
        <v>44</v>
      </c>
      <c r="AC971" t="s">
        <v>45</v>
      </c>
      <c r="AE971" t="s">
        <v>2615</v>
      </c>
      <c r="AF971" t="s">
        <v>5145</v>
      </c>
      <c r="AG971" s="1">
        <v>46102</v>
      </c>
      <c r="AH971" t="s">
        <v>47</v>
      </c>
      <c r="AI971">
        <f>_xlfn.XLOOKUP(Tabela5[[#This Row],[UUID]],Planilha2!$A:$A,Planilha2!B:B,"")</f>
        <v>1</v>
      </c>
      <c r="AJ971">
        <f>_xlfn.XLOOKUP(Tabela5[[#This Row],[UUID]],Planilha2!$A:$A,Planilha2!C:C,"")</f>
        <v>1</v>
      </c>
      <c r="AK971">
        <f>_xlfn.XLOOKUP(Tabela5[[#This Row],[UUID]],Planilha2!$A:$A,Planilha2!D:D,"")</f>
        <v>1</v>
      </c>
      <c r="AL971">
        <f>_xlfn.XLOOKUP(Tabela5[[#This Row],[UUID]],Planilha2!$A:$A,Planilha2!E:E,"")</f>
        <v>0</v>
      </c>
      <c r="AM971">
        <f>_xlfn.XLOOKUP(Tabela5[[#This Row],[UUID]],Planilha2!$A:$A,Planilha2!F:F,"")</f>
        <v>1</v>
      </c>
      <c r="AN971">
        <f>_xlfn.XLOOKUP(Tabela5[[#This Row],[UUID]],Planilha2!$A:$A,Planilha2!G:G,"")</f>
        <v>1</v>
      </c>
      <c r="AO971">
        <f>_xlfn.XLOOKUP(Tabela5[[#This Row],[UUID]],Planilha2!$A:$A,Planilha2!H:H,"")</f>
        <v>1</v>
      </c>
      <c r="AP971">
        <f>_xlfn.XLOOKUP(Tabela5[[#This Row],[UUID]],Planilha2!$A:$A,Planilha2!I:I,"")</f>
        <v>1</v>
      </c>
      <c r="AQ971">
        <f>_xlfn.XLOOKUP(Tabela5[[#This Row],[UUID]],Planilha2!$A:$A,Planilha2!J:J,"")</f>
        <v>1</v>
      </c>
      <c r="AR971">
        <f>_xlfn.XLOOKUP(Tabela5[[#This Row],[UUID]],Planilha2!$A:$A,Planilha2!K:K,"")</f>
        <v>1</v>
      </c>
      <c r="AS971">
        <f>_xlfn.XLOOKUP(Tabela5[[#This Row],[UUID]],Planilha2!$A:$A,Planilha2!L:L,"")</f>
        <v>0</v>
      </c>
      <c r="AT971">
        <f>_xlfn.XLOOKUP(Tabela5[[#This Row],[UUID]],Planilha2!$A:$A,Planilha2!M:M,"")</f>
        <v>0</v>
      </c>
      <c r="AU971">
        <f>_xlfn.XLOOKUP(Tabela5[[#This Row],[UUID]],Planilha2!$A:$A,Planilha2!N:N,"")</f>
        <v>1</v>
      </c>
      <c r="AV971">
        <f>_xlfn.XLOOKUP(Tabela5[[#This Row],[UUID]],Planilha2!$A:$A,Planilha2!O:O,"")</f>
        <v>1</v>
      </c>
    </row>
    <row r="972" spans="1:48" x14ac:dyDescent="0.2">
      <c r="A972" t="s">
        <v>5146</v>
      </c>
      <c r="B972" t="s">
        <v>35</v>
      </c>
      <c r="C972">
        <v>2604000</v>
      </c>
      <c r="D972">
        <v>1650413823</v>
      </c>
      <c r="E972" t="s">
        <v>1672</v>
      </c>
      <c r="F972" t="s">
        <v>1673</v>
      </c>
      <c r="G972" t="s">
        <v>1674</v>
      </c>
      <c r="H972" s="1">
        <v>46054</v>
      </c>
      <c r="I972">
        <v>202602</v>
      </c>
      <c r="J972">
        <v>255.51754</v>
      </c>
      <c r="L972">
        <v>255.52</v>
      </c>
      <c r="N972">
        <v>90492407</v>
      </c>
      <c r="O972" s="1">
        <v>46080</v>
      </c>
      <c r="P972" s="1">
        <v>46090</v>
      </c>
      <c r="R972">
        <v>36</v>
      </c>
      <c r="S972" t="s">
        <v>53</v>
      </c>
      <c r="T972" t="s">
        <v>40</v>
      </c>
      <c r="U972" t="s">
        <v>40</v>
      </c>
      <c r="V972" t="s">
        <v>1675</v>
      </c>
      <c r="W972">
        <v>6</v>
      </c>
      <c r="X972" t="s">
        <v>42</v>
      </c>
      <c r="Y972">
        <v>6</v>
      </c>
      <c r="Z972" t="s">
        <v>40</v>
      </c>
      <c r="AA972" t="s">
        <v>1256</v>
      </c>
      <c r="AB972" t="s">
        <v>44</v>
      </c>
      <c r="AC972" t="s">
        <v>45</v>
      </c>
      <c r="AE972" t="s">
        <v>2615</v>
      </c>
      <c r="AF972" t="s">
        <v>5147</v>
      </c>
      <c r="AG972" s="1">
        <v>46079</v>
      </c>
      <c r="AH972" t="s">
        <v>2615</v>
      </c>
      <c r="AI972">
        <f>_xlfn.XLOOKUP(Tabela5[[#This Row],[UUID]],Planilha2!$A:$A,Planilha2!B:B,"")</f>
        <v>1</v>
      </c>
      <c r="AJ972">
        <f>_xlfn.XLOOKUP(Tabela5[[#This Row],[UUID]],Planilha2!$A:$A,Planilha2!C:C,"")</f>
        <v>0</v>
      </c>
      <c r="AK972">
        <f>_xlfn.XLOOKUP(Tabela5[[#This Row],[UUID]],Planilha2!$A:$A,Planilha2!D:D,"")</f>
        <v>5</v>
      </c>
      <c r="AL972">
        <f>_xlfn.XLOOKUP(Tabela5[[#This Row],[UUID]],Planilha2!$A:$A,Planilha2!E:E,"")</f>
        <v>0</v>
      </c>
      <c r="AM972">
        <f>_xlfn.XLOOKUP(Tabela5[[#This Row],[UUID]],Planilha2!$A:$A,Planilha2!F:F,"")</f>
        <v>1</v>
      </c>
      <c r="AN972">
        <f>_xlfn.XLOOKUP(Tabela5[[#This Row],[UUID]],Planilha2!$A:$A,Planilha2!G:G,"")</f>
        <v>1</v>
      </c>
      <c r="AO972">
        <f>_xlfn.XLOOKUP(Tabela5[[#This Row],[UUID]],Planilha2!$A:$A,Planilha2!H:H,"")</f>
        <v>1</v>
      </c>
      <c r="AP972">
        <f>_xlfn.XLOOKUP(Tabela5[[#This Row],[UUID]],Planilha2!$A:$A,Planilha2!I:I,"")</f>
        <v>1</v>
      </c>
      <c r="AQ972">
        <f>_xlfn.XLOOKUP(Tabela5[[#This Row],[UUID]],Planilha2!$A:$A,Planilha2!J:J,"")</f>
        <v>1</v>
      </c>
      <c r="AR972">
        <f>_xlfn.XLOOKUP(Tabela5[[#This Row],[UUID]],Planilha2!$A:$A,Planilha2!K:K,"")</f>
        <v>1</v>
      </c>
      <c r="AS972">
        <f>_xlfn.XLOOKUP(Tabela5[[#This Row],[UUID]],Planilha2!$A:$A,Planilha2!L:L,"")</f>
        <v>1</v>
      </c>
      <c r="AT972">
        <f>_xlfn.XLOOKUP(Tabela5[[#This Row],[UUID]],Planilha2!$A:$A,Planilha2!M:M,"")</f>
        <v>0</v>
      </c>
      <c r="AU972">
        <f>_xlfn.XLOOKUP(Tabela5[[#This Row],[UUID]],Planilha2!$A:$A,Planilha2!N:N,"")</f>
        <v>1</v>
      </c>
      <c r="AV972">
        <f>_xlfn.XLOOKUP(Tabela5[[#This Row],[UUID]],Planilha2!$A:$A,Planilha2!O:O,"")</f>
        <v>1</v>
      </c>
    </row>
    <row r="973" spans="1:48" x14ac:dyDescent="0.2">
      <c r="A973" t="s">
        <v>5148</v>
      </c>
      <c r="B973" t="s">
        <v>35</v>
      </c>
      <c r="C973">
        <v>40802485</v>
      </c>
      <c r="D973">
        <v>45249642829</v>
      </c>
      <c r="E973" t="s">
        <v>1648</v>
      </c>
      <c r="F973" t="s">
        <v>1678</v>
      </c>
      <c r="G973" t="s">
        <v>1679</v>
      </c>
      <c r="H973" s="1">
        <v>46054</v>
      </c>
      <c r="I973">
        <v>202602</v>
      </c>
      <c r="J973">
        <v>220.80851000000001</v>
      </c>
      <c r="L973">
        <v>220.81</v>
      </c>
      <c r="N973">
        <v>90492398</v>
      </c>
      <c r="O973" s="1">
        <v>46080</v>
      </c>
      <c r="P973" s="1">
        <v>46090</v>
      </c>
      <c r="R973">
        <v>36</v>
      </c>
      <c r="S973" t="s">
        <v>53</v>
      </c>
      <c r="T973" t="s">
        <v>40</v>
      </c>
      <c r="U973" t="s">
        <v>40</v>
      </c>
      <c r="V973" t="s">
        <v>1680</v>
      </c>
      <c r="W973">
        <v>6</v>
      </c>
      <c r="X973" t="s">
        <v>42</v>
      </c>
      <c r="Y973">
        <v>6</v>
      </c>
      <c r="Z973" t="s">
        <v>40</v>
      </c>
      <c r="AA973" t="s">
        <v>1256</v>
      </c>
      <c r="AB973" t="s">
        <v>44</v>
      </c>
      <c r="AC973" t="s">
        <v>45</v>
      </c>
      <c r="AE973" t="s">
        <v>2615</v>
      </c>
      <c r="AF973" t="s">
        <v>5149</v>
      </c>
      <c r="AG973" s="1">
        <v>46101</v>
      </c>
      <c r="AH973" t="s">
        <v>47</v>
      </c>
      <c r="AI973">
        <f>_xlfn.XLOOKUP(Tabela5[[#This Row],[UUID]],Planilha2!$A:$A,Planilha2!B:B,"")</f>
        <v>1</v>
      </c>
      <c r="AJ973">
        <f>_xlfn.XLOOKUP(Tabela5[[#This Row],[UUID]],Planilha2!$A:$A,Planilha2!C:C,"")</f>
        <v>0</v>
      </c>
      <c r="AK973">
        <f>_xlfn.XLOOKUP(Tabela5[[#This Row],[UUID]],Planilha2!$A:$A,Planilha2!D:D,"")</f>
        <v>1</v>
      </c>
      <c r="AL973">
        <f>_xlfn.XLOOKUP(Tabela5[[#This Row],[UUID]],Planilha2!$A:$A,Planilha2!E:E,"")</f>
        <v>0</v>
      </c>
      <c r="AM973">
        <f>_xlfn.XLOOKUP(Tabela5[[#This Row],[UUID]],Planilha2!$A:$A,Planilha2!F:F,"")</f>
        <v>1</v>
      </c>
      <c r="AN973">
        <f>_xlfn.XLOOKUP(Tabela5[[#This Row],[UUID]],Planilha2!$A:$A,Planilha2!G:G,"")</f>
        <v>1</v>
      </c>
      <c r="AO973">
        <f>_xlfn.XLOOKUP(Tabela5[[#This Row],[UUID]],Planilha2!$A:$A,Planilha2!H:H,"")</f>
        <v>1</v>
      </c>
      <c r="AP973">
        <f>_xlfn.XLOOKUP(Tabela5[[#This Row],[UUID]],Planilha2!$A:$A,Planilha2!I:I,"")</f>
        <v>1</v>
      </c>
      <c r="AQ973">
        <f>_xlfn.XLOOKUP(Tabela5[[#This Row],[UUID]],Planilha2!$A:$A,Planilha2!J:J,"")</f>
        <v>1</v>
      </c>
      <c r="AR973">
        <f>_xlfn.XLOOKUP(Tabela5[[#This Row],[UUID]],Planilha2!$A:$A,Planilha2!K:K,"")</f>
        <v>1</v>
      </c>
      <c r="AS973">
        <f>_xlfn.XLOOKUP(Tabela5[[#This Row],[UUID]],Planilha2!$A:$A,Planilha2!L:L,"")</f>
        <v>0</v>
      </c>
      <c r="AT973">
        <f>_xlfn.XLOOKUP(Tabela5[[#This Row],[UUID]],Planilha2!$A:$A,Planilha2!M:M,"")</f>
        <v>0</v>
      </c>
      <c r="AU973">
        <f>_xlfn.XLOOKUP(Tabela5[[#This Row],[UUID]],Planilha2!$A:$A,Planilha2!N:N,"")</f>
        <v>1</v>
      </c>
      <c r="AV973">
        <f>_xlfn.XLOOKUP(Tabela5[[#This Row],[UUID]],Planilha2!$A:$A,Planilha2!O:O,"")</f>
        <v>1</v>
      </c>
    </row>
    <row r="974" spans="1:48" x14ac:dyDescent="0.2">
      <c r="A974" t="s">
        <v>5150</v>
      </c>
      <c r="B974" t="s">
        <v>35</v>
      </c>
      <c r="C974">
        <v>9053247</v>
      </c>
      <c r="D974">
        <v>20664723870</v>
      </c>
      <c r="E974" t="s">
        <v>5151</v>
      </c>
      <c r="F974" t="s">
        <v>5152</v>
      </c>
      <c r="G974" t="s">
        <v>5153</v>
      </c>
      <c r="H974" s="1">
        <v>46054</v>
      </c>
      <c r="I974">
        <v>202602</v>
      </c>
      <c r="J974">
        <v>217.11606</v>
      </c>
      <c r="L974">
        <v>217.12</v>
      </c>
      <c r="N974">
        <v>90492075</v>
      </c>
      <c r="O974" s="1">
        <v>46080</v>
      </c>
      <c r="P974" s="1">
        <v>46090</v>
      </c>
      <c r="R974">
        <v>36</v>
      </c>
      <c r="S974" t="s">
        <v>53</v>
      </c>
      <c r="T974" t="s">
        <v>40</v>
      </c>
      <c r="U974" t="s">
        <v>40</v>
      </c>
      <c r="V974" t="s">
        <v>5154</v>
      </c>
      <c r="W974">
        <v>6</v>
      </c>
      <c r="X974" t="s">
        <v>42</v>
      </c>
      <c r="Y974">
        <v>6</v>
      </c>
      <c r="Z974" t="s">
        <v>40</v>
      </c>
      <c r="AA974" t="s">
        <v>1256</v>
      </c>
      <c r="AB974" t="s">
        <v>44</v>
      </c>
      <c r="AC974" t="s">
        <v>45</v>
      </c>
      <c r="AE974" t="s">
        <v>2615</v>
      </c>
      <c r="AF974" t="s">
        <v>5155</v>
      </c>
      <c r="AG974" s="1">
        <v>46094</v>
      </c>
      <c r="AH974" t="s">
        <v>2615</v>
      </c>
      <c r="AI974">
        <f>_xlfn.XLOOKUP(Tabela5[[#This Row],[UUID]],Planilha2!$A:$A,Planilha2!B:B,"")</f>
        <v>1</v>
      </c>
      <c r="AJ974">
        <f>_xlfn.XLOOKUP(Tabela5[[#This Row],[UUID]],Planilha2!$A:$A,Planilha2!C:C,"")</f>
        <v>0</v>
      </c>
      <c r="AK974">
        <f>_xlfn.XLOOKUP(Tabela5[[#This Row],[UUID]],Planilha2!$A:$A,Planilha2!D:D,"")</f>
        <v>1</v>
      </c>
      <c r="AL974">
        <f>_xlfn.XLOOKUP(Tabela5[[#This Row],[UUID]],Planilha2!$A:$A,Planilha2!E:E,"")</f>
        <v>0</v>
      </c>
      <c r="AM974">
        <f>_xlfn.XLOOKUP(Tabela5[[#This Row],[UUID]],Planilha2!$A:$A,Planilha2!F:F,"")</f>
        <v>1</v>
      </c>
      <c r="AN974">
        <f>_xlfn.XLOOKUP(Tabela5[[#This Row],[UUID]],Planilha2!$A:$A,Planilha2!G:G,"")</f>
        <v>1</v>
      </c>
      <c r="AO974">
        <f>_xlfn.XLOOKUP(Tabela5[[#This Row],[UUID]],Planilha2!$A:$A,Planilha2!H:H,"")</f>
        <v>1</v>
      </c>
      <c r="AP974">
        <f>_xlfn.XLOOKUP(Tabela5[[#This Row],[UUID]],Planilha2!$A:$A,Planilha2!I:I,"")</f>
        <v>1</v>
      </c>
      <c r="AQ974">
        <f>_xlfn.XLOOKUP(Tabela5[[#This Row],[UUID]],Planilha2!$A:$A,Planilha2!J:J,"")</f>
        <v>1</v>
      </c>
      <c r="AR974">
        <f>_xlfn.XLOOKUP(Tabela5[[#This Row],[UUID]],Planilha2!$A:$A,Planilha2!K:K,"")</f>
        <v>1</v>
      </c>
      <c r="AS974">
        <f>_xlfn.XLOOKUP(Tabela5[[#This Row],[UUID]],Planilha2!$A:$A,Planilha2!L:L,"")</f>
        <v>1</v>
      </c>
      <c r="AT974">
        <f>_xlfn.XLOOKUP(Tabela5[[#This Row],[UUID]],Planilha2!$A:$A,Planilha2!M:M,"")</f>
        <v>0</v>
      </c>
      <c r="AU974">
        <f>_xlfn.XLOOKUP(Tabela5[[#This Row],[UUID]],Planilha2!$A:$A,Planilha2!N:N,"")</f>
        <v>1</v>
      </c>
      <c r="AV974">
        <f>_xlfn.XLOOKUP(Tabela5[[#This Row],[UUID]],Planilha2!$A:$A,Planilha2!O:O,"")</f>
        <v>1</v>
      </c>
    </row>
    <row r="975" spans="1:48" x14ac:dyDescent="0.2">
      <c r="A975" t="s">
        <v>5156</v>
      </c>
      <c r="B975" t="s">
        <v>35</v>
      </c>
      <c r="C975">
        <v>585750</v>
      </c>
      <c r="D975">
        <v>30369327802</v>
      </c>
      <c r="E975" t="s">
        <v>1713</v>
      </c>
      <c r="F975" t="s">
        <v>1714</v>
      </c>
      <c r="G975" t="s">
        <v>1715</v>
      </c>
      <c r="H975" s="1">
        <v>46054</v>
      </c>
      <c r="I975">
        <v>202602</v>
      </c>
      <c r="J975">
        <v>1235.49377</v>
      </c>
      <c r="L975">
        <v>1235.49</v>
      </c>
      <c r="N975">
        <v>90492356</v>
      </c>
      <c r="O975" s="1">
        <v>46080</v>
      </c>
      <c r="P975" s="1">
        <v>46090</v>
      </c>
      <c r="R975">
        <v>36</v>
      </c>
      <c r="S975" t="s">
        <v>53</v>
      </c>
      <c r="T975" t="s">
        <v>40</v>
      </c>
      <c r="U975" t="s">
        <v>40</v>
      </c>
      <c r="V975" t="s">
        <v>1716</v>
      </c>
      <c r="W975">
        <v>6</v>
      </c>
      <c r="X975" t="s">
        <v>42</v>
      </c>
      <c r="Y975">
        <v>6</v>
      </c>
      <c r="Z975" t="s">
        <v>40</v>
      </c>
      <c r="AA975" t="s">
        <v>1256</v>
      </c>
      <c r="AB975" t="s">
        <v>44</v>
      </c>
      <c r="AC975" t="s">
        <v>45</v>
      </c>
      <c r="AE975" t="s">
        <v>2615</v>
      </c>
      <c r="AF975" t="s">
        <v>5157</v>
      </c>
      <c r="AG975" s="1">
        <v>46094</v>
      </c>
      <c r="AH975" t="s">
        <v>2615</v>
      </c>
      <c r="AI975">
        <f>_xlfn.XLOOKUP(Tabela5[[#This Row],[UUID]],Planilha2!$A:$A,Planilha2!B:B,"")</f>
        <v>1</v>
      </c>
      <c r="AJ975">
        <f>_xlfn.XLOOKUP(Tabela5[[#This Row],[UUID]],Planilha2!$A:$A,Planilha2!C:C,"")</f>
        <v>0</v>
      </c>
      <c r="AK975">
        <f>_xlfn.XLOOKUP(Tabela5[[#This Row],[UUID]],Planilha2!$A:$A,Planilha2!D:D,"")</f>
        <v>1</v>
      </c>
      <c r="AL975">
        <f>_xlfn.XLOOKUP(Tabela5[[#This Row],[UUID]],Planilha2!$A:$A,Planilha2!E:E,"")</f>
        <v>0</v>
      </c>
      <c r="AM975">
        <f>_xlfn.XLOOKUP(Tabela5[[#This Row],[UUID]],Planilha2!$A:$A,Planilha2!F:F,"")</f>
        <v>1</v>
      </c>
      <c r="AN975">
        <f>_xlfn.XLOOKUP(Tabela5[[#This Row],[UUID]],Planilha2!$A:$A,Planilha2!G:G,"")</f>
        <v>1</v>
      </c>
      <c r="AO975">
        <f>_xlfn.XLOOKUP(Tabela5[[#This Row],[UUID]],Planilha2!$A:$A,Planilha2!H:H,"")</f>
        <v>1</v>
      </c>
      <c r="AP975">
        <f>_xlfn.XLOOKUP(Tabela5[[#This Row],[UUID]],Planilha2!$A:$A,Planilha2!I:I,"")</f>
        <v>1</v>
      </c>
      <c r="AQ975">
        <f>_xlfn.XLOOKUP(Tabela5[[#This Row],[UUID]],Planilha2!$A:$A,Planilha2!J:J,"")</f>
        <v>1</v>
      </c>
      <c r="AR975">
        <f>_xlfn.XLOOKUP(Tabela5[[#This Row],[UUID]],Planilha2!$A:$A,Planilha2!K:K,"")</f>
        <v>1</v>
      </c>
      <c r="AS975">
        <f>_xlfn.XLOOKUP(Tabela5[[#This Row],[UUID]],Planilha2!$A:$A,Planilha2!L:L,"")</f>
        <v>1</v>
      </c>
      <c r="AT975">
        <f>_xlfn.XLOOKUP(Tabela5[[#This Row],[UUID]],Planilha2!$A:$A,Planilha2!M:M,"")</f>
        <v>0</v>
      </c>
      <c r="AU975">
        <f>_xlfn.XLOOKUP(Tabela5[[#This Row],[UUID]],Planilha2!$A:$A,Planilha2!N:N,"")</f>
        <v>1</v>
      </c>
      <c r="AV975">
        <f>_xlfn.XLOOKUP(Tabela5[[#This Row],[UUID]],Planilha2!$A:$A,Planilha2!O:O,"")</f>
        <v>1</v>
      </c>
    </row>
    <row r="976" spans="1:48" x14ac:dyDescent="0.2">
      <c r="A976" t="s">
        <v>5158</v>
      </c>
      <c r="B976" t="s">
        <v>35</v>
      </c>
      <c r="C976">
        <v>35435860</v>
      </c>
      <c r="D976">
        <v>27288560104</v>
      </c>
      <c r="E976" t="s">
        <v>1731</v>
      </c>
      <c r="F976" t="s">
        <v>1732</v>
      </c>
      <c r="G976" t="s">
        <v>1733</v>
      </c>
      <c r="H976" s="1">
        <v>46054</v>
      </c>
      <c r="I976">
        <v>202602</v>
      </c>
      <c r="J976">
        <v>184.6225</v>
      </c>
      <c r="L976">
        <v>184.62</v>
      </c>
      <c r="N976">
        <v>90491646</v>
      </c>
      <c r="O976" s="1">
        <v>46080</v>
      </c>
      <c r="P976" s="1">
        <v>46090</v>
      </c>
      <c r="R976">
        <v>36</v>
      </c>
      <c r="S976" t="s">
        <v>53</v>
      </c>
      <c r="T976" t="s">
        <v>40</v>
      </c>
      <c r="U976" t="s">
        <v>40</v>
      </c>
      <c r="V976" t="s">
        <v>1734</v>
      </c>
      <c r="W976">
        <v>6</v>
      </c>
      <c r="X976" t="s">
        <v>42</v>
      </c>
      <c r="Y976">
        <v>6</v>
      </c>
      <c r="Z976" t="s">
        <v>40</v>
      </c>
      <c r="AA976" t="s">
        <v>1256</v>
      </c>
      <c r="AB976" t="s">
        <v>44</v>
      </c>
      <c r="AC976" t="s">
        <v>45</v>
      </c>
      <c r="AE976" t="s">
        <v>2615</v>
      </c>
      <c r="AF976" t="s">
        <v>5159</v>
      </c>
      <c r="AG976" s="1">
        <v>46094</v>
      </c>
      <c r="AH976" t="s">
        <v>2615</v>
      </c>
      <c r="AI976">
        <f>_xlfn.XLOOKUP(Tabela5[[#This Row],[UUID]],Planilha2!$A:$A,Planilha2!B:B,"")</f>
        <v>1</v>
      </c>
      <c r="AJ976">
        <f>_xlfn.XLOOKUP(Tabela5[[#This Row],[UUID]],Planilha2!$A:$A,Planilha2!C:C,"")</f>
        <v>0</v>
      </c>
      <c r="AK976">
        <f>_xlfn.XLOOKUP(Tabela5[[#This Row],[UUID]],Planilha2!$A:$A,Planilha2!D:D,"")</f>
        <v>1</v>
      </c>
      <c r="AL976">
        <f>_xlfn.XLOOKUP(Tabela5[[#This Row],[UUID]],Planilha2!$A:$A,Planilha2!E:E,"")</f>
        <v>0</v>
      </c>
      <c r="AM976">
        <f>_xlfn.XLOOKUP(Tabela5[[#This Row],[UUID]],Planilha2!$A:$A,Planilha2!F:F,"")</f>
        <v>1</v>
      </c>
      <c r="AN976">
        <f>_xlfn.XLOOKUP(Tabela5[[#This Row],[UUID]],Planilha2!$A:$A,Planilha2!G:G,"")</f>
        <v>1</v>
      </c>
      <c r="AO976">
        <f>_xlfn.XLOOKUP(Tabela5[[#This Row],[UUID]],Planilha2!$A:$A,Planilha2!H:H,"")</f>
        <v>1</v>
      </c>
      <c r="AP976">
        <f>_xlfn.XLOOKUP(Tabela5[[#This Row],[UUID]],Planilha2!$A:$A,Planilha2!I:I,"")</f>
        <v>1</v>
      </c>
      <c r="AQ976">
        <f>_xlfn.XLOOKUP(Tabela5[[#This Row],[UUID]],Planilha2!$A:$A,Planilha2!J:J,"")</f>
        <v>1</v>
      </c>
      <c r="AR976">
        <f>_xlfn.XLOOKUP(Tabela5[[#This Row],[UUID]],Planilha2!$A:$A,Planilha2!K:K,"")</f>
        <v>1</v>
      </c>
      <c r="AS976">
        <f>_xlfn.XLOOKUP(Tabela5[[#This Row],[UUID]],Planilha2!$A:$A,Planilha2!L:L,"")</f>
        <v>1</v>
      </c>
      <c r="AT976">
        <f>_xlfn.XLOOKUP(Tabela5[[#This Row],[UUID]],Planilha2!$A:$A,Planilha2!M:M,"")</f>
        <v>0</v>
      </c>
      <c r="AU976">
        <f>_xlfn.XLOOKUP(Tabela5[[#This Row],[UUID]],Planilha2!$A:$A,Planilha2!N:N,"")</f>
        <v>1</v>
      </c>
      <c r="AV976">
        <f>_xlfn.XLOOKUP(Tabela5[[#This Row],[UUID]],Planilha2!$A:$A,Planilha2!O:O,"")</f>
        <v>1</v>
      </c>
    </row>
    <row r="977" spans="1:48" x14ac:dyDescent="0.2">
      <c r="A977" t="s">
        <v>5160</v>
      </c>
      <c r="B977" t="s">
        <v>35</v>
      </c>
      <c r="C977">
        <v>3659330</v>
      </c>
      <c r="D977">
        <v>32818000840</v>
      </c>
      <c r="E977" t="s">
        <v>1737</v>
      </c>
      <c r="F977" t="s">
        <v>1738</v>
      </c>
      <c r="G977" t="s">
        <v>1739</v>
      </c>
      <c r="H977" s="1">
        <v>46054</v>
      </c>
      <c r="I977">
        <v>202602</v>
      </c>
      <c r="J977">
        <v>234.83982</v>
      </c>
      <c r="L977">
        <v>234.84</v>
      </c>
      <c r="N977">
        <v>90491561</v>
      </c>
      <c r="O977" s="1">
        <v>46080</v>
      </c>
      <c r="P977" s="1">
        <v>46090</v>
      </c>
      <c r="R977">
        <v>36</v>
      </c>
      <c r="S977" t="s">
        <v>53</v>
      </c>
      <c r="T977" t="s">
        <v>40</v>
      </c>
      <c r="U977" t="s">
        <v>40</v>
      </c>
      <c r="V977" t="s">
        <v>1740</v>
      </c>
      <c r="W977">
        <v>6</v>
      </c>
      <c r="X977" t="s">
        <v>42</v>
      </c>
      <c r="Y977">
        <v>6</v>
      </c>
      <c r="Z977" t="s">
        <v>40</v>
      </c>
      <c r="AA977" t="s">
        <v>1256</v>
      </c>
      <c r="AB977" t="s">
        <v>44</v>
      </c>
      <c r="AC977" t="s">
        <v>45</v>
      </c>
      <c r="AE977" t="s">
        <v>2615</v>
      </c>
      <c r="AF977" t="s">
        <v>5161</v>
      </c>
      <c r="AG977" s="1">
        <v>46107</v>
      </c>
      <c r="AH977" t="s">
        <v>47</v>
      </c>
      <c r="AI977">
        <f>_xlfn.XLOOKUP(Tabela5[[#This Row],[UUID]],Planilha2!$A:$A,Planilha2!B:B,"")</f>
        <v>1</v>
      </c>
      <c r="AJ977">
        <f>_xlfn.XLOOKUP(Tabela5[[#This Row],[UUID]],Planilha2!$A:$A,Planilha2!C:C,"")</f>
        <v>1</v>
      </c>
      <c r="AK977">
        <f>_xlfn.XLOOKUP(Tabela5[[#This Row],[UUID]],Planilha2!$A:$A,Planilha2!D:D,"")</f>
        <v>6</v>
      </c>
      <c r="AL977">
        <f>_xlfn.XLOOKUP(Tabela5[[#This Row],[UUID]],Planilha2!$A:$A,Planilha2!E:E,"")</f>
        <v>0</v>
      </c>
      <c r="AM977">
        <f>_xlfn.XLOOKUP(Tabela5[[#This Row],[UUID]],Planilha2!$A:$A,Planilha2!F:F,"")</f>
        <v>1</v>
      </c>
      <c r="AN977">
        <f>_xlfn.XLOOKUP(Tabela5[[#This Row],[UUID]],Planilha2!$A:$A,Planilha2!G:G,"")</f>
        <v>1</v>
      </c>
      <c r="AO977">
        <f>_xlfn.XLOOKUP(Tabela5[[#This Row],[UUID]],Planilha2!$A:$A,Planilha2!H:H,"")</f>
        <v>1</v>
      </c>
      <c r="AP977">
        <f>_xlfn.XLOOKUP(Tabela5[[#This Row],[UUID]],Planilha2!$A:$A,Planilha2!I:I,"")</f>
        <v>1</v>
      </c>
      <c r="AQ977">
        <f>_xlfn.XLOOKUP(Tabela5[[#This Row],[UUID]],Planilha2!$A:$A,Planilha2!J:J,"")</f>
        <v>0</v>
      </c>
      <c r="AR977">
        <f>_xlfn.XLOOKUP(Tabela5[[#This Row],[UUID]],Planilha2!$A:$A,Planilha2!K:K,"")</f>
        <v>0</v>
      </c>
      <c r="AS977">
        <f>_xlfn.XLOOKUP(Tabela5[[#This Row],[UUID]],Planilha2!$A:$A,Planilha2!L:L,"")</f>
        <v>0</v>
      </c>
      <c r="AT977">
        <f>_xlfn.XLOOKUP(Tabela5[[#This Row],[UUID]],Planilha2!$A:$A,Planilha2!M:M,"")</f>
        <v>0</v>
      </c>
      <c r="AU977">
        <f>_xlfn.XLOOKUP(Tabela5[[#This Row],[UUID]],Planilha2!$A:$A,Planilha2!N:N,"")</f>
        <v>1</v>
      </c>
      <c r="AV977">
        <f>_xlfn.XLOOKUP(Tabela5[[#This Row],[UUID]],Planilha2!$A:$A,Planilha2!O:O,"")</f>
        <v>1</v>
      </c>
    </row>
    <row r="978" spans="1:48" x14ac:dyDescent="0.2">
      <c r="A978" t="s">
        <v>5162</v>
      </c>
      <c r="B978" t="s">
        <v>35</v>
      </c>
      <c r="C978">
        <v>41714016</v>
      </c>
      <c r="D978">
        <v>13380169897</v>
      </c>
      <c r="E978" t="s">
        <v>1743</v>
      </c>
      <c r="F978" t="s">
        <v>1744</v>
      </c>
      <c r="G978" t="s">
        <v>1745</v>
      </c>
      <c r="H978" s="1">
        <v>46054</v>
      </c>
      <c r="I978">
        <v>202602</v>
      </c>
      <c r="J978">
        <v>184.6225</v>
      </c>
      <c r="L978">
        <v>184.62</v>
      </c>
      <c r="N978">
        <v>90491729</v>
      </c>
      <c r="O978" s="1">
        <v>46080</v>
      </c>
      <c r="P978" s="1">
        <v>46090</v>
      </c>
      <c r="R978">
        <v>36</v>
      </c>
      <c r="S978" t="s">
        <v>53</v>
      </c>
      <c r="T978" t="s">
        <v>40</v>
      </c>
      <c r="U978" t="s">
        <v>40</v>
      </c>
      <c r="V978" t="s">
        <v>1746</v>
      </c>
      <c r="W978">
        <v>6</v>
      </c>
      <c r="X978" t="s">
        <v>42</v>
      </c>
      <c r="Y978">
        <v>6</v>
      </c>
      <c r="Z978" t="s">
        <v>40</v>
      </c>
      <c r="AA978" t="s">
        <v>1256</v>
      </c>
      <c r="AB978" t="s">
        <v>44</v>
      </c>
      <c r="AC978" t="s">
        <v>45</v>
      </c>
      <c r="AE978" t="s">
        <v>2615</v>
      </c>
      <c r="AF978" t="s">
        <v>5163</v>
      </c>
      <c r="AG978" s="1">
        <v>46102</v>
      </c>
      <c r="AH978" t="s">
        <v>47</v>
      </c>
      <c r="AI978">
        <f>_xlfn.XLOOKUP(Tabela5[[#This Row],[UUID]],Planilha2!$A:$A,Planilha2!B:B,"")</f>
        <v>1</v>
      </c>
      <c r="AJ978">
        <f>_xlfn.XLOOKUP(Tabela5[[#This Row],[UUID]],Planilha2!$A:$A,Planilha2!C:C,"")</f>
        <v>1</v>
      </c>
      <c r="AK978">
        <f>_xlfn.XLOOKUP(Tabela5[[#This Row],[UUID]],Planilha2!$A:$A,Planilha2!D:D,"")</f>
        <v>1</v>
      </c>
      <c r="AL978">
        <f>_xlfn.XLOOKUP(Tabela5[[#This Row],[UUID]],Planilha2!$A:$A,Planilha2!E:E,"")</f>
        <v>0</v>
      </c>
      <c r="AM978">
        <f>_xlfn.XLOOKUP(Tabela5[[#This Row],[UUID]],Planilha2!$A:$A,Planilha2!F:F,"")</f>
        <v>1</v>
      </c>
      <c r="AN978">
        <f>_xlfn.XLOOKUP(Tabela5[[#This Row],[UUID]],Planilha2!$A:$A,Planilha2!G:G,"")</f>
        <v>1</v>
      </c>
      <c r="AO978">
        <f>_xlfn.XLOOKUP(Tabela5[[#This Row],[UUID]],Planilha2!$A:$A,Planilha2!H:H,"")</f>
        <v>1</v>
      </c>
      <c r="AP978">
        <f>_xlfn.XLOOKUP(Tabela5[[#This Row],[UUID]],Planilha2!$A:$A,Planilha2!I:I,"")</f>
        <v>1</v>
      </c>
      <c r="AQ978">
        <f>_xlfn.XLOOKUP(Tabela5[[#This Row],[UUID]],Planilha2!$A:$A,Planilha2!J:J,"")</f>
        <v>1</v>
      </c>
      <c r="AR978">
        <f>_xlfn.XLOOKUP(Tabela5[[#This Row],[UUID]],Planilha2!$A:$A,Planilha2!K:K,"")</f>
        <v>1</v>
      </c>
      <c r="AS978">
        <f>_xlfn.XLOOKUP(Tabela5[[#This Row],[UUID]],Planilha2!$A:$A,Planilha2!L:L,"")</f>
        <v>0</v>
      </c>
      <c r="AT978">
        <f>_xlfn.XLOOKUP(Tabela5[[#This Row],[UUID]],Planilha2!$A:$A,Planilha2!M:M,"")</f>
        <v>0</v>
      </c>
      <c r="AU978">
        <f>_xlfn.XLOOKUP(Tabela5[[#This Row],[UUID]],Planilha2!$A:$A,Planilha2!N:N,"")</f>
        <v>1</v>
      </c>
      <c r="AV978">
        <f>_xlfn.XLOOKUP(Tabela5[[#This Row],[UUID]],Planilha2!$A:$A,Planilha2!O:O,"")</f>
        <v>1</v>
      </c>
    </row>
    <row r="979" spans="1:48" x14ac:dyDescent="0.2">
      <c r="A979" t="s">
        <v>5164</v>
      </c>
      <c r="B979" t="s">
        <v>35</v>
      </c>
      <c r="C979">
        <v>43450857</v>
      </c>
      <c r="D979">
        <v>44107851842</v>
      </c>
      <c r="E979" t="s">
        <v>1749</v>
      </c>
      <c r="F979" t="s">
        <v>1750</v>
      </c>
      <c r="G979" t="s">
        <v>1751</v>
      </c>
      <c r="H979" s="1">
        <v>46054</v>
      </c>
      <c r="I979">
        <v>202602</v>
      </c>
      <c r="J979">
        <v>224.50095999999999</v>
      </c>
      <c r="L979">
        <v>224.5</v>
      </c>
      <c r="N979">
        <v>90491798</v>
      </c>
      <c r="O979" s="1">
        <v>46080</v>
      </c>
      <c r="P979" s="1">
        <v>46090</v>
      </c>
      <c r="R979">
        <v>36</v>
      </c>
      <c r="S979" t="s">
        <v>53</v>
      </c>
      <c r="T979" t="s">
        <v>40</v>
      </c>
      <c r="U979" t="s">
        <v>40</v>
      </c>
      <c r="V979" t="s">
        <v>1752</v>
      </c>
      <c r="W979">
        <v>6</v>
      </c>
      <c r="X979" t="s">
        <v>42</v>
      </c>
      <c r="Y979">
        <v>6</v>
      </c>
      <c r="Z979" t="s">
        <v>40</v>
      </c>
      <c r="AA979" t="s">
        <v>1256</v>
      </c>
      <c r="AB979" t="s">
        <v>44</v>
      </c>
      <c r="AC979" t="s">
        <v>45</v>
      </c>
      <c r="AE979" t="s">
        <v>2615</v>
      </c>
      <c r="AF979" t="s">
        <v>5165</v>
      </c>
      <c r="AG979" s="1">
        <v>46094</v>
      </c>
      <c r="AH979" t="s">
        <v>2615</v>
      </c>
      <c r="AI979">
        <f>_xlfn.XLOOKUP(Tabela5[[#This Row],[UUID]],Planilha2!$A:$A,Planilha2!B:B,"")</f>
        <v>1</v>
      </c>
      <c r="AJ979">
        <f>_xlfn.XLOOKUP(Tabela5[[#This Row],[UUID]],Planilha2!$A:$A,Planilha2!C:C,"")</f>
        <v>0</v>
      </c>
      <c r="AK979">
        <f>_xlfn.XLOOKUP(Tabela5[[#This Row],[UUID]],Planilha2!$A:$A,Planilha2!D:D,"")</f>
        <v>1</v>
      </c>
      <c r="AL979">
        <f>_xlfn.XLOOKUP(Tabela5[[#This Row],[UUID]],Planilha2!$A:$A,Planilha2!E:E,"")</f>
        <v>0</v>
      </c>
      <c r="AM979">
        <f>_xlfn.XLOOKUP(Tabela5[[#This Row],[UUID]],Planilha2!$A:$A,Planilha2!F:F,"")</f>
        <v>1</v>
      </c>
      <c r="AN979">
        <f>_xlfn.XLOOKUP(Tabela5[[#This Row],[UUID]],Planilha2!$A:$A,Planilha2!G:G,"")</f>
        <v>1</v>
      </c>
      <c r="AO979">
        <f>_xlfn.XLOOKUP(Tabela5[[#This Row],[UUID]],Planilha2!$A:$A,Planilha2!H:H,"")</f>
        <v>1</v>
      </c>
      <c r="AP979">
        <f>_xlfn.XLOOKUP(Tabela5[[#This Row],[UUID]],Planilha2!$A:$A,Planilha2!I:I,"")</f>
        <v>1</v>
      </c>
      <c r="AQ979">
        <f>_xlfn.XLOOKUP(Tabela5[[#This Row],[UUID]],Planilha2!$A:$A,Planilha2!J:J,"")</f>
        <v>1</v>
      </c>
      <c r="AR979">
        <f>_xlfn.XLOOKUP(Tabela5[[#This Row],[UUID]],Planilha2!$A:$A,Planilha2!K:K,"")</f>
        <v>1</v>
      </c>
      <c r="AS979">
        <f>_xlfn.XLOOKUP(Tabela5[[#This Row],[UUID]],Planilha2!$A:$A,Planilha2!L:L,"")</f>
        <v>1</v>
      </c>
      <c r="AT979">
        <f>_xlfn.XLOOKUP(Tabela5[[#This Row],[UUID]],Planilha2!$A:$A,Planilha2!M:M,"")</f>
        <v>0</v>
      </c>
      <c r="AU979">
        <f>_xlfn.XLOOKUP(Tabela5[[#This Row],[UUID]],Planilha2!$A:$A,Planilha2!N:N,"")</f>
        <v>1</v>
      </c>
      <c r="AV979">
        <f>_xlfn.XLOOKUP(Tabela5[[#This Row],[UUID]],Planilha2!$A:$A,Planilha2!O:O,"")</f>
        <v>1</v>
      </c>
    </row>
    <row r="980" spans="1:48" x14ac:dyDescent="0.2">
      <c r="A980" t="s">
        <v>5166</v>
      </c>
      <c r="B980" t="s">
        <v>35</v>
      </c>
      <c r="C980">
        <v>39271579</v>
      </c>
      <c r="D980">
        <v>35552325842</v>
      </c>
      <c r="E980" t="s">
        <v>1755</v>
      </c>
      <c r="F980" t="s">
        <v>1756</v>
      </c>
      <c r="G980" t="s">
        <v>1757</v>
      </c>
      <c r="H980" s="1">
        <v>46054</v>
      </c>
      <c r="I980">
        <v>202602</v>
      </c>
      <c r="J980">
        <v>310.16579999999999</v>
      </c>
      <c r="L980">
        <v>310.17</v>
      </c>
      <c r="N980">
        <v>90491776</v>
      </c>
      <c r="O980" s="1">
        <v>46080</v>
      </c>
      <c r="P980" s="1">
        <v>46090</v>
      </c>
      <c r="R980">
        <v>36</v>
      </c>
      <c r="S980" t="s">
        <v>53</v>
      </c>
      <c r="T980" t="s">
        <v>40</v>
      </c>
      <c r="U980" t="s">
        <v>40</v>
      </c>
      <c r="V980" t="s">
        <v>1758</v>
      </c>
      <c r="W980">
        <v>6</v>
      </c>
      <c r="X980" t="s">
        <v>42</v>
      </c>
      <c r="Y980">
        <v>6</v>
      </c>
      <c r="Z980" t="s">
        <v>40</v>
      </c>
      <c r="AA980" t="s">
        <v>1256</v>
      </c>
      <c r="AB980" t="s">
        <v>44</v>
      </c>
      <c r="AC980" t="s">
        <v>45</v>
      </c>
      <c r="AE980" t="s">
        <v>2615</v>
      </c>
      <c r="AF980" t="s">
        <v>5167</v>
      </c>
      <c r="AG980" s="1">
        <v>46101</v>
      </c>
      <c r="AH980" t="s">
        <v>47</v>
      </c>
      <c r="AI980">
        <f>_xlfn.XLOOKUP(Tabela5[[#This Row],[UUID]],Planilha2!$A:$A,Planilha2!B:B,"")</f>
        <v>1</v>
      </c>
      <c r="AJ980">
        <f>_xlfn.XLOOKUP(Tabela5[[#This Row],[UUID]],Planilha2!$A:$A,Planilha2!C:C,"")</f>
        <v>0</v>
      </c>
      <c r="AK980">
        <f>_xlfn.XLOOKUP(Tabela5[[#This Row],[UUID]],Planilha2!$A:$A,Planilha2!D:D,"")</f>
        <v>1</v>
      </c>
      <c r="AL980">
        <f>_xlfn.XLOOKUP(Tabela5[[#This Row],[UUID]],Planilha2!$A:$A,Planilha2!E:E,"")</f>
        <v>0</v>
      </c>
      <c r="AM980">
        <f>_xlfn.XLOOKUP(Tabela5[[#This Row],[UUID]],Planilha2!$A:$A,Planilha2!F:F,"")</f>
        <v>1</v>
      </c>
      <c r="AN980">
        <f>_xlfn.XLOOKUP(Tabela5[[#This Row],[UUID]],Planilha2!$A:$A,Planilha2!G:G,"")</f>
        <v>1</v>
      </c>
      <c r="AO980">
        <f>_xlfn.XLOOKUP(Tabela5[[#This Row],[UUID]],Planilha2!$A:$A,Planilha2!H:H,"")</f>
        <v>1</v>
      </c>
      <c r="AP980">
        <f>_xlfn.XLOOKUP(Tabela5[[#This Row],[UUID]],Planilha2!$A:$A,Planilha2!I:I,"")</f>
        <v>1</v>
      </c>
      <c r="AQ980">
        <f>_xlfn.XLOOKUP(Tabela5[[#This Row],[UUID]],Planilha2!$A:$A,Planilha2!J:J,"")</f>
        <v>1</v>
      </c>
      <c r="AR980">
        <f>_xlfn.XLOOKUP(Tabela5[[#This Row],[UUID]],Planilha2!$A:$A,Planilha2!K:K,"")</f>
        <v>1</v>
      </c>
      <c r="AS980">
        <f>_xlfn.XLOOKUP(Tabela5[[#This Row],[UUID]],Planilha2!$A:$A,Planilha2!L:L,"")</f>
        <v>0</v>
      </c>
      <c r="AT980">
        <f>_xlfn.XLOOKUP(Tabela5[[#This Row],[UUID]],Planilha2!$A:$A,Planilha2!M:M,"")</f>
        <v>0</v>
      </c>
      <c r="AU980">
        <f>_xlfn.XLOOKUP(Tabela5[[#This Row],[UUID]],Planilha2!$A:$A,Planilha2!N:N,"")</f>
        <v>1</v>
      </c>
      <c r="AV980">
        <f>_xlfn.XLOOKUP(Tabela5[[#This Row],[UUID]],Planilha2!$A:$A,Planilha2!O:O,"")</f>
        <v>1</v>
      </c>
    </row>
    <row r="981" spans="1:48" x14ac:dyDescent="0.2">
      <c r="A981" t="s">
        <v>5168</v>
      </c>
      <c r="B981" t="s">
        <v>35</v>
      </c>
      <c r="C981">
        <v>18019773</v>
      </c>
      <c r="D981">
        <v>96342340706</v>
      </c>
      <c r="E981" t="s">
        <v>5169</v>
      </c>
      <c r="F981" t="s">
        <v>5170</v>
      </c>
      <c r="G981" t="s">
        <v>5171</v>
      </c>
      <c r="H981" s="1">
        <v>46054</v>
      </c>
      <c r="I981">
        <v>202602</v>
      </c>
      <c r="J981">
        <v>426.84721999999999</v>
      </c>
      <c r="L981">
        <v>426.85</v>
      </c>
      <c r="N981">
        <v>90491735</v>
      </c>
      <c r="O981" s="1">
        <v>46080</v>
      </c>
      <c r="P981" s="1">
        <v>46090</v>
      </c>
      <c r="R981">
        <v>36</v>
      </c>
      <c r="S981" t="s">
        <v>53</v>
      </c>
      <c r="T981" t="s">
        <v>40</v>
      </c>
      <c r="U981" t="s">
        <v>40</v>
      </c>
      <c r="V981" t="s">
        <v>5172</v>
      </c>
      <c r="W981">
        <v>6</v>
      </c>
      <c r="X981" t="s">
        <v>42</v>
      </c>
      <c r="Y981">
        <v>6</v>
      </c>
      <c r="Z981" t="s">
        <v>40</v>
      </c>
      <c r="AA981" t="s">
        <v>1256</v>
      </c>
      <c r="AB981" t="s">
        <v>44</v>
      </c>
      <c r="AC981" t="s">
        <v>45</v>
      </c>
      <c r="AE981" t="s">
        <v>2615</v>
      </c>
      <c r="AF981" t="s">
        <v>5173</v>
      </c>
      <c r="AG981" s="1">
        <v>46124</v>
      </c>
      <c r="AH981" t="s">
        <v>47</v>
      </c>
      <c r="AI981">
        <f>_xlfn.XLOOKUP(Tabela5[[#This Row],[UUID]],Planilha2!$A:$A,Planilha2!B:B,"")</f>
        <v>1</v>
      </c>
      <c r="AJ981">
        <f>_xlfn.XLOOKUP(Tabela5[[#This Row],[UUID]],Planilha2!$A:$A,Planilha2!C:C,"")</f>
        <v>1</v>
      </c>
      <c r="AK981">
        <f>_xlfn.XLOOKUP(Tabela5[[#This Row],[UUID]],Planilha2!$A:$A,Planilha2!D:D,"")</f>
        <v>6</v>
      </c>
      <c r="AL981">
        <f>_xlfn.XLOOKUP(Tabela5[[#This Row],[UUID]],Planilha2!$A:$A,Planilha2!E:E,"")</f>
        <v>0</v>
      </c>
      <c r="AM981">
        <f>_xlfn.XLOOKUP(Tabela5[[#This Row],[UUID]],Planilha2!$A:$A,Planilha2!F:F,"")</f>
        <v>1</v>
      </c>
      <c r="AN981">
        <f>_xlfn.XLOOKUP(Tabela5[[#This Row],[UUID]],Planilha2!$A:$A,Planilha2!G:G,"")</f>
        <v>0</v>
      </c>
      <c r="AO981">
        <f>_xlfn.XLOOKUP(Tabela5[[#This Row],[UUID]],Planilha2!$A:$A,Planilha2!H:H,"")</f>
        <v>0</v>
      </c>
      <c r="AP981">
        <f>_xlfn.XLOOKUP(Tabela5[[#This Row],[UUID]],Planilha2!$A:$A,Planilha2!I:I,"")</f>
        <v>0</v>
      </c>
      <c r="AQ981">
        <f>_xlfn.XLOOKUP(Tabela5[[#This Row],[UUID]],Planilha2!$A:$A,Planilha2!J:J,"")</f>
        <v>0</v>
      </c>
      <c r="AR981">
        <f>_xlfn.XLOOKUP(Tabela5[[#This Row],[UUID]],Planilha2!$A:$A,Planilha2!K:K,"")</f>
        <v>0</v>
      </c>
      <c r="AS981">
        <f>_xlfn.XLOOKUP(Tabela5[[#This Row],[UUID]],Planilha2!$A:$A,Planilha2!L:L,"")</f>
        <v>0</v>
      </c>
      <c r="AT981">
        <f>_xlfn.XLOOKUP(Tabela5[[#This Row],[UUID]],Planilha2!$A:$A,Planilha2!M:M,"")</f>
        <v>1</v>
      </c>
      <c r="AU981">
        <f>_xlfn.XLOOKUP(Tabela5[[#This Row],[UUID]],Planilha2!$A:$A,Planilha2!N:N,"")</f>
        <v>0</v>
      </c>
      <c r="AV981">
        <f>_xlfn.XLOOKUP(Tabela5[[#This Row],[UUID]],Planilha2!$A:$A,Planilha2!O:O,"")</f>
        <v>0</v>
      </c>
    </row>
    <row r="982" spans="1:48" x14ac:dyDescent="0.2">
      <c r="A982" t="s">
        <v>5174</v>
      </c>
      <c r="B982" t="s">
        <v>35</v>
      </c>
      <c r="C982">
        <v>9404112</v>
      </c>
      <c r="D982">
        <v>16075825894</v>
      </c>
      <c r="E982" t="s">
        <v>1767</v>
      </c>
      <c r="F982" t="s">
        <v>1768</v>
      </c>
      <c r="G982" t="s">
        <v>1769</v>
      </c>
      <c r="H982" s="1">
        <v>46054</v>
      </c>
      <c r="I982">
        <v>202602</v>
      </c>
      <c r="J982">
        <v>2417.8162600000001</v>
      </c>
      <c r="L982">
        <v>2417.8200000000002</v>
      </c>
      <c r="N982">
        <v>90491697</v>
      </c>
      <c r="O982" s="1">
        <v>46080</v>
      </c>
      <c r="P982" s="1">
        <v>46090</v>
      </c>
      <c r="R982">
        <v>36</v>
      </c>
      <c r="S982" t="s">
        <v>53</v>
      </c>
      <c r="T982" t="s">
        <v>40</v>
      </c>
      <c r="U982" t="s">
        <v>40</v>
      </c>
      <c r="V982" t="s">
        <v>1770</v>
      </c>
      <c r="W982">
        <v>6</v>
      </c>
      <c r="X982" t="s">
        <v>42</v>
      </c>
      <c r="Y982">
        <v>6</v>
      </c>
      <c r="Z982" t="s">
        <v>40</v>
      </c>
      <c r="AA982" t="s">
        <v>1256</v>
      </c>
      <c r="AB982" t="s">
        <v>44</v>
      </c>
      <c r="AC982" t="s">
        <v>45</v>
      </c>
      <c r="AE982" t="s">
        <v>2615</v>
      </c>
      <c r="AF982" t="s">
        <v>5175</v>
      </c>
      <c r="AG982" s="1">
        <v>46102</v>
      </c>
      <c r="AH982" t="s">
        <v>47</v>
      </c>
      <c r="AI982">
        <f>_xlfn.XLOOKUP(Tabela5[[#This Row],[UUID]],Planilha2!$A:$A,Planilha2!B:B,"")</f>
        <v>1</v>
      </c>
      <c r="AJ982">
        <f>_xlfn.XLOOKUP(Tabela5[[#This Row],[UUID]],Planilha2!$A:$A,Planilha2!C:C,"")</f>
        <v>1</v>
      </c>
      <c r="AK982">
        <f>_xlfn.XLOOKUP(Tabela5[[#This Row],[UUID]],Planilha2!$A:$A,Planilha2!D:D,"")</f>
        <v>11</v>
      </c>
      <c r="AL982">
        <f>_xlfn.XLOOKUP(Tabela5[[#This Row],[UUID]],Planilha2!$A:$A,Planilha2!E:E,"")</f>
        <v>0</v>
      </c>
      <c r="AM982">
        <f>_xlfn.XLOOKUP(Tabela5[[#This Row],[UUID]],Planilha2!$A:$A,Planilha2!F:F,"")</f>
        <v>1</v>
      </c>
      <c r="AN982">
        <f>_xlfn.XLOOKUP(Tabela5[[#This Row],[UUID]],Planilha2!$A:$A,Planilha2!G:G,"")</f>
        <v>1</v>
      </c>
      <c r="AO982">
        <f>_xlfn.XLOOKUP(Tabela5[[#This Row],[UUID]],Planilha2!$A:$A,Planilha2!H:H,"")</f>
        <v>1</v>
      </c>
      <c r="AP982">
        <f>_xlfn.XLOOKUP(Tabela5[[#This Row],[UUID]],Planilha2!$A:$A,Planilha2!I:I,"")</f>
        <v>1</v>
      </c>
      <c r="AQ982">
        <f>_xlfn.XLOOKUP(Tabela5[[#This Row],[UUID]],Planilha2!$A:$A,Planilha2!J:J,"")</f>
        <v>1</v>
      </c>
      <c r="AR982">
        <f>_xlfn.XLOOKUP(Tabela5[[#This Row],[UUID]],Planilha2!$A:$A,Planilha2!K:K,"")</f>
        <v>1</v>
      </c>
      <c r="AS982">
        <f>_xlfn.XLOOKUP(Tabela5[[#This Row],[UUID]],Planilha2!$A:$A,Planilha2!L:L,"")</f>
        <v>0</v>
      </c>
      <c r="AT982">
        <f>_xlfn.XLOOKUP(Tabela5[[#This Row],[UUID]],Planilha2!$A:$A,Planilha2!M:M,"")</f>
        <v>0</v>
      </c>
      <c r="AU982">
        <f>_xlfn.XLOOKUP(Tabela5[[#This Row],[UUID]],Planilha2!$A:$A,Planilha2!N:N,"")</f>
        <v>1</v>
      </c>
      <c r="AV982">
        <f>_xlfn.XLOOKUP(Tabela5[[#This Row],[UUID]],Planilha2!$A:$A,Planilha2!O:O,"")</f>
        <v>1</v>
      </c>
    </row>
    <row r="983" spans="1:48" x14ac:dyDescent="0.2">
      <c r="A983" t="s">
        <v>5176</v>
      </c>
      <c r="B983" t="s">
        <v>35</v>
      </c>
      <c r="C983">
        <v>4273842</v>
      </c>
      <c r="D983">
        <v>6011398871</v>
      </c>
      <c r="E983" t="s">
        <v>1773</v>
      </c>
      <c r="F983" t="s">
        <v>1774</v>
      </c>
      <c r="G983" t="s">
        <v>1775</v>
      </c>
      <c r="H983" s="1">
        <v>46054</v>
      </c>
      <c r="I983">
        <v>202602</v>
      </c>
      <c r="J983">
        <v>505.86565000000002</v>
      </c>
      <c r="L983">
        <v>505.87</v>
      </c>
      <c r="N983">
        <v>90491691</v>
      </c>
      <c r="O983" s="1">
        <v>46080</v>
      </c>
      <c r="P983" s="1">
        <v>46090</v>
      </c>
      <c r="R983">
        <v>36</v>
      </c>
      <c r="S983" t="s">
        <v>53</v>
      </c>
      <c r="T983" t="s">
        <v>40</v>
      </c>
      <c r="U983" t="s">
        <v>40</v>
      </c>
      <c r="V983" t="s">
        <v>1776</v>
      </c>
      <c r="W983">
        <v>6</v>
      </c>
      <c r="X983" t="s">
        <v>42</v>
      </c>
      <c r="Y983">
        <v>6</v>
      </c>
      <c r="Z983" t="s">
        <v>40</v>
      </c>
      <c r="AA983" t="s">
        <v>1256</v>
      </c>
      <c r="AB983" t="s">
        <v>44</v>
      </c>
      <c r="AC983" t="s">
        <v>45</v>
      </c>
      <c r="AE983" t="s">
        <v>2615</v>
      </c>
      <c r="AF983" t="s">
        <v>5177</v>
      </c>
      <c r="AG983" s="1">
        <v>46109</v>
      </c>
      <c r="AH983" t="s">
        <v>47</v>
      </c>
      <c r="AI983">
        <f>_xlfn.XLOOKUP(Tabela5[[#This Row],[UUID]],Planilha2!$A:$A,Planilha2!B:B,"")</f>
        <v>1</v>
      </c>
      <c r="AJ983">
        <f>_xlfn.XLOOKUP(Tabela5[[#This Row],[UUID]],Planilha2!$A:$A,Planilha2!C:C,"")</f>
        <v>2</v>
      </c>
      <c r="AK983">
        <f>_xlfn.XLOOKUP(Tabela5[[#This Row],[UUID]],Planilha2!$A:$A,Planilha2!D:D,"")</f>
        <v>1</v>
      </c>
      <c r="AL983">
        <f>_xlfn.XLOOKUP(Tabela5[[#This Row],[UUID]],Planilha2!$A:$A,Planilha2!E:E,"")</f>
        <v>0</v>
      </c>
      <c r="AM983">
        <f>_xlfn.XLOOKUP(Tabela5[[#This Row],[UUID]],Planilha2!$A:$A,Planilha2!F:F,"")</f>
        <v>1</v>
      </c>
      <c r="AN983">
        <f>_xlfn.XLOOKUP(Tabela5[[#This Row],[UUID]],Planilha2!$A:$A,Planilha2!G:G,"")</f>
        <v>1</v>
      </c>
      <c r="AO983">
        <f>_xlfn.XLOOKUP(Tabela5[[#This Row],[UUID]],Planilha2!$A:$A,Planilha2!H:H,"")</f>
        <v>1</v>
      </c>
      <c r="AP983">
        <f>_xlfn.XLOOKUP(Tabela5[[#This Row],[UUID]],Planilha2!$A:$A,Planilha2!I:I,"")</f>
        <v>1</v>
      </c>
      <c r="AQ983">
        <f>_xlfn.XLOOKUP(Tabela5[[#This Row],[UUID]],Planilha2!$A:$A,Planilha2!J:J,"")</f>
        <v>0</v>
      </c>
      <c r="AR983">
        <f>_xlfn.XLOOKUP(Tabela5[[#This Row],[UUID]],Planilha2!$A:$A,Planilha2!K:K,"")</f>
        <v>0</v>
      </c>
      <c r="AS983">
        <f>_xlfn.XLOOKUP(Tabela5[[#This Row],[UUID]],Planilha2!$A:$A,Planilha2!L:L,"")</f>
        <v>0</v>
      </c>
      <c r="AT983">
        <f>_xlfn.XLOOKUP(Tabela5[[#This Row],[UUID]],Planilha2!$A:$A,Planilha2!M:M,"")</f>
        <v>0</v>
      </c>
      <c r="AU983">
        <f>_xlfn.XLOOKUP(Tabela5[[#This Row],[UUID]],Planilha2!$A:$A,Planilha2!N:N,"")</f>
        <v>1</v>
      </c>
      <c r="AV983">
        <f>_xlfn.XLOOKUP(Tabela5[[#This Row],[UUID]],Planilha2!$A:$A,Planilha2!O:O,"")</f>
        <v>1</v>
      </c>
    </row>
    <row r="984" spans="1:48" x14ac:dyDescent="0.2">
      <c r="A984" t="s">
        <v>5178</v>
      </c>
      <c r="B984" t="s">
        <v>35</v>
      </c>
      <c r="C984">
        <v>38936682</v>
      </c>
      <c r="D984">
        <v>42752677880</v>
      </c>
      <c r="E984" t="s">
        <v>5179</v>
      </c>
      <c r="F984" t="s">
        <v>5180</v>
      </c>
      <c r="G984" t="s">
        <v>5181</v>
      </c>
      <c r="H984" s="1">
        <v>46054</v>
      </c>
      <c r="I984">
        <v>202602</v>
      </c>
      <c r="J984">
        <v>214.90058999999999</v>
      </c>
      <c r="L984">
        <v>214.9</v>
      </c>
      <c r="N984">
        <v>90491602</v>
      </c>
      <c r="O984" s="1">
        <v>46080</v>
      </c>
      <c r="P984" s="1">
        <v>46090</v>
      </c>
      <c r="R984">
        <v>36</v>
      </c>
      <c r="S984" t="s">
        <v>53</v>
      </c>
      <c r="T984" t="s">
        <v>40</v>
      </c>
      <c r="U984" t="s">
        <v>40</v>
      </c>
      <c r="V984" t="s">
        <v>5182</v>
      </c>
      <c r="W984">
        <v>6</v>
      </c>
      <c r="X984" t="s">
        <v>42</v>
      </c>
      <c r="Y984">
        <v>6</v>
      </c>
      <c r="Z984" t="s">
        <v>40</v>
      </c>
      <c r="AA984" t="s">
        <v>1256</v>
      </c>
      <c r="AB984" t="s">
        <v>44</v>
      </c>
      <c r="AC984" t="s">
        <v>45</v>
      </c>
      <c r="AE984" t="s">
        <v>2615</v>
      </c>
      <c r="AF984" t="s">
        <v>5183</v>
      </c>
      <c r="AG984" s="1">
        <v>46124</v>
      </c>
      <c r="AH984" t="s">
        <v>47</v>
      </c>
      <c r="AI984">
        <f>_xlfn.XLOOKUP(Tabela5[[#This Row],[UUID]],Planilha2!$A:$A,Planilha2!B:B,"")</f>
        <v>1</v>
      </c>
      <c r="AJ984">
        <f>_xlfn.XLOOKUP(Tabela5[[#This Row],[UUID]],Planilha2!$A:$A,Planilha2!C:C,"")</f>
        <v>1</v>
      </c>
      <c r="AK984">
        <f>_xlfn.XLOOKUP(Tabela5[[#This Row],[UUID]],Planilha2!$A:$A,Planilha2!D:D,"")</f>
        <v>1</v>
      </c>
      <c r="AL984">
        <f>_xlfn.XLOOKUP(Tabela5[[#This Row],[UUID]],Planilha2!$A:$A,Planilha2!E:E,"")</f>
        <v>0</v>
      </c>
      <c r="AM984">
        <f>_xlfn.XLOOKUP(Tabela5[[#This Row],[UUID]],Planilha2!$A:$A,Planilha2!F:F,"")</f>
        <v>1</v>
      </c>
      <c r="AN984">
        <f>_xlfn.XLOOKUP(Tabela5[[#This Row],[UUID]],Planilha2!$A:$A,Planilha2!G:G,"")</f>
        <v>0</v>
      </c>
      <c r="AO984">
        <f>_xlfn.XLOOKUP(Tabela5[[#This Row],[UUID]],Planilha2!$A:$A,Planilha2!H:H,"")</f>
        <v>0</v>
      </c>
      <c r="AP984">
        <f>_xlfn.XLOOKUP(Tabela5[[#This Row],[UUID]],Planilha2!$A:$A,Planilha2!I:I,"")</f>
        <v>0</v>
      </c>
      <c r="AQ984">
        <f>_xlfn.XLOOKUP(Tabela5[[#This Row],[UUID]],Planilha2!$A:$A,Planilha2!J:J,"")</f>
        <v>0</v>
      </c>
      <c r="AR984">
        <f>_xlfn.XLOOKUP(Tabela5[[#This Row],[UUID]],Planilha2!$A:$A,Planilha2!K:K,"")</f>
        <v>0</v>
      </c>
      <c r="AS984">
        <f>_xlfn.XLOOKUP(Tabela5[[#This Row],[UUID]],Planilha2!$A:$A,Planilha2!L:L,"")</f>
        <v>0</v>
      </c>
      <c r="AT984">
        <f>_xlfn.XLOOKUP(Tabela5[[#This Row],[UUID]],Planilha2!$A:$A,Planilha2!M:M,"")</f>
        <v>1</v>
      </c>
      <c r="AU984">
        <f>_xlfn.XLOOKUP(Tabela5[[#This Row],[UUID]],Planilha2!$A:$A,Planilha2!N:N,"")</f>
        <v>0</v>
      </c>
      <c r="AV984">
        <f>_xlfn.XLOOKUP(Tabela5[[#This Row],[UUID]],Planilha2!$A:$A,Planilha2!O:O,"")</f>
        <v>0</v>
      </c>
    </row>
    <row r="985" spans="1:48" x14ac:dyDescent="0.2">
      <c r="A985" t="s">
        <v>5184</v>
      </c>
      <c r="B985" t="s">
        <v>35</v>
      </c>
      <c r="C985">
        <v>35598727</v>
      </c>
      <c r="D985">
        <v>30046706828</v>
      </c>
      <c r="E985" t="s">
        <v>1779</v>
      </c>
      <c r="F985" t="s">
        <v>1780</v>
      </c>
      <c r="G985" t="s">
        <v>1781</v>
      </c>
      <c r="H985" s="1">
        <v>46054</v>
      </c>
      <c r="I985">
        <v>202602</v>
      </c>
      <c r="J985">
        <v>354.47519999999997</v>
      </c>
      <c r="L985">
        <v>354.48</v>
      </c>
      <c r="N985">
        <v>90491672</v>
      </c>
      <c r="O985" s="1">
        <v>46080</v>
      </c>
      <c r="P985" s="1">
        <v>46090</v>
      </c>
      <c r="R985">
        <v>36</v>
      </c>
      <c r="S985" t="s">
        <v>53</v>
      </c>
      <c r="T985" t="s">
        <v>40</v>
      </c>
      <c r="U985" t="s">
        <v>40</v>
      </c>
      <c r="V985" t="s">
        <v>1782</v>
      </c>
      <c r="W985">
        <v>6</v>
      </c>
      <c r="X985" t="s">
        <v>42</v>
      </c>
      <c r="Y985">
        <v>6</v>
      </c>
      <c r="Z985" t="s">
        <v>40</v>
      </c>
      <c r="AA985" t="s">
        <v>1256</v>
      </c>
      <c r="AB985" t="s">
        <v>44</v>
      </c>
      <c r="AC985" t="s">
        <v>45</v>
      </c>
      <c r="AE985" t="s">
        <v>2615</v>
      </c>
      <c r="AF985" t="s">
        <v>5185</v>
      </c>
      <c r="AG985" s="1">
        <v>46101</v>
      </c>
      <c r="AH985" t="s">
        <v>47</v>
      </c>
      <c r="AI985">
        <f>_xlfn.XLOOKUP(Tabela5[[#This Row],[UUID]],Planilha2!$A:$A,Planilha2!B:B,"")</f>
        <v>1</v>
      </c>
      <c r="AJ985">
        <f>_xlfn.XLOOKUP(Tabela5[[#This Row],[UUID]],Planilha2!$A:$A,Planilha2!C:C,"")</f>
        <v>0</v>
      </c>
      <c r="AK985">
        <f>_xlfn.XLOOKUP(Tabela5[[#This Row],[UUID]],Planilha2!$A:$A,Planilha2!D:D,"")</f>
        <v>10</v>
      </c>
      <c r="AL985">
        <f>_xlfn.XLOOKUP(Tabela5[[#This Row],[UUID]],Planilha2!$A:$A,Planilha2!E:E,"")</f>
        <v>0</v>
      </c>
      <c r="AM985">
        <f>_xlfn.XLOOKUP(Tabela5[[#This Row],[UUID]],Planilha2!$A:$A,Planilha2!F:F,"")</f>
        <v>1</v>
      </c>
      <c r="AN985">
        <f>_xlfn.XLOOKUP(Tabela5[[#This Row],[UUID]],Planilha2!$A:$A,Planilha2!G:G,"")</f>
        <v>1</v>
      </c>
      <c r="AO985">
        <f>_xlfn.XLOOKUP(Tabela5[[#This Row],[UUID]],Planilha2!$A:$A,Planilha2!H:H,"")</f>
        <v>1</v>
      </c>
      <c r="AP985">
        <f>_xlfn.XLOOKUP(Tabela5[[#This Row],[UUID]],Planilha2!$A:$A,Planilha2!I:I,"")</f>
        <v>1</v>
      </c>
      <c r="AQ985">
        <f>_xlfn.XLOOKUP(Tabela5[[#This Row],[UUID]],Planilha2!$A:$A,Planilha2!J:J,"")</f>
        <v>1</v>
      </c>
      <c r="AR985">
        <f>_xlfn.XLOOKUP(Tabela5[[#This Row],[UUID]],Planilha2!$A:$A,Planilha2!K:K,"")</f>
        <v>1</v>
      </c>
      <c r="AS985">
        <f>_xlfn.XLOOKUP(Tabela5[[#This Row],[UUID]],Planilha2!$A:$A,Planilha2!L:L,"")</f>
        <v>0</v>
      </c>
      <c r="AT985">
        <f>_xlfn.XLOOKUP(Tabela5[[#This Row],[UUID]],Planilha2!$A:$A,Planilha2!M:M,"")</f>
        <v>0</v>
      </c>
      <c r="AU985">
        <f>_xlfn.XLOOKUP(Tabela5[[#This Row],[UUID]],Planilha2!$A:$A,Planilha2!N:N,"")</f>
        <v>1</v>
      </c>
      <c r="AV985">
        <f>_xlfn.XLOOKUP(Tabela5[[#This Row],[UUID]],Planilha2!$A:$A,Planilha2!O:O,"")</f>
        <v>1</v>
      </c>
    </row>
    <row r="986" spans="1:48" x14ac:dyDescent="0.2">
      <c r="A986" t="s">
        <v>5186</v>
      </c>
      <c r="B986" t="s">
        <v>35</v>
      </c>
      <c r="C986">
        <v>28854810</v>
      </c>
      <c r="D986">
        <v>27076217813</v>
      </c>
      <c r="E986" t="s">
        <v>1785</v>
      </c>
      <c r="F986" t="s">
        <v>1786</v>
      </c>
      <c r="G986" t="s">
        <v>1787</v>
      </c>
      <c r="H986" s="1">
        <v>46054</v>
      </c>
      <c r="I986">
        <v>202602</v>
      </c>
      <c r="J986">
        <v>319.02767999999998</v>
      </c>
      <c r="L986">
        <v>319.02999999999997</v>
      </c>
      <c r="N986">
        <v>90491833</v>
      </c>
      <c r="O986" s="1">
        <v>46080</v>
      </c>
      <c r="P986" s="1">
        <v>46090</v>
      </c>
      <c r="R986">
        <v>36</v>
      </c>
      <c r="S986" t="s">
        <v>53</v>
      </c>
      <c r="T986" t="s">
        <v>40</v>
      </c>
      <c r="U986" t="s">
        <v>40</v>
      </c>
      <c r="V986" t="s">
        <v>1788</v>
      </c>
      <c r="W986">
        <v>6</v>
      </c>
      <c r="X986" t="s">
        <v>42</v>
      </c>
      <c r="Y986">
        <v>6</v>
      </c>
      <c r="Z986" t="s">
        <v>40</v>
      </c>
      <c r="AA986" t="s">
        <v>1256</v>
      </c>
      <c r="AB986" t="s">
        <v>44</v>
      </c>
      <c r="AC986" t="s">
        <v>45</v>
      </c>
      <c r="AE986" t="s">
        <v>2615</v>
      </c>
      <c r="AF986" t="s">
        <v>5187</v>
      </c>
      <c r="AG986" s="1">
        <v>46101</v>
      </c>
      <c r="AH986" t="s">
        <v>47</v>
      </c>
      <c r="AI986">
        <f>_xlfn.XLOOKUP(Tabela5[[#This Row],[UUID]],Planilha2!$A:$A,Planilha2!B:B,"")</f>
        <v>1</v>
      </c>
      <c r="AJ986">
        <f>_xlfn.XLOOKUP(Tabela5[[#This Row],[UUID]],Planilha2!$A:$A,Planilha2!C:C,"")</f>
        <v>0</v>
      </c>
      <c r="AK986">
        <f>_xlfn.XLOOKUP(Tabela5[[#This Row],[UUID]],Planilha2!$A:$A,Planilha2!D:D,"")</f>
        <v>11</v>
      </c>
      <c r="AL986">
        <f>_xlfn.XLOOKUP(Tabela5[[#This Row],[UUID]],Planilha2!$A:$A,Planilha2!E:E,"")</f>
        <v>0</v>
      </c>
      <c r="AM986">
        <f>_xlfn.XLOOKUP(Tabela5[[#This Row],[UUID]],Planilha2!$A:$A,Planilha2!F:F,"")</f>
        <v>1</v>
      </c>
      <c r="AN986">
        <f>_xlfn.XLOOKUP(Tabela5[[#This Row],[UUID]],Planilha2!$A:$A,Planilha2!G:G,"")</f>
        <v>1</v>
      </c>
      <c r="AO986">
        <f>_xlfn.XLOOKUP(Tabela5[[#This Row],[UUID]],Planilha2!$A:$A,Planilha2!H:H,"")</f>
        <v>1</v>
      </c>
      <c r="AP986">
        <f>_xlfn.XLOOKUP(Tabela5[[#This Row],[UUID]],Planilha2!$A:$A,Planilha2!I:I,"")</f>
        <v>1</v>
      </c>
      <c r="AQ986">
        <f>_xlfn.XLOOKUP(Tabela5[[#This Row],[UUID]],Planilha2!$A:$A,Planilha2!J:J,"")</f>
        <v>1</v>
      </c>
      <c r="AR986">
        <f>_xlfn.XLOOKUP(Tabela5[[#This Row],[UUID]],Planilha2!$A:$A,Planilha2!K:K,"")</f>
        <v>1</v>
      </c>
      <c r="AS986">
        <f>_xlfn.XLOOKUP(Tabela5[[#This Row],[UUID]],Planilha2!$A:$A,Planilha2!L:L,"")</f>
        <v>0</v>
      </c>
      <c r="AT986">
        <f>_xlfn.XLOOKUP(Tabela5[[#This Row],[UUID]],Planilha2!$A:$A,Planilha2!M:M,"")</f>
        <v>0</v>
      </c>
      <c r="AU986">
        <f>_xlfn.XLOOKUP(Tabela5[[#This Row],[UUID]],Planilha2!$A:$A,Planilha2!N:N,"")</f>
        <v>1</v>
      </c>
      <c r="AV986">
        <f>_xlfn.XLOOKUP(Tabela5[[#This Row],[UUID]],Planilha2!$A:$A,Planilha2!O:O,"")</f>
        <v>1</v>
      </c>
    </row>
    <row r="987" spans="1:48" x14ac:dyDescent="0.2">
      <c r="A987" t="s">
        <v>5188</v>
      </c>
      <c r="B987" t="s">
        <v>35</v>
      </c>
      <c r="C987">
        <v>39969258</v>
      </c>
      <c r="D987">
        <v>36749554822</v>
      </c>
      <c r="E987" t="s">
        <v>5189</v>
      </c>
      <c r="F987" t="s">
        <v>5190</v>
      </c>
      <c r="G987" t="s">
        <v>5191</v>
      </c>
      <c r="H987" s="1">
        <v>46054</v>
      </c>
      <c r="I987">
        <v>202602</v>
      </c>
      <c r="J987">
        <v>343.39785000000001</v>
      </c>
      <c r="L987">
        <v>343.4</v>
      </c>
      <c r="N987">
        <v>90491716</v>
      </c>
      <c r="O987" s="1">
        <v>46080</v>
      </c>
      <c r="P987" s="1">
        <v>46090</v>
      </c>
      <c r="R987">
        <v>36</v>
      </c>
      <c r="S987" t="s">
        <v>53</v>
      </c>
      <c r="T987" t="s">
        <v>40</v>
      </c>
      <c r="U987" t="s">
        <v>40</v>
      </c>
      <c r="V987" t="s">
        <v>5192</v>
      </c>
      <c r="W987" t="s">
        <v>94</v>
      </c>
      <c r="X987" t="s">
        <v>94</v>
      </c>
      <c r="Y987">
        <v>6</v>
      </c>
      <c r="Z987" t="s">
        <v>40</v>
      </c>
      <c r="AA987" t="s">
        <v>1256</v>
      </c>
      <c r="AB987" t="s">
        <v>44</v>
      </c>
      <c r="AC987" t="s">
        <v>45</v>
      </c>
      <c r="AE987" t="s">
        <v>2615</v>
      </c>
      <c r="AF987" t="s">
        <v>5193</v>
      </c>
      <c r="AG987" s="1">
        <v>46094</v>
      </c>
      <c r="AH987" t="s">
        <v>2615</v>
      </c>
      <c r="AI987">
        <f>_xlfn.XLOOKUP(Tabela5[[#This Row],[UUID]],Planilha2!$A:$A,Planilha2!B:B,"")</f>
        <v>1</v>
      </c>
      <c r="AJ987">
        <f>_xlfn.XLOOKUP(Tabela5[[#This Row],[UUID]],Planilha2!$A:$A,Planilha2!C:C,"")</f>
        <v>0</v>
      </c>
      <c r="AK987">
        <f>_xlfn.XLOOKUP(Tabela5[[#This Row],[UUID]],Planilha2!$A:$A,Planilha2!D:D,"")</f>
        <v>6</v>
      </c>
      <c r="AL987">
        <f>_xlfn.XLOOKUP(Tabela5[[#This Row],[UUID]],Planilha2!$A:$A,Planilha2!E:E,"")</f>
        <v>0</v>
      </c>
      <c r="AM987">
        <f>_xlfn.XLOOKUP(Tabela5[[#This Row],[UUID]],Planilha2!$A:$A,Planilha2!F:F,"")</f>
        <v>1</v>
      </c>
      <c r="AN987">
        <f>_xlfn.XLOOKUP(Tabela5[[#This Row],[UUID]],Planilha2!$A:$A,Planilha2!G:G,"")</f>
        <v>1</v>
      </c>
      <c r="AO987">
        <f>_xlfn.XLOOKUP(Tabela5[[#This Row],[UUID]],Planilha2!$A:$A,Planilha2!H:H,"")</f>
        <v>1</v>
      </c>
      <c r="AP987">
        <f>_xlfn.XLOOKUP(Tabela5[[#This Row],[UUID]],Planilha2!$A:$A,Planilha2!I:I,"")</f>
        <v>1</v>
      </c>
      <c r="AQ987">
        <f>_xlfn.XLOOKUP(Tabela5[[#This Row],[UUID]],Planilha2!$A:$A,Planilha2!J:J,"")</f>
        <v>1</v>
      </c>
      <c r="AR987">
        <f>_xlfn.XLOOKUP(Tabela5[[#This Row],[UUID]],Planilha2!$A:$A,Planilha2!K:K,"")</f>
        <v>1</v>
      </c>
      <c r="AS987">
        <f>_xlfn.XLOOKUP(Tabela5[[#This Row],[UUID]],Planilha2!$A:$A,Planilha2!L:L,"")</f>
        <v>1</v>
      </c>
      <c r="AT987">
        <f>_xlfn.XLOOKUP(Tabela5[[#This Row],[UUID]],Planilha2!$A:$A,Planilha2!M:M,"")</f>
        <v>0</v>
      </c>
      <c r="AU987">
        <f>_xlfn.XLOOKUP(Tabela5[[#This Row],[UUID]],Planilha2!$A:$A,Planilha2!N:N,"")</f>
        <v>1</v>
      </c>
      <c r="AV987">
        <f>_xlfn.XLOOKUP(Tabela5[[#This Row],[UUID]],Planilha2!$A:$A,Planilha2!O:O,"")</f>
        <v>1</v>
      </c>
    </row>
    <row r="988" spans="1:48" x14ac:dyDescent="0.2">
      <c r="A988" t="s">
        <v>5194</v>
      </c>
      <c r="B988" t="s">
        <v>35</v>
      </c>
      <c r="C988">
        <v>35540850</v>
      </c>
      <c r="D988">
        <v>31337346870</v>
      </c>
      <c r="E988" t="s">
        <v>5195</v>
      </c>
      <c r="F988" t="s">
        <v>5196</v>
      </c>
      <c r="G988" t="s">
        <v>5197</v>
      </c>
      <c r="H988" s="1">
        <v>46054</v>
      </c>
      <c r="I988">
        <v>202602</v>
      </c>
      <c r="J988">
        <v>290.96505999999999</v>
      </c>
      <c r="L988">
        <v>290.97000000000003</v>
      </c>
      <c r="N988">
        <v>90491709</v>
      </c>
      <c r="O988" s="1">
        <v>46080</v>
      </c>
      <c r="P988" s="1">
        <v>46090</v>
      </c>
      <c r="R988">
        <v>36</v>
      </c>
      <c r="S988" t="s">
        <v>53</v>
      </c>
      <c r="T988" t="s">
        <v>40</v>
      </c>
      <c r="U988" t="s">
        <v>40</v>
      </c>
      <c r="V988" t="s">
        <v>5198</v>
      </c>
      <c r="W988">
        <v>6</v>
      </c>
      <c r="X988" t="s">
        <v>42</v>
      </c>
      <c r="Y988">
        <v>6</v>
      </c>
      <c r="Z988" t="s">
        <v>40</v>
      </c>
      <c r="AA988" t="s">
        <v>1256</v>
      </c>
      <c r="AB988" t="s">
        <v>44</v>
      </c>
      <c r="AC988" t="s">
        <v>45</v>
      </c>
      <c r="AE988" t="s">
        <v>2615</v>
      </c>
      <c r="AF988" t="s">
        <v>5199</v>
      </c>
      <c r="AG988" s="1">
        <v>46101</v>
      </c>
      <c r="AH988" t="s">
        <v>47</v>
      </c>
      <c r="AI988">
        <f>_xlfn.XLOOKUP(Tabela5[[#This Row],[UUID]],Planilha2!$A:$A,Planilha2!B:B,"")</f>
        <v>1</v>
      </c>
      <c r="AJ988">
        <f>_xlfn.XLOOKUP(Tabela5[[#This Row],[UUID]],Planilha2!$A:$A,Planilha2!C:C,"")</f>
        <v>0</v>
      </c>
      <c r="AK988">
        <f>_xlfn.XLOOKUP(Tabela5[[#This Row],[UUID]],Planilha2!$A:$A,Planilha2!D:D,"")</f>
        <v>1</v>
      </c>
      <c r="AL988">
        <f>_xlfn.XLOOKUP(Tabela5[[#This Row],[UUID]],Planilha2!$A:$A,Planilha2!E:E,"")</f>
        <v>0</v>
      </c>
      <c r="AM988">
        <f>_xlfn.XLOOKUP(Tabela5[[#This Row],[UUID]],Planilha2!$A:$A,Planilha2!F:F,"")</f>
        <v>1</v>
      </c>
      <c r="AN988">
        <f>_xlfn.XLOOKUP(Tabela5[[#This Row],[UUID]],Planilha2!$A:$A,Planilha2!G:G,"")</f>
        <v>1</v>
      </c>
      <c r="AO988">
        <f>_xlfn.XLOOKUP(Tabela5[[#This Row],[UUID]],Planilha2!$A:$A,Planilha2!H:H,"")</f>
        <v>1</v>
      </c>
      <c r="AP988">
        <f>_xlfn.XLOOKUP(Tabela5[[#This Row],[UUID]],Planilha2!$A:$A,Planilha2!I:I,"")</f>
        <v>1</v>
      </c>
      <c r="AQ988">
        <f>_xlfn.XLOOKUP(Tabela5[[#This Row],[UUID]],Planilha2!$A:$A,Planilha2!J:J,"")</f>
        <v>1</v>
      </c>
      <c r="AR988">
        <f>_xlfn.XLOOKUP(Tabela5[[#This Row],[UUID]],Planilha2!$A:$A,Planilha2!K:K,"")</f>
        <v>1</v>
      </c>
      <c r="AS988">
        <f>_xlfn.XLOOKUP(Tabela5[[#This Row],[UUID]],Planilha2!$A:$A,Planilha2!L:L,"")</f>
        <v>0</v>
      </c>
      <c r="AT988">
        <f>_xlfn.XLOOKUP(Tabela5[[#This Row],[UUID]],Planilha2!$A:$A,Planilha2!M:M,"")</f>
        <v>0</v>
      </c>
      <c r="AU988">
        <f>_xlfn.XLOOKUP(Tabela5[[#This Row],[UUID]],Planilha2!$A:$A,Planilha2!N:N,"")</f>
        <v>1</v>
      </c>
      <c r="AV988">
        <f>_xlfn.XLOOKUP(Tabela5[[#This Row],[UUID]],Planilha2!$A:$A,Planilha2!O:O,"")</f>
        <v>1</v>
      </c>
    </row>
    <row r="989" spans="1:48" x14ac:dyDescent="0.2">
      <c r="A989" t="s">
        <v>5200</v>
      </c>
      <c r="B989" t="s">
        <v>35</v>
      </c>
      <c r="C989">
        <v>8848270</v>
      </c>
      <c r="D989">
        <v>40550649859</v>
      </c>
      <c r="E989" t="s">
        <v>1827</v>
      </c>
      <c r="F989" t="s">
        <v>1828</v>
      </c>
      <c r="G989" t="s">
        <v>1829</v>
      </c>
      <c r="H989" s="1">
        <v>45901</v>
      </c>
      <c r="I989">
        <v>202509</v>
      </c>
      <c r="J989">
        <v>718.84948999999995</v>
      </c>
      <c r="L989">
        <v>718.85</v>
      </c>
      <c r="N989">
        <v>90426834</v>
      </c>
      <c r="O989" s="1">
        <v>45995</v>
      </c>
      <c r="P989" s="1">
        <v>46006</v>
      </c>
      <c r="R989">
        <v>120</v>
      </c>
      <c r="S989" t="s">
        <v>53</v>
      </c>
      <c r="T989" t="s">
        <v>40</v>
      </c>
      <c r="U989" t="s">
        <v>40</v>
      </c>
      <c r="V989" t="s">
        <v>1830</v>
      </c>
      <c r="W989">
        <v>6</v>
      </c>
      <c r="X989" t="s">
        <v>42</v>
      </c>
      <c r="Y989">
        <v>6</v>
      </c>
      <c r="Z989" t="s">
        <v>40</v>
      </c>
      <c r="AA989" t="s">
        <v>1256</v>
      </c>
      <c r="AB989" t="s">
        <v>44</v>
      </c>
      <c r="AE989" t="s">
        <v>298</v>
      </c>
      <c r="AF989" t="s">
        <v>5201</v>
      </c>
      <c r="AG989" s="1">
        <v>46006</v>
      </c>
      <c r="AH989" t="s">
        <v>70</v>
      </c>
      <c r="AI989">
        <f>_xlfn.XLOOKUP(Tabela5[[#This Row],[UUID]],Planilha2!$A:$A,Planilha2!B:B,"")</f>
        <v>0</v>
      </c>
      <c r="AJ989">
        <f>_xlfn.XLOOKUP(Tabela5[[#This Row],[UUID]],Planilha2!$A:$A,Planilha2!C:C,"")</f>
        <v>0</v>
      </c>
      <c r="AK989">
        <f>_xlfn.XLOOKUP(Tabela5[[#This Row],[UUID]],Planilha2!$A:$A,Planilha2!D:D,"")</f>
        <v>0</v>
      </c>
      <c r="AL989">
        <f>_xlfn.XLOOKUP(Tabela5[[#This Row],[UUID]],Planilha2!$A:$A,Planilha2!E:E,"")</f>
        <v>4</v>
      </c>
      <c r="AM989">
        <f>_xlfn.XLOOKUP(Tabela5[[#This Row],[UUID]],Planilha2!$A:$A,Planilha2!F:F,"")</f>
        <v>0</v>
      </c>
      <c r="AN989">
        <f>_xlfn.XLOOKUP(Tabela5[[#This Row],[UUID]],Planilha2!$A:$A,Planilha2!G:G,"")</f>
        <v>0</v>
      </c>
      <c r="AO989">
        <f>_xlfn.XLOOKUP(Tabela5[[#This Row],[UUID]],Planilha2!$A:$A,Planilha2!H:H,"")</f>
        <v>0</v>
      </c>
      <c r="AP989">
        <f>_xlfn.XLOOKUP(Tabela5[[#This Row],[UUID]],Planilha2!$A:$A,Planilha2!I:I,"")</f>
        <v>0</v>
      </c>
      <c r="AQ989">
        <f>_xlfn.XLOOKUP(Tabela5[[#This Row],[UUID]],Planilha2!$A:$A,Planilha2!J:J,"")</f>
        <v>0</v>
      </c>
      <c r="AR989">
        <f>_xlfn.XLOOKUP(Tabela5[[#This Row],[UUID]],Planilha2!$A:$A,Planilha2!K:K,"")</f>
        <v>0</v>
      </c>
      <c r="AS989">
        <f>_xlfn.XLOOKUP(Tabela5[[#This Row],[UUID]],Planilha2!$A:$A,Planilha2!L:L,"")</f>
        <v>1</v>
      </c>
      <c r="AT989">
        <f>_xlfn.XLOOKUP(Tabela5[[#This Row],[UUID]],Planilha2!$A:$A,Planilha2!M:M,"")</f>
        <v>0</v>
      </c>
      <c r="AU989">
        <f>_xlfn.XLOOKUP(Tabela5[[#This Row],[UUID]],Planilha2!$A:$A,Planilha2!N:N,"")</f>
        <v>0</v>
      </c>
      <c r="AV989">
        <f>_xlfn.XLOOKUP(Tabela5[[#This Row],[UUID]],Planilha2!$A:$A,Planilha2!O:O,"")</f>
        <v>0</v>
      </c>
    </row>
    <row r="990" spans="1:48" x14ac:dyDescent="0.2">
      <c r="A990" t="s">
        <v>5202</v>
      </c>
      <c r="B990" t="s">
        <v>35</v>
      </c>
      <c r="C990">
        <v>8835756</v>
      </c>
      <c r="D990">
        <v>51261935896</v>
      </c>
      <c r="E990" t="s">
        <v>1833</v>
      </c>
      <c r="F990" t="s">
        <v>1834</v>
      </c>
      <c r="G990" t="s">
        <v>1835</v>
      </c>
      <c r="H990" s="1">
        <v>45901</v>
      </c>
      <c r="I990">
        <v>202509</v>
      </c>
      <c r="J990">
        <v>509.16750000000002</v>
      </c>
      <c r="L990">
        <v>509.17</v>
      </c>
      <c r="N990">
        <v>90426854</v>
      </c>
      <c r="O990" s="1">
        <v>45995</v>
      </c>
      <c r="P990" s="1">
        <v>46006</v>
      </c>
      <c r="R990">
        <v>120</v>
      </c>
      <c r="S990" t="s">
        <v>53</v>
      </c>
      <c r="T990" t="s">
        <v>40</v>
      </c>
      <c r="U990" t="s">
        <v>40</v>
      </c>
      <c r="V990" t="s">
        <v>1836</v>
      </c>
      <c r="W990">
        <v>6</v>
      </c>
      <c r="X990" t="s">
        <v>42</v>
      </c>
      <c r="Y990">
        <v>6</v>
      </c>
      <c r="Z990" t="s">
        <v>40</v>
      </c>
      <c r="AA990" t="s">
        <v>1256</v>
      </c>
      <c r="AB990" t="s">
        <v>44</v>
      </c>
      <c r="AE990" t="s">
        <v>298</v>
      </c>
      <c r="AF990" t="s">
        <v>5203</v>
      </c>
      <c r="AG990" s="1">
        <v>46001</v>
      </c>
      <c r="AH990" t="s">
        <v>70</v>
      </c>
      <c r="AI990">
        <f>_xlfn.XLOOKUP(Tabela5[[#This Row],[UUID]],Planilha2!$A:$A,Planilha2!B:B,"")</f>
        <v>0</v>
      </c>
      <c r="AJ990">
        <f>_xlfn.XLOOKUP(Tabela5[[#This Row],[UUID]],Planilha2!$A:$A,Planilha2!C:C,"")</f>
        <v>0</v>
      </c>
      <c r="AK990">
        <f>_xlfn.XLOOKUP(Tabela5[[#This Row],[UUID]],Planilha2!$A:$A,Planilha2!D:D,"")</f>
        <v>0</v>
      </c>
      <c r="AL990">
        <f>_xlfn.XLOOKUP(Tabela5[[#This Row],[UUID]],Planilha2!$A:$A,Planilha2!E:E,"")</f>
        <v>5</v>
      </c>
      <c r="AM990">
        <f>_xlfn.XLOOKUP(Tabela5[[#This Row],[UUID]],Planilha2!$A:$A,Planilha2!F:F,"")</f>
        <v>0</v>
      </c>
      <c r="AN990">
        <f>_xlfn.XLOOKUP(Tabela5[[#This Row],[UUID]],Planilha2!$A:$A,Planilha2!G:G,"")</f>
        <v>0</v>
      </c>
      <c r="AO990">
        <f>_xlfn.XLOOKUP(Tabela5[[#This Row],[UUID]],Planilha2!$A:$A,Planilha2!H:H,"")</f>
        <v>0</v>
      </c>
      <c r="AP990">
        <f>_xlfn.XLOOKUP(Tabela5[[#This Row],[UUID]],Planilha2!$A:$A,Planilha2!I:I,"")</f>
        <v>0</v>
      </c>
      <c r="AQ990">
        <f>_xlfn.XLOOKUP(Tabela5[[#This Row],[UUID]],Planilha2!$A:$A,Planilha2!J:J,"")</f>
        <v>0</v>
      </c>
      <c r="AR990">
        <f>_xlfn.XLOOKUP(Tabela5[[#This Row],[UUID]],Planilha2!$A:$A,Planilha2!K:K,"")</f>
        <v>0</v>
      </c>
      <c r="AS990">
        <f>_xlfn.XLOOKUP(Tabela5[[#This Row],[UUID]],Planilha2!$A:$A,Planilha2!L:L,"")</f>
        <v>0</v>
      </c>
      <c r="AT990">
        <f>_xlfn.XLOOKUP(Tabela5[[#This Row],[UUID]],Planilha2!$A:$A,Planilha2!M:M,"")</f>
        <v>0</v>
      </c>
      <c r="AU990">
        <f>_xlfn.XLOOKUP(Tabela5[[#This Row],[UUID]],Planilha2!$A:$A,Planilha2!N:N,"")</f>
        <v>0</v>
      </c>
      <c r="AV990">
        <f>_xlfn.XLOOKUP(Tabela5[[#This Row],[UUID]],Planilha2!$A:$A,Planilha2!O:O,"")</f>
        <v>0</v>
      </c>
    </row>
    <row r="991" spans="1:48" x14ac:dyDescent="0.2">
      <c r="A991" t="s">
        <v>5204</v>
      </c>
      <c r="B991" t="s">
        <v>35</v>
      </c>
      <c r="C991">
        <v>12041726</v>
      </c>
      <c r="D991">
        <v>58434488604</v>
      </c>
      <c r="E991" t="s">
        <v>5205</v>
      </c>
      <c r="F991" t="s">
        <v>5206</v>
      </c>
      <c r="G991" t="s">
        <v>5207</v>
      </c>
      <c r="H991" s="1">
        <v>45901</v>
      </c>
      <c r="I991">
        <v>202509</v>
      </c>
      <c r="J991">
        <v>225.726</v>
      </c>
      <c r="L991">
        <v>225.73</v>
      </c>
      <c r="N991">
        <v>90426716</v>
      </c>
      <c r="O991" s="1">
        <v>45995</v>
      </c>
      <c r="P991" s="1">
        <v>46006</v>
      </c>
      <c r="R991">
        <v>120</v>
      </c>
      <c r="S991" t="s">
        <v>53</v>
      </c>
      <c r="T991" t="s">
        <v>40</v>
      </c>
      <c r="U991" t="s">
        <v>40</v>
      </c>
      <c r="V991" t="s">
        <v>5208</v>
      </c>
      <c r="W991">
        <v>6</v>
      </c>
      <c r="X991" t="s">
        <v>42</v>
      </c>
      <c r="Y991">
        <v>6</v>
      </c>
      <c r="Z991" t="s">
        <v>40</v>
      </c>
      <c r="AA991" t="s">
        <v>1256</v>
      </c>
      <c r="AB991" t="s">
        <v>44</v>
      </c>
      <c r="AE991" t="s">
        <v>298</v>
      </c>
      <c r="AF991" t="s">
        <v>5209</v>
      </c>
      <c r="AG991" s="1">
        <v>46006</v>
      </c>
      <c r="AH991" t="s">
        <v>70</v>
      </c>
      <c r="AI991">
        <f>_xlfn.XLOOKUP(Tabela5[[#This Row],[UUID]],Planilha2!$A:$A,Planilha2!B:B,"")</f>
        <v>0</v>
      </c>
      <c r="AJ991">
        <f>_xlfn.XLOOKUP(Tabela5[[#This Row],[UUID]],Planilha2!$A:$A,Planilha2!C:C,"")</f>
        <v>0</v>
      </c>
      <c r="AK991">
        <f>_xlfn.XLOOKUP(Tabela5[[#This Row],[UUID]],Planilha2!$A:$A,Planilha2!D:D,"")</f>
        <v>0</v>
      </c>
      <c r="AL991">
        <f>_xlfn.XLOOKUP(Tabela5[[#This Row],[UUID]],Planilha2!$A:$A,Planilha2!E:E,"")</f>
        <v>5</v>
      </c>
      <c r="AM991">
        <f>_xlfn.XLOOKUP(Tabela5[[#This Row],[UUID]],Planilha2!$A:$A,Planilha2!F:F,"")</f>
        <v>0</v>
      </c>
      <c r="AN991">
        <f>_xlfn.XLOOKUP(Tabela5[[#This Row],[UUID]],Planilha2!$A:$A,Planilha2!G:G,"")</f>
        <v>0</v>
      </c>
      <c r="AO991">
        <f>_xlfn.XLOOKUP(Tabela5[[#This Row],[UUID]],Planilha2!$A:$A,Planilha2!H:H,"")</f>
        <v>0</v>
      </c>
      <c r="AP991">
        <f>_xlfn.XLOOKUP(Tabela5[[#This Row],[UUID]],Planilha2!$A:$A,Planilha2!I:I,"")</f>
        <v>0</v>
      </c>
      <c r="AQ991">
        <f>_xlfn.XLOOKUP(Tabela5[[#This Row],[UUID]],Planilha2!$A:$A,Planilha2!J:J,"")</f>
        <v>0</v>
      </c>
      <c r="AR991">
        <f>_xlfn.XLOOKUP(Tabela5[[#This Row],[UUID]],Planilha2!$A:$A,Planilha2!K:K,"")</f>
        <v>0</v>
      </c>
      <c r="AS991">
        <f>_xlfn.XLOOKUP(Tabela5[[#This Row],[UUID]],Planilha2!$A:$A,Planilha2!L:L,"")</f>
        <v>1</v>
      </c>
      <c r="AT991">
        <f>_xlfn.XLOOKUP(Tabela5[[#This Row],[UUID]],Planilha2!$A:$A,Planilha2!M:M,"")</f>
        <v>0</v>
      </c>
      <c r="AU991">
        <f>_xlfn.XLOOKUP(Tabela5[[#This Row],[UUID]],Planilha2!$A:$A,Planilha2!N:N,"")</f>
        <v>0</v>
      </c>
      <c r="AV991">
        <f>_xlfn.XLOOKUP(Tabela5[[#This Row],[UUID]],Planilha2!$A:$A,Planilha2!O:O,"")</f>
        <v>0</v>
      </c>
    </row>
    <row r="992" spans="1:48" x14ac:dyDescent="0.2">
      <c r="A992" t="s">
        <v>5210</v>
      </c>
      <c r="B992" t="s">
        <v>35</v>
      </c>
      <c r="C992">
        <v>34432388</v>
      </c>
      <c r="D992">
        <v>26385477860</v>
      </c>
      <c r="E992" t="s">
        <v>5211</v>
      </c>
      <c r="F992" t="s">
        <v>5212</v>
      </c>
      <c r="G992" t="s">
        <v>5213</v>
      </c>
      <c r="H992" s="1">
        <v>46054</v>
      </c>
      <c r="I992">
        <v>202602</v>
      </c>
      <c r="J992">
        <v>314.77814999999998</v>
      </c>
      <c r="L992">
        <v>314.77999999999997</v>
      </c>
      <c r="N992">
        <v>90512714</v>
      </c>
      <c r="O992" s="1">
        <v>46086</v>
      </c>
      <c r="P992" s="1">
        <v>46097</v>
      </c>
      <c r="R992">
        <v>29</v>
      </c>
      <c r="S992" t="s">
        <v>53</v>
      </c>
      <c r="T992" t="s">
        <v>40</v>
      </c>
      <c r="U992" t="s">
        <v>40</v>
      </c>
      <c r="V992" t="s">
        <v>5214</v>
      </c>
      <c r="W992">
        <v>6</v>
      </c>
      <c r="X992" t="s">
        <v>42</v>
      </c>
      <c r="Y992">
        <v>6</v>
      </c>
      <c r="Z992" t="s">
        <v>40</v>
      </c>
      <c r="AA992" t="s">
        <v>1256</v>
      </c>
      <c r="AB992" t="s">
        <v>44</v>
      </c>
      <c r="AC992" t="s">
        <v>45</v>
      </c>
      <c r="AE992" t="s">
        <v>47</v>
      </c>
      <c r="AF992" t="s">
        <v>5215</v>
      </c>
      <c r="AG992" s="1">
        <v>46092</v>
      </c>
      <c r="AH992" t="s">
        <v>2615</v>
      </c>
      <c r="AI992">
        <f>_xlfn.XLOOKUP(Tabela5[[#This Row],[UUID]],Planilha2!$A:$A,Planilha2!B:B,"")</f>
        <v>1</v>
      </c>
      <c r="AJ992">
        <f>_xlfn.XLOOKUP(Tabela5[[#This Row],[UUID]],Planilha2!$A:$A,Planilha2!C:C,"")</f>
        <v>1</v>
      </c>
      <c r="AK992">
        <f>_xlfn.XLOOKUP(Tabela5[[#This Row],[UUID]],Planilha2!$A:$A,Planilha2!D:D,"")</f>
        <v>3</v>
      </c>
      <c r="AL992">
        <f>_xlfn.XLOOKUP(Tabela5[[#This Row],[UUID]],Planilha2!$A:$A,Planilha2!E:E,"")</f>
        <v>0</v>
      </c>
      <c r="AM992">
        <f>_xlfn.XLOOKUP(Tabela5[[#This Row],[UUID]],Planilha2!$A:$A,Planilha2!F:F,"")</f>
        <v>1</v>
      </c>
      <c r="AN992">
        <f>_xlfn.XLOOKUP(Tabela5[[#This Row],[UUID]],Planilha2!$A:$A,Planilha2!G:G,"")</f>
        <v>1</v>
      </c>
      <c r="AO992">
        <f>_xlfn.XLOOKUP(Tabela5[[#This Row],[UUID]],Planilha2!$A:$A,Planilha2!H:H,"")</f>
        <v>1</v>
      </c>
      <c r="AP992">
        <f>_xlfn.XLOOKUP(Tabela5[[#This Row],[UUID]],Planilha2!$A:$A,Planilha2!I:I,"")</f>
        <v>1</v>
      </c>
      <c r="AQ992">
        <f>_xlfn.XLOOKUP(Tabela5[[#This Row],[UUID]],Planilha2!$A:$A,Planilha2!J:J,"")</f>
        <v>1</v>
      </c>
      <c r="AR992">
        <f>_xlfn.XLOOKUP(Tabela5[[#This Row],[UUID]],Planilha2!$A:$A,Planilha2!K:K,"")</f>
        <v>1</v>
      </c>
      <c r="AS992">
        <f>_xlfn.XLOOKUP(Tabela5[[#This Row],[UUID]],Planilha2!$A:$A,Planilha2!L:L,"")</f>
        <v>1</v>
      </c>
      <c r="AT992">
        <f>_xlfn.XLOOKUP(Tabela5[[#This Row],[UUID]],Planilha2!$A:$A,Planilha2!M:M,"")</f>
        <v>0</v>
      </c>
      <c r="AU992">
        <f>_xlfn.XLOOKUP(Tabela5[[#This Row],[UUID]],Planilha2!$A:$A,Planilha2!N:N,"")</f>
        <v>1</v>
      </c>
      <c r="AV992">
        <f>_xlfn.XLOOKUP(Tabela5[[#This Row],[UUID]],Planilha2!$A:$A,Planilha2!O:O,"")</f>
        <v>1</v>
      </c>
    </row>
    <row r="993" spans="1:48" x14ac:dyDescent="0.2">
      <c r="A993" t="s">
        <v>5216</v>
      </c>
      <c r="B993" t="s">
        <v>35</v>
      </c>
      <c r="C993">
        <v>8398429</v>
      </c>
      <c r="D993">
        <v>16062053820</v>
      </c>
      <c r="E993" t="s">
        <v>5217</v>
      </c>
      <c r="F993" t="s">
        <v>5218</v>
      </c>
      <c r="G993" t="s">
        <v>5219</v>
      </c>
      <c r="H993" s="1">
        <v>46054</v>
      </c>
      <c r="I993">
        <v>202602</v>
      </c>
      <c r="J993">
        <v>494.32463999999999</v>
      </c>
      <c r="K993">
        <v>17.63</v>
      </c>
      <c r="L993">
        <v>511.95</v>
      </c>
      <c r="N993">
        <v>90512706</v>
      </c>
      <c r="O993" s="1">
        <v>46086</v>
      </c>
      <c r="P993" s="1">
        <v>46097</v>
      </c>
      <c r="R993">
        <v>29</v>
      </c>
      <c r="S993" t="s">
        <v>53</v>
      </c>
      <c r="T993" t="s">
        <v>40</v>
      </c>
      <c r="U993" t="s">
        <v>40</v>
      </c>
      <c r="V993" t="s">
        <v>5220</v>
      </c>
      <c r="W993">
        <v>6</v>
      </c>
      <c r="X993" t="s">
        <v>42</v>
      </c>
      <c r="Y993">
        <v>6</v>
      </c>
      <c r="Z993" t="s">
        <v>40</v>
      </c>
      <c r="AA993" t="s">
        <v>1256</v>
      </c>
      <c r="AB993" t="s">
        <v>44</v>
      </c>
      <c r="AC993" t="s">
        <v>45</v>
      </c>
      <c r="AE993" t="s">
        <v>47</v>
      </c>
      <c r="AF993" t="s">
        <v>5221</v>
      </c>
      <c r="AG993" s="1">
        <v>46101</v>
      </c>
      <c r="AH993" t="s">
        <v>47</v>
      </c>
      <c r="AI993">
        <f>_xlfn.XLOOKUP(Tabela5[[#This Row],[UUID]],Planilha2!$A:$A,Planilha2!B:B,"")</f>
        <v>1</v>
      </c>
      <c r="AJ993">
        <f>_xlfn.XLOOKUP(Tabela5[[#This Row],[UUID]],Planilha2!$A:$A,Planilha2!C:C,"")</f>
        <v>0</v>
      </c>
      <c r="AK993">
        <f>_xlfn.XLOOKUP(Tabela5[[#This Row],[UUID]],Planilha2!$A:$A,Planilha2!D:D,"")</f>
        <v>1</v>
      </c>
      <c r="AL993">
        <f>_xlfn.XLOOKUP(Tabela5[[#This Row],[UUID]],Planilha2!$A:$A,Planilha2!E:E,"")</f>
        <v>0</v>
      </c>
      <c r="AM993">
        <f>_xlfn.XLOOKUP(Tabela5[[#This Row],[UUID]],Planilha2!$A:$A,Planilha2!F:F,"")</f>
        <v>1</v>
      </c>
      <c r="AN993">
        <f>_xlfn.XLOOKUP(Tabela5[[#This Row],[UUID]],Planilha2!$A:$A,Planilha2!G:G,"")</f>
        <v>1</v>
      </c>
      <c r="AO993">
        <f>_xlfn.XLOOKUP(Tabela5[[#This Row],[UUID]],Planilha2!$A:$A,Planilha2!H:H,"")</f>
        <v>1</v>
      </c>
      <c r="AP993">
        <f>_xlfn.XLOOKUP(Tabela5[[#This Row],[UUID]],Planilha2!$A:$A,Planilha2!I:I,"")</f>
        <v>1</v>
      </c>
      <c r="AQ993">
        <f>_xlfn.XLOOKUP(Tabela5[[#This Row],[UUID]],Planilha2!$A:$A,Planilha2!J:J,"")</f>
        <v>1</v>
      </c>
      <c r="AR993">
        <f>_xlfn.XLOOKUP(Tabela5[[#This Row],[UUID]],Planilha2!$A:$A,Planilha2!K:K,"")</f>
        <v>1</v>
      </c>
      <c r="AS993">
        <f>_xlfn.XLOOKUP(Tabela5[[#This Row],[UUID]],Planilha2!$A:$A,Planilha2!L:L,"")</f>
        <v>0</v>
      </c>
      <c r="AT993">
        <f>_xlfn.XLOOKUP(Tabela5[[#This Row],[UUID]],Planilha2!$A:$A,Planilha2!M:M,"")</f>
        <v>0</v>
      </c>
      <c r="AU993">
        <f>_xlfn.XLOOKUP(Tabela5[[#This Row],[UUID]],Planilha2!$A:$A,Planilha2!N:N,"")</f>
        <v>1</v>
      </c>
      <c r="AV993">
        <f>_xlfn.XLOOKUP(Tabela5[[#This Row],[UUID]],Planilha2!$A:$A,Planilha2!O:O,"")</f>
        <v>1</v>
      </c>
    </row>
    <row r="994" spans="1:48" x14ac:dyDescent="0.2">
      <c r="A994" t="s">
        <v>5222</v>
      </c>
      <c r="B994" t="s">
        <v>35</v>
      </c>
      <c r="C994">
        <v>8833419</v>
      </c>
      <c r="D994">
        <v>22145879854</v>
      </c>
      <c r="E994" t="s">
        <v>5223</v>
      </c>
      <c r="F994" t="s">
        <v>5224</v>
      </c>
      <c r="G994" t="s">
        <v>5225</v>
      </c>
      <c r="H994" s="1">
        <v>46054</v>
      </c>
      <c r="I994">
        <v>202602</v>
      </c>
      <c r="J994">
        <v>295.39600000000002</v>
      </c>
      <c r="L994">
        <v>295.39999999999998</v>
      </c>
      <c r="N994">
        <v>90491609</v>
      </c>
      <c r="O994" s="1">
        <v>46080</v>
      </c>
      <c r="P994" s="1">
        <v>46090</v>
      </c>
      <c r="R994">
        <v>36</v>
      </c>
      <c r="S994" t="s">
        <v>53</v>
      </c>
      <c r="T994" t="s">
        <v>40</v>
      </c>
      <c r="U994" t="s">
        <v>40</v>
      </c>
      <c r="V994" t="s">
        <v>5226</v>
      </c>
      <c r="W994">
        <v>8</v>
      </c>
      <c r="X994" t="s">
        <v>42</v>
      </c>
      <c r="Y994">
        <v>6</v>
      </c>
      <c r="Z994">
        <v>8</v>
      </c>
      <c r="AA994" t="s">
        <v>1256</v>
      </c>
      <c r="AB994" t="s">
        <v>44</v>
      </c>
      <c r="AC994" t="s">
        <v>45</v>
      </c>
      <c r="AE994" t="s">
        <v>2615</v>
      </c>
      <c r="AF994" t="s">
        <v>5227</v>
      </c>
      <c r="AG994" s="1">
        <v>46107</v>
      </c>
      <c r="AH994" t="s">
        <v>47</v>
      </c>
      <c r="AI994">
        <f>_xlfn.XLOOKUP(Tabela5[[#This Row],[UUID]],Planilha2!$A:$A,Planilha2!B:B,"")</f>
        <v>1</v>
      </c>
      <c r="AJ994">
        <f>_xlfn.XLOOKUP(Tabela5[[#This Row],[UUID]],Planilha2!$A:$A,Planilha2!C:C,"")</f>
        <v>1</v>
      </c>
      <c r="AK994">
        <f>_xlfn.XLOOKUP(Tabela5[[#This Row],[UUID]],Planilha2!$A:$A,Planilha2!D:D,"")</f>
        <v>1</v>
      </c>
      <c r="AL994">
        <f>_xlfn.XLOOKUP(Tabela5[[#This Row],[UUID]],Planilha2!$A:$A,Planilha2!E:E,"")</f>
        <v>0</v>
      </c>
      <c r="AM994">
        <f>_xlfn.XLOOKUP(Tabela5[[#This Row],[UUID]],Planilha2!$A:$A,Planilha2!F:F,"")</f>
        <v>1</v>
      </c>
      <c r="AN994">
        <f>_xlfn.XLOOKUP(Tabela5[[#This Row],[UUID]],Planilha2!$A:$A,Planilha2!G:G,"")</f>
        <v>1</v>
      </c>
      <c r="AO994">
        <f>_xlfn.XLOOKUP(Tabela5[[#This Row],[UUID]],Planilha2!$A:$A,Planilha2!H:H,"")</f>
        <v>1</v>
      </c>
      <c r="AP994">
        <f>_xlfn.XLOOKUP(Tabela5[[#This Row],[UUID]],Planilha2!$A:$A,Planilha2!I:I,"")</f>
        <v>1</v>
      </c>
      <c r="AQ994">
        <f>_xlfn.XLOOKUP(Tabela5[[#This Row],[UUID]],Planilha2!$A:$A,Planilha2!J:J,"")</f>
        <v>0</v>
      </c>
      <c r="AR994">
        <f>_xlfn.XLOOKUP(Tabela5[[#This Row],[UUID]],Planilha2!$A:$A,Planilha2!K:K,"")</f>
        <v>0</v>
      </c>
      <c r="AS994">
        <f>_xlfn.XLOOKUP(Tabela5[[#This Row],[UUID]],Planilha2!$A:$A,Planilha2!L:L,"")</f>
        <v>0</v>
      </c>
      <c r="AT994">
        <f>_xlfn.XLOOKUP(Tabela5[[#This Row],[UUID]],Planilha2!$A:$A,Planilha2!M:M,"")</f>
        <v>0</v>
      </c>
      <c r="AU994">
        <f>_xlfn.XLOOKUP(Tabela5[[#This Row],[UUID]],Planilha2!$A:$A,Planilha2!N:N,"")</f>
        <v>1</v>
      </c>
      <c r="AV994">
        <f>_xlfn.XLOOKUP(Tabela5[[#This Row],[UUID]],Planilha2!$A:$A,Planilha2!O:O,"")</f>
        <v>1</v>
      </c>
    </row>
    <row r="995" spans="1:48" x14ac:dyDescent="0.2">
      <c r="A995" t="s">
        <v>5228</v>
      </c>
      <c r="B995" t="s">
        <v>35</v>
      </c>
      <c r="C995">
        <v>38480808</v>
      </c>
      <c r="D995">
        <v>14089340861</v>
      </c>
      <c r="E995" t="s">
        <v>1797</v>
      </c>
      <c r="F995" t="s">
        <v>1798</v>
      </c>
      <c r="G995" t="s">
        <v>1799</v>
      </c>
      <c r="H995" s="1">
        <v>46054</v>
      </c>
      <c r="I995">
        <v>202602</v>
      </c>
      <c r="J995">
        <v>265.85640000000001</v>
      </c>
      <c r="L995">
        <v>265.86</v>
      </c>
      <c r="N995">
        <v>90491684</v>
      </c>
      <c r="O995" s="1">
        <v>46080</v>
      </c>
      <c r="P995" s="1">
        <v>46090</v>
      </c>
      <c r="R995">
        <v>36</v>
      </c>
      <c r="S995" t="s">
        <v>53</v>
      </c>
      <c r="T995" t="s">
        <v>40</v>
      </c>
      <c r="U995" t="s">
        <v>40</v>
      </c>
      <c r="V995" t="s">
        <v>1800</v>
      </c>
      <c r="W995">
        <v>6</v>
      </c>
      <c r="X995" t="s">
        <v>42</v>
      </c>
      <c r="Y995">
        <v>6</v>
      </c>
      <c r="Z995" t="s">
        <v>40</v>
      </c>
      <c r="AA995" t="s">
        <v>1256</v>
      </c>
      <c r="AB995" t="s">
        <v>44</v>
      </c>
      <c r="AC995" t="s">
        <v>45</v>
      </c>
      <c r="AE995" t="s">
        <v>2615</v>
      </c>
      <c r="AF995" t="s">
        <v>5229</v>
      </c>
      <c r="AG995" s="1">
        <v>46102</v>
      </c>
      <c r="AH995" t="s">
        <v>47</v>
      </c>
      <c r="AI995">
        <f>_xlfn.XLOOKUP(Tabela5[[#This Row],[UUID]],Planilha2!$A:$A,Planilha2!B:B,"")</f>
        <v>1</v>
      </c>
      <c r="AJ995">
        <f>_xlfn.XLOOKUP(Tabela5[[#This Row],[UUID]],Planilha2!$A:$A,Planilha2!C:C,"")</f>
        <v>1</v>
      </c>
      <c r="AK995">
        <f>_xlfn.XLOOKUP(Tabela5[[#This Row],[UUID]],Planilha2!$A:$A,Planilha2!D:D,"")</f>
        <v>1</v>
      </c>
      <c r="AL995">
        <f>_xlfn.XLOOKUP(Tabela5[[#This Row],[UUID]],Planilha2!$A:$A,Planilha2!E:E,"")</f>
        <v>0</v>
      </c>
      <c r="AM995">
        <f>_xlfn.XLOOKUP(Tabela5[[#This Row],[UUID]],Planilha2!$A:$A,Planilha2!F:F,"")</f>
        <v>1</v>
      </c>
      <c r="AN995">
        <f>_xlfn.XLOOKUP(Tabela5[[#This Row],[UUID]],Planilha2!$A:$A,Planilha2!G:G,"")</f>
        <v>1</v>
      </c>
      <c r="AO995">
        <f>_xlfn.XLOOKUP(Tabela5[[#This Row],[UUID]],Planilha2!$A:$A,Planilha2!H:H,"")</f>
        <v>1</v>
      </c>
      <c r="AP995">
        <f>_xlfn.XLOOKUP(Tabela5[[#This Row],[UUID]],Planilha2!$A:$A,Planilha2!I:I,"")</f>
        <v>1</v>
      </c>
      <c r="AQ995">
        <f>_xlfn.XLOOKUP(Tabela5[[#This Row],[UUID]],Planilha2!$A:$A,Planilha2!J:J,"")</f>
        <v>1</v>
      </c>
      <c r="AR995">
        <f>_xlfn.XLOOKUP(Tabela5[[#This Row],[UUID]],Planilha2!$A:$A,Planilha2!K:K,"")</f>
        <v>1</v>
      </c>
      <c r="AS995">
        <f>_xlfn.XLOOKUP(Tabela5[[#This Row],[UUID]],Planilha2!$A:$A,Planilha2!L:L,"")</f>
        <v>0</v>
      </c>
      <c r="AT995">
        <f>_xlfn.XLOOKUP(Tabela5[[#This Row],[UUID]],Planilha2!$A:$A,Planilha2!M:M,"")</f>
        <v>0</v>
      </c>
      <c r="AU995">
        <f>_xlfn.XLOOKUP(Tabela5[[#This Row],[UUID]],Planilha2!$A:$A,Planilha2!N:N,"")</f>
        <v>1</v>
      </c>
      <c r="AV995">
        <f>_xlfn.XLOOKUP(Tabela5[[#This Row],[UUID]],Planilha2!$A:$A,Planilha2!O:O,"")</f>
        <v>1</v>
      </c>
    </row>
    <row r="996" spans="1:48" x14ac:dyDescent="0.2">
      <c r="A996" t="s">
        <v>5230</v>
      </c>
      <c r="B996" t="s">
        <v>35</v>
      </c>
      <c r="C996">
        <v>28493974</v>
      </c>
      <c r="D996">
        <v>50902134884</v>
      </c>
      <c r="E996" t="s">
        <v>1803</v>
      </c>
      <c r="F996" t="s">
        <v>1804</v>
      </c>
      <c r="G996" t="s">
        <v>1805</v>
      </c>
      <c r="H996" s="1">
        <v>46054</v>
      </c>
      <c r="I996">
        <v>202602</v>
      </c>
      <c r="J996">
        <v>185.36098999999999</v>
      </c>
      <c r="L996">
        <v>185.36</v>
      </c>
      <c r="N996">
        <v>90491569</v>
      </c>
      <c r="O996" s="1">
        <v>46080</v>
      </c>
      <c r="P996" s="1">
        <v>46090</v>
      </c>
      <c r="R996">
        <v>36</v>
      </c>
      <c r="S996" t="s">
        <v>53</v>
      </c>
      <c r="T996" t="s">
        <v>40</v>
      </c>
      <c r="U996" t="s">
        <v>40</v>
      </c>
      <c r="V996" t="s">
        <v>1806</v>
      </c>
      <c r="W996">
        <v>6</v>
      </c>
      <c r="X996" t="s">
        <v>42</v>
      </c>
      <c r="Y996">
        <v>6</v>
      </c>
      <c r="Z996" t="s">
        <v>40</v>
      </c>
      <c r="AA996" t="s">
        <v>1256</v>
      </c>
      <c r="AB996" t="s">
        <v>44</v>
      </c>
      <c r="AC996" t="s">
        <v>45</v>
      </c>
      <c r="AE996" t="s">
        <v>2615</v>
      </c>
      <c r="AF996" t="s">
        <v>5231</v>
      </c>
      <c r="AG996" s="1">
        <v>46101</v>
      </c>
      <c r="AH996" t="s">
        <v>47</v>
      </c>
      <c r="AI996">
        <f>_xlfn.XLOOKUP(Tabela5[[#This Row],[UUID]],Planilha2!$A:$A,Planilha2!B:B,"")</f>
        <v>1</v>
      </c>
      <c r="AJ996">
        <f>_xlfn.XLOOKUP(Tabela5[[#This Row],[UUID]],Planilha2!$A:$A,Planilha2!C:C,"")</f>
        <v>0</v>
      </c>
      <c r="AK996">
        <f>_xlfn.XLOOKUP(Tabela5[[#This Row],[UUID]],Planilha2!$A:$A,Planilha2!D:D,"")</f>
        <v>1</v>
      </c>
      <c r="AL996">
        <f>_xlfn.XLOOKUP(Tabela5[[#This Row],[UUID]],Planilha2!$A:$A,Planilha2!E:E,"")</f>
        <v>0</v>
      </c>
      <c r="AM996">
        <f>_xlfn.XLOOKUP(Tabela5[[#This Row],[UUID]],Planilha2!$A:$A,Planilha2!F:F,"")</f>
        <v>1</v>
      </c>
      <c r="AN996">
        <f>_xlfn.XLOOKUP(Tabela5[[#This Row],[UUID]],Planilha2!$A:$A,Planilha2!G:G,"")</f>
        <v>1</v>
      </c>
      <c r="AO996">
        <f>_xlfn.XLOOKUP(Tabela5[[#This Row],[UUID]],Planilha2!$A:$A,Planilha2!H:H,"")</f>
        <v>1</v>
      </c>
      <c r="AP996">
        <f>_xlfn.XLOOKUP(Tabela5[[#This Row],[UUID]],Planilha2!$A:$A,Planilha2!I:I,"")</f>
        <v>1</v>
      </c>
      <c r="AQ996">
        <f>_xlfn.XLOOKUP(Tabela5[[#This Row],[UUID]],Planilha2!$A:$A,Planilha2!J:J,"")</f>
        <v>1</v>
      </c>
      <c r="AR996">
        <f>_xlfn.XLOOKUP(Tabela5[[#This Row],[UUID]],Planilha2!$A:$A,Planilha2!K:K,"")</f>
        <v>1</v>
      </c>
      <c r="AS996">
        <f>_xlfn.XLOOKUP(Tabela5[[#This Row],[UUID]],Planilha2!$A:$A,Planilha2!L:L,"")</f>
        <v>0</v>
      </c>
      <c r="AT996">
        <f>_xlfn.XLOOKUP(Tabela5[[#This Row],[UUID]],Planilha2!$A:$A,Planilha2!M:M,"")</f>
        <v>0</v>
      </c>
      <c r="AU996">
        <f>_xlfn.XLOOKUP(Tabela5[[#This Row],[UUID]],Planilha2!$A:$A,Planilha2!N:N,"")</f>
        <v>1</v>
      </c>
      <c r="AV996">
        <f>_xlfn.XLOOKUP(Tabela5[[#This Row],[UUID]],Planilha2!$A:$A,Planilha2!O:O,"")</f>
        <v>1</v>
      </c>
    </row>
    <row r="997" spans="1:48" x14ac:dyDescent="0.2">
      <c r="A997" t="s">
        <v>5232</v>
      </c>
      <c r="B997" t="s">
        <v>35</v>
      </c>
      <c r="C997">
        <v>14753294</v>
      </c>
      <c r="D997">
        <v>40272078824</v>
      </c>
      <c r="E997" t="s">
        <v>5233</v>
      </c>
      <c r="F997" t="s">
        <v>5234</v>
      </c>
      <c r="G997" t="s">
        <v>5235</v>
      </c>
      <c r="H997" s="1">
        <v>46054</v>
      </c>
      <c r="I997">
        <v>202602</v>
      </c>
      <c r="J997">
        <v>1219.56801</v>
      </c>
      <c r="L997">
        <v>1219.57</v>
      </c>
      <c r="N997">
        <v>90491870</v>
      </c>
      <c r="O997" s="1">
        <v>46080</v>
      </c>
      <c r="P997" s="1">
        <v>46090</v>
      </c>
      <c r="R997">
        <v>36</v>
      </c>
      <c r="S997" t="s">
        <v>53</v>
      </c>
      <c r="T997" t="s">
        <v>40</v>
      </c>
      <c r="U997" t="s">
        <v>40</v>
      </c>
      <c r="V997" t="s">
        <v>5236</v>
      </c>
      <c r="W997">
        <v>6</v>
      </c>
      <c r="X997" t="s">
        <v>42</v>
      </c>
      <c r="Y997">
        <v>6</v>
      </c>
      <c r="Z997" t="s">
        <v>40</v>
      </c>
      <c r="AA997" t="s">
        <v>1256</v>
      </c>
      <c r="AB997" t="s">
        <v>44</v>
      </c>
      <c r="AC997" t="s">
        <v>45</v>
      </c>
      <c r="AE997" t="s">
        <v>2615</v>
      </c>
      <c r="AF997" t="s">
        <v>5237</v>
      </c>
      <c r="AG997" s="1">
        <v>46094</v>
      </c>
      <c r="AH997" t="s">
        <v>2615</v>
      </c>
      <c r="AI997">
        <f>_xlfn.XLOOKUP(Tabela5[[#This Row],[UUID]],Planilha2!$A:$A,Planilha2!B:B,"")</f>
        <v>1</v>
      </c>
      <c r="AJ997">
        <f>_xlfn.XLOOKUP(Tabela5[[#This Row],[UUID]],Planilha2!$A:$A,Planilha2!C:C,"")</f>
        <v>0</v>
      </c>
      <c r="AK997">
        <f>_xlfn.XLOOKUP(Tabela5[[#This Row],[UUID]],Planilha2!$A:$A,Planilha2!D:D,"")</f>
        <v>5</v>
      </c>
      <c r="AL997">
        <f>_xlfn.XLOOKUP(Tabela5[[#This Row],[UUID]],Planilha2!$A:$A,Planilha2!E:E,"")</f>
        <v>0</v>
      </c>
      <c r="AM997">
        <f>_xlfn.XLOOKUP(Tabela5[[#This Row],[UUID]],Planilha2!$A:$A,Planilha2!F:F,"")</f>
        <v>1</v>
      </c>
      <c r="AN997">
        <f>_xlfn.XLOOKUP(Tabela5[[#This Row],[UUID]],Planilha2!$A:$A,Planilha2!G:G,"")</f>
        <v>1</v>
      </c>
      <c r="AO997">
        <f>_xlfn.XLOOKUP(Tabela5[[#This Row],[UUID]],Planilha2!$A:$A,Planilha2!H:H,"")</f>
        <v>1</v>
      </c>
      <c r="AP997">
        <f>_xlfn.XLOOKUP(Tabela5[[#This Row],[UUID]],Planilha2!$A:$A,Planilha2!I:I,"")</f>
        <v>1</v>
      </c>
      <c r="AQ997">
        <f>_xlfn.XLOOKUP(Tabela5[[#This Row],[UUID]],Planilha2!$A:$A,Planilha2!J:J,"")</f>
        <v>1</v>
      </c>
      <c r="AR997">
        <f>_xlfn.XLOOKUP(Tabela5[[#This Row],[UUID]],Planilha2!$A:$A,Planilha2!K:K,"")</f>
        <v>1</v>
      </c>
      <c r="AS997">
        <f>_xlfn.XLOOKUP(Tabela5[[#This Row],[UUID]],Planilha2!$A:$A,Planilha2!L:L,"")</f>
        <v>1</v>
      </c>
      <c r="AT997">
        <f>_xlfn.XLOOKUP(Tabela5[[#This Row],[UUID]],Planilha2!$A:$A,Planilha2!M:M,"")</f>
        <v>0</v>
      </c>
      <c r="AU997">
        <f>_xlfn.XLOOKUP(Tabela5[[#This Row],[UUID]],Planilha2!$A:$A,Planilha2!N:N,"")</f>
        <v>1</v>
      </c>
      <c r="AV997">
        <f>_xlfn.XLOOKUP(Tabela5[[#This Row],[UUID]],Planilha2!$A:$A,Planilha2!O:O,"")</f>
        <v>1</v>
      </c>
    </row>
    <row r="998" spans="1:48" x14ac:dyDescent="0.2">
      <c r="A998" t="s">
        <v>5238</v>
      </c>
      <c r="B998" t="s">
        <v>35</v>
      </c>
      <c r="C998">
        <v>16634837</v>
      </c>
      <c r="D998">
        <v>37587271899</v>
      </c>
      <c r="E998" t="s">
        <v>1809</v>
      </c>
      <c r="F998" t="s">
        <v>1810</v>
      </c>
      <c r="G998" t="s">
        <v>1811</v>
      </c>
      <c r="H998" s="1">
        <v>46054</v>
      </c>
      <c r="I998">
        <v>202602</v>
      </c>
      <c r="J998">
        <v>241.74341000000001</v>
      </c>
      <c r="K998">
        <v>9.59</v>
      </c>
      <c r="L998">
        <v>251.33</v>
      </c>
      <c r="N998">
        <v>90491913</v>
      </c>
      <c r="O998" s="1">
        <v>46080</v>
      </c>
      <c r="P998" s="1">
        <v>46090</v>
      </c>
      <c r="R998">
        <v>36</v>
      </c>
      <c r="S998" t="s">
        <v>53</v>
      </c>
      <c r="T998" t="s">
        <v>40</v>
      </c>
      <c r="U998" t="s">
        <v>40</v>
      </c>
      <c r="V998" t="s">
        <v>1812</v>
      </c>
      <c r="W998">
        <v>6</v>
      </c>
      <c r="X998" t="s">
        <v>42</v>
      </c>
      <c r="Y998">
        <v>6</v>
      </c>
      <c r="Z998" t="s">
        <v>40</v>
      </c>
      <c r="AA998" t="s">
        <v>1256</v>
      </c>
      <c r="AB998" t="s">
        <v>44</v>
      </c>
      <c r="AC998" t="s">
        <v>45</v>
      </c>
      <c r="AE998" t="s">
        <v>2615</v>
      </c>
      <c r="AF998" t="s">
        <v>5239</v>
      </c>
      <c r="AG998" s="1">
        <v>46102</v>
      </c>
      <c r="AH998" t="s">
        <v>47</v>
      </c>
      <c r="AI998">
        <f>_xlfn.XLOOKUP(Tabela5[[#This Row],[UUID]],Planilha2!$A:$A,Planilha2!B:B,"")</f>
        <v>1</v>
      </c>
      <c r="AJ998">
        <f>_xlfn.XLOOKUP(Tabela5[[#This Row],[UUID]],Planilha2!$A:$A,Planilha2!C:C,"")</f>
        <v>1</v>
      </c>
      <c r="AK998">
        <f>_xlfn.XLOOKUP(Tabela5[[#This Row],[UUID]],Planilha2!$A:$A,Planilha2!D:D,"")</f>
        <v>4</v>
      </c>
      <c r="AL998">
        <f>_xlfn.XLOOKUP(Tabela5[[#This Row],[UUID]],Planilha2!$A:$A,Planilha2!E:E,"")</f>
        <v>0</v>
      </c>
      <c r="AM998">
        <f>_xlfn.XLOOKUP(Tabela5[[#This Row],[UUID]],Planilha2!$A:$A,Planilha2!F:F,"")</f>
        <v>1</v>
      </c>
      <c r="AN998">
        <f>_xlfn.XLOOKUP(Tabela5[[#This Row],[UUID]],Planilha2!$A:$A,Planilha2!G:G,"")</f>
        <v>1</v>
      </c>
      <c r="AO998">
        <f>_xlfn.XLOOKUP(Tabela5[[#This Row],[UUID]],Planilha2!$A:$A,Planilha2!H:H,"")</f>
        <v>1</v>
      </c>
      <c r="AP998">
        <f>_xlfn.XLOOKUP(Tabela5[[#This Row],[UUID]],Planilha2!$A:$A,Planilha2!I:I,"")</f>
        <v>1</v>
      </c>
      <c r="AQ998">
        <f>_xlfn.XLOOKUP(Tabela5[[#This Row],[UUID]],Planilha2!$A:$A,Planilha2!J:J,"")</f>
        <v>1</v>
      </c>
      <c r="AR998">
        <f>_xlfn.XLOOKUP(Tabela5[[#This Row],[UUID]],Planilha2!$A:$A,Planilha2!K:K,"")</f>
        <v>1</v>
      </c>
      <c r="AS998">
        <f>_xlfn.XLOOKUP(Tabela5[[#This Row],[UUID]],Planilha2!$A:$A,Planilha2!L:L,"")</f>
        <v>0</v>
      </c>
      <c r="AT998">
        <f>_xlfn.XLOOKUP(Tabela5[[#This Row],[UUID]],Planilha2!$A:$A,Planilha2!M:M,"")</f>
        <v>0</v>
      </c>
      <c r="AU998">
        <f>_xlfn.XLOOKUP(Tabela5[[#This Row],[UUID]],Planilha2!$A:$A,Planilha2!N:N,"")</f>
        <v>1</v>
      </c>
      <c r="AV998">
        <f>_xlfn.XLOOKUP(Tabela5[[#This Row],[UUID]],Planilha2!$A:$A,Planilha2!O:O,"")</f>
        <v>1</v>
      </c>
    </row>
    <row r="999" spans="1:48" x14ac:dyDescent="0.2">
      <c r="A999" t="s">
        <v>5240</v>
      </c>
      <c r="B999" t="s">
        <v>35</v>
      </c>
      <c r="C999">
        <v>10878092</v>
      </c>
      <c r="D999">
        <v>39437832862</v>
      </c>
      <c r="E999" t="s">
        <v>5241</v>
      </c>
      <c r="F999" t="s">
        <v>5242</v>
      </c>
      <c r="G999" t="s">
        <v>5243</v>
      </c>
      <c r="H999" s="1">
        <v>46054</v>
      </c>
      <c r="I999">
        <v>202602</v>
      </c>
      <c r="J999">
        <v>216.37756999999999</v>
      </c>
      <c r="L999">
        <v>216.38</v>
      </c>
      <c r="N999">
        <v>90491488</v>
      </c>
      <c r="O999" s="1">
        <v>46080</v>
      </c>
      <c r="P999" s="1">
        <v>46090</v>
      </c>
      <c r="R999">
        <v>36</v>
      </c>
      <c r="S999" t="s">
        <v>53</v>
      </c>
      <c r="T999" t="s">
        <v>40</v>
      </c>
      <c r="U999" t="s">
        <v>40</v>
      </c>
      <c r="V999" t="s">
        <v>5244</v>
      </c>
      <c r="W999">
        <v>8</v>
      </c>
      <c r="X999" t="s">
        <v>42</v>
      </c>
      <c r="Y999">
        <v>6</v>
      </c>
      <c r="Z999">
        <v>8</v>
      </c>
      <c r="AA999" t="s">
        <v>1256</v>
      </c>
      <c r="AB999" t="s">
        <v>44</v>
      </c>
      <c r="AC999" t="s">
        <v>45</v>
      </c>
      <c r="AE999" t="s">
        <v>2615</v>
      </c>
      <c r="AF999" t="s">
        <v>5245</v>
      </c>
      <c r="AG999" s="1">
        <v>46094</v>
      </c>
      <c r="AH999" t="s">
        <v>2615</v>
      </c>
      <c r="AI999">
        <f>_xlfn.XLOOKUP(Tabela5[[#This Row],[UUID]],Planilha2!$A:$A,Planilha2!B:B,"")</f>
        <v>1</v>
      </c>
      <c r="AJ999">
        <f>_xlfn.XLOOKUP(Tabela5[[#This Row],[UUID]],Planilha2!$A:$A,Planilha2!C:C,"")</f>
        <v>0</v>
      </c>
      <c r="AK999">
        <f>_xlfn.XLOOKUP(Tabela5[[#This Row],[UUID]],Planilha2!$A:$A,Planilha2!D:D,"")</f>
        <v>1</v>
      </c>
      <c r="AL999">
        <f>_xlfn.XLOOKUP(Tabela5[[#This Row],[UUID]],Planilha2!$A:$A,Planilha2!E:E,"")</f>
        <v>0</v>
      </c>
      <c r="AM999">
        <f>_xlfn.XLOOKUP(Tabela5[[#This Row],[UUID]],Planilha2!$A:$A,Planilha2!F:F,"")</f>
        <v>1</v>
      </c>
      <c r="AN999">
        <f>_xlfn.XLOOKUP(Tabela5[[#This Row],[UUID]],Planilha2!$A:$A,Planilha2!G:G,"")</f>
        <v>1</v>
      </c>
      <c r="AO999">
        <f>_xlfn.XLOOKUP(Tabela5[[#This Row],[UUID]],Planilha2!$A:$A,Planilha2!H:H,"")</f>
        <v>1</v>
      </c>
      <c r="AP999">
        <f>_xlfn.XLOOKUP(Tabela5[[#This Row],[UUID]],Planilha2!$A:$A,Planilha2!I:I,"")</f>
        <v>1</v>
      </c>
      <c r="AQ999">
        <f>_xlfn.XLOOKUP(Tabela5[[#This Row],[UUID]],Planilha2!$A:$A,Planilha2!J:J,"")</f>
        <v>1</v>
      </c>
      <c r="AR999">
        <f>_xlfn.XLOOKUP(Tabela5[[#This Row],[UUID]],Planilha2!$A:$A,Planilha2!K:K,"")</f>
        <v>1</v>
      </c>
      <c r="AS999">
        <f>_xlfn.XLOOKUP(Tabela5[[#This Row],[UUID]],Planilha2!$A:$A,Planilha2!L:L,"")</f>
        <v>1</v>
      </c>
      <c r="AT999">
        <f>_xlfn.XLOOKUP(Tabela5[[#This Row],[UUID]],Planilha2!$A:$A,Planilha2!M:M,"")</f>
        <v>0</v>
      </c>
      <c r="AU999">
        <f>_xlfn.XLOOKUP(Tabela5[[#This Row],[UUID]],Planilha2!$A:$A,Planilha2!N:N,"")</f>
        <v>1</v>
      </c>
      <c r="AV999">
        <f>_xlfn.XLOOKUP(Tabela5[[#This Row],[UUID]],Planilha2!$A:$A,Planilha2!O:O,"")</f>
        <v>1</v>
      </c>
    </row>
    <row r="1000" spans="1:48" x14ac:dyDescent="0.2">
      <c r="A1000" t="s">
        <v>5246</v>
      </c>
      <c r="B1000" t="s">
        <v>35</v>
      </c>
      <c r="C1000">
        <v>1320157</v>
      </c>
      <c r="D1000">
        <v>18765813871</v>
      </c>
      <c r="E1000" t="s">
        <v>1815</v>
      </c>
      <c r="F1000" t="s">
        <v>1816</v>
      </c>
      <c r="G1000" t="s">
        <v>1817</v>
      </c>
      <c r="H1000" s="1">
        <v>46054</v>
      </c>
      <c r="I1000">
        <v>202602</v>
      </c>
      <c r="J1000">
        <v>296.13449000000003</v>
      </c>
      <c r="L1000">
        <v>296.13</v>
      </c>
      <c r="N1000">
        <v>90491438</v>
      </c>
      <c r="O1000" s="1">
        <v>46080</v>
      </c>
      <c r="P1000" s="1">
        <v>46090</v>
      </c>
      <c r="R1000">
        <v>36</v>
      </c>
      <c r="S1000" t="s">
        <v>53</v>
      </c>
      <c r="T1000" t="s">
        <v>40</v>
      </c>
      <c r="U1000" t="s">
        <v>40</v>
      </c>
      <c r="V1000" t="s">
        <v>1818</v>
      </c>
      <c r="W1000">
        <v>6</v>
      </c>
      <c r="X1000" t="s">
        <v>42</v>
      </c>
      <c r="Y1000">
        <v>6</v>
      </c>
      <c r="Z1000" t="s">
        <v>40</v>
      </c>
      <c r="AA1000" t="s">
        <v>1256</v>
      </c>
      <c r="AB1000" t="s">
        <v>44</v>
      </c>
      <c r="AC1000" t="s">
        <v>45</v>
      </c>
      <c r="AE1000" t="s">
        <v>2615</v>
      </c>
      <c r="AF1000" t="s">
        <v>5247</v>
      </c>
      <c r="AG1000" s="1">
        <v>46102</v>
      </c>
      <c r="AH1000" t="s">
        <v>47</v>
      </c>
      <c r="AI1000">
        <f>_xlfn.XLOOKUP(Tabela5[[#This Row],[UUID]],Planilha2!$A:$A,Planilha2!B:B,"")</f>
        <v>1</v>
      </c>
      <c r="AJ1000">
        <f>_xlfn.XLOOKUP(Tabela5[[#This Row],[UUID]],Planilha2!$A:$A,Planilha2!C:C,"")</f>
        <v>1</v>
      </c>
      <c r="AK1000">
        <f>_xlfn.XLOOKUP(Tabela5[[#This Row],[UUID]],Planilha2!$A:$A,Planilha2!D:D,"")</f>
        <v>5</v>
      </c>
      <c r="AL1000">
        <f>_xlfn.XLOOKUP(Tabela5[[#This Row],[UUID]],Planilha2!$A:$A,Planilha2!E:E,"")</f>
        <v>0</v>
      </c>
      <c r="AM1000">
        <f>_xlfn.XLOOKUP(Tabela5[[#This Row],[UUID]],Planilha2!$A:$A,Planilha2!F:F,"")</f>
        <v>1</v>
      </c>
      <c r="AN1000">
        <f>_xlfn.XLOOKUP(Tabela5[[#This Row],[UUID]],Planilha2!$A:$A,Planilha2!G:G,"")</f>
        <v>1</v>
      </c>
      <c r="AO1000">
        <f>_xlfn.XLOOKUP(Tabela5[[#This Row],[UUID]],Planilha2!$A:$A,Planilha2!H:H,"")</f>
        <v>1</v>
      </c>
      <c r="AP1000">
        <f>_xlfn.XLOOKUP(Tabela5[[#This Row],[UUID]],Planilha2!$A:$A,Planilha2!I:I,"")</f>
        <v>1</v>
      </c>
      <c r="AQ1000">
        <f>_xlfn.XLOOKUP(Tabela5[[#This Row],[UUID]],Planilha2!$A:$A,Planilha2!J:J,"")</f>
        <v>1</v>
      </c>
      <c r="AR1000">
        <f>_xlfn.XLOOKUP(Tabela5[[#This Row],[UUID]],Planilha2!$A:$A,Planilha2!K:K,"")</f>
        <v>1</v>
      </c>
      <c r="AS1000">
        <f>_xlfn.XLOOKUP(Tabela5[[#This Row],[UUID]],Planilha2!$A:$A,Planilha2!L:L,"")</f>
        <v>0</v>
      </c>
      <c r="AT1000">
        <f>_xlfn.XLOOKUP(Tabela5[[#This Row],[UUID]],Planilha2!$A:$A,Planilha2!M:M,"")</f>
        <v>0</v>
      </c>
      <c r="AU1000">
        <f>_xlfn.XLOOKUP(Tabela5[[#This Row],[UUID]],Planilha2!$A:$A,Planilha2!N:N,"")</f>
        <v>1</v>
      </c>
      <c r="AV1000">
        <f>_xlfn.XLOOKUP(Tabela5[[#This Row],[UUID]],Planilha2!$A:$A,Planilha2!O:O,"")</f>
        <v>1</v>
      </c>
    </row>
    <row r="1001" spans="1:48" x14ac:dyDescent="0.2">
      <c r="A1001" t="s">
        <v>5248</v>
      </c>
      <c r="B1001" t="s">
        <v>35</v>
      </c>
      <c r="C1001">
        <v>34264426</v>
      </c>
      <c r="D1001">
        <v>2698262893</v>
      </c>
      <c r="E1001" t="s">
        <v>5249</v>
      </c>
      <c r="F1001" t="s">
        <v>5250</v>
      </c>
      <c r="G1001" t="s">
        <v>5251</v>
      </c>
      <c r="H1001" s="1">
        <v>46054</v>
      </c>
      <c r="I1001">
        <v>202602</v>
      </c>
      <c r="J1001">
        <v>184.6225</v>
      </c>
      <c r="L1001">
        <v>184.62</v>
      </c>
      <c r="N1001">
        <v>90491482</v>
      </c>
      <c r="O1001" s="1">
        <v>46080</v>
      </c>
      <c r="P1001" s="1">
        <v>46090</v>
      </c>
      <c r="R1001">
        <v>36</v>
      </c>
      <c r="S1001" t="s">
        <v>53</v>
      </c>
      <c r="T1001" t="s">
        <v>40</v>
      </c>
      <c r="U1001" t="s">
        <v>40</v>
      </c>
      <c r="V1001" t="s">
        <v>5252</v>
      </c>
      <c r="W1001">
        <v>6</v>
      </c>
      <c r="X1001" t="s">
        <v>42</v>
      </c>
      <c r="Y1001">
        <v>6</v>
      </c>
      <c r="Z1001" t="s">
        <v>40</v>
      </c>
      <c r="AA1001" t="s">
        <v>1256</v>
      </c>
      <c r="AB1001" t="s">
        <v>44</v>
      </c>
      <c r="AC1001" t="s">
        <v>45</v>
      </c>
      <c r="AE1001" t="s">
        <v>2615</v>
      </c>
      <c r="AF1001" t="s">
        <v>5253</v>
      </c>
      <c r="AG1001" s="1">
        <v>46124</v>
      </c>
      <c r="AH1001" t="s">
        <v>47</v>
      </c>
      <c r="AI1001">
        <f>_xlfn.XLOOKUP(Tabela5[[#This Row],[UUID]],Planilha2!$A:$A,Planilha2!B:B,"")</f>
        <v>1</v>
      </c>
      <c r="AJ1001">
        <f>_xlfn.XLOOKUP(Tabela5[[#This Row],[UUID]],Planilha2!$A:$A,Planilha2!C:C,"")</f>
        <v>1</v>
      </c>
      <c r="AK1001">
        <f>_xlfn.XLOOKUP(Tabela5[[#This Row],[UUID]],Planilha2!$A:$A,Planilha2!D:D,"")</f>
        <v>4</v>
      </c>
      <c r="AL1001">
        <f>_xlfn.XLOOKUP(Tabela5[[#This Row],[UUID]],Planilha2!$A:$A,Planilha2!E:E,"")</f>
        <v>0</v>
      </c>
      <c r="AM1001">
        <f>_xlfn.XLOOKUP(Tabela5[[#This Row],[UUID]],Planilha2!$A:$A,Planilha2!F:F,"")</f>
        <v>1</v>
      </c>
      <c r="AN1001">
        <f>_xlfn.XLOOKUP(Tabela5[[#This Row],[UUID]],Planilha2!$A:$A,Planilha2!G:G,"")</f>
        <v>0</v>
      </c>
      <c r="AO1001">
        <f>_xlfn.XLOOKUP(Tabela5[[#This Row],[UUID]],Planilha2!$A:$A,Planilha2!H:H,"")</f>
        <v>0</v>
      </c>
      <c r="AP1001">
        <f>_xlfn.XLOOKUP(Tabela5[[#This Row],[UUID]],Planilha2!$A:$A,Planilha2!I:I,"")</f>
        <v>0</v>
      </c>
      <c r="AQ1001">
        <f>_xlfn.XLOOKUP(Tabela5[[#This Row],[UUID]],Planilha2!$A:$A,Planilha2!J:J,"")</f>
        <v>0</v>
      </c>
      <c r="AR1001">
        <f>_xlfn.XLOOKUP(Tabela5[[#This Row],[UUID]],Planilha2!$A:$A,Planilha2!K:K,"")</f>
        <v>0</v>
      </c>
      <c r="AS1001">
        <f>_xlfn.XLOOKUP(Tabela5[[#This Row],[UUID]],Planilha2!$A:$A,Planilha2!L:L,"")</f>
        <v>0</v>
      </c>
      <c r="AT1001">
        <f>_xlfn.XLOOKUP(Tabela5[[#This Row],[UUID]],Planilha2!$A:$A,Planilha2!M:M,"")</f>
        <v>1</v>
      </c>
      <c r="AU1001">
        <f>_xlfn.XLOOKUP(Tabela5[[#This Row],[UUID]],Planilha2!$A:$A,Planilha2!N:N,"")</f>
        <v>0</v>
      </c>
      <c r="AV1001">
        <f>_xlfn.XLOOKUP(Tabela5[[#This Row],[UUID]],Planilha2!$A:$A,Planilha2!O:O,"")</f>
        <v>0</v>
      </c>
    </row>
    <row r="1002" spans="1:48" x14ac:dyDescent="0.2">
      <c r="A1002" t="s">
        <v>5254</v>
      </c>
      <c r="B1002" t="s">
        <v>35</v>
      </c>
      <c r="C1002">
        <v>16634829</v>
      </c>
      <c r="D1002">
        <v>37587271899</v>
      </c>
      <c r="E1002" t="s">
        <v>1809</v>
      </c>
      <c r="F1002" t="s">
        <v>5255</v>
      </c>
      <c r="G1002" t="s">
        <v>5256</v>
      </c>
      <c r="H1002" s="1">
        <v>46054</v>
      </c>
      <c r="I1002">
        <v>202602</v>
      </c>
      <c r="J1002">
        <v>205.93414999999999</v>
      </c>
      <c r="L1002">
        <v>205.93</v>
      </c>
      <c r="N1002">
        <v>90491556</v>
      </c>
      <c r="O1002" s="1">
        <v>46080</v>
      </c>
      <c r="P1002" s="1">
        <v>46090</v>
      </c>
      <c r="R1002">
        <v>36</v>
      </c>
      <c r="S1002" t="s">
        <v>53</v>
      </c>
      <c r="T1002" t="s">
        <v>40</v>
      </c>
      <c r="U1002" t="s">
        <v>40</v>
      </c>
      <c r="V1002" t="s">
        <v>5257</v>
      </c>
      <c r="W1002">
        <v>6</v>
      </c>
      <c r="X1002" t="s">
        <v>42</v>
      </c>
      <c r="Y1002">
        <v>6</v>
      </c>
      <c r="Z1002" t="s">
        <v>40</v>
      </c>
      <c r="AA1002" t="s">
        <v>1256</v>
      </c>
      <c r="AB1002" t="s">
        <v>44</v>
      </c>
      <c r="AC1002" t="s">
        <v>45</v>
      </c>
      <c r="AE1002" t="s">
        <v>2615</v>
      </c>
      <c r="AF1002" t="s">
        <v>5258</v>
      </c>
      <c r="AG1002" s="1">
        <v>46102</v>
      </c>
      <c r="AH1002" t="s">
        <v>47</v>
      </c>
      <c r="AI1002">
        <f>_xlfn.XLOOKUP(Tabela5[[#This Row],[UUID]],Planilha2!$A:$A,Planilha2!B:B,"")</f>
        <v>1</v>
      </c>
      <c r="AJ1002">
        <f>_xlfn.XLOOKUP(Tabela5[[#This Row],[UUID]],Planilha2!$A:$A,Planilha2!C:C,"")</f>
        <v>1</v>
      </c>
      <c r="AK1002">
        <f>_xlfn.XLOOKUP(Tabela5[[#This Row],[UUID]],Planilha2!$A:$A,Planilha2!D:D,"")</f>
        <v>3</v>
      </c>
      <c r="AL1002">
        <f>_xlfn.XLOOKUP(Tabela5[[#This Row],[UUID]],Planilha2!$A:$A,Planilha2!E:E,"")</f>
        <v>0</v>
      </c>
      <c r="AM1002">
        <f>_xlfn.XLOOKUP(Tabela5[[#This Row],[UUID]],Planilha2!$A:$A,Planilha2!F:F,"")</f>
        <v>1</v>
      </c>
      <c r="AN1002">
        <f>_xlfn.XLOOKUP(Tabela5[[#This Row],[UUID]],Planilha2!$A:$A,Planilha2!G:G,"")</f>
        <v>1</v>
      </c>
      <c r="AO1002">
        <f>_xlfn.XLOOKUP(Tabela5[[#This Row],[UUID]],Planilha2!$A:$A,Planilha2!H:H,"")</f>
        <v>1</v>
      </c>
      <c r="AP1002">
        <f>_xlfn.XLOOKUP(Tabela5[[#This Row],[UUID]],Planilha2!$A:$A,Planilha2!I:I,"")</f>
        <v>1</v>
      </c>
      <c r="AQ1002">
        <f>_xlfn.XLOOKUP(Tabela5[[#This Row],[UUID]],Planilha2!$A:$A,Planilha2!J:J,"")</f>
        <v>1</v>
      </c>
      <c r="AR1002">
        <f>_xlfn.XLOOKUP(Tabela5[[#This Row],[UUID]],Planilha2!$A:$A,Planilha2!K:K,"")</f>
        <v>1</v>
      </c>
      <c r="AS1002">
        <f>_xlfn.XLOOKUP(Tabela5[[#This Row],[UUID]],Planilha2!$A:$A,Planilha2!L:L,"")</f>
        <v>0</v>
      </c>
      <c r="AT1002">
        <f>_xlfn.XLOOKUP(Tabela5[[#This Row],[UUID]],Planilha2!$A:$A,Planilha2!M:M,"")</f>
        <v>0</v>
      </c>
      <c r="AU1002">
        <f>_xlfn.XLOOKUP(Tabela5[[#This Row],[UUID]],Planilha2!$A:$A,Planilha2!N:N,"")</f>
        <v>1</v>
      </c>
      <c r="AV1002">
        <f>_xlfn.XLOOKUP(Tabela5[[#This Row],[UUID]],Planilha2!$A:$A,Planilha2!O:O,"")</f>
        <v>1</v>
      </c>
    </row>
    <row r="1003" spans="1:48" x14ac:dyDescent="0.2">
      <c r="A1003" t="s">
        <v>5259</v>
      </c>
      <c r="B1003" t="s">
        <v>35</v>
      </c>
      <c r="C1003">
        <v>30527651</v>
      </c>
      <c r="D1003">
        <v>26031754835</v>
      </c>
      <c r="E1003" t="s">
        <v>5260</v>
      </c>
      <c r="F1003" t="s">
        <v>5261</v>
      </c>
      <c r="G1003" t="s">
        <v>5262</v>
      </c>
      <c r="H1003" s="1">
        <v>46054</v>
      </c>
      <c r="I1003">
        <v>202602</v>
      </c>
      <c r="J1003">
        <v>244.44019</v>
      </c>
      <c r="L1003">
        <v>244.44</v>
      </c>
      <c r="N1003">
        <v>90491524</v>
      </c>
      <c r="O1003" s="1">
        <v>46080</v>
      </c>
      <c r="P1003" s="1">
        <v>46090</v>
      </c>
      <c r="R1003">
        <v>36</v>
      </c>
      <c r="S1003" t="s">
        <v>53</v>
      </c>
      <c r="T1003" t="s">
        <v>40</v>
      </c>
      <c r="U1003" t="s">
        <v>40</v>
      </c>
      <c r="V1003" t="s">
        <v>5263</v>
      </c>
      <c r="W1003">
        <v>6</v>
      </c>
      <c r="X1003" t="s">
        <v>42</v>
      </c>
      <c r="Y1003">
        <v>6</v>
      </c>
      <c r="Z1003" t="s">
        <v>40</v>
      </c>
      <c r="AA1003" t="s">
        <v>1256</v>
      </c>
      <c r="AB1003" t="s">
        <v>44</v>
      </c>
      <c r="AC1003" t="s">
        <v>45</v>
      </c>
      <c r="AE1003" t="s">
        <v>2615</v>
      </c>
      <c r="AF1003" t="s">
        <v>5264</v>
      </c>
      <c r="AG1003" s="1">
        <v>46097</v>
      </c>
      <c r="AH1003" t="s">
        <v>47</v>
      </c>
      <c r="AI1003">
        <f>_xlfn.XLOOKUP(Tabela5[[#This Row],[UUID]],Planilha2!$A:$A,Planilha2!B:B,"")</f>
        <v>0</v>
      </c>
      <c r="AJ1003">
        <f>_xlfn.XLOOKUP(Tabela5[[#This Row],[UUID]],Planilha2!$A:$A,Planilha2!C:C,"")</f>
        <v>1</v>
      </c>
      <c r="AK1003">
        <f>_xlfn.XLOOKUP(Tabela5[[#This Row],[UUID]],Planilha2!$A:$A,Planilha2!D:D,"")</f>
        <v>3</v>
      </c>
      <c r="AL1003">
        <f>_xlfn.XLOOKUP(Tabela5[[#This Row],[UUID]],Planilha2!$A:$A,Planilha2!E:E,"")</f>
        <v>0</v>
      </c>
      <c r="AM1003">
        <f>_xlfn.XLOOKUP(Tabela5[[#This Row],[UUID]],Planilha2!$A:$A,Planilha2!F:F,"")</f>
        <v>1</v>
      </c>
      <c r="AN1003">
        <f>_xlfn.XLOOKUP(Tabela5[[#This Row],[UUID]],Planilha2!$A:$A,Planilha2!G:G,"")</f>
        <v>1</v>
      </c>
      <c r="AO1003">
        <f>_xlfn.XLOOKUP(Tabela5[[#This Row],[UUID]],Planilha2!$A:$A,Planilha2!H:H,"")</f>
        <v>1</v>
      </c>
      <c r="AP1003">
        <f>_xlfn.XLOOKUP(Tabela5[[#This Row],[UUID]],Planilha2!$A:$A,Planilha2!I:I,"")</f>
        <v>1</v>
      </c>
      <c r="AQ1003">
        <f>_xlfn.XLOOKUP(Tabela5[[#This Row],[UUID]],Planilha2!$A:$A,Planilha2!J:J,"")</f>
        <v>1</v>
      </c>
      <c r="AR1003">
        <f>_xlfn.XLOOKUP(Tabela5[[#This Row],[UUID]],Planilha2!$A:$A,Planilha2!K:K,"")</f>
        <v>1</v>
      </c>
      <c r="AS1003">
        <f>_xlfn.XLOOKUP(Tabela5[[#This Row],[UUID]],Planilha2!$A:$A,Planilha2!L:L,"")</f>
        <v>1</v>
      </c>
      <c r="AT1003">
        <f>_xlfn.XLOOKUP(Tabela5[[#This Row],[UUID]],Planilha2!$A:$A,Planilha2!M:M,"")</f>
        <v>1</v>
      </c>
      <c r="AU1003">
        <f>_xlfn.XLOOKUP(Tabela5[[#This Row],[UUID]],Planilha2!$A:$A,Planilha2!N:N,"")</f>
        <v>1</v>
      </c>
      <c r="AV1003">
        <f>_xlfn.XLOOKUP(Tabela5[[#This Row],[UUID]],Planilha2!$A:$A,Planilha2!O:O,"")</f>
        <v>1</v>
      </c>
    </row>
    <row r="1004" spans="1:48" x14ac:dyDescent="0.2">
      <c r="A1004" t="s">
        <v>5265</v>
      </c>
      <c r="B1004" t="s">
        <v>35</v>
      </c>
      <c r="C1004">
        <v>11587415</v>
      </c>
      <c r="D1004">
        <v>4426735823</v>
      </c>
      <c r="E1004" t="s">
        <v>1839</v>
      </c>
      <c r="F1004" t="s">
        <v>1840</v>
      </c>
      <c r="G1004" t="s">
        <v>1841</v>
      </c>
      <c r="H1004" s="1">
        <v>46054</v>
      </c>
      <c r="I1004">
        <v>202602</v>
      </c>
      <c r="J1004">
        <v>199.39230000000001</v>
      </c>
      <c r="L1004">
        <v>199.39</v>
      </c>
      <c r="N1004">
        <v>90491516</v>
      </c>
      <c r="O1004" s="1">
        <v>46080</v>
      </c>
      <c r="P1004" s="1">
        <v>46090</v>
      </c>
      <c r="R1004">
        <v>36</v>
      </c>
      <c r="S1004" t="s">
        <v>53</v>
      </c>
      <c r="T1004" t="s">
        <v>40</v>
      </c>
      <c r="U1004" t="s">
        <v>40</v>
      </c>
      <c r="V1004" t="s">
        <v>1842</v>
      </c>
      <c r="W1004">
        <v>6</v>
      </c>
      <c r="X1004" t="s">
        <v>42</v>
      </c>
      <c r="Y1004">
        <v>6</v>
      </c>
      <c r="Z1004" t="s">
        <v>40</v>
      </c>
      <c r="AA1004" t="s">
        <v>1256</v>
      </c>
      <c r="AB1004" t="s">
        <v>44</v>
      </c>
      <c r="AC1004" t="s">
        <v>45</v>
      </c>
      <c r="AE1004" t="s">
        <v>2615</v>
      </c>
      <c r="AF1004" t="s">
        <v>5266</v>
      </c>
      <c r="AG1004" s="1">
        <v>46102</v>
      </c>
      <c r="AH1004" t="s">
        <v>47</v>
      </c>
      <c r="AI1004">
        <f>_xlfn.XLOOKUP(Tabela5[[#This Row],[UUID]],Planilha2!$A:$A,Planilha2!B:B,"")</f>
        <v>1</v>
      </c>
      <c r="AJ1004">
        <f>_xlfn.XLOOKUP(Tabela5[[#This Row],[UUID]],Planilha2!$A:$A,Planilha2!C:C,"")</f>
        <v>1</v>
      </c>
      <c r="AK1004">
        <f>_xlfn.XLOOKUP(Tabela5[[#This Row],[UUID]],Planilha2!$A:$A,Planilha2!D:D,"")</f>
        <v>1</v>
      </c>
      <c r="AL1004">
        <f>_xlfn.XLOOKUP(Tabela5[[#This Row],[UUID]],Planilha2!$A:$A,Planilha2!E:E,"")</f>
        <v>0</v>
      </c>
      <c r="AM1004">
        <f>_xlfn.XLOOKUP(Tabela5[[#This Row],[UUID]],Planilha2!$A:$A,Planilha2!F:F,"")</f>
        <v>1</v>
      </c>
      <c r="AN1004">
        <f>_xlfn.XLOOKUP(Tabela5[[#This Row],[UUID]],Planilha2!$A:$A,Planilha2!G:G,"")</f>
        <v>1</v>
      </c>
      <c r="AO1004">
        <f>_xlfn.XLOOKUP(Tabela5[[#This Row],[UUID]],Planilha2!$A:$A,Planilha2!H:H,"")</f>
        <v>1</v>
      </c>
      <c r="AP1004">
        <f>_xlfn.XLOOKUP(Tabela5[[#This Row],[UUID]],Planilha2!$A:$A,Planilha2!I:I,"")</f>
        <v>1</v>
      </c>
      <c r="AQ1004">
        <f>_xlfn.XLOOKUP(Tabela5[[#This Row],[UUID]],Planilha2!$A:$A,Planilha2!J:J,"")</f>
        <v>1</v>
      </c>
      <c r="AR1004">
        <f>_xlfn.XLOOKUP(Tabela5[[#This Row],[UUID]],Planilha2!$A:$A,Planilha2!K:K,"")</f>
        <v>1</v>
      </c>
      <c r="AS1004">
        <f>_xlfn.XLOOKUP(Tabela5[[#This Row],[UUID]],Planilha2!$A:$A,Planilha2!L:L,"")</f>
        <v>0</v>
      </c>
      <c r="AT1004">
        <f>_xlfn.XLOOKUP(Tabela5[[#This Row],[UUID]],Planilha2!$A:$A,Planilha2!M:M,"")</f>
        <v>0</v>
      </c>
      <c r="AU1004">
        <f>_xlfn.XLOOKUP(Tabela5[[#This Row],[UUID]],Planilha2!$A:$A,Planilha2!N:N,"")</f>
        <v>1</v>
      </c>
      <c r="AV1004">
        <f>_xlfn.XLOOKUP(Tabela5[[#This Row],[UUID]],Planilha2!$A:$A,Planilha2!O:O,"")</f>
        <v>1</v>
      </c>
    </row>
    <row r="1005" spans="1:48" x14ac:dyDescent="0.2">
      <c r="A1005" t="s">
        <v>5267</v>
      </c>
      <c r="B1005" t="s">
        <v>35</v>
      </c>
      <c r="C1005">
        <v>30676606</v>
      </c>
      <c r="D1005">
        <v>90131762591</v>
      </c>
      <c r="E1005" t="s">
        <v>5268</v>
      </c>
      <c r="F1005" t="s">
        <v>5269</v>
      </c>
      <c r="G1005" t="s">
        <v>5270</v>
      </c>
      <c r="H1005" s="1">
        <v>46054</v>
      </c>
      <c r="I1005">
        <v>202602</v>
      </c>
      <c r="J1005">
        <v>189.79193000000001</v>
      </c>
      <c r="L1005">
        <v>189.79</v>
      </c>
      <c r="N1005">
        <v>90491495</v>
      </c>
      <c r="O1005" s="1">
        <v>46080</v>
      </c>
      <c r="P1005" s="1">
        <v>46090</v>
      </c>
      <c r="R1005">
        <v>36</v>
      </c>
      <c r="S1005" t="s">
        <v>53</v>
      </c>
      <c r="T1005" t="s">
        <v>40</v>
      </c>
      <c r="U1005" t="s">
        <v>40</v>
      </c>
      <c r="V1005" t="s">
        <v>5271</v>
      </c>
      <c r="W1005">
        <v>6</v>
      </c>
      <c r="X1005" t="s">
        <v>42</v>
      </c>
      <c r="Y1005">
        <v>6</v>
      </c>
      <c r="Z1005" t="s">
        <v>40</v>
      </c>
      <c r="AA1005" t="s">
        <v>1256</v>
      </c>
      <c r="AB1005" t="s">
        <v>44</v>
      </c>
      <c r="AC1005" t="s">
        <v>45</v>
      </c>
      <c r="AE1005" t="s">
        <v>2615</v>
      </c>
      <c r="AF1005" t="s">
        <v>5272</v>
      </c>
      <c r="AG1005" s="1">
        <v>46109</v>
      </c>
      <c r="AH1005" t="s">
        <v>47</v>
      </c>
      <c r="AI1005">
        <f>_xlfn.XLOOKUP(Tabela5[[#This Row],[UUID]],Planilha2!$A:$A,Planilha2!B:B,"")</f>
        <v>1</v>
      </c>
      <c r="AJ1005">
        <f>_xlfn.XLOOKUP(Tabela5[[#This Row],[UUID]],Planilha2!$A:$A,Planilha2!C:C,"")</f>
        <v>2</v>
      </c>
      <c r="AK1005">
        <f>_xlfn.XLOOKUP(Tabela5[[#This Row],[UUID]],Planilha2!$A:$A,Planilha2!D:D,"")</f>
        <v>1</v>
      </c>
      <c r="AL1005">
        <f>_xlfn.XLOOKUP(Tabela5[[#This Row],[UUID]],Planilha2!$A:$A,Planilha2!E:E,"")</f>
        <v>0</v>
      </c>
      <c r="AM1005">
        <f>_xlfn.XLOOKUP(Tabela5[[#This Row],[UUID]],Planilha2!$A:$A,Planilha2!F:F,"")</f>
        <v>1</v>
      </c>
      <c r="AN1005">
        <f>_xlfn.XLOOKUP(Tabela5[[#This Row],[UUID]],Planilha2!$A:$A,Planilha2!G:G,"")</f>
        <v>1</v>
      </c>
      <c r="AO1005">
        <f>_xlfn.XLOOKUP(Tabela5[[#This Row],[UUID]],Planilha2!$A:$A,Planilha2!H:H,"")</f>
        <v>1</v>
      </c>
      <c r="AP1005">
        <f>_xlfn.XLOOKUP(Tabela5[[#This Row],[UUID]],Planilha2!$A:$A,Planilha2!I:I,"")</f>
        <v>1</v>
      </c>
      <c r="AQ1005">
        <f>_xlfn.XLOOKUP(Tabela5[[#This Row],[UUID]],Planilha2!$A:$A,Planilha2!J:J,"")</f>
        <v>0</v>
      </c>
      <c r="AR1005">
        <f>_xlfn.XLOOKUP(Tabela5[[#This Row],[UUID]],Planilha2!$A:$A,Planilha2!K:K,"")</f>
        <v>0</v>
      </c>
      <c r="AS1005">
        <f>_xlfn.XLOOKUP(Tabela5[[#This Row],[UUID]],Planilha2!$A:$A,Planilha2!L:L,"")</f>
        <v>0</v>
      </c>
      <c r="AT1005">
        <f>_xlfn.XLOOKUP(Tabela5[[#This Row],[UUID]],Planilha2!$A:$A,Planilha2!M:M,"")</f>
        <v>0</v>
      </c>
      <c r="AU1005">
        <f>_xlfn.XLOOKUP(Tabela5[[#This Row],[UUID]],Planilha2!$A:$A,Planilha2!N:N,"")</f>
        <v>1</v>
      </c>
      <c r="AV1005">
        <f>_xlfn.XLOOKUP(Tabela5[[#This Row],[UUID]],Planilha2!$A:$A,Planilha2!O:O,"")</f>
        <v>1</v>
      </c>
    </row>
    <row r="1006" spans="1:48" x14ac:dyDescent="0.2">
      <c r="A1006" t="s">
        <v>5273</v>
      </c>
      <c r="B1006" t="s">
        <v>35</v>
      </c>
      <c r="C1006">
        <v>3654958</v>
      </c>
      <c r="D1006">
        <v>30583392830</v>
      </c>
      <c r="E1006" t="s">
        <v>5274</v>
      </c>
      <c r="F1006" t="s">
        <v>5275</v>
      </c>
      <c r="G1006" t="s">
        <v>5276</v>
      </c>
      <c r="H1006" s="1">
        <v>46054</v>
      </c>
      <c r="I1006">
        <v>202602</v>
      </c>
      <c r="J1006">
        <v>453.12509</v>
      </c>
      <c r="L1006">
        <v>453.13</v>
      </c>
      <c r="N1006">
        <v>90491497</v>
      </c>
      <c r="O1006" s="1">
        <v>46080</v>
      </c>
      <c r="P1006" s="1">
        <v>46090</v>
      </c>
      <c r="R1006">
        <v>36</v>
      </c>
      <c r="S1006" t="s">
        <v>53</v>
      </c>
      <c r="T1006" t="s">
        <v>40</v>
      </c>
      <c r="U1006" t="s">
        <v>40</v>
      </c>
      <c r="V1006" t="s">
        <v>5277</v>
      </c>
      <c r="W1006" t="s">
        <v>94</v>
      </c>
      <c r="X1006" t="s">
        <v>94</v>
      </c>
      <c r="Y1006">
        <v>6</v>
      </c>
      <c r="Z1006" t="s">
        <v>40</v>
      </c>
      <c r="AA1006" t="s">
        <v>1256</v>
      </c>
      <c r="AB1006" t="s">
        <v>44</v>
      </c>
      <c r="AC1006" t="s">
        <v>45</v>
      </c>
      <c r="AE1006" t="s">
        <v>2615</v>
      </c>
      <c r="AF1006" t="s">
        <v>5278</v>
      </c>
      <c r="AG1006" s="1">
        <v>46103</v>
      </c>
      <c r="AH1006" t="s">
        <v>47</v>
      </c>
      <c r="AI1006">
        <f>_xlfn.XLOOKUP(Tabela5[[#This Row],[UUID]],Planilha2!$A:$A,Planilha2!B:B,"")</f>
        <v>1</v>
      </c>
      <c r="AJ1006">
        <f>_xlfn.XLOOKUP(Tabela5[[#This Row],[UUID]],Planilha2!$A:$A,Planilha2!C:C,"")</f>
        <v>1</v>
      </c>
      <c r="AK1006">
        <f>_xlfn.XLOOKUP(Tabela5[[#This Row],[UUID]],Planilha2!$A:$A,Planilha2!D:D,"")</f>
        <v>11</v>
      </c>
      <c r="AL1006">
        <f>_xlfn.XLOOKUP(Tabela5[[#This Row],[UUID]],Planilha2!$A:$A,Planilha2!E:E,"")</f>
        <v>0</v>
      </c>
      <c r="AM1006">
        <f>_xlfn.XLOOKUP(Tabela5[[#This Row],[UUID]],Planilha2!$A:$A,Planilha2!F:F,"")</f>
        <v>1</v>
      </c>
      <c r="AN1006">
        <f>_xlfn.XLOOKUP(Tabela5[[#This Row],[UUID]],Planilha2!$A:$A,Planilha2!G:G,"")</f>
        <v>1</v>
      </c>
      <c r="AO1006">
        <f>_xlfn.XLOOKUP(Tabela5[[#This Row],[UUID]],Planilha2!$A:$A,Planilha2!H:H,"")</f>
        <v>1</v>
      </c>
      <c r="AP1006">
        <f>_xlfn.XLOOKUP(Tabela5[[#This Row],[UUID]],Planilha2!$A:$A,Planilha2!I:I,"")</f>
        <v>1</v>
      </c>
      <c r="AQ1006">
        <f>_xlfn.XLOOKUP(Tabela5[[#This Row],[UUID]],Planilha2!$A:$A,Planilha2!J:J,"")</f>
        <v>1</v>
      </c>
      <c r="AR1006">
        <f>_xlfn.XLOOKUP(Tabela5[[#This Row],[UUID]],Planilha2!$A:$A,Planilha2!K:K,"")</f>
        <v>0</v>
      </c>
      <c r="AS1006">
        <f>_xlfn.XLOOKUP(Tabela5[[#This Row],[UUID]],Planilha2!$A:$A,Planilha2!L:L,"")</f>
        <v>0</v>
      </c>
      <c r="AT1006">
        <f>_xlfn.XLOOKUP(Tabela5[[#This Row],[UUID]],Planilha2!$A:$A,Planilha2!M:M,"")</f>
        <v>1</v>
      </c>
      <c r="AU1006">
        <f>_xlfn.XLOOKUP(Tabela5[[#This Row],[UUID]],Planilha2!$A:$A,Planilha2!N:N,"")</f>
        <v>1</v>
      </c>
      <c r="AV1006">
        <f>_xlfn.XLOOKUP(Tabela5[[#This Row],[UUID]],Planilha2!$A:$A,Planilha2!O:O,"")</f>
        <v>1</v>
      </c>
    </row>
    <row r="1007" spans="1:48" x14ac:dyDescent="0.2">
      <c r="A1007" t="s">
        <v>5279</v>
      </c>
      <c r="B1007" t="s">
        <v>35</v>
      </c>
      <c r="C1007">
        <v>10817204</v>
      </c>
      <c r="D1007">
        <v>86629174615</v>
      </c>
      <c r="E1007" t="s">
        <v>5280</v>
      </c>
      <c r="F1007" t="s">
        <v>5281</v>
      </c>
      <c r="G1007" t="s">
        <v>5282</v>
      </c>
      <c r="H1007" s="1">
        <v>46054</v>
      </c>
      <c r="I1007">
        <v>202602</v>
      </c>
      <c r="J1007">
        <v>692.70362</v>
      </c>
      <c r="L1007">
        <v>692.7</v>
      </c>
      <c r="N1007">
        <v>90491483</v>
      </c>
      <c r="O1007" s="1">
        <v>46080</v>
      </c>
      <c r="P1007" s="1">
        <v>46090</v>
      </c>
      <c r="R1007">
        <v>36</v>
      </c>
      <c r="S1007" t="s">
        <v>53</v>
      </c>
      <c r="T1007" t="s">
        <v>40</v>
      </c>
      <c r="U1007" t="s">
        <v>40</v>
      </c>
      <c r="V1007" t="s">
        <v>5283</v>
      </c>
      <c r="W1007">
        <v>6</v>
      </c>
      <c r="X1007" t="s">
        <v>42</v>
      </c>
      <c r="Y1007">
        <v>6</v>
      </c>
      <c r="Z1007" t="s">
        <v>40</v>
      </c>
      <c r="AA1007" t="s">
        <v>1256</v>
      </c>
      <c r="AB1007" t="s">
        <v>44</v>
      </c>
      <c r="AC1007" t="s">
        <v>45</v>
      </c>
      <c r="AE1007" t="s">
        <v>2615</v>
      </c>
      <c r="AF1007" t="s">
        <v>5284</v>
      </c>
      <c r="AG1007" s="1">
        <v>46102</v>
      </c>
      <c r="AH1007" t="s">
        <v>47</v>
      </c>
      <c r="AI1007">
        <f>_xlfn.XLOOKUP(Tabela5[[#This Row],[UUID]],Planilha2!$A:$A,Planilha2!B:B,"")</f>
        <v>1</v>
      </c>
      <c r="AJ1007">
        <f>_xlfn.XLOOKUP(Tabela5[[#This Row],[UUID]],Planilha2!$A:$A,Planilha2!C:C,"")</f>
        <v>1</v>
      </c>
      <c r="AK1007">
        <f>_xlfn.XLOOKUP(Tabela5[[#This Row],[UUID]],Planilha2!$A:$A,Planilha2!D:D,"")</f>
        <v>3</v>
      </c>
      <c r="AL1007">
        <f>_xlfn.XLOOKUP(Tabela5[[#This Row],[UUID]],Planilha2!$A:$A,Planilha2!E:E,"")</f>
        <v>0</v>
      </c>
      <c r="AM1007">
        <f>_xlfn.XLOOKUP(Tabela5[[#This Row],[UUID]],Planilha2!$A:$A,Planilha2!F:F,"")</f>
        <v>1</v>
      </c>
      <c r="AN1007">
        <f>_xlfn.XLOOKUP(Tabela5[[#This Row],[UUID]],Planilha2!$A:$A,Planilha2!G:G,"")</f>
        <v>1</v>
      </c>
      <c r="AO1007">
        <f>_xlfn.XLOOKUP(Tabela5[[#This Row],[UUID]],Planilha2!$A:$A,Planilha2!H:H,"")</f>
        <v>1</v>
      </c>
      <c r="AP1007">
        <f>_xlfn.XLOOKUP(Tabela5[[#This Row],[UUID]],Planilha2!$A:$A,Planilha2!I:I,"")</f>
        <v>1</v>
      </c>
      <c r="AQ1007">
        <f>_xlfn.XLOOKUP(Tabela5[[#This Row],[UUID]],Planilha2!$A:$A,Planilha2!J:J,"")</f>
        <v>1</v>
      </c>
      <c r="AR1007">
        <f>_xlfn.XLOOKUP(Tabela5[[#This Row],[UUID]],Planilha2!$A:$A,Planilha2!K:K,"")</f>
        <v>1</v>
      </c>
      <c r="AS1007">
        <f>_xlfn.XLOOKUP(Tabela5[[#This Row],[UUID]],Planilha2!$A:$A,Planilha2!L:L,"")</f>
        <v>0</v>
      </c>
      <c r="AT1007">
        <f>_xlfn.XLOOKUP(Tabela5[[#This Row],[UUID]],Planilha2!$A:$A,Planilha2!M:M,"")</f>
        <v>0</v>
      </c>
      <c r="AU1007">
        <f>_xlfn.XLOOKUP(Tabela5[[#This Row],[UUID]],Planilha2!$A:$A,Planilha2!N:N,"")</f>
        <v>1</v>
      </c>
      <c r="AV1007">
        <f>_xlfn.XLOOKUP(Tabela5[[#This Row],[UUID]],Planilha2!$A:$A,Planilha2!O:O,"")</f>
        <v>1</v>
      </c>
    </row>
    <row r="1008" spans="1:48" x14ac:dyDescent="0.2">
      <c r="A1008" t="s">
        <v>5285</v>
      </c>
      <c r="B1008" t="s">
        <v>35</v>
      </c>
      <c r="C1008">
        <v>586692</v>
      </c>
      <c r="D1008">
        <v>6031364190</v>
      </c>
      <c r="E1008" t="s">
        <v>5286</v>
      </c>
      <c r="F1008" t="s">
        <v>5287</v>
      </c>
      <c r="G1008" t="s">
        <v>5288</v>
      </c>
      <c r="H1008" s="1">
        <v>46054</v>
      </c>
      <c r="I1008">
        <v>202602</v>
      </c>
      <c r="J1008">
        <v>852.95595000000003</v>
      </c>
      <c r="L1008">
        <v>852.96</v>
      </c>
      <c r="N1008">
        <v>90491448</v>
      </c>
      <c r="O1008" s="1">
        <v>46080</v>
      </c>
      <c r="P1008" s="1">
        <v>46090</v>
      </c>
      <c r="R1008">
        <v>36</v>
      </c>
      <c r="S1008" t="s">
        <v>53</v>
      </c>
      <c r="T1008" t="s">
        <v>40</v>
      </c>
      <c r="U1008" t="s">
        <v>40</v>
      </c>
      <c r="V1008" t="s">
        <v>5289</v>
      </c>
      <c r="W1008">
        <v>6</v>
      </c>
      <c r="X1008" t="s">
        <v>42</v>
      </c>
      <c r="Y1008">
        <v>6</v>
      </c>
      <c r="Z1008" t="s">
        <v>40</v>
      </c>
      <c r="AA1008" t="s">
        <v>1256</v>
      </c>
      <c r="AB1008" t="s">
        <v>44</v>
      </c>
      <c r="AC1008" t="s">
        <v>45</v>
      </c>
      <c r="AE1008" t="s">
        <v>2615</v>
      </c>
      <c r="AF1008" t="s">
        <v>5290</v>
      </c>
      <c r="AG1008" s="1">
        <v>46094</v>
      </c>
      <c r="AH1008" t="s">
        <v>2615</v>
      </c>
      <c r="AI1008">
        <f>_xlfn.XLOOKUP(Tabela5[[#This Row],[UUID]],Planilha2!$A:$A,Planilha2!B:B,"")</f>
        <v>1</v>
      </c>
      <c r="AJ1008">
        <f>_xlfn.XLOOKUP(Tabela5[[#This Row],[UUID]],Planilha2!$A:$A,Planilha2!C:C,"")</f>
        <v>0</v>
      </c>
      <c r="AK1008">
        <f>_xlfn.XLOOKUP(Tabela5[[#This Row],[UUID]],Planilha2!$A:$A,Planilha2!D:D,"")</f>
        <v>6</v>
      </c>
      <c r="AL1008">
        <f>_xlfn.XLOOKUP(Tabela5[[#This Row],[UUID]],Planilha2!$A:$A,Planilha2!E:E,"")</f>
        <v>0</v>
      </c>
      <c r="AM1008">
        <f>_xlfn.XLOOKUP(Tabela5[[#This Row],[UUID]],Planilha2!$A:$A,Planilha2!F:F,"")</f>
        <v>1</v>
      </c>
      <c r="AN1008">
        <f>_xlfn.XLOOKUP(Tabela5[[#This Row],[UUID]],Planilha2!$A:$A,Planilha2!G:G,"")</f>
        <v>1</v>
      </c>
      <c r="AO1008">
        <f>_xlfn.XLOOKUP(Tabela5[[#This Row],[UUID]],Planilha2!$A:$A,Planilha2!H:H,"")</f>
        <v>1</v>
      </c>
      <c r="AP1008">
        <f>_xlfn.XLOOKUP(Tabela5[[#This Row],[UUID]],Planilha2!$A:$A,Planilha2!I:I,"")</f>
        <v>1</v>
      </c>
      <c r="AQ1008">
        <f>_xlfn.XLOOKUP(Tabela5[[#This Row],[UUID]],Planilha2!$A:$A,Planilha2!J:J,"")</f>
        <v>1</v>
      </c>
      <c r="AR1008">
        <f>_xlfn.XLOOKUP(Tabela5[[#This Row],[UUID]],Planilha2!$A:$A,Planilha2!K:K,"")</f>
        <v>1</v>
      </c>
      <c r="AS1008">
        <f>_xlfn.XLOOKUP(Tabela5[[#This Row],[UUID]],Planilha2!$A:$A,Planilha2!L:L,"")</f>
        <v>1</v>
      </c>
      <c r="AT1008">
        <f>_xlfn.XLOOKUP(Tabela5[[#This Row],[UUID]],Planilha2!$A:$A,Planilha2!M:M,"")</f>
        <v>0</v>
      </c>
      <c r="AU1008">
        <f>_xlfn.XLOOKUP(Tabela5[[#This Row],[UUID]],Planilha2!$A:$A,Planilha2!N:N,"")</f>
        <v>1</v>
      </c>
      <c r="AV1008">
        <f>_xlfn.XLOOKUP(Tabela5[[#This Row],[UUID]],Planilha2!$A:$A,Planilha2!O:O,"")</f>
        <v>1</v>
      </c>
    </row>
    <row r="1009" spans="1:48" x14ac:dyDescent="0.2">
      <c r="A1009" t="s">
        <v>5291</v>
      </c>
      <c r="B1009" t="s">
        <v>35</v>
      </c>
      <c r="C1009">
        <v>17413222</v>
      </c>
      <c r="D1009">
        <v>6951793905</v>
      </c>
      <c r="E1009" t="s">
        <v>5292</v>
      </c>
      <c r="F1009" t="s">
        <v>5293</v>
      </c>
      <c r="G1009" t="s">
        <v>5294</v>
      </c>
      <c r="H1009" s="1">
        <v>45901</v>
      </c>
      <c r="I1009">
        <v>202509</v>
      </c>
      <c r="J1009">
        <v>267.13994000000002</v>
      </c>
      <c r="L1009">
        <v>267.14</v>
      </c>
      <c r="N1009">
        <v>90426860</v>
      </c>
      <c r="O1009" s="1">
        <v>45995</v>
      </c>
      <c r="P1009" s="1">
        <v>46006</v>
      </c>
      <c r="R1009">
        <v>120</v>
      </c>
      <c r="S1009" t="s">
        <v>53</v>
      </c>
      <c r="T1009" t="s">
        <v>40</v>
      </c>
      <c r="U1009" t="s">
        <v>40</v>
      </c>
      <c r="V1009" t="s">
        <v>5295</v>
      </c>
      <c r="W1009">
        <v>6</v>
      </c>
      <c r="X1009" t="s">
        <v>42</v>
      </c>
      <c r="Y1009">
        <v>6</v>
      </c>
      <c r="Z1009" t="s">
        <v>40</v>
      </c>
      <c r="AA1009" t="s">
        <v>1256</v>
      </c>
      <c r="AB1009" t="s">
        <v>44</v>
      </c>
      <c r="AE1009" t="s">
        <v>298</v>
      </c>
      <c r="AF1009" t="s">
        <v>5296</v>
      </c>
      <c r="AG1009" s="1">
        <v>46006</v>
      </c>
      <c r="AH1009" t="s">
        <v>70</v>
      </c>
      <c r="AI1009">
        <f>_xlfn.XLOOKUP(Tabela5[[#This Row],[UUID]],Planilha2!$A:$A,Planilha2!B:B,"")</f>
        <v>0</v>
      </c>
      <c r="AJ1009">
        <f>_xlfn.XLOOKUP(Tabela5[[#This Row],[UUID]],Planilha2!$A:$A,Planilha2!C:C,"")</f>
        <v>0</v>
      </c>
      <c r="AK1009">
        <f>_xlfn.XLOOKUP(Tabela5[[#This Row],[UUID]],Planilha2!$A:$A,Planilha2!D:D,"")</f>
        <v>0</v>
      </c>
      <c r="AL1009">
        <f>_xlfn.XLOOKUP(Tabela5[[#This Row],[UUID]],Planilha2!$A:$A,Planilha2!E:E,"")</f>
        <v>4</v>
      </c>
      <c r="AM1009">
        <f>_xlfn.XLOOKUP(Tabela5[[#This Row],[UUID]],Planilha2!$A:$A,Planilha2!F:F,"")</f>
        <v>0</v>
      </c>
      <c r="AN1009">
        <f>_xlfn.XLOOKUP(Tabela5[[#This Row],[UUID]],Planilha2!$A:$A,Planilha2!G:G,"")</f>
        <v>0</v>
      </c>
      <c r="AO1009">
        <f>_xlfn.XLOOKUP(Tabela5[[#This Row],[UUID]],Planilha2!$A:$A,Planilha2!H:H,"")</f>
        <v>0</v>
      </c>
      <c r="AP1009">
        <f>_xlfn.XLOOKUP(Tabela5[[#This Row],[UUID]],Planilha2!$A:$A,Planilha2!I:I,"")</f>
        <v>0</v>
      </c>
      <c r="AQ1009">
        <f>_xlfn.XLOOKUP(Tabela5[[#This Row],[UUID]],Planilha2!$A:$A,Planilha2!J:J,"")</f>
        <v>0</v>
      </c>
      <c r="AR1009">
        <f>_xlfn.XLOOKUP(Tabela5[[#This Row],[UUID]],Planilha2!$A:$A,Planilha2!K:K,"")</f>
        <v>0</v>
      </c>
      <c r="AS1009">
        <f>_xlfn.XLOOKUP(Tabela5[[#This Row],[UUID]],Planilha2!$A:$A,Planilha2!L:L,"")</f>
        <v>1</v>
      </c>
      <c r="AT1009">
        <f>_xlfn.XLOOKUP(Tabela5[[#This Row],[UUID]],Planilha2!$A:$A,Planilha2!M:M,"")</f>
        <v>0</v>
      </c>
      <c r="AU1009">
        <f>_xlfn.XLOOKUP(Tabela5[[#This Row],[UUID]],Planilha2!$A:$A,Planilha2!N:N,"")</f>
        <v>0</v>
      </c>
      <c r="AV1009">
        <f>_xlfn.XLOOKUP(Tabela5[[#This Row],[UUID]],Planilha2!$A:$A,Planilha2!O:O,"")</f>
        <v>0</v>
      </c>
    </row>
    <row r="1010" spans="1:48" x14ac:dyDescent="0.2">
      <c r="A1010" t="s">
        <v>5297</v>
      </c>
      <c r="B1010" t="s">
        <v>35</v>
      </c>
      <c r="C1010">
        <v>10802266</v>
      </c>
      <c r="D1010">
        <v>34803964882</v>
      </c>
      <c r="E1010" t="s">
        <v>5298</v>
      </c>
      <c r="F1010" t="s">
        <v>5299</v>
      </c>
      <c r="G1010" t="s">
        <v>5300</v>
      </c>
      <c r="H1010" s="1">
        <v>46054</v>
      </c>
      <c r="I1010">
        <v>202602</v>
      </c>
      <c r="J1010">
        <v>236.28384</v>
      </c>
      <c r="L1010">
        <v>236.28</v>
      </c>
      <c r="N1010">
        <v>90491503</v>
      </c>
      <c r="O1010" s="1">
        <v>46080</v>
      </c>
      <c r="P1010" s="1">
        <v>46090</v>
      </c>
      <c r="R1010">
        <v>36</v>
      </c>
      <c r="S1010" t="s">
        <v>53</v>
      </c>
      <c r="T1010" t="s">
        <v>40</v>
      </c>
      <c r="U1010" t="s">
        <v>40</v>
      </c>
      <c r="V1010" t="s">
        <v>5301</v>
      </c>
      <c r="W1010">
        <v>6</v>
      </c>
      <c r="X1010" t="s">
        <v>42</v>
      </c>
      <c r="Y1010">
        <v>6</v>
      </c>
      <c r="Z1010" t="s">
        <v>40</v>
      </c>
      <c r="AA1010" t="s">
        <v>1256</v>
      </c>
      <c r="AB1010" t="s">
        <v>44</v>
      </c>
      <c r="AC1010" t="s">
        <v>45</v>
      </c>
      <c r="AE1010" t="s">
        <v>2615</v>
      </c>
      <c r="AF1010" t="s">
        <v>5302</v>
      </c>
      <c r="AG1010" s="1">
        <v>46102</v>
      </c>
      <c r="AH1010" t="s">
        <v>47</v>
      </c>
      <c r="AI1010">
        <f>_xlfn.XLOOKUP(Tabela5[[#This Row],[UUID]],Planilha2!$A:$A,Planilha2!B:B,"")</f>
        <v>1</v>
      </c>
      <c r="AJ1010">
        <f>_xlfn.XLOOKUP(Tabela5[[#This Row],[UUID]],Planilha2!$A:$A,Planilha2!C:C,"")</f>
        <v>1</v>
      </c>
      <c r="AK1010">
        <f>_xlfn.XLOOKUP(Tabela5[[#This Row],[UUID]],Planilha2!$A:$A,Planilha2!D:D,"")</f>
        <v>10</v>
      </c>
      <c r="AL1010">
        <f>_xlfn.XLOOKUP(Tabela5[[#This Row],[UUID]],Planilha2!$A:$A,Planilha2!E:E,"")</f>
        <v>0</v>
      </c>
      <c r="AM1010">
        <f>_xlfn.XLOOKUP(Tabela5[[#This Row],[UUID]],Planilha2!$A:$A,Planilha2!F:F,"")</f>
        <v>1</v>
      </c>
      <c r="AN1010">
        <f>_xlfn.XLOOKUP(Tabela5[[#This Row],[UUID]],Planilha2!$A:$A,Planilha2!G:G,"")</f>
        <v>1</v>
      </c>
      <c r="AO1010">
        <f>_xlfn.XLOOKUP(Tabela5[[#This Row],[UUID]],Planilha2!$A:$A,Planilha2!H:H,"")</f>
        <v>1</v>
      </c>
      <c r="AP1010">
        <f>_xlfn.XLOOKUP(Tabela5[[#This Row],[UUID]],Planilha2!$A:$A,Planilha2!I:I,"")</f>
        <v>1</v>
      </c>
      <c r="AQ1010">
        <f>_xlfn.XLOOKUP(Tabela5[[#This Row],[UUID]],Planilha2!$A:$A,Planilha2!J:J,"")</f>
        <v>1</v>
      </c>
      <c r="AR1010">
        <f>_xlfn.XLOOKUP(Tabela5[[#This Row],[UUID]],Planilha2!$A:$A,Planilha2!K:K,"")</f>
        <v>1</v>
      </c>
      <c r="AS1010">
        <f>_xlfn.XLOOKUP(Tabela5[[#This Row],[UUID]],Planilha2!$A:$A,Planilha2!L:L,"")</f>
        <v>0</v>
      </c>
      <c r="AT1010">
        <f>_xlfn.XLOOKUP(Tabela5[[#This Row],[UUID]],Planilha2!$A:$A,Planilha2!M:M,"")</f>
        <v>0</v>
      </c>
      <c r="AU1010">
        <f>_xlfn.XLOOKUP(Tabela5[[#This Row],[UUID]],Planilha2!$A:$A,Planilha2!N:N,"")</f>
        <v>1</v>
      </c>
      <c r="AV1010">
        <f>_xlfn.XLOOKUP(Tabela5[[#This Row],[UUID]],Planilha2!$A:$A,Planilha2!O:O,"")</f>
        <v>1</v>
      </c>
    </row>
    <row r="1011" spans="1:48" x14ac:dyDescent="0.2">
      <c r="A1011" t="s">
        <v>5303</v>
      </c>
      <c r="B1011" t="s">
        <v>35</v>
      </c>
      <c r="C1011">
        <v>5972868</v>
      </c>
      <c r="D1011">
        <v>3704067105</v>
      </c>
      <c r="E1011" t="s">
        <v>1857</v>
      </c>
      <c r="F1011" t="s">
        <v>1858</v>
      </c>
      <c r="G1011" t="s">
        <v>1859</v>
      </c>
      <c r="H1011" s="1">
        <v>46054</v>
      </c>
      <c r="I1011">
        <v>202602</v>
      </c>
      <c r="J1011">
        <v>201.60776999999999</v>
      </c>
      <c r="L1011">
        <v>201.61</v>
      </c>
      <c r="N1011">
        <v>90491485</v>
      </c>
      <c r="O1011" s="1">
        <v>46080</v>
      </c>
      <c r="P1011" s="1">
        <v>46090</v>
      </c>
      <c r="R1011">
        <v>36</v>
      </c>
      <c r="S1011" t="s">
        <v>53</v>
      </c>
      <c r="T1011" t="s">
        <v>40</v>
      </c>
      <c r="U1011" t="s">
        <v>40</v>
      </c>
      <c r="V1011" t="s">
        <v>1860</v>
      </c>
      <c r="W1011" t="s">
        <v>94</v>
      </c>
      <c r="X1011" t="s">
        <v>94</v>
      </c>
      <c r="Y1011">
        <v>6</v>
      </c>
      <c r="Z1011" t="s">
        <v>40</v>
      </c>
      <c r="AA1011" t="s">
        <v>1256</v>
      </c>
      <c r="AB1011" t="s">
        <v>44</v>
      </c>
      <c r="AC1011" t="s">
        <v>45</v>
      </c>
      <c r="AE1011" t="s">
        <v>2615</v>
      </c>
      <c r="AF1011" t="s">
        <v>5304</v>
      </c>
      <c r="AG1011" s="1">
        <v>46107</v>
      </c>
      <c r="AH1011" t="s">
        <v>47</v>
      </c>
      <c r="AI1011">
        <f>_xlfn.XLOOKUP(Tabela5[[#This Row],[UUID]],Planilha2!$A:$A,Planilha2!B:B,"")</f>
        <v>1</v>
      </c>
      <c r="AJ1011">
        <f>_xlfn.XLOOKUP(Tabela5[[#This Row],[UUID]],Planilha2!$A:$A,Planilha2!C:C,"")</f>
        <v>1</v>
      </c>
      <c r="AK1011">
        <f>_xlfn.XLOOKUP(Tabela5[[#This Row],[UUID]],Planilha2!$A:$A,Planilha2!D:D,"")</f>
        <v>1</v>
      </c>
      <c r="AL1011">
        <f>_xlfn.XLOOKUP(Tabela5[[#This Row],[UUID]],Planilha2!$A:$A,Planilha2!E:E,"")</f>
        <v>0</v>
      </c>
      <c r="AM1011">
        <f>_xlfn.XLOOKUP(Tabela5[[#This Row],[UUID]],Planilha2!$A:$A,Planilha2!F:F,"")</f>
        <v>1</v>
      </c>
      <c r="AN1011">
        <f>_xlfn.XLOOKUP(Tabela5[[#This Row],[UUID]],Planilha2!$A:$A,Planilha2!G:G,"")</f>
        <v>1</v>
      </c>
      <c r="AO1011">
        <f>_xlfn.XLOOKUP(Tabela5[[#This Row],[UUID]],Planilha2!$A:$A,Planilha2!H:H,"")</f>
        <v>1</v>
      </c>
      <c r="AP1011">
        <f>_xlfn.XLOOKUP(Tabela5[[#This Row],[UUID]],Planilha2!$A:$A,Planilha2!I:I,"")</f>
        <v>1</v>
      </c>
      <c r="AQ1011">
        <f>_xlfn.XLOOKUP(Tabela5[[#This Row],[UUID]],Planilha2!$A:$A,Planilha2!J:J,"")</f>
        <v>0</v>
      </c>
      <c r="AR1011">
        <f>_xlfn.XLOOKUP(Tabela5[[#This Row],[UUID]],Planilha2!$A:$A,Planilha2!K:K,"")</f>
        <v>0</v>
      </c>
      <c r="AS1011">
        <f>_xlfn.XLOOKUP(Tabela5[[#This Row],[UUID]],Planilha2!$A:$A,Planilha2!L:L,"")</f>
        <v>0</v>
      </c>
      <c r="AT1011">
        <f>_xlfn.XLOOKUP(Tabela5[[#This Row],[UUID]],Planilha2!$A:$A,Planilha2!M:M,"")</f>
        <v>0</v>
      </c>
      <c r="AU1011">
        <f>_xlfn.XLOOKUP(Tabela5[[#This Row],[UUID]],Planilha2!$A:$A,Planilha2!N:N,"")</f>
        <v>1</v>
      </c>
      <c r="AV1011">
        <f>_xlfn.XLOOKUP(Tabela5[[#This Row],[UUID]],Planilha2!$A:$A,Planilha2!O:O,"")</f>
        <v>1</v>
      </c>
    </row>
    <row r="1012" spans="1:48" x14ac:dyDescent="0.2">
      <c r="A1012" t="s">
        <v>5305</v>
      </c>
      <c r="B1012" t="s">
        <v>35</v>
      </c>
      <c r="C1012">
        <v>1467891</v>
      </c>
      <c r="D1012">
        <v>29228775000109</v>
      </c>
      <c r="E1012" t="s">
        <v>1869</v>
      </c>
      <c r="F1012" t="s">
        <v>1870</v>
      </c>
      <c r="G1012" t="s">
        <v>1871</v>
      </c>
      <c r="H1012" s="1">
        <v>46054</v>
      </c>
      <c r="I1012">
        <v>202602</v>
      </c>
      <c r="J1012">
        <v>1914.16608</v>
      </c>
      <c r="L1012">
        <v>1914.17</v>
      </c>
      <c r="N1012">
        <v>90491534</v>
      </c>
      <c r="O1012" s="1">
        <v>46080</v>
      </c>
      <c r="P1012" s="1">
        <v>46090</v>
      </c>
      <c r="R1012">
        <v>36</v>
      </c>
      <c r="S1012" t="s">
        <v>39</v>
      </c>
      <c r="T1012" t="s">
        <v>40</v>
      </c>
      <c r="U1012" t="s">
        <v>40</v>
      </c>
      <c r="V1012" t="s">
        <v>1872</v>
      </c>
      <c r="W1012">
        <v>6</v>
      </c>
      <c r="X1012" t="s">
        <v>42</v>
      </c>
      <c r="Y1012">
        <v>6</v>
      </c>
      <c r="Z1012" t="s">
        <v>40</v>
      </c>
      <c r="AA1012" t="s">
        <v>1256</v>
      </c>
      <c r="AB1012" t="s">
        <v>44</v>
      </c>
      <c r="AC1012" t="s">
        <v>45</v>
      </c>
      <c r="AE1012" t="s">
        <v>2615</v>
      </c>
      <c r="AF1012" t="s">
        <v>5306</v>
      </c>
      <c r="AG1012" s="1">
        <v>46094</v>
      </c>
      <c r="AH1012" t="s">
        <v>2615</v>
      </c>
      <c r="AI1012">
        <f>_xlfn.XLOOKUP(Tabela5[[#This Row],[UUID]],Planilha2!$A:$A,Planilha2!B:B,"")</f>
        <v>1</v>
      </c>
      <c r="AJ1012">
        <f>_xlfn.XLOOKUP(Tabela5[[#This Row],[UUID]],Planilha2!$A:$A,Planilha2!C:C,"")</f>
        <v>0</v>
      </c>
      <c r="AK1012">
        <f>_xlfn.XLOOKUP(Tabela5[[#This Row],[UUID]],Planilha2!$A:$A,Planilha2!D:D,"")</f>
        <v>5</v>
      </c>
      <c r="AL1012">
        <f>_xlfn.XLOOKUP(Tabela5[[#This Row],[UUID]],Planilha2!$A:$A,Planilha2!E:E,"")</f>
        <v>0</v>
      </c>
      <c r="AM1012">
        <f>_xlfn.XLOOKUP(Tabela5[[#This Row],[UUID]],Planilha2!$A:$A,Planilha2!F:F,"")</f>
        <v>1</v>
      </c>
      <c r="AN1012">
        <f>_xlfn.XLOOKUP(Tabela5[[#This Row],[UUID]],Planilha2!$A:$A,Planilha2!G:G,"")</f>
        <v>1</v>
      </c>
      <c r="AO1012">
        <f>_xlfn.XLOOKUP(Tabela5[[#This Row],[UUID]],Planilha2!$A:$A,Planilha2!H:H,"")</f>
        <v>1</v>
      </c>
      <c r="AP1012">
        <f>_xlfn.XLOOKUP(Tabela5[[#This Row],[UUID]],Planilha2!$A:$A,Planilha2!I:I,"")</f>
        <v>1</v>
      </c>
      <c r="AQ1012">
        <f>_xlfn.XLOOKUP(Tabela5[[#This Row],[UUID]],Planilha2!$A:$A,Planilha2!J:J,"")</f>
        <v>1</v>
      </c>
      <c r="AR1012">
        <f>_xlfn.XLOOKUP(Tabela5[[#This Row],[UUID]],Planilha2!$A:$A,Planilha2!K:K,"")</f>
        <v>1</v>
      </c>
      <c r="AS1012">
        <f>_xlfn.XLOOKUP(Tabela5[[#This Row],[UUID]],Planilha2!$A:$A,Planilha2!L:L,"")</f>
        <v>1</v>
      </c>
      <c r="AT1012">
        <f>_xlfn.XLOOKUP(Tabela5[[#This Row],[UUID]],Planilha2!$A:$A,Planilha2!M:M,"")</f>
        <v>0</v>
      </c>
      <c r="AU1012">
        <f>_xlfn.XLOOKUP(Tabela5[[#This Row],[UUID]],Planilha2!$A:$A,Planilha2!N:N,"")</f>
        <v>1</v>
      </c>
      <c r="AV1012">
        <f>_xlfn.XLOOKUP(Tabela5[[#This Row],[UUID]],Planilha2!$A:$A,Planilha2!O:O,"")</f>
        <v>1</v>
      </c>
    </row>
    <row r="1013" spans="1:48" x14ac:dyDescent="0.2">
      <c r="A1013" t="s">
        <v>5307</v>
      </c>
      <c r="B1013" t="s">
        <v>35</v>
      </c>
      <c r="C1013">
        <v>7670842</v>
      </c>
      <c r="D1013">
        <v>23110605000130</v>
      </c>
      <c r="E1013" t="s">
        <v>1875</v>
      </c>
      <c r="F1013" t="s">
        <v>1876</v>
      </c>
      <c r="G1013" t="s">
        <v>1877</v>
      </c>
      <c r="H1013" s="1">
        <v>46054</v>
      </c>
      <c r="I1013">
        <v>202602</v>
      </c>
      <c r="J1013">
        <v>1076.7184199999999</v>
      </c>
      <c r="L1013">
        <v>1076.72</v>
      </c>
      <c r="N1013">
        <v>90491484</v>
      </c>
      <c r="O1013" s="1">
        <v>46080</v>
      </c>
      <c r="P1013" s="1">
        <v>46090</v>
      </c>
      <c r="R1013">
        <v>36</v>
      </c>
      <c r="S1013" t="s">
        <v>39</v>
      </c>
      <c r="T1013" t="s">
        <v>40</v>
      </c>
      <c r="U1013" t="s">
        <v>40</v>
      </c>
      <c r="V1013" t="s">
        <v>1878</v>
      </c>
      <c r="W1013" t="s">
        <v>94</v>
      </c>
      <c r="X1013" t="s">
        <v>94</v>
      </c>
      <c r="Y1013">
        <v>6</v>
      </c>
      <c r="Z1013" t="s">
        <v>40</v>
      </c>
      <c r="AA1013" t="s">
        <v>1256</v>
      </c>
      <c r="AB1013" t="s">
        <v>44</v>
      </c>
      <c r="AC1013" t="s">
        <v>45</v>
      </c>
      <c r="AE1013" t="s">
        <v>2615</v>
      </c>
      <c r="AF1013" t="s">
        <v>5308</v>
      </c>
      <c r="AG1013" s="1">
        <v>46083</v>
      </c>
      <c r="AH1013" t="s">
        <v>2615</v>
      </c>
      <c r="AI1013">
        <f>_xlfn.XLOOKUP(Tabela5[[#This Row],[UUID]],Planilha2!$A:$A,Planilha2!B:B,"")</f>
        <v>1</v>
      </c>
      <c r="AJ1013">
        <f>_xlfn.XLOOKUP(Tabela5[[#This Row],[UUID]],Planilha2!$A:$A,Planilha2!C:C,"")</f>
        <v>1</v>
      </c>
      <c r="AK1013">
        <f>_xlfn.XLOOKUP(Tabela5[[#This Row],[UUID]],Planilha2!$A:$A,Planilha2!D:D,"")</f>
        <v>1</v>
      </c>
      <c r="AL1013">
        <f>_xlfn.XLOOKUP(Tabela5[[#This Row],[UUID]],Planilha2!$A:$A,Planilha2!E:E,"")</f>
        <v>0</v>
      </c>
      <c r="AM1013">
        <f>_xlfn.XLOOKUP(Tabela5[[#This Row],[UUID]],Planilha2!$A:$A,Planilha2!F:F,"")</f>
        <v>0</v>
      </c>
      <c r="AN1013">
        <f>_xlfn.XLOOKUP(Tabela5[[#This Row],[UUID]],Planilha2!$A:$A,Planilha2!G:G,"")</f>
        <v>1</v>
      </c>
      <c r="AO1013">
        <f>_xlfn.XLOOKUP(Tabela5[[#This Row],[UUID]],Planilha2!$A:$A,Planilha2!H:H,"")</f>
        <v>1</v>
      </c>
      <c r="AP1013">
        <f>_xlfn.XLOOKUP(Tabela5[[#This Row],[UUID]],Planilha2!$A:$A,Planilha2!I:I,"")</f>
        <v>1</v>
      </c>
      <c r="AQ1013">
        <f>_xlfn.XLOOKUP(Tabela5[[#This Row],[UUID]],Planilha2!$A:$A,Planilha2!J:J,"")</f>
        <v>1</v>
      </c>
      <c r="AR1013">
        <f>_xlfn.XLOOKUP(Tabela5[[#This Row],[UUID]],Planilha2!$A:$A,Planilha2!K:K,"")</f>
        <v>1</v>
      </c>
      <c r="AS1013">
        <f>_xlfn.XLOOKUP(Tabela5[[#This Row],[UUID]],Planilha2!$A:$A,Planilha2!L:L,"")</f>
        <v>1</v>
      </c>
      <c r="AT1013">
        <f>_xlfn.XLOOKUP(Tabela5[[#This Row],[UUID]],Planilha2!$A:$A,Planilha2!M:M,"")</f>
        <v>1</v>
      </c>
      <c r="AU1013">
        <f>_xlfn.XLOOKUP(Tabela5[[#This Row],[UUID]],Planilha2!$A:$A,Planilha2!N:N,"")</f>
        <v>1</v>
      </c>
      <c r="AV1013">
        <f>_xlfn.XLOOKUP(Tabela5[[#This Row],[UUID]],Planilha2!$A:$A,Planilha2!O:O,"")</f>
        <v>1</v>
      </c>
    </row>
    <row r="1014" spans="1:48" x14ac:dyDescent="0.2">
      <c r="A1014" t="s">
        <v>5309</v>
      </c>
      <c r="B1014" t="s">
        <v>35</v>
      </c>
      <c r="C1014">
        <v>40044076</v>
      </c>
      <c r="D1014">
        <v>33862648168</v>
      </c>
      <c r="E1014" t="s">
        <v>1881</v>
      </c>
      <c r="F1014" t="s">
        <v>1882</v>
      </c>
      <c r="G1014" t="s">
        <v>1883</v>
      </c>
      <c r="H1014" s="1">
        <v>46054</v>
      </c>
      <c r="I1014">
        <v>202602</v>
      </c>
      <c r="J1014">
        <v>270.28733999999997</v>
      </c>
      <c r="L1014">
        <v>270.29000000000002</v>
      </c>
      <c r="N1014">
        <v>90491365</v>
      </c>
      <c r="O1014" s="1">
        <v>46080</v>
      </c>
      <c r="P1014" s="1">
        <v>46090</v>
      </c>
      <c r="R1014">
        <v>36</v>
      </c>
      <c r="S1014" t="s">
        <v>53</v>
      </c>
      <c r="T1014" t="s">
        <v>40</v>
      </c>
      <c r="U1014" t="s">
        <v>40</v>
      </c>
      <c r="V1014" t="s">
        <v>1884</v>
      </c>
      <c r="W1014">
        <v>6</v>
      </c>
      <c r="X1014" t="s">
        <v>42</v>
      </c>
      <c r="Y1014">
        <v>6</v>
      </c>
      <c r="Z1014" t="s">
        <v>40</v>
      </c>
      <c r="AA1014" t="s">
        <v>1256</v>
      </c>
      <c r="AB1014" t="s">
        <v>44</v>
      </c>
      <c r="AC1014" t="s">
        <v>45</v>
      </c>
      <c r="AE1014" t="s">
        <v>2615</v>
      </c>
      <c r="AF1014" t="s">
        <v>5310</v>
      </c>
      <c r="AG1014" s="1">
        <v>46102</v>
      </c>
      <c r="AH1014" t="s">
        <v>47</v>
      </c>
      <c r="AI1014">
        <f>_xlfn.XLOOKUP(Tabela5[[#This Row],[UUID]],Planilha2!$A:$A,Planilha2!B:B,"")</f>
        <v>1</v>
      </c>
      <c r="AJ1014">
        <f>_xlfn.XLOOKUP(Tabela5[[#This Row],[UUID]],Planilha2!$A:$A,Planilha2!C:C,"")</f>
        <v>1</v>
      </c>
      <c r="AK1014">
        <f>_xlfn.XLOOKUP(Tabela5[[#This Row],[UUID]],Planilha2!$A:$A,Planilha2!D:D,"")</f>
        <v>1</v>
      </c>
      <c r="AL1014">
        <f>_xlfn.XLOOKUP(Tabela5[[#This Row],[UUID]],Planilha2!$A:$A,Planilha2!E:E,"")</f>
        <v>0</v>
      </c>
      <c r="AM1014">
        <f>_xlfn.XLOOKUP(Tabela5[[#This Row],[UUID]],Planilha2!$A:$A,Planilha2!F:F,"")</f>
        <v>1</v>
      </c>
      <c r="AN1014">
        <f>_xlfn.XLOOKUP(Tabela5[[#This Row],[UUID]],Planilha2!$A:$A,Planilha2!G:G,"")</f>
        <v>1</v>
      </c>
      <c r="AO1014">
        <f>_xlfn.XLOOKUP(Tabela5[[#This Row],[UUID]],Planilha2!$A:$A,Planilha2!H:H,"")</f>
        <v>1</v>
      </c>
      <c r="AP1014">
        <f>_xlfn.XLOOKUP(Tabela5[[#This Row],[UUID]],Planilha2!$A:$A,Planilha2!I:I,"")</f>
        <v>1</v>
      </c>
      <c r="AQ1014">
        <f>_xlfn.XLOOKUP(Tabela5[[#This Row],[UUID]],Planilha2!$A:$A,Planilha2!J:J,"")</f>
        <v>1</v>
      </c>
      <c r="AR1014">
        <f>_xlfn.XLOOKUP(Tabela5[[#This Row],[UUID]],Planilha2!$A:$A,Planilha2!K:K,"")</f>
        <v>1</v>
      </c>
      <c r="AS1014">
        <f>_xlfn.XLOOKUP(Tabela5[[#This Row],[UUID]],Planilha2!$A:$A,Planilha2!L:L,"")</f>
        <v>0</v>
      </c>
      <c r="AT1014">
        <f>_xlfn.XLOOKUP(Tabela5[[#This Row],[UUID]],Planilha2!$A:$A,Planilha2!M:M,"")</f>
        <v>0</v>
      </c>
      <c r="AU1014">
        <f>_xlfn.XLOOKUP(Tabela5[[#This Row],[UUID]],Planilha2!$A:$A,Planilha2!N:N,"")</f>
        <v>1</v>
      </c>
      <c r="AV1014">
        <f>_xlfn.XLOOKUP(Tabela5[[#This Row],[UUID]],Planilha2!$A:$A,Planilha2!O:O,"")</f>
        <v>1</v>
      </c>
    </row>
    <row r="1015" spans="1:48" x14ac:dyDescent="0.2">
      <c r="A1015" t="s">
        <v>5311</v>
      </c>
      <c r="B1015" t="s">
        <v>35</v>
      </c>
      <c r="C1015">
        <v>7799896</v>
      </c>
      <c r="D1015">
        <v>28240787827</v>
      </c>
      <c r="E1015" t="s">
        <v>5312</v>
      </c>
      <c r="F1015" t="s">
        <v>5313</v>
      </c>
      <c r="G1015" t="s">
        <v>5314</v>
      </c>
      <c r="H1015" s="1">
        <v>45901</v>
      </c>
      <c r="I1015">
        <v>202509</v>
      </c>
      <c r="J1015">
        <v>352.23149999999998</v>
      </c>
      <c r="L1015">
        <v>352.23</v>
      </c>
      <c r="N1015">
        <v>90426831</v>
      </c>
      <c r="O1015" s="1">
        <v>45995</v>
      </c>
      <c r="P1015" s="1">
        <v>46006</v>
      </c>
      <c r="R1015">
        <v>120</v>
      </c>
      <c r="S1015" t="s">
        <v>53</v>
      </c>
      <c r="T1015" t="s">
        <v>40</v>
      </c>
      <c r="U1015" t="s">
        <v>40</v>
      </c>
      <c r="V1015" t="s">
        <v>5315</v>
      </c>
      <c r="W1015">
        <v>6</v>
      </c>
      <c r="X1015" t="s">
        <v>42</v>
      </c>
      <c r="Y1015">
        <v>6</v>
      </c>
      <c r="Z1015" t="s">
        <v>40</v>
      </c>
      <c r="AA1015" t="s">
        <v>1256</v>
      </c>
      <c r="AB1015" t="s">
        <v>44</v>
      </c>
      <c r="AE1015" t="s">
        <v>298</v>
      </c>
      <c r="AF1015" t="s">
        <v>5316</v>
      </c>
      <c r="AG1015" s="1">
        <v>46006</v>
      </c>
      <c r="AH1015" t="s">
        <v>70</v>
      </c>
      <c r="AI1015">
        <f>_xlfn.XLOOKUP(Tabela5[[#This Row],[UUID]],Planilha2!$A:$A,Planilha2!B:B,"")</f>
        <v>0</v>
      </c>
      <c r="AJ1015">
        <f>_xlfn.XLOOKUP(Tabela5[[#This Row],[UUID]],Planilha2!$A:$A,Planilha2!C:C,"")</f>
        <v>0</v>
      </c>
      <c r="AK1015">
        <f>_xlfn.XLOOKUP(Tabela5[[#This Row],[UUID]],Planilha2!$A:$A,Planilha2!D:D,"")</f>
        <v>0</v>
      </c>
      <c r="AL1015">
        <f>_xlfn.XLOOKUP(Tabela5[[#This Row],[UUID]],Planilha2!$A:$A,Planilha2!E:E,"")</f>
        <v>4</v>
      </c>
      <c r="AM1015">
        <f>_xlfn.XLOOKUP(Tabela5[[#This Row],[UUID]],Planilha2!$A:$A,Planilha2!F:F,"")</f>
        <v>0</v>
      </c>
      <c r="AN1015">
        <f>_xlfn.XLOOKUP(Tabela5[[#This Row],[UUID]],Planilha2!$A:$A,Planilha2!G:G,"")</f>
        <v>0</v>
      </c>
      <c r="AO1015">
        <f>_xlfn.XLOOKUP(Tabela5[[#This Row],[UUID]],Planilha2!$A:$A,Planilha2!H:H,"")</f>
        <v>0</v>
      </c>
      <c r="AP1015">
        <f>_xlfn.XLOOKUP(Tabela5[[#This Row],[UUID]],Planilha2!$A:$A,Planilha2!I:I,"")</f>
        <v>0</v>
      </c>
      <c r="AQ1015">
        <f>_xlfn.XLOOKUP(Tabela5[[#This Row],[UUID]],Planilha2!$A:$A,Planilha2!J:J,"")</f>
        <v>0</v>
      </c>
      <c r="AR1015">
        <f>_xlfn.XLOOKUP(Tabela5[[#This Row],[UUID]],Planilha2!$A:$A,Planilha2!K:K,"")</f>
        <v>0</v>
      </c>
      <c r="AS1015">
        <f>_xlfn.XLOOKUP(Tabela5[[#This Row],[UUID]],Planilha2!$A:$A,Planilha2!L:L,"")</f>
        <v>1</v>
      </c>
      <c r="AT1015">
        <f>_xlfn.XLOOKUP(Tabela5[[#This Row],[UUID]],Planilha2!$A:$A,Planilha2!M:M,"")</f>
        <v>0</v>
      </c>
      <c r="AU1015">
        <f>_xlfn.XLOOKUP(Tabela5[[#This Row],[UUID]],Planilha2!$A:$A,Planilha2!N:N,"")</f>
        <v>0</v>
      </c>
      <c r="AV1015">
        <f>_xlfn.XLOOKUP(Tabela5[[#This Row],[UUID]],Planilha2!$A:$A,Planilha2!O:O,"")</f>
        <v>0</v>
      </c>
    </row>
    <row r="1016" spans="1:48" x14ac:dyDescent="0.2">
      <c r="A1016" t="s">
        <v>5317</v>
      </c>
      <c r="B1016" t="s">
        <v>35</v>
      </c>
      <c r="C1016">
        <v>7363370</v>
      </c>
      <c r="D1016">
        <v>41629807800</v>
      </c>
      <c r="E1016" t="s">
        <v>5318</v>
      </c>
      <c r="F1016" t="s">
        <v>5319</v>
      </c>
      <c r="G1016" t="s">
        <v>5320</v>
      </c>
      <c r="H1016" s="1">
        <v>46054</v>
      </c>
      <c r="I1016">
        <v>202602</v>
      </c>
      <c r="J1016">
        <v>1307.1273000000001</v>
      </c>
      <c r="L1016">
        <v>1307.1300000000001</v>
      </c>
      <c r="N1016">
        <v>90491367</v>
      </c>
      <c r="O1016" s="1">
        <v>46080</v>
      </c>
      <c r="P1016" s="1">
        <v>46090</v>
      </c>
      <c r="R1016">
        <v>36</v>
      </c>
      <c r="S1016" t="s">
        <v>53</v>
      </c>
      <c r="T1016" t="s">
        <v>40</v>
      </c>
      <c r="U1016" t="s">
        <v>40</v>
      </c>
      <c r="V1016" t="s">
        <v>5321</v>
      </c>
      <c r="W1016">
        <v>6</v>
      </c>
      <c r="X1016" t="s">
        <v>42</v>
      </c>
      <c r="Y1016">
        <v>6</v>
      </c>
      <c r="Z1016" t="s">
        <v>40</v>
      </c>
      <c r="AA1016" t="s">
        <v>1256</v>
      </c>
      <c r="AB1016" t="s">
        <v>44</v>
      </c>
      <c r="AC1016" t="s">
        <v>45</v>
      </c>
      <c r="AE1016" t="s">
        <v>2615</v>
      </c>
      <c r="AF1016" t="s">
        <v>5322</v>
      </c>
      <c r="AG1016" s="1">
        <v>46083</v>
      </c>
      <c r="AH1016" t="s">
        <v>2615</v>
      </c>
      <c r="AI1016">
        <f>_xlfn.XLOOKUP(Tabela5[[#This Row],[UUID]],Planilha2!$A:$A,Planilha2!B:B,"")</f>
        <v>1</v>
      </c>
      <c r="AJ1016">
        <f>_xlfn.XLOOKUP(Tabela5[[#This Row],[UUID]],Planilha2!$A:$A,Planilha2!C:C,"")</f>
        <v>1</v>
      </c>
      <c r="AK1016">
        <f>_xlfn.XLOOKUP(Tabela5[[#This Row],[UUID]],Planilha2!$A:$A,Planilha2!D:D,"")</f>
        <v>2</v>
      </c>
      <c r="AL1016">
        <f>_xlfn.XLOOKUP(Tabela5[[#This Row],[UUID]],Planilha2!$A:$A,Planilha2!E:E,"")</f>
        <v>0</v>
      </c>
      <c r="AM1016">
        <f>_xlfn.XLOOKUP(Tabela5[[#This Row],[UUID]],Planilha2!$A:$A,Planilha2!F:F,"")</f>
        <v>0</v>
      </c>
      <c r="AN1016">
        <f>_xlfn.XLOOKUP(Tabela5[[#This Row],[UUID]],Planilha2!$A:$A,Planilha2!G:G,"")</f>
        <v>1</v>
      </c>
      <c r="AO1016">
        <f>_xlfn.XLOOKUP(Tabela5[[#This Row],[UUID]],Planilha2!$A:$A,Planilha2!H:H,"")</f>
        <v>1</v>
      </c>
      <c r="AP1016">
        <f>_xlfn.XLOOKUP(Tabela5[[#This Row],[UUID]],Planilha2!$A:$A,Planilha2!I:I,"")</f>
        <v>1</v>
      </c>
      <c r="AQ1016">
        <f>_xlfn.XLOOKUP(Tabela5[[#This Row],[UUID]],Planilha2!$A:$A,Planilha2!J:J,"")</f>
        <v>1</v>
      </c>
      <c r="AR1016">
        <f>_xlfn.XLOOKUP(Tabela5[[#This Row],[UUID]],Planilha2!$A:$A,Planilha2!K:K,"")</f>
        <v>1</v>
      </c>
      <c r="AS1016">
        <f>_xlfn.XLOOKUP(Tabela5[[#This Row],[UUID]],Planilha2!$A:$A,Planilha2!L:L,"")</f>
        <v>1</v>
      </c>
      <c r="AT1016">
        <f>_xlfn.XLOOKUP(Tabela5[[#This Row],[UUID]],Planilha2!$A:$A,Planilha2!M:M,"")</f>
        <v>1</v>
      </c>
      <c r="AU1016">
        <f>_xlfn.XLOOKUP(Tabela5[[#This Row],[UUID]],Planilha2!$A:$A,Planilha2!N:N,"")</f>
        <v>1</v>
      </c>
      <c r="AV1016">
        <f>_xlfn.XLOOKUP(Tabela5[[#This Row],[UUID]],Planilha2!$A:$A,Planilha2!O:O,"")</f>
        <v>1</v>
      </c>
    </row>
    <row r="1017" spans="1:48" x14ac:dyDescent="0.2">
      <c r="A1017" t="s">
        <v>5323</v>
      </c>
      <c r="B1017" t="s">
        <v>35</v>
      </c>
      <c r="C1017">
        <v>4598717</v>
      </c>
      <c r="D1017">
        <v>19996563855</v>
      </c>
      <c r="E1017" t="s">
        <v>1887</v>
      </c>
      <c r="F1017" t="s">
        <v>1888</v>
      </c>
      <c r="G1017" t="s">
        <v>1889</v>
      </c>
      <c r="H1017" s="1">
        <v>46054</v>
      </c>
      <c r="I1017">
        <v>202602</v>
      </c>
      <c r="J1017">
        <v>218.59304</v>
      </c>
      <c r="L1017">
        <v>218.59</v>
      </c>
      <c r="N1017">
        <v>90491385</v>
      </c>
      <c r="O1017" s="1">
        <v>46080</v>
      </c>
      <c r="P1017" s="1">
        <v>46090</v>
      </c>
      <c r="R1017">
        <v>36</v>
      </c>
      <c r="S1017" t="s">
        <v>53</v>
      </c>
      <c r="T1017" t="s">
        <v>40</v>
      </c>
      <c r="U1017" t="s">
        <v>40</v>
      </c>
      <c r="V1017" t="s">
        <v>1890</v>
      </c>
      <c r="W1017">
        <v>6</v>
      </c>
      <c r="X1017" t="s">
        <v>42</v>
      </c>
      <c r="Y1017">
        <v>6</v>
      </c>
      <c r="Z1017" t="s">
        <v>40</v>
      </c>
      <c r="AA1017" t="s">
        <v>1256</v>
      </c>
      <c r="AB1017" t="s">
        <v>44</v>
      </c>
      <c r="AC1017" t="s">
        <v>45</v>
      </c>
      <c r="AE1017" t="s">
        <v>2615</v>
      </c>
      <c r="AF1017" t="s">
        <v>5324</v>
      </c>
      <c r="AG1017" s="1">
        <v>46087</v>
      </c>
      <c r="AH1017" t="s">
        <v>2615</v>
      </c>
      <c r="AI1017">
        <f>_xlfn.XLOOKUP(Tabela5[[#This Row],[UUID]],Planilha2!$A:$A,Planilha2!B:B,"")</f>
        <v>1</v>
      </c>
      <c r="AJ1017">
        <f>_xlfn.XLOOKUP(Tabela5[[#This Row],[UUID]],Planilha2!$A:$A,Planilha2!C:C,"")</f>
        <v>0</v>
      </c>
      <c r="AK1017">
        <f>_xlfn.XLOOKUP(Tabela5[[#This Row],[UUID]],Planilha2!$A:$A,Planilha2!D:D,"")</f>
        <v>10</v>
      </c>
      <c r="AL1017">
        <f>_xlfn.XLOOKUP(Tabela5[[#This Row],[UUID]],Planilha2!$A:$A,Planilha2!E:E,"")</f>
        <v>0</v>
      </c>
      <c r="AM1017">
        <f>_xlfn.XLOOKUP(Tabela5[[#This Row],[UUID]],Planilha2!$A:$A,Planilha2!F:F,"")</f>
        <v>1</v>
      </c>
      <c r="AN1017">
        <f>_xlfn.XLOOKUP(Tabela5[[#This Row],[UUID]],Planilha2!$A:$A,Planilha2!G:G,"")</f>
        <v>1</v>
      </c>
      <c r="AO1017">
        <f>_xlfn.XLOOKUP(Tabela5[[#This Row],[UUID]],Planilha2!$A:$A,Planilha2!H:H,"")</f>
        <v>1</v>
      </c>
      <c r="AP1017">
        <f>_xlfn.XLOOKUP(Tabela5[[#This Row],[UUID]],Planilha2!$A:$A,Planilha2!I:I,"")</f>
        <v>1</v>
      </c>
      <c r="AQ1017">
        <f>_xlfn.XLOOKUP(Tabela5[[#This Row],[UUID]],Planilha2!$A:$A,Planilha2!J:J,"")</f>
        <v>1</v>
      </c>
      <c r="AR1017">
        <f>_xlfn.XLOOKUP(Tabela5[[#This Row],[UUID]],Planilha2!$A:$A,Planilha2!K:K,"")</f>
        <v>1</v>
      </c>
      <c r="AS1017">
        <f>_xlfn.XLOOKUP(Tabela5[[#This Row],[UUID]],Planilha2!$A:$A,Planilha2!L:L,"")</f>
        <v>1</v>
      </c>
      <c r="AT1017">
        <f>_xlfn.XLOOKUP(Tabela5[[#This Row],[UUID]],Planilha2!$A:$A,Planilha2!M:M,"")</f>
        <v>0</v>
      </c>
      <c r="AU1017">
        <f>_xlfn.XLOOKUP(Tabela5[[#This Row],[UUID]],Planilha2!$A:$A,Planilha2!N:N,"")</f>
        <v>1</v>
      </c>
      <c r="AV1017">
        <f>_xlfn.XLOOKUP(Tabela5[[#This Row],[UUID]],Planilha2!$A:$A,Planilha2!O:O,"")</f>
        <v>1</v>
      </c>
    </row>
    <row r="1018" spans="1:48" x14ac:dyDescent="0.2">
      <c r="A1018" t="s">
        <v>5325</v>
      </c>
      <c r="B1018" t="s">
        <v>35</v>
      </c>
      <c r="C1018">
        <v>37909444</v>
      </c>
      <c r="D1018">
        <v>22184880</v>
      </c>
      <c r="E1018" t="s">
        <v>1893</v>
      </c>
      <c r="F1018" t="s">
        <v>1894</v>
      </c>
      <c r="G1018" t="s">
        <v>1895</v>
      </c>
      <c r="H1018" s="1">
        <v>46054</v>
      </c>
      <c r="I1018">
        <v>202602</v>
      </c>
      <c r="J1018">
        <v>246.65566000000001</v>
      </c>
      <c r="L1018">
        <v>246.66</v>
      </c>
      <c r="N1018">
        <v>90491401</v>
      </c>
      <c r="O1018" s="1">
        <v>46080</v>
      </c>
      <c r="P1018" s="1">
        <v>46090</v>
      </c>
      <c r="R1018">
        <v>36</v>
      </c>
      <c r="S1018" t="s">
        <v>53</v>
      </c>
      <c r="T1018" t="s">
        <v>40</v>
      </c>
      <c r="U1018" t="s">
        <v>40</v>
      </c>
      <c r="V1018" t="s">
        <v>1896</v>
      </c>
      <c r="W1018">
        <v>6</v>
      </c>
      <c r="X1018" t="s">
        <v>42</v>
      </c>
      <c r="Y1018">
        <v>6</v>
      </c>
      <c r="Z1018" t="s">
        <v>40</v>
      </c>
      <c r="AA1018" t="s">
        <v>1256</v>
      </c>
      <c r="AB1018" t="s">
        <v>44</v>
      </c>
      <c r="AC1018" t="s">
        <v>45</v>
      </c>
      <c r="AE1018" t="s">
        <v>2615</v>
      </c>
      <c r="AF1018" t="s">
        <v>5326</v>
      </c>
      <c r="AG1018" s="1">
        <v>46102</v>
      </c>
      <c r="AH1018" t="s">
        <v>47</v>
      </c>
      <c r="AI1018">
        <f>_xlfn.XLOOKUP(Tabela5[[#This Row],[UUID]],Planilha2!$A:$A,Planilha2!B:B,"")</f>
        <v>1</v>
      </c>
      <c r="AJ1018">
        <f>_xlfn.XLOOKUP(Tabela5[[#This Row],[UUID]],Planilha2!$A:$A,Planilha2!C:C,"")</f>
        <v>1</v>
      </c>
      <c r="AK1018">
        <f>_xlfn.XLOOKUP(Tabela5[[#This Row],[UUID]],Planilha2!$A:$A,Planilha2!D:D,"")</f>
        <v>1</v>
      </c>
      <c r="AL1018">
        <f>_xlfn.XLOOKUP(Tabela5[[#This Row],[UUID]],Planilha2!$A:$A,Planilha2!E:E,"")</f>
        <v>0</v>
      </c>
      <c r="AM1018">
        <f>_xlfn.XLOOKUP(Tabela5[[#This Row],[UUID]],Planilha2!$A:$A,Planilha2!F:F,"")</f>
        <v>1</v>
      </c>
      <c r="AN1018">
        <f>_xlfn.XLOOKUP(Tabela5[[#This Row],[UUID]],Planilha2!$A:$A,Planilha2!G:G,"")</f>
        <v>1</v>
      </c>
      <c r="AO1018">
        <f>_xlfn.XLOOKUP(Tabela5[[#This Row],[UUID]],Planilha2!$A:$A,Planilha2!H:H,"")</f>
        <v>1</v>
      </c>
      <c r="AP1018">
        <f>_xlfn.XLOOKUP(Tabela5[[#This Row],[UUID]],Planilha2!$A:$A,Planilha2!I:I,"")</f>
        <v>1</v>
      </c>
      <c r="AQ1018">
        <f>_xlfn.XLOOKUP(Tabela5[[#This Row],[UUID]],Planilha2!$A:$A,Planilha2!J:J,"")</f>
        <v>1</v>
      </c>
      <c r="AR1018">
        <f>_xlfn.XLOOKUP(Tabela5[[#This Row],[UUID]],Planilha2!$A:$A,Planilha2!K:K,"")</f>
        <v>1</v>
      </c>
      <c r="AS1018">
        <f>_xlfn.XLOOKUP(Tabela5[[#This Row],[UUID]],Planilha2!$A:$A,Planilha2!L:L,"")</f>
        <v>0</v>
      </c>
      <c r="AT1018">
        <f>_xlfn.XLOOKUP(Tabela5[[#This Row],[UUID]],Planilha2!$A:$A,Planilha2!M:M,"")</f>
        <v>0</v>
      </c>
      <c r="AU1018">
        <f>_xlfn.XLOOKUP(Tabela5[[#This Row],[UUID]],Planilha2!$A:$A,Planilha2!N:N,"")</f>
        <v>1</v>
      </c>
      <c r="AV1018">
        <f>_xlfn.XLOOKUP(Tabela5[[#This Row],[UUID]],Planilha2!$A:$A,Planilha2!O:O,"")</f>
        <v>1</v>
      </c>
    </row>
    <row r="1019" spans="1:48" x14ac:dyDescent="0.2">
      <c r="A1019" t="s">
        <v>5327</v>
      </c>
      <c r="B1019" t="s">
        <v>35</v>
      </c>
      <c r="C1019">
        <v>36230030</v>
      </c>
      <c r="D1019">
        <v>97890006349</v>
      </c>
      <c r="E1019" t="s">
        <v>5328</v>
      </c>
      <c r="F1019" t="s">
        <v>5329</v>
      </c>
      <c r="G1019" t="s">
        <v>5330</v>
      </c>
      <c r="H1019" s="1">
        <v>45901</v>
      </c>
      <c r="I1019">
        <v>202509</v>
      </c>
      <c r="J1019">
        <v>224.02413000000001</v>
      </c>
      <c r="L1019">
        <v>224.02</v>
      </c>
      <c r="N1019">
        <v>90426833</v>
      </c>
      <c r="O1019" s="1">
        <v>45995</v>
      </c>
      <c r="P1019" s="1">
        <v>46006</v>
      </c>
      <c r="R1019">
        <v>120</v>
      </c>
      <c r="S1019" t="s">
        <v>53</v>
      </c>
      <c r="T1019" t="s">
        <v>40</v>
      </c>
      <c r="U1019" t="s">
        <v>40</v>
      </c>
      <c r="V1019" t="s">
        <v>5331</v>
      </c>
      <c r="W1019">
        <v>6</v>
      </c>
      <c r="X1019" t="s">
        <v>42</v>
      </c>
      <c r="Y1019">
        <v>6</v>
      </c>
      <c r="Z1019" t="s">
        <v>40</v>
      </c>
      <c r="AA1019" t="s">
        <v>1256</v>
      </c>
      <c r="AB1019" t="s">
        <v>44</v>
      </c>
      <c r="AE1019" t="s">
        <v>298</v>
      </c>
      <c r="AF1019" t="s">
        <v>5332</v>
      </c>
      <c r="AG1019" s="1">
        <v>46006</v>
      </c>
      <c r="AH1019" t="s">
        <v>70</v>
      </c>
      <c r="AI1019">
        <f>_xlfn.XLOOKUP(Tabela5[[#This Row],[UUID]],Planilha2!$A:$A,Planilha2!B:B,"")</f>
        <v>0</v>
      </c>
      <c r="AJ1019">
        <f>_xlfn.XLOOKUP(Tabela5[[#This Row],[UUID]],Planilha2!$A:$A,Planilha2!C:C,"")</f>
        <v>0</v>
      </c>
      <c r="AK1019">
        <f>_xlfn.XLOOKUP(Tabela5[[#This Row],[UUID]],Planilha2!$A:$A,Planilha2!D:D,"")</f>
        <v>0</v>
      </c>
      <c r="AL1019">
        <f>_xlfn.XLOOKUP(Tabela5[[#This Row],[UUID]],Planilha2!$A:$A,Planilha2!E:E,"")</f>
        <v>13</v>
      </c>
      <c r="AM1019">
        <f>_xlfn.XLOOKUP(Tabela5[[#This Row],[UUID]],Planilha2!$A:$A,Planilha2!F:F,"")</f>
        <v>0</v>
      </c>
      <c r="AN1019">
        <f>_xlfn.XLOOKUP(Tabela5[[#This Row],[UUID]],Planilha2!$A:$A,Planilha2!G:G,"")</f>
        <v>0</v>
      </c>
      <c r="AO1019">
        <f>_xlfn.XLOOKUP(Tabela5[[#This Row],[UUID]],Planilha2!$A:$A,Planilha2!H:H,"")</f>
        <v>0</v>
      </c>
      <c r="AP1019">
        <f>_xlfn.XLOOKUP(Tabela5[[#This Row],[UUID]],Planilha2!$A:$A,Planilha2!I:I,"")</f>
        <v>0</v>
      </c>
      <c r="AQ1019">
        <f>_xlfn.XLOOKUP(Tabela5[[#This Row],[UUID]],Planilha2!$A:$A,Planilha2!J:J,"")</f>
        <v>0</v>
      </c>
      <c r="AR1019">
        <f>_xlfn.XLOOKUP(Tabela5[[#This Row],[UUID]],Planilha2!$A:$A,Planilha2!K:K,"")</f>
        <v>0</v>
      </c>
      <c r="AS1019">
        <f>_xlfn.XLOOKUP(Tabela5[[#This Row],[UUID]],Planilha2!$A:$A,Planilha2!L:L,"")</f>
        <v>1</v>
      </c>
      <c r="AT1019">
        <f>_xlfn.XLOOKUP(Tabela5[[#This Row],[UUID]],Planilha2!$A:$A,Planilha2!M:M,"")</f>
        <v>0</v>
      </c>
      <c r="AU1019">
        <f>_xlfn.XLOOKUP(Tabela5[[#This Row],[UUID]],Planilha2!$A:$A,Planilha2!N:N,"")</f>
        <v>0</v>
      </c>
      <c r="AV1019">
        <f>_xlfn.XLOOKUP(Tabela5[[#This Row],[UUID]],Planilha2!$A:$A,Planilha2!O:O,"")</f>
        <v>0</v>
      </c>
    </row>
    <row r="1020" spans="1:48" x14ac:dyDescent="0.2">
      <c r="A1020" t="s">
        <v>5333</v>
      </c>
      <c r="B1020" t="s">
        <v>35</v>
      </c>
      <c r="C1020">
        <v>31188354</v>
      </c>
      <c r="D1020">
        <v>17719411897</v>
      </c>
      <c r="E1020" t="s">
        <v>5334</v>
      </c>
      <c r="F1020" t="s">
        <v>5335</v>
      </c>
      <c r="G1020" t="s">
        <v>5336</v>
      </c>
      <c r="H1020" s="1">
        <v>46054</v>
      </c>
      <c r="I1020">
        <v>202602</v>
      </c>
      <c r="J1020">
        <v>467.46417000000002</v>
      </c>
      <c r="L1020">
        <v>467.46</v>
      </c>
      <c r="N1020">
        <v>90491387</v>
      </c>
      <c r="O1020" s="1">
        <v>46080</v>
      </c>
      <c r="P1020" s="1">
        <v>46090</v>
      </c>
      <c r="R1020">
        <v>36</v>
      </c>
      <c r="S1020" t="s">
        <v>53</v>
      </c>
      <c r="T1020" t="s">
        <v>40</v>
      </c>
      <c r="U1020" t="s">
        <v>40</v>
      </c>
      <c r="V1020" t="s">
        <v>5337</v>
      </c>
      <c r="W1020">
        <v>6</v>
      </c>
      <c r="X1020" t="s">
        <v>42</v>
      </c>
      <c r="Y1020">
        <v>6</v>
      </c>
      <c r="Z1020" t="s">
        <v>40</v>
      </c>
      <c r="AA1020" t="s">
        <v>1256</v>
      </c>
      <c r="AB1020" t="s">
        <v>44</v>
      </c>
      <c r="AC1020" t="s">
        <v>45</v>
      </c>
      <c r="AE1020" t="s">
        <v>2615</v>
      </c>
      <c r="AF1020" t="s">
        <v>5338</v>
      </c>
      <c r="AG1020" s="1">
        <v>46102</v>
      </c>
      <c r="AH1020" t="s">
        <v>47</v>
      </c>
      <c r="AI1020">
        <f>_xlfn.XLOOKUP(Tabela5[[#This Row],[UUID]],Planilha2!$A:$A,Planilha2!B:B,"")</f>
        <v>1</v>
      </c>
      <c r="AJ1020">
        <f>_xlfn.XLOOKUP(Tabela5[[#This Row],[UUID]],Planilha2!$A:$A,Planilha2!C:C,"")</f>
        <v>1</v>
      </c>
      <c r="AK1020">
        <f>_xlfn.XLOOKUP(Tabela5[[#This Row],[UUID]],Planilha2!$A:$A,Planilha2!D:D,"")</f>
        <v>11</v>
      </c>
      <c r="AL1020">
        <f>_xlfn.XLOOKUP(Tabela5[[#This Row],[UUID]],Planilha2!$A:$A,Planilha2!E:E,"")</f>
        <v>0</v>
      </c>
      <c r="AM1020">
        <f>_xlfn.XLOOKUP(Tabela5[[#This Row],[UUID]],Planilha2!$A:$A,Planilha2!F:F,"")</f>
        <v>1</v>
      </c>
      <c r="AN1020">
        <f>_xlfn.XLOOKUP(Tabela5[[#This Row],[UUID]],Planilha2!$A:$A,Planilha2!G:G,"")</f>
        <v>1</v>
      </c>
      <c r="AO1020">
        <f>_xlfn.XLOOKUP(Tabela5[[#This Row],[UUID]],Planilha2!$A:$A,Planilha2!H:H,"")</f>
        <v>1</v>
      </c>
      <c r="AP1020">
        <f>_xlfn.XLOOKUP(Tabela5[[#This Row],[UUID]],Planilha2!$A:$A,Planilha2!I:I,"")</f>
        <v>1</v>
      </c>
      <c r="AQ1020">
        <f>_xlfn.XLOOKUP(Tabela5[[#This Row],[UUID]],Planilha2!$A:$A,Planilha2!J:J,"")</f>
        <v>1</v>
      </c>
      <c r="AR1020">
        <f>_xlfn.XLOOKUP(Tabela5[[#This Row],[UUID]],Planilha2!$A:$A,Planilha2!K:K,"")</f>
        <v>1</v>
      </c>
      <c r="AS1020">
        <f>_xlfn.XLOOKUP(Tabela5[[#This Row],[UUID]],Planilha2!$A:$A,Planilha2!L:L,"")</f>
        <v>0</v>
      </c>
      <c r="AT1020">
        <f>_xlfn.XLOOKUP(Tabela5[[#This Row],[UUID]],Planilha2!$A:$A,Planilha2!M:M,"")</f>
        <v>0</v>
      </c>
      <c r="AU1020">
        <f>_xlfn.XLOOKUP(Tabela5[[#This Row],[UUID]],Planilha2!$A:$A,Planilha2!N:N,"")</f>
        <v>1</v>
      </c>
      <c r="AV1020">
        <f>_xlfn.XLOOKUP(Tabela5[[#This Row],[UUID]],Planilha2!$A:$A,Planilha2!O:O,"")</f>
        <v>1</v>
      </c>
    </row>
    <row r="1021" spans="1:48" x14ac:dyDescent="0.2">
      <c r="A1021" t="s">
        <v>5339</v>
      </c>
      <c r="B1021" t="s">
        <v>35</v>
      </c>
      <c r="C1021">
        <v>586161</v>
      </c>
      <c r="D1021">
        <v>30051417804</v>
      </c>
      <c r="E1021" t="s">
        <v>5340</v>
      </c>
      <c r="F1021" t="s">
        <v>5341</v>
      </c>
      <c r="G1021" t="s">
        <v>5342</v>
      </c>
      <c r="H1021" s="1">
        <v>46054</v>
      </c>
      <c r="I1021">
        <v>202602</v>
      </c>
      <c r="J1021">
        <v>391.3997</v>
      </c>
      <c r="L1021">
        <v>391.4</v>
      </c>
      <c r="N1021">
        <v>90491369</v>
      </c>
      <c r="O1021" s="1">
        <v>46080</v>
      </c>
      <c r="P1021" s="1">
        <v>46090</v>
      </c>
      <c r="R1021">
        <v>36</v>
      </c>
      <c r="S1021" t="s">
        <v>53</v>
      </c>
      <c r="T1021" t="s">
        <v>40</v>
      </c>
      <c r="U1021" t="s">
        <v>40</v>
      </c>
      <c r="V1021" t="s">
        <v>5343</v>
      </c>
      <c r="W1021">
        <v>6</v>
      </c>
      <c r="X1021" t="s">
        <v>42</v>
      </c>
      <c r="Y1021">
        <v>6</v>
      </c>
      <c r="Z1021" t="s">
        <v>40</v>
      </c>
      <c r="AA1021" t="s">
        <v>1256</v>
      </c>
      <c r="AB1021" t="s">
        <v>44</v>
      </c>
      <c r="AC1021" t="s">
        <v>45</v>
      </c>
      <c r="AE1021" t="s">
        <v>2615</v>
      </c>
      <c r="AF1021" t="s">
        <v>5344</v>
      </c>
      <c r="AG1021" s="1">
        <v>46101</v>
      </c>
      <c r="AH1021" t="s">
        <v>47</v>
      </c>
      <c r="AI1021">
        <f>_xlfn.XLOOKUP(Tabela5[[#This Row],[UUID]],Planilha2!$A:$A,Planilha2!B:B,"")</f>
        <v>1</v>
      </c>
      <c r="AJ1021">
        <f>_xlfn.XLOOKUP(Tabela5[[#This Row],[UUID]],Planilha2!$A:$A,Planilha2!C:C,"")</f>
        <v>0</v>
      </c>
      <c r="AK1021">
        <f>_xlfn.XLOOKUP(Tabela5[[#This Row],[UUID]],Planilha2!$A:$A,Planilha2!D:D,"")</f>
        <v>1</v>
      </c>
      <c r="AL1021">
        <f>_xlfn.XLOOKUP(Tabela5[[#This Row],[UUID]],Planilha2!$A:$A,Planilha2!E:E,"")</f>
        <v>0</v>
      </c>
      <c r="AM1021">
        <f>_xlfn.XLOOKUP(Tabela5[[#This Row],[UUID]],Planilha2!$A:$A,Planilha2!F:F,"")</f>
        <v>1</v>
      </c>
      <c r="AN1021">
        <f>_xlfn.XLOOKUP(Tabela5[[#This Row],[UUID]],Planilha2!$A:$A,Planilha2!G:G,"")</f>
        <v>1</v>
      </c>
      <c r="AO1021">
        <f>_xlfn.XLOOKUP(Tabela5[[#This Row],[UUID]],Planilha2!$A:$A,Planilha2!H:H,"")</f>
        <v>1</v>
      </c>
      <c r="AP1021">
        <f>_xlfn.XLOOKUP(Tabela5[[#This Row],[UUID]],Planilha2!$A:$A,Planilha2!I:I,"")</f>
        <v>1</v>
      </c>
      <c r="AQ1021">
        <f>_xlfn.XLOOKUP(Tabela5[[#This Row],[UUID]],Planilha2!$A:$A,Planilha2!J:J,"")</f>
        <v>1</v>
      </c>
      <c r="AR1021">
        <f>_xlfn.XLOOKUP(Tabela5[[#This Row],[UUID]],Planilha2!$A:$A,Planilha2!K:K,"")</f>
        <v>1</v>
      </c>
      <c r="AS1021">
        <f>_xlfn.XLOOKUP(Tabela5[[#This Row],[UUID]],Planilha2!$A:$A,Planilha2!L:L,"")</f>
        <v>0</v>
      </c>
      <c r="AT1021">
        <f>_xlfn.XLOOKUP(Tabela5[[#This Row],[UUID]],Planilha2!$A:$A,Planilha2!M:M,"")</f>
        <v>0</v>
      </c>
      <c r="AU1021">
        <f>_xlfn.XLOOKUP(Tabela5[[#This Row],[UUID]],Planilha2!$A:$A,Planilha2!N:N,"")</f>
        <v>1</v>
      </c>
      <c r="AV1021">
        <f>_xlfn.XLOOKUP(Tabela5[[#This Row],[UUID]],Planilha2!$A:$A,Planilha2!O:O,"")</f>
        <v>1</v>
      </c>
    </row>
    <row r="1022" spans="1:48" x14ac:dyDescent="0.2">
      <c r="A1022" t="s">
        <v>5345</v>
      </c>
      <c r="B1022" t="s">
        <v>35</v>
      </c>
      <c r="C1022">
        <v>33123519</v>
      </c>
      <c r="D1022">
        <v>102045984</v>
      </c>
      <c r="E1022" t="s">
        <v>1899</v>
      </c>
      <c r="F1022" t="s">
        <v>1900</v>
      </c>
      <c r="G1022" t="s">
        <v>1901</v>
      </c>
      <c r="H1022" s="1">
        <v>46054</v>
      </c>
      <c r="I1022">
        <v>202602</v>
      </c>
      <c r="J1022">
        <v>779.84544000000005</v>
      </c>
      <c r="L1022">
        <v>779.85</v>
      </c>
      <c r="N1022">
        <v>90491389</v>
      </c>
      <c r="O1022" s="1">
        <v>46080</v>
      </c>
      <c r="P1022" s="1">
        <v>46090</v>
      </c>
      <c r="R1022">
        <v>36</v>
      </c>
      <c r="S1022" t="s">
        <v>53</v>
      </c>
      <c r="T1022" t="s">
        <v>40</v>
      </c>
      <c r="U1022" t="s">
        <v>40</v>
      </c>
      <c r="V1022" t="s">
        <v>1902</v>
      </c>
      <c r="W1022">
        <v>6</v>
      </c>
      <c r="X1022" t="s">
        <v>42</v>
      </c>
      <c r="Y1022">
        <v>6</v>
      </c>
      <c r="Z1022" t="s">
        <v>40</v>
      </c>
      <c r="AA1022" t="s">
        <v>1256</v>
      </c>
      <c r="AB1022" t="s">
        <v>44</v>
      </c>
      <c r="AC1022" t="s">
        <v>45</v>
      </c>
      <c r="AE1022" t="s">
        <v>2615</v>
      </c>
      <c r="AF1022" t="s">
        <v>5346</v>
      </c>
      <c r="AG1022" s="1">
        <v>46094</v>
      </c>
      <c r="AH1022" t="s">
        <v>2615</v>
      </c>
      <c r="AI1022">
        <f>_xlfn.XLOOKUP(Tabela5[[#This Row],[UUID]],Planilha2!$A:$A,Planilha2!B:B,"")</f>
        <v>1</v>
      </c>
      <c r="AJ1022">
        <f>_xlfn.XLOOKUP(Tabela5[[#This Row],[UUID]],Planilha2!$A:$A,Planilha2!C:C,"")</f>
        <v>0</v>
      </c>
      <c r="AK1022">
        <f>_xlfn.XLOOKUP(Tabela5[[#This Row],[UUID]],Planilha2!$A:$A,Planilha2!D:D,"")</f>
        <v>1</v>
      </c>
      <c r="AL1022">
        <f>_xlfn.XLOOKUP(Tabela5[[#This Row],[UUID]],Planilha2!$A:$A,Planilha2!E:E,"")</f>
        <v>0</v>
      </c>
      <c r="AM1022">
        <f>_xlfn.XLOOKUP(Tabela5[[#This Row],[UUID]],Planilha2!$A:$A,Planilha2!F:F,"")</f>
        <v>1</v>
      </c>
      <c r="AN1022">
        <f>_xlfn.XLOOKUP(Tabela5[[#This Row],[UUID]],Planilha2!$A:$A,Planilha2!G:G,"")</f>
        <v>1</v>
      </c>
      <c r="AO1022">
        <f>_xlfn.XLOOKUP(Tabela5[[#This Row],[UUID]],Planilha2!$A:$A,Planilha2!H:H,"")</f>
        <v>1</v>
      </c>
      <c r="AP1022">
        <f>_xlfn.XLOOKUP(Tabela5[[#This Row],[UUID]],Planilha2!$A:$A,Planilha2!I:I,"")</f>
        <v>1</v>
      </c>
      <c r="AQ1022">
        <f>_xlfn.XLOOKUP(Tabela5[[#This Row],[UUID]],Planilha2!$A:$A,Planilha2!J:J,"")</f>
        <v>1</v>
      </c>
      <c r="AR1022">
        <f>_xlfn.XLOOKUP(Tabela5[[#This Row],[UUID]],Planilha2!$A:$A,Planilha2!K:K,"")</f>
        <v>1</v>
      </c>
      <c r="AS1022">
        <f>_xlfn.XLOOKUP(Tabela5[[#This Row],[UUID]],Planilha2!$A:$A,Planilha2!L:L,"")</f>
        <v>1</v>
      </c>
      <c r="AT1022">
        <f>_xlfn.XLOOKUP(Tabela5[[#This Row],[UUID]],Planilha2!$A:$A,Planilha2!M:M,"")</f>
        <v>0</v>
      </c>
      <c r="AU1022">
        <f>_xlfn.XLOOKUP(Tabela5[[#This Row],[UUID]],Planilha2!$A:$A,Planilha2!N:N,"")</f>
        <v>1</v>
      </c>
      <c r="AV1022">
        <f>_xlfn.XLOOKUP(Tabela5[[#This Row],[UUID]],Planilha2!$A:$A,Planilha2!O:O,"")</f>
        <v>1</v>
      </c>
    </row>
    <row r="1023" spans="1:48" x14ac:dyDescent="0.2">
      <c r="A1023" t="s">
        <v>5347</v>
      </c>
      <c r="B1023" t="s">
        <v>35</v>
      </c>
      <c r="C1023">
        <v>5655765</v>
      </c>
      <c r="D1023">
        <v>24105171887</v>
      </c>
      <c r="E1023" t="s">
        <v>5348</v>
      </c>
      <c r="F1023" t="s">
        <v>5349</v>
      </c>
      <c r="G1023" t="s">
        <v>5350</v>
      </c>
      <c r="H1023" s="1">
        <v>46054</v>
      </c>
      <c r="I1023">
        <v>202602</v>
      </c>
      <c r="J1023">
        <v>259.94848000000002</v>
      </c>
      <c r="L1023">
        <v>259.95</v>
      </c>
      <c r="N1023">
        <v>90491371</v>
      </c>
      <c r="O1023" s="1">
        <v>46080</v>
      </c>
      <c r="P1023" s="1">
        <v>46090</v>
      </c>
      <c r="R1023">
        <v>36</v>
      </c>
      <c r="S1023" t="s">
        <v>53</v>
      </c>
      <c r="T1023" t="s">
        <v>40</v>
      </c>
      <c r="U1023" t="s">
        <v>40</v>
      </c>
      <c r="V1023" t="s">
        <v>5351</v>
      </c>
      <c r="W1023">
        <v>6</v>
      </c>
      <c r="X1023" t="s">
        <v>42</v>
      </c>
      <c r="Y1023">
        <v>6</v>
      </c>
      <c r="Z1023" t="s">
        <v>40</v>
      </c>
      <c r="AA1023" t="s">
        <v>1256</v>
      </c>
      <c r="AB1023" t="s">
        <v>44</v>
      </c>
      <c r="AC1023" t="s">
        <v>45</v>
      </c>
      <c r="AE1023" t="s">
        <v>2615</v>
      </c>
      <c r="AF1023" t="s">
        <v>5352</v>
      </c>
      <c r="AG1023" s="1">
        <v>46101</v>
      </c>
      <c r="AH1023" t="s">
        <v>47</v>
      </c>
      <c r="AI1023">
        <f>_xlfn.XLOOKUP(Tabela5[[#This Row],[UUID]],Planilha2!$A:$A,Planilha2!B:B,"")</f>
        <v>1</v>
      </c>
      <c r="AJ1023">
        <f>_xlfn.XLOOKUP(Tabela5[[#This Row],[UUID]],Planilha2!$A:$A,Planilha2!C:C,"")</f>
        <v>0</v>
      </c>
      <c r="AK1023">
        <f>_xlfn.XLOOKUP(Tabela5[[#This Row],[UUID]],Planilha2!$A:$A,Planilha2!D:D,"")</f>
        <v>11</v>
      </c>
      <c r="AL1023">
        <f>_xlfn.XLOOKUP(Tabela5[[#This Row],[UUID]],Planilha2!$A:$A,Planilha2!E:E,"")</f>
        <v>0</v>
      </c>
      <c r="AM1023">
        <f>_xlfn.XLOOKUP(Tabela5[[#This Row],[UUID]],Planilha2!$A:$A,Planilha2!F:F,"")</f>
        <v>1</v>
      </c>
      <c r="AN1023">
        <f>_xlfn.XLOOKUP(Tabela5[[#This Row],[UUID]],Planilha2!$A:$A,Planilha2!G:G,"")</f>
        <v>1</v>
      </c>
      <c r="AO1023">
        <f>_xlfn.XLOOKUP(Tabela5[[#This Row],[UUID]],Planilha2!$A:$A,Planilha2!H:H,"")</f>
        <v>1</v>
      </c>
      <c r="AP1023">
        <f>_xlfn.XLOOKUP(Tabela5[[#This Row],[UUID]],Planilha2!$A:$A,Planilha2!I:I,"")</f>
        <v>1</v>
      </c>
      <c r="AQ1023">
        <f>_xlfn.XLOOKUP(Tabela5[[#This Row],[UUID]],Planilha2!$A:$A,Planilha2!J:J,"")</f>
        <v>1</v>
      </c>
      <c r="AR1023">
        <f>_xlfn.XLOOKUP(Tabela5[[#This Row],[UUID]],Planilha2!$A:$A,Planilha2!K:K,"")</f>
        <v>1</v>
      </c>
      <c r="AS1023">
        <f>_xlfn.XLOOKUP(Tabela5[[#This Row],[UUID]],Planilha2!$A:$A,Planilha2!L:L,"")</f>
        <v>0</v>
      </c>
      <c r="AT1023">
        <f>_xlfn.XLOOKUP(Tabela5[[#This Row],[UUID]],Planilha2!$A:$A,Planilha2!M:M,"")</f>
        <v>0</v>
      </c>
      <c r="AU1023">
        <f>_xlfn.XLOOKUP(Tabela5[[#This Row],[UUID]],Planilha2!$A:$A,Planilha2!N:N,"")</f>
        <v>1</v>
      </c>
      <c r="AV1023">
        <f>_xlfn.XLOOKUP(Tabela5[[#This Row],[UUID]],Planilha2!$A:$A,Planilha2!O:O,"")</f>
        <v>1</v>
      </c>
    </row>
    <row r="1024" spans="1:48" x14ac:dyDescent="0.2">
      <c r="A1024" t="s">
        <v>5353</v>
      </c>
      <c r="B1024" t="s">
        <v>35</v>
      </c>
      <c r="C1024">
        <v>6699464</v>
      </c>
      <c r="D1024">
        <v>14489304803</v>
      </c>
      <c r="E1024" t="s">
        <v>5354</v>
      </c>
      <c r="F1024" t="s">
        <v>5355</v>
      </c>
      <c r="G1024" t="s">
        <v>5356</v>
      </c>
      <c r="H1024" s="1">
        <v>46054</v>
      </c>
      <c r="I1024">
        <v>202602</v>
      </c>
      <c r="J1024">
        <v>273.24130000000002</v>
      </c>
      <c r="L1024">
        <v>273.24</v>
      </c>
      <c r="N1024">
        <v>90491418</v>
      </c>
      <c r="O1024" s="1">
        <v>46080</v>
      </c>
      <c r="P1024" s="1">
        <v>46090</v>
      </c>
      <c r="R1024">
        <v>36</v>
      </c>
      <c r="S1024" t="s">
        <v>53</v>
      </c>
      <c r="T1024" t="s">
        <v>40</v>
      </c>
      <c r="U1024" t="s">
        <v>40</v>
      </c>
      <c r="V1024" t="s">
        <v>5357</v>
      </c>
      <c r="W1024">
        <v>6</v>
      </c>
      <c r="X1024" t="s">
        <v>42</v>
      </c>
      <c r="Y1024">
        <v>6</v>
      </c>
      <c r="Z1024" t="s">
        <v>40</v>
      </c>
      <c r="AA1024" t="s">
        <v>1256</v>
      </c>
      <c r="AB1024" t="s">
        <v>44</v>
      </c>
      <c r="AC1024" t="s">
        <v>45</v>
      </c>
      <c r="AE1024" t="s">
        <v>2615</v>
      </c>
      <c r="AF1024" t="s">
        <v>5358</v>
      </c>
      <c r="AG1024" s="1">
        <v>46124</v>
      </c>
      <c r="AH1024" t="s">
        <v>47</v>
      </c>
      <c r="AI1024">
        <f>_xlfn.XLOOKUP(Tabela5[[#This Row],[UUID]],Planilha2!$A:$A,Planilha2!B:B,"")</f>
        <v>1</v>
      </c>
      <c r="AJ1024">
        <f>_xlfn.XLOOKUP(Tabela5[[#This Row],[UUID]],Planilha2!$A:$A,Planilha2!C:C,"")</f>
        <v>1</v>
      </c>
      <c r="AK1024">
        <f>_xlfn.XLOOKUP(Tabela5[[#This Row],[UUID]],Planilha2!$A:$A,Planilha2!D:D,"")</f>
        <v>4</v>
      </c>
      <c r="AL1024">
        <f>_xlfn.XLOOKUP(Tabela5[[#This Row],[UUID]],Planilha2!$A:$A,Planilha2!E:E,"")</f>
        <v>0</v>
      </c>
      <c r="AM1024">
        <f>_xlfn.XLOOKUP(Tabela5[[#This Row],[UUID]],Planilha2!$A:$A,Planilha2!F:F,"")</f>
        <v>1</v>
      </c>
      <c r="AN1024">
        <f>_xlfn.XLOOKUP(Tabela5[[#This Row],[UUID]],Planilha2!$A:$A,Planilha2!G:G,"")</f>
        <v>0</v>
      </c>
      <c r="AO1024">
        <f>_xlfn.XLOOKUP(Tabela5[[#This Row],[UUID]],Planilha2!$A:$A,Planilha2!H:H,"")</f>
        <v>0</v>
      </c>
      <c r="AP1024">
        <f>_xlfn.XLOOKUP(Tabela5[[#This Row],[UUID]],Planilha2!$A:$A,Planilha2!I:I,"")</f>
        <v>0</v>
      </c>
      <c r="AQ1024">
        <f>_xlfn.XLOOKUP(Tabela5[[#This Row],[UUID]],Planilha2!$A:$A,Planilha2!J:J,"")</f>
        <v>0</v>
      </c>
      <c r="AR1024">
        <f>_xlfn.XLOOKUP(Tabela5[[#This Row],[UUID]],Planilha2!$A:$A,Planilha2!K:K,"")</f>
        <v>0</v>
      </c>
      <c r="AS1024">
        <f>_xlfn.XLOOKUP(Tabela5[[#This Row],[UUID]],Planilha2!$A:$A,Planilha2!L:L,"")</f>
        <v>0</v>
      </c>
      <c r="AT1024">
        <f>_xlfn.XLOOKUP(Tabela5[[#This Row],[UUID]],Planilha2!$A:$A,Planilha2!M:M,"")</f>
        <v>1</v>
      </c>
      <c r="AU1024">
        <f>_xlfn.XLOOKUP(Tabela5[[#This Row],[UUID]],Planilha2!$A:$A,Planilha2!N:N,"")</f>
        <v>0</v>
      </c>
      <c r="AV1024">
        <f>_xlfn.XLOOKUP(Tabela5[[#This Row],[UUID]],Planilha2!$A:$A,Planilha2!O:O,"")</f>
        <v>0</v>
      </c>
    </row>
    <row r="1025" spans="1:48" x14ac:dyDescent="0.2">
      <c r="A1025" t="s">
        <v>5359</v>
      </c>
      <c r="B1025" t="s">
        <v>35</v>
      </c>
      <c r="C1025">
        <v>34881980</v>
      </c>
      <c r="D1025">
        <v>43646711850</v>
      </c>
      <c r="E1025" t="s">
        <v>5360</v>
      </c>
      <c r="F1025" t="s">
        <v>5361</v>
      </c>
      <c r="G1025" t="s">
        <v>5362</v>
      </c>
      <c r="H1025" s="1">
        <v>46054</v>
      </c>
      <c r="I1025">
        <v>202602</v>
      </c>
      <c r="J1025">
        <v>337.48993000000002</v>
      </c>
      <c r="L1025">
        <v>337.49</v>
      </c>
      <c r="N1025">
        <v>90491398</v>
      </c>
      <c r="O1025" s="1">
        <v>46080</v>
      </c>
      <c r="P1025" s="1">
        <v>46090</v>
      </c>
      <c r="R1025">
        <v>36</v>
      </c>
      <c r="S1025" t="s">
        <v>53</v>
      </c>
      <c r="T1025" t="s">
        <v>40</v>
      </c>
      <c r="U1025" t="s">
        <v>40</v>
      </c>
      <c r="V1025" t="s">
        <v>5363</v>
      </c>
      <c r="W1025">
        <v>6</v>
      </c>
      <c r="X1025" t="s">
        <v>42</v>
      </c>
      <c r="Y1025">
        <v>6</v>
      </c>
      <c r="Z1025" t="s">
        <v>40</v>
      </c>
      <c r="AA1025" t="s">
        <v>1256</v>
      </c>
      <c r="AB1025" t="s">
        <v>44</v>
      </c>
      <c r="AC1025" t="s">
        <v>45</v>
      </c>
      <c r="AE1025" t="s">
        <v>2615</v>
      </c>
      <c r="AF1025" t="s">
        <v>5364</v>
      </c>
      <c r="AG1025" s="1">
        <v>46101</v>
      </c>
      <c r="AH1025" t="s">
        <v>47</v>
      </c>
      <c r="AI1025">
        <f>_xlfn.XLOOKUP(Tabela5[[#This Row],[UUID]],Planilha2!$A:$A,Planilha2!B:B,"")</f>
        <v>1</v>
      </c>
      <c r="AJ1025">
        <f>_xlfn.XLOOKUP(Tabela5[[#This Row],[UUID]],Planilha2!$A:$A,Planilha2!C:C,"")</f>
        <v>0</v>
      </c>
      <c r="AK1025">
        <f>_xlfn.XLOOKUP(Tabela5[[#This Row],[UUID]],Planilha2!$A:$A,Planilha2!D:D,"")</f>
        <v>6</v>
      </c>
      <c r="AL1025">
        <f>_xlfn.XLOOKUP(Tabela5[[#This Row],[UUID]],Planilha2!$A:$A,Planilha2!E:E,"")</f>
        <v>0</v>
      </c>
      <c r="AM1025">
        <f>_xlfn.XLOOKUP(Tabela5[[#This Row],[UUID]],Planilha2!$A:$A,Planilha2!F:F,"")</f>
        <v>1</v>
      </c>
      <c r="AN1025">
        <f>_xlfn.XLOOKUP(Tabela5[[#This Row],[UUID]],Planilha2!$A:$A,Planilha2!G:G,"")</f>
        <v>1</v>
      </c>
      <c r="AO1025">
        <f>_xlfn.XLOOKUP(Tabela5[[#This Row],[UUID]],Planilha2!$A:$A,Planilha2!H:H,"")</f>
        <v>1</v>
      </c>
      <c r="AP1025">
        <f>_xlfn.XLOOKUP(Tabela5[[#This Row],[UUID]],Planilha2!$A:$A,Planilha2!I:I,"")</f>
        <v>1</v>
      </c>
      <c r="AQ1025">
        <f>_xlfn.XLOOKUP(Tabela5[[#This Row],[UUID]],Planilha2!$A:$A,Planilha2!J:J,"")</f>
        <v>1</v>
      </c>
      <c r="AR1025">
        <f>_xlfn.XLOOKUP(Tabela5[[#This Row],[UUID]],Planilha2!$A:$A,Planilha2!K:K,"")</f>
        <v>1</v>
      </c>
      <c r="AS1025">
        <f>_xlfn.XLOOKUP(Tabela5[[#This Row],[UUID]],Planilha2!$A:$A,Planilha2!L:L,"")</f>
        <v>0</v>
      </c>
      <c r="AT1025">
        <f>_xlfn.XLOOKUP(Tabela5[[#This Row],[UUID]],Planilha2!$A:$A,Planilha2!M:M,"")</f>
        <v>0</v>
      </c>
      <c r="AU1025">
        <f>_xlfn.XLOOKUP(Tabela5[[#This Row],[UUID]],Planilha2!$A:$A,Planilha2!N:N,"")</f>
        <v>1</v>
      </c>
      <c r="AV1025">
        <f>_xlfn.XLOOKUP(Tabela5[[#This Row],[UUID]],Planilha2!$A:$A,Planilha2!O:O,"")</f>
        <v>1</v>
      </c>
    </row>
    <row r="1026" spans="1:48" x14ac:dyDescent="0.2">
      <c r="A1026" t="s">
        <v>5365</v>
      </c>
      <c r="B1026" t="s">
        <v>35</v>
      </c>
      <c r="C1026">
        <v>2249529</v>
      </c>
      <c r="D1026">
        <v>3206205573</v>
      </c>
      <c r="E1026" t="s">
        <v>1905</v>
      </c>
      <c r="F1026" t="s">
        <v>1906</v>
      </c>
      <c r="G1026" t="s">
        <v>1907</v>
      </c>
      <c r="H1026" s="1">
        <v>46054</v>
      </c>
      <c r="I1026">
        <v>202602</v>
      </c>
      <c r="J1026">
        <v>377.36838999999998</v>
      </c>
      <c r="L1026">
        <v>377.37</v>
      </c>
      <c r="N1026">
        <v>90491345</v>
      </c>
      <c r="O1026" s="1">
        <v>46080</v>
      </c>
      <c r="P1026" s="1">
        <v>46090</v>
      </c>
      <c r="R1026">
        <v>36</v>
      </c>
      <c r="S1026" t="s">
        <v>53</v>
      </c>
      <c r="T1026" t="s">
        <v>40</v>
      </c>
      <c r="U1026" t="s">
        <v>40</v>
      </c>
      <c r="V1026" t="s">
        <v>1908</v>
      </c>
      <c r="W1026">
        <v>6</v>
      </c>
      <c r="X1026" t="s">
        <v>42</v>
      </c>
      <c r="Y1026">
        <v>6</v>
      </c>
      <c r="Z1026" t="s">
        <v>40</v>
      </c>
      <c r="AA1026" t="s">
        <v>1256</v>
      </c>
      <c r="AB1026" t="s">
        <v>44</v>
      </c>
      <c r="AC1026" t="s">
        <v>45</v>
      </c>
      <c r="AE1026" t="s">
        <v>2615</v>
      </c>
      <c r="AF1026" t="s">
        <v>5366</v>
      </c>
      <c r="AG1026" s="1">
        <v>46102</v>
      </c>
      <c r="AH1026" t="s">
        <v>47</v>
      </c>
      <c r="AI1026">
        <f>_xlfn.XLOOKUP(Tabela5[[#This Row],[UUID]],Planilha2!$A:$A,Planilha2!B:B,"")</f>
        <v>1</v>
      </c>
      <c r="AJ1026">
        <f>_xlfn.XLOOKUP(Tabela5[[#This Row],[UUID]],Planilha2!$A:$A,Planilha2!C:C,"")</f>
        <v>1</v>
      </c>
      <c r="AK1026">
        <f>_xlfn.XLOOKUP(Tabela5[[#This Row],[UUID]],Planilha2!$A:$A,Planilha2!D:D,"")</f>
        <v>5</v>
      </c>
      <c r="AL1026">
        <f>_xlfn.XLOOKUP(Tabela5[[#This Row],[UUID]],Planilha2!$A:$A,Planilha2!E:E,"")</f>
        <v>0</v>
      </c>
      <c r="AM1026">
        <f>_xlfn.XLOOKUP(Tabela5[[#This Row],[UUID]],Planilha2!$A:$A,Planilha2!F:F,"")</f>
        <v>1</v>
      </c>
      <c r="AN1026">
        <f>_xlfn.XLOOKUP(Tabela5[[#This Row],[UUID]],Planilha2!$A:$A,Planilha2!G:G,"")</f>
        <v>1</v>
      </c>
      <c r="AO1026">
        <f>_xlfn.XLOOKUP(Tabela5[[#This Row],[UUID]],Planilha2!$A:$A,Planilha2!H:H,"")</f>
        <v>1</v>
      </c>
      <c r="AP1026">
        <f>_xlfn.XLOOKUP(Tabela5[[#This Row],[UUID]],Planilha2!$A:$A,Planilha2!I:I,"")</f>
        <v>1</v>
      </c>
      <c r="AQ1026">
        <f>_xlfn.XLOOKUP(Tabela5[[#This Row],[UUID]],Planilha2!$A:$A,Planilha2!J:J,"")</f>
        <v>1</v>
      </c>
      <c r="AR1026">
        <f>_xlfn.XLOOKUP(Tabela5[[#This Row],[UUID]],Planilha2!$A:$A,Planilha2!K:K,"")</f>
        <v>1</v>
      </c>
      <c r="AS1026">
        <f>_xlfn.XLOOKUP(Tabela5[[#This Row],[UUID]],Planilha2!$A:$A,Planilha2!L:L,"")</f>
        <v>0</v>
      </c>
      <c r="AT1026">
        <f>_xlfn.XLOOKUP(Tabela5[[#This Row],[UUID]],Planilha2!$A:$A,Planilha2!M:M,"")</f>
        <v>0</v>
      </c>
      <c r="AU1026">
        <f>_xlfn.XLOOKUP(Tabela5[[#This Row],[UUID]],Planilha2!$A:$A,Planilha2!N:N,"")</f>
        <v>1</v>
      </c>
      <c r="AV1026">
        <f>_xlfn.XLOOKUP(Tabela5[[#This Row],[UUID]],Planilha2!$A:$A,Planilha2!O:O,"")</f>
        <v>1</v>
      </c>
    </row>
    <row r="1027" spans="1:48" x14ac:dyDescent="0.2">
      <c r="A1027" t="s">
        <v>5367</v>
      </c>
      <c r="B1027" t="s">
        <v>35</v>
      </c>
      <c r="C1027">
        <v>27463630</v>
      </c>
      <c r="D1027">
        <v>12302579852</v>
      </c>
      <c r="E1027" t="s">
        <v>1911</v>
      </c>
      <c r="F1027" t="s">
        <v>1912</v>
      </c>
      <c r="G1027" t="s">
        <v>1913</v>
      </c>
      <c r="H1027" s="1">
        <v>46054</v>
      </c>
      <c r="I1027">
        <v>202602</v>
      </c>
      <c r="J1027">
        <v>327.15107</v>
      </c>
      <c r="L1027">
        <v>327.14999999999998</v>
      </c>
      <c r="N1027">
        <v>90491343</v>
      </c>
      <c r="O1027" s="1">
        <v>46080</v>
      </c>
      <c r="P1027" s="1">
        <v>46090</v>
      </c>
      <c r="R1027">
        <v>36</v>
      </c>
      <c r="S1027" t="s">
        <v>53</v>
      </c>
      <c r="T1027" t="s">
        <v>40</v>
      </c>
      <c r="U1027" t="s">
        <v>40</v>
      </c>
      <c r="V1027" t="s">
        <v>1914</v>
      </c>
      <c r="W1027">
        <v>6</v>
      </c>
      <c r="X1027" t="s">
        <v>42</v>
      </c>
      <c r="Y1027">
        <v>6</v>
      </c>
      <c r="Z1027" t="s">
        <v>40</v>
      </c>
      <c r="AA1027" t="s">
        <v>1256</v>
      </c>
      <c r="AB1027" t="s">
        <v>44</v>
      </c>
      <c r="AC1027" t="s">
        <v>45</v>
      </c>
      <c r="AE1027" t="s">
        <v>2615</v>
      </c>
      <c r="AF1027" t="s">
        <v>5368</v>
      </c>
      <c r="AG1027" s="1">
        <v>46109</v>
      </c>
      <c r="AH1027" t="s">
        <v>47</v>
      </c>
      <c r="AI1027">
        <f>_xlfn.XLOOKUP(Tabela5[[#This Row],[UUID]],Planilha2!$A:$A,Planilha2!B:B,"")</f>
        <v>1</v>
      </c>
      <c r="AJ1027">
        <f>_xlfn.XLOOKUP(Tabela5[[#This Row],[UUID]],Planilha2!$A:$A,Planilha2!C:C,"")</f>
        <v>2</v>
      </c>
      <c r="AK1027">
        <f>_xlfn.XLOOKUP(Tabela5[[#This Row],[UUID]],Planilha2!$A:$A,Planilha2!D:D,"")</f>
        <v>1</v>
      </c>
      <c r="AL1027">
        <f>_xlfn.XLOOKUP(Tabela5[[#This Row],[UUID]],Planilha2!$A:$A,Planilha2!E:E,"")</f>
        <v>0</v>
      </c>
      <c r="AM1027">
        <f>_xlfn.XLOOKUP(Tabela5[[#This Row],[UUID]],Planilha2!$A:$A,Planilha2!F:F,"")</f>
        <v>1</v>
      </c>
      <c r="AN1027">
        <f>_xlfn.XLOOKUP(Tabela5[[#This Row],[UUID]],Planilha2!$A:$A,Planilha2!G:G,"")</f>
        <v>1</v>
      </c>
      <c r="AO1027">
        <f>_xlfn.XLOOKUP(Tabela5[[#This Row],[UUID]],Planilha2!$A:$A,Planilha2!H:H,"")</f>
        <v>1</v>
      </c>
      <c r="AP1027">
        <f>_xlfn.XLOOKUP(Tabela5[[#This Row],[UUID]],Planilha2!$A:$A,Planilha2!I:I,"")</f>
        <v>1</v>
      </c>
      <c r="AQ1027">
        <f>_xlfn.XLOOKUP(Tabela5[[#This Row],[UUID]],Planilha2!$A:$A,Planilha2!J:J,"")</f>
        <v>0</v>
      </c>
      <c r="AR1027">
        <f>_xlfn.XLOOKUP(Tabela5[[#This Row],[UUID]],Planilha2!$A:$A,Planilha2!K:K,"")</f>
        <v>0</v>
      </c>
      <c r="AS1027">
        <f>_xlfn.XLOOKUP(Tabela5[[#This Row],[UUID]],Planilha2!$A:$A,Planilha2!L:L,"")</f>
        <v>0</v>
      </c>
      <c r="AT1027">
        <f>_xlfn.XLOOKUP(Tabela5[[#This Row],[UUID]],Planilha2!$A:$A,Planilha2!M:M,"")</f>
        <v>0</v>
      </c>
      <c r="AU1027">
        <f>_xlfn.XLOOKUP(Tabela5[[#This Row],[UUID]],Planilha2!$A:$A,Planilha2!N:N,"")</f>
        <v>1</v>
      </c>
      <c r="AV1027">
        <f>_xlfn.XLOOKUP(Tabela5[[#This Row],[UUID]],Planilha2!$A:$A,Planilha2!O:O,"")</f>
        <v>1</v>
      </c>
    </row>
    <row r="1028" spans="1:48" x14ac:dyDescent="0.2">
      <c r="A1028" t="s">
        <v>5369</v>
      </c>
      <c r="B1028" t="s">
        <v>35</v>
      </c>
      <c r="C1028">
        <v>34212230</v>
      </c>
      <c r="D1028">
        <v>30414569822</v>
      </c>
      <c r="E1028" t="s">
        <v>5370</v>
      </c>
      <c r="F1028" t="s">
        <v>5371</v>
      </c>
      <c r="G1028" t="s">
        <v>5372</v>
      </c>
      <c r="H1028" s="1">
        <v>45901</v>
      </c>
      <c r="I1028">
        <v>202509</v>
      </c>
      <c r="J1028">
        <v>1427.9602199999999</v>
      </c>
      <c r="L1028">
        <v>1427.96</v>
      </c>
      <c r="N1028">
        <v>90426843</v>
      </c>
      <c r="O1028" s="1">
        <v>45995</v>
      </c>
      <c r="P1028" s="1">
        <v>46006</v>
      </c>
      <c r="R1028">
        <v>120</v>
      </c>
      <c r="S1028" t="s">
        <v>53</v>
      </c>
      <c r="T1028" t="s">
        <v>40</v>
      </c>
      <c r="U1028" t="s">
        <v>40</v>
      </c>
      <c r="V1028" t="s">
        <v>5373</v>
      </c>
      <c r="W1028">
        <v>6</v>
      </c>
      <c r="X1028" t="s">
        <v>42</v>
      </c>
      <c r="Y1028">
        <v>6</v>
      </c>
      <c r="Z1028" t="s">
        <v>40</v>
      </c>
      <c r="AA1028" t="s">
        <v>1256</v>
      </c>
      <c r="AB1028" t="s">
        <v>44</v>
      </c>
      <c r="AE1028" t="s">
        <v>298</v>
      </c>
      <c r="AF1028" t="s">
        <v>5374</v>
      </c>
      <c r="AG1028" s="1">
        <v>46006</v>
      </c>
      <c r="AH1028" t="s">
        <v>70</v>
      </c>
      <c r="AI1028">
        <f>_xlfn.XLOOKUP(Tabela5[[#This Row],[UUID]],Planilha2!$A:$A,Planilha2!B:B,"")</f>
        <v>0</v>
      </c>
      <c r="AJ1028">
        <f>_xlfn.XLOOKUP(Tabela5[[#This Row],[UUID]],Planilha2!$A:$A,Planilha2!C:C,"")</f>
        <v>0</v>
      </c>
      <c r="AK1028">
        <f>_xlfn.XLOOKUP(Tabela5[[#This Row],[UUID]],Planilha2!$A:$A,Planilha2!D:D,"")</f>
        <v>0</v>
      </c>
      <c r="AL1028">
        <f>_xlfn.XLOOKUP(Tabela5[[#This Row],[UUID]],Planilha2!$A:$A,Planilha2!E:E,"")</f>
        <v>4</v>
      </c>
      <c r="AM1028">
        <f>_xlfn.XLOOKUP(Tabela5[[#This Row],[UUID]],Planilha2!$A:$A,Planilha2!F:F,"")</f>
        <v>0</v>
      </c>
      <c r="AN1028">
        <f>_xlfn.XLOOKUP(Tabela5[[#This Row],[UUID]],Planilha2!$A:$A,Planilha2!G:G,"")</f>
        <v>0</v>
      </c>
      <c r="AO1028">
        <f>_xlfn.XLOOKUP(Tabela5[[#This Row],[UUID]],Planilha2!$A:$A,Planilha2!H:H,"")</f>
        <v>0</v>
      </c>
      <c r="AP1028">
        <f>_xlfn.XLOOKUP(Tabela5[[#This Row],[UUID]],Planilha2!$A:$A,Planilha2!I:I,"")</f>
        <v>0</v>
      </c>
      <c r="AQ1028">
        <f>_xlfn.XLOOKUP(Tabela5[[#This Row],[UUID]],Planilha2!$A:$A,Planilha2!J:J,"")</f>
        <v>0</v>
      </c>
      <c r="AR1028">
        <f>_xlfn.XLOOKUP(Tabela5[[#This Row],[UUID]],Planilha2!$A:$A,Planilha2!K:K,"")</f>
        <v>0</v>
      </c>
      <c r="AS1028">
        <f>_xlfn.XLOOKUP(Tabela5[[#This Row],[UUID]],Planilha2!$A:$A,Planilha2!L:L,"")</f>
        <v>1</v>
      </c>
      <c r="AT1028">
        <f>_xlfn.XLOOKUP(Tabela5[[#This Row],[UUID]],Planilha2!$A:$A,Planilha2!M:M,"")</f>
        <v>0</v>
      </c>
      <c r="AU1028">
        <f>_xlfn.XLOOKUP(Tabela5[[#This Row],[UUID]],Planilha2!$A:$A,Planilha2!N:N,"")</f>
        <v>0</v>
      </c>
      <c r="AV1028">
        <f>_xlfn.XLOOKUP(Tabela5[[#This Row],[UUID]],Planilha2!$A:$A,Planilha2!O:O,"")</f>
        <v>0</v>
      </c>
    </row>
    <row r="1029" spans="1:48" x14ac:dyDescent="0.2">
      <c r="A1029" t="s">
        <v>5375</v>
      </c>
      <c r="B1029" t="s">
        <v>35</v>
      </c>
      <c r="C1029">
        <v>13291386</v>
      </c>
      <c r="D1029">
        <v>26904287845</v>
      </c>
      <c r="E1029" t="s">
        <v>1917</v>
      </c>
      <c r="F1029" t="s">
        <v>1918</v>
      </c>
      <c r="G1029" t="s">
        <v>1919</v>
      </c>
      <c r="H1029" s="1">
        <v>46054</v>
      </c>
      <c r="I1029">
        <v>202602</v>
      </c>
      <c r="J1029">
        <v>1100.3501000000001</v>
      </c>
      <c r="L1029">
        <v>1100.3499999999999</v>
      </c>
      <c r="N1029">
        <v>90491334</v>
      </c>
      <c r="O1029" s="1">
        <v>46080</v>
      </c>
      <c r="P1029" s="1">
        <v>46090</v>
      </c>
      <c r="R1029">
        <v>36</v>
      </c>
      <c r="S1029" t="s">
        <v>53</v>
      </c>
      <c r="T1029" t="s">
        <v>40</v>
      </c>
      <c r="U1029" t="s">
        <v>40</v>
      </c>
      <c r="V1029" t="s">
        <v>1920</v>
      </c>
      <c r="W1029">
        <v>6</v>
      </c>
      <c r="X1029" t="s">
        <v>42</v>
      </c>
      <c r="Y1029">
        <v>6</v>
      </c>
      <c r="Z1029" t="s">
        <v>40</v>
      </c>
      <c r="AA1029" t="s">
        <v>1256</v>
      </c>
      <c r="AB1029" t="s">
        <v>44</v>
      </c>
      <c r="AC1029" t="s">
        <v>45</v>
      </c>
      <c r="AE1029" t="s">
        <v>2615</v>
      </c>
      <c r="AF1029" t="s">
        <v>5376</v>
      </c>
      <c r="AG1029" s="1">
        <v>46124</v>
      </c>
      <c r="AH1029" t="s">
        <v>47</v>
      </c>
      <c r="AI1029">
        <f>_xlfn.XLOOKUP(Tabela5[[#This Row],[UUID]],Planilha2!$A:$A,Planilha2!B:B,"")</f>
        <v>1</v>
      </c>
      <c r="AJ1029">
        <f>_xlfn.XLOOKUP(Tabela5[[#This Row],[UUID]],Planilha2!$A:$A,Planilha2!C:C,"")</f>
        <v>1</v>
      </c>
      <c r="AK1029">
        <f>_xlfn.XLOOKUP(Tabela5[[#This Row],[UUID]],Planilha2!$A:$A,Planilha2!D:D,"")</f>
        <v>1</v>
      </c>
      <c r="AL1029">
        <f>_xlfn.XLOOKUP(Tabela5[[#This Row],[UUID]],Planilha2!$A:$A,Planilha2!E:E,"")</f>
        <v>0</v>
      </c>
      <c r="AM1029">
        <f>_xlfn.XLOOKUP(Tabela5[[#This Row],[UUID]],Planilha2!$A:$A,Planilha2!F:F,"")</f>
        <v>1</v>
      </c>
      <c r="AN1029">
        <f>_xlfn.XLOOKUP(Tabela5[[#This Row],[UUID]],Planilha2!$A:$A,Planilha2!G:G,"")</f>
        <v>0</v>
      </c>
      <c r="AO1029">
        <f>_xlfn.XLOOKUP(Tabela5[[#This Row],[UUID]],Planilha2!$A:$A,Planilha2!H:H,"")</f>
        <v>0</v>
      </c>
      <c r="AP1029">
        <f>_xlfn.XLOOKUP(Tabela5[[#This Row],[UUID]],Planilha2!$A:$A,Planilha2!I:I,"")</f>
        <v>0</v>
      </c>
      <c r="AQ1029">
        <f>_xlfn.XLOOKUP(Tabela5[[#This Row],[UUID]],Planilha2!$A:$A,Planilha2!J:J,"")</f>
        <v>0</v>
      </c>
      <c r="AR1029">
        <f>_xlfn.XLOOKUP(Tabela5[[#This Row],[UUID]],Planilha2!$A:$A,Planilha2!K:K,"")</f>
        <v>0</v>
      </c>
      <c r="AS1029">
        <f>_xlfn.XLOOKUP(Tabela5[[#This Row],[UUID]],Planilha2!$A:$A,Planilha2!L:L,"")</f>
        <v>0</v>
      </c>
      <c r="AT1029">
        <f>_xlfn.XLOOKUP(Tabela5[[#This Row],[UUID]],Planilha2!$A:$A,Planilha2!M:M,"")</f>
        <v>1</v>
      </c>
      <c r="AU1029">
        <f>_xlfn.XLOOKUP(Tabela5[[#This Row],[UUID]],Planilha2!$A:$A,Planilha2!N:N,"")</f>
        <v>0</v>
      </c>
      <c r="AV1029">
        <f>_xlfn.XLOOKUP(Tabela5[[#This Row],[UUID]],Planilha2!$A:$A,Planilha2!O:O,"")</f>
        <v>0</v>
      </c>
    </row>
    <row r="1030" spans="1:48" x14ac:dyDescent="0.2">
      <c r="A1030" t="s">
        <v>5377</v>
      </c>
      <c r="B1030" t="s">
        <v>35</v>
      </c>
      <c r="C1030">
        <v>3176983</v>
      </c>
      <c r="D1030">
        <v>32754052844</v>
      </c>
      <c r="E1030" t="s">
        <v>5378</v>
      </c>
      <c r="F1030" t="s">
        <v>5379</v>
      </c>
      <c r="G1030" t="s">
        <v>5380</v>
      </c>
      <c r="H1030" s="1">
        <v>46054</v>
      </c>
      <c r="I1030">
        <v>202602</v>
      </c>
      <c r="J1030">
        <v>406.16950000000003</v>
      </c>
      <c r="L1030">
        <v>406.17</v>
      </c>
      <c r="N1030">
        <v>90491347</v>
      </c>
      <c r="O1030" s="1">
        <v>46080</v>
      </c>
      <c r="P1030" s="1">
        <v>46090</v>
      </c>
      <c r="R1030">
        <v>36</v>
      </c>
      <c r="S1030" t="s">
        <v>53</v>
      </c>
      <c r="T1030" t="s">
        <v>40</v>
      </c>
      <c r="U1030" t="s">
        <v>40</v>
      </c>
      <c r="V1030" t="s">
        <v>5381</v>
      </c>
      <c r="W1030">
        <v>6</v>
      </c>
      <c r="X1030" t="s">
        <v>42</v>
      </c>
      <c r="Y1030">
        <v>6</v>
      </c>
      <c r="Z1030" t="s">
        <v>40</v>
      </c>
      <c r="AA1030" t="s">
        <v>1256</v>
      </c>
      <c r="AB1030" t="s">
        <v>44</v>
      </c>
      <c r="AC1030" t="s">
        <v>45</v>
      </c>
      <c r="AE1030" t="s">
        <v>2615</v>
      </c>
      <c r="AF1030" t="s">
        <v>5382</v>
      </c>
      <c r="AG1030" s="1">
        <v>46100</v>
      </c>
      <c r="AH1030" t="s">
        <v>47</v>
      </c>
      <c r="AI1030">
        <f>_xlfn.XLOOKUP(Tabela5[[#This Row],[UUID]],Planilha2!$A:$A,Planilha2!B:B,"")</f>
        <v>1</v>
      </c>
      <c r="AJ1030">
        <f>_xlfn.XLOOKUP(Tabela5[[#This Row],[UUID]],Planilha2!$A:$A,Planilha2!C:C,"")</f>
        <v>0</v>
      </c>
      <c r="AK1030">
        <f>_xlfn.XLOOKUP(Tabela5[[#This Row],[UUID]],Planilha2!$A:$A,Planilha2!D:D,"")</f>
        <v>18</v>
      </c>
      <c r="AL1030">
        <f>_xlfn.XLOOKUP(Tabela5[[#This Row],[UUID]],Planilha2!$A:$A,Planilha2!E:E,"")</f>
        <v>1</v>
      </c>
      <c r="AM1030">
        <f>_xlfn.XLOOKUP(Tabela5[[#This Row],[UUID]],Planilha2!$A:$A,Planilha2!F:F,"")</f>
        <v>1</v>
      </c>
      <c r="AN1030">
        <f>_xlfn.XLOOKUP(Tabela5[[#This Row],[UUID]],Planilha2!$A:$A,Planilha2!G:G,"")</f>
        <v>1</v>
      </c>
      <c r="AO1030">
        <f>_xlfn.XLOOKUP(Tabela5[[#This Row],[UUID]],Planilha2!$A:$A,Planilha2!H:H,"")</f>
        <v>1</v>
      </c>
      <c r="AP1030">
        <f>_xlfn.XLOOKUP(Tabela5[[#This Row],[UUID]],Planilha2!$A:$A,Planilha2!I:I,"")</f>
        <v>1</v>
      </c>
      <c r="AQ1030">
        <f>_xlfn.XLOOKUP(Tabela5[[#This Row],[UUID]],Planilha2!$A:$A,Planilha2!J:J,"")</f>
        <v>1</v>
      </c>
      <c r="AR1030">
        <f>_xlfn.XLOOKUP(Tabela5[[#This Row],[UUID]],Planilha2!$A:$A,Planilha2!K:K,"")</f>
        <v>1</v>
      </c>
      <c r="AS1030">
        <f>_xlfn.XLOOKUP(Tabela5[[#This Row],[UUID]],Planilha2!$A:$A,Planilha2!L:L,"")</f>
        <v>0</v>
      </c>
      <c r="AT1030">
        <f>_xlfn.XLOOKUP(Tabela5[[#This Row],[UUID]],Planilha2!$A:$A,Planilha2!M:M,"")</f>
        <v>0</v>
      </c>
      <c r="AU1030">
        <f>_xlfn.XLOOKUP(Tabela5[[#This Row],[UUID]],Planilha2!$A:$A,Planilha2!N:N,"")</f>
        <v>1</v>
      </c>
      <c r="AV1030">
        <f>_xlfn.XLOOKUP(Tabela5[[#This Row],[UUID]],Planilha2!$A:$A,Planilha2!O:O,"")</f>
        <v>1</v>
      </c>
    </row>
    <row r="1031" spans="1:48" x14ac:dyDescent="0.2">
      <c r="A1031" t="s">
        <v>5383</v>
      </c>
      <c r="B1031" t="s">
        <v>35</v>
      </c>
      <c r="C1031">
        <v>29168570</v>
      </c>
      <c r="D1031">
        <v>25547323888</v>
      </c>
      <c r="E1031" t="s">
        <v>1923</v>
      </c>
      <c r="F1031" t="s">
        <v>1924</v>
      </c>
      <c r="G1031" t="s">
        <v>1925</v>
      </c>
      <c r="H1031" s="1">
        <v>46054</v>
      </c>
      <c r="I1031">
        <v>202602</v>
      </c>
      <c r="J1031">
        <v>225.23945000000001</v>
      </c>
      <c r="L1031">
        <v>225.24</v>
      </c>
      <c r="N1031">
        <v>90491361</v>
      </c>
      <c r="O1031" s="1">
        <v>46080</v>
      </c>
      <c r="P1031" s="1">
        <v>46090</v>
      </c>
      <c r="R1031">
        <v>36</v>
      </c>
      <c r="S1031" t="s">
        <v>53</v>
      </c>
      <c r="T1031" t="s">
        <v>40</v>
      </c>
      <c r="U1031" t="s">
        <v>40</v>
      </c>
      <c r="V1031" t="s">
        <v>1926</v>
      </c>
      <c r="W1031">
        <v>6</v>
      </c>
      <c r="X1031" t="s">
        <v>42</v>
      </c>
      <c r="Y1031">
        <v>6</v>
      </c>
      <c r="Z1031" t="s">
        <v>40</v>
      </c>
      <c r="AA1031" t="s">
        <v>1256</v>
      </c>
      <c r="AB1031" t="s">
        <v>44</v>
      </c>
      <c r="AC1031" t="s">
        <v>45</v>
      </c>
      <c r="AE1031" t="s">
        <v>2615</v>
      </c>
      <c r="AF1031" t="s">
        <v>5384</v>
      </c>
      <c r="AG1031" s="1">
        <v>46101</v>
      </c>
      <c r="AH1031" t="s">
        <v>47</v>
      </c>
      <c r="AI1031">
        <f>_xlfn.XLOOKUP(Tabela5[[#This Row],[UUID]],Planilha2!$A:$A,Planilha2!B:B,"")</f>
        <v>1</v>
      </c>
      <c r="AJ1031">
        <f>_xlfn.XLOOKUP(Tabela5[[#This Row],[UUID]],Planilha2!$A:$A,Planilha2!C:C,"")</f>
        <v>0</v>
      </c>
      <c r="AK1031">
        <f>_xlfn.XLOOKUP(Tabela5[[#This Row],[UUID]],Planilha2!$A:$A,Planilha2!D:D,"")</f>
        <v>1</v>
      </c>
      <c r="AL1031">
        <f>_xlfn.XLOOKUP(Tabela5[[#This Row],[UUID]],Planilha2!$A:$A,Planilha2!E:E,"")</f>
        <v>0</v>
      </c>
      <c r="AM1031">
        <f>_xlfn.XLOOKUP(Tabela5[[#This Row],[UUID]],Planilha2!$A:$A,Planilha2!F:F,"")</f>
        <v>1</v>
      </c>
      <c r="AN1031">
        <f>_xlfn.XLOOKUP(Tabela5[[#This Row],[UUID]],Planilha2!$A:$A,Planilha2!G:G,"")</f>
        <v>1</v>
      </c>
      <c r="AO1031">
        <f>_xlfn.XLOOKUP(Tabela5[[#This Row],[UUID]],Planilha2!$A:$A,Planilha2!H:H,"")</f>
        <v>1</v>
      </c>
      <c r="AP1031">
        <f>_xlfn.XLOOKUP(Tabela5[[#This Row],[UUID]],Planilha2!$A:$A,Planilha2!I:I,"")</f>
        <v>1</v>
      </c>
      <c r="AQ1031">
        <f>_xlfn.XLOOKUP(Tabela5[[#This Row],[UUID]],Planilha2!$A:$A,Planilha2!J:J,"")</f>
        <v>1</v>
      </c>
      <c r="AR1031">
        <f>_xlfn.XLOOKUP(Tabela5[[#This Row],[UUID]],Planilha2!$A:$A,Planilha2!K:K,"")</f>
        <v>1</v>
      </c>
      <c r="AS1031">
        <f>_xlfn.XLOOKUP(Tabela5[[#This Row],[UUID]],Planilha2!$A:$A,Planilha2!L:L,"")</f>
        <v>0</v>
      </c>
      <c r="AT1031">
        <f>_xlfn.XLOOKUP(Tabela5[[#This Row],[UUID]],Planilha2!$A:$A,Planilha2!M:M,"")</f>
        <v>0</v>
      </c>
      <c r="AU1031">
        <f>_xlfn.XLOOKUP(Tabela5[[#This Row],[UUID]],Planilha2!$A:$A,Planilha2!N:N,"")</f>
        <v>1</v>
      </c>
      <c r="AV1031">
        <f>_xlfn.XLOOKUP(Tabela5[[#This Row],[UUID]],Planilha2!$A:$A,Planilha2!O:O,"")</f>
        <v>1</v>
      </c>
    </row>
    <row r="1032" spans="1:48" x14ac:dyDescent="0.2">
      <c r="A1032" t="s">
        <v>5385</v>
      </c>
      <c r="B1032" t="s">
        <v>35</v>
      </c>
      <c r="C1032">
        <v>33948372</v>
      </c>
      <c r="D1032">
        <v>21367528801</v>
      </c>
      <c r="E1032" t="s">
        <v>1929</v>
      </c>
      <c r="F1032" t="s">
        <v>1930</v>
      </c>
      <c r="G1032" t="s">
        <v>1931</v>
      </c>
      <c r="H1032" s="1">
        <v>46054</v>
      </c>
      <c r="I1032">
        <v>202602</v>
      </c>
      <c r="J1032">
        <v>264.37941999999998</v>
      </c>
      <c r="L1032">
        <v>264.38</v>
      </c>
      <c r="N1032">
        <v>90495337</v>
      </c>
      <c r="O1032" s="1">
        <v>46080</v>
      </c>
      <c r="P1032" s="1">
        <v>46090</v>
      </c>
      <c r="R1032">
        <v>36</v>
      </c>
      <c r="S1032" t="s">
        <v>53</v>
      </c>
      <c r="T1032" t="s">
        <v>40</v>
      </c>
      <c r="U1032" t="s">
        <v>40</v>
      </c>
      <c r="V1032" t="s">
        <v>1932</v>
      </c>
      <c r="W1032">
        <v>6</v>
      </c>
      <c r="X1032" t="s">
        <v>42</v>
      </c>
      <c r="Y1032">
        <v>6</v>
      </c>
      <c r="Z1032" t="s">
        <v>40</v>
      </c>
      <c r="AA1032" t="s">
        <v>1256</v>
      </c>
      <c r="AB1032" t="s">
        <v>44</v>
      </c>
      <c r="AC1032" t="s">
        <v>45</v>
      </c>
      <c r="AE1032" t="s">
        <v>2615</v>
      </c>
      <c r="AF1032" t="s">
        <v>5386</v>
      </c>
      <c r="AG1032" s="1">
        <v>46103</v>
      </c>
      <c r="AH1032" t="s">
        <v>47</v>
      </c>
      <c r="AI1032">
        <f>_xlfn.XLOOKUP(Tabela5[[#This Row],[UUID]],Planilha2!$A:$A,Planilha2!B:B,"")</f>
        <v>1</v>
      </c>
      <c r="AJ1032">
        <f>_xlfn.XLOOKUP(Tabela5[[#This Row],[UUID]],Planilha2!$A:$A,Planilha2!C:C,"")</f>
        <v>1</v>
      </c>
      <c r="AK1032">
        <f>_xlfn.XLOOKUP(Tabela5[[#This Row],[UUID]],Planilha2!$A:$A,Planilha2!D:D,"")</f>
        <v>1</v>
      </c>
      <c r="AL1032">
        <f>_xlfn.XLOOKUP(Tabela5[[#This Row],[UUID]],Planilha2!$A:$A,Planilha2!E:E,"")</f>
        <v>0</v>
      </c>
      <c r="AM1032">
        <f>_xlfn.XLOOKUP(Tabela5[[#This Row],[UUID]],Planilha2!$A:$A,Planilha2!F:F,"")</f>
        <v>1</v>
      </c>
      <c r="AN1032">
        <f>_xlfn.XLOOKUP(Tabela5[[#This Row],[UUID]],Planilha2!$A:$A,Planilha2!G:G,"")</f>
        <v>1</v>
      </c>
      <c r="AO1032">
        <f>_xlfn.XLOOKUP(Tabela5[[#This Row],[UUID]],Planilha2!$A:$A,Planilha2!H:H,"")</f>
        <v>1</v>
      </c>
      <c r="AP1032">
        <f>_xlfn.XLOOKUP(Tabela5[[#This Row],[UUID]],Planilha2!$A:$A,Planilha2!I:I,"")</f>
        <v>1</v>
      </c>
      <c r="AQ1032">
        <f>_xlfn.XLOOKUP(Tabela5[[#This Row],[UUID]],Planilha2!$A:$A,Planilha2!J:J,"")</f>
        <v>1</v>
      </c>
      <c r="AR1032">
        <f>_xlfn.XLOOKUP(Tabela5[[#This Row],[UUID]],Planilha2!$A:$A,Planilha2!K:K,"")</f>
        <v>0</v>
      </c>
      <c r="AS1032">
        <f>_xlfn.XLOOKUP(Tabela5[[#This Row],[UUID]],Planilha2!$A:$A,Planilha2!L:L,"")</f>
        <v>0</v>
      </c>
      <c r="AT1032">
        <f>_xlfn.XLOOKUP(Tabela5[[#This Row],[UUID]],Planilha2!$A:$A,Planilha2!M:M,"")</f>
        <v>1</v>
      </c>
      <c r="AU1032">
        <f>_xlfn.XLOOKUP(Tabela5[[#This Row],[UUID]],Planilha2!$A:$A,Planilha2!N:N,"")</f>
        <v>1</v>
      </c>
      <c r="AV1032">
        <f>_xlfn.XLOOKUP(Tabela5[[#This Row],[UUID]],Planilha2!$A:$A,Planilha2!O:O,"")</f>
        <v>1</v>
      </c>
    </row>
    <row r="1033" spans="1:48" x14ac:dyDescent="0.2">
      <c r="A1033" t="s">
        <v>5387</v>
      </c>
      <c r="B1033" t="s">
        <v>35</v>
      </c>
      <c r="C1033">
        <v>598933</v>
      </c>
      <c r="D1033">
        <v>14490713843</v>
      </c>
      <c r="E1033" t="s">
        <v>1941</v>
      </c>
      <c r="F1033" t="s">
        <v>1942</v>
      </c>
      <c r="G1033" t="s">
        <v>1943</v>
      </c>
      <c r="H1033" s="1">
        <v>46054</v>
      </c>
      <c r="I1033">
        <v>202602</v>
      </c>
      <c r="J1033">
        <v>914.98910999999998</v>
      </c>
      <c r="L1033">
        <v>914.99</v>
      </c>
      <c r="N1033">
        <v>90496701</v>
      </c>
      <c r="O1033" s="1">
        <v>46080</v>
      </c>
      <c r="P1033" s="1">
        <v>46090</v>
      </c>
      <c r="R1033">
        <v>36</v>
      </c>
      <c r="S1033" t="s">
        <v>53</v>
      </c>
      <c r="T1033" t="s">
        <v>40</v>
      </c>
      <c r="U1033" t="s">
        <v>40</v>
      </c>
      <c r="V1033" t="s">
        <v>1944</v>
      </c>
      <c r="W1033">
        <v>6</v>
      </c>
      <c r="X1033" t="s">
        <v>42</v>
      </c>
      <c r="Y1033">
        <v>6</v>
      </c>
      <c r="Z1033" t="s">
        <v>40</v>
      </c>
      <c r="AA1033" t="s">
        <v>1256</v>
      </c>
      <c r="AB1033" t="s">
        <v>44</v>
      </c>
      <c r="AC1033" t="s">
        <v>45</v>
      </c>
      <c r="AE1033" t="s">
        <v>2615</v>
      </c>
      <c r="AF1033" t="s">
        <v>5388</v>
      </c>
      <c r="AG1033" s="1">
        <v>46102</v>
      </c>
      <c r="AH1033" t="s">
        <v>47</v>
      </c>
      <c r="AI1033">
        <f>_xlfn.XLOOKUP(Tabela5[[#This Row],[UUID]],Planilha2!$A:$A,Planilha2!B:B,"")</f>
        <v>1</v>
      </c>
      <c r="AJ1033">
        <f>_xlfn.XLOOKUP(Tabela5[[#This Row],[UUID]],Planilha2!$A:$A,Planilha2!C:C,"")</f>
        <v>1</v>
      </c>
      <c r="AK1033">
        <f>_xlfn.XLOOKUP(Tabela5[[#This Row],[UUID]],Planilha2!$A:$A,Planilha2!D:D,"")</f>
        <v>1</v>
      </c>
      <c r="AL1033">
        <f>_xlfn.XLOOKUP(Tabela5[[#This Row],[UUID]],Planilha2!$A:$A,Planilha2!E:E,"")</f>
        <v>0</v>
      </c>
      <c r="AM1033">
        <f>_xlfn.XLOOKUP(Tabela5[[#This Row],[UUID]],Planilha2!$A:$A,Planilha2!F:F,"")</f>
        <v>1</v>
      </c>
      <c r="AN1033">
        <f>_xlfn.XLOOKUP(Tabela5[[#This Row],[UUID]],Planilha2!$A:$A,Planilha2!G:G,"")</f>
        <v>1</v>
      </c>
      <c r="AO1033">
        <f>_xlfn.XLOOKUP(Tabela5[[#This Row],[UUID]],Planilha2!$A:$A,Planilha2!H:H,"")</f>
        <v>1</v>
      </c>
      <c r="AP1033">
        <f>_xlfn.XLOOKUP(Tabela5[[#This Row],[UUID]],Planilha2!$A:$A,Planilha2!I:I,"")</f>
        <v>1</v>
      </c>
      <c r="AQ1033">
        <f>_xlfn.XLOOKUP(Tabela5[[#This Row],[UUID]],Planilha2!$A:$A,Planilha2!J:J,"")</f>
        <v>1</v>
      </c>
      <c r="AR1033">
        <f>_xlfn.XLOOKUP(Tabela5[[#This Row],[UUID]],Planilha2!$A:$A,Planilha2!K:K,"")</f>
        <v>1</v>
      </c>
      <c r="AS1033">
        <f>_xlfn.XLOOKUP(Tabela5[[#This Row],[UUID]],Planilha2!$A:$A,Planilha2!L:L,"")</f>
        <v>0</v>
      </c>
      <c r="AT1033">
        <f>_xlfn.XLOOKUP(Tabela5[[#This Row],[UUID]],Planilha2!$A:$A,Planilha2!M:M,"")</f>
        <v>0</v>
      </c>
      <c r="AU1033">
        <f>_xlfn.XLOOKUP(Tabela5[[#This Row],[UUID]],Planilha2!$A:$A,Planilha2!N:N,"")</f>
        <v>1</v>
      </c>
      <c r="AV1033">
        <f>_xlfn.XLOOKUP(Tabela5[[#This Row],[UUID]],Planilha2!$A:$A,Planilha2!O:O,"")</f>
        <v>1</v>
      </c>
    </row>
    <row r="1034" spans="1:48" x14ac:dyDescent="0.2">
      <c r="A1034" t="s">
        <v>5389</v>
      </c>
      <c r="B1034" t="s">
        <v>35</v>
      </c>
      <c r="C1034">
        <v>37247670</v>
      </c>
      <c r="D1034">
        <v>10784997802</v>
      </c>
      <c r="E1034" t="s">
        <v>1947</v>
      </c>
      <c r="F1034" t="s">
        <v>1948</v>
      </c>
      <c r="G1034" t="s">
        <v>1949</v>
      </c>
      <c r="H1034" s="1">
        <v>46054</v>
      </c>
      <c r="I1034">
        <v>202602</v>
      </c>
      <c r="J1034">
        <v>190.53041999999999</v>
      </c>
      <c r="L1034">
        <v>190.53</v>
      </c>
      <c r="N1034">
        <v>90495874</v>
      </c>
      <c r="O1034" s="1">
        <v>46080</v>
      </c>
      <c r="P1034" s="1">
        <v>46090</v>
      </c>
      <c r="R1034">
        <v>36</v>
      </c>
      <c r="S1034" t="s">
        <v>53</v>
      </c>
      <c r="T1034" t="s">
        <v>40</v>
      </c>
      <c r="U1034" t="s">
        <v>40</v>
      </c>
      <c r="V1034" t="s">
        <v>1950</v>
      </c>
      <c r="W1034">
        <v>6</v>
      </c>
      <c r="X1034" t="s">
        <v>42</v>
      </c>
      <c r="Y1034">
        <v>6</v>
      </c>
      <c r="Z1034" t="s">
        <v>40</v>
      </c>
      <c r="AA1034" t="s">
        <v>1256</v>
      </c>
      <c r="AB1034" t="s">
        <v>44</v>
      </c>
      <c r="AC1034" t="s">
        <v>45</v>
      </c>
      <c r="AE1034" t="s">
        <v>2615</v>
      </c>
      <c r="AF1034" t="s">
        <v>5390</v>
      </c>
      <c r="AG1034" s="1">
        <v>46102</v>
      </c>
      <c r="AH1034" t="s">
        <v>47</v>
      </c>
      <c r="AI1034">
        <f>_xlfn.XLOOKUP(Tabela5[[#This Row],[UUID]],Planilha2!$A:$A,Planilha2!B:B,"")</f>
        <v>1</v>
      </c>
      <c r="AJ1034">
        <f>_xlfn.XLOOKUP(Tabela5[[#This Row],[UUID]],Planilha2!$A:$A,Planilha2!C:C,"")</f>
        <v>1</v>
      </c>
      <c r="AK1034">
        <f>_xlfn.XLOOKUP(Tabela5[[#This Row],[UUID]],Planilha2!$A:$A,Planilha2!D:D,"")</f>
        <v>1</v>
      </c>
      <c r="AL1034">
        <f>_xlfn.XLOOKUP(Tabela5[[#This Row],[UUID]],Planilha2!$A:$A,Planilha2!E:E,"")</f>
        <v>0</v>
      </c>
      <c r="AM1034">
        <f>_xlfn.XLOOKUP(Tabela5[[#This Row],[UUID]],Planilha2!$A:$A,Planilha2!F:F,"")</f>
        <v>1</v>
      </c>
      <c r="AN1034">
        <f>_xlfn.XLOOKUP(Tabela5[[#This Row],[UUID]],Planilha2!$A:$A,Planilha2!G:G,"")</f>
        <v>1</v>
      </c>
      <c r="AO1034">
        <f>_xlfn.XLOOKUP(Tabela5[[#This Row],[UUID]],Planilha2!$A:$A,Planilha2!H:H,"")</f>
        <v>1</v>
      </c>
      <c r="AP1034">
        <f>_xlfn.XLOOKUP(Tabela5[[#This Row],[UUID]],Planilha2!$A:$A,Planilha2!I:I,"")</f>
        <v>1</v>
      </c>
      <c r="AQ1034">
        <f>_xlfn.XLOOKUP(Tabela5[[#This Row],[UUID]],Planilha2!$A:$A,Planilha2!J:J,"")</f>
        <v>1</v>
      </c>
      <c r="AR1034">
        <f>_xlfn.XLOOKUP(Tabela5[[#This Row],[UUID]],Planilha2!$A:$A,Planilha2!K:K,"")</f>
        <v>1</v>
      </c>
      <c r="AS1034">
        <f>_xlfn.XLOOKUP(Tabela5[[#This Row],[UUID]],Planilha2!$A:$A,Planilha2!L:L,"")</f>
        <v>0</v>
      </c>
      <c r="AT1034">
        <f>_xlfn.XLOOKUP(Tabela5[[#This Row],[UUID]],Planilha2!$A:$A,Planilha2!M:M,"")</f>
        <v>0</v>
      </c>
      <c r="AU1034">
        <f>_xlfn.XLOOKUP(Tabela5[[#This Row],[UUID]],Planilha2!$A:$A,Planilha2!N:N,"")</f>
        <v>1</v>
      </c>
      <c r="AV1034">
        <f>_xlfn.XLOOKUP(Tabela5[[#This Row],[UUID]],Planilha2!$A:$A,Planilha2!O:O,"")</f>
        <v>1</v>
      </c>
    </row>
    <row r="1035" spans="1:48" x14ac:dyDescent="0.2">
      <c r="A1035" t="s">
        <v>5391</v>
      </c>
      <c r="B1035" t="s">
        <v>35</v>
      </c>
      <c r="C1035">
        <v>3794555</v>
      </c>
      <c r="D1035">
        <v>13213993832</v>
      </c>
      <c r="E1035" t="s">
        <v>5392</v>
      </c>
      <c r="F1035" t="s">
        <v>5393</v>
      </c>
      <c r="G1035" t="s">
        <v>5394</v>
      </c>
      <c r="H1035" s="1">
        <v>46054</v>
      </c>
      <c r="I1035">
        <v>202602</v>
      </c>
      <c r="J1035">
        <v>158.03685999999999</v>
      </c>
      <c r="L1035">
        <v>158.04</v>
      </c>
      <c r="N1035">
        <v>90495937</v>
      </c>
      <c r="O1035" s="1">
        <v>46080</v>
      </c>
      <c r="P1035" s="1">
        <v>46090</v>
      </c>
      <c r="R1035">
        <v>36</v>
      </c>
      <c r="S1035" t="s">
        <v>53</v>
      </c>
      <c r="T1035" t="s">
        <v>40</v>
      </c>
      <c r="U1035" t="s">
        <v>40</v>
      </c>
      <c r="V1035" t="s">
        <v>5395</v>
      </c>
      <c r="W1035">
        <v>6</v>
      </c>
      <c r="X1035" t="s">
        <v>42</v>
      </c>
      <c r="Y1035">
        <v>6</v>
      </c>
      <c r="Z1035" t="s">
        <v>40</v>
      </c>
      <c r="AA1035" t="s">
        <v>1256</v>
      </c>
      <c r="AB1035" t="s">
        <v>44</v>
      </c>
      <c r="AC1035" t="s">
        <v>45</v>
      </c>
      <c r="AE1035" t="s">
        <v>2615</v>
      </c>
      <c r="AF1035" t="s">
        <v>5396</v>
      </c>
      <c r="AG1035" s="1">
        <v>46122</v>
      </c>
      <c r="AH1035" t="s">
        <v>47</v>
      </c>
      <c r="AI1035">
        <f>_xlfn.XLOOKUP(Tabela5[[#This Row],[UUID]],Planilha2!$A:$A,Planilha2!B:B,"")</f>
        <v>1</v>
      </c>
      <c r="AJ1035">
        <f>_xlfn.XLOOKUP(Tabela5[[#This Row],[UUID]],Planilha2!$A:$A,Planilha2!C:C,"")</f>
        <v>1</v>
      </c>
      <c r="AK1035">
        <f>_xlfn.XLOOKUP(Tabela5[[#This Row],[UUID]],Planilha2!$A:$A,Planilha2!D:D,"")</f>
        <v>1</v>
      </c>
      <c r="AL1035">
        <f>_xlfn.XLOOKUP(Tabela5[[#This Row],[UUID]],Planilha2!$A:$A,Planilha2!E:E,"")</f>
        <v>0</v>
      </c>
      <c r="AM1035">
        <f>_xlfn.XLOOKUP(Tabela5[[#This Row],[UUID]],Planilha2!$A:$A,Planilha2!F:F,"")</f>
        <v>1</v>
      </c>
      <c r="AN1035">
        <f>_xlfn.XLOOKUP(Tabela5[[#This Row],[UUID]],Planilha2!$A:$A,Planilha2!G:G,"")</f>
        <v>0</v>
      </c>
      <c r="AO1035">
        <f>_xlfn.XLOOKUP(Tabela5[[#This Row],[UUID]],Planilha2!$A:$A,Planilha2!H:H,"")</f>
        <v>0</v>
      </c>
      <c r="AP1035">
        <f>_xlfn.XLOOKUP(Tabela5[[#This Row],[UUID]],Planilha2!$A:$A,Planilha2!I:I,"")</f>
        <v>0</v>
      </c>
      <c r="AQ1035">
        <f>_xlfn.XLOOKUP(Tabela5[[#This Row],[UUID]],Planilha2!$A:$A,Planilha2!J:J,"")</f>
        <v>0</v>
      </c>
      <c r="AR1035">
        <f>_xlfn.XLOOKUP(Tabela5[[#This Row],[UUID]],Planilha2!$A:$A,Planilha2!K:K,"")</f>
        <v>0</v>
      </c>
      <c r="AS1035">
        <f>_xlfn.XLOOKUP(Tabela5[[#This Row],[UUID]],Planilha2!$A:$A,Planilha2!L:L,"")</f>
        <v>0</v>
      </c>
      <c r="AT1035">
        <f>_xlfn.XLOOKUP(Tabela5[[#This Row],[UUID]],Planilha2!$A:$A,Planilha2!M:M,"")</f>
        <v>0</v>
      </c>
      <c r="AU1035">
        <f>_xlfn.XLOOKUP(Tabela5[[#This Row],[UUID]],Planilha2!$A:$A,Planilha2!N:N,"")</f>
        <v>1</v>
      </c>
      <c r="AV1035">
        <f>_xlfn.XLOOKUP(Tabela5[[#This Row],[UUID]],Planilha2!$A:$A,Planilha2!O:O,"")</f>
        <v>0</v>
      </c>
    </row>
    <row r="1036" spans="1:48" x14ac:dyDescent="0.2">
      <c r="A1036" t="s">
        <v>5397</v>
      </c>
      <c r="B1036" t="s">
        <v>35</v>
      </c>
      <c r="C1036">
        <v>31920080</v>
      </c>
      <c r="D1036">
        <v>12474505890</v>
      </c>
      <c r="E1036" t="s">
        <v>5398</v>
      </c>
      <c r="F1036" t="s">
        <v>5399</v>
      </c>
      <c r="G1036" t="s">
        <v>5400</v>
      </c>
      <c r="H1036" s="1">
        <v>46054</v>
      </c>
      <c r="I1036">
        <v>202602</v>
      </c>
      <c r="J1036">
        <v>399.52309000000002</v>
      </c>
      <c r="L1036">
        <v>399.52</v>
      </c>
      <c r="N1036">
        <v>90495891</v>
      </c>
      <c r="O1036" s="1">
        <v>46080</v>
      </c>
      <c r="P1036" s="1">
        <v>46090</v>
      </c>
      <c r="R1036">
        <v>36</v>
      </c>
      <c r="S1036" t="s">
        <v>53</v>
      </c>
      <c r="T1036" t="s">
        <v>40</v>
      </c>
      <c r="U1036" t="s">
        <v>40</v>
      </c>
      <c r="V1036" t="s">
        <v>5401</v>
      </c>
      <c r="W1036" t="s">
        <v>94</v>
      </c>
      <c r="X1036" t="s">
        <v>94</v>
      </c>
      <c r="Y1036">
        <v>6</v>
      </c>
      <c r="Z1036" t="s">
        <v>40</v>
      </c>
      <c r="AA1036" t="s">
        <v>1256</v>
      </c>
      <c r="AB1036" t="s">
        <v>44</v>
      </c>
      <c r="AC1036" t="s">
        <v>45</v>
      </c>
      <c r="AE1036" t="s">
        <v>2615</v>
      </c>
      <c r="AF1036" t="s">
        <v>5402</v>
      </c>
      <c r="AG1036" s="1">
        <v>46122</v>
      </c>
      <c r="AH1036" t="s">
        <v>47</v>
      </c>
      <c r="AI1036">
        <f>_xlfn.XLOOKUP(Tabela5[[#This Row],[UUID]],Planilha2!$A:$A,Planilha2!B:B,"")</f>
        <v>1</v>
      </c>
      <c r="AJ1036">
        <f>_xlfn.XLOOKUP(Tabela5[[#This Row],[UUID]],Planilha2!$A:$A,Planilha2!C:C,"")</f>
        <v>1</v>
      </c>
      <c r="AK1036">
        <f>_xlfn.XLOOKUP(Tabela5[[#This Row],[UUID]],Planilha2!$A:$A,Planilha2!D:D,"")</f>
        <v>1</v>
      </c>
      <c r="AL1036">
        <f>_xlfn.XLOOKUP(Tabela5[[#This Row],[UUID]],Planilha2!$A:$A,Planilha2!E:E,"")</f>
        <v>0</v>
      </c>
      <c r="AM1036">
        <f>_xlfn.XLOOKUP(Tabela5[[#This Row],[UUID]],Planilha2!$A:$A,Planilha2!F:F,"")</f>
        <v>1</v>
      </c>
      <c r="AN1036">
        <f>_xlfn.XLOOKUP(Tabela5[[#This Row],[UUID]],Planilha2!$A:$A,Planilha2!G:G,"")</f>
        <v>0</v>
      </c>
      <c r="AO1036">
        <f>_xlfn.XLOOKUP(Tabela5[[#This Row],[UUID]],Planilha2!$A:$A,Planilha2!H:H,"")</f>
        <v>0</v>
      </c>
      <c r="AP1036">
        <f>_xlfn.XLOOKUP(Tabela5[[#This Row],[UUID]],Planilha2!$A:$A,Planilha2!I:I,"")</f>
        <v>0</v>
      </c>
      <c r="AQ1036">
        <f>_xlfn.XLOOKUP(Tabela5[[#This Row],[UUID]],Planilha2!$A:$A,Planilha2!J:J,"")</f>
        <v>0</v>
      </c>
      <c r="AR1036">
        <f>_xlfn.XLOOKUP(Tabela5[[#This Row],[UUID]],Planilha2!$A:$A,Planilha2!K:K,"")</f>
        <v>0</v>
      </c>
      <c r="AS1036">
        <f>_xlfn.XLOOKUP(Tabela5[[#This Row],[UUID]],Planilha2!$A:$A,Planilha2!L:L,"")</f>
        <v>0</v>
      </c>
      <c r="AT1036">
        <f>_xlfn.XLOOKUP(Tabela5[[#This Row],[UUID]],Planilha2!$A:$A,Planilha2!M:M,"")</f>
        <v>0</v>
      </c>
      <c r="AU1036">
        <f>_xlfn.XLOOKUP(Tabela5[[#This Row],[UUID]],Planilha2!$A:$A,Planilha2!N:N,"")</f>
        <v>1</v>
      </c>
      <c r="AV1036">
        <f>_xlfn.XLOOKUP(Tabela5[[#This Row],[UUID]],Planilha2!$A:$A,Planilha2!O:O,"")</f>
        <v>0</v>
      </c>
    </row>
    <row r="1037" spans="1:48" x14ac:dyDescent="0.2">
      <c r="A1037" t="s">
        <v>5403</v>
      </c>
      <c r="B1037" t="s">
        <v>35</v>
      </c>
      <c r="C1037">
        <v>7762500</v>
      </c>
      <c r="D1037">
        <v>43439082830</v>
      </c>
      <c r="E1037" t="s">
        <v>1973</v>
      </c>
      <c r="F1037" t="s">
        <v>1974</v>
      </c>
      <c r="G1037" t="s">
        <v>1975</v>
      </c>
      <c r="H1037" s="1">
        <v>46054</v>
      </c>
      <c r="I1037">
        <v>202602</v>
      </c>
      <c r="J1037">
        <v>838.92463999999995</v>
      </c>
      <c r="L1037">
        <v>838.92</v>
      </c>
      <c r="N1037">
        <v>90493553</v>
      </c>
      <c r="O1037" s="1">
        <v>46080</v>
      </c>
      <c r="P1037" s="1">
        <v>46090</v>
      </c>
      <c r="R1037">
        <v>36</v>
      </c>
      <c r="S1037" t="s">
        <v>53</v>
      </c>
      <c r="T1037" t="s">
        <v>40</v>
      </c>
      <c r="U1037" t="s">
        <v>40</v>
      </c>
      <c r="V1037" t="s">
        <v>1976</v>
      </c>
      <c r="W1037">
        <v>6</v>
      </c>
      <c r="X1037" t="s">
        <v>42</v>
      </c>
      <c r="Y1037">
        <v>6</v>
      </c>
      <c r="Z1037" t="s">
        <v>40</v>
      </c>
      <c r="AA1037" t="s">
        <v>1256</v>
      </c>
      <c r="AB1037" t="s">
        <v>44</v>
      </c>
      <c r="AC1037" t="s">
        <v>45</v>
      </c>
      <c r="AE1037" t="s">
        <v>2615</v>
      </c>
      <c r="AF1037" t="s">
        <v>5404</v>
      </c>
      <c r="AG1037" s="1">
        <v>46091</v>
      </c>
      <c r="AH1037" t="s">
        <v>2615</v>
      </c>
      <c r="AI1037">
        <f>_xlfn.XLOOKUP(Tabela5[[#This Row],[UUID]],Planilha2!$A:$A,Planilha2!B:B,"")</f>
        <v>0</v>
      </c>
      <c r="AJ1037">
        <f>_xlfn.XLOOKUP(Tabela5[[#This Row],[UUID]],Planilha2!$A:$A,Planilha2!C:C,"")</f>
        <v>1</v>
      </c>
      <c r="AK1037">
        <f>_xlfn.XLOOKUP(Tabela5[[#This Row],[UUID]],Planilha2!$A:$A,Planilha2!D:D,"")</f>
        <v>1</v>
      </c>
      <c r="AL1037">
        <f>_xlfn.XLOOKUP(Tabela5[[#This Row],[UUID]],Planilha2!$A:$A,Planilha2!E:E,"")</f>
        <v>0</v>
      </c>
      <c r="AM1037">
        <f>_xlfn.XLOOKUP(Tabela5[[#This Row],[UUID]],Planilha2!$A:$A,Planilha2!F:F,"")</f>
        <v>1</v>
      </c>
      <c r="AN1037">
        <f>_xlfn.XLOOKUP(Tabela5[[#This Row],[UUID]],Planilha2!$A:$A,Planilha2!G:G,"")</f>
        <v>1</v>
      </c>
      <c r="AO1037">
        <f>_xlfn.XLOOKUP(Tabela5[[#This Row],[UUID]],Planilha2!$A:$A,Planilha2!H:H,"")</f>
        <v>1</v>
      </c>
      <c r="AP1037">
        <f>_xlfn.XLOOKUP(Tabela5[[#This Row],[UUID]],Planilha2!$A:$A,Planilha2!I:I,"")</f>
        <v>1</v>
      </c>
      <c r="AQ1037">
        <f>_xlfn.XLOOKUP(Tabela5[[#This Row],[UUID]],Planilha2!$A:$A,Planilha2!J:J,"")</f>
        <v>1</v>
      </c>
      <c r="AR1037">
        <f>_xlfn.XLOOKUP(Tabela5[[#This Row],[UUID]],Planilha2!$A:$A,Planilha2!K:K,"")</f>
        <v>1</v>
      </c>
      <c r="AS1037">
        <f>_xlfn.XLOOKUP(Tabela5[[#This Row],[UUID]],Planilha2!$A:$A,Planilha2!L:L,"")</f>
        <v>1</v>
      </c>
      <c r="AT1037">
        <f>_xlfn.XLOOKUP(Tabela5[[#This Row],[UUID]],Planilha2!$A:$A,Planilha2!M:M,"")</f>
        <v>1</v>
      </c>
      <c r="AU1037">
        <f>_xlfn.XLOOKUP(Tabela5[[#This Row],[UUID]],Planilha2!$A:$A,Planilha2!N:N,"")</f>
        <v>1</v>
      </c>
      <c r="AV1037">
        <f>_xlfn.XLOOKUP(Tabela5[[#This Row],[UUID]],Planilha2!$A:$A,Planilha2!O:O,"")</f>
        <v>1</v>
      </c>
    </row>
    <row r="1038" spans="1:48" x14ac:dyDescent="0.2">
      <c r="A1038" t="s">
        <v>5405</v>
      </c>
      <c r="B1038" t="s">
        <v>35</v>
      </c>
      <c r="C1038">
        <v>34212230</v>
      </c>
      <c r="D1038">
        <v>30414569822</v>
      </c>
      <c r="E1038" t="s">
        <v>5370</v>
      </c>
      <c r="F1038" t="s">
        <v>5406</v>
      </c>
      <c r="G1038" t="s">
        <v>5372</v>
      </c>
      <c r="H1038" s="1">
        <v>46054</v>
      </c>
      <c r="I1038">
        <v>202602</v>
      </c>
      <c r="J1038">
        <v>1427.9652000000001</v>
      </c>
      <c r="L1038">
        <v>1427.97</v>
      </c>
      <c r="N1038">
        <v>90512694</v>
      </c>
      <c r="O1038" s="1">
        <v>46086</v>
      </c>
      <c r="P1038" s="1">
        <v>46097</v>
      </c>
      <c r="R1038">
        <v>29</v>
      </c>
      <c r="S1038" t="s">
        <v>53</v>
      </c>
      <c r="T1038" t="s">
        <v>40</v>
      </c>
      <c r="U1038" t="s">
        <v>40</v>
      </c>
      <c r="V1038" t="s">
        <v>5373</v>
      </c>
      <c r="W1038">
        <v>6</v>
      </c>
      <c r="X1038" t="s">
        <v>42</v>
      </c>
      <c r="Y1038">
        <v>6</v>
      </c>
      <c r="Z1038" t="s">
        <v>40</v>
      </c>
      <c r="AA1038" t="s">
        <v>1256</v>
      </c>
      <c r="AB1038" t="s">
        <v>44</v>
      </c>
      <c r="AC1038" t="s">
        <v>45</v>
      </c>
      <c r="AE1038" t="s">
        <v>47</v>
      </c>
      <c r="AF1038" t="s">
        <v>5407</v>
      </c>
      <c r="AG1038" s="1">
        <v>46101</v>
      </c>
      <c r="AH1038" t="s">
        <v>47</v>
      </c>
      <c r="AI1038">
        <f>_xlfn.XLOOKUP(Tabela5[[#This Row],[UUID]],Planilha2!$A:$A,Planilha2!B:B,"")</f>
        <v>1</v>
      </c>
      <c r="AJ1038">
        <f>_xlfn.XLOOKUP(Tabela5[[#This Row],[UUID]],Planilha2!$A:$A,Planilha2!C:C,"")</f>
        <v>0</v>
      </c>
      <c r="AK1038">
        <f>_xlfn.XLOOKUP(Tabela5[[#This Row],[UUID]],Planilha2!$A:$A,Planilha2!D:D,"")</f>
        <v>6</v>
      </c>
      <c r="AL1038">
        <f>_xlfn.XLOOKUP(Tabela5[[#This Row],[UUID]],Planilha2!$A:$A,Planilha2!E:E,"")</f>
        <v>0</v>
      </c>
      <c r="AM1038">
        <f>_xlfn.XLOOKUP(Tabela5[[#This Row],[UUID]],Planilha2!$A:$A,Planilha2!F:F,"")</f>
        <v>1</v>
      </c>
      <c r="AN1038">
        <f>_xlfn.XLOOKUP(Tabela5[[#This Row],[UUID]],Planilha2!$A:$A,Planilha2!G:G,"")</f>
        <v>1</v>
      </c>
      <c r="AO1038">
        <f>_xlfn.XLOOKUP(Tabela5[[#This Row],[UUID]],Planilha2!$A:$A,Planilha2!H:H,"")</f>
        <v>1</v>
      </c>
      <c r="AP1038">
        <f>_xlfn.XLOOKUP(Tabela5[[#This Row],[UUID]],Planilha2!$A:$A,Planilha2!I:I,"")</f>
        <v>1</v>
      </c>
      <c r="AQ1038">
        <f>_xlfn.XLOOKUP(Tabela5[[#This Row],[UUID]],Planilha2!$A:$A,Planilha2!J:J,"")</f>
        <v>1</v>
      </c>
      <c r="AR1038">
        <f>_xlfn.XLOOKUP(Tabela5[[#This Row],[UUID]],Planilha2!$A:$A,Planilha2!K:K,"")</f>
        <v>1</v>
      </c>
      <c r="AS1038">
        <f>_xlfn.XLOOKUP(Tabela5[[#This Row],[UUID]],Planilha2!$A:$A,Planilha2!L:L,"")</f>
        <v>0</v>
      </c>
      <c r="AT1038">
        <f>_xlfn.XLOOKUP(Tabela5[[#This Row],[UUID]],Planilha2!$A:$A,Planilha2!M:M,"")</f>
        <v>0</v>
      </c>
      <c r="AU1038">
        <f>_xlfn.XLOOKUP(Tabela5[[#This Row],[UUID]],Planilha2!$A:$A,Planilha2!N:N,"")</f>
        <v>1</v>
      </c>
      <c r="AV1038">
        <f>_xlfn.XLOOKUP(Tabela5[[#This Row],[UUID]],Planilha2!$A:$A,Planilha2!O:O,"")</f>
        <v>1</v>
      </c>
    </row>
    <row r="1039" spans="1:48" x14ac:dyDescent="0.2">
      <c r="A1039" t="s">
        <v>5408</v>
      </c>
      <c r="B1039" t="s">
        <v>35</v>
      </c>
      <c r="C1039">
        <v>36230030</v>
      </c>
      <c r="D1039">
        <v>97890006349</v>
      </c>
      <c r="E1039" t="s">
        <v>5328</v>
      </c>
      <c r="F1039" t="s">
        <v>5409</v>
      </c>
      <c r="G1039" t="s">
        <v>5330</v>
      </c>
      <c r="H1039" s="1">
        <v>46054</v>
      </c>
      <c r="I1039">
        <v>202602</v>
      </c>
      <c r="J1039">
        <v>224.02565999999999</v>
      </c>
      <c r="L1039">
        <v>224.03</v>
      </c>
      <c r="N1039">
        <v>90512675</v>
      </c>
      <c r="O1039" s="1">
        <v>46086</v>
      </c>
      <c r="P1039" s="1">
        <v>46097</v>
      </c>
      <c r="R1039">
        <v>29</v>
      </c>
      <c r="S1039" t="s">
        <v>53</v>
      </c>
      <c r="T1039" t="s">
        <v>40</v>
      </c>
      <c r="U1039" t="s">
        <v>40</v>
      </c>
      <c r="V1039" t="s">
        <v>5331</v>
      </c>
      <c r="W1039">
        <v>6</v>
      </c>
      <c r="X1039" t="s">
        <v>42</v>
      </c>
      <c r="Y1039">
        <v>6</v>
      </c>
      <c r="Z1039" t="s">
        <v>40</v>
      </c>
      <c r="AA1039" t="s">
        <v>1256</v>
      </c>
      <c r="AB1039" t="s">
        <v>44</v>
      </c>
      <c r="AC1039" t="s">
        <v>45</v>
      </c>
      <c r="AE1039" t="s">
        <v>47</v>
      </c>
      <c r="AF1039" t="s">
        <v>5410</v>
      </c>
      <c r="AG1039" s="1">
        <v>46121</v>
      </c>
      <c r="AH1039" t="s">
        <v>47</v>
      </c>
      <c r="AI1039">
        <f>_xlfn.XLOOKUP(Tabela5[[#This Row],[UUID]],Planilha2!$A:$A,Planilha2!B:B,"")</f>
        <v>1</v>
      </c>
      <c r="AJ1039">
        <f>_xlfn.XLOOKUP(Tabela5[[#This Row],[UUID]],Planilha2!$A:$A,Planilha2!C:C,"")</f>
        <v>1</v>
      </c>
      <c r="AK1039">
        <f>_xlfn.XLOOKUP(Tabela5[[#This Row],[UUID]],Planilha2!$A:$A,Planilha2!D:D,"")</f>
        <v>20</v>
      </c>
      <c r="AL1039">
        <f>_xlfn.XLOOKUP(Tabela5[[#This Row],[UUID]],Planilha2!$A:$A,Planilha2!E:E,"")</f>
        <v>1</v>
      </c>
      <c r="AM1039">
        <f>_xlfn.XLOOKUP(Tabela5[[#This Row],[UUID]],Planilha2!$A:$A,Planilha2!F:F,"")</f>
        <v>1</v>
      </c>
      <c r="AN1039">
        <f>_xlfn.XLOOKUP(Tabela5[[#This Row],[UUID]],Planilha2!$A:$A,Planilha2!G:G,"")</f>
        <v>0</v>
      </c>
      <c r="AO1039">
        <f>_xlfn.XLOOKUP(Tabela5[[#This Row],[UUID]],Planilha2!$A:$A,Planilha2!H:H,"")</f>
        <v>0</v>
      </c>
      <c r="AP1039">
        <f>_xlfn.XLOOKUP(Tabela5[[#This Row],[UUID]],Planilha2!$A:$A,Planilha2!I:I,"")</f>
        <v>0</v>
      </c>
      <c r="AQ1039">
        <f>_xlfn.XLOOKUP(Tabela5[[#This Row],[UUID]],Planilha2!$A:$A,Planilha2!J:J,"")</f>
        <v>0</v>
      </c>
      <c r="AR1039">
        <f>_xlfn.XLOOKUP(Tabela5[[#This Row],[UUID]],Planilha2!$A:$A,Planilha2!K:K,"")</f>
        <v>0</v>
      </c>
      <c r="AS1039">
        <f>_xlfn.XLOOKUP(Tabela5[[#This Row],[UUID]],Planilha2!$A:$A,Planilha2!L:L,"")</f>
        <v>0</v>
      </c>
      <c r="AT1039">
        <f>_xlfn.XLOOKUP(Tabela5[[#This Row],[UUID]],Planilha2!$A:$A,Planilha2!M:M,"")</f>
        <v>0</v>
      </c>
      <c r="AU1039">
        <f>_xlfn.XLOOKUP(Tabela5[[#This Row],[UUID]],Planilha2!$A:$A,Planilha2!N:N,"")</f>
        <v>1</v>
      </c>
      <c r="AV1039">
        <f>_xlfn.XLOOKUP(Tabela5[[#This Row],[UUID]],Planilha2!$A:$A,Planilha2!O:O,"")</f>
        <v>0</v>
      </c>
    </row>
    <row r="1040" spans="1:48" x14ac:dyDescent="0.2">
      <c r="A1040" t="s">
        <v>5411</v>
      </c>
      <c r="B1040" t="s">
        <v>35</v>
      </c>
      <c r="C1040">
        <v>40448541</v>
      </c>
      <c r="D1040">
        <v>42142645844</v>
      </c>
      <c r="E1040" t="s">
        <v>5412</v>
      </c>
      <c r="F1040" t="s">
        <v>5413</v>
      </c>
      <c r="G1040" t="s">
        <v>5414</v>
      </c>
      <c r="H1040" s="1">
        <v>46054</v>
      </c>
      <c r="I1040">
        <v>202602</v>
      </c>
      <c r="J1040">
        <v>2409.4411399999999</v>
      </c>
      <c r="L1040">
        <v>2409.44</v>
      </c>
      <c r="N1040">
        <v>90512692</v>
      </c>
      <c r="O1040" s="1">
        <v>46086</v>
      </c>
      <c r="P1040" s="1">
        <v>46097</v>
      </c>
      <c r="R1040">
        <v>29</v>
      </c>
      <c r="S1040" t="s">
        <v>53</v>
      </c>
      <c r="T1040" t="s">
        <v>40</v>
      </c>
      <c r="U1040" t="s">
        <v>40</v>
      </c>
      <c r="V1040" t="s">
        <v>5415</v>
      </c>
      <c r="W1040">
        <v>8</v>
      </c>
      <c r="X1040" t="s">
        <v>42</v>
      </c>
      <c r="Y1040">
        <v>6</v>
      </c>
      <c r="Z1040">
        <v>8</v>
      </c>
      <c r="AA1040" t="s">
        <v>1256</v>
      </c>
      <c r="AB1040" t="s">
        <v>44</v>
      </c>
      <c r="AC1040" t="s">
        <v>45</v>
      </c>
      <c r="AE1040" t="s">
        <v>47</v>
      </c>
      <c r="AF1040" t="s">
        <v>5416</v>
      </c>
      <c r="AG1040" s="1">
        <v>46100</v>
      </c>
      <c r="AH1040" t="s">
        <v>47</v>
      </c>
      <c r="AI1040">
        <f>_xlfn.XLOOKUP(Tabela5[[#This Row],[UUID]],Planilha2!$A:$A,Planilha2!B:B,"")</f>
        <v>1</v>
      </c>
      <c r="AJ1040">
        <f>_xlfn.XLOOKUP(Tabela5[[#This Row],[UUID]],Planilha2!$A:$A,Planilha2!C:C,"")</f>
        <v>0</v>
      </c>
      <c r="AK1040">
        <f>_xlfn.XLOOKUP(Tabela5[[#This Row],[UUID]],Planilha2!$A:$A,Planilha2!D:D,"")</f>
        <v>5</v>
      </c>
      <c r="AL1040">
        <f>_xlfn.XLOOKUP(Tabela5[[#This Row],[UUID]],Planilha2!$A:$A,Planilha2!E:E,"")</f>
        <v>1</v>
      </c>
      <c r="AM1040">
        <f>_xlfn.XLOOKUP(Tabela5[[#This Row],[UUID]],Planilha2!$A:$A,Planilha2!F:F,"")</f>
        <v>1</v>
      </c>
      <c r="AN1040">
        <f>_xlfn.XLOOKUP(Tabela5[[#This Row],[UUID]],Planilha2!$A:$A,Planilha2!G:G,"")</f>
        <v>1</v>
      </c>
      <c r="AO1040">
        <f>_xlfn.XLOOKUP(Tabela5[[#This Row],[UUID]],Planilha2!$A:$A,Planilha2!H:H,"")</f>
        <v>1</v>
      </c>
      <c r="AP1040">
        <f>_xlfn.XLOOKUP(Tabela5[[#This Row],[UUID]],Planilha2!$A:$A,Planilha2!I:I,"")</f>
        <v>1</v>
      </c>
      <c r="AQ1040">
        <f>_xlfn.XLOOKUP(Tabela5[[#This Row],[UUID]],Planilha2!$A:$A,Planilha2!J:J,"")</f>
        <v>1</v>
      </c>
      <c r="AR1040">
        <f>_xlfn.XLOOKUP(Tabela5[[#This Row],[UUID]],Planilha2!$A:$A,Planilha2!K:K,"")</f>
        <v>1</v>
      </c>
      <c r="AS1040">
        <f>_xlfn.XLOOKUP(Tabela5[[#This Row],[UUID]],Planilha2!$A:$A,Planilha2!L:L,"")</f>
        <v>0</v>
      </c>
      <c r="AT1040">
        <f>_xlfn.XLOOKUP(Tabela5[[#This Row],[UUID]],Planilha2!$A:$A,Planilha2!M:M,"")</f>
        <v>0</v>
      </c>
      <c r="AU1040">
        <f>_xlfn.XLOOKUP(Tabela5[[#This Row],[UUID]],Planilha2!$A:$A,Planilha2!N:N,"")</f>
        <v>1</v>
      </c>
      <c r="AV1040">
        <f>_xlfn.XLOOKUP(Tabela5[[#This Row],[UUID]],Planilha2!$A:$A,Planilha2!O:O,"")</f>
        <v>1</v>
      </c>
    </row>
    <row r="1041" spans="1:48" x14ac:dyDescent="0.2">
      <c r="A1041" t="s">
        <v>5417</v>
      </c>
      <c r="B1041" t="s">
        <v>35</v>
      </c>
      <c r="C1041">
        <v>10371907</v>
      </c>
      <c r="D1041">
        <v>43932361814</v>
      </c>
      <c r="E1041" t="s">
        <v>5418</v>
      </c>
      <c r="F1041" t="s">
        <v>5419</v>
      </c>
      <c r="G1041" t="s">
        <v>5420</v>
      </c>
      <c r="H1041" s="1">
        <v>46054</v>
      </c>
      <c r="I1041">
        <v>202602</v>
      </c>
      <c r="J1041">
        <v>2190.1887999999999</v>
      </c>
      <c r="L1041">
        <v>2190.19</v>
      </c>
      <c r="N1041">
        <v>90493773</v>
      </c>
      <c r="O1041" s="1">
        <v>46080</v>
      </c>
      <c r="P1041" s="1">
        <v>46090</v>
      </c>
      <c r="R1041">
        <v>36</v>
      </c>
      <c r="S1041" t="s">
        <v>53</v>
      </c>
      <c r="T1041" t="s">
        <v>40</v>
      </c>
      <c r="U1041" t="s">
        <v>40</v>
      </c>
      <c r="V1041" t="s">
        <v>5421</v>
      </c>
      <c r="W1041">
        <v>6</v>
      </c>
      <c r="X1041" t="s">
        <v>42</v>
      </c>
      <c r="Y1041">
        <v>6</v>
      </c>
      <c r="Z1041" t="s">
        <v>40</v>
      </c>
      <c r="AA1041" t="s">
        <v>1256</v>
      </c>
      <c r="AB1041" t="s">
        <v>44</v>
      </c>
      <c r="AC1041" t="s">
        <v>45</v>
      </c>
      <c r="AE1041" t="s">
        <v>2615</v>
      </c>
      <c r="AF1041" t="s">
        <v>5422</v>
      </c>
      <c r="AG1041" s="1">
        <v>46094</v>
      </c>
      <c r="AH1041" t="s">
        <v>2615</v>
      </c>
      <c r="AI1041">
        <f>_xlfn.XLOOKUP(Tabela5[[#This Row],[UUID]],Planilha2!$A:$A,Planilha2!B:B,"")</f>
        <v>1</v>
      </c>
      <c r="AJ1041">
        <f>_xlfn.XLOOKUP(Tabela5[[#This Row],[UUID]],Planilha2!$A:$A,Planilha2!C:C,"")</f>
        <v>0</v>
      </c>
      <c r="AK1041">
        <f>_xlfn.XLOOKUP(Tabela5[[#This Row],[UUID]],Planilha2!$A:$A,Planilha2!D:D,"")</f>
        <v>3</v>
      </c>
      <c r="AL1041">
        <f>_xlfn.XLOOKUP(Tabela5[[#This Row],[UUID]],Planilha2!$A:$A,Planilha2!E:E,"")</f>
        <v>0</v>
      </c>
      <c r="AM1041">
        <f>_xlfn.XLOOKUP(Tabela5[[#This Row],[UUID]],Planilha2!$A:$A,Planilha2!F:F,"")</f>
        <v>1</v>
      </c>
      <c r="AN1041">
        <f>_xlfn.XLOOKUP(Tabela5[[#This Row],[UUID]],Planilha2!$A:$A,Planilha2!G:G,"")</f>
        <v>1</v>
      </c>
      <c r="AO1041">
        <f>_xlfn.XLOOKUP(Tabela5[[#This Row],[UUID]],Planilha2!$A:$A,Planilha2!H:H,"")</f>
        <v>1</v>
      </c>
      <c r="AP1041">
        <f>_xlfn.XLOOKUP(Tabela5[[#This Row],[UUID]],Planilha2!$A:$A,Planilha2!I:I,"")</f>
        <v>1</v>
      </c>
      <c r="AQ1041">
        <f>_xlfn.XLOOKUP(Tabela5[[#This Row],[UUID]],Planilha2!$A:$A,Planilha2!J:J,"")</f>
        <v>1</v>
      </c>
      <c r="AR1041">
        <f>_xlfn.XLOOKUP(Tabela5[[#This Row],[UUID]],Planilha2!$A:$A,Planilha2!K:K,"")</f>
        <v>1</v>
      </c>
      <c r="AS1041">
        <f>_xlfn.XLOOKUP(Tabela5[[#This Row],[UUID]],Planilha2!$A:$A,Planilha2!L:L,"")</f>
        <v>1</v>
      </c>
      <c r="AT1041">
        <f>_xlfn.XLOOKUP(Tabela5[[#This Row],[UUID]],Planilha2!$A:$A,Planilha2!M:M,"")</f>
        <v>0</v>
      </c>
      <c r="AU1041">
        <f>_xlfn.XLOOKUP(Tabela5[[#This Row],[UUID]],Planilha2!$A:$A,Planilha2!N:N,"")</f>
        <v>1</v>
      </c>
      <c r="AV1041">
        <f>_xlfn.XLOOKUP(Tabela5[[#This Row],[UUID]],Planilha2!$A:$A,Planilha2!O:O,"")</f>
        <v>1</v>
      </c>
    </row>
    <row r="1042" spans="1:48" x14ac:dyDescent="0.2">
      <c r="A1042" t="s">
        <v>5423</v>
      </c>
      <c r="B1042" t="s">
        <v>35</v>
      </c>
      <c r="C1042">
        <v>17413222</v>
      </c>
      <c r="D1042">
        <v>6951793905</v>
      </c>
      <c r="E1042" t="s">
        <v>5292</v>
      </c>
      <c r="F1042" t="s">
        <v>5424</v>
      </c>
      <c r="G1042" t="s">
        <v>5294</v>
      </c>
      <c r="H1042" s="1">
        <v>46054</v>
      </c>
      <c r="I1042">
        <v>202602</v>
      </c>
      <c r="J1042">
        <v>267.13871999999998</v>
      </c>
      <c r="L1042">
        <v>267.14</v>
      </c>
      <c r="N1042">
        <v>90512640</v>
      </c>
      <c r="O1042" s="1">
        <v>46086</v>
      </c>
      <c r="P1042" s="1">
        <v>46097</v>
      </c>
      <c r="R1042">
        <v>29</v>
      </c>
      <c r="S1042" t="s">
        <v>53</v>
      </c>
      <c r="T1042" t="s">
        <v>40</v>
      </c>
      <c r="U1042" t="s">
        <v>40</v>
      </c>
      <c r="V1042" t="s">
        <v>5295</v>
      </c>
      <c r="W1042">
        <v>6</v>
      </c>
      <c r="X1042" t="s">
        <v>42</v>
      </c>
      <c r="Y1042">
        <v>6</v>
      </c>
      <c r="Z1042" t="s">
        <v>40</v>
      </c>
      <c r="AA1042" t="s">
        <v>1256</v>
      </c>
      <c r="AB1042" t="s">
        <v>44</v>
      </c>
      <c r="AC1042" t="s">
        <v>45</v>
      </c>
      <c r="AE1042" t="s">
        <v>47</v>
      </c>
      <c r="AF1042" t="s">
        <v>5425</v>
      </c>
      <c r="AG1042" s="1">
        <v>46102</v>
      </c>
      <c r="AH1042" t="s">
        <v>47</v>
      </c>
      <c r="AI1042">
        <f>_xlfn.XLOOKUP(Tabela5[[#This Row],[UUID]],Planilha2!$A:$A,Planilha2!B:B,"")</f>
        <v>1</v>
      </c>
      <c r="AJ1042">
        <f>_xlfn.XLOOKUP(Tabela5[[#This Row],[UUID]],Planilha2!$A:$A,Planilha2!C:C,"")</f>
        <v>1</v>
      </c>
      <c r="AK1042">
        <f>_xlfn.XLOOKUP(Tabela5[[#This Row],[UUID]],Planilha2!$A:$A,Planilha2!D:D,"")</f>
        <v>6</v>
      </c>
      <c r="AL1042">
        <f>_xlfn.XLOOKUP(Tabela5[[#This Row],[UUID]],Planilha2!$A:$A,Planilha2!E:E,"")</f>
        <v>0</v>
      </c>
      <c r="AM1042">
        <f>_xlfn.XLOOKUP(Tabela5[[#This Row],[UUID]],Planilha2!$A:$A,Planilha2!F:F,"")</f>
        <v>1</v>
      </c>
      <c r="AN1042">
        <f>_xlfn.XLOOKUP(Tabela5[[#This Row],[UUID]],Planilha2!$A:$A,Planilha2!G:G,"")</f>
        <v>1</v>
      </c>
      <c r="AO1042">
        <f>_xlfn.XLOOKUP(Tabela5[[#This Row],[UUID]],Planilha2!$A:$A,Planilha2!H:H,"")</f>
        <v>1</v>
      </c>
      <c r="AP1042">
        <f>_xlfn.XLOOKUP(Tabela5[[#This Row],[UUID]],Planilha2!$A:$A,Planilha2!I:I,"")</f>
        <v>1</v>
      </c>
      <c r="AQ1042">
        <f>_xlfn.XLOOKUP(Tabela5[[#This Row],[UUID]],Planilha2!$A:$A,Planilha2!J:J,"")</f>
        <v>1</v>
      </c>
      <c r="AR1042">
        <f>_xlfn.XLOOKUP(Tabela5[[#This Row],[UUID]],Planilha2!$A:$A,Planilha2!K:K,"")</f>
        <v>1</v>
      </c>
      <c r="AS1042">
        <f>_xlfn.XLOOKUP(Tabela5[[#This Row],[UUID]],Planilha2!$A:$A,Planilha2!L:L,"")</f>
        <v>0</v>
      </c>
      <c r="AT1042">
        <f>_xlfn.XLOOKUP(Tabela5[[#This Row],[UUID]],Planilha2!$A:$A,Planilha2!M:M,"")</f>
        <v>0</v>
      </c>
      <c r="AU1042">
        <f>_xlfn.XLOOKUP(Tabela5[[#This Row],[UUID]],Planilha2!$A:$A,Planilha2!N:N,"")</f>
        <v>1</v>
      </c>
      <c r="AV1042">
        <f>_xlfn.XLOOKUP(Tabela5[[#This Row],[UUID]],Planilha2!$A:$A,Planilha2!O:O,"")</f>
        <v>1</v>
      </c>
    </row>
    <row r="1043" spans="1:48" x14ac:dyDescent="0.2">
      <c r="A1043" t="s">
        <v>5426</v>
      </c>
      <c r="B1043" t="s">
        <v>35</v>
      </c>
      <c r="C1043">
        <v>8299838</v>
      </c>
      <c r="D1043">
        <v>30527652806</v>
      </c>
      <c r="E1043" t="s">
        <v>5427</v>
      </c>
      <c r="F1043" t="s">
        <v>5428</v>
      </c>
      <c r="G1043" t="s">
        <v>5429</v>
      </c>
      <c r="H1043" s="1">
        <v>46054</v>
      </c>
      <c r="I1043">
        <v>202602</v>
      </c>
      <c r="J1043">
        <v>393.02170000000001</v>
      </c>
      <c r="L1043">
        <v>393.02</v>
      </c>
      <c r="N1043">
        <v>90494241</v>
      </c>
      <c r="O1043" s="1">
        <v>46080</v>
      </c>
      <c r="P1043" s="1">
        <v>46090</v>
      </c>
      <c r="R1043">
        <v>36</v>
      </c>
      <c r="S1043" t="s">
        <v>53</v>
      </c>
      <c r="T1043" t="s">
        <v>40</v>
      </c>
      <c r="U1043" t="s">
        <v>40</v>
      </c>
      <c r="V1043" t="s">
        <v>5430</v>
      </c>
      <c r="W1043">
        <v>6</v>
      </c>
      <c r="X1043" t="s">
        <v>42</v>
      </c>
      <c r="Y1043">
        <v>6</v>
      </c>
      <c r="Z1043" t="s">
        <v>40</v>
      </c>
      <c r="AA1043" t="s">
        <v>1256</v>
      </c>
      <c r="AB1043" t="s">
        <v>44</v>
      </c>
      <c r="AC1043" t="s">
        <v>45</v>
      </c>
      <c r="AE1043" t="s">
        <v>2615</v>
      </c>
      <c r="AF1043" t="s">
        <v>5431</v>
      </c>
      <c r="AG1043" s="1">
        <v>46094</v>
      </c>
      <c r="AH1043" t="s">
        <v>2615</v>
      </c>
      <c r="AI1043">
        <f>_xlfn.XLOOKUP(Tabela5[[#This Row],[UUID]],Planilha2!$A:$A,Planilha2!B:B,"")</f>
        <v>1</v>
      </c>
      <c r="AJ1043">
        <f>_xlfn.XLOOKUP(Tabela5[[#This Row],[UUID]],Planilha2!$A:$A,Planilha2!C:C,"")</f>
        <v>0</v>
      </c>
      <c r="AK1043">
        <f>_xlfn.XLOOKUP(Tabela5[[#This Row],[UUID]],Planilha2!$A:$A,Planilha2!D:D,"")</f>
        <v>1</v>
      </c>
      <c r="AL1043">
        <f>_xlfn.XLOOKUP(Tabela5[[#This Row],[UUID]],Planilha2!$A:$A,Planilha2!E:E,"")</f>
        <v>0</v>
      </c>
      <c r="AM1043">
        <f>_xlfn.XLOOKUP(Tabela5[[#This Row],[UUID]],Planilha2!$A:$A,Planilha2!F:F,"")</f>
        <v>1</v>
      </c>
      <c r="AN1043">
        <f>_xlfn.XLOOKUP(Tabela5[[#This Row],[UUID]],Planilha2!$A:$A,Planilha2!G:G,"")</f>
        <v>1</v>
      </c>
      <c r="AO1043">
        <f>_xlfn.XLOOKUP(Tabela5[[#This Row],[UUID]],Planilha2!$A:$A,Planilha2!H:H,"")</f>
        <v>1</v>
      </c>
      <c r="AP1043">
        <f>_xlfn.XLOOKUP(Tabela5[[#This Row],[UUID]],Planilha2!$A:$A,Planilha2!I:I,"")</f>
        <v>1</v>
      </c>
      <c r="AQ1043">
        <f>_xlfn.XLOOKUP(Tabela5[[#This Row],[UUID]],Planilha2!$A:$A,Planilha2!J:J,"")</f>
        <v>1</v>
      </c>
      <c r="AR1043">
        <f>_xlfn.XLOOKUP(Tabela5[[#This Row],[UUID]],Planilha2!$A:$A,Planilha2!K:K,"")</f>
        <v>1</v>
      </c>
      <c r="AS1043">
        <f>_xlfn.XLOOKUP(Tabela5[[#This Row],[UUID]],Planilha2!$A:$A,Planilha2!L:L,"")</f>
        <v>1</v>
      </c>
      <c r="AT1043">
        <f>_xlfn.XLOOKUP(Tabela5[[#This Row],[UUID]],Planilha2!$A:$A,Planilha2!M:M,"")</f>
        <v>0</v>
      </c>
      <c r="AU1043">
        <f>_xlfn.XLOOKUP(Tabela5[[#This Row],[UUID]],Planilha2!$A:$A,Planilha2!N:N,"")</f>
        <v>1</v>
      </c>
      <c r="AV1043">
        <f>_xlfn.XLOOKUP(Tabela5[[#This Row],[UUID]],Planilha2!$A:$A,Planilha2!O:O,"")</f>
        <v>1</v>
      </c>
    </row>
    <row r="1044" spans="1:48" x14ac:dyDescent="0.2">
      <c r="A1044" t="s">
        <v>5432</v>
      </c>
      <c r="B1044" t="s">
        <v>35</v>
      </c>
      <c r="C1044">
        <v>33538344</v>
      </c>
      <c r="D1044">
        <v>42623636869</v>
      </c>
      <c r="E1044" t="s">
        <v>1985</v>
      </c>
      <c r="F1044" t="s">
        <v>1986</v>
      </c>
      <c r="G1044" t="s">
        <v>1987</v>
      </c>
      <c r="H1044" s="1">
        <v>46054</v>
      </c>
      <c r="I1044">
        <v>202602</v>
      </c>
      <c r="J1044">
        <v>225.7646</v>
      </c>
      <c r="L1044">
        <v>225.76</v>
      </c>
      <c r="N1044">
        <v>90512637</v>
      </c>
      <c r="O1044" s="1">
        <v>46086</v>
      </c>
      <c r="P1044" s="1">
        <v>46097</v>
      </c>
      <c r="R1044">
        <v>29</v>
      </c>
      <c r="S1044" t="s">
        <v>53</v>
      </c>
      <c r="T1044" t="s">
        <v>40</v>
      </c>
      <c r="U1044" t="s">
        <v>40</v>
      </c>
      <c r="V1044" t="s">
        <v>1988</v>
      </c>
      <c r="W1044" t="s">
        <v>94</v>
      </c>
      <c r="X1044" t="s">
        <v>94</v>
      </c>
      <c r="Y1044">
        <v>6</v>
      </c>
      <c r="Z1044" t="s">
        <v>40</v>
      </c>
      <c r="AA1044" t="s">
        <v>1256</v>
      </c>
      <c r="AB1044" t="s">
        <v>44</v>
      </c>
      <c r="AC1044" t="s">
        <v>45</v>
      </c>
      <c r="AE1044" t="s">
        <v>47</v>
      </c>
      <c r="AF1044" t="s">
        <v>5433</v>
      </c>
      <c r="AG1044" s="1">
        <v>46102</v>
      </c>
      <c r="AH1044" t="s">
        <v>47</v>
      </c>
      <c r="AI1044">
        <f>_xlfn.XLOOKUP(Tabela5[[#This Row],[UUID]],Planilha2!$A:$A,Planilha2!B:B,"")</f>
        <v>1</v>
      </c>
      <c r="AJ1044">
        <f>_xlfn.XLOOKUP(Tabela5[[#This Row],[UUID]],Planilha2!$A:$A,Planilha2!C:C,"")</f>
        <v>1</v>
      </c>
      <c r="AK1044">
        <f>_xlfn.XLOOKUP(Tabela5[[#This Row],[UUID]],Planilha2!$A:$A,Planilha2!D:D,"")</f>
        <v>1</v>
      </c>
      <c r="AL1044">
        <f>_xlfn.XLOOKUP(Tabela5[[#This Row],[UUID]],Planilha2!$A:$A,Planilha2!E:E,"")</f>
        <v>0</v>
      </c>
      <c r="AM1044">
        <f>_xlfn.XLOOKUP(Tabela5[[#This Row],[UUID]],Planilha2!$A:$A,Planilha2!F:F,"")</f>
        <v>1</v>
      </c>
      <c r="AN1044">
        <f>_xlfn.XLOOKUP(Tabela5[[#This Row],[UUID]],Planilha2!$A:$A,Planilha2!G:G,"")</f>
        <v>1</v>
      </c>
      <c r="AO1044">
        <f>_xlfn.XLOOKUP(Tabela5[[#This Row],[UUID]],Planilha2!$A:$A,Planilha2!H:H,"")</f>
        <v>1</v>
      </c>
      <c r="AP1044">
        <f>_xlfn.XLOOKUP(Tabela5[[#This Row],[UUID]],Planilha2!$A:$A,Planilha2!I:I,"")</f>
        <v>1</v>
      </c>
      <c r="AQ1044">
        <f>_xlfn.XLOOKUP(Tabela5[[#This Row],[UUID]],Planilha2!$A:$A,Planilha2!J:J,"")</f>
        <v>1</v>
      </c>
      <c r="AR1044">
        <f>_xlfn.XLOOKUP(Tabela5[[#This Row],[UUID]],Planilha2!$A:$A,Planilha2!K:K,"")</f>
        <v>1</v>
      </c>
      <c r="AS1044">
        <f>_xlfn.XLOOKUP(Tabela5[[#This Row],[UUID]],Planilha2!$A:$A,Planilha2!L:L,"")</f>
        <v>0</v>
      </c>
      <c r="AT1044">
        <f>_xlfn.XLOOKUP(Tabela5[[#This Row],[UUID]],Planilha2!$A:$A,Planilha2!M:M,"")</f>
        <v>0</v>
      </c>
      <c r="AU1044">
        <f>_xlfn.XLOOKUP(Tabela5[[#This Row],[UUID]],Planilha2!$A:$A,Planilha2!N:N,"")</f>
        <v>1</v>
      </c>
      <c r="AV1044">
        <f>_xlfn.XLOOKUP(Tabela5[[#This Row],[UUID]],Planilha2!$A:$A,Planilha2!O:O,"")</f>
        <v>1</v>
      </c>
    </row>
    <row r="1045" spans="1:48" x14ac:dyDescent="0.2">
      <c r="A1045" t="s">
        <v>5434</v>
      </c>
      <c r="B1045" t="s">
        <v>35</v>
      </c>
      <c r="C1045">
        <v>2528223</v>
      </c>
      <c r="D1045">
        <v>19936778871</v>
      </c>
      <c r="E1045" t="s">
        <v>5435</v>
      </c>
      <c r="F1045" t="s">
        <v>5436</v>
      </c>
      <c r="G1045" t="s">
        <v>5437</v>
      </c>
      <c r="H1045" s="1">
        <v>46054</v>
      </c>
      <c r="I1045">
        <v>202602</v>
      </c>
      <c r="J1045">
        <v>319.71064000000001</v>
      </c>
      <c r="L1045">
        <v>319.70999999999998</v>
      </c>
      <c r="N1045">
        <v>90494075</v>
      </c>
      <c r="O1045" s="1">
        <v>46080</v>
      </c>
      <c r="P1045" s="1">
        <v>46090</v>
      </c>
      <c r="R1045">
        <v>36</v>
      </c>
      <c r="S1045" t="s">
        <v>53</v>
      </c>
      <c r="T1045" t="s">
        <v>40</v>
      </c>
      <c r="U1045" t="s">
        <v>40</v>
      </c>
      <c r="V1045" t="s">
        <v>5438</v>
      </c>
      <c r="W1045">
        <v>6</v>
      </c>
      <c r="X1045" t="s">
        <v>42</v>
      </c>
      <c r="Y1045">
        <v>6</v>
      </c>
      <c r="Z1045" t="s">
        <v>40</v>
      </c>
      <c r="AA1045" t="s">
        <v>1256</v>
      </c>
      <c r="AB1045" t="s">
        <v>44</v>
      </c>
      <c r="AC1045" t="s">
        <v>45</v>
      </c>
      <c r="AE1045" t="s">
        <v>2615</v>
      </c>
      <c r="AF1045" t="s">
        <v>5439</v>
      </c>
      <c r="AG1045" s="1">
        <v>46092</v>
      </c>
      <c r="AH1045" t="s">
        <v>2615</v>
      </c>
      <c r="AI1045">
        <f>_xlfn.XLOOKUP(Tabela5[[#This Row],[UUID]],Planilha2!$A:$A,Planilha2!B:B,"")</f>
        <v>1</v>
      </c>
      <c r="AJ1045">
        <f>_xlfn.XLOOKUP(Tabela5[[#This Row],[UUID]],Planilha2!$A:$A,Planilha2!C:C,"")</f>
        <v>1</v>
      </c>
      <c r="AK1045">
        <f>_xlfn.XLOOKUP(Tabela5[[#This Row],[UUID]],Planilha2!$A:$A,Planilha2!D:D,"")</f>
        <v>8</v>
      </c>
      <c r="AL1045">
        <f>_xlfn.XLOOKUP(Tabela5[[#This Row],[UUID]],Planilha2!$A:$A,Planilha2!E:E,"")</f>
        <v>0</v>
      </c>
      <c r="AM1045">
        <f>_xlfn.XLOOKUP(Tabela5[[#This Row],[UUID]],Planilha2!$A:$A,Planilha2!F:F,"")</f>
        <v>1</v>
      </c>
      <c r="AN1045">
        <f>_xlfn.XLOOKUP(Tabela5[[#This Row],[UUID]],Planilha2!$A:$A,Planilha2!G:G,"")</f>
        <v>1</v>
      </c>
      <c r="AO1045">
        <f>_xlfn.XLOOKUP(Tabela5[[#This Row],[UUID]],Planilha2!$A:$A,Planilha2!H:H,"")</f>
        <v>1</v>
      </c>
      <c r="AP1045">
        <f>_xlfn.XLOOKUP(Tabela5[[#This Row],[UUID]],Planilha2!$A:$A,Planilha2!I:I,"")</f>
        <v>1</v>
      </c>
      <c r="AQ1045">
        <f>_xlfn.XLOOKUP(Tabela5[[#This Row],[UUID]],Planilha2!$A:$A,Planilha2!J:J,"")</f>
        <v>1</v>
      </c>
      <c r="AR1045">
        <f>_xlfn.XLOOKUP(Tabela5[[#This Row],[UUID]],Planilha2!$A:$A,Planilha2!K:K,"")</f>
        <v>1</v>
      </c>
      <c r="AS1045">
        <f>_xlfn.XLOOKUP(Tabela5[[#This Row],[UUID]],Planilha2!$A:$A,Planilha2!L:L,"")</f>
        <v>1</v>
      </c>
      <c r="AT1045">
        <f>_xlfn.XLOOKUP(Tabela5[[#This Row],[UUID]],Planilha2!$A:$A,Planilha2!M:M,"")</f>
        <v>0</v>
      </c>
      <c r="AU1045">
        <f>_xlfn.XLOOKUP(Tabela5[[#This Row],[UUID]],Planilha2!$A:$A,Planilha2!N:N,"")</f>
        <v>1</v>
      </c>
      <c r="AV1045">
        <f>_xlfn.XLOOKUP(Tabela5[[#This Row],[UUID]],Planilha2!$A:$A,Planilha2!O:O,"")</f>
        <v>1</v>
      </c>
    </row>
    <row r="1046" spans="1:48" x14ac:dyDescent="0.2">
      <c r="A1046" t="s">
        <v>5440</v>
      </c>
      <c r="B1046" t="s">
        <v>35</v>
      </c>
      <c r="C1046">
        <v>4509234</v>
      </c>
      <c r="D1046">
        <v>4131692864</v>
      </c>
      <c r="E1046" t="s">
        <v>5441</v>
      </c>
      <c r="F1046" t="s">
        <v>5442</v>
      </c>
      <c r="G1046" t="s">
        <v>5443</v>
      </c>
      <c r="H1046" s="1">
        <v>46054</v>
      </c>
      <c r="I1046">
        <v>202602</v>
      </c>
      <c r="J1046">
        <v>1857.3023499999999</v>
      </c>
      <c r="L1046">
        <v>1857.3</v>
      </c>
      <c r="N1046">
        <v>90493640</v>
      </c>
      <c r="O1046" s="1">
        <v>46080</v>
      </c>
      <c r="P1046" s="1">
        <v>46090</v>
      </c>
      <c r="R1046">
        <v>36</v>
      </c>
      <c r="S1046" t="s">
        <v>53</v>
      </c>
      <c r="T1046" t="s">
        <v>40</v>
      </c>
      <c r="U1046" t="s">
        <v>40</v>
      </c>
      <c r="V1046" t="s">
        <v>5444</v>
      </c>
      <c r="W1046">
        <v>6</v>
      </c>
      <c r="X1046" t="s">
        <v>42</v>
      </c>
      <c r="Y1046">
        <v>6</v>
      </c>
      <c r="Z1046" t="s">
        <v>40</v>
      </c>
      <c r="AA1046" t="s">
        <v>1256</v>
      </c>
      <c r="AB1046" t="s">
        <v>44</v>
      </c>
      <c r="AC1046" t="s">
        <v>45</v>
      </c>
      <c r="AE1046" t="s">
        <v>2615</v>
      </c>
      <c r="AF1046" t="s">
        <v>5445</v>
      </c>
      <c r="AG1046" s="1">
        <v>46116</v>
      </c>
      <c r="AH1046" t="s">
        <v>47</v>
      </c>
      <c r="AI1046">
        <f>_xlfn.XLOOKUP(Tabela5[[#This Row],[UUID]],Planilha2!$A:$A,Planilha2!B:B,"")</f>
        <v>1</v>
      </c>
      <c r="AJ1046">
        <f>_xlfn.XLOOKUP(Tabela5[[#This Row],[UUID]],Planilha2!$A:$A,Planilha2!C:C,"")</f>
        <v>1</v>
      </c>
      <c r="AK1046">
        <f>_xlfn.XLOOKUP(Tabela5[[#This Row],[UUID]],Planilha2!$A:$A,Planilha2!D:D,"")</f>
        <v>1</v>
      </c>
      <c r="AL1046">
        <f>_xlfn.XLOOKUP(Tabela5[[#This Row],[UUID]],Planilha2!$A:$A,Planilha2!E:E,"")</f>
        <v>0</v>
      </c>
      <c r="AM1046">
        <f>_xlfn.XLOOKUP(Tabela5[[#This Row],[UUID]],Planilha2!$A:$A,Planilha2!F:F,"")</f>
        <v>1</v>
      </c>
      <c r="AN1046">
        <f>_xlfn.XLOOKUP(Tabela5[[#This Row],[UUID]],Planilha2!$A:$A,Planilha2!G:G,"")</f>
        <v>1</v>
      </c>
      <c r="AO1046">
        <f>_xlfn.XLOOKUP(Tabela5[[#This Row],[UUID]],Planilha2!$A:$A,Planilha2!H:H,"")</f>
        <v>0</v>
      </c>
      <c r="AP1046">
        <f>_xlfn.XLOOKUP(Tabela5[[#This Row],[UUID]],Planilha2!$A:$A,Planilha2!I:I,"")</f>
        <v>0</v>
      </c>
      <c r="AQ1046">
        <f>_xlfn.XLOOKUP(Tabela5[[#This Row],[UUID]],Planilha2!$A:$A,Planilha2!J:J,"")</f>
        <v>0</v>
      </c>
      <c r="AR1046">
        <f>_xlfn.XLOOKUP(Tabela5[[#This Row],[UUID]],Planilha2!$A:$A,Planilha2!K:K,"")</f>
        <v>0</v>
      </c>
      <c r="AS1046">
        <f>_xlfn.XLOOKUP(Tabela5[[#This Row],[UUID]],Planilha2!$A:$A,Planilha2!L:L,"")</f>
        <v>0</v>
      </c>
      <c r="AT1046">
        <f>_xlfn.XLOOKUP(Tabela5[[#This Row],[UUID]],Planilha2!$A:$A,Planilha2!M:M,"")</f>
        <v>0</v>
      </c>
      <c r="AU1046">
        <f>_xlfn.XLOOKUP(Tabela5[[#This Row],[UUID]],Planilha2!$A:$A,Planilha2!N:N,"")</f>
        <v>1</v>
      </c>
      <c r="AV1046">
        <f>_xlfn.XLOOKUP(Tabela5[[#This Row],[UUID]],Planilha2!$A:$A,Planilha2!O:O,"")</f>
        <v>1</v>
      </c>
    </row>
    <row r="1047" spans="1:48" x14ac:dyDescent="0.2">
      <c r="A1047" t="s">
        <v>5446</v>
      </c>
      <c r="B1047" t="s">
        <v>35</v>
      </c>
      <c r="C1047">
        <v>41778332</v>
      </c>
      <c r="D1047">
        <v>6204548654</v>
      </c>
      <c r="E1047" t="s">
        <v>5447</v>
      </c>
      <c r="F1047" t="s">
        <v>5448</v>
      </c>
      <c r="G1047" t="s">
        <v>5449</v>
      </c>
      <c r="H1047" s="1">
        <v>46054</v>
      </c>
      <c r="I1047">
        <v>202602</v>
      </c>
      <c r="J1047">
        <v>205.12407999999999</v>
      </c>
      <c r="K1047">
        <v>4.24</v>
      </c>
      <c r="L1047">
        <v>209.36</v>
      </c>
      <c r="N1047">
        <v>90493952</v>
      </c>
      <c r="O1047" s="1">
        <v>46080</v>
      </c>
      <c r="P1047" s="1">
        <v>46090</v>
      </c>
      <c r="R1047">
        <v>36</v>
      </c>
      <c r="S1047" t="s">
        <v>53</v>
      </c>
      <c r="T1047" t="s">
        <v>40</v>
      </c>
      <c r="U1047" t="s">
        <v>40</v>
      </c>
      <c r="V1047" t="s">
        <v>5450</v>
      </c>
      <c r="W1047">
        <v>6</v>
      </c>
      <c r="X1047" t="s">
        <v>42</v>
      </c>
      <c r="Y1047">
        <v>6</v>
      </c>
      <c r="Z1047" t="s">
        <v>40</v>
      </c>
      <c r="AA1047" t="s">
        <v>1256</v>
      </c>
      <c r="AB1047" t="s">
        <v>44</v>
      </c>
      <c r="AC1047" t="s">
        <v>45</v>
      </c>
      <c r="AE1047" t="s">
        <v>2615</v>
      </c>
      <c r="AF1047" t="s">
        <v>5451</v>
      </c>
      <c r="AG1047" s="1">
        <v>46103</v>
      </c>
      <c r="AH1047" t="s">
        <v>47</v>
      </c>
      <c r="AI1047">
        <f>_xlfn.XLOOKUP(Tabela5[[#This Row],[UUID]],Planilha2!$A:$A,Planilha2!B:B,"")</f>
        <v>1</v>
      </c>
      <c r="AJ1047">
        <f>_xlfn.XLOOKUP(Tabela5[[#This Row],[UUID]],Planilha2!$A:$A,Planilha2!C:C,"")</f>
        <v>1</v>
      </c>
      <c r="AK1047">
        <f>_xlfn.XLOOKUP(Tabela5[[#This Row],[UUID]],Planilha2!$A:$A,Planilha2!D:D,"")</f>
        <v>1</v>
      </c>
      <c r="AL1047">
        <f>_xlfn.XLOOKUP(Tabela5[[#This Row],[UUID]],Planilha2!$A:$A,Planilha2!E:E,"")</f>
        <v>0</v>
      </c>
      <c r="AM1047">
        <f>_xlfn.XLOOKUP(Tabela5[[#This Row],[UUID]],Planilha2!$A:$A,Planilha2!F:F,"")</f>
        <v>1</v>
      </c>
      <c r="AN1047">
        <f>_xlfn.XLOOKUP(Tabela5[[#This Row],[UUID]],Planilha2!$A:$A,Planilha2!G:G,"")</f>
        <v>1</v>
      </c>
      <c r="AO1047">
        <f>_xlfn.XLOOKUP(Tabela5[[#This Row],[UUID]],Planilha2!$A:$A,Planilha2!H:H,"")</f>
        <v>1</v>
      </c>
      <c r="AP1047">
        <f>_xlfn.XLOOKUP(Tabela5[[#This Row],[UUID]],Planilha2!$A:$A,Planilha2!I:I,"")</f>
        <v>1</v>
      </c>
      <c r="AQ1047">
        <f>_xlfn.XLOOKUP(Tabela5[[#This Row],[UUID]],Planilha2!$A:$A,Planilha2!J:J,"")</f>
        <v>1</v>
      </c>
      <c r="AR1047">
        <f>_xlfn.XLOOKUP(Tabela5[[#This Row],[UUID]],Planilha2!$A:$A,Planilha2!K:K,"")</f>
        <v>0</v>
      </c>
      <c r="AS1047">
        <f>_xlfn.XLOOKUP(Tabela5[[#This Row],[UUID]],Planilha2!$A:$A,Planilha2!L:L,"")</f>
        <v>0</v>
      </c>
      <c r="AT1047">
        <f>_xlfn.XLOOKUP(Tabela5[[#This Row],[UUID]],Planilha2!$A:$A,Planilha2!M:M,"")</f>
        <v>1</v>
      </c>
      <c r="AU1047">
        <f>_xlfn.XLOOKUP(Tabela5[[#This Row],[UUID]],Planilha2!$A:$A,Planilha2!N:N,"")</f>
        <v>1</v>
      </c>
      <c r="AV1047">
        <f>_xlfn.XLOOKUP(Tabela5[[#This Row],[UUID]],Planilha2!$A:$A,Planilha2!O:O,"")</f>
        <v>1</v>
      </c>
    </row>
    <row r="1048" spans="1:48" x14ac:dyDescent="0.2">
      <c r="A1048" t="s">
        <v>5452</v>
      </c>
      <c r="B1048" t="s">
        <v>35</v>
      </c>
      <c r="C1048">
        <v>105412005400</v>
      </c>
      <c r="D1048">
        <v>2024711790</v>
      </c>
      <c r="E1048" t="s">
        <v>5453</v>
      </c>
      <c r="F1048" t="s">
        <v>5454</v>
      </c>
      <c r="G1048" t="s">
        <v>5455</v>
      </c>
      <c r="H1048" s="1">
        <v>46054</v>
      </c>
      <c r="I1048">
        <v>202602</v>
      </c>
      <c r="J1048">
        <v>898.14148</v>
      </c>
      <c r="L1048">
        <v>898.14</v>
      </c>
      <c r="N1048">
        <v>90492918</v>
      </c>
      <c r="O1048" s="1">
        <v>46080</v>
      </c>
      <c r="P1048" s="1">
        <v>46090</v>
      </c>
      <c r="R1048">
        <v>36</v>
      </c>
      <c r="S1048" t="s">
        <v>53</v>
      </c>
      <c r="T1048" t="s">
        <v>40</v>
      </c>
      <c r="U1048" t="s">
        <v>40</v>
      </c>
      <c r="V1048" t="s">
        <v>5456</v>
      </c>
      <c r="W1048">
        <v>6</v>
      </c>
      <c r="X1048" t="s">
        <v>42</v>
      </c>
      <c r="Y1048">
        <v>6</v>
      </c>
      <c r="Z1048" t="s">
        <v>40</v>
      </c>
      <c r="AA1048" t="s">
        <v>297</v>
      </c>
      <c r="AB1048" t="s">
        <v>44</v>
      </c>
      <c r="AC1048" t="s">
        <v>45</v>
      </c>
      <c r="AE1048" t="s">
        <v>2615</v>
      </c>
      <c r="AF1048" t="s">
        <v>5457</v>
      </c>
      <c r="AG1048" s="1">
        <v>46116</v>
      </c>
      <c r="AH1048" t="s">
        <v>47</v>
      </c>
      <c r="AI1048">
        <f>_xlfn.XLOOKUP(Tabela5[[#This Row],[UUID]],Planilha2!$A:$A,Planilha2!B:B,"")</f>
        <v>1</v>
      </c>
      <c r="AJ1048">
        <f>_xlfn.XLOOKUP(Tabela5[[#This Row],[UUID]],Planilha2!$A:$A,Planilha2!C:C,"")</f>
        <v>1</v>
      </c>
      <c r="AK1048">
        <f>_xlfn.XLOOKUP(Tabela5[[#This Row],[UUID]],Planilha2!$A:$A,Planilha2!D:D,"")</f>
        <v>1</v>
      </c>
      <c r="AL1048">
        <f>_xlfn.XLOOKUP(Tabela5[[#This Row],[UUID]],Planilha2!$A:$A,Planilha2!E:E,"")</f>
        <v>0</v>
      </c>
      <c r="AM1048">
        <f>_xlfn.XLOOKUP(Tabela5[[#This Row],[UUID]],Planilha2!$A:$A,Planilha2!F:F,"")</f>
        <v>1</v>
      </c>
      <c r="AN1048">
        <f>_xlfn.XLOOKUP(Tabela5[[#This Row],[UUID]],Planilha2!$A:$A,Planilha2!G:G,"")</f>
        <v>1</v>
      </c>
      <c r="AO1048">
        <f>_xlfn.XLOOKUP(Tabela5[[#This Row],[UUID]],Planilha2!$A:$A,Planilha2!H:H,"")</f>
        <v>0</v>
      </c>
      <c r="AP1048">
        <f>_xlfn.XLOOKUP(Tabela5[[#This Row],[UUID]],Planilha2!$A:$A,Planilha2!I:I,"")</f>
        <v>0</v>
      </c>
      <c r="AQ1048">
        <f>_xlfn.XLOOKUP(Tabela5[[#This Row],[UUID]],Planilha2!$A:$A,Planilha2!J:J,"")</f>
        <v>0</v>
      </c>
      <c r="AR1048">
        <f>_xlfn.XLOOKUP(Tabela5[[#This Row],[UUID]],Planilha2!$A:$A,Planilha2!K:K,"")</f>
        <v>0</v>
      </c>
      <c r="AS1048">
        <f>_xlfn.XLOOKUP(Tabela5[[#This Row],[UUID]],Planilha2!$A:$A,Planilha2!L:L,"")</f>
        <v>0</v>
      </c>
      <c r="AT1048">
        <f>_xlfn.XLOOKUP(Tabela5[[#This Row],[UUID]],Planilha2!$A:$A,Planilha2!M:M,"")</f>
        <v>0</v>
      </c>
      <c r="AU1048">
        <f>_xlfn.XLOOKUP(Tabela5[[#This Row],[UUID]],Planilha2!$A:$A,Planilha2!N:N,"")</f>
        <v>1</v>
      </c>
      <c r="AV1048">
        <f>_xlfn.XLOOKUP(Tabela5[[#This Row],[UUID]],Planilha2!$A:$A,Planilha2!O:O,"")</f>
        <v>1</v>
      </c>
    </row>
    <row r="1049" spans="1:48" x14ac:dyDescent="0.2">
      <c r="A1049" t="s">
        <v>5458</v>
      </c>
      <c r="B1049" t="s">
        <v>35</v>
      </c>
      <c r="C1049">
        <v>37210805451</v>
      </c>
      <c r="D1049">
        <v>13052147730</v>
      </c>
      <c r="E1049" t="s">
        <v>5459</v>
      </c>
      <c r="F1049" t="s">
        <v>5460</v>
      </c>
      <c r="G1049" t="s">
        <v>5461</v>
      </c>
      <c r="H1049" s="1">
        <v>46054</v>
      </c>
      <c r="I1049">
        <v>202602</v>
      </c>
      <c r="J1049">
        <v>148.25368</v>
      </c>
      <c r="L1049">
        <v>148.25</v>
      </c>
      <c r="N1049">
        <v>90493108</v>
      </c>
      <c r="O1049" s="1">
        <v>46080</v>
      </c>
      <c r="P1049" s="1">
        <v>46090</v>
      </c>
      <c r="R1049">
        <v>36</v>
      </c>
      <c r="S1049" t="s">
        <v>53</v>
      </c>
      <c r="T1049" t="s">
        <v>40</v>
      </c>
      <c r="U1049" t="s">
        <v>40</v>
      </c>
      <c r="V1049" t="s">
        <v>5462</v>
      </c>
      <c r="W1049">
        <v>6</v>
      </c>
      <c r="X1049" t="s">
        <v>42</v>
      </c>
      <c r="Y1049">
        <v>6</v>
      </c>
      <c r="Z1049" t="s">
        <v>40</v>
      </c>
      <c r="AA1049" t="s">
        <v>297</v>
      </c>
      <c r="AB1049" t="s">
        <v>44</v>
      </c>
      <c r="AC1049" t="s">
        <v>45</v>
      </c>
      <c r="AE1049" t="s">
        <v>2615</v>
      </c>
      <c r="AF1049" t="s">
        <v>5463</v>
      </c>
      <c r="AG1049" s="1">
        <v>46116</v>
      </c>
      <c r="AH1049" t="s">
        <v>47</v>
      </c>
      <c r="AI1049">
        <f>_xlfn.XLOOKUP(Tabela5[[#This Row],[UUID]],Planilha2!$A:$A,Planilha2!B:B,"")</f>
        <v>1</v>
      </c>
      <c r="AJ1049">
        <f>_xlfn.XLOOKUP(Tabela5[[#This Row],[UUID]],Planilha2!$A:$A,Planilha2!C:C,"")</f>
        <v>1</v>
      </c>
      <c r="AK1049">
        <f>_xlfn.XLOOKUP(Tabela5[[#This Row],[UUID]],Planilha2!$A:$A,Planilha2!D:D,"")</f>
        <v>1</v>
      </c>
      <c r="AL1049">
        <f>_xlfn.XLOOKUP(Tabela5[[#This Row],[UUID]],Planilha2!$A:$A,Planilha2!E:E,"")</f>
        <v>0</v>
      </c>
      <c r="AM1049">
        <f>_xlfn.XLOOKUP(Tabela5[[#This Row],[UUID]],Planilha2!$A:$A,Planilha2!F:F,"")</f>
        <v>1</v>
      </c>
      <c r="AN1049">
        <f>_xlfn.XLOOKUP(Tabela5[[#This Row],[UUID]],Planilha2!$A:$A,Planilha2!G:G,"")</f>
        <v>1</v>
      </c>
      <c r="AO1049">
        <f>_xlfn.XLOOKUP(Tabela5[[#This Row],[UUID]],Planilha2!$A:$A,Planilha2!H:H,"")</f>
        <v>0</v>
      </c>
      <c r="AP1049">
        <f>_xlfn.XLOOKUP(Tabela5[[#This Row],[UUID]],Planilha2!$A:$A,Planilha2!I:I,"")</f>
        <v>0</v>
      </c>
      <c r="AQ1049">
        <f>_xlfn.XLOOKUP(Tabela5[[#This Row],[UUID]],Planilha2!$A:$A,Planilha2!J:J,"")</f>
        <v>0</v>
      </c>
      <c r="AR1049">
        <f>_xlfn.XLOOKUP(Tabela5[[#This Row],[UUID]],Planilha2!$A:$A,Planilha2!K:K,"")</f>
        <v>0</v>
      </c>
      <c r="AS1049">
        <f>_xlfn.XLOOKUP(Tabela5[[#This Row],[UUID]],Planilha2!$A:$A,Planilha2!L:L,"")</f>
        <v>0</v>
      </c>
      <c r="AT1049">
        <f>_xlfn.XLOOKUP(Tabela5[[#This Row],[UUID]],Planilha2!$A:$A,Planilha2!M:M,"")</f>
        <v>0</v>
      </c>
      <c r="AU1049">
        <f>_xlfn.XLOOKUP(Tabela5[[#This Row],[UUID]],Planilha2!$A:$A,Planilha2!N:N,"")</f>
        <v>1</v>
      </c>
      <c r="AV1049">
        <f>_xlfn.XLOOKUP(Tabela5[[#This Row],[UUID]],Planilha2!$A:$A,Planilha2!O:O,"")</f>
        <v>1</v>
      </c>
    </row>
    <row r="1050" spans="1:48" x14ac:dyDescent="0.2">
      <c r="A1050" t="s">
        <v>5464</v>
      </c>
      <c r="B1050" t="s">
        <v>35</v>
      </c>
      <c r="C1050">
        <v>175728805408</v>
      </c>
      <c r="D1050">
        <v>9309620790</v>
      </c>
      <c r="E1050" t="s">
        <v>5465</v>
      </c>
      <c r="F1050" t="s">
        <v>5466</v>
      </c>
      <c r="G1050" t="s">
        <v>5467</v>
      </c>
      <c r="H1050" s="1">
        <v>46054</v>
      </c>
      <c r="I1050">
        <v>202602</v>
      </c>
      <c r="J1050">
        <v>631.80201999999997</v>
      </c>
      <c r="L1050">
        <v>631.79999999999995</v>
      </c>
      <c r="N1050">
        <v>90492851</v>
      </c>
      <c r="O1050" s="1">
        <v>46080</v>
      </c>
      <c r="P1050" s="1">
        <v>46090</v>
      </c>
      <c r="R1050">
        <v>36</v>
      </c>
      <c r="S1050" t="s">
        <v>53</v>
      </c>
      <c r="T1050" t="s">
        <v>40</v>
      </c>
      <c r="U1050" t="s">
        <v>40</v>
      </c>
      <c r="V1050" t="s">
        <v>5468</v>
      </c>
      <c r="W1050">
        <v>6</v>
      </c>
      <c r="X1050" t="s">
        <v>42</v>
      </c>
      <c r="Y1050">
        <v>6</v>
      </c>
      <c r="Z1050" t="s">
        <v>40</v>
      </c>
      <c r="AA1050" t="s">
        <v>297</v>
      </c>
      <c r="AB1050" t="s">
        <v>44</v>
      </c>
      <c r="AC1050" t="s">
        <v>45</v>
      </c>
      <c r="AE1050" t="s">
        <v>2615</v>
      </c>
      <c r="AF1050" t="s">
        <v>5469</v>
      </c>
      <c r="AG1050" s="1">
        <v>46116</v>
      </c>
      <c r="AH1050" t="s">
        <v>47</v>
      </c>
      <c r="AI1050">
        <f>_xlfn.XLOOKUP(Tabela5[[#This Row],[UUID]],Planilha2!$A:$A,Planilha2!B:B,"")</f>
        <v>1</v>
      </c>
      <c r="AJ1050">
        <f>_xlfn.XLOOKUP(Tabela5[[#This Row],[UUID]],Planilha2!$A:$A,Planilha2!C:C,"")</f>
        <v>1</v>
      </c>
      <c r="AK1050">
        <f>_xlfn.XLOOKUP(Tabela5[[#This Row],[UUID]],Planilha2!$A:$A,Planilha2!D:D,"")</f>
        <v>22</v>
      </c>
      <c r="AL1050">
        <f>_xlfn.XLOOKUP(Tabela5[[#This Row],[UUID]],Planilha2!$A:$A,Planilha2!E:E,"")</f>
        <v>0</v>
      </c>
      <c r="AM1050">
        <f>_xlfn.XLOOKUP(Tabela5[[#This Row],[UUID]],Planilha2!$A:$A,Planilha2!F:F,"")</f>
        <v>1</v>
      </c>
      <c r="AN1050">
        <f>_xlfn.XLOOKUP(Tabela5[[#This Row],[UUID]],Planilha2!$A:$A,Planilha2!G:G,"")</f>
        <v>1</v>
      </c>
      <c r="AO1050">
        <f>_xlfn.XLOOKUP(Tabela5[[#This Row],[UUID]],Planilha2!$A:$A,Planilha2!H:H,"")</f>
        <v>0</v>
      </c>
      <c r="AP1050">
        <f>_xlfn.XLOOKUP(Tabela5[[#This Row],[UUID]],Planilha2!$A:$A,Planilha2!I:I,"")</f>
        <v>0</v>
      </c>
      <c r="AQ1050">
        <f>_xlfn.XLOOKUP(Tabela5[[#This Row],[UUID]],Planilha2!$A:$A,Planilha2!J:J,"")</f>
        <v>0</v>
      </c>
      <c r="AR1050">
        <f>_xlfn.XLOOKUP(Tabela5[[#This Row],[UUID]],Planilha2!$A:$A,Planilha2!K:K,"")</f>
        <v>0</v>
      </c>
      <c r="AS1050">
        <f>_xlfn.XLOOKUP(Tabela5[[#This Row],[UUID]],Planilha2!$A:$A,Planilha2!L:L,"")</f>
        <v>0</v>
      </c>
      <c r="AT1050">
        <f>_xlfn.XLOOKUP(Tabela5[[#This Row],[UUID]],Planilha2!$A:$A,Planilha2!M:M,"")</f>
        <v>0</v>
      </c>
      <c r="AU1050">
        <f>_xlfn.XLOOKUP(Tabela5[[#This Row],[UUID]],Planilha2!$A:$A,Planilha2!N:N,"")</f>
        <v>1</v>
      </c>
      <c r="AV1050">
        <f>_xlfn.XLOOKUP(Tabela5[[#This Row],[UUID]],Planilha2!$A:$A,Planilha2!O:O,"")</f>
        <v>1</v>
      </c>
    </row>
    <row r="1051" spans="1:48" x14ac:dyDescent="0.2">
      <c r="A1051" t="s">
        <v>5470</v>
      </c>
      <c r="B1051" t="s">
        <v>35</v>
      </c>
      <c r="C1051">
        <v>53419905483</v>
      </c>
      <c r="D1051">
        <v>94789495787</v>
      </c>
      <c r="E1051" t="s">
        <v>5471</v>
      </c>
      <c r="F1051" t="s">
        <v>5472</v>
      </c>
      <c r="G1051" t="s">
        <v>5473</v>
      </c>
      <c r="H1051" s="1">
        <v>46054</v>
      </c>
      <c r="I1051">
        <v>202602</v>
      </c>
      <c r="J1051">
        <v>690.41394000000003</v>
      </c>
      <c r="L1051">
        <v>690.41</v>
      </c>
      <c r="N1051">
        <v>90492673</v>
      </c>
      <c r="O1051" s="1">
        <v>46080</v>
      </c>
      <c r="P1051" s="1">
        <v>46090</v>
      </c>
      <c r="R1051">
        <v>36</v>
      </c>
      <c r="S1051" t="s">
        <v>53</v>
      </c>
      <c r="T1051" t="s">
        <v>40</v>
      </c>
      <c r="U1051" t="s">
        <v>40</v>
      </c>
      <c r="V1051" t="s">
        <v>5474</v>
      </c>
      <c r="W1051" t="s">
        <v>94</v>
      </c>
      <c r="X1051" t="s">
        <v>94</v>
      </c>
      <c r="Y1051">
        <v>6</v>
      </c>
      <c r="Z1051" t="s">
        <v>95</v>
      </c>
      <c r="AA1051" t="s">
        <v>297</v>
      </c>
      <c r="AB1051" t="s">
        <v>44</v>
      </c>
      <c r="AC1051" t="s">
        <v>45</v>
      </c>
      <c r="AE1051" t="s">
        <v>2615</v>
      </c>
      <c r="AF1051" t="s">
        <v>5475</v>
      </c>
      <c r="AG1051" s="1">
        <v>46116</v>
      </c>
      <c r="AH1051" t="s">
        <v>47</v>
      </c>
      <c r="AI1051">
        <f>_xlfn.XLOOKUP(Tabela5[[#This Row],[UUID]],Planilha2!$A:$A,Planilha2!B:B,"")</f>
        <v>1</v>
      </c>
      <c r="AJ1051">
        <f>_xlfn.XLOOKUP(Tabela5[[#This Row],[UUID]],Planilha2!$A:$A,Planilha2!C:C,"")</f>
        <v>1</v>
      </c>
      <c r="AK1051">
        <f>_xlfn.XLOOKUP(Tabela5[[#This Row],[UUID]],Planilha2!$A:$A,Planilha2!D:D,"")</f>
        <v>1</v>
      </c>
      <c r="AL1051">
        <f>_xlfn.XLOOKUP(Tabela5[[#This Row],[UUID]],Planilha2!$A:$A,Planilha2!E:E,"")</f>
        <v>0</v>
      </c>
      <c r="AM1051">
        <f>_xlfn.XLOOKUP(Tabela5[[#This Row],[UUID]],Planilha2!$A:$A,Planilha2!F:F,"")</f>
        <v>1</v>
      </c>
      <c r="AN1051">
        <f>_xlfn.XLOOKUP(Tabela5[[#This Row],[UUID]],Planilha2!$A:$A,Planilha2!G:G,"")</f>
        <v>1</v>
      </c>
      <c r="AO1051">
        <f>_xlfn.XLOOKUP(Tabela5[[#This Row],[UUID]],Planilha2!$A:$A,Planilha2!H:H,"")</f>
        <v>0</v>
      </c>
      <c r="AP1051">
        <f>_xlfn.XLOOKUP(Tabela5[[#This Row],[UUID]],Planilha2!$A:$A,Planilha2!I:I,"")</f>
        <v>0</v>
      </c>
      <c r="AQ1051">
        <f>_xlfn.XLOOKUP(Tabela5[[#This Row],[UUID]],Planilha2!$A:$A,Planilha2!J:J,"")</f>
        <v>0</v>
      </c>
      <c r="AR1051">
        <f>_xlfn.XLOOKUP(Tabela5[[#This Row],[UUID]],Planilha2!$A:$A,Planilha2!K:K,"")</f>
        <v>0</v>
      </c>
      <c r="AS1051">
        <f>_xlfn.XLOOKUP(Tabela5[[#This Row],[UUID]],Planilha2!$A:$A,Planilha2!L:L,"")</f>
        <v>0</v>
      </c>
      <c r="AT1051">
        <f>_xlfn.XLOOKUP(Tabela5[[#This Row],[UUID]],Planilha2!$A:$A,Planilha2!M:M,"")</f>
        <v>0</v>
      </c>
      <c r="AU1051">
        <f>_xlfn.XLOOKUP(Tabela5[[#This Row],[UUID]],Planilha2!$A:$A,Planilha2!N:N,"")</f>
        <v>1</v>
      </c>
      <c r="AV1051">
        <f>_xlfn.XLOOKUP(Tabela5[[#This Row],[UUID]],Planilha2!$A:$A,Planilha2!O:O,"")</f>
        <v>1</v>
      </c>
    </row>
    <row r="1052" spans="1:48" x14ac:dyDescent="0.2">
      <c r="A1052" t="s">
        <v>5476</v>
      </c>
      <c r="B1052" t="s">
        <v>35</v>
      </c>
      <c r="C1052">
        <v>26613805457</v>
      </c>
      <c r="D1052">
        <v>9140584798</v>
      </c>
      <c r="E1052" t="s">
        <v>5477</v>
      </c>
      <c r="F1052" t="s">
        <v>5478</v>
      </c>
      <c r="G1052" t="s">
        <v>5479</v>
      </c>
      <c r="H1052" s="1">
        <v>46054</v>
      </c>
      <c r="I1052">
        <v>202602</v>
      </c>
      <c r="J1052">
        <v>253.41036</v>
      </c>
      <c r="L1052">
        <v>253.41</v>
      </c>
      <c r="N1052">
        <v>90492513</v>
      </c>
      <c r="O1052" s="1">
        <v>46080</v>
      </c>
      <c r="P1052" s="1">
        <v>46090</v>
      </c>
      <c r="R1052">
        <v>36</v>
      </c>
      <c r="S1052" t="s">
        <v>53</v>
      </c>
      <c r="T1052" t="s">
        <v>40</v>
      </c>
      <c r="U1052" t="s">
        <v>40</v>
      </c>
      <c r="V1052" t="s">
        <v>5480</v>
      </c>
      <c r="W1052">
        <v>6</v>
      </c>
      <c r="X1052" t="s">
        <v>42</v>
      </c>
      <c r="Y1052">
        <v>6</v>
      </c>
      <c r="Z1052" t="s">
        <v>40</v>
      </c>
      <c r="AA1052" t="s">
        <v>297</v>
      </c>
      <c r="AB1052" t="s">
        <v>44</v>
      </c>
      <c r="AC1052" t="s">
        <v>45</v>
      </c>
      <c r="AE1052" t="s">
        <v>2615</v>
      </c>
      <c r="AF1052" t="s">
        <v>5481</v>
      </c>
      <c r="AG1052" s="1">
        <v>46116</v>
      </c>
      <c r="AH1052" t="s">
        <v>47</v>
      </c>
      <c r="AI1052">
        <f>_xlfn.XLOOKUP(Tabela5[[#This Row],[UUID]],Planilha2!$A:$A,Planilha2!B:B,"")</f>
        <v>1</v>
      </c>
      <c r="AJ1052">
        <f>_xlfn.XLOOKUP(Tabela5[[#This Row],[UUID]],Planilha2!$A:$A,Planilha2!C:C,"")</f>
        <v>1</v>
      </c>
      <c r="AK1052">
        <f>_xlfn.XLOOKUP(Tabela5[[#This Row],[UUID]],Planilha2!$A:$A,Planilha2!D:D,"")</f>
        <v>1</v>
      </c>
      <c r="AL1052">
        <f>_xlfn.XLOOKUP(Tabela5[[#This Row],[UUID]],Planilha2!$A:$A,Planilha2!E:E,"")</f>
        <v>0</v>
      </c>
      <c r="AM1052">
        <f>_xlfn.XLOOKUP(Tabela5[[#This Row],[UUID]],Planilha2!$A:$A,Planilha2!F:F,"")</f>
        <v>1</v>
      </c>
      <c r="AN1052">
        <f>_xlfn.XLOOKUP(Tabela5[[#This Row],[UUID]],Planilha2!$A:$A,Planilha2!G:G,"")</f>
        <v>1</v>
      </c>
      <c r="AO1052">
        <f>_xlfn.XLOOKUP(Tabela5[[#This Row],[UUID]],Planilha2!$A:$A,Planilha2!H:H,"")</f>
        <v>0</v>
      </c>
      <c r="AP1052">
        <f>_xlfn.XLOOKUP(Tabela5[[#This Row],[UUID]],Planilha2!$A:$A,Planilha2!I:I,"")</f>
        <v>0</v>
      </c>
      <c r="AQ1052">
        <f>_xlfn.XLOOKUP(Tabela5[[#This Row],[UUID]],Planilha2!$A:$A,Planilha2!J:J,"")</f>
        <v>0</v>
      </c>
      <c r="AR1052">
        <f>_xlfn.XLOOKUP(Tabela5[[#This Row],[UUID]],Planilha2!$A:$A,Planilha2!K:K,"")</f>
        <v>0</v>
      </c>
      <c r="AS1052">
        <f>_xlfn.XLOOKUP(Tabela5[[#This Row],[UUID]],Planilha2!$A:$A,Planilha2!L:L,"")</f>
        <v>0</v>
      </c>
      <c r="AT1052">
        <f>_xlfn.XLOOKUP(Tabela5[[#This Row],[UUID]],Planilha2!$A:$A,Planilha2!M:M,"")</f>
        <v>0</v>
      </c>
      <c r="AU1052">
        <f>_xlfn.XLOOKUP(Tabela5[[#This Row],[UUID]],Planilha2!$A:$A,Planilha2!N:N,"")</f>
        <v>1</v>
      </c>
      <c r="AV1052">
        <f>_xlfn.XLOOKUP(Tabela5[[#This Row],[UUID]],Planilha2!$A:$A,Planilha2!O:O,"")</f>
        <v>1</v>
      </c>
    </row>
    <row r="1053" spans="1:48" x14ac:dyDescent="0.2">
      <c r="A1053" t="s">
        <v>5482</v>
      </c>
      <c r="B1053" t="s">
        <v>35</v>
      </c>
      <c r="C1053">
        <v>99860505409</v>
      </c>
      <c r="D1053">
        <v>22396293710</v>
      </c>
      <c r="E1053" t="s">
        <v>5483</v>
      </c>
      <c r="F1053" t="s">
        <v>5484</v>
      </c>
      <c r="G1053" t="s">
        <v>5485</v>
      </c>
      <c r="H1053" s="1">
        <v>46054</v>
      </c>
      <c r="I1053">
        <v>202602</v>
      </c>
      <c r="J1053">
        <v>42.66384</v>
      </c>
      <c r="L1053">
        <v>42.66</v>
      </c>
      <c r="N1053">
        <v>90492362</v>
      </c>
      <c r="O1053" s="1">
        <v>46080</v>
      </c>
      <c r="P1053" s="1">
        <v>46090</v>
      </c>
      <c r="R1053">
        <v>36</v>
      </c>
      <c r="S1053" t="s">
        <v>53</v>
      </c>
      <c r="T1053" t="s">
        <v>40</v>
      </c>
      <c r="U1053" t="s">
        <v>40</v>
      </c>
      <c r="V1053" t="s">
        <v>5486</v>
      </c>
      <c r="W1053">
        <v>6</v>
      </c>
      <c r="X1053" t="s">
        <v>42</v>
      </c>
      <c r="Y1053">
        <v>6</v>
      </c>
      <c r="Z1053" t="s">
        <v>40</v>
      </c>
      <c r="AA1053" t="s">
        <v>297</v>
      </c>
      <c r="AB1053" t="s">
        <v>44</v>
      </c>
      <c r="AC1053" t="s">
        <v>45</v>
      </c>
      <c r="AE1053" t="s">
        <v>2615</v>
      </c>
      <c r="AF1053" t="s">
        <v>5487</v>
      </c>
      <c r="AG1053" s="1">
        <v>46102</v>
      </c>
      <c r="AH1053" t="s">
        <v>47</v>
      </c>
      <c r="AI1053">
        <f>_xlfn.XLOOKUP(Tabela5[[#This Row],[UUID]],Planilha2!$A:$A,Planilha2!B:B,"")</f>
        <v>1</v>
      </c>
      <c r="AJ1053">
        <f>_xlfn.XLOOKUP(Tabela5[[#This Row],[UUID]],Planilha2!$A:$A,Planilha2!C:C,"")</f>
        <v>1</v>
      </c>
      <c r="AK1053">
        <f>_xlfn.XLOOKUP(Tabela5[[#This Row],[UUID]],Planilha2!$A:$A,Planilha2!D:D,"")</f>
        <v>1</v>
      </c>
      <c r="AL1053">
        <f>_xlfn.XLOOKUP(Tabela5[[#This Row],[UUID]],Planilha2!$A:$A,Planilha2!E:E,"")</f>
        <v>0</v>
      </c>
      <c r="AM1053">
        <f>_xlfn.XLOOKUP(Tabela5[[#This Row],[UUID]],Planilha2!$A:$A,Planilha2!F:F,"")</f>
        <v>1</v>
      </c>
      <c r="AN1053">
        <f>_xlfn.XLOOKUP(Tabela5[[#This Row],[UUID]],Planilha2!$A:$A,Planilha2!G:G,"")</f>
        <v>1</v>
      </c>
      <c r="AO1053">
        <f>_xlfn.XLOOKUP(Tabela5[[#This Row],[UUID]],Planilha2!$A:$A,Planilha2!H:H,"")</f>
        <v>1</v>
      </c>
      <c r="AP1053">
        <f>_xlfn.XLOOKUP(Tabela5[[#This Row],[UUID]],Planilha2!$A:$A,Planilha2!I:I,"")</f>
        <v>1</v>
      </c>
      <c r="AQ1053">
        <f>_xlfn.XLOOKUP(Tabela5[[#This Row],[UUID]],Planilha2!$A:$A,Planilha2!J:J,"")</f>
        <v>1</v>
      </c>
      <c r="AR1053">
        <f>_xlfn.XLOOKUP(Tabela5[[#This Row],[UUID]],Planilha2!$A:$A,Planilha2!K:K,"")</f>
        <v>1</v>
      </c>
      <c r="AS1053">
        <f>_xlfn.XLOOKUP(Tabela5[[#This Row],[UUID]],Planilha2!$A:$A,Planilha2!L:L,"")</f>
        <v>0</v>
      </c>
      <c r="AT1053">
        <f>_xlfn.XLOOKUP(Tabela5[[#This Row],[UUID]],Planilha2!$A:$A,Planilha2!M:M,"")</f>
        <v>0</v>
      </c>
      <c r="AU1053">
        <f>_xlfn.XLOOKUP(Tabela5[[#This Row],[UUID]],Planilha2!$A:$A,Planilha2!N:N,"")</f>
        <v>1</v>
      </c>
      <c r="AV1053">
        <f>_xlfn.XLOOKUP(Tabela5[[#This Row],[UUID]],Planilha2!$A:$A,Planilha2!O:O,"")</f>
        <v>1</v>
      </c>
    </row>
    <row r="1054" spans="1:48" x14ac:dyDescent="0.2">
      <c r="A1054" t="s">
        <v>5488</v>
      </c>
      <c r="B1054" t="s">
        <v>35</v>
      </c>
      <c r="C1054">
        <v>28666062</v>
      </c>
      <c r="D1054">
        <v>7040950928</v>
      </c>
      <c r="E1054" t="s">
        <v>1228</v>
      </c>
      <c r="F1054" t="s">
        <v>1229</v>
      </c>
      <c r="G1054" t="s">
        <v>1230</v>
      </c>
      <c r="H1054" s="1">
        <v>45901</v>
      </c>
      <c r="I1054">
        <v>202509</v>
      </c>
      <c r="J1054">
        <v>105.389</v>
      </c>
      <c r="L1054">
        <v>105.39</v>
      </c>
      <c r="N1054">
        <v>90428797</v>
      </c>
      <c r="O1054" s="1">
        <v>46002</v>
      </c>
      <c r="P1054" s="1">
        <v>46059</v>
      </c>
      <c r="R1054">
        <v>67</v>
      </c>
      <c r="S1054" t="s">
        <v>53</v>
      </c>
      <c r="T1054" t="s">
        <v>40</v>
      </c>
      <c r="U1054" t="s">
        <v>40</v>
      </c>
      <c r="V1054" t="s">
        <v>1231</v>
      </c>
      <c r="W1054">
        <v>6</v>
      </c>
      <c r="X1054" t="s">
        <v>42</v>
      </c>
      <c r="Y1054">
        <v>6</v>
      </c>
      <c r="Z1054" t="s">
        <v>40</v>
      </c>
      <c r="AA1054" t="s">
        <v>982</v>
      </c>
      <c r="AB1054" t="s">
        <v>44</v>
      </c>
      <c r="AC1054" t="s">
        <v>45</v>
      </c>
      <c r="AE1054" t="s">
        <v>298</v>
      </c>
      <c r="AF1054" t="s">
        <v>5489</v>
      </c>
      <c r="AG1054" s="1">
        <v>46042</v>
      </c>
      <c r="AH1054" t="s">
        <v>2751</v>
      </c>
      <c r="AI1054">
        <f>_xlfn.XLOOKUP(Tabela5[[#This Row],[UUID]],Planilha2!$A:$A,Planilha2!B:B,"")</f>
        <v>0</v>
      </c>
      <c r="AJ1054">
        <f>_xlfn.XLOOKUP(Tabela5[[#This Row],[UUID]],Planilha2!$A:$A,Planilha2!C:C,"")</f>
        <v>1</v>
      </c>
      <c r="AK1054">
        <f>_xlfn.XLOOKUP(Tabela5[[#This Row],[UUID]],Planilha2!$A:$A,Planilha2!D:D,"")</f>
        <v>1</v>
      </c>
      <c r="AL1054">
        <f>_xlfn.XLOOKUP(Tabela5[[#This Row],[UUID]],Planilha2!$A:$A,Planilha2!E:E,"")</f>
        <v>2</v>
      </c>
      <c r="AM1054">
        <f>_xlfn.XLOOKUP(Tabela5[[#This Row],[UUID]],Planilha2!$A:$A,Planilha2!F:F,"")</f>
        <v>1</v>
      </c>
      <c r="AN1054">
        <f>_xlfn.XLOOKUP(Tabela5[[#This Row],[UUID]],Planilha2!$A:$A,Planilha2!G:G,"")</f>
        <v>1</v>
      </c>
      <c r="AO1054">
        <f>_xlfn.XLOOKUP(Tabela5[[#This Row],[UUID]],Planilha2!$A:$A,Planilha2!H:H,"")</f>
        <v>1</v>
      </c>
      <c r="AP1054">
        <f>_xlfn.XLOOKUP(Tabela5[[#This Row],[UUID]],Planilha2!$A:$A,Planilha2!I:I,"")</f>
        <v>1</v>
      </c>
      <c r="AQ1054">
        <f>_xlfn.XLOOKUP(Tabela5[[#This Row],[UUID]],Planilha2!$A:$A,Planilha2!J:J,"")</f>
        <v>1</v>
      </c>
      <c r="AR1054">
        <f>_xlfn.XLOOKUP(Tabela5[[#This Row],[UUID]],Planilha2!$A:$A,Planilha2!K:K,"")</f>
        <v>1</v>
      </c>
      <c r="AS1054">
        <f>_xlfn.XLOOKUP(Tabela5[[#This Row],[UUID]],Planilha2!$A:$A,Planilha2!L:L,"")</f>
        <v>1</v>
      </c>
      <c r="AT1054">
        <f>_xlfn.XLOOKUP(Tabela5[[#This Row],[UUID]],Planilha2!$A:$A,Planilha2!M:M,"")</f>
        <v>1</v>
      </c>
      <c r="AU1054">
        <f>_xlfn.XLOOKUP(Tabela5[[#This Row],[UUID]],Planilha2!$A:$A,Planilha2!N:N,"")</f>
        <v>1</v>
      </c>
      <c r="AV1054">
        <f>_xlfn.XLOOKUP(Tabela5[[#This Row],[UUID]],Planilha2!$A:$A,Planilha2!O:O,"")</f>
        <v>1</v>
      </c>
    </row>
    <row r="1055" spans="1:48" x14ac:dyDescent="0.2">
      <c r="A1055" t="s">
        <v>5490</v>
      </c>
      <c r="B1055" t="s">
        <v>35</v>
      </c>
      <c r="C1055">
        <v>100342132</v>
      </c>
      <c r="D1055">
        <v>3336752906</v>
      </c>
      <c r="E1055" t="s">
        <v>4897</v>
      </c>
      <c r="F1055" t="s">
        <v>4898</v>
      </c>
      <c r="G1055" t="s">
        <v>4899</v>
      </c>
      <c r="H1055" s="1">
        <v>45901</v>
      </c>
      <c r="I1055">
        <v>202509</v>
      </c>
      <c r="J1055">
        <v>222.79125999999999</v>
      </c>
      <c r="L1055">
        <v>222.79</v>
      </c>
      <c r="N1055">
        <v>90428951</v>
      </c>
      <c r="O1055" s="1">
        <v>46002</v>
      </c>
      <c r="P1055" s="1">
        <v>46059</v>
      </c>
      <c r="R1055">
        <v>67</v>
      </c>
      <c r="S1055" t="s">
        <v>53</v>
      </c>
      <c r="T1055" t="s">
        <v>40</v>
      </c>
      <c r="U1055" t="s">
        <v>40</v>
      </c>
      <c r="V1055" t="s">
        <v>4900</v>
      </c>
      <c r="W1055">
        <v>6</v>
      </c>
      <c r="X1055" t="s">
        <v>42</v>
      </c>
      <c r="Y1055">
        <v>6</v>
      </c>
      <c r="Z1055" t="s">
        <v>40</v>
      </c>
      <c r="AA1055" t="s">
        <v>982</v>
      </c>
      <c r="AB1055" t="s">
        <v>44</v>
      </c>
      <c r="AC1055" t="s">
        <v>45</v>
      </c>
      <c r="AE1055" t="s">
        <v>298</v>
      </c>
      <c r="AF1055" t="s">
        <v>5491</v>
      </c>
      <c r="AG1055" s="1">
        <v>46042</v>
      </c>
      <c r="AH1055" t="s">
        <v>2751</v>
      </c>
      <c r="AI1055">
        <f>_xlfn.XLOOKUP(Tabela5[[#This Row],[UUID]],Planilha2!$A:$A,Planilha2!B:B,"")</f>
        <v>0</v>
      </c>
      <c r="AJ1055">
        <f>_xlfn.XLOOKUP(Tabela5[[#This Row],[UUID]],Planilha2!$A:$A,Planilha2!C:C,"")</f>
        <v>1</v>
      </c>
      <c r="AK1055">
        <f>_xlfn.XLOOKUP(Tabela5[[#This Row],[UUID]],Planilha2!$A:$A,Planilha2!D:D,"")</f>
        <v>2</v>
      </c>
      <c r="AL1055">
        <f>_xlfn.XLOOKUP(Tabela5[[#This Row],[UUID]],Planilha2!$A:$A,Planilha2!E:E,"")</f>
        <v>0</v>
      </c>
      <c r="AM1055">
        <f>_xlfn.XLOOKUP(Tabela5[[#This Row],[UUID]],Planilha2!$A:$A,Planilha2!F:F,"")</f>
        <v>1</v>
      </c>
      <c r="AN1055">
        <f>_xlfn.XLOOKUP(Tabela5[[#This Row],[UUID]],Planilha2!$A:$A,Planilha2!G:G,"")</f>
        <v>1</v>
      </c>
      <c r="AO1055">
        <f>_xlfn.XLOOKUP(Tabela5[[#This Row],[UUID]],Planilha2!$A:$A,Planilha2!H:H,"")</f>
        <v>1</v>
      </c>
      <c r="AP1055">
        <f>_xlfn.XLOOKUP(Tabela5[[#This Row],[UUID]],Planilha2!$A:$A,Planilha2!I:I,"")</f>
        <v>1</v>
      </c>
      <c r="AQ1055">
        <f>_xlfn.XLOOKUP(Tabela5[[#This Row],[UUID]],Planilha2!$A:$A,Planilha2!J:J,"")</f>
        <v>1</v>
      </c>
      <c r="AR1055">
        <f>_xlfn.XLOOKUP(Tabela5[[#This Row],[UUID]],Planilha2!$A:$A,Planilha2!K:K,"")</f>
        <v>1</v>
      </c>
      <c r="AS1055">
        <f>_xlfn.XLOOKUP(Tabela5[[#This Row],[UUID]],Planilha2!$A:$A,Planilha2!L:L,"")</f>
        <v>1</v>
      </c>
      <c r="AT1055">
        <f>_xlfn.XLOOKUP(Tabela5[[#This Row],[UUID]],Planilha2!$A:$A,Planilha2!M:M,"")</f>
        <v>1</v>
      </c>
      <c r="AU1055">
        <f>_xlfn.XLOOKUP(Tabela5[[#This Row],[UUID]],Planilha2!$A:$A,Planilha2!N:N,"")</f>
        <v>1</v>
      </c>
      <c r="AV1055">
        <f>_xlfn.XLOOKUP(Tabela5[[#This Row],[UUID]],Planilha2!$A:$A,Planilha2!O:O,"")</f>
        <v>1</v>
      </c>
    </row>
    <row r="1056" spans="1:48" x14ac:dyDescent="0.2">
      <c r="A1056" t="s">
        <v>5492</v>
      </c>
      <c r="B1056" t="s">
        <v>35</v>
      </c>
      <c r="C1056">
        <v>19421305403</v>
      </c>
      <c r="D1056">
        <v>8468292745</v>
      </c>
      <c r="E1056" t="s">
        <v>5493</v>
      </c>
      <c r="F1056" t="s">
        <v>5494</v>
      </c>
      <c r="G1056" t="s">
        <v>5495</v>
      </c>
      <c r="H1056" s="1">
        <v>46054</v>
      </c>
      <c r="I1056">
        <v>202602</v>
      </c>
      <c r="J1056">
        <v>361.15285999999998</v>
      </c>
      <c r="L1056">
        <v>361.15</v>
      </c>
      <c r="N1056">
        <v>90492145</v>
      </c>
      <c r="O1056" s="1">
        <v>46080</v>
      </c>
      <c r="P1056" s="1">
        <v>46090</v>
      </c>
      <c r="R1056">
        <v>36</v>
      </c>
      <c r="S1056" t="s">
        <v>53</v>
      </c>
      <c r="T1056" t="s">
        <v>40</v>
      </c>
      <c r="U1056" t="s">
        <v>40</v>
      </c>
      <c r="V1056" t="s">
        <v>5496</v>
      </c>
      <c r="W1056">
        <v>6</v>
      </c>
      <c r="X1056" t="s">
        <v>42</v>
      </c>
      <c r="Y1056">
        <v>6</v>
      </c>
      <c r="Z1056" t="s">
        <v>40</v>
      </c>
      <c r="AA1056" t="s">
        <v>297</v>
      </c>
      <c r="AB1056" t="s">
        <v>44</v>
      </c>
      <c r="AC1056" t="s">
        <v>45</v>
      </c>
      <c r="AE1056" t="s">
        <v>2615</v>
      </c>
      <c r="AF1056" t="s">
        <v>5497</v>
      </c>
      <c r="AG1056" s="1">
        <v>46116</v>
      </c>
      <c r="AH1056" t="s">
        <v>47</v>
      </c>
      <c r="AI1056">
        <f>_xlfn.XLOOKUP(Tabela5[[#This Row],[UUID]],Planilha2!$A:$A,Planilha2!B:B,"")</f>
        <v>1</v>
      </c>
      <c r="AJ1056">
        <f>_xlfn.XLOOKUP(Tabela5[[#This Row],[UUID]],Planilha2!$A:$A,Planilha2!C:C,"")</f>
        <v>1</v>
      </c>
      <c r="AK1056">
        <f>_xlfn.XLOOKUP(Tabela5[[#This Row],[UUID]],Planilha2!$A:$A,Planilha2!D:D,"")</f>
        <v>1</v>
      </c>
      <c r="AL1056">
        <f>_xlfn.XLOOKUP(Tabela5[[#This Row],[UUID]],Planilha2!$A:$A,Planilha2!E:E,"")</f>
        <v>0</v>
      </c>
      <c r="AM1056">
        <f>_xlfn.XLOOKUP(Tabela5[[#This Row],[UUID]],Planilha2!$A:$A,Planilha2!F:F,"")</f>
        <v>1</v>
      </c>
      <c r="AN1056">
        <f>_xlfn.XLOOKUP(Tabela5[[#This Row],[UUID]],Planilha2!$A:$A,Planilha2!G:G,"")</f>
        <v>1</v>
      </c>
      <c r="AO1056">
        <f>_xlfn.XLOOKUP(Tabela5[[#This Row],[UUID]],Planilha2!$A:$A,Planilha2!H:H,"")</f>
        <v>0</v>
      </c>
      <c r="AP1056">
        <f>_xlfn.XLOOKUP(Tabela5[[#This Row],[UUID]],Planilha2!$A:$A,Planilha2!I:I,"")</f>
        <v>0</v>
      </c>
      <c r="AQ1056">
        <f>_xlfn.XLOOKUP(Tabela5[[#This Row],[UUID]],Planilha2!$A:$A,Planilha2!J:J,"")</f>
        <v>0</v>
      </c>
      <c r="AR1056">
        <f>_xlfn.XLOOKUP(Tabela5[[#This Row],[UUID]],Planilha2!$A:$A,Planilha2!K:K,"")</f>
        <v>0</v>
      </c>
      <c r="AS1056">
        <f>_xlfn.XLOOKUP(Tabela5[[#This Row],[UUID]],Planilha2!$A:$A,Planilha2!L:L,"")</f>
        <v>0</v>
      </c>
      <c r="AT1056">
        <f>_xlfn.XLOOKUP(Tabela5[[#This Row],[UUID]],Planilha2!$A:$A,Planilha2!M:M,"")</f>
        <v>0</v>
      </c>
      <c r="AU1056">
        <f>_xlfn.XLOOKUP(Tabela5[[#This Row],[UUID]],Planilha2!$A:$A,Planilha2!N:N,"")</f>
        <v>1</v>
      </c>
      <c r="AV1056">
        <f>_xlfn.XLOOKUP(Tabela5[[#This Row],[UUID]],Planilha2!$A:$A,Planilha2!O:O,"")</f>
        <v>1</v>
      </c>
    </row>
    <row r="1057" spans="1:48" x14ac:dyDescent="0.2">
      <c r="A1057" t="s">
        <v>5498</v>
      </c>
      <c r="B1057" t="s">
        <v>35</v>
      </c>
      <c r="C1057">
        <v>98138105484</v>
      </c>
      <c r="D1057">
        <v>95707751149</v>
      </c>
      <c r="E1057" t="s">
        <v>5499</v>
      </c>
      <c r="F1057" t="s">
        <v>5500</v>
      </c>
      <c r="G1057" t="s">
        <v>5501</v>
      </c>
      <c r="H1057" s="1">
        <v>46054</v>
      </c>
      <c r="I1057">
        <v>202602</v>
      </c>
      <c r="J1057">
        <v>150.83949999999999</v>
      </c>
      <c r="L1057">
        <v>150.84</v>
      </c>
      <c r="N1057">
        <v>90492062</v>
      </c>
      <c r="O1057" s="1">
        <v>46080</v>
      </c>
      <c r="P1057" s="1">
        <v>46090</v>
      </c>
      <c r="R1057">
        <v>36</v>
      </c>
      <c r="S1057" t="s">
        <v>53</v>
      </c>
      <c r="T1057" t="s">
        <v>40</v>
      </c>
      <c r="U1057" t="s">
        <v>40</v>
      </c>
      <c r="V1057" t="s">
        <v>5502</v>
      </c>
      <c r="W1057">
        <v>6</v>
      </c>
      <c r="X1057" t="s">
        <v>42</v>
      </c>
      <c r="Y1057">
        <v>6</v>
      </c>
      <c r="Z1057" t="s">
        <v>40</v>
      </c>
      <c r="AA1057" t="s">
        <v>297</v>
      </c>
      <c r="AB1057" t="s">
        <v>44</v>
      </c>
      <c r="AC1057" t="s">
        <v>45</v>
      </c>
      <c r="AE1057" t="s">
        <v>2615</v>
      </c>
      <c r="AF1057" t="s">
        <v>5503</v>
      </c>
      <c r="AG1057" s="1">
        <v>46116</v>
      </c>
      <c r="AH1057" t="s">
        <v>47</v>
      </c>
      <c r="AI1057">
        <f>_xlfn.XLOOKUP(Tabela5[[#This Row],[UUID]],Planilha2!$A:$A,Planilha2!B:B,"")</f>
        <v>1</v>
      </c>
      <c r="AJ1057">
        <f>_xlfn.XLOOKUP(Tabela5[[#This Row],[UUID]],Planilha2!$A:$A,Planilha2!C:C,"")</f>
        <v>1</v>
      </c>
      <c r="AK1057">
        <f>_xlfn.XLOOKUP(Tabela5[[#This Row],[UUID]],Planilha2!$A:$A,Planilha2!D:D,"")</f>
        <v>24</v>
      </c>
      <c r="AL1057">
        <f>_xlfn.XLOOKUP(Tabela5[[#This Row],[UUID]],Planilha2!$A:$A,Planilha2!E:E,"")</f>
        <v>0</v>
      </c>
      <c r="AM1057">
        <f>_xlfn.XLOOKUP(Tabela5[[#This Row],[UUID]],Planilha2!$A:$A,Planilha2!F:F,"")</f>
        <v>1</v>
      </c>
      <c r="AN1057">
        <f>_xlfn.XLOOKUP(Tabela5[[#This Row],[UUID]],Planilha2!$A:$A,Planilha2!G:G,"")</f>
        <v>1</v>
      </c>
      <c r="AO1057">
        <f>_xlfn.XLOOKUP(Tabela5[[#This Row],[UUID]],Planilha2!$A:$A,Planilha2!H:H,"")</f>
        <v>0</v>
      </c>
      <c r="AP1057">
        <f>_xlfn.XLOOKUP(Tabela5[[#This Row],[UUID]],Planilha2!$A:$A,Planilha2!I:I,"")</f>
        <v>0</v>
      </c>
      <c r="AQ1057">
        <f>_xlfn.XLOOKUP(Tabela5[[#This Row],[UUID]],Planilha2!$A:$A,Planilha2!J:J,"")</f>
        <v>0</v>
      </c>
      <c r="AR1057">
        <f>_xlfn.XLOOKUP(Tabela5[[#This Row],[UUID]],Planilha2!$A:$A,Planilha2!K:K,"")</f>
        <v>0</v>
      </c>
      <c r="AS1057">
        <f>_xlfn.XLOOKUP(Tabela5[[#This Row],[UUID]],Planilha2!$A:$A,Planilha2!L:L,"")</f>
        <v>0</v>
      </c>
      <c r="AT1057">
        <f>_xlfn.XLOOKUP(Tabela5[[#This Row],[UUID]],Planilha2!$A:$A,Planilha2!M:M,"")</f>
        <v>0</v>
      </c>
      <c r="AU1057">
        <f>_xlfn.XLOOKUP(Tabela5[[#This Row],[UUID]],Planilha2!$A:$A,Planilha2!N:N,"")</f>
        <v>1</v>
      </c>
      <c r="AV1057">
        <f>_xlfn.XLOOKUP(Tabela5[[#This Row],[UUID]],Planilha2!$A:$A,Planilha2!O:O,"")</f>
        <v>1</v>
      </c>
    </row>
    <row r="1058" spans="1:48" x14ac:dyDescent="0.2">
      <c r="A1058" t="s">
        <v>5504</v>
      </c>
      <c r="B1058" t="s">
        <v>35</v>
      </c>
      <c r="C1058">
        <v>36916005400</v>
      </c>
      <c r="D1058">
        <v>4604080704</v>
      </c>
      <c r="E1058" t="s">
        <v>5505</v>
      </c>
      <c r="F1058" t="s">
        <v>5506</v>
      </c>
      <c r="G1058" t="s">
        <v>5507</v>
      </c>
      <c r="H1058" s="1">
        <v>46054</v>
      </c>
      <c r="I1058">
        <v>202602</v>
      </c>
      <c r="J1058">
        <v>196.52232000000001</v>
      </c>
      <c r="L1058">
        <v>196.52</v>
      </c>
      <c r="N1058">
        <v>90492406</v>
      </c>
      <c r="O1058" s="1">
        <v>46080</v>
      </c>
      <c r="P1058" s="1">
        <v>46090</v>
      </c>
      <c r="R1058">
        <v>36</v>
      </c>
      <c r="S1058" t="s">
        <v>53</v>
      </c>
      <c r="T1058" t="s">
        <v>40</v>
      </c>
      <c r="U1058" t="s">
        <v>40</v>
      </c>
      <c r="V1058" t="s">
        <v>5508</v>
      </c>
      <c r="W1058">
        <v>6</v>
      </c>
      <c r="X1058" t="s">
        <v>42</v>
      </c>
      <c r="Y1058">
        <v>6</v>
      </c>
      <c r="Z1058" t="s">
        <v>40</v>
      </c>
      <c r="AA1058" t="s">
        <v>297</v>
      </c>
      <c r="AB1058" t="s">
        <v>44</v>
      </c>
      <c r="AC1058" t="s">
        <v>45</v>
      </c>
      <c r="AE1058" t="s">
        <v>2615</v>
      </c>
      <c r="AF1058" t="s">
        <v>5509</v>
      </c>
      <c r="AG1058" s="1">
        <v>46109</v>
      </c>
      <c r="AH1058" t="s">
        <v>47</v>
      </c>
      <c r="AI1058">
        <f>_xlfn.XLOOKUP(Tabela5[[#This Row],[UUID]],Planilha2!$A:$A,Planilha2!B:B,"")</f>
        <v>1</v>
      </c>
      <c r="AJ1058">
        <f>_xlfn.XLOOKUP(Tabela5[[#This Row],[UUID]],Planilha2!$A:$A,Planilha2!C:C,"")</f>
        <v>2</v>
      </c>
      <c r="AK1058">
        <f>_xlfn.XLOOKUP(Tabela5[[#This Row],[UUID]],Planilha2!$A:$A,Planilha2!D:D,"")</f>
        <v>17</v>
      </c>
      <c r="AL1058">
        <f>_xlfn.XLOOKUP(Tabela5[[#This Row],[UUID]],Planilha2!$A:$A,Planilha2!E:E,"")</f>
        <v>0</v>
      </c>
      <c r="AM1058">
        <f>_xlfn.XLOOKUP(Tabela5[[#This Row],[UUID]],Planilha2!$A:$A,Planilha2!F:F,"")</f>
        <v>1</v>
      </c>
      <c r="AN1058">
        <f>_xlfn.XLOOKUP(Tabela5[[#This Row],[UUID]],Planilha2!$A:$A,Planilha2!G:G,"")</f>
        <v>1</v>
      </c>
      <c r="AO1058">
        <f>_xlfn.XLOOKUP(Tabela5[[#This Row],[UUID]],Planilha2!$A:$A,Planilha2!H:H,"")</f>
        <v>1</v>
      </c>
      <c r="AP1058">
        <f>_xlfn.XLOOKUP(Tabela5[[#This Row],[UUID]],Planilha2!$A:$A,Planilha2!I:I,"")</f>
        <v>1</v>
      </c>
      <c r="AQ1058">
        <f>_xlfn.XLOOKUP(Tabela5[[#This Row],[UUID]],Planilha2!$A:$A,Planilha2!J:J,"")</f>
        <v>0</v>
      </c>
      <c r="AR1058">
        <f>_xlfn.XLOOKUP(Tabela5[[#This Row],[UUID]],Planilha2!$A:$A,Planilha2!K:K,"")</f>
        <v>0</v>
      </c>
      <c r="AS1058">
        <f>_xlfn.XLOOKUP(Tabela5[[#This Row],[UUID]],Planilha2!$A:$A,Planilha2!L:L,"")</f>
        <v>0</v>
      </c>
      <c r="AT1058">
        <f>_xlfn.XLOOKUP(Tabela5[[#This Row],[UUID]],Planilha2!$A:$A,Planilha2!M:M,"")</f>
        <v>0</v>
      </c>
      <c r="AU1058">
        <f>_xlfn.XLOOKUP(Tabela5[[#This Row],[UUID]],Planilha2!$A:$A,Planilha2!N:N,"")</f>
        <v>1</v>
      </c>
      <c r="AV1058">
        <f>_xlfn.XLOOKUP(Tabela5[[#This Row],[UUID]],Planilha2!$A:$A,Planilha2!O:O,"")</f>
        <v>1</v>
      </c>
    </row>
    <row r="1059" spans="1:48" x14ac:dyDescent="0.2">
      <c r="A1059" t="s">
        <v>5510</v>
      </c>
      <c r="B1059" t="s">
        <v>35</v>
      </c>
      <c r="C1059">
        <v>72846240</v>
      </c>
      <c r="D1059">
        <v>3860691902</v>
      </c>
      <c r="E1059" t="s">
        <v>4891</v>
      </c>
      <c r="F1059" t="s">
        <v>4892</v>
      </c>
      <c r="G1059" t="s">
        <v>4893</v>
      </c>
      <c r="H1059" s="1">
        <v>45901</v>
      </c>
      <c r="I1059">
        <v>202509</v>
      </c>
      <c r="J1059">
        <v>1720.6256100000001</v>
      </c>
      <c r="L1059">
        <v>1720.63</v>
      </c>
      <c r="N1059">
        <v>90428903</v>
      </c>
      <c r="O1059" s="1">
        <v>46002</v>
      </c>
      <c r="P1059" s="1">
        <v>46059</v>
      </c>
      <c r="R1059">
        <v>67</v>
      </c>
      <c r="S1059" t="s">
        <v>53</v>
      </c>
      <c r="T1059" t="s">
        <v>40</v>
      </c>
      <c r="U1059" t="s">
        <v>40</v>
      </c>
      <c r="V1059" t="s">
        <v>4894</v>
      </c>
      <c r="W1059">
        <v>6</v>
      </c>
      <c r="X1059" t="s">
        <v>42</v>
      </c>
      <c r="Y1059">
        <v>6</v>
      </c>
      <c r="Z1059" t="s">
        <v>40</v>
      </c>
      <c r="AA1059" t="s">
        <v>982</v>
      </c>
      <c r="AB1059" t="s">
        <v>44</v>
      </c>
      <c r="AC1059" t="s">
        <v>45</v>
      </c>
      <c r="AE1059" t="s">
        <v>298</v>
      </c>
      <c r="AF1059" t="s">
        <v>5511</v>
      </c>
      <c r="AG1059" s="1">
        <v>46042</v>
      </c>
      <c r="AH1059" t="s">
        <v>2751</v>
      </c>
      <c r="AI1059">
        <f>_xlfn.XLOOKUP(Tabela5[[#This Row],[UUID]],Planilha2!$A:$A,Planilha2!B:B,"")</f>
        <v>0</v>
      </c>
      <c r="AJ1059">
        <f>_xlfn.XLOOKUP(Tabela5[[#This Row],[UUID]],Planilha2!$A:$A,Planilha2!C:C,"")</f>
        <v>1</v>
      </c>
      <c r="AK1059">
        <f>_xlfn.XLOOKUP(Tabela5[[#This Row],[UUID]],Planilha2!$A:$A,Planilha2!D:D,"")</f>
        <v>1</v>
      </c>
      <c r="AL1059">
        <f>_xlfn.XLOOKUP(Tabela5[[#This Row],[UUID]],Planilha2!$A:$A,Planilha2!E:E,"")</f>
        <v>0</v>
      </c>
      <c r="AM1059">
        <f>_xlfn.XLOOKUP(Tabela5[[#This Row],[UUID]],Planilha2!$A:$A,Planilha2!F:F,"")</f>
        <v>1</v>
      </c>
      <c r="AN1059">
        <f>_xlfn.XLOOKUP(Tabela5[[#This Row],[UUID]],Planilha2!$A:$A,Planilha2!G:G,"")</f>
        <v>1</v>
      </c>
      <c r="AO1059">
        <f>_xlfn.XLOOKUP(Tabela5[[#This Row],[UUID]],Planilha2!$A:$A,Planilha2!H:H,"")</f>
        <v>1</v>
      </c>
      <c r="AP1059">
        <f>_xlfn.XLOOKUP(Tabela5[[#This Row],[UUID]],Planilha2!$A:$A,Planilha2!I:I,"")</f>
        <v>1</v>
      </c>
      <c r="AQ1059">
        <f>_xlfn.XLOOKUP(Tabela5[[#This Row],[UUID]],Planilha2!$A:$A,Planilha2!J:J,"")</f>
        <v>1</v>
      </c>
      <c r="AR1059">
        <f>_xlfn.XLOOKUP(Tabela5[[#This Row],[UUID]],Planilha2!$A:$A,Planilha2!K:K,"")</f>
        <v>1</v>
      </c>
      <c r="AS1059">
        <f>_xlfn.XLOOKUP(Tabela5[[#This Row],[UUID]],Planilha2!$A:$A,Planilha2!L:L,"")</f>
        <v>1</v>
      </c>
      <c r="AT1059">
        <f>_xlfn.XLOOKUP(Tabela5[[#This Row],[UUID]],Planilha2!$A:$A,Planilha2!M:M,"")</f>
        <v>1</v>
      </c>
      <c r="AU1059">
        <f>_xlfn.XLOOKUP(Tabela5[[#This Row],[UUID]],Planilha2!$A:$A,Planilha2!N:N,"")</f>
        <v>1</v>
      </c>
      <c r="AV1059">
        <f>_xlfn.XLOOKUP(Tabela5[[#This Row],[UUID]],Planilha2!$A:$A,Planilha2!O:O,"")</f>
        <v>1</v>
      </c>
    </row>
    <row r="1060" spans="1:48" x14ac:dyDescent="0.2">
      <c r="A1060" t="s">
        <v>5512</v>
      </c>
      <c r="B1060" t="s">
        <v>35</v>
      </c>
      <c r="C1060">
        <v>168405705452</v>
      </c>
      <c r="D1060">
        <v>89726715768</v>
      </c>
      <c r="E1060" t="s">
        <v>5513</v>
      </c>
      <c r="F1060" t="s">
        <v>5514</v>
      </c>
      <c r="G1060" t="s">
        <v>5515</v>
      </c>
      <c r="H1060" s="1">
        <v>46054</v>
      </c>
      <c r="I1060">
        <v>202602</v>
      </c>
      <c r="J1060">
        <v>389.59688</v>
      </c>
      <c r="L1060">
        <v>389.6</v>
      </c>
      <c r="N1060">
        <v>90492043</v>
      </c>
      <c r="O1060" s="1">
        <v>46080</v>
      </c>
      <c r="P1060" s="1">
        <v>46090</v>
      </c>
      <c r="R1060">
        <v>36</v>
      </c>
      <c r="S1060" t="s">
        <v>53</v>
      </c>
      <c r="T1060" t="s">
        <v>40</v>
      </c>
      <c r="U1060" t="s">
        <v>40</v>
      </c>
      <c r="V1060" t="s">
        <v>5516</v>
      </c>
      <c r="W1060">
        <v>6</v>
      </c>
      <c r="X1060" t="s">
        <v>42</v>
      </c>
      <c r="Y1060">
        <v>6</v>
      </c>
      <c r="Z1060" t="s">
        <v>40</v>
      </c>
      <c r="AA1060" t="s">
        <v>297</v>
      </c>
      <c r="AB1060" t="s">
        <v>44</v>
      </c>
      <c r="AC1060" t="s">
        <v>45</v>
      </c>
      <c r="AE1060" t="s">
        <v>2615</v>
      </c>
      <c r="AF1060" t="s">
        <v>5517</v>
      </c>
      <c r="AG1060" s="1">
        <v>46116</v>
      </c>
      <c r="AH1060" t="s">
        <v>47</v>
      </c>
      <c r="AI1060">
        <f>_xlfn.XLOOKUP(Tabela5[[#This Row],[UUID]],Planilha2!$A:$A,Planilha2!B:B,"")</f>
        <v>1</v>
      </c>
      <c r="AJ1060">
        <f>_xlfn.XLOOKUP(Tabela5[[#This Row],[UUID]],Planilha2!$A:$A,Planilha2!C:C,"")</f>
        <v>1</v>
      </c>
      <c r="AK1060">
        <f>_xlfn.XLOOKUP(Tabela5[[#This Row],[UUID]],Planilha2!$A:$A,Planilha2!D:D,"")</f>
        <v>1</v>
      </c>
      <c r="AL1060">
        <f>_xlfn.XLOOKUP(Tabela5[[#This Row],[UUID]],Planilha2!$A:$A,Planilha2!E:E,"")</f>
        <v>0</v>
      </c>
      <c r="AM1060">
        <f>_xlfn.XLOOKUP(Tabela5[[#This Row],[UUID]],Planilha2!$A:$A,Planilha2!F:F,"")</f>
        <v>1</v>
      </c>
      <c r="AN1060">
        <f>_xlfn.XLOOKUP(Tabela5[[#This Row],[UUID]],Planilha2!$A:$A,Planilha2!G:G,"")</f>
        <v>1</v>
      </c>
      <c r="AO1060">
        <f>_xlfn.XLOOKUP(Tabela5[[#This Row],[UUID]],Planilha2!$A:$A,Planilha2!H:H,"")</f>
        <v>0</v>
      </c>
      <c r="AP1060">
        <f>_xlfn.XLOOKUP(Tabela5[[#This Row],[UUID]],Planilha2!$A:$A,Planilha2!I:I,"")</f>
        <v>0</v>
      </c>
      <c r="AQ1060">
        <f>_xlfn.XLOOKUP(Tabela5[[#This Row],[UUID]],Planilha2!$A:$A,Planilha2!J:J,"")</f>
        <v>0</v>
      </c>
      <c r="AR1060">
        <f>_xlfn.XLOOKUP(Tabela5[[#This Row],[UUID]],Planilha2!$A:$A,Planilha2!K:K,"")</f>
        <v>0</v>
      </c>
      <c r="AS1060">
        <f>_xlfn.XLOOKUP(Tabela5[[#This Row],[UUID]],Planilha2!$A:$A,Planilha2!L:L,"")</f>
        <v>0</v>
      </c>
      <c r="AT1060">
        <f>_xlfn.XLOOKUP(Tabela5[[#This Row],[UUID]],Planilha2!$A:$A,Planilha2!M:M,"")</f>
        <v>0</v>
      </c>
      <c r="AU1060">
        <f>_xlfn.XLOOKUP(Tabela5[[#This Row],[UUID]],Planilha2!$A:$A,Planilha2!N:N,"")</f>
        <v>1</v>
      </c>
      <c r="AV1060">
        <f>_xlfn.XLOOKUP(Tabela5[[#This Row],[UUID]],Planilha2!$A:$A,Planilha2!O:O,"")</f>
        <v>1</v>
      </c>
    </row>
    <row r="1061" spans="1:48" x14ac:dyDescent="0.2">
      <c r="A1061" t="s">
        <v>5518</v>
      </c>
      <c r="B1061" t="s">
        <v>35</v>
      </c>
      <c r="C1061">
        <v>173254005447</v>
      </c>
      <c r="D1061">
        <v>539390771</v>
      </c>
      <c r="E1061" t="s">
        <v>5519</v>
      </c>
      <c r="F1061" t="s">
        <v>5520</v>
      </c>
      <c r="G1061" t="s">
        <v>5521</v>
      </c>
      <c r="H1061" s="1">
        <v>46054</v>
      </c>
      <c r="I1061">
        <v>202602</v>
      </c>
      <c r="J1061">
        <v>455.10431999999997</v>
      </c>
      <c r="L1061">
        <v>455.1</v>
      </c>
      <c r="N1061">
        <v>90492294</v>
      </c>
      <c r="O1061" s="1">
        <v>46080</v>
      </c>
      <c r="P1061" s="1">
        <v>46090</v>
      </c>
      <c r="R1061">
        <v>36</v>
      </c>
      <c r="S1061" t="s">
        <v>53</v>
      </c>
      <c r="T1061" t="s">
        <v>40</v>
      </c>
      <c r="U1061" t="s">
        <v>40</v>
      </c>
      <c r="V1061" t="s">
        <v>5522</v>
      </c>
      <c r="W1061">
        <v>6</v>
      </c>
      <c r="X1061" t="s">
        <v>42</v>
      </c>
      <c r="Y1061">
        <v>6</v>
      </c>
      <c r="Z1061" t="s">
        <v>40</v>
      </c>
      <c r="AA1061" t="s">
        <v>297</v>
      </c>
      <c r="AB1061" t="s">
        <v>44</v>
      </c>
      <c r="AC1061" t="s">
        <v>45</v>
      </c>
      <c r="AE1061" t="s">
        <v>2615</v>
      </c>
      <c r="AF1061" t="s">
        <v>5523</v>
      </c>
      <c r="AG1061" s="1">
        <v>46124</v>
      </c>
      <c r="AH1061" t="s">
        <v>47</v>
      </c>
      <c r="AI1061">
        <f>_xlfn.XLOOKUP(Tabela5[[#This Row],[UUID]],Planilha2!$A:$A,Planilha2!B:B,"")</f>
        <v>1</v>
      </c>
      <c r="AJ1061">
        <f>_xlfn.XLOOKUP(Tabela5[[#This Row],[UUID]],Planilha2!$A:$A,Planilha2!C:C,"")</f>
        <v>1</v>
      </c>
      <c r="AK1061">
        <f>_xlfn.XLOOKUP(Tabela5[[#This Row],[UUID]],Planilha2!$A:$A,Planilha2!D:D,"")</f>
        <v>1</v>
      </c>
      <c r="AL1061">
        <f>_xlfn.XLOOKUP(Tabela5[[#This Row],[UUID]],Planilha2!$A:$A,Planilha2!E:E,"")</f>
        <v>0</v>
      </c>
      <c r="AM1061">
        <f>_xlfn.XLOOKUP(Tabela5[[#This Row],[UUID]],Planilha2!$A:$A,Planilha2!F:F,"")</f>
        <v>1</v>
      </c>
      <c r="AN1061">
        <f>_xlfn.XLOOKUP(Tabela5[[#This Row],[UUID]],Planilha2!$A:$A,Planilha2!G:G,"")</f>
        <v>0</v>
      </c>
      <c r="AO1061">
        <f>_xlfn.XLOOKUP(Tabela5[[#This Row],[UUID]],Planilha2!$A:$A,Planilha2!H:H,"")</f>
        <v>0</v>
      </c>
      <c r="AP1061">
        <f>_xlfn.XLOOKUP(Tabela5[[#This Row],[UUID]],Planilha2!$A:$A,Planilha2!I:I,"")</f>
        <v>0</v>
      </c>
      <c r="AQ1061">
        <f>_xlfn.XLOOKUP(Tabela5[[#This Row],[UUID]],Planilha2!$A:$A,Planilha2!J:J,"")</f>
        <v>0</v>
      </c>
      <c r="AR1061">
        <f>_xlfn.XLOOKUP(Tabela5[[#This Row],[UUID]],Planilha2!$A:$A,Planilha2!K:K,"")</f>
        <v>0</v>
      </c>
      <c r="AS1061">
        <f>_xlfn.XLOOKUP(Tabela5[[#This Row],[UUID]],Planilha2!$A:$A,Planilha2!L:L,"")</f>
        <v>0</v>
      </c>
      <c r="AT1061">
        <f>_xlfn.XLOOKUP(Tabela5[[#This Row],[UUID]],Planilha2!$A:$A,Planilha2!M:M,"")</f>
        <v>1</v>
      </c>
      <c r="AU1061">
        <f>_xlfn.XLOOKUP(Tabela5[[#This Row],[UUID]],Planilha2!$A:$A,Planilha2!N:N,"")</f>
        <v>0</v>
      </c>
      <c r="AV1061">
        <f>_xlfn.XLOOKUP(Tabela5[[#This Row],[UUID]],Planilha2!$A:$A,Planilha2!O:O,"")</f>
        <v>0</v>
      </c>
    </row>
    <row r="1062" spans="1:48" x14ac:dyDescent="0.2">
      <c r="A1062" t="s">
        <v>5524</v>
      </c>
      <c r="B1062" t="s">
        <v>35</v>
      </c>
      <c r="C1062">
        <v>86400405416</v>
      </c>
      <c r="D1062">
        <v>14212300702</v>
      </c>
      <c r="E1062" t="s">
        <v>5525</v>
      </c>
      <c r="F1062" t="s">
        <v>5526</v>
      </c>
      <c r="G1062" t="s">
        <v>5527</v>
      </c>
      <c r="H1062" s="1">
        <v>46054</v>
      </c>
      <c r="I1062">
        <v>202602</v>
      </c>
      <c r="J1062">
        <v>1427.37264</v>
      </c>
      <c r="L1062">
        <v>1427.37</v>
      </c>
      <c r="N1062">
        <v>90492235</v>
      </c>
      <c r="O1062" s="1">
        <v>46080</v>
      </c>
      <c r="P1062" s="1">
        <v>46090</v>
      </c>
      <c r="R1062">
        <v>36</v>
      </c>
      <c r="S1062" t="s">
        <v>53</v>
      </c>
      <c r="T1062" t="s">
        <v>40</v>
      </c>
      <c r="U1062" t="s">
        <v>40</v>
      </c>
      <c r="V1062" t="s">
        <v>5528</v>
      </c>
      <c r="W1062">
        <v>6</v>
      </c>
      <c r="X1062" t="s">
        <v>42</v>
      </c>
      <c r="Y1062">
        <v>6</v>
      </c>
      <c r="Z1062" t="s">
        <v>40</v>
      </c>
      <c r="AA1062" t="s">
        <v>297</v>
      </c>
      <c r="AB1062" t="s">
        <v>44</v>
      </c>
      <c r="AC1062" t="s">
        <v>45</v>
      </c>
      <c r="AE1062" t="s">
        <v>2615</v>
      </c>
      <c r="AF1062" t="s">
        <v>5529</v>
      </c>
      <c r="AG1062" s="1">
        <v>46098</v>
      </c>
      <c r="AH1062" t="s">
        <v>47</v>
      </c>
      <c r="AI1062">
        <f>_xlfn.XLOOKUP(Tabela5[[#This Row],[UUID]],Planilha2!$A:$A,Planilha2!B:B,"")</f>
        <v>0</v>
      </c>
      <c r="AJ1062">
        <f>_xlfn.XLOOKUP(Tabela5[[#This Row],[UUID]],Planilha2!$A:$A,Planilha2!C:C,"")</f>
        <v>1</v>
      </c>
      <c r="AK1062">
        <f>_xlfn.XLOOKUP(Tabela5[[#This Row],[UUID]],Planilha2!$A:$A,Planilha2!D:D,"")</f>
        <v>7</v>
      </c>
      <c r="AL1062">
        <f>_xlfn.XLOOKUP(Tabela5[[#This Row],[UUID]],Planilha2!$A:$A,Planilha2!E:E,"")</f>
        <v>0</v>
      </c>
      <c r="AM1062">
        <f>_xlfn.XLOOKUP(Tabela5[[#This Row],[UUID]],Planilha2!$A:$A,Planilha2!F:F,"")</f>
        <v>1</v>
      </c>
      <c r="AN1062">
        <f>_xlfn.XLOOKUP(Tabela5[[#This Row],[UUID]],Planilha2!$A:$A,Planilha2!G:G,"")</f>
        <v>1</v>
      </c>
      <c r="AO1062">
        <f>_xlfn.XLOOKUP(Tabela5[[#This Row],[UUID]],Planilha2!$A:$A,Planilha2!H:H,"")</f>
        <v>1</v>
      </c>
      <c r="AP1062">
        <f>_xlfn.XLOOKUP(Tabela5[[#This Row],[UUID]],Planilha2!$A:$A,Planilha2!I:I,"")</f>
        <v>1</v>
      </c>
      <c r="AQ1062">
        <f>_xlfn.XLOOKUP(Tabela5[[#This Row],[UUID]],Planilha2!$A:$A,Planilha2!J:J,"")</f>
        <v>1</v>
      </c>
      <c r="AR1062">
        <f>_xlfn.XLOOKUP(Tabela5[[#This Row],[UUID]],Planilha2!$A:$A,Planilha2!K:K,"")</f>
        <v>1</v>
      </c>
      <c r="AS1062">
        <f>_xlfn.XLOOKUP(Tabela5[[#This Row],[UUID]],Planilha2!$A:$A,Planilha2!L:L,"")</f>
        <v>0</v>
      </c>
      <c r="AT1062">
        <f>_xlfn.XLOOKUP(Tabela5[[#This Row],[UUID]],Planilha2!$A:$A,Planilha2!M:M,"")</f>
        <v>1</v>
      </c>
      <c r="AU1062">
        <f>_xlfn.XLOOKUP(Tabela5[[#This Row],[UUID]],Planilha2!$A:$A,Planilha2!N:N,"")</f>
        <v>1</v>
      </c>
      <c r="AV1062">
        <f>_xlfn.XLOOKUP(Tabela5[[#This Row],[UUID]],Planilha2!$A:$A,Planilha2!O:O,"")</f>
        <v>1</v>
      </c>
    </row>
    <row r="1063" spans="1:48" x14ac:dyDescent="0.2">
      <c r="A1063" t="s">
        <v>5530</v>
      </c>
      <c r="B1063" t="s">
        <v>35</v>
      </c>
      <c r="C1063">
        <v>163105805480</v>
      </c>
      <c r="D1063">
        <v>8147702744</v>
      </c>
      <c r="E1063" t="s">
        <v>1997</v>
      </c>
      <c r="F1063" t="s">
        <v>1998</v>
      </c>
      <c r="G1063" t="s">
        <v>1999</v>
      </c>
      <c r="H1063" s="1">
        <v>46054</v>
      </c>
      <c r="I1063">
        <v>202602</v>
      </c>
      <c r="J1063">
        <v>886.07431999999994</v>
      </c>
      <c r="L1063">
        <v>886.07</v>
      </c>
      <c r="N1063">
        <v>90496044</v>
      </c>
      <c r="O1063" s="1">
        <v>46080</v>
      </c>
      <c r="P1063" s="1">
        <v>46090</v>
      </c>
      <c r="R1063">
        <v>36</v>
      </c>
      <c r="S1063" t="s">
        <v>53</v>
      </c>
      <c r="T1063" t="s">
        <v>40</v>
      </c>
      <c r="U1063" t="s">
        <v>40</v>
      </c>
      <c r="V1063" t="s">
        <v>2000</v>
      </c>
      <c r="W1063">
        <v>6</v>
      </c>
      <c r="X1063" t="s">
        <v>42</v>
      </c>
      <c r="Y1063">
        <v>6</v>
      </c>
      <c r="Z1063" t="s">
        <v>40</v>
      </c>
      <c r="AA1063" t="s">
        <v>297</v>
      </c>
      <c r="AB1063" t="s">
        <v>44</v>
      </c>
      <c r="AC1063" t="s">
        <v>45</v>
      </c>
      <c r="AE1063" t="s">
        <v>2615</v>
      </c>
      <c r="AF1063" t="s">
        <v>5531</v>
      </c>
      <c r="AG1063" s="1">
        <v>46100</v>
      </c>
      <c r="AH1063" t="s">
        <v>47</v>
      </c>
      <c r="AI1063">
        <f>_xlfn.XLOOKUP(Tabela5[[#This Row],[UUID]],Planilha2!$A:$A,Planilha2!B:B,"")</f>
        <v>1</v>
      </c>
      <c r="AJ1063">
        <f>_xlfn.XLOOKUP(Tabela5[[#This Row],[UUID]],Planilha2!$A:$A,Planilha2!C:C,"")</f>
        <v>0</v>
      </c>
      <c r="AK1063">
        <f>_xlfn.XLOOKUP(Tabela5[[#This Row],[UUID]],Planilha2!$A:$A,Planilha2!D:D,"")</f>
        <v>5</v>
      </c>
      <c r="AL1063">
        <f>_xlfn.XLOOKUP(Tabela5[[#This Row],[UUID]],Planilha2!$A:$A,Planilha2!E:E,"")</f>
        <v>0</v>
      </c>
      <c r="AM1063">
        <f>_xlfn.XLOOKUP(Tabela5[[#This Row],[UUID]],Planilha2!$A:$A,Planilha2!F:F,"")</f>
        <v>1</v>
      </c>
      <c r="AN1063">
        <f>_xlfn.XLOOKUP(Tabela5[[#This Row],[UUID]],Planilha2!$A:$A,Planilha2!G:G,"")</f>
        <v>1</v>
      </c>
      <c r="AO1063">
        <f>_xlfn.XLOOKUP(Tabela5[[#This Row],[UUID]],Planilha2!$A:$A,Planilha2!H:H,"")</f>
        <v>1</v>
      </c>
      <c r="AP1063">
        <f>_xlfn.XLOOKUP(Tabela5[[#This Row],[UUID]],Planilha2!$A:$A,Planilha2!I:I,"")</f>
        <v>1</v>
      </c>
      <c r="AQ1063">
        <f>_xlfn.XLOOKUP(Tabela5[[#This Row],[UUID]],Planilha2!$A:$A,Planilha2!J:J,"")</f>
        <v>1</v>
      </c>
      <c r="AR1063">
        <f>_xlfn.XLOOKUP(Tabela5[[#This Row],[UUID]],Planilha2!$A:$A,Planilha2!K:K,"")</f>
        <v>1</v>
      </c>
      <c r="AS1063">
        <f>_xlfn.XLOOKUP(Tabela5[[#This Row],[UUID]],Planilha2!$A:$A,Planilha2!L:L,"")</f>
        <v>0</v>
      </c>
      <c r="AT1063">
        <f>_xlfn.XLOOKUP(Tabela5[[#This Row],[UUID]],Planilha2!$A:$A,Planilha2!M:M,"")</f>
        <v>0</v>
      </c>
      <c r="AU1063">
        <f>_xlfn.XLOOKUP(Tabela5[[#This Row],[UUID]],Planilha2!$A:$A,Planilha2!N:N,"")</f>
        <v>1</v>
      </c>
      <c r="AV1063">
        <f>_xlfn.XLOOKUP(Tabela5[[#This Row],[UUID]],Planilha2!$A:$A,Planilha2!O:O,"")</f>
        <v>1</v>
      </c>
    </row>
    <row r="1064" spans="1:48" x14ac:dyDescent="0.2">
      <c r="A1064" t="s">
        <v>5532</v>
      </c>
      <c r="B1064" t="s">
        <v>35</v>
      </c>
      <c r="C1064">
        <v>196522205490</v>
      </c>
      <c r="D1064">
        <v>11791717721</v>
      </c>
      <c r="E1064" t="s">
        <v>2009</v>
      </c>
      <c r="F1064" t="s">
        <v>2010</v>
      </c>
      <c r="G1064" t="s">
        <v>2011</v>
      </c>
      <c r="H1064" s="1">
        <v>46054</v>
      </c>
      <c r="I1064">
        <v>202602</v>
      </c>
      <c r="J1064">
        <v>108.90604999999999</v>
      </c>
      <c r="L1064">
        <v>108.91</v>
      </c>
      <c r="N1064">
        <v>90491762</v>
      </c>
      <c r="O1064" s="1">
        <v>46080</v>
      </c>
      <c r="P1064" s="1">
        <v>46090</v>
      </c>
      <c r="R1064">
        <v>36</v>
      </c>
      <c r="S1064" t="s">
        <v>53</v>
      </c>
      <c r="T1064" t="s">
        <v>40</v>
      </c>
      <c r="U1064" t="s">
        <v>40</v>
      </c>
      <c r="V1064" t="s">
        <v>2012</v>
      </c>
      <c r="W1064">
        <v>6</v>
      </c>
      <c r="X1064" t="s">
        <v>42</v>
      </c>
      <c r="Y1064">
        <v>6</v>
      </c>
      <c r="Z1064" t="s">
        <v>40</v>
      </c>
      <c r="AA1064" t="s">
        <v>297</v>
      </c>
      <c r="AB1064" t="s">
        <v>44</v>
      </c>
      <c r="AC1064" t="s">
        <v>45</v>
      </c>
      <c r="AE1064" t="s">
        <v>2615</v>
      </c>
      <c r="AF1064" t="s">
        <v>5533</v>
      </c>
      <c r="AG1064" s="1">
        <v>46118</v>
      </c>
      <c r="AH1064" t="s">
        <v>47</v>
      </c>
      <c r="AI1064">
        <f>_xlfn.XLOOKUP(Tabela5[[#This Row],[UUID]],Planilha2!$A:$A,Planilha2!B:B,"")</f>
        <v>1</v>
      </c>
      <c r="AJ1064">
        <f>_xlfn.XLOOKUP(Tabela5[[#This Row],[UUID]],Planilha2!$A:$A,Planilha2!C:C,"")</f>
        <v>1</v>
      </c>
      <c r="AK1064">
        <f>_xlfn.XLOOKUP(Tabela5[[#This Row],[UUID]],Planilha2!$A:$A,Planilha2!D:D,"")</f>
        <v>1</v>
      </c>
      <c r="AL1064">
        <f>_xlfn.XLOOKUP(Tabela5[[#This Row],[UUID]],Planilha2!$A:$A,Planilha2!E:E,"")</f>
        <v>0</v>
      </c>
      <c r="AM1064">
        <f>_xlfn.XLOOKUP(Tabela5[[#This Row],[UUID]],Planilha2!$A:$A,Planilha2!F:F,"")</f>
        <v>1</v>
      </c>
      <c r="AN1064">
        <f>_xlfn.XLOOKUP(Tabela5[[#This Row],[UUID]],Planilha2!$A:$A,Planilha2!G:G,"")</f>
        <v>0</v>
      </c>
      <c r="AO1064">
        <f>_xlfn.XLOOKUP(Tabela5[[#This Row],[UUID]],Planilha2!$A:$A,Planilha2!H:H,"")</f>
        <v>0</v>
      </c>
      <c r="AP1064">
        <f>_xlfn.XLOOKUP(Tabela5[[#This Row],[UUID]],Planilha2!$A:$A,Planilha2!I:I,"")</f>
        <v>0</v>
      </c>
      <c r="AQ1064">
        <f>_xlfn.XLOOKUP(Tabela5[[#This Row],[UUID]],Planilha2!$A:$A,Planilha2!J:J,"")</f>
        <v>0</v>
      </c>
      <c r="AR1064">
        <f>_xlfn.XLOOKUP(Tabela5[[#This Row],[UUID]],Planilha2!$A:$A,Planilha2!K:K,"")</f>
        <v>0</v>
      </c>
      <c r="AS1064">
        <f>_xlfn.XLOOKUP(Tabela5[[#This Row],[UUID]],Planilha2!$A:$A,Planilha2!L:L,"")</f>
        <v>0</v>
      </c>
      <c r="AT1064">
        <f>_xlfn.XLOOKUP(Tabela5[[#This Row],[UUID]],Planilha2!$A:$A,Planilha2!M:M,"")</f>
        <v>1</v>
      </c>
      <c r="AU1064">
        <f>_xlfn.XLOOKUP(Tabela5[[#This Row],[UUID]],Planilha2!$A:$A,Planilha2!N:N,"")</f>
        <v>1</v>
      </c>
      <c r="AV1064">
        <f>_xlfn.XLOOKUP(Tabela5[[#This Row],[UUID]],Planilha2!$A:$A,Planilha2!O:O,"")</f>
        <v>1</v>
      </c>
    </row>
    <row r="1065" spans="1:48" x14ac:dyDescent="0.2">
      <c r="A1065" t="s">
        <v>5534</v>
      </c>
      <c r="B1065" t="s">
        <v>35</v>
      </c>
      <c r="C1065">
        <v>92256368</v>
      </c>
      <c r="D1065">
        <v>4691960929</v>
      </c>
      <c r="E1065" t="s">
        <v>4877</v>
      </c>
      <c r="F1065" t="s">
        <v>4878</v>
      </c>
      <c r="G1065" t="s">
        <v>4879</v>
      </c>
      <c r="H1065" s="1">
        <v>45901</v>
      </c>
      <c r="I1065">
        <v>202509</v>
      </c>
      <c r="J1065">
        <v>270.29822000000001</v>
      </c>
      <c r="L1065">
        <v>270.3</v>
      </c>
      <c r="N1065">
        <v>90428902</v>
      </c>
      <c r="O1065" s="1">
        <v>46002</v>
      </c>
      <c r="P1065" s="1">
        <v>46059</v>
      </c>
      <c r="R1065">
        <v>67</v>
      </c>
      <c r="S1065" t="s">
        <v>53</v>
      </c>
      <c r="T1065" t="s">
        <v>40</v>
      </c>
      <c r="U1065" t="s">
        <v>40</v>
      </c>
      <c r="V1065" t="s">
        <v>4880</v>
      </c>
      <c r="W1065">
        <v>6</v>
      </c>
      <c r="X1065" t="s">
        <v>42</v>
      </c>
      <c r="Y1065">
        <v>6</v>
      </c>
      <c r="Z1065" t="s">
        <v>40</v>
      </c>
      <c r="AA1065" t="s">
        <v>982</v>
      </c>
      <c r="AB1065" t="s">
        <v>44</v>
      </c>
      <c r="AC1065" t="s">
        <v>45</v>
      </c>
      <c r="AE1065" t="s">
        <v>298</v>
      </c>
      <c r="AF1065" t="s">
        <v>5535</v>
      </c>
      <c r="AG1065" s="1">
        <v>46054</v>
      </c>
      <c r="AH1065" t="s">
        <v>2751</v>
      </c>
      <c r="AI1065">
        <f>_xlfn.XLOOKUP(Tabela5[[#This Row],[UUID]],Planilha2!$A:$A,Planilha2!B:B,"")</f>
        <v>1</v>
      </c>
      <c r="AJ1065">
        <f>_xlfn.XLOOKUP(Tabela5[[#This Row],[UUID]],Planilha2!$A:$A,Planilha2!C:C,"")</f>
        <v>1</v>
      </c>
      <c r="AK1065">
        <f>_xlfn.XLOOKUP(Tabela5[[#This Row],[UUID]],Planilha2!$A:$A,Planilha2!D:D,"")</f>
        <v>1</v>
      </c>
      <c r="AL1065">
        <f>_xlfn.XLOOKUP(Tabela5[[#This Row],[UUID]],Planilha2!$A:$A,Planilha2!E:E,"")</f>
        <v>0</v>
      </c>
      <c r="AM1065">
        <f>_xlfn.XLOOKUP(Tabela5[[#This Row],[UUID]],Planilha2!$A:$A,Planilha2!F:F,"")</f>
        <v>0</v>
      </c>
      <c r="AN1065">
        <f>_xlfn.XLOOKUP(Tabela5[[#This Row],[UUID]],Planilha2!$A:$A,Planilha2!G:G,"")</f>
        <v>1</v>
      </c>
      <c r="AO1065">
        <f>_xlfn.XLOOKUP(Tabela5[[#This Row],[UUID]],Planilha2!$A:$A,Planilha2!H:H,"")</f>
        <v>1</v>
      </c>
      <c r="AP1065">
        <f>_xlfn.XLOOKUP(Tabela5[[#This Row],[UUID]],Planilha2!$A:$A,Planilha2!I:I,"")</f>
        <v>1</v>
      </c>
      <c r="AQ1065">
        <f>_xlfn.XLOOKUP(Tabela5[[#This Row],[UUID]],Planilha2!$A:$A,Planilha2!J:J,"")</f>
        <v>1</v>
      </c>
      <c r="AR1065">
        <f>_xlfn.XLOOKUP(Tabela5[[#This Row],[UUID]],Planilha2!$A:$A,Planilha2!K:K,"")</f>
        <v>1</v>
      </c>
      <c r="AS1065">
        <f>_xlfn.XLOOKUP(Tabela5[[#This Row],[UUID]],Planilha2!$A:$A,Planilha2!L:L,"")</f>
        <v>1</v>
      </c>
      <c r="AT1065">
        <f>_xlfn.XLOOKUP(Tabela5[[#This Row],[UUID]],Planilha2!$A:$A,Planilha2!M:M,"")</f>
        <v>1</v>
      </c>
      <c r="AU1065">
        <f>_xlfn.XLOOKUP(Tabela5[[#This Row],[UUID]],Planilha2!$A:$A,Planilha2!N:N,"")</f>
        <v>1</v>
      </c>
      <c r="AV1065">
        <f>_xlfn.XLOOKUP(Tabela5[[#This Row],[UUID]],Planilha2!$A:$A,Planilha2!O:O,"")</f>
        <v>1</v>
      </c>
    </row>
    <row r="1066" spans="1:48" x14ac:dyDescent="0.2">
      <c r="A1066" t="s">
        <v>5536</v>
      </c>
      <c r="B1066" t="s">
        <v>35</v>
      </c>
      <c r="C1066">
        <v>43380605476</v>
      </c>
      <c r="D1066">
        <v>10463282710</v>
      </c>
      <c r="E1066" t="s">
        <v>2015</v>
      </c>
      <c r="F1066" t="s">
        <v>2016</v>
      </c>
      <c r="G1066" t="s">
        <v>2017</v>
      </c>
      <c r="H1066" s="1">
        <v>46054</v>
      </c>
      <c r="I1066">
        <v>202602</v>
      </c>
      <c r="J1066">
        <v>287.24678</v>
      </c>
      <c r="K1066">
        <v>8.41</v>
      </c>
      <c r="L1066">
        <v>295.66000000000003</v>
      </c>
      <c r="N1066">
        <v>90491859</v>
      </c>
      <c r="O1066" s="1">
        <v>46080</v>
      </c>
      <c r="P1066" s="1">
        <v>46090</v>
      </c>
      <c r="R1066">
        <v>36</v>
      </c>
      <c r="S1066" t="s">
        <v>53</v>
      </c>
      <c r="T1066" t="s">
        <v>40</v>
      </c>
      <c r="U1066" t="s">
        <v>40</v>
      </c>
      <c r="V1066" t="s">
        <v>2018</v>
      </c>
      <c r="W1066">
        <v>6</v>
      </c>
      <c r="X1066" t="s">
        <v>42</v>
      </c>
      <c r="Y1066">
        <v>6</v>
      </c>
      <c r="Z1066" t="s">
        <v>40</v>
      </c>
      <c r="AA1066" t="s">
        <v>297</v>
      </c>
      <c r="AB1066" t="s">
        <v>44</v>
      </c>
      <c r="AC1066" t="s">
        <v>45</v>
      </c>
      <c r="AE1066" t="s">
        <v>2615</v>
      </c>
      <c r="AF1066" t="s">
        <v>5537</v>
      </c>
      <c r="AG1066" s="1">
        <v>46102</v>
      </c>
      <c r="AH1066" t="s">
        <v>47</v>
      </c>
      <c r="AI1066">
        <f>_xlfn.XLOOKUP(Tabela5[[#This Row],[UUID]],Planilha2!$A:$A,Planilha2!B:B,"")</f>
        <v>1</v>
      </c>
      <c r="AJ1066">
        <f>_xlfn.XLOOKUP(Tabela5[[#This Row],[UUID]],Planilha2!$A:$A,Planilha2!C:C,"")</f>
        <v>1</v>
      </c>
      <c r="AK1066">
        <f>_xlfn.XLOOKUP(Tabela5[[#This Row],[UUID]],Planilha2!$A:$A,Planilha2!D:D,"")</f>
        <v>11</v>
      </c>
      <c r="AL1066">
        <f>_xlfn.XLOOKUP(Tabela5[[#This Row],[UUID]],Planilha2!$A:$A,Planilha2!E:E,"")</f>
        <v>0</v>
      </c>
      <c r="AM1066">
        <f>_xlfn.XLOOKUP(Tabela5[[#This Row],[UUID]],Planilha2!$A:$A,Planilha2!F:F,"")</f>
        <v>1</v>
      </c>
      <c r="AN1066">
        <f>_xlfn.XLOOKUP(Tabela5[[#This Row],[UUID]],Planilha2!$A:$A,Planilha2!G:G,"")</f>
        <v>1</v>
      </c>
      <c r="AO1066">
        <f>_xlfn.XLOOKUP(Tabela5[[#This Row],[UUID]],Planilha2!$A:$A,Planilha2!H:H,"")</f>
        <v>1</v>
      </c>
      <c r="AP1066">
        <f>_xlfn.XLOOKUP(Tabela5[[#This Row],[UUID]],Planilha2!$A:$A,Planilha2!I:I,"")</f>
        <v>1</v>
      </c>
      <c r="AQ1066">
        <f>_xlfn.XLOOKUP(Tabela5[[#This Row],[UUID]],Planilha2!$A:$A,Planilha2!J:J,"")</f>
        <v>1</v>
      </c>
      <c r="AR1066">
        <f>_xlfn.XLOOKUP(Tabela5[[#This Row],[UUID]],Planilha2!$A:$A,Planilha2!K:K,"")</f>
        <v>1</v>
      </c>
      <c r="AS1066">
        <f>_xlfn.XLOOKUP(Tabela5[[#This Row],[UUID]],Planilha2!$A:$A,Planilha2!L:L,"")</f>
        <v>0</v>
      </c>
      <c r="AT1066">
        <f>_xlfn.XLOOKUP(Tabela5[[#This Row],[UUID]],Planilha2!$A:$A,Planilha2!M:M,"")</f>
        <v>0</v>
      </c>
      <c r="AU1066">
        <f>_xlfn.XLOOKUP(Tabela5[[#This Row],[UUID]],Planilha2!$A:$A,Planilha2!N:N,"")</f>
        <v>1</v>
      </c>
      <c r="AV1066">
        <f>_xlfn.XLOOKUP(Tabela5[[#This Row],[UUID]],Planilha2!$A:$A,Planilha2!O:O,"")</f>
        <v>1</v>
      </c>
    </row>
    <row r="1067" spans="1:48" x14ac:dyDescent="0.2">
      <c r="A1067" t="s">
        <v>5538</v>
      </c>
      <c r="B1067" t="s">
        <v>35</v>
      </c>
      <c r="C1067">
        <v>86734490</v>
      </c>
      <c r="D1067">
        <v>11584189908</v>
      </c>
      <c r="E1067" t="s">
        <v>4853</v>
      </c>
      <c r="F1067" t="s">
        <v>4854</v>
      </c>
      <c r="G1067" t="s">
        <v>4855</v>
      </c>
      <c r="H1067" s="1">
        <v>45901</v>
      </c>
      <c r="I1067">
        <v>202509</v>
      </c>
      <c r="J1067">
        <v>194.94235</v>
      </c>
      <c r="L1067">
        <v>194.94</v>
      </c>
      <c r="N1067">
        <v>90428943</v>
      </c>
      <c r="O1067" s="1">
        <v>46002</v>
      </c>
      <c r="P1067" s="1">
        <v>46059</v>
      </c>
      <c r="R1067">
        <v>67</v>
      </c>
      <c r="S1067" t="s">
        <v>53</v>
      </c>
      <c r="T1067" t="s">
        <v>40</v>
      </c>
      <c r="U1067" t="s">
        <v>40</v>
      </c>
      <c r="V1067" t="s">
        <v>4856</v>
      </c>
      <c r="W1067">
        <v>6</v>
      </c>
      <c r="X1067" t="s">
        <v>42</v>
      </c>
      <c r="Y1067">
        <v>6</v>
      </c>
      <c r="Z1067" t="s">
        <v>40</v>
      </c>
      <c r="AA1067" t="s">
        <v>982</v>
      </c>
      <c r="AB1067" t="s">
        <v>44</v>
      </c>
      <c r="AC1067" t="s">
        <v>45</v>
      </c>
      <c r="AE1067" t="s">
        <v>298</v>
      </c>
      <c r="AF1067" t="s">
        <v>5539</v>
      </c>
      <c r="AG1067" s="1">
        <v>46054</v>
      </c>
      <c r="AH1067" t="s">
        <v>2751</v>
      </c>
      <c r="AI1067">
        <f>_xlfn.XLOOKUP(Tabela5[[#This Row],[UUID]],Planilha2!$A:$A,Planilha2!B:B,"")</f>
        <v>1</v>
      </c>
      <c r="AJ1067">
        <f>_xlfn.XLOOKUP(Tabela5[[#This Row],[UUID]],Planilha2!$A:$A,Planilha2!C:C,"")</f>
        <v>1</v>
      </c>
      <c r="AK1067">
        <f>_xlfn.XLOOKUP(Tabela5[[#This Row],[UUID]],Planilha2!$A:$A,Planilha2!D:D,"")</f>
        <v>6</v>
      </c>
      <c r="AL1067">
        <f>_xlfn.XLOOKUP(Tabela5[[#This Row],[UUID]],Planilha2!$A:$A,Planilha2!E:E,"")</f>
        <v>0</v>
      </c>
      <c r="AM1067">
        <f>_xlfn.XLOOKUP(Tabela5[[#This Row],[UUID]],Planilha2!$A:$A,Planilha2!F:F,"")</f>
        <v>0</v>
      </c>
      <c r="AN1067">
        <f>_xlfn.XLOOKUP(Tabela5[[#This Row],[UUID]],Planilha2!$A:$A,Planilha2!G:G,"")</f>
        <v>1</v>
      </c>
      <c r="AO1067">
        <f>_xlfn.XLOOKUP(Tabela5[[#This Row],[UUID]],Planilha2!$A:$A,Planilha2!H:H,"")</f>
        <v>1</v>
      </c>
      <c r="AP1067">
        <f>_xlfn.XLOOKUP(Tabela5[[#This Row],[UUID]],Planilha2!$A:$A,Planilha2!I:I,"")</f>
        <v>1</v>
      </c>
      <c r="AQ1067">
        <f>_xlfn.XLOOKUP(Tabela5[[#This Row],[UUID]],Planilha2!$A:$A,Planilha2!J:J,"")</f>
        <v>1</v>
      </c>
      <c r="AR1067">
        <f>_xlfn.XLOOKUP(Tabela5[[#This Row],[UUID]],Planilha2!$A:$A,Planilha2!K:K,"")</f>
        <v>1</v>
      </c>
      <c r="AS1067">
        <f>_xlfn.XLOOKUP(Tabela5[[#This Row],[UUID]],Planilha2!$A:$A,Planilha2!L:L,"")</f>
        <v>1</v>
      </c>
      <c r="AT1067">
        <f>_xlfn.XLOOKUP(Tabela5[[#This Row],[UUID]],Planilha2!$A:$A,Planilha2!M:M,"")</f>
        <v>1</v>
      </c>
      <c r="AU1067">
        <f>_xlfn.XLOOKUP(Tabela5[[#This Row],[UUID]],Planilha2!$A:$A,Planilha2!N:N,"")</f>
        <v>1</v>
      </c>
      <c r="AV1067">
        <f>_xlfn.XLOOKUP(Tabela5[[#This Row],[UUID]],Planilha2!$A:$A,Planilha2!O:O,"")</f>
        <v>1</v>
      </c>
    </row>
    <row r="1068" spans="1:48" x14ac:dyDescent="0.2">
      <c r="A1068" t="s">
        <v>5540</v>
      </c>
      <c r="B1068" t="s">
        <v>35</v>
      </c>
      <c r="C1068">
        <v>215840205481</v>
      </c>
      <c r="D1068">
        <v>12818009707</v>
      </c>
      <c r="E1068" t="s">
        <v>5541</v>
      </c>
      <c r="F1068" t="s">
        <v>5542</v>
      </c>
      <c r="G1068" t="s">
        <v>5543</v>
      </c>
      <c r="H1068" s="1">
        <v>46054</v>
      </c>
      <c r="I1068">
        <v>202602</v>
      </c>
      <c r="J1068">
        <v>184.38096999999999</v>
      </c>
      <c r="K1068">
        <v>5.0999999999999996</v>
      </c>
      <c r="L1068">
        <v>189.48</v>
      </c>
      <c r="N1068">
        <v>90491908</v>
      </c>
      <c r="O1068" s="1">
        <v>46080</v>
      </c>
      <c r="P1068" s="1">
        <v>46090</v>
      </c>
      <c r="R1068">
        <v>36</v>
      </c>
      <c r="S1068" t="s">
        <v>53</v>
      </c>
      <c r="T1068" t="s">
        <v>40</v>
      </c>
      <c r="U1068" t="s">
        <v>40</v>
      </c>
      <c r="V1068" t="s">
        <v>5544</v>
      </c>
      <c r="W1068">
        <v>6</v>
      </c>
      <c r="X1068" t="s">
        <v>42</v>
      </c>
      <c r="Y1068">
        <v>6</v>
      </c>
      <c r="Z1068" t="s">
        <v>40</v>
      </c>
      <c r="AA1068" t="s">
        <v>297</v>
      </c>
      <c r="AB1068" t="s">
        <v>44</v>
      </c>
      <c r="AC1068" t="s">
        <v>45</v>
      </c>
      <c r="AE1068" t="s">
        <v>2615</v>
      </c>
      <c r="AF1068" t="s">
        <v>5545</v>
      </c>
      <c r="AG1068" s="1">
        <v>46094</v>
      </c>
      <c r="AH1068" t="s">
        <v>2615</v>
      </c>
      <c r="AI1068">
        <f>_xlfn.XLOOKUP(Tabela5[[#This Row],[UUID]],Planilha2!$A:$A,Planilha2!B:B,"")</f>
        <v>1</v>
      </c>
      <c r="AJ1068">
        <f>_xlfn.XLOOKUP(Tabela5[[#This Row],[UUID]],Planilha2!$A:$A,Planilha2!C:C,"")</f>
        <v>0</v>
      </c>
      <c r="AK1068">
        <f>_xlfn.XLOOKUP(Tabela5[[#This Row],[UUID]],Planilha2!$A:$A,Planilha2!D:D,"")</f>
        <v>1</v>
      </c>
      <c r="AL1068">
        <f>_xlfn.XLOOKUP(Tabela5[[#This Row],[UUID]],Planilha2!$A:$A,Planilha2!E:E,"")</f>
        <v>0</v>
      </c>
      <c r="AM1068">
        <f>_xlfn.XLOOKUP(Tabela5[[#This Row],[UUID]],Planilha2!$A:$A,Planilha2!F:F,"")</f>
        <v>1</v>
      </c>
      <c r="AN1068">
        <f>_xlfn.XLOOKUP(Tabela5[[#This Row],[UUID]],Planilha2!$A:$A,Planilha2!G:G,"")</f>
        <v>1</v>
      </c>
      <c r="AO1068">
        <f>_xlfn.XLOOKUP(Tabela5[[#This Row],[UUID]],Planilha2!$A:$A,Planilha2!H:H,"")</f>
        <v>1</v>
      </c>
      <c r="AP1068">
        <f>_xlfn.XLOOKUP(Tabela5[[#This Row],[UUID]],Planilha2!$A:$A,Planilha2!I:I,"")</f>
        <v>1</v>
      </c>
      <c r="AQ1068">
        <f>_xlfn.XLOOKUP(Tabela5[[#This Row],[UUID]],Planilha2!$A:$A,Planilha2!J:J,"")</f>
        <v>1</v>
      </c>
      <c r="AR1068">
        <f>_xlfn.XLOOKUP(Tabela5[[#This Row],[UUID]],Planilha2!$A:$A,Planilha2!K:K,"")</f>
        <v>1</v>
      </c>
      <c r="AS1068">
        <f>_xlfn.XLOOKUP(Tabela5[[#This Row],[UUID]],Planilha2!$A:$A,Planilha2!L:L,"")</f>
        <v>1</v>
      </c>
      <c r="AT1068">
        <f>_xlfn.XLOOKUP(Tabela5[[#This Row],[UUID]],Planilha2!$A:$A,Planilha2!M:M,"")</f>
        <v>0</v>
      </c>
      <c r="AU1068">
        <f>_xlfn.XLOOKUP(Tabela5[[#This Row],[UUID]],Planilha2!$A:$A,Planilha2!N:N,"")</f>
        <v>1</v>
      </c>
      <c r="AV1068">
        <f>_xlfn.XLOOKUP(Tabela5[[#This Row],[UUID]],Planilha2!$A:$A,Planilha2!O:O,"")</f>
        <v>1</v>
      </c>
    </row>
    <row r="1069" spans="1:48" x14ac:dyDescent="0.2">
      <c r="A1069" t="s">
        <v>5546</v>
      </c>
      <c r="B1069" t="s">
        <v>35</v>
      </c>
      <c r="C1069">
        <v>66173605471</v>
      </c>
      <c r="D1069">
        <v>76619591787</v>
      </c>
      <c r="E1069" t="s">
        <v>5547</v>
      </c>
      <c r="F1069" t="s">
        <v>5548</v>
      </c>
      <c r="G1069" t="s">
        <v>5549</v>
      </c>
      <c r="H1069" s="1">
        <v>46054</v>
      </c>
      <c r="I1069">
        <v>202602</v>
      </c>
      <c r="J1069">
        <v>166.35442</v>
      </c>
      <c r="L1069">
        <v>166.35</v>
      </c>
      <c r="N1069">
        <v>90491641</v>
      </c>
      <c r="O1069" s="1">
        <v>46080</v>
      </c>
      <c r="P1069" s="1">
        <v>46090</v>
      </c>
      <c r="R1069">
        <v>36</v>
      </c>
      <c r="S1069" t="s">
        <v>53</v>
      </c>
      <c r="T1069" t="s">
        <v>40</v>
      </c>
      <c r="U1069" t="s">
        <v>40</v>
      </c>
      <c r="V1069" t="s">
        <v>5550</v>
      </c>
      <c r="W1069">
        <v>6</v>
      </c>
      <c r="X1069" t="s">
        <v>42</v>
      </c>
      <c r="Y1069">
        <v>6</v>
      </c>
      <c r="Z1069" t="s">
        <v>40</v>
      </c>
      <c r="AA1069" t="s">
        <v>297</v>
      </c>
      <c r="AB1069" t="s">
        <v>44</v>
      </c>
      <c r="AC1069" t="s">
        <v>45</v>
      </c>
      <c r="AE1069" t="s">
        <v>2615</v>
      </c>
      <c r="AF1069" t="s">
        <v>5551</v>
      </c>
      <c r="AG1069" s="1">
        <v>46122</v>
      </c>
      <c r="AH1069" t="s">
        <v>47</v>
      </c>
      <c r="AI1069">
        <f>_xlfn.XLOOKUP(Tabela5[[#This Row],[UUID]],Planilha2!$A:$A,Planilha2!B:B,"")</f>
        <v>1</v>
      </c>
      <c r="AJ1069">
        <f>_xlfn.XLOOKUP(Tabela5[[#This Row],[UUID]],Planilha2!$A:$A,Planilha2!C:C,"")</f>
        <v>1</v>
      </c>
      <c r="AK1069">
        <f>_xlfn.XLOOKUP(Tabela5[[#This Row],[UUID]],Planilha2!$A:$A,Planilha2!D:D,"")</f>
        <v>1</v>
      </c>
      <c r="AL1069">
        <f>_xlfn.XLOOKUP(Tabela5[[#This Row],[UUID]],Planilha2!$A:$A,Planilha2!E:E,"")</f>
        <v>0</v>
      </c>
      <c r="AM1069">
        <f>_xlfn.XLOOKUP(Tabela5[[#This Row],[UUID]],Planilha2!$A:$A,Planilha2!F:F,"")</f>
        <v>1</v>
      </c>
      <c r="AN1069">
        <f>_xlfn.XLOOKUP(Tabela5[[#This Row],[UUID]],Planilha2!$A:$A,Planilha2!G:G,"")</f>
        <v>0</v>
      </c>
      <c r="AO1069">
        <f>_xlfn.XLOOKUP(Tabela5[[#This Row],[UUID]],Planilha2!$A:$A,Planilha2!H:H,"")</f>
        <v>0</v>
      </c>
      <c r="AP1069">
        <f>_xlfn.XLOOKUP(Tabela5[[#This Row],[UUID]],Planilha2!$A:$A,Planilha2!I:I,"")</f>
        <v>0</v>
      </c>
      <c r="AQ1069">
        <f>_xlfn.XLOOKUP(Tabela5[[#This Row],[UUID]],Planilha2!$A:$A,Planilha2!J:J,"")</f>
        <v>0</v>
      </c>
      <c r="AR1069">
        <f>_xlfn.XLOOKUP(Tabela5[[#This Row],[UUID]],Planilha2!$A:$A,Planilha2!K:K,"")</f>
        <v>0</v>
      </c>
      <c r="AS1069">
        <f>_xlfn.XLOOKUP(Tabela5[[#This Row],[UUID]],Planilha2!$A:$A,Planilha2!L:L,"")</f>
        <v>0</v>
      </c>
      <c r="AT1069">
        <f>_xlfn.XLOOKUP(Tabela5[[#This Row],[UUID]],Planilha2!$A:$A,Planilha2!M:M,"")</f>
        <v>0</v>
      </c>
      <c r="AU1069">
        <f>_xlfn.XLOOKUP(Tabela5[[#This Row],[UUID]],Planilha2!$A:$A,Planilha2!N:N,"")</f>
        <v>1</v>
      </c>
      <c r="AV1069">
        <f>_xlfn.XLOOKUP(Tabela5[[#This Row],[UUID]],Planilha2!$A:$A,Planilha2!O:O,"")</f>
        <v>0</v>
      </c>
    </row>
    <row r="1070" spans="1:48" x14ac:dyDescent="0.2">
      <c r="A1070" t="s">
        <v>5552</v>
      </c>
      <c r="B1070" t="s">
        <v>35</v>
      </c>
      <c r="C1070">
        <v>166134505409</v>
      </c>
      <c r="D1070">
        <v>5579999798</v>
      </c>
      <c r="E1070" t="s">
        <v>5553</v>
      </c>
      <c r="F1070" t="s">
        <v>5554</v>
      </c>
      <c r="G1070" t="s">
        <v>5555</v>
      </c>
      <c r="H1070" s="1">
        <v>46054</v>
      </c>
      <c r="I1070">
        <v>202602</v>
      </c>
      <c r="J1070">
        <v>120.91167</v>
      </c>
      <c r="K1070">
        <v>5.92</v>
      </c>
      <c r="L1070">
        <v>126.83</v>
      </c>
      <c r="N1070">
        <v>90491634</v>
      </c>
      <c r="O1070" s="1">
        <v>46080</v>
      </c>
      <c r="P1070" s="1">
        <v>46090</v>
      </c>
      <c r="R1070">
        <v>36</v>
      </c>
      <c r="S1070" t="s">
        <v>53</v>
      </c>
      <c r="T1070" t="s">
        <v>40</v>
      </c>
      <c r="U1070" t="s">
        <v>40</v>
      </c>
      <c r="V1070" t="s">
        <v>5556</v>
      </c>
      <c r="W1070">
        <v>6</v>
      </c>
      <c r="X1070" t="s">
        <v>42</v>
      </c>
      <c r="Y1070">
        <v>6</v>
      </c>
      <c r="Z1070" t="s">
        <v>40</v>
      </c>
      <c r="AA1070" t="s">
        <v>297</v>
      </c>
      <c r="AB1070" t="s">
        <v>44</v>
      </c>
      <c r="AC1070" t="s">
        <v>45</v>
      </c>
      <c r="AE1070" t="s">
        <v>2615</v>
      </c>
      <c r="AF1070" t="s">
        <v>5557</v>
      </c>
      <c r="AG1070" s="1">
        <v>46123</v>
      </c>
      <c r="AH1070" t="s">
        <v>47</v>
      </c>
      <c r="AI1070">
        <f>_xlfn.XLOOKUP(Tabela5[[#This Row],[UUID]],Planilha2!$A:$A,Planilha2!B:B,"")</f>
        <v>1</v>
      </c>
      <c r="AJ1070">
        <f>_xlfn.XLOOKUP(Tabela5[[#This Row],[UUID]],Planilha2!$A:$A,Planilha2!C:C,"")</f>
        <v>1</v>
      </c>
      <c r="AK1070">
        <f>_xlfn.XLOOKUP(Tabela5[[#This Row],[UUID]],Planilha2!$A:$A,Planilha2!D:D,"")</f>
        <v>1</v>
      </c>
      <c r="AL1070">
        <f>_xlfn.XLOOKUP(Tabela5[[#This Row],[UUID]],Planilha2!$A:$A,Planilha2!E:E,"")</f>
        <v>0</v>
      </c>
      <c r="AM1070">
        <f>_xlfn.XLOOKUP(Tabela5[[#This Row],[UUID]],Planilha2!$A:$A,Planilha2!F:F,"")</f>
        <v>1</v>
      </c>
      <c r="AN1070">
        <f>_xlfn.XLOOKUP(Tabela5[[#This Row],[UUID]],Planilha2!$A:$A,Planilha2!G:G,"")</f>
        <v>0</v>
      </c>
      <c r="AO1070">
        <f>_xlfn.XLOOKUP(Tabela5[[#This Row],[UUID]],Planilha2!$A:$A,Planilha2!H:H,"")</f>
        <v>0</v>
      </c>
      <c r="AP1070">
        <f>_xlfn.XLOOKUP(Tabela5[[#This Row],[UUID]],Planilha2!$A:$A,Planilha2!I:I,"")</f>
        <v>0</v>
      </c>
      <c r="AQ1070">
        <f>_xlfn.XLOOKUP(Tabela5[[#This Row],[UUID]],Planilha2!$A:$A,Planilha2!J:J,"")</f>
        <v>0</v>
      </c>
      <c r="AR1070">
        <f>_xlfn.XLOOKUP(Tabela5[[#This Row],[UUID]],Planilha2!$A:$A,Planilha2!K:K,"")</f>
        <v>0</v>
      </c>
      <c r="AS1070">
        <f>_xlfn.XLOOKUP(Tabela5[[#This Row],[UUID]],Planilha2!$A:$A,Planilha2!L:L,"")</f>
        <v>0</v>
      </c>
      <c r="AT1070">
        <f>_xlfn.XLOOKUP(Tabela5[[#This Row],[UUID]],Planilha2!$A:$A,Planilha2!M:M,"")</f>
        <v>0</v>
      </c>
      <c r="AU1070">
        <f>_xlfn.XLOOKUP(Tabela5[[#This Row],[UUID]],Planilha2!$A:$A,Planilha2!N:N,"")</f>
        <v>0</v>
      </c>
      <c r="AV1070">
        <f>_xlfn.XLOOKUP(Tabela5[[#This Row],[UUID]],Planilha2!$A:$A,Planilha2!O:O,"")</f>
        <v>0</v>
      </c>
    </row>
    <row r="1071" spans="1:48" x14ac:dyDescent="0.2">
      <c r="A1071" t="s">
        <v>5558</v>
      </c>
      <c r="B1071" t="s">
        <v>35</v>
      </c>
      <c r="C1071">
        <v>57702805454</v>
      </c>
      <c r="D1071">
        <v>3986368698</v>
      </c>
      <c r="E1071" t="s">
        <v>5559</v>
      </c>
      <c r="F1071" t="s">
        <v>5560</v>
      </c>
      <c r="G1071" t="s">
        <v>5561</v>
      </c>
      <c r="H1071" s="1">
        <v>46054</v>
      </c>
      <c r="I1071">
        <v>202602</v>
      </c>
      <c r="J1071">
        <v>306.2081</v>
      </c>
      <c r="L1071">
        <v>306.20999999999998</v>
      </c>
      <c r="N1071">
        <v>90491779</v>
      </c>
      <c r="O1071" s="1">
        <v>46080</v>
      </c>
      <c r="P1071" s="1">
        <v>46090</v>
      </c>
      <c r="R1071">
        <v>36</v>
      </c>
      <c r="S1071" t="s">
        <v>53</v>
      </c>
      <c r="T1071" t="s">
        <v>40</v>
      </c>
      <c r="U1071" t="s">
        <v>40</v>
      </c>
      <c r="V1071" t="s">
        <v>5562</v>
      </c>
      <c r="W1071">
        <v>6</v>
      </c>
      <c r="X1071" t="s">
        <v>42</v>
      </c>
      <c r="Y1071">
        <v>6</v>
      </c>
      <c r="Z1071" t="s">
        <v>40</v>
      </c>
      <c r="AA1071" t="s">
        <v>297</v>
      </c>
      <c r="AB1071" t="s">
        <v>44</v>
      </c>
      <c r="AC1071" t="s">
        <v>45</v>
      </c>
      <c r="AE1071" t="s">
        <v>2615</v>
      </c>
      <c r="AF1071" t="s">
        <v>5563</v>
      </c>
      <c r="AG1071" s="1">
        <v>46123</v>
      </c>
      <c r="AH1071" t="s">
        <v>47</v>
      </c>
      <c r="AI1071">
        <f>_xlfn.XLOOKUP(Tabela5[[#This Row],[UUID]],Planilha2!$A:$A,Planilha2!B:B,"")</f>
        <v>1</v>
      </c>
      <c r="AJ1071">
        <f>_xlfn.XLOOKUP(Tabela5[[#This Row],[UUID]],Planilha2!$A:$A,Planilha2!C:C,"")</f>
        <v>1</v>
      </c>
      <c r="AK1071">
        <f>_xlfn.XLOOKUP(Tabela5[[#This Row],[UUID]],Planilha2!$A:$A,Planilha2!D:D,"")</f>
        <v>6</v>
      </c>
      <c r="AL1071">
        <f>_xlfn.XLOOKUP(Tabela5[[#This Row],[UUID]],Planilha2!$A:$A,Planilha2!E:E,"")</f>
        <v>0</v>
      </c>
      <c r="AM1071">
        <f>_xlfn.XLOOKUP(Tabela5[[#This Row],[UUID]],Planilha2!$A:$A,Planilha2!F:F,"")</f>
        <v>1</v>
      </c>
      <c r="AN1071">
        <f>_xlfn.XLOOKUP(Tabela5[[#This Row],[UUID]],Planilha2!$A:$A,Planilha2!G:G,"")</f>
        <v>0</v>
      </c>
      <c r="AO1071">
        <f>_xlfn.XLOOKUP(Tabela5[[#This Row],[UUID]],Planilha2!$A:$A,Planilha2!H:H,"")</f>
        <v>0</v>
      </c>
      <c r="AP1071">
        <f>_xlfn.XLOOKUP(Tabela5[[#This Row],[UUID]],Planilha2!$A:$A,Planilha2!I:I,"")</f>
        <v>0</v>
      </c>
      <c r="AQ1071">
        <f>_xlfn.XLOOKUP(Tabela5[[#This Row],[UUID]],Planilha2!$A:$A,Planilha2!J:J,"")</f>
        <v>0</v>
      </c>
      <c r="AR1071">
        <f>_xlfn.XLOOKUP(Tabela5[[#This Row],[UUID]],Planilha2!$A:$A,Planilha2!K:K,"")</f>
        <v>0</v>
      </c>
      <c r="AS1071">
        <f>_xlfn.XLOOKUP(Tabela5[[#This Row],[UUID]],Planilha2!$A:$A,Planilha2!L:L,"")</f>
        <v>0</v>
      </c>
      <c r="AT1071">
        <f>_xlfn.XLOOKUP(Tabela5[[#This Row],[UUID]],Planilha2!$A:$A,Planilha2!M:M,"")</f>
        <v>0</v>
      </c>
      <c r="AU1071">
        <f>_xlfn.XLOOKUP(Tabela5[[#This Row],[UUID]],Planilha2!$A:$A,Planilha2!N:N,"")</f>
        <v>0</v>
      </c>
      <c r="AV1071">
        <f>_xlfn.XLOOKUP(Tabela5[[#This Row],[UUID]],Planilha2!$A:$A,Planilha2!O:O,"")</f>
        <v>0</v>
      </c>
    </row>
    <row r="1072" spans="1:48" x14ac:dyDescent="0.2">
      <c r="A1072" t="s">
        <v>5564</v>
      </c>
      <c r="B1072" t="s">
        <v>35</v>
      </c>
      <c r="C1072">
        <v>74774905442</v>
      </c>
      <c r="D1072">
        <v>15420483700</v>
      </c>
      <c r="E1072" t="s">
        <v>5565</v>
      </c>
      <c r="F1072" t="s">
        <v>5566</v>
      </c>
      <c r="G1072" t="s">
        <v>5567</v>
      </c>
      <c r="H1072" s="1">
        <v>46054</v>
      </c>
      <c r="I1072">
        <v>202602</v>
      </c>
      <c r="J1072">
        <v>235.96</v>
      </c>
      <c r="L1072">
        <v>235.96</v>
      </c>
      <c r="N1072">
        <v>90512530</v>
      </c>
      <c r="O1072" s="1">
        <v>46086</v>
      </c>
      <c r="P1072" s="1">
        <v>46097</v>
      </c>
      <c r="R1072">
        <v>29</v>
      </c>
      <c r="S1072" t="s">
        <v>53</v>
      </c>
      <c r="T1072" t="s">
        <v>40</v>
      </c>
      <c r="U1072" t="s">
        <v>40</v>
      </c>
      <c r="V1072" t="s">
        <v>5568</v>
      </c>
      <c r="W1072">
        <v>6</v>
      </c>
      <c r="X1072" t="s">
        <v>42</v>
      </c>
      <c r="Y1072">
        <v>6</v>
      </c>
      <c r="Z1072" t="s">
        <v>40</v>
      </c>
      <c r="AA1072" t="s">
        <v>297</v>
      </c>
      <c r="AB1072" t="s">
        <v>44</v>
      </c>
      <c r="AC1072" t="s">
        <v>45</v>
      </c>
      <c r="AE1072" t="s">
        <v>47</v>
      </c>
      <c r="AF1072" t="s">
        <v>5569</v>
      </c>
      <c r="AG1072" s="1">
        <v>46116</v>
      </c>
      <c r="AH1072" t="s">
        <v>47</v>
      </c>
      <c r="AI1072">
        <f>_xlfn.XLOOKUP(Tabela5[[#This Row],[UUID]],Planilha2!$A:$A,Planilha2!B:B,"")</f>
        <v>1</v>
      </c>
      <c r="AJ1072">
        <f>_xlfn.XLOOKUP(Tabela5[[#This Row],[UUID]],Planilha2!$A:$A,Planilha2!C:C,"")</f>
        <v>1</v>
      </c>
      <c r="AK1072">
        <f>_xlfn.XLOOKUP(Tabela5[[#This Row],[UUID]],Planilha2!$A:$A,Planilha2!D:D,"")</f>
        <v>7</v>
      </c>
      <c r="AL1072">
        <f>_xlfn.XLOOKUP(Tabela5[[#This Row],[UUID]],Planilha2!$A:$A,Planilha2!E:E,"")</f>
        <v>0</v>
      </c>
      <c r="AM1072">
        <f>_xlfn.XLOOKUP(Tabela5[[#This Row],[UUID]],Planilha2!$A:$A,Planilha2!F:F,"")</f>
        <v>1</v>
      </c>
      <c r="AN1072">
        <f>_xlfn.XLOOKUP(Tabela5[[#This Row],[UUID]],Planilha2!$A:$A,Planilha2!G:G,"")</f>
        <v>1</v>
      </c>
      <c r="AO1072">
        <f>_xlfn.XLOOKUP(Tabela5[[#This Row],[UUID]],Planilha2!$A:$A,Planilha2!H:H,"")</f>
        <v>0</v>
      </c>
      <c r="AP1072">
        <f>_xlfn.XLOOKUP(Tabela5[[#This Row],[UUID]],Planilha2!$A:$A,Planilha2!I:I,"")</f>
        <v>0</v>
      </c>
      <c r="AQ1072">
        <f>_xlfn.XLOOKUP(Tabela5[[#This Row],[UUID]],Planilha2!$A:$A,Planilha2!J:J,"")</f>
        <v>0</v>
      </c>
      <c r="AR1072">
        <f>_xlfn.XLOOKUP(Tabela5[[#This Row],[UUID]],Planilha2!$A:$A,Planilha2!K:K,"")</f>
        <v>0</v>
      </c>
      <c r="AS1072">
        <f>_xlfn.XLOOKUP(Tabela5[[#This Row],[UUID]],Planilha2!$A:$A,Planilha2!L:L,"")</f>
        <v>0</v>
      </c>
      <c r="AT1072">
        <f>_xlfn.XLOOKUP(Tabela5[[#This Row],[UUID]],Planilha2!$A:$A,Planilha2!M:M,"")</f>
        <v>0</v>
      </c>
      <c r="AU1072">
        <f>_xlfn.XLOOKUP(Tabela5[[#This Row],[UUID]],Planilha2!$A:$A,Planilha2!N:N,"")</f>
        <v>1</v>
      </c>
      <c r="AV1072">
        <f>_xlfn.XLOOKUP(Tabela5[[#This Row],[UUID]],Planilha2!$A:$A,Planilha2!O:O,"")</f>
        <v>1</v>
      </c>
    </row>
    <row r="1073" spans="1:48" x14ac:dyDescent="0.2">
      <c r="A1073" t="s">
        <v>5570</v>
      </c>
      <c r="B1073" t="s">
        <v>35</v>
      </c>
      <c r="C1073">
        <v>40098405461</v>
      </c>
      <c r="D1073">
        <v>77882741787</v>
      </c>
      <c r="E1073" t="s">
        <v>5571</v>
      </c>
      <c r="F1073" t="s">
        <v>5572</v>
      </c>
      <c r="G1073" t="s">
        <v>5573</v>
      </c>
      <c r="H1073" s="1">
        <v>46054</v>
      </c>
      <c r="I1073">
        <v>202602</v>
      </c>
      <c r="J1073">
        <v>260.35858999999999</v>
      </c>
      <c r="K1073">
        <v>12.6</v>
      </c>
      <c r="L1073">
        <v>272.95999999999998</v>
      </c>
      <c r="N1073">
        <v>90491846</v>
      </c>
      <c r="O1073" s="1">
        <v>46080</v>
      </c>
      <c r="P1073" s="1">
        <v>46090</v>
      </c>
      <c r="R1073">
        <v>36</v>
      </c>
      <c r="S1073" t="s">
        <v>53</v>
      </c>
      <c r="T1073" t="s">
        <v>40</v>
      </c>
      <c r="U1073" t="s">
        <v>40</v>
      </c>
      <c r="V1073" t="s">
        <v>5574</v>
      </c>
      <c r="W1073">
        <v>6</v>
      </c>
      <c r="X1073" t="s">
        <v>42</v>
      </c>
      <c r="Y1073">
        <v>6</v>
      </c>
      <c r="Z1073" t="s">
        <v>40</v>
      </c>
      <c r="AA1073" t="s">
        <v>297</v>
      </c>
      <c r="AB1073" t="s">
        <v>44</v>
      </c>
      <c r="AC1073" t="s">
        <v>45</v>
      </c>
      <c r="AE1073" t="s">
        <v>2615</v>
      </c>
      <c r="AF1073" t="s">
        <v>5575</v>
      </c>
      <c r="AG1073" s="1">
        <v>46118</v>
      </c>
      <c r="AH1073" t="s">
        <v>47</v>
      </c>
      <c r="AI1073">
        <f>_xlfn.XLOOKUP(Tabela5[[#This Row],[UUID]],Planilha2!$A:$A,Planilha2!B:B,"")</f>
        <v>0</v>
      </c>
      <c r="AJ1073">
        <f>_xlfn.XLOOKUP(Tabela5[[#This Row],[UUID]],Planilha2!$A:$A,Planilha2!C:C,"")</f>
        <v>0</v>
      </c>
      <c r="AK1073">
        <f>_xlfn.XLOOKUP(Tabela5[[#This Row],[UUID]],Planilha2!$A:$A,Planilha2!D:D,"")</f>
        <v>0</v>
      </c>
      <c r="AL1073">
        <f>_xlfn.XLOOKUP(Tabela5[[#This Row],[UUID]],Planilha2!$A:$A,Planilha2!E:E,"")</f>
        <v>0</v>
      </c>
      <c r="AM1073">
        <f>_xlfn.XLOOKUP(Tabela5[[#This Row],[UUID]],Planilha2!$A:$A,Planilha2!F:F,"")</f>
        <v>0</v>
      </c>
      <c r="AN1073">
        <f>_xlfn.XLOOKUP(Tabela5[[#This Row],[UUID]],Planilha2!$A:$A,Planilha2!G:G,"")</f>
        <v>0</v>
      </c>
      <c r="AO1073">
        <f>_xlfn.XLOOKUP(Tabela5[[#This Row],[UUID]],Planilha2!$A:$A,Planilha2!H:H,"")</f>
        <v>0</v>
      </c>
      <c r="AP1073">
        <f>_xlfn.XLOOKUP(Tabela5[[#This Row],[UUID]],Planilha2!$A:$A,Planilha2!I:I,"")</f>
        <v>0</v>
      </c>
      <c r="AQ1073">
        <f>_xlfn.XLOOKUP(Tabela5[[#This Row],[UUID]],Planilha2!$A:$A,Planilha2!J:J,"")</f>
        <v>0</v>
      </c>
      <c r="AR1073">
        <f>_xlfn.XLOOKUP(Tabela5[[#This Row],[UUID]],Planilha2!$A:$A,Planilha2!K:K,"")</f>
        <v>0</v>
      </c>
      <c r="AS1073">
        <f>_xlfn.XLOOKUP(Tabela5[[#This Row],[UUID]],Planilha2!$A:$A,Planilha2!L:L,"")</f>
        <v>0</v>
      </c>
      <c r="AT1073">
        <f>_xlfn.XLOOKUP(Tabela5[[#This Row],[UUID]],Planilha2!$A:$A,Planilha2!M:M,"")</f>
        <v>0</v>
      </c>
      <c r="AU1073">
        <f>_xlfn.XLOOKUP(Tabela5[[#This Row],[UUID]],Planilha2!$A:$A,Planilha2!N:N,"")</f>
        <v>1</v>
      </c>
      <c r="AV1073">
        <f>_xlfn.XLOOKUP(Tabela5[[#This Row],[UUID]],Planilha2!$A:$A,Planilha2!O:O,"")</f>
        <v>1</v>
      </c>
    </row>
    <row r="1074" spans="1:48" x14ac:dyDescent="0.2">
      <c r="A1074" t="s">
        <v>5576</v>
      </c>
      <c r="B1074" t="s">
        <v>35</v>
      </c>
      <c r="C1074">
        <v>111242967</v>
      </c>
      <c r="D1074">
        <v>3352795975</v>
      </c>
      <c r="E1074" t="s">
        <v>5577</v>
      </c>
      <c r="F1074" t="s">
        <v>5578</v>
      </c>
      <c r="G1074" t="s">
        <v>5579</v>
      </c>
      <c r="H1074" s="1">
        <v>45901</v>
      </c>
      <c r="I1074">
        <v>202509</v>
      </c>
      <c r="J1074">
        <v>119.58647999999999</v>
      </c>
      <c r="L1074">
        <v>119.59</v>
      </c>
      <c r="N1074">
        <v>90428799</v>
      </c>
      <c r="O1074" s="1">
        <v>46002</v>
      </c>
      <c r="P1074" s="1">
        <v>46059</v>
      </c>
      <c r="R1074">
        <v>67</v>
      </c>
      <c r="S1074" t="s">
        <v>53</v>
      </c>
      <c r="T1074" t="s">
        <v>40</v>
      </c>
      <c r="U1074" t="s">
        <v>40</v>
      </c>
      <c r="V1074" t="s">
        <v>5580</v>
      </c>
      <c r="W1074">
        <v>6</v>
      </c>
      <c r="X1074" t="s">
        <v>42</v>
      </c>
      <c r="Y1074">
        <v>6</v>
      </c>
      <c r="Z1074" t="s">
        <v>40</v>
      </c>
      <c r="AA1074" t="s">
        <v>982</v>
      </c>
      <c r="AB1074" t="s">
        <v>44</v>
      </c>
      <c r="AC1074" t="s">
        <v>45</v>
      </c>
      <c r="AE1074" t="s">
        <v>298</v>
      </c>
      <c r="AF1074" t="s">
        <v>5581</v>
      </c>
      <c r="AG1074" s="1">
        <v>46054</v>
      </c>
      <c r="AH1074" t="s">
        <v>2751</v>
      </c>
      <c r="AI1074">
        <f>_xlfn.XLOOKUP(Tabela5[[#This Row],[UUID]],Planilha2!$A:$A,Planilha2!B:B,"")</f>
        <v>1</v>
      </c>
      <c r="AJ1074">
        <f>_xlfn.XLOOKUP(Tabela5[[#This Row],[UUID]],Planilha2!$A:$A,Planilha2!C:C,"")</f>
        <v>1</v>
      </c>
      <c r="AK1074">
        <f>_xlfn.XLOOKUP(Tabela5[[#This Row],[UUID]],Planilha2!$A:$A,Planilha2!D:D,"")</f>
        <v>2</v>
      </c>
      <c r="AL1074">
        <f>_xlfn.XLOOKUP(Tabela5[[#This Row],[UUID]],Planilha2!$A:$A,Planilha2!E:E,"")</f>
        <v>0</v>
      </c>
      <c r="AM1074">
        <f>_xlfn.XLOOKUP(Tabela5[[#This Row],[UUID]],Planilha2!$A:$A,Planilha2!F:F,"")</f>
        <v>0</v>
      </c>
      <c r="AN1074">
        <f>_xlfn.XLOOKUP(Tabela5[[#This Row],[UUID]],Planilha2!$A:$A,Planilha2!G:G,"")</f>
        <v>1</v>
      </c>
      <c r="AO1074">
        <f>_xlfn.XLOOKUP(Tabela5[[#This Row],[UUID]],Planilha2!$A:$A,Planilha2!H:H,"")</f>
        <v>1</v>
      </c>
      <c r="AP1074">
        <f>_xlfn.XLOOKUP(Tabela5[[#This Row],[UUID]],Planilha2!$A:$A,Planilha2!I:I,"")</f>
        <v>1</v>
      </c>
      <c r="AQ1074">
        <f>_xlfn.XLOOKUP(Tabela5[[#This Row],[UUID]],Planilha2!$A:$A,Planilha2!J:J,"")</f>
        <v>1</v>
      </c>
      <c r="AR1074">
        <f>_xlfn.XLOOKUP(Tabela5[[#This Row],[UUID]],Planilha2!$A:$A,Planilha2!K:K,"")</f>
        <v>1</v>
      </c>
      <c r="AS1074">
        <f>_xlfn.XLOOKUP(Tabela5[[#This Row],[UUID]],Planilha2!$A:$A,Planilha2!L:L,"")</f>
        <v>1</v>
      </c>
      <c r="AT1074">
        <f>_xlfn.XLOOKUP(Tabela5[[#This Row],[UUID]],Planilha2!$A:$A,Planilha2!M:M,"")</f>
        <v>1</v>
      </c>
      <c r="AU1074">
        <f>_xlfn.XLOOKUP(Tabela5[[#This Row],[UUID]],Planilha2!$A:$A,Planilha2!N:N,"")</f>
        <v>1</v>
      </c>
      <c r="AV1074">
        <f>_xlfn.XLOOKUP(Tabela5[[#This Row],[UUID]],Planilha2!$A:$A,Planilha2!O:O,"")</f>
        <v>1</v>
      </c>
    </row>
    <row r="1075" spans="1:48" x14ac:dyDescent="0.2">
      <c r="A1075" t="s">
        <v>5582</v>
      </c>
      <c r="B1075" t="s">
        <v>35</v>
      </c>
      <c r="C1075">
        <v>21195905407</v>
      </c>
      <c r="D1075">
        <v>73190276749</v>
      </c>
      <c r="E1075" t="s">
        <v>5583</v>
      </c>
      <c r="F1075" t="s">
        <v>5584</v>
      </c>
      <c r="G1075" t="s">
        <v>5585</v>
      </c>
      <c r="H1075" s="1">
        <v>46054</v>
      </c>
      <c r="I1075">
        <v>202602</v>
      </c>
      <c r="J1075">
        <v>299.99360000000001</v>
      </c>
      <c r="L1075">
        <v>299.99</v>
      </c>
      <c r="N1075">
        <v>90512542</v>
      </c>
      <c r="O1075" s="1">
        <v>46086</v>
      </c>
      <c r="P1075" s="1">
        <v>46097</v>
      </c>
      <c r="R1075">
        <v>29</v>
      </c>
      <c r="S1075" t="s">
        <v>53</v>
      </c>
      <c r="T1075" t="s">
        <v>40</v>
      </c>
      <c r="U1075" t="s">
        <v>40</v>
      </c>
      <c r="V1075" t="s">
        <v>5586</v>
      </c>
      <c r="W1075">
        <v>6</v>
      </c>
      <c r="X1075" t="s">
        <v>42</v>
      </c>
      <c r="Y1075">
        <v>6</v>
      </c>
      <c r="Z1075" t="s">
        <v>40</v>
      </c>
      <c r="AA1075" t="s">
        <v>297</v>
      </c>
      <c r="AB1075" t="s">
        <v>44</v>
      </c>
      <c r="AC1075" t="s">
        <v>45</v>
      </c>
      <c r="AE1075" t="s">
        <v>47</v>
      </c>
      <c r="AF1075" t="s">
        <v>5587</v>
      </c>
      <c r="AG1075" s="1">
        <v>46083</v>
      </c>
      <c r="AH1075" t="s">
        <v>2615</v>
      </c>
      <c r="AI1075">
        <f>_xlfn.XLOOKUP(Tabela5[[#This Row],[UUID]],Planilha2!$A:$A,Planilha2!B:B,"")</f>
        <v>0</v>
      </c>
      <c r="AJ1075">
        <f>_xlfn.XLOOKUP(Tabela5[[#This Row],[UUID]],Planilha2!$A:$A,Planilha2!C:C,"")</f>
        <v>1</v>
      </c>
      <c r="AK1075">
        <f>_xlfn.XLOOKUP(Tabela5[[#This Row],[UUID]],Planilha2!$A:$A,Planilha2!D:D,"")</f>
        <v>7</v>
      </c>
      <c r="AL1075">
        <f>_xlfn.XLOOKUP(Tabela5[[#This Row],[UUID]],Planilha2!$A:$A,Planilha2!E:E,"")</f>
        <v>0</v>
      </c>
      <c r="AM1075">
        <f>_xlfn.XLOOKUP(Tabela5[[#This Row],[UUID]],Planilha2!$A:$A,Planilha2!F:F,"")</f>
        <v>1</v>
      </c>
      <c r="AN1075">
        <f>_xlfn.XLOOKUP(Tabela5[[#This Row],[UUID]],Planilha2!$A:$A,Planilha2!G:G,"")</f>
        <v>1</v>
      </c>
      <c r="AO1075">
        <f>_xlfn.XLOOKUP(Tabela5[[#This Row],[UUID]],Planilha2!$A:$A,Planilha2!H:H,"")</f>
        <v>1</v>
      </c>
      <c r="AP1075">
        <f>_xlfn.XLOOKUP(Tabela5[[#This Row],[UUID]],Planilha2!$A:$A,Planilha2!I:I,"")</f>
        <v>1</v>
      </c>
      <c r="AQ1075">
        <f>_xlfn.XLOOKUP(Tabela5[[#This Row],[UUID]],Planilha2!$A:$A,Planilha2!J:J,"")</f>
        <v>1</v>
      </c>
      <c r="AR1075">
        <f>_xlfn.XLOOKUP(Tabela5[[#This Row],[UUID]],Planilha2!$A:$A,Planilha2!K:K,"")</f>
        <v>1</v>
      </c>
      <c r="AS1075">
        <f>_xlfn.XLOOKUP(Tabela5[[#This Row],[UUID]],Planilha2!$A:$A,Planilha2!L:L,"")</f>
        <v>1</v>
      </c>
      <c r="AT1075">
        <f>_xlfn.XLOOKUP(Tabela5[[#This Row],[UUID]],Planilha2!$A:$A,Planilha2!M:M,"")</f>
        <v>1</v>
      </c>
      <c r="AU1075">
        <f>_xlfn.XLOOKUP(Tabela5[[#This Row],[UUID]],Planilha2!$A:$A,Planilha2!N:N,"")</f>
        <v>1</v>
      </c>
      <c r="AV1075">
        <f>_xlfn.XLOOKUP(Tabela5[[#This Row],[UUID]],Planilha2!$A:$A,Planilha2!O:O,"")</f>
        <v>1</v>
      </c>
    </row>
    <row r="1076" spans="1:48" x14ac:dyDescent="0.2">
      <c r="A1076" t="s">
        <v>5588</v>
      </c>
      <c r="B1076" t="s">
        <v>35</v>
      </c>
      <c r="C1076">
        <v>226292405408</v>
      </c>
      <c r="D1076">
        <v>12349916758</v>
      </c>
      <c r="E1076" t="s">
        <v>5589</v>
      </c>
      <c r="F1076" t="s">
        <v>5590</v>
      </c>
      <c r="G1076" t="s">
        <v>5591</v>
      </c>
      <c r="H1076" s="1">
        <v>46054</v>
      </c>
      <c r="I1076">
        <v>202602</v>
      </c>
      <c r="J1076">
        <v>232.51868999999999</v>
      </c>
      <c r="L1076">
        <v>232.52</v>
      </c>
      <c r="N1076">
        <v>90491613</v>
      </c>
      <c r="O1076" s="1">
        <v>46080</v>
      </c>
      <c r="P1076" s="1">
        <v>46090</v>
      </c>
      <c r="R1076">
        <v>36</v>
      </c>
      <c r="S1076" t="s">
        <v>53</v>
      </c>
      <c r="T1076" t="s">
        <v>40</v>
      </c>
      <c r="U1076" t="s">
        <v>40</v>
      </c>
      <c r="V1076" t="s">
        <v>5592</v>
      </c>
      <c r="W1076">
        <v>6</v>
      </c>
      <c r="X1076" t="s">
        <v>42</v>
      </c>
      <c r="Y1076">
        <v>6</v>
      </c>
      <c r="Z1076" t="s">
        <v>40</v>
      </c>
      <c r="AA1076" t="s">
        <v>297</v>
      </c>
      <c r="AB1076" t="s">
        <v>44</v>
      </c>
      <c r="AC1076" t="s">
        <v>45</v>
      </c>
      <c r="AE1076" t="s">
        <v>2615</v>
      </c>
      <c r="AF1076" t="s">
        <v>5593</v>
      </c>
      <c r="AG1076" s="1">
        <v>46123</v>
      </c>
      <c r="AH1076" t="s">
        <v>47</v>
      </c>
      <c r="AI1076">
        <f>_xlfn.XLOOKUP(Tabela5[[#This Row],[UUID]],Planilha2!$A:$A,Planilha2!B:B,"")</f>
        <v>1</v>
      </c>
      <c r="AJ1076">
        <f>_xlfn.XLOOKUP(Tabela5[[#This Row],[UUID]],Planilha2!$A:$A,Planilha2!C:C,"")</f>
        <v>1</v>
      </c>
      <c r="AK1076">
        <f>_xlfn.XLOOKUP(Tabela5[[#This Row],[UUID]],Planilha2!$A:$A,Planilha2!D:D,"")</f>
        <v>1</v>
      </c>
      <c r="AL1076">
        <f>_xlfn.XLOOKUP(Tabela5[[#This Row],[UUID]],Planilha2!$A:$A,Planilha2!E:E,"")</f>
        <v>0</v>
      </c>
      <c r="AM1076">
        <f>_xlfn.XLOOKUP(Tabela5[[#This Row],[UUID]],Planilha2!$A:$A,Planilha2!F:F,"")</f>
        <v>1</v>
      </c>
      <c r="AN1076">
        <f>_xlfn.XLOOKUP(Tabela5[[#This Row],[UUID]],Planilha2!$A:$A,Planilha2!G:G,"")</f>
        <v>0</v>
      </c>
      <c r="AO1076">
        <f>_xlfn.XLOOKUP(Tabela5[[#This Row],[UUID]],Planilha2!$A:$A,Planilha2!H:H,"")</f>
        <v>0</v>
      </c>
      <c r="AP1076">
        <f>_xlfn.XLOOKUP(Tabela5[[#This Row],[UUID]],Planilha2!$A:$A,Planilha2!I:I,"")</f>
        <v>0</v>
      </c>
      <c r="AQ1076">
        <f>_xlfn.XLOOKUP(Tabela5[[#This Row],[UUID]],Planilha2!$A:$A,Planilha2!J:J,"")</f>
        <v>0</v>
      </c>
      <c r="AR1076">
        <f>_xlfn.XLOOKUP(Tabela5[[#This Row],[UUID]],Planilha2!$A:$A,Planilha2!K:K,"")</f>
        <v>0</v>
      </c>
      <c r="AS1076">
        <f>_xlfn.XLOOKUP(Tabela5[[#This Row],[UUID]],Planilha2!$A:$A,Planilha2!L:L,"")</f>
        <v>0</v>
      </c>
      <c r="AT1076">
        <f>_xlfn.XLOOKUP(Tabela5[[#This Row],[UUID]],Planilha2!$A:$A,Planilha2!M:M,"")</f>
        <v>0</v>
      </c>
      <c r="AU1076">
        <f>_xlfn.XLOOKUP(Tabela5[[#This Row],[UUID]],Planilha2!$A:$A,Planilha2!N:N,"")</f>
        <v>0</v>
      </c>
      <c r="AV1076">
        <f>_xlfn.XLOOKUP(Tabela5[[#This Row],[UUID]],Planilha2!$A:$A,Planilha2!O:O,"")</f>
        <v>0</v>
      </c>
    </row>
    <row r="1077" spans="1:48" x14ac:dyDescent="0.2">
      <c r="A1077" t="s">
        <v>5594</v>
      </c>
      <c r="B1077" t="s">
        <v>35</v>
      </c>
      <c r="C1077">
        <v>96330405413</v>
      </c>
      <c r="D1077">
        <v>1547757701</v>
      </c>
      <c r="E1077" t="s">
        <v>5595</v>
      </c>
      <c r="F1077" t="s">
        <v>5596</v>
      </c>
      <c r="G1077" t="s">
        <v>5597</v>
      </c>
      <c r="H1077" s="1">
        <v>46054</v>
      </c>
      <c r="I1077">
        <v>202602</v>
      </c>
      <c r="J1077">
        <v>133.85556</v>
      </c>
      <c r="L1077">
        <v>133.86000000000001</v>
      </c>
      <c r="N1077">
        <v>90491768</v>
      </c>
      <c r="O1077" s="1">
        <v>46080</v>
      </c>
      <c r="P1077" s="1">
        <v>46090</v>
      </c>
      <c r="R1077">
        <v>36</v>
      </c>
      <c r="S1077" t="s">
        <v>53</v>
      </c>
      <c r="T1077" t="s">
        <v>40</v>
      </c>
      <c r="U1077" t="s">
        <v>40</v>
      </c>
      <c r="V1077" t="s">
        <v>5598</v>
      </c>
      <c r="W1077">
        <v>6</v>
      </c>
      <c r="X1077" t="s">
        <v>42</v>
      </c>
      <c r="Y1077">
        <v>6</v>
      </c>
      <c r="Z1077" t="s">
        <v>40</v>
      </c>
      <c r="AA1077" t="s">
        <v>297</v>
      </c>
      <c r="AB1077" t="s">
        <v>44</v>
      </c>
      <c r="AC1077" t="s">
        <v>45</v>
      </c>
      <c r="AE1077" t="s">
        <v>2615</v>
      </c>
      <c r="AF1077" t="s">
        <v>5599</v>
      </c>
      <c r="AG1077" s="1">
        <v>46124</v>
      </c>
      <c r="AH1077" t="s">
        <v>47</v>
      </c>
      <c r="AI1077">
        <f>_xlfn.XLOOKUP(Tabela5[[#This Row],[UUID]],Planilha2!$A:$A,Planilha2!B:B,"")</f>
        <v>1</v>
      </c>
      <c r="AJ1077">
        <f>_xlfn.XLOOKUP(Tabela5[[#This Row],[UUID]],Planilha2!$A:$A,Planilha2!C:C,"")</f>
        <v>1</v>
      </c>
      <c r="AK1077">
        <f>_xlfn.XLOOKUP(Tabela5[[#This Row],[UUID]],Planilha2!$A:$A,Planilha2!D:D,"")</f>
        <v>22</v>
      </c>
      <c r="AL1077">
        <f>_xlfn.XLOOKUP(Tabela5[[#This Row],[UUID]],Planilha2!$A:$A,Planilha2!E:E,"")</f>
        <v>0</v>
      </c>
      <c r="AM1077">
        <f>_xlfn.XLOOKUP(Tabela5[[#This Row],[UUID]],Planilha2!$A:$A,Planilha2!F:F,"")</f>
        <v>1</v>
      </c>
      <c r="AN1077">
        <f>_xlfn.XLOOKUP(Tabela5[[#This Row],[UUID]],Planilha2!$A:$A,Planilha2!G:G,"")</f>
        <v>0</v>
      </c>
      <c r="AO1077">
        <f>_xlfn.XLOOKUP(Tabela5[[#This Row],[UUID]],Planilha2!$A:$A,Planilha2!H:H,"")</f>
        <v>0</v>
      </c>
      <c r="AP1077">
        <f>_xlfn.XLOOKUP(Tabela5[[#This Row],[UUID]],Planilha2!$A:$A,Planilha2!I:I,"")</f>
        <v>0</v>
      </c>
      <c r="AQ1077">
        <f>_xlfn.XLOOKUP(Tabela5[[#This Row],[UUID]],Planilha2!$A:$A,Planilha2!J:J,"")</f>
        <v>0</v>
      </c>
      <c r="AR1077">
        <f>_xlfn.XLOOKUP(Tabela5[[#This Row],[UUID]],Planilha2!$A:$A,Planilha2!K:K,"")</f>
        <v>0</v>
      </c>
      <c r="AS1077">
        <f>_xlfn.XLOOKUP(Tabela5[[#This Row],[UUID]],Planilha2!$A:$A,Planilha2!L:L,"")</f>
        <v>0</v>
      </c>
      <c r="AT1077">
        <f>_xlfn.XLOOKUP(Tabela5[[#This Row],[UUID]],Planilha2!$A:$A,Planilha2!M:M,"")</f>
        <v>1</v>
      </c>
      <c r="AU1077">
        <f>_xlfn.XLOOKUP(Tabela5[[#This Row],[UUID]],Planilha2!$A:$A,Planilha2!N:N,"")</f>
        <v>0</v>
      </c>
      <c r="AV1077">
        <f>_xlfn.XLOOKUP(Tabela5[[#This Row],[UUID]],Planilha2!$A:$A,Planilha2!O:O,"")</f>
        <v>0</v>
      </c>
    </row>
    <row r="1078" spans="1:48" x14ac:dyDescent="0.2">
      <c r="A1078" t="s">
        <v>5600</v>
      </c>
      <c r="B1078" t="s">
        <v>35</v>
      </c>
      <c r="C1078">
        <v>234213405440</v>
      </c>
      <c r="D1078">
        <v>15787111770</v>
      </c>
      <c r="E1078" t="s">
        <v>5601</v>
      </c>
      <c r="F1078" t="s">
        <v>5602</v>
      </c>
      <c r="G1078" t="s">
        <v>5603</v>
      </c>
      <c r="H1078" s="1">
        <v>46054</v>
      </c>
      <c r="I1078">
        <v>202602</v>
      </c>
      <c r="J1078">
        <v>262.75747999999999</v>
      </c>
      <c r="L1078">
        <v>262.76</v>
      </c>
      <c r="N1078">
        <v>90491828</v>
      </c>
      <c r="O1078" s="1">
        <v>46080</v>
      </c>
      <c r="P1078" s="1">
        <v>46090</v>
      </c>
      <c r="R1078">
        <v>36</v>
      </c>
      <c r="S1078" t="s">
        <v>53</v>
      </c>
      <c r="T1078" t="s">
        <v>40</v>
      </c>
      <c r="U1078" t="s">
        <v>40</v>
      </c>
      <c r="V1078" t="s">
        <v>5604</v>
      </c>
      <c r="W1078">
        <v>6</v>
      </c>
      <c r="X1078" t="s">
        <v>42</v>
      </c>
      <c r="Y1078">
        <v>6</v>
      </c>
      <c r="Z1078" t="s">
        <v>40</v>
      </c>
      <c r="AA1078" t="s">
        <v>297</v>
      </c>
      <c r="AB1078" t="s">
        <v>44</v>
      </c>
      <c r="AC1078" t="s">
        <v>45</v>
      </c>
      <c r="AE1078" t="s">
        <v>2615</v>
      </c>
      <c r="AF1078" t="s">
        <v>5605</v>
      </c>
      <c r="AG1078" s="1">
        <v>46082</v>
      </c>
      <c r="AH1078" t="s">
        <v>2615</v>
      </c>
      <c r="AI1078">
        <f>_xlfn.XLOOKUP(Tabela5[[#This Row],[UUID]],Planilha2!$A:$A,Planilha2!B:B,"")</f>
        <v>1</v>
      </c>
      <c r="AJ1078">
        <f>_xlfn.XLOOKUP(Tabela5[[#This Row],[UUID]],Planilha2!$A:$A,Planilha2!C:C,"")</f>
        <v>1</v>
      </c>
      <c r="AK1078">
        <f>_xlfn.XLOOKUP(Tabela5[[#This Row],[UUID]],Planilha2!$A:$A,Planilha2!D:D,"")</f>
        <v>1</v>
      </c>
      <c r="AL1078">
        <f>_xlfn.XLOOKUP(Tabela5[[#This Row],[UUID]],Planilha2!$A:$A,Planilha2!E:E,"")</f>
        <v>0</v>
      </c>
      <c r="AM1078">
        <f>_xlfn.XLOOKUP(Tabela5[[#This Row],[UUID]],Planilha2!$A:$A,Planilha2!F:F,"")</f>
        <v>0</v>
      </c>
      <c r="AN1078">
        <f>_xlfn.XLOOKUP(Tabela5[[#This Row],[UUID]],Planilha2!$A:$A,Planilha2!G:G,"")</f>
        <v>1</v>
      </c>
      <c r="AO1078">
        <f>_xlfn.XLOOKUP(Tabela5[[#This Row],[UUID]],Planilha2!$A:$A,Planilha2!H:H,"")</f>
        <v>1</v>
      </c>
      <c r="AP1078">
        <f>_xlfn.XLOOKUP(Tabela5[[#This Row],[UUID]],Planilha2!$A:$A,Planilha2!I:I,"")</f>
        <v>1</v>
      </c>
      <c r="AQ1078">
        <f>_xlfn.XLOOKUP(Tabela5[[#This Row],[UUID]],Planilha2!$A:$A,Planilha2!J:J,"")</f>
        <v>1</v>
      </c>
      <c r="AR1078">
        <f>_xlfn.XLOOKUP(Tabela5[[#This Row],[UUID]],Planilha2!$A:$A,Planilha2!K:K,"")</f>
        <v>1</v>
      </c>
      <c r="AS1078">
        <f>_xlfn.XLOOKUP(Tabela5[[#This Row],[UUID]],Planilha2!$A:$A,Planilha2!L:L,"")</f>
        <v>1</v>
      </c>
      <c r="AT1078">
        <f>_xlfn.XLOOKUP(Tabela5[[#This Row],[UUID]],Planilha2!$A:$A,Planilha2!M:M,"")</f>
        <v>1</v>
      </c>
      <c r="AU1078">
        <f>_xlfn.XLOOKUP(Tabela5[[#This Row],[UUID]],Planilha2!$A:$A,Planilha2!N:N,"")</f>
        <v>1</v>
      </c>
      <c r="AV1078">
        <f>_xlfn.XLOOKUP(Tabela5[[#This Row],[UUID]],Planilha2!$A:$A,Planilha2!O:O,"")</f>
        <v>1</v>
      </c>
    </row>
    <row r="1079" spans="1:48" x14ac:dyDescent="0.2">
      <c r="A1079" t="s">
        <v>5606</v>
      </c>
      <c r="B1079" t="s">
        <v>35</v>
      </c>
      <c r="C1079">
        <v>151587805428</v>
      </c>
      <c r="D1079">
        <v>10510440738</v>
      </c>
      <c r="E1079" t="s">
        <v>5607</v>
      </c>
      <c r="F1079" t="s">
        <v>5608</v>
      </c>
      <c r="G1079" t="s">
        <v>5609</v>
      </c>
      <c r="H1079" s="1">
        <v>46054</v>
      </c>
      <c r="I1079">
        <v>202602</v>
      </c>
      <c r="J1079">
        <v>248.47199000000001</v>
      </c>
      <c r="L1079">
        <v>248.47</v>
      </c>
      <c r="N1079">
        <v>90491782</v>
      </c>
      <c r="O1079" s="1">
        <v>46080</v>
      </c>
      <c r="P1079" s="1">
        <v>46090</v>
      </c>
      <c r="R1079">
        <v>36</v>
      </c>
      <c r="S1079" t="s">
        <v>53</v>
      </c>
      <c r="T1079" t="s">
        <v>40</v>
      </c>
      <c r="U1079" t="s">
        <v>40</v>
      </c>
      <c r="V1079" t="s">
        <v>5610</v>
      </c>
      <c r="W1079">
        <v>6</v>
      </c>
      <c r="X1079" t="s">
        <v>42</v>
      </c>
      <c r="Y1079">
        <v>6</v>
      </c>
      <c r="Z1079" t="s">
        <v>40</v>
      </c>
      <c r="AA1079" t="s">
        <v>297</v>
      </c>
      <c r="AB1079" t="s">
        <v>44</v>
      </c>
      <c r="AC1079" t="s">
        <v>45</v>
      </c>
      <c r="AE1079" t="s">
        <v>2615</v>
      </c>
      <c r="AF1079" t="s">
        <v>5611</v>
      </c>
      <c r="AG1079" s="1">
        <v>46102</v>
      </c>
      <c r="AH1079" t="s">
        <v>47</v>
      </c>
      <c r="AI1079">
        <f>_xlfn.XLOOKUP(Tabela5[[#This Row],[UUID]],Planilha2!$A:$A,Planilha2!B:B,"")</f>
        <v>1</v>
      </c>
      <c r="AJ1079">
        <f>_xlfn.XLOOKUP(Tabela5[[#This Row],[UUID]],Planilha2!$A:$A,Planilha2!C:C,"")</f>
        <v>1</v>
      </c>
      <c r="AK1079">
        <f>_xlfn.XLOOKUP(Tabela5[[#This Row],[UUID]],Planilha2!$A:$A,Planilha2!D:D,"")</f>
        <v>1</v>
      </c>
      <c r="AL1079">
        <f>_xlfn.XLOOKUP(Tabela5[[#This Row],[UUID]],Planilha2!$A:$A,Planilha2!E:E,"")</f>
        <v>0</v>
      </c>
      <c r="AM1079">
        <f>_xlfn.XLOOKUP(Tabela5[[#This Row],[UUID]],Planilha2!$A:$A,Planilha2!F:F,"")</f>
        <v>1</v>
      </c>
      <c r="AN1079">
        <f>_xlfn.XLOOKUP(Tabela5[[#This Row],[UUID]],Planilha2!$A:$A,Planilha2!G:G,"")</f>
        <v>1</v>
      </c>
      <c r="AO1079">
        <f>_xlfn.XLOOKUP(Tabela5[[#This Row],[UUID]],Planilha2!$A:$A,Planilha2!H:H,"")</f>
        <v>1</v>
      </c>
      <c r="AP1079">
        <f>_xlfn.XLOOKUP(Tabela5[[#This Row],[UUID]],Planilha2!$A:$A,Planilha2!I:I,"")</f>
        <v>1</v>
      </c>
      <c r="AQ1079">
        <f>_xlfn.XLOOKUP(Tabela5[[#This Row],[UUID]],Planilha2!$A:$A,Planilha2!J:J,"")</f>
        <v>1</v>
      </c>
      <c r="AR1079">
        <f>_xlfn.XLOOKUP(Tabela5[[#This Row],[UUID]],Planilha2!$A:$A,Planilha2!K:K,"")</f>
        <v>1</v>
      </c>
      <c r="AS1079">
        <f>_xlfn.XLOOKUP(Tabela5[[#This Row],[UUID]],Planilha2!$A:$A,Planilha2!L:L,"")</f>
        <v>0</v>
      </c>
      <c r="AT1079">
        <f>_xlfn.XLOOKUP(Tabela5[[#This Row],[UUID]],Planilha2!$A:$A,Planilha2!M:M,"")</f>
        <v>0</v>
      </c>
      <c r="AU1079">
        <f>_xlfn.XLOOKUP(Tabela5[[#This Row],[UUID]],Planilha2!$A:$A,Planilha2!N:N,"")</f>
        <v>1</v>
      </c>
      <c r="AV1079">
        <f>_xlfn.XLOOKUP(Tabela5[[#This Row],[UUID]],Planilha2!$A:$A,Planilha2!O:O,"")</f>
        <v>1</v>
      </c>
    </row>
    <row r="1080" spans="1:48" x14ac:dyDescent="0.2">
      <c r="A1080" t="s">
        <v>5612</v>
      </c>
      <c r="B1080" t="s">
        <v>35</v>
      </c>
      <c r="C1080">
        <v>188566205475</v>
      </c>
      <c r="D1080">
        <v>13307390783</v>
      </c>
      <c r="E1080" t="s">
        <v>5613</v>
      </c>
      <c r="F1080" t="s">
        <v>5614</v>
      </c>
      <c r="G1080" t="s">
        <v>5615</v>
      </c>
      <c r="H1080" s="1">
        <v>46054</v>
      </c>
      <c r="I1080">
        <v>202602</v>
      </c>
      <c r="J1080">
        <v>2933.98389</v>
      </c>
      <c r="L1080">
        <v>2933.98</v>
      </c>
      <c r="N1080">
        <v>90512974</v>
      </c>
      <c r="O1080" s="1">
        <v>46086</v>
      </c>
      <c r="P1080" s="1">
        <v>46097</v>
      </c>
      <c r="R1080">
        <v>29</v>
      </c>
      <c r="S1080" t="s">
        <v>53</v>
      </c>
      <c r="T1080" t="s">
        <v>40</v>
      </c>
      <c r="U1080" t="s">
        <v>40</v>
      </c>
      <c r="V1080" t="s">
        <v>5616</v>
      </c>
      <c r="W1080">
        <v>6</v>
      </c>
      <c r="X1080" t="s">
        <v>42</v>
      </c>
      <c r="Y1080">
        <v>6</v>
      </c>
      <c r="Z1080" t="s">
        <v>40</v>
      </c>
      <c r="AA1080" t="s">
        <v>297</v>
      </c>
      <c r="AB1080" t="s">
        <v>44</v>
      </c>
      <c r="AC1080" t="s">
        <v>45</v>
      </c>
      <c r="AE1080" t="s">
        <v>47</v>
      </c>
      <c r="AF1080" t="s">
        <v>5617</v>
      </c>
      <c r="AG1080" s="1">
        <v>46122</v>
      </c>
      <c r="AH1080" t="s">
        <v>47</v>
      </c>
      <c r="AI1080">
        <f>_xlfn.XLOOKUP(Tabela5[[#This Row],[UUID]],Planilha2!$A:$A,Planilha2!B:B,"")</f>
        <v>1</v>
      </c>
      <c r="AJ1080">
        <f>_xlfn.XLOOKUP(Tabela5[[#This Row],[UUID]],Planilha2!$A:$A,Planilha2!C:C,"")</f>
        <v>1</v>
      </c>
      <c r="AK1080">
        <f>_xlfn.XLOOKUP(Tabela5[[#This Row],[UUID]],Planilha2!$A:$A,Planilha2!D:D,"")</f>
        <v>1</v>
      </c>
      <c r="AL1080">
        <f>_xlfn.XLOOKUP(Tabela5[[#This Row],[UUID]],Planilha2!$A:$A,Planilha2!E:E,"")</f>
        <v>0</v>
      </c>
      <c r="AM1080">
        <f>_xlfn.XLOOKUP(Tabela5[[#This Row],[UUID]],Planilha2!$A:$A,Planilha2!F:F,"")</f>
        <v>1</v>
      </c>
      <c r="AN1080">
        <f>_xlfn.XLOOKUP(Tabela5[[#This Row],[UUID]],Planilha2!$A:$A,Planilha2!G:G,"")</f>
        <v>0</v>
      </c>
      <c r="AO1080">
        <f>_xlfn.XLOOKUP(Tabela5[[#This Row],[UUID]],Planilha2!$A:$A,Planilha2!H:H,"")</f>
        <v>0</v>
      </c>
      <c r="AP1080">
        <f>_xlfn.XLOOKUP(Tabela5[[#This Row],[UUID]],Planilha2!$A:$A,Planilha2!I:I,"")</f>
        <v>0</v>
      </c>
      <c r="AQ1080">
        <f>_xlfn.XLOOKUP(Tabela5[[#This Row],[UUID]],Planilha2!$A:$A,Planilha2!J:J,"")</f>
        <v>0</v>
      </c>
      <c r="AR1080">
        <f>_xlfn.XLOOKUP(Tabela5[[#This Row],[UUID]],Planilha2!$A:$A,Planilha2!K:K,"")</f>
        <v>0</v>
      </c>
      <c r="AS1080">
        <f>_xlfn.XLOOKUP(Tabela5[[#This Row],[UUID]],Planilha2!$A:$A,Planilha2!L:L,"")</f>
        <v>0</v>
      </c>
      <c r="AT1080">
        <f>_xlfn.XLOOKUP(Tabela5[[#This Row],[UUID]],Planilha2!$A:$A,Planilha2!M:M,"")</f>
        <v>0</v>
      </c>
      <c r="AU1080">
        <f>_xlfn.XLOOKUP(Tabela5[[#This Row],[UUID]],Planilha2!$A:$A,Planilha2!N:N,"")</f>
        <v>1</v>
      </c>
      <c r="AV1080">
        <f>_xlfn.XLOOKUP(Tabela5[[#This Row],[UUID]],Planilha2!$A:$A,Planilha2!O:O,"")</f>
        <v>0</v>
      </c>
    </row>
    <row r="1081" spans="1:48" x14ac:dyDescent="0.2">
      <c r="A1081" t="s">
        <v>5618</v>
      </c>
      <c r="B1081" t="s">
        <v>35</v>
      </c>
      <c r="C1081">
        <v>204411105400</v>
      </c>
      <c r="D1081">
        <v>34269037768</v>
      </c>
      <c r="E1081" t="s">
        <v>5619</v>
      </c>
      <c r="F1081" t="s">
        <v>5620</v>
      </c>
      <c r="G1081" t="s">
        <v>5621</v>
      </c>
      <c r="H1081" s="1">
        <v>46054</v>
      </c>
      <c r="I1081">
        <v>202602</v>
      </c>
      <c r="J1081">
        <v>495.6155</v>
      </c>
      <c r="L1081">
        <v>495.62</v>
      </c>
      <c r="N1081">
        <v>90494647</v>
      </c>
      <c r="O1081" s="1">
        <v>46080</v>
      </c>
      <c r="P1081" s="1">
        <v>46090</v>
      </c>
      <c r="R1081">
        <v>36</v>
      </c>
      <c r="S1081" t="s">
        <v>53</v>
      </c>
      <c r="T1081" t="s">
        <v>40</v>
      </c>
      <c r="U1081" t="s">
        <v>40</v>
      </c>
      <c r="V1081" t="s">
        <v>5622</v>
      </c>
      <c r="W1081">
        <v>6</v>
      </c>
      <c r="X1081" t="s">
        <v>42</v>
      </c>
      <c r="Y1081">
        <v>6</v>
      </c>
      <c r="Z1081" t="s">
        <v>40</v>
      </c>
      <c r="AA1081" t="s">
        <v>297</v>
      </c>
      <c r="AB1081" t="s">
        <v>44</v>
      </c>
      <c r="AC1081" t="s">
        <v>45</v>
      </c>
      <c r="AE1081" t="s">
        <v>2615</v>
      </c>
      <c r="AF1081" t="s">
        <v>5623</v>
      </c>
      <c r="AG1081" s="1">
        <v>46116</v>
      </c>
      <c r="AH1081" t="s">
        <v>47</v>
      </c>
      <c r="AI1081">
        <f>_xlfn.XLOOKUP(Tabela5[[#This Row],[UUID]],Planilha2!$A:$A,Planilha2!B:B,"")</f>
        <v>1</v>
      </c>
      <c r="AJ1081">
        <f>_xlfn.XLOOKUP(Tabela5[[#This Row],[UUID]],Planilha2!$A:$A,Planilha2!C:C,"")</f>
        <v>1</v>
      </c>
      <c r="AK1081">
        <f>_xlfn.XLOOKUP(Tabela5[[#This Row],[UUID]],Planilha2!$A:$A,Planilha2!D:D,"")</f>
        <v>1</v>
      </c>
      <c r="AL1081">
        <f>_xlfn.XLOOKUP(Tabela5[[#This Row],[UUID]],Planilha2!$A:$A,Planilha2!E:E,"")</f>
        <v>0</v>
      </c>
      <c r="AM1081">
        <f>_xlfn.XLOOKUP(Tabela5[[#This Row],[UUID]],Planilha2!$A:$A,Planilha2!F:F,"")</f>
        <v>1</v>
      </c>
      <c r="AN1081">
        <f>_xlfn.XLOOKUP(Tabela5[[#This Row],[UUID]],Planilha2!$A:$A,Planilha2!G:G,"")</f>
        <v>1</v>
      </c>
      <c r="AO1081">
        <f>_xlfn.XLOOKUP(Tabela5[[#This Row],[UUID]],Planilha2!$A:$A,Planilha2!H:H,"")</f>
        <v>0</v>
      </c>
      <c r="AP1081">
        <f>_xlfn.XLOOKUP(Tabela5[[#This Row],[UUID]],Planilha2!$A:$A,Planilha2!I:I,"")</f>
        <v>0</v>
      </c>
      <c r="AQ1081">
        <f>_xlfn.XLOOKUP(Tabela5[[#This Row],[UUID]],Planilha2!$A:$A,Planilha2!J:J,"")</f>
        <v>0</v>
      </c>
      <c r="AR1081">
        <f>_xlfn.XLOOKUP(Tabela5[[#This Row],[UUID]],Planilha2!$A:$A,Planilha2!K:K,"")</f>
        <v>0</v>
      </c>
      <c r="AS1081">
        <f>_xlfn.XLOOKUP(Tabela5[[#This Row],[UUID]],Planilha2!$A:$A,Planilha2!L:L,"")</f>
        <v>0</v>
      </c>
      <c r="AT1081">
        <f>_xlfn.XLOOKUP(Tabela5[[#This Row],[UUID]],Planilha2!$A:$A,Planilha2!M:M,"")</f>
        <v>0</v>
      </c>
      <c r="AU1081">
        <f>_xlfn.XLOOKUP(Tabela5[[#This Row],[UUID]],Planilha2!$A:$A,Planilha2!N:N,"")</f>
        <v>1</v>
      </c>
      <c r="AV1081">
        <f>_xlfn.XLOOKUP(Tabela5[[#This Row],[UUID]],Planilha2!$A:$A,Planilha2!O:O,"")</f>
        <v>1</v>
      </c>
    </row>
    <row r="1082" spans="1:48" x14ac:dyDescent="0.2">
      <c r="A1082" t="s">
        <v>5624</v>
      </c>
      <c r="B1082" t="s">
        <v>35</v>
      </c>
      <c r="C1082">
        <v>164311905409</v>
      </c>
      <c r="D1082">
        <v>81814933700</v>
      </c>
      <c r="E1082" t="s">
        <v>5625</v>
      </c>
      <c r="F1082" t="s">
        <v>5626</v>
      </c>
      <c r="G1082" t="s">
        <v>5627</v>
      </c>
      <c r="H1082" s="1">
        <v>46054</v>
      </c>
      <c r="I1082">
        <v>202602</v>
      </c>
      <c r="J1082">
        <v>264.01031999999998</v>
      </c>
      <c r="K1082">
        <v>5.9</v>
      </c>
      <c r="L1082">
        <v>269.91000000000003</v>
      </c>
      <c r="N1082">
        <v>90493772</v>
      </c>
      <c r="O1082" s="1">
        <v>46080</v>
      </c>
      <c r="P1082" s="1">
        <v>46090</v>
      </c>
      <c r="R1082">
        <v>36</v>
      </c>
      <c r="S1082" t="s">
        <v>53</v>
      </c>
      <c r="T1082" t="s">
        <v>40</v>
      </c>
      <c r="U1082" t="s">
        <v>40</v>
      </c>
      <c r="V1082" t="s">
        <v>5628</v>
      </c>
      <c r="W1082">
        <v>6</v>
      </c>
      <c r="X1082" t="s">
        <v>42</v>
      </c>
      <c r="Y1082">
        <v>6</v>
      </c>
      <c r="Z1082" t="s">
        <v>40</v>
      </c>
      <c r="AA1082" t="s">
        <v>297</v>
      </c>
      <c r="AB1082" t="s">
        <v>44</v>
      </c>
      <c r="AC1082" t="s">
        <v>45</v>
      </c>
      <c r="AE1082" t="s">
        <v>2615</v>
      </c>
      <c r="AF1082" t="s">
        <v>5629</v>
      </c>
      <c r="AG1082" s="1">
        <v>46116</v>
      </c>
      <c r="AH1082" t="s">
        <v>47</v>
      </c>
      <c r="AI1082">
        <f>_xlfn.XLOOKUP(Tabela5[[#This Row],[UUID]],Planilha2!$A:$A,Planilha2!B:B,"")</f>
        <v>1</v>
      </c>
      <c r="AJ1082">
        <f>_xlfn.XLOOKUP(Tabela5[[#This Row],[UUID]],Planilha2!$A:$A,Planilha2!C:C,"")</f>
        <v>1</v>
      </c>
      <c r="AK1082">
        <f>_xlfn.XLOOKUP(Tabela5[[#This Row],[UUID]],Planilha2!$A:$A,Planilha2!D:D,"")</f>
        <v>19</v>
      </c>
      <c r="AL1082">
        <f>_xlfn.XLOOKUP(Tabela5[[#This Row],[UUID]],Planilha2!$A:$A,Planilha2!E:E,"")</f>
        <v>0</v>
      </c>
      <c r="AM1082">
        <f>_xlfn.XLOOKUP(Tabela5[[#This Row],[UUID]],Planilha2!$A:$A,Planilha2!F:F,"")</f>
        <v>1</v>
      </c>
      <c r="AN1082">
        <f>_xlfn.XLOOKUP(Tabela5[[#This Row],[UUID]],Planilha2!$A:$A,Planilha2!G:G,"")</f>
        <v>1</v>
      </c>
      <c r="AO1082">
        <f>_xlfn.XLOOKUP(Tabela5[[#This Row],[UUID]],Planilha2!$A:$A,Planilha2!H:H,"")</f>
        <v>0</v>
      </c>
      <c r="AP1082">
        <f>_xlfn.XLOOKUP(Tabela5[[#This Row],[UUID]],Planilha2!$A:$A,Planilha2!I:I,"")</f>
        <v>0</v>
      </c>
      <c r="AQ1082">
        <f>_xlfn.XLOOKUP(Tabela5[[#This Row],[UUID]],Planilha2!$A:$A,Planilha2!J:J,"")</f>
        <v>0</v>
      </c>
      <c r="AR1082">
        <f>_xlfn.XLOOKUP(Tabela5[[#This Row],[UUID]],Planilha2!$A:$A,Planilha2!K:K,"")</f>
        <v>0</v>
      </c>
      <c r="AS1082">
        <f>_xlfn.XLOOKUP(Tabela5[[#This Row],[UUID]],Planilha2!$A:$A,Planilha2!L:L,"")</f>
        <v>0</v>
      </c>
      <c r="AT1082">
        <f>_xlfn.XLOOKUP(Tabela5[[#This Row],[UUID]],Planilha2!$A:$A,Planilha2!M:M,"")</f>
        <v>0</v>
      </c>
      <c r="AU1082">
        <f>_xlfn.XLOOKUP(Tabela5[[#This Row],[UUID]],Planilha2!$A:$A,Planilha2!N:N,"")</f>
        <v>1</v>
      </c>
      <c r="AV1082">
        <f>_xlfn.XLOOKUP(Tabela5[[#This Row],[UUID]],Planilha2!$A:$A,Planilha2!O:O,"")</f>
        <v>1</v>
      </c>
    </row>
    <row r="1083" spans="1:48" x14ac:dyDescent="0.2">
      <c r="A1083" t="s">
        <v>5630</v>
      </c>
      <c r="B1083" t="s">
        <v>35</v>
      </c>
      <c r="C1083">
        <v>67714722</v>
      </c>
      <c r="D1083">
        <v>4838055994</v>
      </c>
      <c r="E1083" t="s">
        <v>4814</v>
      </c>
      <c r="F1083" t="s">
        <v>5631</v>
      </c>
      <c r="G1083" t="s">
        <v>4816</v>
      </c>
      <c r="H1083" s="1">
        <v>45901</v>
      </c>
      <c r="I1083">
        <v>202509</v>
      </c>
      <c r="J1083">
        <v>118.90774</v>
      </c>
      <c r="L1083">
        <v>118.91</v>
      </c>
      <c r="N1083">
        <v>90408616</v>
      </c>
      <c r="O1083" s="1">
        <v>45980</v>
      </c>
      <c r="P1083" s="1">
        <v>45992</v>
      </c>
      <c r="R1083">
        <v>134</v>
      </c>
      <c r="S1083" t="s">
        <v>53</v>
      </c>
      <c r="T1083" t="s">
        <v>40</v>
      </c>
      <c r="U1083" t="s">
        <v>40</v>
      </c>
      <c r="V1083" t="s">
        <v>4817</v>
      </c>
      <c r="W1083">
        <v>6</v>
      </c>
      <c r="X1083" t="s">
        <v>42</v>
      </c>
      <c r="Y1083">
        <v>6</v>
      </c>
      <c r="Z1083" t="s">
        <v>40</v>
      </c>
      <c r="AA1083" t="s">
        <v>982</v>
      </c>
      <c r="AB1083" t="s">
        <v>44</v>
      </c>
      <c r="AE1083" t="s">
        <v>2711</v>
      </c>
      <c r="AF1083" t="s">
        <v>5632</v>
      </c>
      <c r="AG1083" s="1">
        <v>45950</v>
      </c>
      <c r="AH1083" t="s">
        <v>70</v>
      </c>
      <c r="AI1083">
        <f>_xlfn.XLOOKUP(Tabela5[[#This Row],[UUID]],Planilha2!$A:$A,Planilha2!B:B,"")</f>
        <v>0</v>
      </c>
      <c r="AJ1083">
        <f>_xlfn.XLOOKUP(Tabela5[[#This Row],[UUID]],Planilha2!$A:$A,Planilha2!C:C,"")</f>
        <v>0</v>
      </c>
      <c r="AK1083">
        <f>_xlfn.XLOOKUP(Tabela5[[#This Row],[UUID]],Planilha2!$A:$A,Planilha2!D:D,"")</f>
        <v>0</v>
      </c>
      <c r="AL1083">
        <f>_xlfn.XLOOKUP(Tabela5[[#This Row],[UUID]],Planilha2!$A:$A,Planilha2!E:E,"")</f>
        <v>5</v>
      </c>
      <c r="AM1083">
        <f>_xlfn.XLOOKUP(Tabela5[[#This Row],[UUID]],Planilha2!$A:$A,Planilha2!F:F,"")</f>
        <v>0</v>
      </c>
      <c r="AN1083">
        <f>_xlfn.XLOOKUP(Tabela5[[#This Row],[UUID]],Planilha2!$A:$A,Planilha2!G:G,"")</f>
        <v>0</v>
      </c>
      <c r="AO1083">
        <f>_xlfn.XLOOKUP(Tabela5[[#This Row],[UUID]],Planilha2!$A:$A,Planilha2!H:H,"")</f>
        <v>0</v>
      </c>
      <c r="AP1083">
        <f>_xlfn.XLOOKUP(Tabela5[[#This Row],[UUID]],Planilha2!$A:$A,Planilha2!I:I,"")</f>
        <v>0</v>
      </c>
      <c r="AQ1083">
        <f>_xlfn.XLOOKUP(Tabela5[[#This Row],[UUID]],Planilha2!$A:$A,Planilha2!J:J,"")</f>
        <v>0</v>
      </c>
      <c r="AR1083">
        <f>_xlfn.XLOOKUP(Tabela5[[#This Row],[UUID]],Planilha2!$A:$A,Planilha2!K:K,"")</f>
        <v>0</v>
      </c>
      <c r="AS1083">
        <f>_xlfn.XLOOKUP(Tabela5[[#This Row],[UUID]],Planilha2!$A:$A,Planilha2!L:L,"")</f>
        <v>0</v>
      </c>
      <c r="AT1083">
        <f>_xlfn.XLOOKUP(Tabela5[[#This Row],[UUID]],Planilha2!$A:$A,Planilha2!M:M,"")</f>
        <v>0</v>
      </c>
      <c r="AU1083">
        <f>_xlfn.XLOOKUP(Tabela5[[#This Row],[UUID]],Planilha2!$A:$A,Planilha2!N:N,"")</f>
        <v>0</v>
      </c>
      <c r="AV1083">
        <f>_xlfn.XLOOKUP(Tabela5[[#This Row],[UUID]],Planilha2!$A:$A,Planilha2!O:O,"")</f>
        <v>0</v>
      </c>
    </row>
    <row r="1084" spans="1:48" x14ac:dyDescent="0.2">
      <c r="A1084" t="s">
        <v>5633</v>
      </c>
      <c r="B1084" t="s">
        <v>35</v>
      </c>
      <c r="C1084">
        <v>11551605419</v>
      </c>
      <c r="D1084">
        <v>76856011768</v>
      </c>
      <c r="E1084" t="s">
        <v>2036</v>
      </c>
      <c r="F1084" t="s">
        <v>2037</v>
      </c>
      <c r="G1084" t="s">
        <v>2038</v>
      </c>
      <c r="H1084" s="1">
        <v>46054</v>
      </c>
      <c r="I1084">
        <v>202602</v>
      </c>
      <c r="J1084">
        <v>495.59832</v>
      </c>
      <c r="L1084">
        <v>495.6</v>
      </c>
      <c r="N1084">
        <v>90494144</v>
      </c>
      <c r="O1084" s="1">
        <v>46080</v>
      </c>
      <c r="P1084" s="1">
        <v>46090</v>
      </c>
      <c r="R1084">
        <v>36</v>
      </c>
      <c r="S1084" t="s">
        <v>53</v>
      </c>
      <c r="T1084" t="s">
        <v>40</v>
      </c>
      <c r="U1084" t="s">
        <v>40</v>
      </c>
      <c r="V1084" t="s">
        <v>2039</v>
      </c>
      <c r="W1084">
        <v>6</v>
      </c>
      <c r="X1084" t="s">
        <v>42</v>
      </c>
      <c r="Y1084">
        <v>6</v>
      </c>
      <c r="Z1084" t="s">
        <v>40</v>
      </c>
      <c r="AA1084" t="s">
        <v>297</v>
      </c>
      <c r="AB1084" t="s">
        <v>44</v>
      </c>
      <c r="AC1084" t="s">
        <v>45</v>
      </c>
      <c r="AE1084" t="s">
        <v>2615</v>
      </c>
      <c r="AF1084" t="s">
        <v>5634</v>
      </c>
      <c r="AG1084" s="1">
        <v>46102</v>
      </c>
      <c r="AH1084" t="s">
        <v>47</v>
      </c>
      <c r="AI1084">
        <f>_xlfn.XLOOKUP(Tabela5[[#This Row],[UUID]],Planilha2!$A:$A,Planilha2!B:B,"")</f>
        <v>1</v>
      </c>
      <c r="AJ1084">
        <f>_xlfn.XLOOKUP(Tabela5[[#This Row],[UUID]],Planilha2!$A:$A,Planilha2!C:C,"")</f>
        <v>1</v>
      </c>
      <c r="AK1084">
        <f>_xlfn.XLOOKUP(Tabela5[[#This Row],[UUID]],Planilha2!$A:$A,Planilha2!D:D,"")</f>
        <v>1</v>
      </c>
      <c r="AL1084">
        <f>_xlfn.XLOOKUP(Tabela5[[#This Row],[UUID]],Planilha2!$A:$A,Planilha2!E:E,"")</f>
        <v>0</v>
      </c>
      <c r="AM1084">
        <f>_xlfn.XLOOKUP(Tabela5[[#This Row],[UUID]],Planilha2!$A:$A,Planilha2!F:F,"")</f>
        <v>1</v>
      </c>
      <c r="AN1084">
        <f>_xlfn.XLOOKUP(Tabela5[[#This Row],[UUID]],Planilha2!$A:$A,Planilha2!G:G,"")</f>
        <v>1</v>
      </c>
      <c r="AO1084">
        <f>_xlfn.XLOOKUP(Tabela5[[#This Row],[UUID]],Planilha2!$A:$A,Planilha2!H:H,"")</f>
        <v>1</v>
      </c>
      <c r="AP1084">
        <f>_xlfn.XLOOKUP(Tabela5[[#This Row],[UUID]],Planilha2!$A:$A,Planilha2!I:I,"")</f>
        <v>1</v>
      </c>
      <c r="AQ1084">
        <f>_xlfn.XLOOKUP(Tabela5[[#This Row],[UUID]],Planilha2!$A:$A,Planilha2!J:J,"")</f>
        <v>1</v>
      </c>
      <c r="AR1084">
        <f>_xlfn.XLOOKUP(Tabela5[[#This Row],[UUID]],Planilha2!$A:$A,Planilha2!K:K,"")</f>
        <v>1</v>
      </c>
      <c r="AS1084">
        <f>_xlfn.XLOOKUP(Tabela5[[#This Row],[UUID]],Planilha2!$A:$A,Planilha2!L:L,"")</f>
        <v>0</v>
      </c>
      <c r="AT1084">
        <f>_xlfn.XLOOKUP(Tabela5[[#This Row],[UUID]],Planilha2!$A:$A,Planilha2!M:M,"")</f>
        <v>0</v>
      </c>
      <c r="AU1084">
        <f>_xlfn.XLOOKUP(Tabela5[[#This Row],[UUID]],Planilha2!$A:$A,Planilha2!N:N,"")</f>
        <v>1</v>
      </c>
      <c r="AV1084">
        <f>_xlfn.XLOOKUP(Tabela5[[#This Row],[UUID]],Planilha2!$A:$A,Planilha2!O:O,"")</f>
        <v>1</v>
      </c>
    </row>
    <row r="1085" spans="1:48" x14ac:dyDescent="0.2">
      <c r="A1085" t="s">
        <v>5635</v>
      </c>
      <c r="B1085" t="s">
        <v>35</v>
      </c>
      <c r="C1085">
        <v>45480005402</v>
      </c>
      <c r="D1085">
        <v>11901974723</v>
      </c>
      <c r="E1085" t="s">
        <v>5636</v>
      </c>
      <c r="F1085" t="s">
        <v>5637</v>
      </c>
      <c r="G1085" t="s">
        <v>5638</v>
      </c>
      <c r="H1085" s="1">
        <v>46054</v>
      </c>
      <c r="I1085">
        <v>202602</v>
      </c>
      <c r="J1085">
        <v>304.92419999999998</v>
      </c>
      <c r="K1085">
        <v>12.6</v>
      </c>
      <c r="L1085">
        <v>317.52</v>
      </c>
      <c r="N1085">
        <v>90493584</v>
      </c>
      <c r="O1085" s="1">
        <v>46080</v>
      </c>
      <c r="P1085" s="1">
        <v>46090</v>
      </c>
      <c r="R1085">
        <v>36</v>
      </c>
      <c r="S1085" t="s">
        <v>53</v>
      </c>
      <c r="T1085" t="s">
        <v>40</v>
      </c>
      <c r="U1085" t="s">
        <v>40</v>
      </c>
      <c r="V1085" t="s">
        <v>5639</v>
      </c>
      <c r="W1085">
        <v>6</v>
      </c>
      <c r="X1085" t="s">
        <v>42</v>
      </c>
      <c r="Y1085">
        <v>6</v>
      </c>
      <c r="Z1085" t="s">
        <v>40</v>
      </c>
      <c r="AA1085" t="s">
        <v>297</v>
      </c>
      <c r="AB1085" t="s">
        <v>44</v>
      </c>
      <c r="AC1085" t="s">
        <v>45</v>
      </c>
      <c r="AE1085" t="s">
        <v>2615</v>
      </c>
      <c r="AF1085" t="s">
        <v>5640</v>
      </c>
      <c r="AG1085" s="1">
        <v>46114</v>
      </c>
      <c r="AH1085" t="s">
        <v>47</v>
      </c>
      <c r="AI1085">
        <f>_xlfn.XLOOKUP(Tabela5[[#This Row],[UUID]],Planilha2!$A:$A,Planilha2!B:B,"")</f>
        <v>1</v>
      </c>
      <c r="AJ1085">
        <f>_xlfn.XLOOKUP(Tabela5[[#This Row],[UUID]],Planilha2!$A:$A,Planilha2!C:C,"")</f>
        <v>1</v>
      </c>
      <c r="AK1085">
        <f>_xlfn.XLOOKUP(Tabela5[[#This Row],[UUID]],Planilha2!$A:$A,Planilha2!D:D,"")</f>
        <v>1</v>
      </c>
      <c r="AL1085">
        <f>_xlfn.XLOOKUP(Tabela5[[#This Row],[UUID]],Planilha2!$A:$A,Planilha2!E:E,"")</f>
        <v>0</v>
      </c>
      <c r="AM1085">
        <f>_xlfn.XLOOKUP(Tabela5[[#This Row],[UUID]],Planilha2!$A:$A,Planilha2!F:F,"")</f>
        <v>1</v>
      </c>
      <c r="AN1085">
        <f>_xlfn.XLOOKUP(Tabela5[[#This Row],[UUID]],Planilha2!$A:$A,Planilha2!G:G,"")</f>
        <v>1</v>
      </c>
      <c r="AO1085">
        <f>_xlfn.XLOOKUP(Tabela5[[#This Row],[UUID]],Planilha2!$A:$A,Planilha2!H:H,"")</f>
        <v>0</v>
      </c>
      <c r="AP1085">
        <f>_xlfn.XLOOKUP(Tabela5[[#This Row],[UUID]],Planilha2!$A:$A,Planilha2!I:I,"")</f>
        <v>0</v>
      </c>
      <c r="AQ1085">
        <f>_xlfn.XLOOKUP(Tabela5[[#This Row],[UUID]],Planilha2!$A:$A,Planilha2!J:J,"")</f>
        <v>0</v>
      </c>
      <c r="AR1085">
        <f>_xlfn.XLOOKUP(Tabela5[[#This Row],[UUID]],Planilha2!$A:$A,Planilha2!K:K,"")</f>
        <v>0</v>
      </c>
      <c r="AS1085">
        <f>_xlfn.XLOOKUP(Tabela5[[#This Row],[UUID]],Planilha2!$A:$A,Planilha2!L:L,"")</f>
        <v>0</v>
      </c>
      <c r="AT1085">
        <f>_xlfn.XLOOKUP(Tabela5[[#This Row],[UUID]],Planilha2!$A:$A,Planilha2!M:M,"")</f>
        <v>0</v>
      </c>
      <c r="AU1085">
        <f>_xlfn.XLOOKUP(Tabela5[[#This Row],[UUID]],Planilha2!$A:$A,Planilha2!N:N,"")</f>
        <v>1</v>
      </c>
      <c r="AV1085">
        <f>_xlfn.XLOOKUP(Tabela5[[#This Row],[UUID]],Planilha2!$A:$A,Planilha2!O:O,"")</f>
        <v>1</v>
      </c>
    </row>
    <row r="1086" spans="1:48" x14ac:dyDescent="0.2">
      <c r="A1086" t="s">
        <v>5641</v>
      </c>
      <c r="B1086" t="s">
        <v>35</v>
      </c>
      <c r="C1086">
        <v>47411505433</v>
      </c>
      <c r="D1086">
        <v>9428133752</v>
      </c>
      <c r="E1086" t="s">
        <v>5642</v>
      </c>
      <c r="F1086" t="s">
        <v>5643</v>
      </c>
      <c r="G1086" t="s">
        <v>5644</v>
      </c>
      <c r="H1086" s="1">
        <v>46054</v>
      </c>
      <c r="I1086">
        <v>202602</v>
      </c>
      <c r="J1086">
        <v>321.13535999999999</v>
      </c>
      <c r="K1086">
        <v>8.35</v>
      </c>
      <c r="L1086">
        <v>329.49</v>
      </c>
      <c r="N1086">
        <v>90494345</v>
      </c>
      <c r="O1086" s="1">
        <v>46080</v>
      </c>
      <c r="P1086" s="1">
        <v>46090</v>
      </c>
      <c r="R1086">
        <v>36</v>
      </c>
      <c r="S1086" t="s">
        <v>53</v>
      </c>
      <c r="T1086" t="s">
        <v>40</v>
      </c>
      <c r="U1086" t="s">
        <v>40</v>
      </c>
      <c r="V1086" t="s">
        <v>5645</v>
      </c>
      <c r="W1086">
        <v>6</v>
      </c>
      <c r="X1086" t="s">
        <v>42</v>
      </c>
      <c r="Y1086">
        <v>6</v>
      </c>
      <c r="Z1086" t="s">
        <v>40</v>
      </c>
      <c r="AA1086" t="s">
        <v>297</v>
      </c>
      <c r="AB1086" t="s">
        <v>44</v>
      </c>
      <c r="AC1086" t="s">
        <v>45</v>
      </c>
      <c r="AE1086" t="s">
        <v>2615</v>
      </c>
      <c r="AF1086" t="s">
        <v>5646</v>
      </c>
      <c r="AG1086" s="1">
        <v>46116</v>
      </c>
      <c r="AH1086" t="s">
        <v>47</v>
      </c>
      <c r="AI1086">
        <f>_xlfn.XLOOKUP(Tabela5[[#This Row],[UUID]],Planilha2!$A:$A,Planilha2!B:B,"")</f>
        <v>1</v>
      </c>
      <c r="AJ1086">
        <f>_xlfn.XLOOKUP(Tabela5[[#This Row],[UUID]],Planilha2!$A:$A,Planilha2!C:C,"")</f>
        <v>1</v>
      </c>
      <c r="AK1086">
        <f>_xlfn.XLOOKUP(Tabela5[[#This Row],[UUID]],Planilha2!$A:$A,Planilha2!D:D,"")</f>
        <v>1</v>
      </c>
      <c r="AL1086">
        <f>_xlfn.XLOOKUP(Tabela5[[#This Row],[UUID]],Planilha2!$A:$A,Planilha2!E:E,"")</f>
        <v>0</v>
      </c>
      <c r="AM1086">
        <f>_xlfn.XLOOKUP(Tabela5[[#This Row],[UUID]],Planilha2!$A:$A,Planilha2!F:F,"")</f>
        <v>1</v>
      </c>
      <c r="AN1086">
        <f>_xlfn.XLOOKUP(Tabela5[[#This Row],[UUID]],Planilha2!$A:$A,Planilha2!G:G,"")</f>
        <v>1</v>
      </c>
      <c r="AO1086">
        <f>_xlfn.XLOOKUP(Tabela5[[#This Row],[UUID]],Planilha2!$A:$A,Planilha2!H:H,"")</f>
        <v>0</v>
      </c>
      <c r="AP1086">
        <f>_xlfn.XLOOKUP(Tabela5[[#This Row],[UUID]],Planilha2!$A:$A,Planilha2!I:I,"")</f>
        <v>0</v>
      </c>
      <c r="AQ1086">
        <f>_xlfn.XLOOKUP(Tabela5[[#This Row],[UUID]],Planilha2!$A:$A,Planilha2!J:J,"")</f>
        <v>0</v>
      </c>
      <c r="AR1086">
        <f>_xlfn.XLOOKUP(Tabela5[[#This Row],[UUID]],Planilha2!$A:$A,Planilha2!K:K,"")</f>
        <v>0</v>
      </c>
      <c r="AS1086">
        <f>_xlfn.XLOOKUP(Tabela5[[#This Row],[UUID]],Planilha2!$A:$A,Planilha2!L:L,"")</f>
        <v>0</v>
      </c>
      <c r="AT1086">
        <f>_xlfn.XLOOKUP(Tabela5[[#This Row],[UUID]],Planilha2!$A:$A,Planilha2!M:M,"")</f>
        <v>0</v>
      </c>
      <c r="AU1086">
        <f>_xlfn.XLOOKUP(Tabela5[[#This Row],[UUID]],Planilha2!$A:$A,Planilha2!N:N,"")</f>
        <v>1</v>
      </c>
      <c r="AV1086">
        <f>_xlfn.XLOOKUP(Tabela5[[#This Row],[UUID]],Planilha2!$A:$A,Planilha2!O:O,"")</f>
        <v>1</v>
      </c>
    </row>
    <row r="1087" spans="1:48" x14ac:dyDescent="0.2">
      <c r="A1087" t="s">
        <v>5647</v>
      </c>
      <c r="B1087" t="s">
        <v>35</v>
      </c>
      <c r="C1087">
        <v>129067305407</v>
      </c>
      <c r="D1087">
        <v>76134660787</v>
      </c>
      <c r="E1087" t="s">
        <v>5648</v>
      </c>
      <c r="F1087" t="s">
        <v>5649</v>
      </c>
      <c r="G1087" t="s">
        <v>5650</v>
      </c>
      <c r="H1087" s="1">
        <v>46054</v>
      </c>
      <c r="I1087">
        <v>202602</v>
      </c>
      <c r="J1087">
        <v>258.60660000000001</v>
      </c>
      <c r="K1087">
        <v>21.03</v>
      </c>
      <c r="L1087">
        <v>279.64</v>
      </c>
      <c r="N1087">
        <v>90494262</v>
      </c>
      <c r="O1087" s="1">
        <v>46080</v>
      </c>
      <c r="P1087" s="1">
        <v>46090</v>
      </c>
      <c r="R1087">
        <v>36</v>
      </c>
      <c r="S1087" t="s">
        <v>53</v>
      </c>
      <c r="T1087" t="s">
        <v>40</v>
      </c>
      <c r="U1087" t="s">
        <v>40</v>
      </c>
      <c r="V1087" t="s">
        <v>5651</v>
      </c>
      <c r="W1087">
        <v>6</v>
      </c>
      <c r="X1087" t="s">
        <v>42</v>
      </c>
      <c r="Y1087">
        <v>6</v>
      </c>
      <c r="Z1087" t="s">
        <v>40</v>
      </c>
      <c r="AA1087" t="s">
        <v>297</v>
      </c>
      <c r="AB1087" t="s">
        <v>44</v>
      </c>
      <c r="AC1087" t="s">
        <v>45</v>
      </c>
      <c r="AE1087" t="s">
        <v>2615</v>
      </c>
      <c r="AF1087" t="s">
        <v>5652</v>
      </c>
      <c r="AG1087" s="1">
        <v>46124</v>
      </c>
      <c r="AH1087" t="s">
        <v>47</v>
      </c>
      <c r="AI1087">
        <f>_xlfn.XLOOKUP(Tabela5[[#This Row],[UUID]],Planilha2!$A:$A,Planilha2!B:B,"")</f>
        <v>1</v>
      </c>
      <c r="AJ1087">
        <f>_xlfn.XLOOKUP(Tabela5[[#This Row],[UUID]],Planilha2!$A:$A,Planilha2!C:C,"")</f>
        <v>1</v>
      </c>
      <c r="AK1087">
        <f>_xlfn.XLOOKUP(Tabela5[[#This Row],[UUID]],Planilha2!$A:$A,Planilha2!D:D,"")</f>
        <v>22</v>
      </c>
      <c r="AL1087">
        <f>_xlfn.XLOOKUP(Tabela5[[#This Row],[UUID]],Planilha2!$A:$A,Planilha2!E:E,"")</f>
        <v>0</v>
      </c>
      <c r="AM1087">
        <f>_xlfn.XLOOKUP(Tabela5[[#This Row],[UUID]],Planilha2!$A:$A,Planilha2!F:F,"")</f>
        <v>1</v>
      </c>
      <c r="AN1087">
        <f>_xlfn.XLOOKUP(Tabela5[[#This Row],[UUID]],Planilha2!$A:$A,Planilha2!G:G,"")</f>
        <v>0</v>
      </c>
      <c r="AO1087">
        <f>_xlfn.XLOOKUP(Tabela5[[#This Row],[UUID]],Planilha2!$A:$A,Planilha2!H:H,"")</f>
        <v>0</v>
      </c>
      <c r="AP1087">
        <f>_xlfn.XLOOKUP(Tabela5[[#This Row],[UUID]],Planilha2!$A:$A,Planilha2!I:I,"")</f>
        <v>0</v>
      </c>
      <c r="AQ1087">
        <f>_xlfn.XLOOKUP(Tabela5[[#This Row],[UUID]],Planilha2!$A:$A,Planilha2!J:J,"")</f>
        <v>0</v>
      </c>
      <c r="AR1087">
        <f>_xlfn.XLOOKUP(Tabela5[[#This Row],[UUID]],Planilha2!$A:$A,Planilha2!K:K,"")</f>
        <v>0</v>
      </c>
      <c r="AS1087">
        <f>_xlfn.XLOOKUP(Tabela5[[#This Row],[UUID]],Planilha2!$A:$A,Planilha2!L:L,"")</f>
        <v>0</v>
      </c>
      <c r="AT1087">
        <f>_xlfn.XLOOKUP(Tabela5[[#This Row],[UUID]],Planilha2!$A:$A,Planilha2!M:M,"")</f>
        <v>1</v>
      </c>
      <c r="AU1087">
        <f>_xlfn.XLOOKUP(Tabela5[[#This Row],[UUID]],Planilha2!$A:$A,Planilha2!N:N,"")</f>
        <v>0</v>
      </c>
      <c r="AV1087">
        <f>_xlfn.XLOOKUP(Tabela5[[#This Row],[UUID]],Planilha2!$A:$A,Planilha2!O:O,"")</f>
        <v>0</v>
      </c>
    </row>
    <row r="1088" spans="1:48" x14ac:dyDescent="0.2">
      <c r="A1088" t="s">
        <v>5653</v>
      </c>
      <c r="B1088" t="s">
        <v>35</v>
      </c>
      <c r="C1088">
        <v>223684805450</v>
      </c>
      <c r="D1088">
        <v>9372509701</v>
      </c>
      <c r="E1088" t="s">
        <v>5654</v>
      </c>
      <c r="F1088" t="s">
        <v>5655</v>
      </c>
      <c r="G1088" t="s">
        <v>5656</v>
      </c>
      <c r="H1088" s="1">
        <v>46054</v>
      </c>
      <c r="I1088">
        <v>202602</v>
      </c>
      <c r="J1088">
        <v>120.91296</v>
      </c>
      <c r="K1088">
        <v>10.28</v>
      </c>
      <c r="L1088">
        <v>131.19</v>
      </c>
      <c r="N1088">
        <v>90512444</v>
      </c>
      <c r="O1088" s="1">
        <v>46086</v>
      </c>
      <c r="P1088" s="1">
        <v>46097</v>
      </c>
      <c r="R1088">
        <v>29</v>
      </c>
      <c r="S1088" t="s">
        <v>53</v>
      </c>
      <c r="T1088" t="s">
        <v>40</v>
      </c>
      <c r="U1088" t="s">
        <v>40</v>
      </c>
      <c r="V1088" t="s">
        <v>5657</v>
      </c>
      <c r="W1088">
        <v>6</v>
      </c>
      <c r="X1088" t="s">
        <v>42</v>
      </c>
      <c r="Y1088">
        <v>6</v>
      </c>
      <c r="Z1088" t="s">
        <v>40</v>
      </c>
      <c r="AA1088" t="s">
        <v>297</v>
      </c>
      <c r="AB1088" t="s">
        <v>44</v>
      </c>
      <c r="AC1088" t="s">
        <v>45</v>
      </c>
      <c r="AE1088" t="s">
        <v>47</v>
      </c>
      <c r="AF1088" t="s">
        <v>5658</v>
      </c>
      <c r="AG1088" s="1">
        <v>46116</v>
      </c>
      <c r="AH1088" t="s">
        <v>47</v>
      </c>
      <c r="AI1088">
        <f>_xlfn.XLOOKUP(Tabela5[[#This Row],[UUID]],Planilha2!$A:$A,Planilha2!B:B,"")</f>
        <v>1</v>
      </c>
      <c r="AJ1088">
        <f>_xlfn.XLOOKUP(Tabela5[[#This Row],[UUID]],Planilha2!$A:$A,Planilha2!C:C,"")</f>
        <v>1</v>
      </c>
      <c r="AK1088">
        <f>_xlfn.XLOOKUP(Tabela5[[#This Row],[UUID]],Planilha2!$A:$A,Planilha2!D:D,"")</f>
        <v>5</v>
      </c>
      <c r="AL1088">
        <f>_xlfn.XLOOKUP(Tabela5[[#This Row],[UUID]],Planilha2!$A:$A,Planilha2!E:E,"")</f>
        <v>0</v>
      </c>
      <c r="AM1088">
        <f>_xlfn.XLOOKUP(Tabela5[[#This Row],[UUID]],Planilha2!$A:$A,Planilha2!F:F,"")</f>
        <v>1</v>
      </c>
      <c r="AN1088">
        <f>_xlfn.XLOOKUP(Tabela5[[#This Row],[UUID]],Planilha2!$A:$A,Planilha2!G:G,"")</f>
        <v>1</v>
      </c>
      <c r="AO1088">
        <f>_xlfn.XLOOKUP(Tabela5[[#This Row],[UUID]],Planilha2!$A:$A,Planilha2!H:H,"")</f>
        <v>0</v>
      </c>
      <c r="AP1088">
        <f>_xlfn.XLOOKUP(Tabela5[[#This Row],[UUID]],Planilha2!$A:$A,Planilha2!I:I,"")</f>
        <v>0</v>
      </c>
      <c r="AQ1088">
        <f>_xlfn.XLOOKUP(Tabela5[[#This Row],[UUID]],Planilha2!$A:$A,Planilha2!J:J,"")</f>
        <v>0</v>
      </c>
      <c r="AR1088">
        <f>_xlfn.XLOOKUP(Tabela5[[#This Row],[UUID]],Planilha2!$A:$A,Planilha2!K:K,"")</f>
        <v>0</v>
      </c>
      <c r="AS1088">
        <f>_xlfn.XLOOKUP(Tabela5[[#This Row],[UUID]],Planilha2!$A:$A,Planilha2!L:L,"")</f>
        <v>0</v>
      </c>
      <c r="AT1088">
        <f>_xlfn.XLOOKUP(Tabela5[[#This Row],[UUID]],Planilha2!$A:$A,Planilha2!M:M,"")</f>
        <v>0</v>
      </c>
      <c r="AU1088">
        <f>_xlfn.XLOOKUP(Tabela5[[#This Row],[UUID]],Planilha2!$A:$A,Planilha2!N:N,"")</f>
        <v>1</v>
      </c>
      <c r="AV1088">
        <f>_xlfn.XLOOKUP(Tabela5[[#This Row],[UUID]],Planilha2!$A:$A,Planilha2!O:O,"")</f>
        <v>1</v>
      </c>
    </row>
    <row r="1089" spans="1:48" x14ac:dyDescent="0.2">
      <c r="A1089" t="s">
        <v>5659</v>
      </c>
      <c r="B1089" t="s">
        <v>35</v>
      </c>
      <c r="C1089">
        <v>85702905470</v>
      </c>
      <c r="D1089">
        <v>14415503721</v>
      </c>
      <c r="E1089" t="s">
        <v>5660</v>
      </c>
      <c r="F1089" t="s">
        <v>5661</v>
      </c>
      <c r="G1089" t="s">
        <v>5662</v>
      </c>
      <c r="H1089" s="1">
        <v>46054</v>
      </c>
      <c r="I1089">
        <v>202602</v>
      </c>
      <c r="J1089">
        <v>360.50531999999998</v>
      </c>
      <c r="K1089">
        <v>9.3699999999999992</v>
      </c>
      <c r="L1089">
        <v>369.88</v>
      </c>
      <c r="N1089">
        <v>90494653</v>
      </c>
      <c r="O1089" s="1">
        <v>46080</v>
      </c>
      <c r="P1089" s="1">
        <v>46090</v>
      </c>
      <c r="R1089">
        <v>36</v>
      </c>
      <c r="S1089" t="s">
        <v>53</v>
      </c>
      <c r="T1089" t="s">
        <v>40</v>
      </c>
      <c r="U1089" t="s">
        <v>40</v>
      </c>
      <c r="V1089" t="s">
        <v>5663</v>
      </c>
      <c r="W1089">
        <v>6</v>
      </c>
      <c r="X1089" t="s">
        <v>42</v>
      </c>
      <c r="Y1089">
        <v>6</v>
      </c>
      <c r="Z1089" t="s">
        <v>40</v>
      </c>
      <c r="AA1089" t="s">
        <v>297</v>
      </c>
      <c r="AB1089" t="s">
        <v>44</v>
      </c>
      <c r="AC1089" t="s">
        <v>45</v>
      </c>
      <c r="AE1089" t="s">
        <v>2615</v>
      </c>
      <c r="AF1089" t="s">
        <v>5664</v>
      </c>
      <c r="AG1089" s="1">
        <v>46102</v>
      </c>
      <c r="AH1089" t="s">
        <v>47</v>
      </c>
      <c r="AI1089">
        <f>_xlfn.XLOOKUP(Tabela5[[#This Row],[UUID]],Planilha2!$A:$A,Planilha2!B:B,"")</f>
        <v>1</v>
      </c>
      <c r="AJ1089">
        <f>_xlfn.XLOOKUP(Tabela5[[#This Row],[UUID]],Planilha2!$A:$A,Planilha2!C:C,"")</f>
        <v>1</v>
      </c>
      <c r="AK1089">
        <f>_xlfn.XLOOKUP(Tabela5[[#This Row],[UUID]],Planilha2!$A:$A,Planilha2!D:D,"")</f>
        <v>5</v>
      </c>
      <c r="AL1089">
        <f>_xlfn.XLOOKUP(Tabela5[[#This Row],[UUID]],Planilha2!$A:$A,Planilha2!E:E,"")</f>
        <v>0</v>
      </c>
      <c r="AM1089">
        <f>_xlfn.XLOOKUP(Tabela5[[#This Row],[UUID]],Planilha2!$A:$A,Planilha2!F:F,"")</f>
        <v>1</v>
      </c>
      <c r="AN1089">
        <f>_xlfn.XLOOKUP(Tabela5[[#This Row],[UUID]],Planilha2!$A:$A,Planilha2!G:G,"")</f>
        <v>1</v>
      </c>
      <c r="AO1089">
        <f>_xlfn.XLOOKUP(Tabela5[[#This Row],[UUID]],Planilha2!$A:$A,Planilha2!H:H,"")</f>
        <v>1</v>
      </c>
      <c r="AP1089">
        <f>_xlfn.XLOOKUP(Tabela5[[#This Row],[UUID]],Planilha2!$A:$A,Planilha2!I:I,"")</f>
        <v>1</v>
      </c>
      <c r="AQ1089">
        <f>_xlfn.XLOOKUP(Tabela5[[#This Row],[UUID]],Planilha2!$A:$A,Planilha2!J:J,"")</f>
        <v>1</v>
      </c>
      <c r="AR1089">
        <f>_xlfn.XLOOKUP(Tabela5[[#This Row],[UUID]],Planilha2!$A:$A,Planilha2!K:K,"")</f>
        <v>1</v>
      </c>
      <c r="AS1089">
        <f>_xlfn.XLOOKUP(Tabela5[[#This Row],[UUID]],Planilha2!$A:$A,Planilha2!L:L,"")</f>
        <v>0</v>
      </c>
      <c r="AT1089">
        <f>_xlfn.XLOOKUP(Tabela5[[#This Row],[UUID]],Planilha2!$A:$A,Planilha2!M:M,"")</f>
        <v>0</v>
      </c>
      <c r="AU1089">
        <f>_xlfn.XLOOKUP(Tabela5[[#This Row],[UUID]],Planilha2!$A:$A,Planilha2!N:N,"")</f>
        <v>1</v>
      </c>
      <c r="AV1089">
        <f>_xlfn.XLOOKUP(Tabela5[[#This Row],[UUID]],Planilha2!$A:$A,Planilha2!O:O,"")</f>
        <v>1</v>
      </c>
    </row>
    <row r="1090" spans="1:48" x14ac:dyDescent="0.2">
      <c r="A1090" t="s">
        <v>5665</v>
      </c>
      <c r="B1090" t="s">
        <v>35</v>
      </c>
      <c r="C1090">
        <v>105438605490</v>
      </c>
      <c r="D1090">
        <v>39566625553</v>
      </c>
      <c r="E1090" t="s">
        <v>5666</v>
      </c>
      <c r="F1090" t="s">
        <v>5667</v>
      </c>
      <c r="G1090" t="s">
        <v>5668</v>
      </c>
      <c r="H1090" s="1">
        <v>46054</v>
      </c>
      <c r="I1090">
        <v>202602</v>
      </c>
      <c r="J1090">
        <v>1098.923</v>
      </c>
      <c r="K1090">
        <v>46.81</v>
      </c>
      <c r="L1090">
        <v>1145.73</v>
      </c>
      <c r="N1090">
        <v>90494773</v>
      </c>
      <c r="O1090" s="1">
        <v>46080</v>
      </c>
      <c r="P1090" s="1">
        <v>46090</v>
      </c>
      <c r="R1090">
        <v>36</v>
      </c>
      <c r="S1090" t="s">
        <v>53</v>
      </c>
      <c r="T1090" t="s">
        <v>40</v>
      </c>
      <c r="U1090" t="s">
        <v>40</v>
      </c>
      <c r="V1090" t="s">
        <v>5669</v>
      </c>
      <c r="W1090" t="s">
        <v>94</v>
      </c>
      <c r="X1090" t="s">
        <v>94</v>
      </c>
      <c r="Y1090">
        <v>6</v>
      </c>
      <c r="Z1090" t="s">
        <v>95</v>
      </c>
      <c r="AA1090" t="s">
        <v>297</v>
      </c>
      <c r="AB1090" t="s">
        <v>44</v>
      </c>
      <c r="AC1090" t="s">
        <v>45</v>
      </c>
      <c r="AE1090" t="s">
        <v>2615</v>
      </c>
      <c r="AF1090" t="s">
        <v>5670</v>
      </c>
      <c r="AG1090" s="1">
        <v>46100</v>
      </c>
      <c r="AH1090" t="s">
        <v>47</v>
      </c>
      <c r="AI1090">
        <f>_xlfn.XLOOKUP(Tabela5[[#This Row],[UUID]],Planilha2!$A:$A,Planilha2!B:B,"")</f>
        <v>1</v>
      </c>
      <c r="AJ1090">
        <f>_xlfn.XLOOKUP(Tabela5[[#This Row],[UUID]],Planilha2!$A:$A,Planilha2!C:C,"")</f>
        <v>0</v>
      </c>
      <c r="AK1090">
        <f>_xlfn.XLOOKUP(Tabela5[[#This Row],[UUID]],Planilha2!$A:$A,Planilha2!D:D,"")</f>
        <v>1</v>
      </c>
      <c r="AL1090">
        <f>_xlfn.XLOOKUP(Tabela5[[#This Row],[UUID]],Planilha2!$A:$A,Planilha2!E:E,"")</f>
        <v>0</v>
      </c>
      <c r="AM1090">
        <f>_xlfn.XLOOKUP(Tabela5[[#This Row],[UUID]],Planilha2!$A:$A,Planilha2!F:F,"")</f>
        <v>1</v>
      </c>
      <c r="AN1090">
        <f>_xlfn.XLOOKUP(Tabela5[[#This Row],[UUID]],Planilha2!$A:$A,Planilha2!G:G,"")</f>
        <v>1</v>
      </c>
      <c r="AO1090">
        <f>_xlfn.XLOOKUP(Tabela5[[#This Row],[UUID]],Planilha2!$A:$A,Planilha2!H:H,"")</f>
        <v>1</v>
      </c>
      <c r="AP1090">
        <f>_xlfn.XLOOKUP(Tabela5[[#This Row],[UUID]],Planilha2!$A:$A,Planilha2!I:I,"")</f>
        <v>1</v>
      </c>
      <c r="AQ1090">
        <f>_xlfn.XLOOKUP(Tabela5[[#This Row],[UUID]],Planilha2!$A:$A,Planilha2!J:J,"")</f>
        <v>1</v>
      </c>
      <c r="AR1090">
        <f>_xlfn.XLOOKUP(Tabela5[[#This Row],[UUID]],Planilha2!$A:$A,Planilha2!K:K,"")</f>
        <v>1</v>
      </c>
      <c r="AS1090">
        <f>_xlfn.XLOOKUP(Tabela5[[#This Row],[UUID]],Planilha2!$A:$A,Planilha2!L:L,"")</f>
        <v>0</v>
      </c>
      <c r="AT1090">
        <f>_xlfn.XLOOKUP(Tabela5[[#This Row],[UUID]],Planilha2!$A:$A,Planilha2!M:M,"")</f>
        <v>0</v>
      </c>
      <c r="AU1090">
        <f>_xlfn.XLOOKUP(Tabela5[[#This Row],[UUID]],Planilha2!$A:$A,Planilha2!N:N,"")</f>
        <v>1</v>
      </c>
      <c r="AV1090">
        <f>_xlfn.XLOOKUP(Tabela5[[#This Row],[UUID]],Planilha2!$A:$A,Planilha2!O:O,"")</f>
        <v>1</v>
      </c>
    </row>
    <row r="1091" spans="1:48" x14ac:dyDescent="0.2">
      <c r="A1091" t="s">
        <v>5671</v>
      </c>
      <c r="B1091" t="s">
        <v>35</v>
      </c>
      <c r="C1091">
        <v>84941605482</v>
      </c>
      <c r="D1091">
        <v>5585911759</v>
      </c>
      <c r="E1091" t="s">
        <v>4585</v>
      </c>
      <c r="F1091" t="s">
        <v>4586</v>
      </c>
      <c r="G1091" t="s">
        <v>4587</v>
      </c>
      <c r="H1091" s="1">
        <v>46054</v>
      </c>
      <c r="I1091">
        <v>202602</v>
      </c>
      <c r="J1091">
        <v>485.56283999999999</v>
      </c>
      <c r="L1091">
        <v>485.56</v>
      </c>
      <c r="N1091">
        <v>90493849</v>
      </c>
      <c r="O1091" s="1">
        <v>46080</v>
      </c>
      <c r="P1091" s="1">
        <v>46090</v>
      </c>
      <c r="R1091">
        <v>36</v>
      </c>
      <c r="S1091" t="s">
        <v>53</v>
      </c>
      <c r="T1091" t="s">
        <v>40</v>
      </c>
      <c r="U1091" t="s">
        <v>40</v>
      </c>
      <c r="V1091" t="s">
        <v>5672</v>
      </c>
      <c r="W1091" t="s">
        <v>94</v>
      </c>
      <c r="X1091" t="s">
        <v>94</v>
      </c>
      <c r="Y1091">
        <v>6</v>
      </c>
      <c r="Z1091" t="s">
        <v>95</v>
      </c>
      <c r="AA1091" t="s">
        <v>297</v>
      </c>
      <c r="AB1091" t="s">
        <v>44</v>
      </c>
      <c r="AC1091" t="s">
        <v>45</v>
      </c>
      <c r="AE1091" t="s">
        <v>2615</v>
      </c>
      <c r="AF1091" t="s">
        <v>5673</v>
      </c>
      <c r="AG1091" s="1">
        <v>46116</v>
      </c>
      <c r="AH1091" t="s">
        <v>47</v>
      </c>
      <c r="AI1091">
        <f>_xlfn.XLOOKUP(Tabela5[[#This Row],[UUID]],Planilha2!$A:$A,Planilha2!B:B,"")</f>
        <v>1</v>
      </c>
      <c r="AJ1091">
        <f>_xlfn.XLOOKUP(Tabela5[[#This Row],[UUID]],Planilha2!$A:$A,Planilha2!C:C,"")</f>
        <v>1</v>
      </c>
      <c r="AK1091">
        <f>_xlfn.XLOOKUP(Tabela5[[#This Row],[UUID]],Planilha2!$A:$A,Planilha2!D:D,"")</f>
        <v>1</v>
      </c>
      <c r="AL1091">
        <f>_xlfn.XLOOKUP(Tabela5[[#This Row],[UUID]],Planilha2!$A:$A,Planilha2!E:E,"")</f>
        <v>0</v>
      </c>
      <c r="AM1091">
        <f>_xlfn.XLOOKUP(Tabela5[[#This Row],[UUID]],Planilha2!$A:$A,Planilha2!F:F,"")</f>
        <v>1</v>
      </c>
      <c r="AN1091">
        <f>_xlfn.XLOOKUP(Tabela5[[#This Row],[UUID]],Planilha2!$A:$A,Planilha2!G:G,"")</f>
        <v>1</v>
      </c>
      <c r="AO1091">
        <f>_xlfn.XLOOKUP(Tabela5[[#This Row],[UUID]],Planilha2!$A:$A,Planilha2!H:H,"")</f>
        <v>0</v>
      </c>
      <c r="AP1091">
        <f>_xlfn.XLOOKUP(Tabela5[[#This Row],[UUID]],Planilha2!$A:$A,Planilha2!I:I,"")</f>
        <v>0</v>
      </c>
      <c r="AQ1091">
        <f>_xlfn.XLOOKUP(Tabela5[[#This Row],[UUID]],Planilha2!$A:$A,Planilha2!J:J,"")</f>
        <v>0</v>
      </c>
      <c r="AR1091">
        <f>_xlfn.XLOOKUP(Tabela5[[#This Row],[UUID]],Planilha2!$A:$A,Planilha2!K:K,"")</f>
        <v>0</v>
      </c>
      <c r="AS1091">
        <f>_xlfn.XLOOKUP(Tabela5[[#This Row],[UUID]],Planilha2!$A:$A,Planilha2!L:L,"")</f>
        <v>0</v>
      </c>
      <c r="AT1091">
        <f>_xlfn.XLOOKUP(Tabela5[[#This Row],[UUID]],Planilha2!$A:$A,Planilha2!M:M,"")</f>
        <v>0</v>
      </c>
      <c r="AU1091">
        <f>_xlfn.XLOOKUP(Tabela5[[#This Row],[UUID]],Planilha2!$A:$A,Planilha2!N:N,"")</f>
        <v>1</v>
      </c>
      <c r="AV1091">
        <f>_xlfn.XLOOKUP(Tabela5[[#This Row],[UUID]],Planilha2!$A:$A,Planilha2!O:O,"")</f>
        <v>1</v>
      </c>
    </row>
    <row r="1092" spans="1:48" x14ac:dyDescent="0.2">
      <c r="A1092" t="s">
        <v>5674</v>
      </c>
      <c r="B1092" t="s">
        <v>35</v>
      </c>
      <c r="C1092">
        <v>241765005400</v>
      </c>
      <c r="D1092">
        <v>13913345744</v>
      </c>
      <c r="E1092" t="s">
        <v>2060</v>
      </c>
      <c r="F1092" t="s">
        <v>2061</v>
      </c>
      <c r="G1092" t="s">
        <v>2062</v>
      </c>
      <c r="H1092" s="1">
        <v>46054</v>
      </c>
      <c r="I1092">
        <v>202602</v>
      </c>
      <c r="J1092">
        <v>646.90247999999997</v>
      </c>
      <c r="L1092">
        <v>646.9</v>
      </c>
      <c r="N1092">
        <v>90494889</v>
      </c>
      <c r="O1092" s="1">
        <v>46080</v>
      </c>
      <c r="P1092" s="1">
        <v>46090</v>
      </c>
      <c r="R1092">
        <v>36</v>
      </c>
      <c r="S1092" t="s">
        <v>53</v>
      </c>
      <c r="T1092" t="s">
        <v>40</v>
      </c>
      <c r="U1092" t="s">
        <v>40</v>
      </c>
      <c r="V1092" t="s">
        <v>2063</v>
      </c>
      <c r="W1092">
        <v>6</v>
      </c>
      <c r="X1092" t="s">
        <v>42</v>
      </c>
      <c r="Y1092">
        <v>6</v>
      </c>
      <c r="Z1092" t="s">
        <v>40</v>
      </c>
      <c r="AA1092" t="s">
        <v>297</v>
      </c>
      <c r="AB1092" t="s">
        <v>44</v>
      </c>
      <c r="AC1092" t="s">
        <v>45</v>
      </c>
      <c r="AE1092" t="s">
        <v>2615</v>
      </c>
      <c r="AF1092" t="s">
        <v>5675</v>
      </c>
      <c r="AG1092" s="1">
        <v>46094</v>
      </c>
      <c r="AH1092" t="s">
        <v>2615</v>
      </c>
      <c r="AI1092">
        <f>_xlfn.XLOOKUP(Tabela5[[#This Row],[UUID]],Planilha2!$A:$A,Planilha2!B:B,"")</f>
        <v>1</v>
      </c>
      <c r="AJ1092">
        <f>_xlfn.XLOOKUP(Tabela5[[#This Row],[UUID]],Planilha2!$A:$A,Planilha2!C:C,"")</f>
        <v>0</v>
      </c>
      <c r="AK1092">
        <f>_xlfn.XLOOKUP(Tabela5[[#This Row],[UUID]],Planilha2!$A:$A,Planilha2!D:D,"")</f>
        <v>1</v>
      </c>
      <c r="AL1092">
        <f>_xlfn.XLOOKUP(Tabela5[[#This Row],[UUID]],Planilha2!$A:$A,Planilha2!E:E,"")</f>
        <v>0</v>
      </c>
      <c r="AM1092">
        <f>_xlfn.XLOOKUP(Tabela5[[#This Row],[UUID]],Planilha2!$A:$A,Planilha2!F:F,"")</f>
        <v>1</v>
      </c>
      <c r="AN1092">
        <f>_xlfn.XLOOKUP(Tabela5[[#This Row],[UUID]],Planilha2!$A:$A,Planilha2!G:G,"")</f>
        <v>1</v>
      </c>
      <c r="AO1092">
        <f>_xlfn.XLOOKUP(Tabela5[[#This Row],[UUID]],Planilha2!$A:$A,Planilha2!H:H,"")</f>
        <v>1</v>
      </c>
      <c r="AP1092">
        <f>_xlfn.XLOOKUP(Tabela5[[#This Row],[UUID]],Planilha2!$A:$A,Planilha2!I:I,"")</f>
        <v>1</v>
      </c>
      <c r="AQ1092">
        <f>_xlfn.XLOOKUP(Tabela5[[#This Row],[UUID]],Planilha2!$A:$A,Planilha2!J:J,"")</f>
        <v>1</v>
      </c>
      <c r="AR1092">
        <f>_xlfn.XLOOKUP(Tabela5[[#This Row],[UUID]],Planilha2!$A:$A,Planilha2!K:K,"")</f>
        <v>1</v>
      </c>
      <c r="AS1092">
        <f>_xlfn.XLOOKUP(Tabela5[[#This Row],[UUID]],Planilha2!$A:$A,Planilha2!L:L,"")</f>
        <v>1</v>
      </c>
      <c r="AT1092">
        <f>_xlfn.XLOOKUP(Tabela5[[#This Row],[UUID]],Planilha2!$A:$A,Planilha2!M:M,"")</f>
        <v>0</v>
      </c>
      <c r="AU1092">
        <f>_xlfn.XLOOKUP(Tabela5[[#This Row],[UUID]],Planilha2!$A:$A,Planilha2!N:N,"")</f>
        <v>1</v>
      </c>
      <c r="AV1092">
        <f>_xlfn.XLOOKUP(Tabela5[[#This Row],[UUID]],Planilha2!$A:$A,Planilha2!O:O,"")</f>
        <v>1</v>
      </c>
    </row>
    <row r="1093" spans="1:48" x14ac:dyDescent="0.2">
      <c r="A1093" t="s">
        <v>5676</v>
      </c>
      <c r="B1093" t="s">
        <v>35</v>
      </c>
      <c r="C1093">
        <v>181526705453</v>
      </c>
      <c r="D1093">
        <v>7714383704</v>
      </c>
      <c r="E1093" t="s">
        <v>5677</v>
      </c>
      <c r="F1093" t="s">
        <v>5678</v>
      </c>
      <c r="G1093" t="s">
        <v>5679</v>
      </c>
      <c r="H1093" s="1">
        <v>46054</v>
      </c>
      <c r="I1093">
        <v>202602</v>
      </c>
      <c r="J1093">
        <v>189.0625</v>
      </c>
      <c r="L1093">
        <v>189.06</v>
      </c>
      <c r="N1093">
        <v>90493587</v>
      </c>
      <c r="O1093" s="1">
        <v>46080</v>
      </c>
      <c r="P1093" s="1">
        <v>46090</v>
      </c>
      <c r="R1093">
        <v>36</v>
      </c>
      <c r="S1093" t="s">
        <v>53</v>
      </c>
      <c r="T1093" t="s">
        <v>40</v>
      </c>
      <c r="U1093" t="s">
        <v>40</v>
      </c>
      <c r="V1093" t="s">
        <v>5680</v>
      </c>
      <c r="W1093">
        <v>6</v>
      </c>
      <c r="X1093" t="s">
        <v>42</v>
      </c>
      <c r="Y1093">
        <v>6</v>
      </c>
      <c r="Z1093" t="s">
        <v>40</v>
      </c>
      <c r="AA1093" t="s">
        <v>297</v>
      </c>
      <c r="AB1093" t="s">
        <v>44</v>
      </c>
      <c r="AC1093" t="s">
        <v>45</v>
      </c>
      <c r="AE1093" t="s">
        <v>2615</v>
      </c>
      <c r="AF1093" t="s">
        <v>5681</v>
      </c>
      <c r="AG1093" s="1">
        <v>46116</v>
      </c>
      <c r="AH1093" t="s">
        <v>47</v>
      </c>
      <c r="AI1093">
        <f>_xlfn.XLOOKUP(Tabela5[[#This Row],[UUID]],Planilha2!$A:$A,Planilha2!B:B,"")</f>
        <v>1</v>
      </c>
      <c r="AJ1093">
        <f>_xlfn.XLOOKUP(Tabela5[[#This Row],[UUID]],Planilha2!$A:$A,Planilha2!C:C,"")</f>
        <v>1</v>
      </c>
      <c r="AK1093">
        <f>_xlfn.XLOOKUP(Tabela5[[#This Row],[UUID]],Planilha2!$A:$A,Planilha2!D:D,"")</f>
        <v>1</v>
      </c>
      <c r="AL1093">
        <f>_xlfn.XLOOKUP(Tabela5[[#This Row],[UUID]],Planilha2!$A:$A,Planilha2!E:E,"")</f>
        <v>0</v>
      </c>
      <c r="AM1093">
        <f>_xlfn.XLOOKUP(Tabela5[[#This Row],[UUID]],Planilha2!$A:$A,Planilha2!F:F,"")</f>
        <v>1</v>
      </c>
      <c r="AN1093">
        <f>_xlfn.XLOOKUP(Tabela5[[#This Row],[UUID]],Planilha2!$A:$A,Planilha2!G:G,"")</f>
        <v>1</v>
      </c>
      <c r="AO1093">
        <f>_xlfn.XLOOKUP(Tabela5[[#This Row],[UUID]],Planilha2!$A:$A,Planilha2!H:H,"")</f>
        <v>0</v>
      </c>
      <c r="AP1093">
        <f>_xlfn.XLOOKUP(Tabela5[[#This Row],[UUID]],Planilha2!$A:$A,Planilha2!I:I,"")</f>
        <v>0</v>
      </c>
      <c r="AQ1093">
        <f>_xlfn.XLOOKUP(Tabela5[[#This Row],[UUID]],Planilha2!$A:$A,Planilha2!J:J,"")</f>
        <v>0</v>
      </c>
      <c r="AR1093">
        <f>_xlfn.XLOOKUP(Tabela5[[#This Row],[UUID]],Planilha2!$A:$A,Planilha2!K:K,"")</f>
        <v>0</v>
      </c>
      <c r="AS1093">
        <f>_xlfn.XLOOKUP(Tabela5[[#This Row],[UUID]],Planilha2!$A:$A,Planilha2!L:L,"")</f>
        <v>0</v>
      </c>
      <c r="AT1093">
        <f>_xlfn.XLOOKUP(Tabela5[[#This Row],[UUID]],Planilha2!$A:$A,Planilha2!M:M,"")</f>
        <v>0</v>
      </c>
      <c r="AU1093">
        <f>_xlfn.XLOOKUP(Tabela5[[#This Row],[UUID]],Planilha2!$A:$A,Planilha2!N:N,"")</f>
        <v>1</v>
      </c>
      <c r="AV1093">
        <f>_xlfn.XLOOKUP(Tabela5[[#This Row],[UUID]],Planilha2!$A:$A,Planilha2!O:O,"")</f>
        <v>1</v>
      </c>
    </row>
    <row r="1094" spans="1:48" x14ac:dyDescent="0.2">
      <c r="A1094" t="s">
        <v>5682</v>
      </c>
      <c r="B1094" t="s">
        <v>35</v>
      </c>
      <c r="C1094">
        <v>4000274537</v>
      </c>
      <c r="D1094">
        <v>31532059000154</v>
      </c>
      <c r="E1094" t="s">
        <v>5683</v>
      </c>
      <c r="F1094" t="s">
        <v>5684</v>
      </c>
      <c r="G1094" t="s">
        <v>5685</v>
      </c>
      <c r="H1094" s="1">
        <v>46054</v>
      </c>
      <c r="I1094">
        <v>202602</v>
      </c>
      <c r="J1094">
        <v>580.89976000000001</v>
      </c>
      <c r="K1094">
        <v>14.26</v>
      </c>
      <c r="L1094">
        <v>595.16</v>
      </c>
      <c r="N1094">
        <v>90491499</v>
      </c>
      <c r="O1094" s="1">
        <v>46080</v>
      </c>
      <c r="P1094" s="1">
        <v>46090</v>
      </c>
      <c r="R1094">
        <v>36</v>
      </c>
      <c r="S1094" t="s">
        <v>39</v>
      </c>
      <c r="T1094" t="s">
        <v>40</v>
      </c>
      <c r="U1094" t="s">
        <v>40</v>
      </c>
      <c r="V1094" t="s">
        <v>5686</v>
      </c>
      <c r="W1094">
        <v>6</v>
      </c>
      <c r="X1094" t="s">
        <v>42</v>
      </c>
      <c r="Y1094">
        <v>6</v>
      </c>
      <c r="Z1094" t="s">
        <v>40</v>
      </c>
      <c r="AA1094" t="s">
        <v>193</v>
      </c>
      <c r="AB1094" t="s">
        <v>44</v>
      </c>
      <c r="AC1094" t="s">
        <v>45</v>
      </c>
      <c r="AE1094" t="s">
        <v>2615</v>
      </c>
      <c r="AF1094" t="s">
        <v>5687</v>
      </c>
      <c r="AG1094" s="1">
        <v>46094</v>
      </c>
      <c r="AH1094" t="s">
        <v>2615</v>
      </c>
      <c r="AI1094">
        <f>_xlfn.XLOOKUP(Tabela5[[#This Row],[UUID]],Planilha2!$A:$A,Planilha2!B:B,"")</f>
        <v>1</v>
      </c>
      <c r="AJ1094">
        <f>_xlfn.XLOOKUP(Tabela5[[#This Row],[UUID]],Planilha2!$A:$A,Planilha2!C:C,"")</f>
        <v>0</v>
      </c>
      <c r="AK1094">
        <f>_xlfn.XLOOKUP(Tabela5[[#This Row],[UUID]],Planilha2!$A:$A,Planilha2!D:D,"")</f>
        <v>6</v>
      </c>
      <c r="AL1094">
        <f>_xlfn.XLOOKUP(Tabela5[[#This Row],[UUID]],Planilha2!$A:$A,Planilha2!E:E,"")</f>
        <v>0</v>
      </c>
      <c r="AM1094">
        <f>_xlfn.XLOOKUP(Tabela5[[#This Row],[UUID]],Planilha2!$A:$A,Planilha2!F:F,"")</f>
        <v>1</v>
      </c>
      <c r="AN1094">
        <f>_xlfn.XLOOKUP(Tabela5[[#This Row],[UUID]],Planilha2!$A:$A,Planilha2!G:G,"")</f>
        <v>1</v>
      </c>
      <c r="AO1094">
        <f>_xlfn.XLOOKUP(Tabela5[[#This Row],[UUID]],Planilha2!$A:$A,Planilha2!H:H,"")</f>
        <v>1</v>
      </c>
      <c r="AP1094">
        <f>_xlfn.XLOOKUP(Tabela5[[#This Row],[UUID]],Planilha2!$A:$A,Planilha2!I:I,"")</f>
        <v>1</v>
      </c>
      <c r="AQ1094">
        <f>_xlfn.XLOOKUP(Tabela5[[#This Row],[UUID]],Planilha2!$A:$A,Planilha2!J:J,"")</f>
        <v>1</v>
      </c>
      <c r="AR1094">
        <f>_xlfn.XLOOKUP(Tabela5[[#This Row],[UUID]],Planilha2!$A:$A,Planilha2!K:K,"")</f>
        <v>1</v>
      </c>
      <c r="AS1094">
        <f>_xlfn.XLOOKUP(Tabela5[[#This Row],[UUID]],Planilha2!$A:$A,Planilha2!L:L,"")</f>
        <v>1</v>
      </c>
      <c r="AT1094">
        <f>_xlfn.XLOOKUP(Tabela5[[#This Row],[UUID]],Planilha2!$A:$A,Planilha2!M:M,"")</f>
        <v>0</v>
      </c>
      <c r="AU1094">
        <f>_xlfn.XLOOKUP(Tabela5[[#This Row],[UUID]],Planilha2!$A:$A,Planilha2!N:N,"")</f>
        <v>1</v>
      </c>
      <c r="AV1094">
        <f>_xlfn.XLOOKUP(Tabela5[[#This Row],[UUID]],Planilha2!$A:$A,Planilha2!O:O,"")</f>
        <v>1</v>
      </c>
    </row>
    <row r="1095" spans="1:48" x14ac:dyDescent="0.2">
      <c r="A1095" t="s">
        <v>5688</v>
      </c>
      <c r="B1095" t="s">
        <v>35</v>
      </c>
      <c r="C1095">
        <v>6418309</v>
      </c>
      <c r="D1095">
        <v>55856667891</v>
      </c>
      <c r="E1095" t="s">
        <v>5689</v>
      </c>
      <c r="F1095" t="s">
        <v>5690</v>
      </c>
      <c r="G1095" t="s">
        <v>5691</v>
      </c>
      <c r="H1095" s="1">
        <v>46054</v>
      </c>
      <c r="I1095">
        <v>202602</v>
      </c>
      <c r="J1095">
        <v>156.24189000000001</v>
      </c>
      <c r="L1095">
        <v>156.24</v>
      </c>
      <c r="N1095">
        <v>90494217</v>
      </c>
      <c r="O1095" s="1">
        <v>46080</v>
      </c>
      <c r="P1095" s="1">
        <v>46090</v>
      </c>
      <c r="R1095">
        <v>36</v>
      </c>
      <c r="S1095" t="s">
        <v>53</v>
      </c>
      <c r="T1095" t="s">
        <v>40</v>
      </c>
      <c r="U1095" t="s">
        <v>40</v>
      </c>
      <c r="V1095" t="s">
        <v>5692</v>
      </c>
      <c r="W1095">
        <v>6</v>
      </c>
      <c r="X1095" t="s">
        <v>42</v>
      </c>
      <c r="Y1095">
        <v>6</v>
      </c>
      <c r="Z1095" t="s">
        <v>40</v>
      </c>
      <c r="AA1095" t="s">
        <v>193</v>
      </c>
      <c r="AB1095" t="s">
        <v>44</v>
      </c>
      <c r="AC1095" t="s">
        <v>45</v>
      </c>
      <c r="AE1095" t="s">
        <v>2615</v>
      </c>
      <c r="AF1095" t="s">
        <v>5693</v>
      </c>
      <c r="AG1095" s="1">
        <v>46079</v>
      </c>
      <c r="AH1095" t="s">
        <v>2615</v>
      </c>
      <c r="AI1095">
        <f>_xlfn.XLOOKUP(Tabela5[[#This Row],[UUID]],Planilha2!$A:$A,Planilha2!B:B,"")</f>
        <v>1</v>
      </c>
      <c r="AJ1095">
        <f>_xlfn.XLOOKUP(Tabela5[[#This Row],[UUID]],Planilha2!$A:$A,Planilha2!C:C,"")</f>
        <v>0</v>
      </c>
      <c r="AK1095">
        <f>_xlfn.XLOOKUP(Tabela5[[#This Row],[UUID]],Planilha2!$A:$A,Planilha2!D:D,"")</f>
        <v>1</v>
      </c>
      <c r="AL1095">
        <f>_xlfn.XLOOKUP(Tabela5[[#This Row],[UUID]],Planilha2!$A:$A,Planilha2!E:E,"")</f>
        <v>0</v>
      </c>
      <c r="AM1095">
        <f>_xlfn.XLOOKUP(Tabela5[[#This Row],[UUID]],Planilha2!$A:$A,Planilha2!F:F,"")</f>
        <v>1</v>
      </c>
      <c r="AN1095">
        <f>_xlfn.XLOOKUP(Tabela5[[#This Row],[UUID]],Planilha2!$A:$A,Planilha2!G:G,"")</f>
        <v>1</v>
      </c>
      <c r="AO1095">
        <f>_xlfn.XLOOKUP(Tabela5[[#This Row],[UUID]],Planilha2!$A:$A,Planilha2!H:H,"")</f>
        <v>1</v>
      </c>
      <c r="AP1095">
        <f>_xlfn.XLOOKUP(Tabela5[[#This Row],[UUID]],Planilha2!$A:$A,Planilha2!I:I,"")</f>
        <v>1</v>
      </c>
      <c r="AQ1095">
        <f>_xlfn.XLOOKUP(Tabela5[[#This Row],[UUID]],Planilha2!$A:$A,Planilha2!J:J,"")</f>
        <v>1</v>
      </c>
      <c r="AR1095">
        <f>_xlfn.XLOOKUP(Tabela5[[#This Row],[UUID]],Planilha2!$A:$A,Planilha2!K:K,"")</f>
        <v>1</v>
      </c>
      <c r="AS1095">
        <f>_xlfn.XLOOKUP(Tabela5[[#This Row],[UUID]],Planilha2!$A:$A,Planilha2!L:L,"")</f>
        <v>1</v>
      </c>
      <c r="AT1095">
        <f>_xlfn.XLOOKUP(Tabela5[[#This Row],[UUID]],Planilha2!$A:$A,Planilha2!M:M,"")</f>
        <v>0</v>
      </c>
      <c r="AU1095">
        <f>_xlfn.XLOOKUP(Tabela5[[#This Row],[UUID]],Planilha2!$A:$A,Planilha2!N:N,"")</f>
        <v>1</v>
      </c>
      <c r="AV1095">
        <f>_xlfn.XLOOKUP(Tabela5[[#This Row],[UUID]],Planilha2!$A:$A,Planilha2!O:O,"")</f>
        <v>1</v>
      </c>
    </row>
    <row r="1096" spans="1:48" x14ac:dyDescent="0.2">
      <c r="A1096" t="s">
        <v>5694</v>
      </c>
      <c r="B1096" t="s">
        <v>35</v>
      </c>
      <c r="C1096">
        <v>9419454</v>
      </c>
      <c r="D1096">
        <v>1104228645</v>
      </c>
      <c r="E1096" t="s">
        <v>2078</v>
      </c>
      <c r="F1096" t="s">
        <v>2079</v>
      </c>
      <c r="G1096" t="s">
        <v>2080</v>
      </c>
      <c r="H1096" s="1">
        <v>46054</v>
      </c>
      <c r="I1096">
        <v>202602</v>
      </c>
      <c r="J1096">
        <v>464.81493</v>
      </c>
      <c r="L1096">
        <v>464.81</v>
      </c>
      <c r="N1096">
        <v>90494913</v>
      </c>
      <c r="O1096" s="1">
        <v>46080</v>
      </c>
      <c r="P1096" s="1">
        <v>46090</v>
      </c>
      <c r="R1096">
        <v>36</v>
      </c>
      <c r="S1096" t="s">
        <v>53</v>
      </c>
      <c r="T1096" t="s">
        <v>40</v>
      </c>
      <c r="U1096" t="s">
        <v>40</v>
      </c>
      <c r="V1096" t="s">
        <v>2081</v>
      </c>
      <c r="W1096">
        <v>6</v>
      </c>
      <c r="X1096" t="s">
        <v>42</v>
      </c>
      <c r="Y1096">
        <v>6</v>
      </c>
      <c r="Z1096" t="s">
        <v>40</v>
      </c>
      <c r="AA1096" t="s">
        <v>193</v>
      </c>
      <c r="AB1096" t="s">
        <v>44</v>
      </c>
      <c r="AC1096" t="s">
        <v>45</v>
      </c>
      <c r="AE1096" t="s">
        <v>2615</v>
      </c>
      <c r="AF1096" t="s">
        <v>5695</v>
      </c>
      <c r="AG1096" s="1">
        <v>46102</v>
      </c>
      <c r="AH1096" t="s">
        <v>47</v>
      </c>
      <c r="AI1096">
        <f>_xlfn.XLOOKUP(Tabela5[[#This Row],[UUID]],Planilha2!$A:$A,Planilha2!B:B,"")</f>
        <v>1</v>
      </c>
      <c r="AJ1096">
        <f>_xlfn.XLOOKUP(Tabela5[[#This Row],[UUID]],Planilha2!$A:$A,Planilha2!C:C,"")</f>
        <v>1</v>
      </c>
      <c r="AK1096">
        <f>_xlfn.XLOOKUP(Tabela5[[#This Row],[UUID]],Planilha2!$A:$A,Planilha2!D:D,"")</f>
        <v>1</v>
      </c>
      <c r="AL1096">
        <f>_xlfn.XLOOKUP(Tabela5[[#This Row],[UUID]],Planilha2!$A:$A,Planilha2!E:E,"")</f>
        <v>0</v>
      </c>
      <c r="AM1096">
        <f>_xlfn.XLOOKUP(Tabela5[[#This Row],[UUID]],Planilha2!$A:$A,Planilha2!F:F,"")</f>
        <v>1</v>
      </c>
      <c r="AN1096">
        <f>_xlfn.XLOOKUP(Tabela5[[#This Row],[UUID]],Planilha2!$A:$A,Planilha2!G:G,"")</f>
        <v>1</v>
      </c>
      <c r="AO1096">
        <f>_xlfn.XLOOKUP(Tabela5[[#This Row],[UUID]],Planilha2!$A:$A,Planilha2!H:H,"")</f>
        <v>1</v>
      </c>
      <c r="AP1096">
        <f>_xlfn.XLOOKUP(Tabela5[[#This Row],[UUID]],Planilha2!$A:$A,Planilha2!I:I,"")</f>
        <v>1</v>
      </c>
      <c r="AQ1096">
        <f>_xlfn.XLOOKUP(Tabela5[[#This Row],[UUID]],Planilha2!$A:$A,Planilha2!J:J,"")</f>
        <v>1</v>
      </c>
      <c r="AR1096">
        <f>_xlfn.XLOOKUP(Tabela5[[#This Row],[UUID]],Planilha2!$A:$A,Planilha2!K:K,"")</f>
        <v>1</v>
      </c>
      <c r="AS1096">
        <f>_xlfn.XLOOKUP(Tabela5[[#This Row],[UUID]],Planilha2!$A:$A,Planilha2!L:L,"")</f>
        <v>0</v>
      </c>
      <c r="AT1096">
        <f>_xlfn.XLOOKUP(Tabela5[[#This Row],[UUID]],Planilha2!$A:$A,Planilha2!M:M,"")</f>
        <v>0</v>
      </c>
      <c r="AU1096">
        <f>_xlfn.XLOOKUP(Tabela5[[#This Row],[UUID]],Planilha2!$A:$A,Planilha2!N:N,"")</f>
        <v>1</v>
      </c>
      <c r="AV1096">
        <f>_xlfn.XLOOKUP(Tabela5[[#This Row],[UUID]],Planilha2!$A:$A,Planilha2!O:O,"")</f>
        <v>1</v>
      </c>
    </row>
    <row r="1097" spans="1:48" x14ac:dyDescent="0.2">
      <c r="A1097" t="s">
        <v>5696</v>
      </c>
      <c r="B1097" t="s">
        <v>35</v>
      </c>
      <c r="C1097">
        <v>106999206</v>
      </c>
      <c r="D1097">
        <v>5225014941</v>
      </c>
      <c r="E1097" t="s">
        <v>4794</v>
      </c>
      <c r="F1097" t="s">
        <v>4795</v>
      </c>
      <c r="G1097" t="s">
        <v>4796</v>
      </c>
      <c r="H1097" s="1">
        <v>45901</v>
      </c>
      <c r="I1097">
        <v>202509</v>
      </c>
      <c r="J1097">
        <v>410.63486</v>
      </c>
      <c r="L1097">
        <v>410.63</v>
      </c>
      <c r="N1097">
        <v>90428818</v>
      </c>
      <c r="O1097" s="1">
        <v>46002</v>
      </c>
      <c r="P1097" s="1">
        <v>46059</v>
      </c>
      <c r="R1097">
        <v>67</v>
      </c>
      <c r="S1097" t="s">
        <v>53</v>
      </c>
      <c r="T1097" t="s">
        <v>40</v>
      </c>
      <c r="U1097" t="s">
        <v>40</v>
      </c>
      <c r="V1097" t="s">
        <v>4797</v>
      </c>
      <c r="W1097">
        <v>6</v>
      </c>
      <c r="X1097" t="s">
        <v>42</v>
      </c>
      <c r="Y1097">
        <v>6</v>
      </c>
      <c r="Z1097" t="s">
        <v>40</v>
      </c>
      <c r="AA1097" t="s">
        <v>982</v>
      </c>
      <c r="AB1097" t="s">
        <v>44</v>
      </c>
      <c r="AC1097" t="s">
        <v>45</v>
      </c>
      <c r="AE1097" t="s">
        <v>298</v>
      </c>
      <c r="AF1097" t="s">
        <v>5697</v>
      </c>
      <c r="AG1097" s="1">
        <v>46042</v>
      </c>
      <c r="AH1097" t="s">
        <v>2751</v>
      </c>
      <c r="AI1097">
        <f>_xlfn.XLOOKUP(Tabela5[[#This Row],[UUID]],Planilha2!$A:$A,Planilha2!B:B,"")</f>
        <v>0</v>
      </c>
      <c r="AJ1097">
        <f>_xlfn.XLOOKUP(Tabela5[[#This Row],[UUID]],Planilha2!$A:$A,Planilha2!C:C,"")</f>
        <v>1</v>
      </c>
      <c r="AK1097">
        <f>_xlfn.XLOOKUP(Tabela5[[#This Row],[UUID]],Planilha2!$A:$A,Planilha2!D:D,"")</f>
        <v>1</v>
      </c>
      <c r="AL1097">
        <f>_xlfn.XLOOKUP(Tabela5[[#This Row],[UUID]],Planilha2!$A:$A,Planilha2!E:E,"")</f>
        <v>1</v>
      </c>
      <c r="AM1097">
        <f>_xlfn.XLOOKUP(Tabela5[[#This Row],[UUID]],Planilha2!$A:$A,Planilha2!F:F,"")</f>
        <v>1</v>
      </c>
      <c r="AN1097">
        <f>_xlfn.XLOOKUP(Tabela5[[#This Row],[UUID]],Planilha2!$A:$A,Planilha2!G:G,"")</f>
        <v>1</v>
      </c>
      <c r="AO1097">
        <f>_xlfn.XLOOKUP(Tabela5[[#This Row],[UUID]],Planilha2!$A:$A,Planilha2!H:H,"")</f>
        <v>1</v>
      </c>
      <c r="AP1097">
        <f>_xlfn.XLOOKUP(Tabela5[[#This Row],[UUID]],Planilha2!$A:$A,Planilha2!I:I,"")</f>
        <v>1</v>
      </c>
      <c r="AQ1097">
        <f>_xlfn.XLOOKUP(Tabela5[[#This Row],[UUID]],Planilha2!$A:$A,Planilha2!J:J,"")</f>
        <v>1</v>
      </c>
      <c r="AR1097">
        <f>_xlfn.XLOOKUP(Tabela5[[#This Row],[UUID]],Planilha2!$A:$A,Planilha2!K:K,"")</f>
        <v>1</v>
      </c>
      <c r="AS1097">
        <f>_xlfn.XLOOKUP(Tabela5[[#This Row],[UUID]],Planilha2!$A:$A,Planilha2!L:L,"")</f>
        <v>1</v>
      </c>
      <c r="AT1097">
        <f>_xlfn.XLOOKUP(Tabela5[[#This Row],[UUID]],Planilha2!$A:$A,Planilha2!M:M,"")</f>
        <v>1</v>
      </c>
      <c r="AU1097">
        <f>_xlfn.XLOOKUP(Tabela5[[#This Row],[UUID]],Planilha2!$A:$A,Planilha2!N:N,"")</f>
        <v>1</v>
      </c>
      <c r="AV1097">
        <f>_xlfn.XLOOKUP(Tabela5[[#This Row],[UUID]],Planilha2!$A:$A,Planilha2!O:O,"")</f>
        <v>1</v>
      </c>
    </row>
    <row r="1098" spans="1:48" x14ac:dyDescent="0.2">
      <c r="A1098" t="s">
        <v>5698</v>
      </c>
      <c r="B1098" t="s">
        <v>35</v>
      </c>
      <c r="C1098">
        <v>23307510</v>
      </c>
      <c r="D1098">
        <v>36181255850</v>
      </c>
      <c r="E1098" t="s">
        <v>2084</v>
      </c>
      <c r="F1098" t="s">
        <v>2085</v>
      </c>
      <c r="G1098" t="s">
        <v>2086</v>
      </c>
      <c r="H1098" s="1">
        <v>46054</v>
      </c>
      <c r="I1098">
        <v>202602</v>
      </c>
      <c r="J1098">
        <v>89.423460000000006</v>
      </c>
      <c r="L1098">
        <v>89.42</v>
      </c>
      <c r="N1098">
        <v>90512737</v>
      </c>
      <c r="O1098" s="1">
        <v>46086</v>
      </c>
      <c r="P1098" s="1">
        <v>46097</v>
      </c>
      <c r="R1098">
        <v>29</v>
      </c>
      <c r="S1098" t="s">
        <v>53</v>
      </c>
      <c r="T1098" t="s">
        <v>40</v>
      </c>
      <c r="U1098" t="s">
        <v>40</v>
      </c>
      <c r="V1098" t="s">
        <v>2087</v>
      </c>
      <c r="W1098">
        <v>6</v>
      </c>
      <c r="X1098" t="s">
        <v>42</v>
      </c>
      <c r="Y1098">
        <v>6</v>
      </c>
      <c r="Z1098" t="s">
        <v>40</v>
      </c>
      <c r="AA1098" t="s">
        <v>193</v>
      </c>
      <c r="AB1098" t="s">
        <v>44</v>
      </c>
      <c r="AC1098" t="s">
        <v>45</v>
      </c>
      <c r="AE1098" t="s">
        <v>47</v>
      </c>
      <c r="AF1098" t="s">
        <v>5699</v>
      </c>
      <c r="AG1098" s="1">
        <v>46092</v>
      </c>
      <c r="AH1098" t="s">
        <v>2615</v>
      </c>
      <c r="AI1098">
        <f>_xlfn.XLOOKUP(Tabela5[[#This Row],[UUID]],Planilha2!$A:$A,Planilha2!B:B,"")</f>
        <v>1</v>
      </c>
      <c r="AJ1098">
        <f>_xlfn.XLOOKUP(Tabela5[[#This Row],[UUID]],Planilha2!$A:$A,Planilha2!C:C,"")</f>
        <v>1</v>
      </c>
      <c r="AK1098">
        <f>_xlfn.XLOOKUP(Tabela5[[#This Row],[UUID]],Planilha2!$A:$A,Planilha2!D:D,"")</f>
        <v>5</v>
      </c>
      <c r="AL1098">
        <f>_xlfn.XLOOKUP(Tabela5[[#This Row],[UUID]],Planilha2!$A:$A,Planilha2!E:E,"")</f>
        <v>0</v>
      </c>
      <c r="AM1098">
        <f>_xlfn.XLOOKUP(Tabela5[[#This Row],[UUID]],Planilha2!$A:$A,Planilha2!F:F,"")</f>
        <v>1</v>
      </c>
      <c r="AN1098">
        <f>_xlfn.XLOOKUP(Tabela5[[#This Row],[UUID]],Planilha2!$A:$A,Planilha2!G:G,"")</f>
        <v>1</v>
      </c>
      <c r="AO1098">
        <f>_xlfn.XLOOKUP(Tabela5[[#This Row],[UUID]],Planilha2!$A:$A,Planilha2!H:H,"")</f>
        <v>1</v>
      </c>
      <c r="AP1098">
        <f>_xlfn.XLOOKUP(Tabela5[[#This Row],[UUID]],Planilha2!$A:$A,Planilha2!I:I,"")</f>
        <v>1</v>
      </c>
      <c r="AQ1098">
        <f>_xlfn.XLOOKUP(Tabela5[[#This Row],[UUID]],Planilha2!$A:$A,Planilha2!J:J,"")</f>
        <v>1</v>
      </c>
      <c r="AR1098">
        <f>_xlfn.XLOOKUP(Tabela5[[#This Row],[UUID]],Planilha2!$A:$A,Planilha2!K:K,"")</f>
        <v>1</v>
      </c>
      <c r="AS1098">
        <f>_xlfn.XLOOKUP(Tabela5[[#This Row],[UUID]],Planilha2!$A:$A,Planilha2!L:L,"")</f>
        <v>1</v>
      </c>
      <c r="AT1098">
        <f>_xlfn.XLOOKUP(Tabela5[[#This Row],[UUID]],Planilha2!$A:$A,Planilha2!M:M,"")</f>
        <v>0</v>
      </c>
      <c r="AU1098">
        <f>_xlfn.XLOOKUP(Tabela5[[#This Row],[UUID]],Planilha2!$A:$A,Planilha2!N:N,"")</f>
        <v>1</v>
      </c>
      <c r="AV1098">
        <f>_xlfn.XLOOKUP(Tabela5[[#This Row],[UUID]],Planilha2!$A:$A,Planilha2!O:O,"")</f>
        <v>1</v>
      </c>
    </row>
    <row r="1099" spans="1:48" x14ac:dyDescent="0.2">
      <c r="A1099" t="s">
        <v>5700</v>
      </c>
      <c r="B1099" t="s">
        <v>35</v>
      </c>
      <c r="C1099">
        <v>4001210895</v>
      </c>
      <c r="D1099">
        <v>4766244877</v>
      </c>
      <c r="E1099" t="s">
        <v>5701</v>
      </c>
      <c r="F1099" t="s">
        <v>5702</v>
      </c>
      <c r="G1099" t="s">
        <v>5703</v>
      </c>
      <c r="H1099" s="1">
        <v>46054</v>
      </c>
      <c r="I1099">
        <v>202602</v>
      </c>
      <c r="J1099">
        <v>323.58701000000002</v>
      </c>
      <c r="K1099">
        <v>9.99</v>
      </c>
      <c r="L1099">
        <v>333.58</v>
      </c>
      <c r="N1099">
        <v>90493782</v>
      </c>
      <c r="O1099" s="1">
        <v>46080</v>
      </c>
      <c r="P1099" s="1">
        <v>46090</v>
      </c>
      <c r="R1099">
        <v>36</v>
      </c>
      <c r="S1099" t="s">
        <v>53</v>
      </c>
      <c r="T1099" t="s">
        <v>40</v>
      </c>
      <c r="U1099" t="s">
        <v>40</v>
      </c>
      <c r="V1099" t="s">
        <v>5704</v>
      </c>
      <c r="W1099">
        <v>6</v>
      </c>
      <c r="X1099" t="s">
        <v>42</v>
      </c>
      <c r="Y1099">
        <v>6</v>
      </c>
      <c r="Z1099" t="s">
        <v>40</v>
      </c>
      <c r="AA1099" t="s">
        <v>193</v>
      </c>
      <c r="AB1099" t="s">
        <v>44</v>
      </c>
      <c r="AC1099" t="s">
        <v>45</v>
      </c>
      <c r="AE1099" t="s">
        <v>2615</v>
      </c>
      <c r="AF1099" t="s">
        <v>5705</v>
      </c>
      <c r="AG1099" s="1">
        <v>46101</v>
      </c>
      <c r="AH1099" t="s">
        <v>47</v>
      </c>
      <c r="AI1099">
        <f>_xlfn.XLOOKUP(Tabela5[[#This Row],[UUID]],Planilha2!$A:$A,Planilha2!B:B,"")</f>
        <v>1</v>
      </c>
      <c r="AJ1099">
        <f>_xlfn.XLOOKUP(Tabela5[[#This Row],[UUID]],Planilha2!$A:$A,Planilha2!C:C,"")</f>
        <v>0</v>
      </c>
      <c r="AK1099">
        <f>_xlfn.XLOOKUP(Tabela5[[#This Row],[UUID]],Planilha2!$A:$A,Planilha2!D:D,"")</f>
        <v>1</v>
      </c>
      <c r="AL1099">
        <f>_xlfn.XLOOKUP(Tabela5[[#This Row],[UUID]],Planilha2!$A:$A,Planilha2!E:E,"")</f>
        <v>0</v>
      </c>
      <c r="AM1099">
        <f>_xlfn.XLOOKUP(Tabela5[[#This Row],[UUID]],Planilha2!$A:$A,Planilha2!F:F,"")</f>
        <v>1</v>
      </c>
      <c r="AN1099">
        <f>_xlfn.XLOOKUP(Tabela5[[#This Row],[UUID]],Planilha2!$A:$A,Planilha2!G:G,"")</f>
        <v>1</v>
      </c>
      <c r="AO1099">
        <f>_xlfn.XLOOKUP(Tabela5[[#This Row],[UUID]],Planilha2!$A:$A,Planilha2!H:H,"")</f>
        <v>1</v>
      </c>
      <c r="AP1099">
        <f>_xlfn.XLOOKUP(Tabela5[[#This Row],[UUID]],Planilha2!$A:$A,Planilha2!I:I,"")</f>
        <v>1</v>
      </c>
      <c r="AQ1099">
        <f>_xlfn.XLOOKUP(Tabela5[[#This Row],[UUID]],Planilha2!$A:$A,Planilha2!J:J,"")</f>
        <v>1</v>
      </c>
      <c r="AR1099">
        <f>_xlfn.XLOOKUP(Tabela5[[#This Row],[UUID]],Planilha2!$A:$A,Planilha2!K:K,"")</f>
        <v>1</v>
      </c>
      <c r="AS1099">
        <f>_xlfn.XLOOKUP(Tabela5[[#This Row],[UUID]],Planilha2!$A:$A,Planilha2!L:L,"")</f>
        <v>0</v>
      </c>
      <c r="AT1099">
        <f>_xlfn.XLOOKUP(Tabela5[[#This Row],[UUID]],Planilha2!$A:$A,Planilha2!M:M,"")</f>
        <v>0</v>
      </c>
      <c r="AU1099">
        <f>_xlfn.XLOOKUP(Tabela5[[#This Row],[UUID]],Planilha2!$A:$A,Planilha2!N:N,"")</f>
        <v>1</v>
      </c>
      <c r="AV1099">
        <f>_xlfn.XLOOKUP(Tabela5[[#This Row],[UUID]],Planilha2!$A:$A,Planilha2!O:O,"")</f>
        <v>1</v>
      </c>
    </row>
    <row r="1100" spans="1:48" x14ac:dyDescent="0.2">
      <c r="A1100" t="s">
        <v>5706</v>
      </c>
      <c r="B1100" t="s">
        <v>35</v>
      </c>
      <c r="C1100">
        <v>11866179</v>
      </c>
      <c r="D1100">
        <v>38597805811</v>
      </c>
      <c r="E1100" t="s">
        <v>5707</v>
      </c>
      <c r="F1100" t="s">
        <v>5708</v>
      </c>
      <c r="G1100" t="s">
        <v>5709</v>
      </c>
      <c r="H1100" s="1">
        <v>46054</v>
      </c>
      <c r="I1100">
        <v>202602</v>
      </c>
      <c r="J1100">
        <v>839.93534</v>
      </c>
      <c r="L1100">
        <v>839.94</v>
      </c>
      <c r="N1100">
        <v>90494731</v>
      </c>
      <c r="O1100" s="1">
        <v>46080</v>
      </c>
      <c r="P1100" s="1">
        <v>46090</v>
      </c>
      <c r="R1100">
        <v>36</v>
      </c>
      <c r="S1100" t="s">
        <v>53</v>
      </c>
      <c r="T1100" t="s">
        <v>40</v>
      </c>
      <c r="U1100" t="s">
        <v>40</v>
      </c>
      <c r="V1100" t="s">
        <v>5710</v>
      </c>
      <c r="W1100">
        <v>6</v>
      </c>
      <c r="X1100" t="s">
        <v>42</v>
      </c>
      <c r="Y1100">
        <v>6</v>
      </c>
      <c r="Z1100" t="s">
        <v>40</v>
      </c>
      <c r="AA1100" t="s">
        <v>193</v>
      </c>
      <c r="AB1100" t="s">
        <v>44</v>
      </c>
      <c r="AC1100" t="s">
        <v>45</v>
      </c>
      <c r="AE1100" t="s">
        <v>2615</v>
      </c>
      <c r="AF1100" t="s">
        <v>5711</v>
      </c>
      <c r="AG1100" s="1">
        <v>46102</v>
      </c>
      <c r="AH1100" t="s">
        <v>47</v>
      </c>
      <c r="AI1100">
        <f>_xlfn.XLOOKUP(Tabela5[[#This Row],[UUID]],Planilha2!$A:$A,Planilha2!B:B,"")</f>
        <v>1</v>
      </c>
      <c r="AJ1100">
        <f>_xlfn.XLOOKUP(Tabela5[[#This Row],[UUID]],Planilha2!$A:$A,Planilha2!C:C,"")</f>
        <v>1</v>
      </c>
      <c r="AK1100">
        <f>_xlfn.XLOOKUP(Tabela5[[#This Row],[UUID]],Planilha2!$A:$A,Planilha2!D:D,"")</f>
        <v>5</v>
      </c>
      <c r="AL1100">
        <f>_xlfn.XLOOKUP(Tabela5[[#This Row],[UUID]],Planilha2!$A:$A,Planilha2!E:E,"")</f>
        <v>0</v>
      </c>
      <c r="AM1100">
        <f>_xlfn.XLOOKUP(Tabela5[[#This Row],[UUID]],Planilha2!$A:$A,Planilha2!F:F,"")</f>
        <v>1</v>
      </c>
      <c r="AN1100">
        <f>_xlfn.XLOOKUP(Tabela5[[#This Row],[UUID]],Planilha2!$A:$A,Planilha2!G:G,"")</f>
        <v>1</v>
      </c>
      <c r="AO1100">
        <f>_xlfn.XLOOKUP(Tabela5[[#This Row],[UUID]],Planilha2!$A:$A,Planilha2!H:H,"")</f>
        <v>1</v>
      </c>
      <c r="AP1100">
        <f>_xlfn.XLOOKUP(Tabela5[[#This Row],[UUID]],Planilha2!$A:$A,Planilha2!I:I,"")</f>
        <v>1</v>
      </c>
      <c r="AQ1100">
        <f>_xlfn.XLOOKUP(Tabela5[[#This Row],[UUID]],Planilha2!$A:$A,Planilha2!J:J,"")</f>
        <v>1</v>
      </c>
      <c r="AR1100">
        <f>_xlfn.XLOOKUP(Tabela5[[#This Row],[UUID]],Planilha2!$A:$A,Planilha2!K:K,"")</f>
        <v>1</v>
      </c>
      <c r="AS1100">
        <f>_xlfn.XLOOKUP(Tabela5[[#This Row],[UUID]],Planilha2!$A:$A,Planilha2!L:L,"")</f>
        <v>0</v>
      </c>
      <c r="AT1100">
        <f>_xlfn.XLOOKUP(Tabela5[[#This Row],[UUID]],Planilha2!$A:$A,Planilha2!M:M,"")</f>
        <v>0</v>
      </c>
      <c r="AU1100">
        <f>_xlfn.XLOOKUP(Tabela5[[#This Row],[UUID]],Planilha2!$A:$A,Planilha2!N:N,"")</f>
        <v>1</v>
      </c>
      <c r="AV1100">
        <f>_xlfn.XLOOKUP(Tabela5[[#This Row],[UUID]],Planilha2!$A:$A,Planilha2!O:O,"")</f>
        <v>1</v>
      </c>
    </row>
    <row r="1101" spans="1:48" x14ac:dyDescent="0.2">
      <c r="A1101" t="s">
        <v>5712</v>
      </c>
      <c r="B1101" t="s">
        <v>35</v>
      </c>
      <c r="C1101">
        <v>4002646946</v>
      </c>
      <c r="D1101">
        <v>38597805811</v>
      </c>
      <c r="E1101" t="s">
        <v>5707</v>
      </c>
      <c r="F1101" t="s">
        <v>5713</v>
      </c>
      <c r="G1101" t="s">
        <v>5714</v>
      </c>
      <c r="H1101" s="1">
        <v>46054</v>
      </c>
      <c r="I1101">
        <v>202602</v>
      </c>
      <c r="J1101">
        <v>214.11264</v>
      </c>
      <c r="L1101">
        <v>214.11</v>
      </c>
      <c r="N1101">
        <v>90493423</v>
      </c>
      <c r="O1101" s="1">
        <v>46080</v>
      </c>
      <c r="P1101" s="1">
        <v>46090</v>
      </c>
      <c r="R1101">
        <v>36</v>
      </c>
      <c r="S1101" t="s">
        <v>53</v>
      </c>
      <c r="T1101" t="s">
        <v>40</v>
      </c>
      <c r="U1101" t="s">
        <v>40</v>
      </c>
      <c r="V1101" t="s">
        <v>5715</v>
      </c>
      <c r="W1101">
        <v>6</v>
      </c>
      <c r="X1101" t="s">
        <v>42</v>
      </c>
      <c r="Y1101">
        <v>6</v>
      </c>
      <c r="Z1101" t="s">
        <v>40</v>
      </c>
      <c r="AA1101" t="s">
        <v>193</v>
      </c>
      <c r="AB1101" t="s">
        <v>44</v>
      </c>
      <c r="AC1101" t="s">
        <v>45</v>
      </c>
      <c r="AE1101" t="s">
        <v>2615</v>
      </c>
      <c r="AF1101" t="s">
        <v>5716</v>
      </c>
      <c r="AG1101" s="1">
        <v>46094</v>
      </c>
      <c r="AH1101" t="s">
        <v>2615</v>
      </c>
      <c r="AI1101">
        <f>_xlfn.XLOOKUP(Tabela5[[#This Row],[UUID]],Planilha2!$A:$A,Planilha2!B:B,"")</f>
        <v>1</v>
      </c>
      <c r="AJ1101">
        <f>_xlfn.XLOOKUP(Tabela5[[#This Row],[UUID]],Planilha2!$A:$A,Planilha2!C:C,"")</f>
        <v>0</v>
      </c>
      <c r="AK1101">
        <f>_xlfn.XLOOKUP(Tabela5[[#This Row],[UUID]],Planilha2!$A:$A,Planilha2!D:D,"")</f>
        <v>5</v>
      </c>
      <c r="AL1101">
        <f>_xlfn.XLOOKUP(Tabela5[[#This Row],[UUID]],Planilha2!$A:$A,Planilha2!E:E,"")</f>
        <v>0</v>
      </c>
      <c r="AM1101">
        <f>_xlfn.XLOOKUP(Tabela5[[#This Row],[UUID]],Planilha2!$A:$A,Planilha2!F:F,"")</f>
        <v>1</v>
      </c>
      <c r="AN1101">
        <f>_xlfn.XLOOKUP(Tabela5[[#This Row],[UUID]],Planilha2!$A:$A,Planilha2!G:G,"")</f>
        <v>1</v>
      </c>
      <c r="AO1101">
        <f>_xlfn.XLOOKUP(Tabela5[[#This Row],[UUID]],Planilha2!$A:$A,Planilha2!H:H,"")</f>
        <v>1</v>
      </c>
      <c r="AP1101">
        <f>_xlfn.XLOOKUP(Tabela5[[#This Row],[UUID]],Planilha2!$A:$A,Planilha2!I:I,"")</f>
        <v>1</v>
      </c>
      <c r="AQ1101">
        <f>_xlfn.XLOOKUP(Tabela5[[#This Row],[UUID]],Planilha2!$A:$A,Planilha2!J:J,"")</f>
        <v>1</v>
      </c>
      <c r="AR1101">
        <f>_xlfn.XLOOKUP(Tabela5[[#This Row],[UUID]],Planilha2!$A:$A,Planilha2!K:K,"")</f>
        <v>1</v>
      </c>
      <c r="AS1101">
        <f>_xlfn.XLOOKUP(Tabela5[[#This Row],[UUID]],Planilha2!$A:$A,Planilha2!L:L,"")</f>
        <v>1</v>
      </c>
      <c r="AT1101">
        <f>_xlfn.XLOOKUP(Tabela5[[#This Row],[UUID]],Planilha2!$A:$A,Planilha2!M:M,"")</f>
        <v>0</v>
      </c>
      <c r="AU1101">
        <f>_xlfn.XLOOKUP(Tabela5[[#This Row],[UUID]],Planilha2!$A:$A,Planilha2!N:N,"")</f>
        <v>1</v>
      </c>
      <c r="AV1101">
        <f>_xlfn.XLOOKUP(Tabela5[[#This Row],[UUID]],Planilha2!$A:$A,Planilha2!O:O,"")</f>
        <v>1</v>
      </c>
    </row>
    <row r="1102" spans="1:48" x14ac:dyDescent="0.2">
      <c r="A1102" t="s">
        <v>5717</v>
      </c>
      <c r="B1102" t="s">
        <v>35</v>
      </c>
      <c r="C1102">
        <v>17156769</v>
      </c>
      <c r="D1102">
        <v>8159911858</v>
      </c>
      <c r="E1102" t="s">
        <v>5718</v>
      </c>
      <c r="F1102" t="s">
        <v>5719</v>
      </c>
      <c r="G1102" t="s">
        <v>5720</v>
      </c>
      <c r="H1102" s="1">
        <v>46054</v>
      </c>
      <c r="I1102">
        <v>202602</v>
      </c>
      <c r="J1102">
        <v>411.92119000000002</v>
      </c>
      <c r="L1102">
        <v>411.92</v>
      </c>
      <c r="N1102">
        <v>90512727</v>
      </c>
      <c r="O1102" s="1">
        <v>46086</v>
      </c>
      <c r="P1102" s="1">
        <v>46097</v>
      </c>
      <c r="R1102">
        <v>29</v>
      </c>
      <c r="S1102" t="s">
        <v>53</v>
      </c>
      <c r="T1102" t="s">
        <v>40</v>
      </c>
      <c r="U1102" t="s">
        <v>40</v>
      </c>
      <c r="V1102" t="s">
        <v>5721</v>
      </c>
      <c r="W1102">
        <v>6</v>
      </c>
      <c r="X1102" t="s">
        <v>42</v>
      </c>
      <c r="Y1102">
        <v>6</v>
      </c>
      <c r="Z1102" t="s">
        <v>40</v>
      </c>
      <c r="AA1102" t="s">
        <v>193</v>
      </c>
      <c r="AB1102" t="s">
        <v>44</v>
      </c>
      <c r="AC1102" t="s">
        <v>45</v>
      </c>
      <c r="AE1102" t="s">
        <v>47</v>
      </c>
      <c r="AF1102" t="s">
        <v>5722</v>
      </c>
      <c r="AG1102" s="1">
        <v>46101</v>
      </c>
      <c r="AH1102" t="s">
        <v>47</v>
      </c>
      <c r="AI1102">
        <f>_xlfn.XLOOKUP(Tabela5[[#This Row],[UUID]],Planilha2!$A:$A,Planilha2!B:B,"")</f>
        <v>1</v>
      </c>
      <c r="AJ1102">
        <f>_xlfn.XLOOKUP(Tabela5[[#This Row],[UUID]],Planilha2!$A:$A,Planilha2!C:C,"")</f>
        <v>0</v>
      </c>
      <c r="AK1102">
        <f>_xlfn.XLOOKUP(Tabela5[[#This Row],[UUID]],Planilha2!$A:$A,Planilha2!D:D,"")</f>
        <v>4</v>
      </c>
      <c r="AL1102">
        <f>_xlfn.XLOOKUP(Tabela5[[#This Row],[UUID]],Planilha2!$A:$A,Planilha2!E:E,"")</f>
        <v>0</v>
      </c>
      <c r="AM1102">
        <f>_xlfn.XLOOKUP(Tabela5[[#This Row],[UUID]],Planilha2!$A:$A,Planilha2!F:F,"")</f>
        <v>1</v>
      </c>
      <c r="AN1102">
        <f>_xlfn.XLOOKUP(Tabela5[[#This Row],[UUID]],Planilha2!$A:$A,Planilha2!G:G,"")</f>
        <v>1</v>
      </c>
      <c r="AO1102">
        <f>_xlfn.XLOOKUP(Tabela5[[#This Row],[UUID]],Planilha2!$A:$A,Planilha2!H:H,"")</f>
        <v>1</v>
      </c>
      <c r="AP1102">
        <f>_xlfn.XLOOKUP(Tabela5[[#This Row],[UUID]],Planilha2!$A:$A,Planilha2!I:I,"")</f>
        <v>1</v>
      </c>
      <c r="AQ1102">
        <f>_xlfn.XLOOKUP(Tabela5[[#This Row],[UUID]],Planilha2!$A:$A,Planilha2!J:J,"")</f>
        <v>1</v>
      </c>
      <c r="AR1102">
        <f>_xlfn.XLOOKUP(Tabela5[[#This Row],[UUID]],Planilha2!$A:$A,Planilha2!K:K,"")</f>
        <v>1</v>
      </c>
      <c r="AS1102">
        <f>_xlfn.XLOOKUP(Tabela5[[#This Row],[UUID]],Planilha2!$A:$A,Planilha2!L:L,"")</f>
        <v>0</v>
      </c>
      <c r="AT1102">
        <f>_xlfn.XLOOKUP(Tabela5[[#This Row],[UUID]],Planilha2!$A:$A,Planilha2!M:M,"")</f>
        <v>0</v>
      </c>
      <c r="AU1102">
        <f>_xlfn.XLOOKUP(Tabela5[[#This Row],[UUID]],Planilha2!$A:$A,Planilha2!N:N,"")</f>
        <v>1</v>
      </c>
      <c r="AV1102">
        <f>_xlfn.XLOOKUP(Tabela5[[#This Row],[UUID]],Planilha2!$A:$A,Planilha2!O:O,"")</f>
        <v>1</v>
      </c>
    </row>
    <row r="1103" spans="1:48" x14ac:dyDescent="0.2">
      <c r="A1103" t="s">
        <v>5723</v>
      </c>
      <c r="B1103" t="s">
        <v>35</v>
      </c>
      <c r="C1103">
        <v>14966328</v>
      </c>
      <c r="D1103">
        <v>32717679634</v>
      </c>
      <c r="E1103" t="s">
        <v>5724</v>
      </c>
      <c r="F1103" t="s">
        <v>5725</v>
      </c>
      <c r="G1103" t="s">
        <v>5726</v>
      </c>
      <c r="H1103" s="1">
        <v>46054</v>
      </c>
      <c r="I1103">
        <v>202602</v>
      </c>
      <c r="J1103">
        <v>550.54409999999996</v>
      </c>
      <c r="L1103">
        <v>550.54</v>
      </c>
      <c r="N1103">
        <v>90493421</v>
      </c>
      <c r="O1103" s="1">
        <v>46080</v>
      </c>
      <c r="P1103" s="1">
        <v>46090</v>
      </c>
      <c r="R1103">
        <v>36</v>
      </c>
      <c r="S1103" t="s">
        <v>53</v>
      </c>
      <c r="T1103" t="s">
        <v>40</v>
      </c>
      <c r="U1103" t="s">
        <v>40</v>
      </c>
      <c r="V1103" t="s">
        <v>5727</v>
      </c>
      <c r="W1103">
        <v>6</v>
      </c>
      <c r="X1103" t="s">
        <v>42</v>
      </c>
      <c r="Y1103">
        <v>6</v>
      </c>
      <c r="Z1103" t="s">
        <v>40</v>
      </c>
      <c r="AA1103" t="s">
        <v>193</v>
      </c>
      <c r="AB1103" t="s">
        <v>44</v>
      </c>
      <c r="AC1103" t="s">
        <v>45</v>
      </c>
      <c r="AE1103" t="s">
        <v>2615</v>
      </c>
      <c r="AF1103" t="s">
        <v>5728</v>
      </c>
      <c r="AG1103" s="1">
        <v>46115</v>
      </c>
      <c r="AH1103" t="s">
        <v>47</v>
      </c>
      <c r="AI1103">
        <f>_xlfn.XLOOKUP(Tabela5[[#This Row],[UUID]],Planilha2!$A:$A,Planilha2!B:B,"")</f>
        <v>1</v>
      </c>
      <c r="AJ1103">
        <f>_xlfn.XLOOKUP(Tabela5[[#This Row],[UUID]],Planilha2!$A:$A,Planilha2!C:C,"")</f>
        <v>1</v>
      </c>
      <c r="AK1103">
        <f>_xlfn.XLOOKUP(Tabela5[[#This Row],[UUID]],Planilha2!$A:$A,Planilha2!D:D,"")</f>
        <v>3</v>
      </c>
      <c r="AL1103">
        <f>_xlfn.XLOOKUP(Tabela5[[#This Row],[UUID]],Planilha2!$A:$A,Planilha2!E:E,"")</f>
        <v>0</v>
      </c>
      <c r="AM1103">
        <f>_xlfn.XLOOKUP(Tabela5[[#This Row],[UUID]],Planilha2!$A:$A,Planilha2!F:F,"")</f>
        <v>1</v>
      </c>
      <c r="AN1103">
        <f>_xlfn.XLOOKUP(Tabela5[[#This Row],[UUID]],Planilha2!$A:$A,Planilha2!G:G,"")</f>
        <v>1</v>
      </c>
      <c r="AO1103">
        <f>_xlfn.XLOOKUP(Tabela5[[#This Row],[UUID]],Planilha2!$A:$A,Planilha2!H:H,"")</f>
        <v>0</v>
      </c>
      <c r="AP1103">
        <f>_xlfn.XLOOKUP(Tabela5[[#This Row],[UUID]],Planilha2!$A:$A,Planilha2!I:I,"")</f>
        <v>0</v>
      </c>
      <c r="AQ1103">
        <f>_xlfn.XLOOKUP(Tabela5[[#This Row],[UUID]],Planilha2!$A:$A,Planilha2!J:J,"")</f>
        <v>0</v>
      </c>
      <c r="AR1103">
        <f>_xlfn.XLOOKUP(Tabela5[[#This Row],[UUID]],Planilha2!$A:$A,Planilha2!K:K,"")</f>
        <v>0</v>
      </c>
      <c r="AS1103">
        <f>_xlfn.XLOOKUP(Tabela5[[#This Row],[UUID]],Planilha2!$A:$A,Planilha2!L:L,"")</f>
        <v>0</v>
      </c>
      <c r="AT1103">
        <f>_xlfn.XLOOKUP(Tabela5[[#This Row],[UUID]],Planilha2!$A:$A,Planilha2!M:M,"")</f>
        <v>0</v>
      </c>
      <c r="AU1103">
        <f>_xlfn.XLOOKUP(Tabela5[[#This Row],[UUID]],Planilha2!$A:$A,Planilha2!N:N,"")</f>
        <v>1</v>
      </c>
      <c r="AV1103">
        <f>_xlfn.XLOOKUP(Tabela5[[#This Row],[UUID]],Planilha2!$A:$A,Planilha2!O:O,"")</f>
        <v>1</v>
      </c>
    </row>
    <row r="1104" spans="1:48" x14ac:dyDescent="0.2">
      <c r="A1104" t="s">
        <v>5729</v>
      </c>
      <c r="B1104" t="s">
        <v>35</v>
      </c>
      <c r="C1104">
        <v>4001249173</v>
      </c>
      <c r="D1104">
        <v>49377571804</v>
      </c>
      <c r="E1104" t="s">
        <v>2066</v>
      </c>
      <c r="F1104" t="s">
        <v>5730</v>
      </c>
      <c r="G1104" t="s">
        <v>5731</v>
      </c>
      <c r="H1104" s="1">
        <v>46054</v>
      </c>
      <c r="I1104">
        <v>202602</v>
      </c>
      <c r="J1104">
        <v>6903.6347100000003</v>
      </c>
      <c r="L1104">
        <v>6903.63</v>
      </c>
      <c r="N1104">
        <v>90512707</v>
      </c>
      <c r="O1104" s="1">
        <v>46086</v>
      </c>
      <c r="P1104" s="1">
        <v>46097</v>
      </c>
      <c r="R1104">
        <v>29</v>
      </c>
      <c r="S1104" t="s">
        <v>53</v>
      </c>
      <c r="T1104" t="s">
        <v>40</v>
      </c>
      <c r="U1104" t="s">
        <v>40</v>
      </c>
      <c r="V1104" t="s">
        <v>5732</v>
      </c>
      <c r="W1104">
        <v>6</v>
      </c>
      <c r="X1104" t="s">
        <v>42</v>
      </c>
      <c r="Y1104">
        <v>6</v>
      </c>
      <c r="Z1104" t="s">
        <v>40</v>
      </c>
      <c r="AA1104" t="s">
        <v>193</v>
      </c>
      <c r="AB1104" t="s">
        <v>44</v>
      </c>
      <c r="AC1104" t="s">
        <v>45</v>
      </c>
      <c r="AE1104" t="s">
        <v>47</v>
      </c>
      <c r="AF1104" t="s">
        <v>5733</v>
      </c>
      <c r="AG1104" s="1">
        <v>46101</v>
      </c>
      <c r="AH1104" t="s">
        <v>47</v>
      </c>
      <c r="AI1104">
        <f>_xlfn.XLOOKUP(Tabela5[[#This Row],[UUID]],Planilha2!$A:$A,Planilha2!B:B,"")</f>
        <v>1</v>
      </c>
      <c r="AJ1104">
        <f>_xlfn.XLOOKUP(Tabela5[[#This Row],[UUID]],Planilha2!$A:$A,Planilha2!C:C,"")</f>
        <v>0</v>
      </c>
      <c r="AK1104">
        <f>_xlfn.XLOOKUP(Tabela5[[#This Row],[UUID]],Planilha2!$A:$A,Planilha2!D:D,"")</f>
        <v>1</v>
      </c>
      <c r="AL1104">
        <f>_xlfn.XLOOKUP(Tabela5[[#This Row],[UUID]],Planilha2!$A:$A,Planilha2!E:E,"")</f>
        <v>0</v>
      </c>
      <c r="AM1104">
        <f>_xlfn.XLOOKUP(Tabela5[[#This Row],[UUID]],Planilha2!$A:$A,Planilha2!F:F,"")</f>
        <v>1</v>
      </c>
      <c r="AN1104">
        <f>_xlfn.XLOOKUP(Tabela5[[#This Row],[UUID]],Planilha2!$A:$A,Planilha2!G:G,"")</f>
        <v>1</v>
      </c>
      <c r="AO1104">
        <f>_xlfn.XLOOKUP(Tabela5[[#This Row],[UUID]],Planilha2!$A:$A,Planilha2!H:H,"")</f>
        <v>1</v>
      </c>
      <c r="AP1104">
        <f>_xlfn.XLOOKUP(Tabela5[[#This Row],[UUID]],Planilha2!$A:$A,Planilha2!I:I,"")</f>
        <v>1</v>
      </c>
      <c r="AQ1104">
        <f>_xlfn.XLOOKUP(Tabela5[[#This Row],[UUID]],Planilha2!$A:$A,Planilha2!J:J,"")</f>
        <v>1</v>
      </c>
      <c r="AR1104">
        <f>_xlfn.XLOOKUP(Tabela5[[#This Row],[UUID]],Planilha2!$A:$A,Planilha2!K:K,"")</f>
        <v>1</v>
      </c>
      <c r="AS1104">
        <f>_xlfn.XLOOKUP(Tabela5[[#This Row],[UUID]],Planilha2!$A:$A,Planilha2!L:L,"")</f>
        <v>0</v>
      </c>
      <c r="AT1104">
        <f>_xlfn.XLOOKUP(Tabela5[[#This Row],[UUID]],Planilha2!$A:$A,Planilha2!M:M,"")</f>
        <v>0</v>
      </c>
      <c r="AU1104">
        <f>_xlfn.XLOOKUP(Tabela5[[#This Row],[UUID]],Planilha2!$A:$A,Planilha2!N:N,"")</f>
        <v>1</v>
      </c>
      <c r="AV1104">
        <f>_xlfn.XLOOKUP(Tabela5[[#This Row],[UUID]],Planilha2!$A:$A,Planilha2!O:O,"")</f>
        <v>1</v>
      </c>
    </row>
    <row r="1105" spans="1:48" x14ac:dyDescent="0.2">
      <c r="A1105" t="s">
        <v>5734</v>
      </c>
      <c r="B1105" t="s">
        <v>35</v>
      </c>
      <c r="C1105">
        <v>21217009</v>
      </c>
      <c r="D1105">
        <v>13144250000147</v>
      </c>
      <c r="E1105" t="s">
        <v>5735</v>
      </c>
      <c r="F1105" t="s">
        <v>5736</v>
      </c>
      <c r="G1105" t="s">
        <v>5737</v>
      </c>
      <c r="H1105" s="1">
        <v>46054</v>
      </c>
      <c r="I1105">
        <v>202602</v>
      </c>
      <c r="J1105">
        <v>2115.4506000000001</v>
      </c>
      <c r="K1105">
        <v>67.12</v>
      </c>
      <c r="L1105">
        <v>2182.5700000000002</v>
      </c>
      <c r="N1105">
        <v>90494243</v>
      </c>
      <c r="O1105" s="1">
        <v>46080</v>
      </c>
      <c r="P1105" s="1">
        <v>46090</v>
      </c>
      <c r="R1105">
        <v>36</v>
      </c>
      <c r="S1105" t="s">
        <v>39</v>
      </c>
      <c r="T1105" t="s">
        <v>40</v>
      </c>
      <c r="U1105" t="s">
        <v>40</v>
      </c>
      <c r="V1105" t="s">
        <v>5738</v>
      </c>
      <c r="W1105">
        <v>6</v>
      </c>
      <c r="X1105" t="s">
        <v>42</v>
      </c>
      <c r="Y1105">
        <v>6</v>
      </c>
      <c r="Z1105" t="s">
        <v>40</v>
      </c>
      <c r="AA1105" t="s">
        <v>193</v>
      </c>
      <c r="AB1105" t="s">
        <v>44</v>
      </c>
      <c r="AC1105" t="s">
        <v>45</v>
      </c>
      <c r="AE1105" t="s">
        <v>2615</v>
      </c>
      <c r="AF1105" t="s">
        <v>5739</v>
      </c>
      <c r="AG1105" s="1">
        <v>46095</v>
      </c>
      <c r="AH1105" t="s">
        <v>2615</v>
      </c>
      <c r="AI1105">
        <f>_xlfn.XLOOKUP(Tabela5[[#This Row],[UUID]],Planilha2!$A:$A,Planilha2!B:B,"")</f>
        <v>1</v>
      </c>
      <c r="AJ1105">
        <f>_xlfn.XLOOKUP(Tabela5[[#This Row],[UUID]],Planilha2!$A:$A,Planilha2!C:C,"")</f>
        <v>1</v>
      </c>
      <c r="AK1105">
        <f>_xlfn.XLOOKUP(Tabela5[[#This Row],[UUID]],Planilha2!$A:$A,Planilha2!D:D,"")</f>
        <v>3</v>
      </c>
      <c r="AL1105">
        <f>_xlfn.XLOOKUP(Tabela5[[#This Row],[UUID]],Planilha2!$A:$A,Planilha2!E:E,"")</f>
        <v>0</v>
      </c>
      <c r="AM1105">
        <f>_xlfn.XLOOKUP(Tabela5[[#This Row],[UUID]],Planilha2!$A:$A,Planilha2!F:F,"")</f>
        <v>0</v>
      </c>
      <c r="AN1105">
        <f>_xlfn.XLOOKUP(Tabela5[[#This Row],[UUID]],Planilha2!$A:$A,Planilha2!G:G,"")</f>
        <v>1</v>
      </c>
      <c r="AO1105">
        <f>_xlfn.XLOOKUP(Tabela5[[#This Row],[UUID]],Planilha2!$A:$A,Planilha2!H:H,"")</f>
        <v>1</v>
      </c>
      <c r="AP1105">
        <f>_xlfn.XLOOKUP(Tabela5[[#This Row],[UUID]],Planilha2!$A:$A,Planilha2!I:I,"")</f>
        <v>1</v>
      </c>
      <c r="AQ1105">
        <f>_xlfn.XLOOKUP(Tabela5[[#This Row],[UUID]],Planilha2!$A:$A,Planilha2!J:J,"")</f>
        <v>1</v>
      </c>
      <c r="AR1105">
        <f>_xlfn.XLOOKUP(Tabela5[[#This Row],[UUID]],Planilha2!$A:$A,Planilha2!K:K,"")</f>
        <v>1</v>
      </c>
      <c r="AS1105">
        <f>_xlfn.XLOOKUP(Tabela5[[#This Row],[UUID]],Planilha2!$A:$A,Planilha2!L:L,"")</f>
        <v>1</v>
      </c>
      <c r="AT1105">
        <f>_xlfn.XLOOKUP(Tabela5[[#This Row],[UUID]],Planilha2!$A:$A,Planilha2!M:M,"")</f>
        <v>0</v>
      </c>
      <c r="AU1105">
        <f>_xlfn.XLOOKUP(Tabela5[[#This Row],[UUID]],Planilha2!$A:$A,Planilha2!N:N,"")</f>
        <v>1</v>
      </c>
      <c r="AV1105">
        <f>_xlfn.XLOOKUP(Tabela5[[#This Row],[UUID]],Planilha2!$A:$A,Planilha2!O:O,"")</f>
        <v>1</v>
      </c>
    </row>
    <row r="1106" spans="1:48" x14ac:dyDescent="0.2">
      <c r="A1106" t="s">
        <v>5740</v>
      </c>
      <c r="B1106" t="s">
        <v>35</v>
      </c>
      <c r="C1106">
        <v>5360617</v>
      </c>
      <c r="D1106">
        <v>30880062827</v>
      </c>
      <c r="E1106" t="s">
        <v>4358</v>
      </c>
      <c r="F1106" t="s">
        <v>5741</v>
      </c>
      <c r="G1106" t="s">
        <v>4360</v>
      </c>
      <c r="H1106" s="1">
        <v>46054</v>
      </c>
      <c r="I1106">
        <v>202602</v>
      </c>
      <c r="J1106">
        <v>250.75014999999999</v>
      </c>
      <c r="L1106">
        <v>250.75</v>
      </c>
      <c r="N1106">
        <v>90512799</v>
      </c>
      <c r="O1106" s="1">
        <v>46086</v>
      </c>
      <c r="P1106" s="1">
        <v>46097</v>
      </c>
      <c r="R1106">
        <v>29</v>
      </c>
      <c r="S1106" t="s">
        <v>53</v>
      </c>
      <c r="T1106" t="s">
        <v>40</v>
      </c>
      <c r="U1106" t="s">
        <v>40</v>
      </c>
      <c r="V1106" t="s">
        <v>4361</v>
      </c>
      <c r="W1106">
        <v>6</v>
      </c>
      <c r="X1106" t="s">
        <v>42</v>
      </c>
      <c r="Y1106">
        <v>6</v>
      </c>
      <c r="Z1106" t="s">
        <v>40</v>
      </c>
      <c r="AA1106" t="s">
        <v>193</v>
      </c>
      <c r="AB1106" t="s">
        <v>44</v>
      </c>
      <c r="AC1106" t="s">
        <v>45</v>
      </c>
      <c r="AE1106" t="s">
        <v>47</v>
      </c>
      <c r="AF1106" t="s">
        <v>5742</v>
      </c>
      <c r="AG1106" s="1">
        <v>46100</v>
      </c>
      <c r="AH1106" t="s">
        <v>47</v>
      </c>
      <c r="AI1106">
        <f>_xlfn.XLOOKUP(Tabela5[[#This Row],[UUID]],Planilha2!$A:$A,Planilha2!B:B,"")</f>
        <v>1</v>
      </c>
      <c r="AJ1106">
        <f>_xlfn.XLOOKUP(Tabela5[[#This Row],[UUID]],Planilha2!$A:$A,Planilha2!C:C,"")</f>
        <v>0</v>
      </c>
      <c r="AK1106">
        <f>_xlfn.XLOOKUP(Tabela5[[#This Row],[UUID]],Planilha2!$A:$A,Planilha2!D:D,"")</f>
        <v>1</v>
      </c>
      <c r="AL1106">
        <f>_xlfn.XLOOKUP(Tabela5[[#This Row],[UUID]],Planilha2!$A:$A,Planilha2!E:E,"")</f>
        <v>0</v>
      </c>
      <c r="AM1106">
        <f>_xlfn.XLOOKUP(Tabela5[[#This Row],[UUID]],Planilha2!$A:$A,Planilha2!F:F,"")</f>
        <v>1</v>
      </c>
      <c r="AN1106">
        <f>_xlfn.XLOOKUP(Tabela5[[#This Row],[UUID]],Planilha2!$A:$A,Planilha2!G:G,"")</f>
        <v>1</v>
      </c>
      <c r="AO1106">
        <f>_xlfn.XLOOKUP(Tabela5[[#This Row],[UUID]],Planilha2!$A:$A,Planilha2!H:H,"")</f>
        <v>1</v>
      </c>
      <c r="AP1106">
        <f>_xlfn.XLOOKUP(Tabela5[[#This Row],[UUID]],Planilha2!$A:$A,Planilha2!I:I,"")</f>
        <v>1</v>
      </c>
      <c r="AQ1106">
        <f>_xlfn.XLOOKUP(Tabela5[[#This Row],[UUID]],Planilha2!$A:$A,Planilha2!J:J,"")</f>
        <v>1</v>
      </c>
      <c r="AR1106">
        <f>_xlfn.XLOOKUP(Tabela5[[#This Row],[UUID]],Planilha2!$A:$A,Planilha2!K:K,"")</f>
        <v>1</v>
      </c>
      <c r="AS1106">
        <f>_xlfn.XLOOKUP(Tabela5[[#This Row],[UUID]],Planilha2!$A:$A,Planilha2!L:L,"")</f>
        <v>0</v>
      </c>
      <c r="AT1106">
        <f>_xlfn.XLOOKUP(Tabela5[[#This Row],[UUID]],Planilha2!$A:$A,Planilha2!M:M,"")</f>
        <v>0</v>
      </c>
      <c r="AU1106">
        <f>_xlfn.XLOOKUP(Tabela5[[#This Row],[UUID]],Planilha2!$A:$A,Planilha2!N:N,"")</f>
        <v>1</v>
      </c>
      <c r="AV1106">
        <f>_xlfn.XLOOKUP(Tabela5[[#This Row],[UUID]],Planilha2!$A:$A,Planilha2!O:O,"")</f>
        <v>1</v>
      </c>
    </row>
    <row r="1107" spans="1:48" x14ac:dyDescent="0.2">
      <c r="A1107" t="s">
        <v>5743</v>
      </c>
      <c r="B1107" t="s">
        <v>35</v>
      </c>
      <c r="C1107">
        <v>26526247</v>
      </c>
      <c r="D1107">
        <v>37933834825</v>
      </c>
      <c r="E1107" t="s">
        <v>5744</v>
      </c>
      <c r="F1107" t="s">
        <v>5745</v>
      </c>
      <c r="G1107" t="s">
        <v>5746</v>
      </c>
      <c r="H1107" s="1">
        <v>46054</v>
      </c>
      <c r="I1107">
        <v>202602</v>
      </c>
      <c r="J1107">
        <v>865.69731999999999</v>
      </c>
      <c r="K1107">
        <v>27.47</v>
      </c>
      <c r="L1107">
        <v>893.17</v>
      </c>
      <c r="N1107">
        <v>90494954</v>
      </c>
      <c r="O1107" s="1">
        <v>46080</v>
      </c>
      <c r="P1107" s="1">
        <v>46090</v>
      </c>
      <c r="R1107">
        <v>36</v>
      </c>
      <c r="S1107" t="s">
        <v>53</v>
      </c>
      <c r="T1107" t="s">
        <v>40</v>
      </c>
      <c r="U1107" t="s">
        <v>40</v>
      </c>
      <c r="V1107" t="s">
        <v>5747</v>
      </c>
      <c r="W1107">
        <v>6</v>
      </c>
      <c r="X1107" t="s">
        <v>42</v>
      </c>
      <c r="Y1107">
        <v>6</v>
      </c>
      <c r="Z1107" t="s">
        <v>40</v>
      </c>
      <c r="AA1107" t="s">
        <v>193</v>
      </c>
      <c r="AB1107" t="s">
        <v>44</v>
      </c>
      <c r="AC1107" t="s">
        <v>45</v>
      </c>
      <c r="AE1107" t="s">
        <v>2615</v>
      </c>
      <c r="AF1107" t="s">
        <v>5748</v>
      </c>
      <c r="AG1107" s="1">
        <v>46080</v>
      </c>
      <c r="AH1107" t="s">
        <v>2615</v>
      </c>
      <c r="AI1107">
        <f>_xlfn.XLOOKUP(Tabela5[[#This Row],[UUID]],Planilha2!$A:$A,Planilha2!B:B,"")</f>
        <v>1</v>
      </c>
      <c r="AJ1107">
        <f>_xlfn.XLOOKUP(Tabela5[[#This Row],[UUID]],Planilha2!$A:$A,Planilha2!C:C,"")</f>
        <v>0</v>
      </c>
      <c r="AK1107">
        <f>_xlfn.XLOOKUP(Tabela5[[#This Row],[UUID]],Planilha2!$A:$A,Planilha2!D:D,"")</f>
        <v>1</v>
      </c>
      <c r="AL1107">
        <f>_xlfn.XLOOKUP(Tabela5[[#This Row],[UUID]],Planilha2!$A:$A,Planilha2!E:E,"")</f>
        <v>0</v>
      </c>
      <c r="AM1107">
        <f>_xlfn.XLOOKUP(Tabela5[[#This Row],[UUID]],Planilha2!$A:$A,Planilha2!F:F,"")</f>
        <v>1</v>
      </c>
      <c r="AN1107">
        <f>_xlfn.XLOOKUP(Tabela5[[#This Row],[UUID]],Planilha2!$A:$A,Planilha2!G:G,"")</f>
        <v>1</v>
      </c>
      <c r="AO1107">
        <f>_xlfn.XLOOKUP(Tabela5[[#This Row],[UUID]],Planilha2!$A:$A,Planilha2!H:H,"")</f>
        <v>1</v>
      </c>
      <c r="AP1107">
        <f>_xlfn.XLOOKUP(Tabela5[[#This Row],[UUID]],Planilha2!$A:$A,Planilha2!I:I,"")</f>
        <v>1</v>
      </c>
      <c r="AQ1107">
        <f>_xlfn.XLOOKUP(Tabela5[[#This Row],[UUID]],Planilha2!$A:$A,Planilha2!J:J,"")</f>
        <v>1</v>
      </c>
      <c r="AR1107">
        <f>_xlfn.XLOOKUP(Tabela5[[#This Row],[UUID]],Planilha2!$A:$A,Planilha2!K:K,"")</f>
        <v>1</v>
      </c>
      <c r="AS1107">
        <f>_xlfn.XLOOKUP(Tabela5[[#This Row],[UUID]],Planilha2!$A:$A,Planilha2!L:L,"")</f>
        <v>1</v>
      </c>
      <c r="AT1107">
        <f>_xlfn.XLOOKUP(Tabela5[[#This Row],[UUID]],Planilha2!$A:$A,Planilha2!M:M,"")</f>
        <v>0</v>
      </c>
      <c r="AU1107">
        <f>_xlfn.XLOOKUP(Tabela5[[#This Row],[UUID]],Planilha2!$A:$A,Planilha2!N:N,"")</f>
        <v>1</v>
      </c>
      <c r="AV1107">
        <f>_xlfn.XLOOKUP(Tabela5[[#This Row],[UUID]],Planilha2!$A:$A,Planilha2!O:O,"")</f>
        <v>1</v>
      </c>
    </row>
    <row r="1108" spans="1:48" x14ac:dyDescent="0.2">
      <c r="A1108" t="s">
        <v>5749</v>
      </c>
      <c r="B1108" t="s">
        <v>35</v>
      </c>
      <c r="C1108">
        <v>29404541</v>
      </c>
      <c r="D1108">
        <v>22926204809</v>
      </c>
      <c r="E1108" t="s">
        <v>5750</v>
      </c>
      <c r="F1108" t="s">
        <v>5751</v>
      </c>
      <c r="G1108" t="s">
        <v>5752</v>
      </c>
      <c r="H1108" s="1">
        <v>46054</v>
      </c>
      <c r="I1108">
        <v>202602</v>
      </c>
      <c r="J1108">
        <v>487.01726000000002</v>
      </c>
      <c r="L1108">
        <v>487.02</v>
      </c>
      <c r="N1108">
        <v>90494701</v>
      </c>
      <c r="O1108" s="1">
        <v>46080</v>
      </c>
      <c r="P1108" s="1">
        <v>46090</v>
      </c>
      <c r="R1108">
        <v>36</v>
      </c>
      <c r="S1108" t="s">
        <v>53</v>
      </c>
      <c r="T1108" t="s">
        <v>40</v>
      </c>
      <c r="U1108" t="s">
        <v>40</v>
      </c>
      <c r="V1108" t="s">
        <v>5753</v>
      </c>
      <c r="W1108">
        <v>6</v>
      </c>
      <c r="X1108" t="s">
        <v>42</v>
      </c>
      <c r="Y1108">
        <v>6</v>
      </c>
      <c r="Z1108" t="s">
        <v>40</v>
      </c>
      <c r="AA1108" t="s">
        <v>193</v>
      </c>
      <c r="AB1108" t="s">
        <v>44</v>
      </c>
      <c r="AC1108" t="s">
        <v>45</v>
      </c>
      <c r="AE1108" t="s">
        <v>2615</v>
      </c>
      <c r="AF1108" t="s">
        <v>5754</v>
      </c>
      <c r="AG1108" s="1">
        <v>46124</v>
      </c>
      <c r="AH1108" t="s">
        <v>47</v>
      </c>
      <c r="AI1108">
        <f>_xlfn.XLOOKUP(Tabela5[[#This Row],[UUID]],Planilha2!$A:$A,Planilha2!B:B,"")</f>
        <v>1</v>
      </c>
      <c r="AJ1108">
        <f>_xlfn.XLOOKUP(Tabela5[[#This Row],[UUID]],Planilha2!$A:$A,Planilha2!C:C,"")</f>
        <v>1</v>
      </c>
      <c r="AK1108">
        <f>_xlfn.XLOOKUP(Tabela5[[#This Row],[UUID]],Planilha2!$A:$A,Planilha2!D:D,"")</f>
        <v>22</v>
      </c>
      <c r="AL1108">
        <f>_xlfn.XLOOKUP(Tabela5[[#This Row],[UUID]],Planilha2!$A:$A,Planilha2!E:E,"")</f>
        <v>0</v>
      </c>
      <c r="AM1108">
        <f>_xlfn.XLOOKUP(Tabela5[[#This Row],[UUID]],Planilha2!$A:$A,Planilha2!F:F,"")</f>
        <v>1</v>
      </c>
      <c r="AN1108">
        <f>_xlfn.XLOOKUP(Tabela5[[#This Row],[UUID]],Planilha2!$A:$A,Planilha2!G:G,"")</f>
        <v>0</v>
      </c>
      <c r="AO1108">
        <f>_xlfn.XLOOKUP(Tabela5[[#This Row],[UUID]],Planilha2!$A:$A,Planilha2!H:H,"")</f>
        <v>0</v>
      </c>
      <c r="AP1108">
        <f>_xlfn.XLOOKUP(Tabela5[[#This Row],[UUID]],Planilha2!$A:$A,Planilha2!I:I,"")</f>
        <v>0</v>
      </c>
      <c r="AQ1108">
        <f>_xlfn.XLOOKUP(Tabela5[[#This Row],[UUID]],Planilha2!$A:$A,Planilha2!J:J,"")</f>
        <v>0</v>
      </c>
      <c r="AR1108">
        <f>_xlfn.XLOOKUP(Tabela5[[#This Row],[UUID]],Planilha2!$A:$A,Planilha2!K:K,"")</f>
        <v>0</v>
      </c>
      <c r="AS1108">
        <f>_xlfn.XLOOKUP(Tabela5[[#This Row],[UUID]],Planilha2!$A:$A,Planilha2!L:L,"")</f>
        <v>0</v>
      </c>
      <c r="AT1108">
        <f>_xlfn.XLOOKUP(Tabela5[[#This Row],[UUID]],Planilha2!$A:$A,Planilha2!M:M,"")</f>
        <v>1</v>
      </c>
      <c r="AU1108">
        <f>_xlfn.XLOOKUP(Tabela5[[#This Row],[UUID]],Planilha2!$A:$A,Planilha2!N:N,"")</f>
        <v>0</v>
      </c>
      <c r="AV1108">
        <f>_xlfn.XLOOKUP(Tabela5[[#This Row],[UUID]],Planilha2!$A:$A,Planilha2!O:O,"")</f>
        <v>0</v>
      </c>
    </row>
    <row r="1109" spans="1:48" x14ac:dyDescent="0.2">
      <c r="A1109" t="s">
        <v>5755</v>
      </c>
      <c r="B1109" t="s">
        <v>35</v>
      </c>
      <c r="C1109">
        <v>11899247</v>
      </c>
      <c r="D1109">
        <v>32967922870</v>
      </c>
      <c r="E1109" t="s">
        <v>5756</v>
      </c>
      <c r="F1109" t="s">
        <v>5757</v>
      </c>
      <c r="G1109" t="s">
        <v>5758</v>
      </c>
      <c r="H1109" s="1">
        <v>46054</v>
      </c>
      <c r="I1109">
        <v>202602</v>
      </c>
      <c r="J1109">
        <v>389.67475999999999</v>
      </c>
      <c r="K1109">
        <v>13.97</v>
      </c>
      <c r="L1109">
        <v>403.64</v>
      </c>
      <c r="N1109">
        <v>90512703</v>
      </c>
      <c r="O1109" s="1">
        <v>46086</v>
      </c>
      <c r="P1109" s="1">
        <v>46097</v>
      </c>
      <c r="R1109">
        <v>29</v>
      </c>
      <c r="S1109" t="s">
        <v>53</v>
      </c>
      <c r="T1109" t="s">
        <v>40</v>
      </c>
      <c r="U1109" t="s">
        <v>40</v>
      </c>
      <c r="V1109" t="s">
        <v>5759</v>
      </c>
      <c r="W1109">
        <v>6</v>
      </c>
      <c r="X1109" t="s">
        <v>42</v>
      </c>
      <c r="Y1109">
        <v>6</v>
      </c>
      <c r="Z1109" t="s">
        <v>40</v>
      </c>
      <c r="AA1109" t="s">
        <v>193</v>
      </c>
      <c r="AB1109" t="s">
        <v>44</v>
      </c>
      <c r="AC1109" t="s">
        <v>45</v>
      </c>
      <c r="AE1109" t="s">
        <v>47</v>
      </c>
      <c r="AF1109" t="s">
        <v>5760</v>
      </c>
      <c r="AG1109" s="1">
        <v>46105</v>
      </c>
      <c r="AH1109" t="s">
        <v>47</v>
      </c>
      <c r="AI1109">
        <f>_xlfn.XLOOKUP(Tabela5[[#This Row],[UUID]],Planilha2!$A:$A,Planilha2!B:B,"")</f>
        <v>1</v>
      </c>
      <c r="AJ1109">
        <f>_xlfn.XLOOKUP(Tabela5[[#This Row],[UUID]],Planilha2!$A:$A,Planilha2!C:C,"")</f>
        <v>1</v>
      </c>
      <c r="AK1109">
        <f>_xlfn.XLOOKUP(Tabela5[[#This Row],[UUID]],Planilha2!$A:$A,Planilha2!D:D,"")</f>
        <v>4</v>
      </c>
      <c r="AL1109">
        <f>_xlfn.XLOOKUP(Tabela5[[#This Row],[UUID]],Planilha2!$A:$A,Planilha2!E:E,"")</f>
        <v>1</v>
      </c>
      <c r="AM1109">
        <f>_xlfn.XLOOKUP(Tabela5[[#This Row],[UUID]],Planilha2!$A:$A,Planilha2!F:F,"")</f>
        <v>1</v>
      </c>
      <c r="AN1109">
        <f>_xlfn.XLOOKUP(Tabela5[[#This Row],[UUID]],Planilha2!$A:$A,Planilha2!G:G,"")</f>
        <v>1</v>
      </c>
      <c r="AO1109">
        <f>_xlfn.XLOOKUP(Tabela5[[#This Row],[UUID]],Planilha2!$A:$A,Planilha2!H:H,"")</f>
        <v>1</v>
      </c>
      <c r="AP1109">
        <f>_xlfn.XLOOKUP(Tabela5[[#This Row],[UUID]],Planilha2!$A:$A,Planilha2!I:I,"")</f>
        <v>1</v>
      </c>
      <c r="AQ1109">
        <f>_xlfn.XLOOKUP(Tabela5[[#This Row],[UUID]],Planilha2!$A:$A,Planilha2!J:J,"")</f>
        <v>1</v>
      </c>
      <c r="AR1109">
        <f>_xlfn.XLOOKUP(Tabela5[[#This Row],[UUID]],Planilha2!$A:$A,Planilha2!K:K,"")</f>
        <v>0</v>
      </c>
      <c r="AS1109">
        <f>_xlfn.XLOOKUP(Tabela5[[#This Row],[UUID]],Planilha2!$A:$A,Planilha2!L:L,"")</f>
        <v>0</v>
      </c>
      <c r="AT1109">
        <f>_xlfn.XLOOKUP(Tabela5[[#This Row],[UUID]],Planilha2!$A:$A,Planilha2!M:M,"")</f>
        <v>1</v>
      </c>
      <c r="AU1109">
        <f>_xlfn.XLOOKUP(Tabela5[[#This Row],[UUID]],Planilha2!$A:$A,Planilha2!N:N,"")</f>
        <v>1</v>
      </c>
      <c r="AV1109">
        <f>_xlfn.XLOOKUP(Tabela5[[#This Row],[UUID]],Planilha2!$A:$A,Planilha2!O:O,"")</f>
        <v>1</v>
      </c>
    </row>
    <row r="1110" spans="1:48" x14ac:dyDescent="0.2">
      <c r="A1110" t="s">
        <v>5761</v>
      </c>
      <c r="B1110" t="s">
        <v>35</v>
      </c>
      <c r="C1110">
        <v>54199107</v>
      </c>
      <c r="D1110">
        <v>2839824973</v>
      </c>
      <c r="E1110" t="s">
        <v>4764</v>
      </c>
      <c r="F1110" t="s">
        <v>4765</v>
      </c>
      <c r="G1110" t="s">
        <v>4766</v>
      </c>
      <c r="H1110" s="1">
        <v>45901</v>
      </c>
      <c r="I1110">
        <v>202509</v>
      </c>
      <c r="J1110">
        <v>1243.91785</v>
      </c>
      <c r="L1110">
        <v>1243.92</v>
      </c>
      <c r="N1110">
        <v>90428940</v>
      </c>
      <c r="O1110" s="1">
        <v>46002</v>
      </c>
      <c r="P1110" s="1">
        <v>46059</v>
      </c>
      <c r="R1110">
        <v>67</v>
      </c>
      <c r="S1110" t="s">
        <v>53</v>
      </c>
      <c r="T1110" t="s">
        <v>40</v>
      </c>
      <c r="U1110" t="s">
        <v>40</v>
      </c>
      <c r="V1110" t="s">
        <v>4767</v>
      </c>
      <c r="W1110">
        <v>6</v>
      </c>
      <c r="X1110" t="s">
        <v>42</v>
      </c>
      <c r="Y1110">
        <v>6</v>
      </c>
      <c r="Z1110" t="s">
        <v>40</v>
      </c>
      <c r="AA1110" t="s">
        <v>982</v>
      </c>
      <c r="AB1110" t="s">
        <v>44</v>
      </c>
      <c r="AC1110" t="s">
        <v>45</v>
      </c>
      <c r="AE1110" t="s">
        <v>298</v>
      </c>
      <c r="AF1110" t="s">
        <v>5762</v>
      </c>
      <c r="AG1110" s="1">
        <v>46042</v>
      </c>
      <c r="AH1110" t="s">
        <v>2751</v>
      </c>
      <c r="AI1110">
        <f>_xlfn.XLOOKUP(Tabela5[[#This Row],[UUID]],Planilha2!$A:$A,Planilha2!B:B,"")</f>
        <v>0</v>
      </c>
      <c r="AJ1110">
        <f>_xlfn.XLOOKUP(Tabela5[[#This Row],[UUID]],Planilha2!$A:$A,Planilha2!C:C,"")</f>
        <v>1</v>
      </c>
      <c r="AK1110">
        <f>_xlfn.XLOOKUP(Tabela5[[#This Row],[UUID]],Planilha2!$A:$A,Planilha2!D:D,"")</f>
        <v>1</v>
      </c>
      <c r="AL1110">
        <f>_xlfn.XLOOKUP(Tabela5[[#This Row],[UUID]],Planilha2!$A:$A,Planilha2!E:E,"")</f>
        <v>0</v>
      </c>
      <c r="AM1110">
        <f>_xlfn.XLOOKUP(Tabela5[[#This Row],[UUID]],Planilha2!$A:$A,Planilha2!F:F,"")</f>
        <v>1</v>
      </c>
      <c r="AN1110">
        <f>_xlfn.XLOOKUP(Tabela5[[#This Row],[UUID]],Planilha2!$A:$A,Planilha2!G:G,"")</f>
        <v>1</v>
      </c>
      <c r="AO1110">
        <f>_xlfn.XLOOKUP(Tabela5[[#This Row],[UUID]],Planilha2!$A:$A,Planilha2!H:H,"")</f>
        <v>1</v>
      </c>
      <c r="AP1110">
        <f>_xlfn.XLOOKUP(Tabela5[[#This Row],[UUID]],Planilha2!$A:$A,Planilha2!I:I,"")</f>
        <v>1</v>
      </c>
      <c r="AQ1110">
        <f>_xlfn.XLOOKUP(Tabela5[[#This Row],[UUID]],Planilha2!$A:$A,Planilha2!J:J,"")</f>
        <v>1</v>
      </c>
      <c r="AR1110">
        <f>_xlfn.XLOOKUP(Tabela5[[#This Row],[UUID]],Planilha2!$A:$A,Planilha2!K:K,"")</f>
        <v>1</v>
      </c>
      <c r="AS1110">
        <f>_xlfn.XLOOKUP(Tabela5[[#This Row],[UUID]],Planilha2!$A:$A,Planilha2!L:L,"")</f>
        <v>1</v>
      </c>
      <c r="AT1110">
        <f>_xlfn.XLOOKUP(Tabela5[[#This Row],[UUID]],Planilha2!$A:$A,Planilha2!M:M,"")</f>
        <v>1</v>
      </c>
      <c r="AU1110">
        <f>_xlfn.XLOOKUP(Tabela5[[#This Row],[UUID]],Planilha2!$A:$A,Planilha2!N:N,"")</f>
        <v>1</v>
      </c>
      <c r="AV1110">
        <f>_xlfn.XLOOKUP(Tabela5[[#This Row],[UUID]],Planilha2!$A:$A,Planilha2!O:O,"")</f>
        <v>1</v>
      </c>
    </row>
    <row r="1111" spans="1:48" x14ac:dyDescent="0.2">
      <c r="A1111" t="s">
        <v>5763</v>
      </c>
      <c r="B1111" t="s">
        <v>35</v>
      </c>
      <c r="C1111">
        <v>10462082</v>
      </c>
      <c r="D1111">
        <v>12028459832</v>
      </c>
      <c r="E1111" t="s">
        <v>2090</v>
      </c>
      <c r="F1111" t="s">
        <v>2091</v>
      </c>
      <c r="G1111" t="s">
        <v>2092</v>
      </c>
      <c r="H1111" s="1">
        <v>46054</v>
      </c>
      <c r="I1111">
        <v>202602</v>
      </c>
      <c r="J1111">
        <v>192.01232999999999</v>
      </c>
      <c r="L1111">
        <v>192.01</v>
      </c>
      <c r="N1111">
        <v>90512811</v>
      </c>
      <c r="O1111" s="1">
        <v>46086</v>
      </c>
      <c r="P1111" s="1">
        <v>46097</v>
      </c>
      <c r="R1111">
        <v>29</v>
      </c>
      <c r="S1111" t="s">
        <v>53</v>
      </c>
      <c r="T1111" t="s">
        <v>40</v>
      </c>
      <c r="U1111" t="s">
        <v>40</v>
      </c>
      <c r="V1111" t="s">
        <v>2093</v>
      </c>
      <c r="W1111" t="s">
        <v>94</v>
      </c>
      <c r="X1111" t="s">
        <v>94</v>
      </c>
      <c r="Y1111">
        <v>6</v>
      </c>
      <c r="Z1111" t="s">
        <v>40</v>
      </c>
      <c r="AA1111" t="s">
        <v>193</v>
      </c>
      <c r="AB1111" t="s">
        <v>44</v>
      </c>
      <c r="AC1111" t="s">
        <v>45</v>
      </c>
      <c r="AE1111" t="s">
        <v>47</v>
      </c>
      <c r="AF1111" t="s">
        <v>5764</v>
      </c>
      <c r="AG1111" s="1">
        <v>46086</v>
      </c>
      <c r="AH1111" t="s">
        <v>2615</v>
      </c>
      <c r="AI1111">
        <f>_xlfn.XLOOKUP(Tabela5[[#This Row],[UUID]],Planilha2!$A:$A,Planilha2!B:B,"")</f>
        <v>1</v>
      </c>
      <c r="AJ1111">
        <f>_xlfn.XLOOKUP(Tabela5[[#This Row],[UUID]],Planilha2!$A:$A,Planilha2!C:C,"")</f>
        <v>0</v>
      </c>
      <c r="AK1111">
        <f>_xlfn.XLOOKUP(Tabela5[[#This Row],[UUID]],Planilha2!$A:$A,Planilha2!D:D,"")</f>
        <v>2</v>
      </c>
      <c r="AL1111">
        <f>_xlfn.XLOOKUP(Tabela5[[#This Row],[UUID]],Planilha2!$A:$A,Planilha2!E:E,"")</f>
        <v>0</v>
      </c>
      <c r="AM1111">
        <f>_xlfn.XLOOKUP(Tabela5[[#This Row],[UUID]],Planilha2!$A:$A,Planilha2!F:F,"")</f>
        <v>1</v>
      </c>
      <c r="AN1111">
        <f>_xlfn.XLOOKUP(Tabela5[[#This Row],[UUID]],Planilha2!$A:$A,Planilha2!G:G,"")</f>
        <v>1</v>
      </c>
      <c r="AO1111">
        <f>_xlfn.XLOOKUP(Tabela5[[#This Row],[UUID]],Planilha2!$A:$A,Planilha2!H:H,"")</f>
        <v>1</v>
      </c>
      <c r="AP1111">
        <f>_xlfn.XLOOKUP(Tabela5[[#This Row],[UUID]],Planilha2!$A:$A,Planilha2!I:I,"")</f>
        <v>1</v>
      </c>
      <c r="AQ1111">
        <f>_xlfn.XLOOKUP(Tabela5[[#This Row],[UUID]],Planilha2!$A:$A,Planilha2!J:J,"")</f>
        <v>1</v>
      </c>
      <c r="AR1111">
        <f>_xlfn.XLOOKUP(Tabela5[[#This Row],[UUID]],Planilha2!$A:$A,Planilha2!K:K,"")</f>
        <v>1</v>
      </c>
      <c r="AS1111">
        <f>_xlfn.XLOOKUP(Tabela5[[#This Row],[UUID]],Planilha2!$A:$A,Planilha2!L:L,"")</f>
        <v>1</v>
      </c>
      <c r="AT1111">
        <f>_xlfn.XLOOKUP(Tabela5[[#This Row],[UUID]],Planilha2!$A:$A,Planilha2!M:M,"")</f>
        <v>0</v>
      </c>
      <c r="AU1111">
        <f>_xlfn.XLOOKUP(Tabela5[[#This Row],[UUID]],Planilha2!$A:$A,Planilha2!N:N,"")</f>
        <v>1</v>
      </c>
      <c r="AV1111">
        <f>_xlfn.XLOOKUP(Tabela5[[#This Row],[UUID]],Planilha2!$A:$A,Planilha2!O:O,"")</f>
        <v>1</v>
      </c>
    </row>
    <row r="1112" spans="1:48" x14ac:dyDescent="0.2">
      <c r="A1112" t="s">
        <v>5765</v>
      </c>
      <c r="B1112" t="s">
        <v>35</v>
      </c>
      <c r="C1112">
        <v>28591437</v>
      </c>
      <c r="D1112">
        <v>96806010806</v>
      </c>
      <c r="E1112" t="s">
        <v>4269</v>
      </c>
      <c r="F1112" t="s">
        <v>5766</v>
      </c>
      <c r="G1112" t="s">
        <v>4271</v>
      </c>
      <c r="H1112" s="1">
        <v>46054</v>
      </c>
      <c r="I1112">
        <v>202602</v>
      </c>
      <c r="J1112">
        <v>258.92624000000001</v>
      </c>
      <c r="L1112">
        <v>258.93</v>
      </c>
      <c r="N1112">
        <v>90512736</v>
      </c>
      <c r="O1112" s="1">
        <v>46086</v>
      </c>
      <c r="P1112" s="1">
        <v>46097</v>
      </c>
      <c r="R1112">
        <v>29</v>
      </c>
      <c r="S1112" t="s">
        <v>53</v>
      </c>
      <c r="T1112" t="s">
        <v>40</v>
      </c>
      <c r="U1112" t="s">
        <v>40</v>
      </c>
      <c r="V1112" t="s">
        <v>4272</v>
      </c>
      <c r="W1112">
        <v>6</v>
      </c>
      <c r="X1112" t="s">
        <v>42</v>
      </c>
      <c r="Y1112">
        <v>6</v>
      </c>
      <c r="Z1112" t="s">
        <v>40</v>
      </c>
      <c r="AA1112" t="s">
        <v>193</v>
      </c>
      <c r="AB1112" t="s">
        <v>44</v>
      </c>
      <c r="AC1112" t="s">
        <v>45</v>
      </c>
      <c r="AE1112" t="s">
        <v>47</v>
      </c>
      <c r="AF1112" t="s">
        <v>5767</v>
      </c>
      <c r="AG1112" s="1">
        <v>46079</v>
      </c>
      <c r="AH1112" t="s">
        <v>2615</v>
      </c>
      <c r="AI1112">
        <f>_xlfn.XLOOKUP(Tabela5[[#This Row],[UUID]],Planilha2!$A:$A,Planilha2!B:B,"")</f>
        <v>1</v>
      </c>
      <c r="AJ1112">
        <f>_xlfn.XLOOKUP(Tabela5[[#This Row],[UUID]],Planilha2!$A:$A,Planilha2!C:C,"")</f>
        <v>0</v>
      </c>
      <c r="AK1112">
        <f>_xlfn.XLOOKUP(Tabela5[[#This Row],[UUID]],Planilha2!$A:$A,Planilha2!D:D,"")</f>
        <v>1</v>
      </c>
      <c r="AL1112">
        <f>_xlfn.XLOOKUP(Tabela5[[#This Row],[UUID]],Planilha2!$A:$A,Planilha2!E:E,"")</f>
        <v>0</v>
      </c>
      <c r="AM1112">
        <f>_xlfn.XLOOKUP(Tabela5[[#This Row],[UUID]],Planilha2!$A:$A,Planilha2!F:F,"")</f>
        <v>1</v>
      </c>
      <c r="AN1112">
        <f>_xlfn.XLOOKUP(Tabela5[[#This Row],[UUID]],Planilha2!$A:$A,Planilha2!G:G,"")</f>
        <v>1</v>
      </c>
      <c r="AO1112">
        <f>_xlfn.XLOOKUP(Tabela5[[#This Row],[UUID]],Planilha2!$A:$A,Planilha2!H:H,"")</f>
        <v>1</v>
      </c>
      <c r="AP1112">
        <f>_xlfn.XLOOKUP(Tabela5[[#This Row],[UUID]],Planilha2!$A:$A,Planilha2!I:I,"")</f>
        <v>1</v>
      </c>
      <c r="AQ1112">
        <f>_xlfn.XLOOKUP(Tabela5[[#This Row],[UUID]],Planilha2!$A:$A,Planilha2!J:J,"")</f>
        <v>1</v>
      </c>
      <c r="AR1112">
        <f>_xlfn.XLOOKUP(Tabela5[[#This Row],[UUID]],Planilha2!$A:$A,Planilha2!K:K,"")</f>
        <v>1</v>
      </c>
      <c r="AS1112">
        <f>_xlfn.XLOOKUP(Tabela5[[#This Row],[UUID]],Planilha2!$A:$A,Planilha2!L:L,"")</f>
        <v>1</v>
      </c>
      <c r="AT1112">
        <f>_xlfn.XLOOKUP(Tabela5[[#This Row],[UUID]],Planilha2!$A:$A,Planilha2!M:M,"")</f>
        <v>0</v>
      </c>
      <c r="AU1112">
        <f>_xlfn.XLOOKUP(Tabela5[[#This Row],[UUID]],Planilha2!$A:$A,Planilha2!N:N,"")</f>
        <v>1</v>
      </c>
      <c r="AV1112">
        <f>_xlfn.XLOOKUP(Tabela5[[#This Row],[UUID]],Planilha2!$A:$A,Planilha2!O:O,"")</f>
        <v>1</v>
      </c>
    </row>
    <row r="1113" spans="1:48" x14ac:dyDescent="0.2">
      <c r="A1113" t="s">
        <v>5768</v>
      </c>
      <c r="B1113" t="s">
        <v>35</v>
      </c>
      <c r="C1113">
        <v>11891807</v>
      </c>
      <c r="D1113">
        <v>83634363487</v>
      </c>
      <c r="E1113" t="s">
        <v>5769</v>
      </c>
      <c r="F1113" t="s">
        <v>5770</v>
      </c>
      <c r="G1113" t="s">
        <v>5771</v>
      </c>
      <c r="H1113" s="1">
        <v>46054</v>
      </c>
      <c r="I1113">
        <v>202602</v>
      </c>
      <c r="J1113">
        <v>675.89932999999996</v>
      </c>
      <c r="K1113">
        <v>21.68</v>
      </c>
      <c r="L1113">
        <v>697.58</v>
      </c>
      <c r="N1113">
        <v>90512738</v>
      </c>
      <c r="O1113" s="1">
        <v>46086</v>
      </c>
      <c r="P1113" s="1">
        <v>46097</v>
      </c>
      <c r="R1113">
        <v>29</v>
      </c>
      <c r="S1113" t="s">
        <v>53</v>
      </c>
      <c r="T1113" t="s">
        <v>40</v>
      </c>
      <c r="U1113" t="s">
        <v>40</v>
      </c>
      <c r="V1113" t="s">
        <v>5772</v>
      </c>
      <c r="W1113">
        <v>6</v>
      </c>
      <c r="X1113" t="s">
        <v>42</v>
      </c>
      <c r="Y1113">
        <v>6</v>
      </c>
      <c r="Z1113" t="s">
        <v>40</v>
      </c>
      <c r="AA1113" t="s">
        <v>193</v>
      </c>
      <c r="AB1113" t="s">
        <v>44</v>
      </c>
      <c r="AC1113" t="s">
        <v>45</v>
      </c>
      <c r="AE1113" t="s">
        <v>47</v>
      </c>
      <c r="AF1113" t="s">
        <v>5773</v>
      </c>
      <c r="AG1113" s="1">
        <v>46100</v>
      </c>
      <c r="AH1113" t="s">
        <v>47</v>
      </c>
      <c r="AI1113">
        <f>_xlfn.XLOOKUP(Tabela5[[#This Row],[UUID]],Planilha2!$A:$A,Planilha2!B:B,"")</f>
        <v>1</v>
      </c>
      <c r="AJ1113">
        <f>_xlfn.XLOOKUP(Tabela5[[#This Row],[UUID]],Planilha2!$A:$A,Planilha2!C:C,"")</f>
        <v>0</v>
      </c>
      <c r="AK1113">
        <f>_xlfn.XLOOKUP(Tabela5[[#This Row],[UUID]],Planilha2!$A:$A,Planilha2!D:D,"")</f>
        <v>1</v>
      </c>
      <c r="AL1113">
        <f>_xlfn.XLOOKUP(Tabela5[[#This Row],[UUID]],Planilha2!$A:$A,Planilha2!E:E,"")</f>
        <v>0</v>
      </c>
      <c r="AM1113">
        <f>_xlfn.XLOOKUP(Tabela5[[#This Row],[UUID]],Planilha2!$A:$A,Planilha2!F:F,"")</f>
        <v>1</v>
      </c>
      <c r="AN1113">
        <f>_xlfn.XLOOKUP(Tabela5[[#This Row],[UUID]],Planilha2!$A:$A,Planilha2!G:G,"")</f>
        <v>1</v>
      </c>
      <c r="AO1113">
        <f>_xlfn.XLOOKUP(Tabela5[[#This Row],[UUID]],Planilha2!$A:$A,Planilha2!H:H,"")</f>
        <v>1</v>
      </c>
      <c r="AP1113">
        <f>_xlfn.XLOOKUP(Tabela5[[#This Row],[UUID]],Planilha2!$A:$A,Planilha2!I:I,"")</f>
        <v>1</v>
      </c>
      <c r="AQ1113">
        <f>_xlfn.XLOOKUP(Tabela5[[#This Row],[UUID]],Planilha2!$A:$A,Planilha2!J:J,"")</f>
        <v>1</v>
      </c>
      <c r="AR1113">
        <f>_xlfn.XLOOKUP(Tabela5[[#This Row],[UUID]],Planilha2!$A:$A,Planilha2!K:K,"")</f>
        <v>1</v>
      </c>
      <c r="AS1113">
        <f>_xlfn.XLOOKUP(Tabela5[[#This Row],[UUID]],Planilha2!$A:$A,Planilha2!L:L,"")</f>
        <v>0</v>
      </c>
      <c r="AT1113">
        <f>_xlfn.XLOOKUP(Tabela5[[#This Row],[UUID]],Planilha2!$A:$A,Planilha2!M:M,"")</f>
        <v>0</v>
      </c>
      <c r="AU1113">
        <f>_xlfn.XLOOKUP(Tabela5[[#This Row],[UUID]],Planilha2!$A:$A,Planilha2!N:N,"")</f>
        <v>1</v>
      </c>
      <c r="AV1113">
        <f>_xlfn.XLOOKUP(Tabela5[[#This Row],[UUID]],Planilha2!$A:$A,Planilha2!O:O,"")</f>
        <v>1</v>
      </c>
    </row>
    <row r="1114" spans="1:48" x14ac:dyDescent="0.2">
      <c r="A1114" t="s">
        <v>5774</v>
      </c>
      <c r="B1114" t="s">
        <v>35</v>
      </c>
      <c r="C1114">
        <v>10552804</v>
      </c>
      <c r="D1114">
        <v>21567615821</v>
      </c>
      <c r="E1114" t="s">
        <v>5775</v>
      </c>
      <c r="F1114" t="s">
        <v>5776</v>
      </c>
      <c r="G1114" t="s">
        <v>5777</v>
      </c>
      <c r="H1114" s="1">
        <v>46054</v>
      </c>
      <c r="I1114">
        <v>202602</v>
      </c>
      <c r="J1114">
        <v>205.80114</v>
      </c>
      <c r="K1114">
        <v>8.1199999999999992</v>
      </c>
      <c r="L1114">
        <v>213.92</v>
      </c>
      <c r="N1114">
        <v>90512720</v>
      </c>
      <c r="O1114" s="1">
        <v>46086</v>
      </c>
      <c r="P1114" s="1">
        <v>46097</v>
      </c>
      <c r="R1114">
        <v>29</v>
      </c>
      <c r="S1114" t="s">
        <v>53</v>
      </c>
      <c r="T1114" t="s">
        <v>40</v>
      </c>
      <c r="U1114" t="s">
        <v>40</v>
      </c>
      <c r="V1114" t="s">
        <v>5778</v>
      </c>
      <c r="W1114">
        <v>6</v>
      </c>
      <c r="X1114" t="s">
        <v>42</v>
      </c>
      <c r="Y1114">
        <v>6</v>
      </c>
      <c r="Z1114" t="s">
        <v>40</v>
      </c>
      <c r="AA1114" t="s">
        <v>193</v>
      </c>
      <c r="AB1114" t="s">
        <v>44</v>
      </c>
      <c r="AC1114" t="s">
        <v>45</v>
      </c>
      <c r="AE1114" t="s">
        <v>47</v>
      </c>
      <c r="AF1114" t="s">
        <v>5779</v>
      </c>
      <c r="AG1114" s="1">
        <v>46124</v>
      </c>
      <c r="AH1114" t="s">
        <v>47</v>
      </c>
      <c r="AI1114">
        <f>_xlfn.XLOOKUP(Tabela5[[#This Row],[UUID]],Planilha2!$A:$A,Planilha2!B:B,"")</f>
        <v>1</v>
      </c>
      <c r="AJ1114">
        <f>_xlfn.XLOOKUP(Tabela5[[#This Row],[UUID]],Planilha2!$A:$A,Planilha2!C:C,"")</f>
        <v>1</v>
      </c>
      <c r="AK1114">
        <f>_xlfn.XLOOKUP(Tabela5[[#This Row],[UUID]],Planilha2!$A:$A,Planilha2!D:D,"")</f>
        <v>1</v>
      </c>
      <c r="AL1114">
        <f>_xlfn.XLOOKUP(Tabela5[[#This Row],[UUID]],Planilha2!$A:$A,Planilha2!E:E,"")</f>
        <v>0</v>
      </c>
      <c r="AM1114">
        <f>_xlfn.XLOOKUP(Tabela5[[#This Row],[UUID]],Planilha2!$A:$A,Planilha2!F:F,"")</f>
        <v>1</v>
      </c>
      <c r="AN1114">
        <f>_xlfn.XLOOKUP(Tabela5[[#This Row],[UUID]],Planilha2!$A:$A,Planilha2!G:G,"")</f>
        <v>0</v>
      </c>
      <c r="AO1114">
        <f>_xlfn.XLOOKUP(Tabela5[[#This Row],[UUID]],Planilha2!$A:$A,Planilha2!H:H,"")</f>
        <v>0</v>
      </c>
      <c r="AP1114">
        <f>_xlfn.XLOOKUP(Tabela5[[#This Row],[UUID]],Planilha2!$A:$A,Planilha2!I:I,"")</f>
        <v>0</v>
      </c>
      <c r="AQ1114">
        <f>_xlfn.XLOOKUP(Tabela5[[#This Row],[UUID]],Planilha2!$A:$A,Planilha2!J:J,"")</f>
        <v>0</v>
      </c>
      <c r="AR1114">
        <f>_xlfn.XLOOKUP(Tabela5[[#This Row],[UUID]],Planilha2!$A:$A,Planilha2!K:K,"")</f>
        <v>0</v>
      </c>
      <c r="AS1114">
        <f>_xlfn.XLOOKUP(Tabela5[[#This Row],[UUID]],Planilha2!$A:$A,Planilha2!L:L,"")</f>
        <v>0</v>
      </c>
      <c r="AT1114">
        <f>_xlfn.XLOOKUP(Tabela5[[#This Row],[UUID]],Planilha2!$A:$A,Planilha2!M:M,"")</f>
        <v>1</v>
      </c>
      <c r="AU1114">
        <f>_xlfn.XLOOKUP(Tabela5[[#This Row],[UUID]],Planilha2!$A:$A,Planilha2!N:N,"")</f>
        <v>0</v>
      </c>
      <c r="AV1114">
        <f>_xlfn.XLOOKUP(Tabela5[[#This Row],[UUID]],Planilha2!$A:$A,Planilha2!O:O,"")</f>
        <v>0</v>
      </c>
    </row>
    <row r="1115" spans="1:48" x14ac:dyDescent="0.2">
      <c r="A1115" t="s">
        <v>5780</v>
      </c>
      <c r="B1115" t="s">
        <v>35</v>
      </c>
      <c r="C1115">
        <v>4002321803</v>
      </c>
      <c r="D1115">
        <v>31160941874</v>
      </c>
      <c r="E1115" t="s">
        <v>4155</v>
      </c>
      <c r="F1115" t="s">
        <v>5781</v>
      </c>
      <c r="G1115" t="s">
        <v>4157</v>
      </c>
      <c r="H1115" s="1">
        <v>46054</v>
      </c>
      <c r="I1115">
        <v>202602</v>
      </c>
      <c r="J1115">
        <v>1275.1360199999999</v>
      </c>
      <c r="L1115">
        <v>1275.1400000000001</v>
      </c>
      <c r="N1115">
        <v>90512716</v>
      </c>
      <c r="O1115" s="1">
        <v>46086</v>
      </c>
      <c r="P1115" s="1">
        <v>46097</v>
      </c>
      <c r="R1115">
        <v>29</v>
      </c>
      <c r="S1115" t="s">
        <v>53</v>
      </c>
      <c r="T1115" t="s">
        <v>40</v>
      </c>
      <c r="U1115" t="s">
        <v>40</v>
      </c>
      <c r="V1115" t="s">
        <v>4158</v>
      </c>
      <c r="W1115">
        <v>6</v>
      </c>
      <c r="X1115" t="s">
        <v>42</v>
      </c>
      <c r="Y1115">
        <v>6</v>
      </c>
      <c r="Z1115" t="s">
        <v>40</v>
      </c>
      <c r="AA1115" t="s">
        <v>193</v>
      </c>
      <c r="AB1115" t="s">
        <v>44</v>
      </c>
      <c r="AC1115" t="s">
        <v>45</v>
      </c>
      <c r="AE1115" t="s">
        <v>47</v>
      </c>
      <c r="AF1115" t="s">
        <v>5782</v>
      </c>
      <c r="AG1115" s="1">
        <v>46102</v>
      </c>
      <c r="AH1115" t="s">
        <v>47</v>
      </c>
      <c r="AI1115">
        <f>_xlfn.XLOOKUP(Tabela5[[#This Row],[UUID]],Planilha2!$A:$A,Planilha2!B:B,"")</f>
        <v>1</v>
      </c>
      <c r="AJ1115">
        <f>_xlfn.XLOOKUP(Tabela5[[#This Row],[UUID]],Planilha2!$A:$A,Planilha2!C:C,"")</f>
        <v>1</v>
      </c>
      <c r="AK1115">
        <f>_xlfn.XLOOKUP(Tabela5[[#This Row],[UUID]],Planilha2!$A:$A,Planilha2!D:D,"")</f>
        <v>1</v>
      </c>
      <c r="AL1115">
        <f>_xlfn.XLOOKUP(Tabela5[[#This Row],[UUID]],Planilha2!$A:$A,Planilha2!E:E,"")</f>
        <v>0</v>
      </c>
      <c r="AM1115">
        <f>_xlfn.XLOOKUP(Tabela5[[#This Row],[UUID]],Planilha2!$A:$A,Planilha2!F:F,"")</f>
        <v>1</v>
      </c>
      <c r="AN1115">
        <f>_xlfn.XLOOKUP(Tabela5[[#This Row],[UUID]],Planilha2!$A:$A,Planilha2!G:G,"")</f>
        <v>1</v>
      </c>
      <c r="AO1115">
        <f>_xlfn.XLOOKUP(Tabela5[[#This Row],[UUID]],Planilha2!$A:$A,Planilha2!H:H,"")</f>
        <v>1</v>
      </c>
      <c r="AP1115">
        <f>_xlfn.XLOOKUP(Tabela5[[#This Row],[UUID]],Planilha2!$A:$A,Planilha2!I:I,"")</f>
        <v>1</v>
      </c>
      <c r="AQ1115">
        <f>_xlfn.XLOOKUP(Tabela5[[#This Row],[UUID]],Planilha2!$A:$A,Planilha2!J:J,"")</f>
        <v>1</v>
      </c>
      <c r="AR1115">
        <f>_xlfn.XLOOKUP(Tabela5[[#This Row],[UUID]],Planilha2!$A:$A,Planilha2!K:K,"")</f>
        <v>1</v>
      </c>
      <c r="AS1115">
        <f>_xlfn.XLOOKUP(Tabela5[[#This Row],[UUID]],Planilha2!$A:$A,Planilha2!L:L,"")</f>
        <v>0</v>
      </c>
      <c r="AT1115">
        <f>_xlfn.XLOOKUP(Tabela5[[#This Row],[UUID]],Planilha2!$A:$A,Planilha2!M:M,"")</f>
        <v>0</v>
      </c>
      <c r="AU1115">
        <f>_xlfn.XLOOKUP(Tabela5[[#This Row],[UUID]],Planilha2!$A:$A,Planilha2!N:N,"")</f>
        <v>1</v>
      </c>
      <c r="AV1115">
        <f>_xlfn.XLOOKUP(Tabela5[[#This Row],[UUID]],Planilha2!$A:$A,Planilha2!O:O,"")</f>
        <v>1</v>
      </c>
    </row>
    <row r="1116" spans="1:48" x14ac:dyDescent="0.2">
      <c r="A1116" t="s">
        <v>5783</v>
      </c>
      <c r="B1116" t="s">
        <v>35</v>
      </c>
      <c r="C1116">
        <v>4000304093</v>
      </c>
      <c r="D1116">
        <v>23087613851</v>
      </c>
      <c r="E1116" t="s">
        <v>4138</v>
      </c>
      <c r="F1116" t="s">
        <v>5784</v>
      </c>
      <c r="G1116" t="s">
        <v>4140</v>
      </c>
      <c r="H1116" s="1">
        <v>46054</v>
      </c>
      <c r="I1116">
        <v>202602</v>
      </c>
      <c r="J1116">
        <v>206.78774999999999</v>
      </c>
      <c r="L1116">
        <v>206.79</v>
      </c>
      <c r="N1116">
        <v>90512664</v>
      </c>
      <c r="O1116" s="1">
        <v>46086</v>
      </c>
      <c r="P1116" s="1">
        <v>46097</v>
      </c>
      <c r="R1116">
        <v>29</v>
      </c>
      <c r="S1116" t="s">
        <v>53</v>
      </c>
      <c r="T1116" t="s">
        <v>40</v>
      </c>
      <c r="U1116" t="s">
        <v>40</v>
      </c>
      <c r="V1116" t="s">
        <v>4141</v>
      </c>
      <c r="W1116">
        <v>6</v>
      </c>
      <c r="X1116" t="s">
        <v>42</v>
      </c>
      <c r="Y1116">
        <v>6</v>
      </c>
      <c r="Z1116" t="s">
        <v>40</v>
      </c>
      <c r="AA1116" t="s">
        <v>193</v>
      </c>
      <c r="AB1116" t="s">
        <v>44</v>
      </c>
      <c r="AC1116" t="s">
        <v>45</v>
      </c>
      <c r="AE1116" t="s">
        <v>47</v>
      </c>
      <c r="AF1116" t="s">
        <v>5785</v>
      </c>
      <c r="AG1116" s="1">
        <v>46094</v>
      </c>
      <c r="AH1116" t="s">
        <v>2615</v>
      </c>
      <c r="AI1116">
        <f>_xlfn.XLOOKUP(Tabela5[[#This Row],[UUID]],Planilha2!$A:$A,Planilha2!B:B,"")</f>
        <v>1</v>
      </c>
      <c r="AJ1116">
        <f>_xlfn.XLOOKUP(Tabela5[[#This Row],[UUID]],Planilha2!$A:$A,Planilha2!C:C,"")</f>
        <v>0</v>
      </c>
      <c r="AK1116">
        <f>_xlfn.XLOOKUP(Tabela5[[#This Row],[UUID]],Planilha2!$A:$A,Planilha2!D:D,"")</f>
        <v>1</v>
      </c>
      <c r="AL1116">
        <f>_xlfn.XLOOKUP(Tabela5[[#This Row],[UUID]],Planilha2!$A:$A,Planilha2!E:E,"")</f>
        <v>0</v>
      </c>
      <c r="AM1116">
        <f>_xlfn.XLOOKUP(Tabela5[[#This Row],[UUID]],Planilha2!$A:$A,Planilha2!F:F,"")</f>
        <v>1</v>
      </c>
      <c r="AN1116">
        <f>_xlfn.XLOOKUP(Tabela5[[#This Row],[UUID]],Planilha2!$A:$A,Planilha2!G:G,"")</f>
        <v>1</v>
      </c>
      <c r="AO1116">
        <f>_xlfn.XLOOKUP(Tabela5[[#This Row],[UUID]],Planilha2!$A:$A,Planilha2!H:H,"")</f>
        <v>1</v>
      </c>
      <c r="AP1116">
        <f>_xlfn.XLOOKUP(Tabela5[[#This Row],[UUID]],Planilha2!$A:$A,Planilha2!I:I,"")</f>
        <v>1</v>
      </c>
      <c r="AQ1116">
        <f>_xlfn.XLOOKUP(Tabela5[[#This Row],[UUID]],Planilha2!$A:$A,Planilha2!J:J,"")</f>
        <v>1</v>
      </c>
      <c r="AR1116">
        <f>_xlfn.XLOOKUP(Tabela5[[#This Row],[UUID]],Planilha2!$A:$A,Planilha2!K:K,"")</f>
        <v>1</v>
      </c>
      <c r="AS1116">
        <f>_xlfn.XLOOKUP(Tabela5[[#This Row],[UUID]],Planilha2!$A:$A,Planilha2!L:L,"")</f>
        <v>1</v>
      </c>
      <c r="AT1116">
        <f>_xlfn.XLOOKUP(Tabela5[[#This Row],[UUID]],Planilha2!$A:$A,Planilha2!M:M,"")</f>
        <v>0</v>
      </c>
      <c r="AU1116">
        <f>_xlfn.XLOOKUP(Tabela5[[#This Row],[UUID]],Planilha2!$A:$A,Planilha2!N:N,"")</f>
        <v>1</v>
      </c>
      <c r="AV1116">
        <f>_xlfn.XLOOKUP(Tabela5[[#This Row],[UUID]],Planilha2!$A:$A,Planilha2!O:O,"")</f>
        <v>1</v>
      </c>
    </row>
    <row r="1117" spans="1:48" x14ac:dyDescent="0.2">
      <c r="A1117" t="s">
        <v>5786</v>
      </c>
      <c r="B1117" t="s">
        <v>35</v>
      </c>
      <c r="C1117">
        <v>4000169334</v>
      </c>
      <c r="D1117">
        <v>30773803823</v>
      </c>
      <c r="E1117" t="s">
        <v>5787</v>
      </c>
      <c r="F1117" t="s">
        <v>5788</v>
      </c>
      <c r="G1117" t="s">
        <v>5789</v>
      </c>
      <c r="H1117" s="1">
        <v>46054</v>
      </c>
      <c r="I1117">
        <v>202602</v>
      </c>
      <c r="J1117">
        <v>370.32181000000003</v>
      </c>
      <c r="L1117">
        <v>370.32</v>
      </c>
      <c r="N1117">
        <v>90512660</v>
      </c>
      <c r="O1117" s="1">
        <v>46086</v>
      </c>
      <c r="P1117" s="1">
        <v>46097</v>
      </c>
      <c r="R1117">
        <v>29</v>
      </c>
      <c r="S1117" t="s">
        <v>53</v>
      </c>
      <c r="T1117" t="s">
        <v>40</v>
      </c>
      <c r="U1117" t="s">
        <v>40</v>
      </c>
      <c r="V1117" t="s">
        <v>5790</v>
      </c>
      <c r="W1117">
        <v>6</v>
      </c>
      <c r="X1117" t="s">
        <v>42</v>
      </c>
      <c r="Y1117">
        <v>6</v>
      </c>
      <c r="Z1117" t="s">
        <v>40</v>
      </c>
      <c r="AA1117" t="s">
        <v>193</v>
      </c>
      <c r="AB1117" t="s">
        <v>44</v>
      </c>
      <c r="AC1117" t="s">
        <v>45</v>
      </c>
      <c r="AE1117" t="s">
        <v>47</v>
      </c>
      <c r="AF1117" t="s">
        <v>5791</v>
      </c>
      <c r="AG1117" s="1">
        <v>46101</v>
      </c>
      <c r="AH1117" t="s">
        <v>47</v>
      </c>
      <c r="AI1117">
        <f>_xlfn.XLOOKUP(Tabela5[[#This Row],[UUID]],Planilha2!$A:$A,Planilha2!B:B,"")</f>
        <v>1</v>
      </c>
      <c r="AJ1117">
        <f>_xlfn.XLOOKUP(Tabela5[[#This Row],[UUID]],Planilha2!$A:$A,Planilha2!C:C,"")</f>
        <v>0</v>
      </c>
      <c r="AK1117">
        <f>_xlfn.XLOOKUP(Tabela5[[#This Row],[UUID]],Planilha2!$A:$A,Planilha2!D:D,"")</f>
        <v>5</v>
      </c>
      <c r="AL1117">
        <f>_xlfn.XLOOKUP(Tabela5[[#This Row],[UUID]],Planilha2!$A:$A,Planilha2!E:E,"")</f>
        <v>0</v>
      </c>
      <c r="AM1117">
        <f>_xlfn.XLOOKUP(Tabela5[[#This Row],[UUID]],Planilha2!$A:$A,Planilha2!F:F,"")</f>
        <v>1</v>
      </c>
      <c r="AN1117">
        <f>_xlfn.XLOOKUP(Tabela5[[#This Row],[UUID]],Planilha2!$A:$A,Planilha2!G:G,"")</f>
        <v>1</v>
      </c>
      <c r="AO1117">
        <f>_xlfn.XLOOKUP(Tabela5[[#This Row],[UUID]],Planilha2!$A:$A,Planilha2!H:H,"")</f>
        <v>1</v>
      </c>
      <c r="AP1117">
        <f>_xlfn.XLOOKUP(Tabela5[[#This Row],[UUID]],Planilha2!$A:$A,Planilha2!I:I,"")</f>
        <v>1</v>
      </c>
      <c r="AQ1117">
        <f>_xlfn.XLOOKUP(Tabela5[[#This Row],[UUID]],Planilha2!$A:$A,Planilha2!J:J,"")</f>
        <v>1</v>
      </c>
      <c r="AR1117">
        <f>_xlfn.XLOOKUP(Tabela5[[#This Row],[UUID]],Planilha2!$A:$A,Planilha2!K:K,"")</f>
        <v>1</v>
      </c>
      <c r="AS1117">
        <f>_xlfn.XLOOKUP(Tabela5[[#This Row],[UUID]],Planilha2!$A:$A,Planilha2!L:L,"")</f>
        <v>0</v>
      </c>
      <c r="AT1117">
        <f>_xlfn.XLOOKUP(Tabela5[[#This Row],[UUID]],Planilha2!$A:$A,Planilha2!M:M,"")</f>
        <v>0</v>
      </c>
      <c r="AU1117">
        <f>_xlfn.XLOOKUP(Tabela5[[#This Row],[UUID]],Planilha2!$A:$A,Planilha2!N:N,"")</f>
        <v>1</v>
      </c>
      <c r="AV1117">
        <f>_xlfn.XLOOKUP(Tabela5[[#This Row],[UUID]],Planilha2!$A:$A,Planilha2!O:O,"")</f>
        <v>1</v>
      </c>
    </row>
    <row r="1118" spans="1:48" x14ac:dyDescent="0.2">
      <c r="A1118" t="s">
        <v>5792</v>
      </c>
      <c r="B1118" t="s">
        <v>35</v>
      </c>
      <c r="C1118">
        <v>4001953882</v>
      </c>
      <c r="D1118">
        <v>10856981818</v>
      </c>
      <c r="E1118" t="s">
        <v>5793</v>
      </c>
      <c r="F1118" t="s">
        <v>5794</v>
      </c>
      <c r="G1118" t="s">
        <v>5795</v>
      </c>
      <c r="H1118" s="1">
        <v>46054</v>
      </c>
      <c r="I1118">
        <v>202602</v>
      </c>
      <c r="J1118">
        <v>333.06153999999998</v>
      </c>
      <c r="K1118">
        <v>7.98</v>
      </c>
      <c r="L1118">
        <v>341.04</v>
      </c>
      <c r="N1118">
        <v>90490278</v>
      </c>
      <c r="O1118" s="1">
        <v>46079</v>
      </c>
      <c r="P1118" s="1">
        <v>46090</v>
      </c>
      <c r="R1118">
        <v>36</v>
      </c>
      <c r="S1118" t="s">
        <v>53</v>
      </c>
      <c r="T1118" t="s">
        <v>40</v>
      </c>
      <c r="U1118" t="s">
        <v>40</v>
      </c>
      <c r="V1118" t="s">
        <v>5796</v>
      </c>
      <c r="W1118">
        <v>6</v>
      </c>
      <c r="X1118" t="s">
        <v>42</v>
      </c>
      <c r="Y1118">
        <v>6</v>
      </c>
      <c r="Z1118" t="s">
        <v>40</v>
      </c>
      <c r="AA1118" t="s">
        <v>193</v>
      </c>
      <c r="AB1118" t="s">
        <v>44</v>
      </c>
      <c r="AE1118" t="s">
        <v>2615</v>
      </c>
      <c r="AF1118" t="s">
        <v>5797</v>
      </c>
      <c r="AG1118" s="1">
        <v>46100</v>
      </c>
      <c r="AH1118" t="s">
        <v>47</v>
      </c>
      <c r="AI1118">
        <f>_xlfn.XLOOKUP(Tabela5[[#This Row],[UUID]],Planilha2!$A:$A,Planilha2!B:B,"")</f>
        <v>1</v>
      </c>
      <c r="AJ1118">
        <f>_xlfn.XLOOKUP(Tabela5[[#This Row],[UUID]],Planilha2!$A:$A,Planilha2!C:C,"")</f>
        <v>0</v>
      </c>
      <c r="AK1118">
        <f>_xlfn.XLOOKUP(Tabela5[[#This Row],[UUID]],Planilha2!$A:$A,Planilha2!D:D,"")</f>
        <v>1</v>
      </c>
      <c r="AL1118">
        <f>_xlfn.XLOOKUP(Tabela5[[#This Row],[UUID]],Planilha2!$A:$A,Planilha2!E:E,"")</f>
        <v>0</v>
      </c>
      <c r="AM1118">
        <f>_xlfn.XLOOKUP(Tabela5[[#This Row],[UUID]],Planilha2!$A:$A,Planilha2!F:F,"")</f>
        <v>1</v>
      </c>
      <c r="AN1118">
        <f>_xlfn.XLOOKUP(Tabela5[[#This Row],[UUID]],Planilha2!$A:$A,Planilha2!G:G,"")</f>
        <v>1</v>
      </c>
      <c r="AO1118">
        <f>_xlfn.XLOOKUP(Tabela5[[#This Row],[UUID]],Planilha2!$A:$A,Planilha2!H:H,"")</f>
        <v>1</v>
      </c>
      <c r="AP1118">
        <f>_xlfn.XLOOKUP(Tabela5[[#This Row],[UUID]],Planilha2!$A:$A,Planilha2!I:I,"")</f>
        <v>1</v>
      </c>
      <c r="AQ1118">
        <f>_xlfn.XLOOKUP(Tabela5[[#This Row],[UUID]],Planilha2!$A:$A,Planilha2!J:J,"")</f>
        <v>1</v>
      </c>
      <c r="AR1118">
        <f>_xlfn.XLOOKUP(Tabela5[[#This Row],[UUID]],Planilha2!$A:$A,Planilha2!K:K,"")</f>
        <v>1</v>
      </c>
      <c r="AS1118">
        <f>_xlfn.XLOOKUP(Tabela5[[#This Row],[UUID]],Planilha2!$A:$A,Planilha2!L:L,"")</f>
        <v>0</v>
      </c>
      <c r="AT1118">
        <f>_xlfn.XLOOKUP(Tabela5[[#This Row],[UUID]],Planilha2!$A:$A,Planilha2!M:M,"")</f>
        <v>0</v>
      </c>
      <c r="AU1118">
        <f>_xlfn.XLOOKUP(Tabela5[[#This Row],[UUID]],Planilha2!$A:$A,Planilha2!N:N,"")</f>
        <v>1</v>
      </c>
      <c r="AV1118">
        <f>_xlfn.XLOOKUP(Tabela5[[#This Row],[UUID]],Planilha2!$A:$A,Planilha2!O:O,"")</f>
        <v>1</v>
      </c>
    </row>
    <row r="1119" spans="1:48" x14ac:dyDescent="0.2">
      <c r="A1119" t="s">
        <v>5798</v>
      </c>
      <c r="B1119" t="s">
        <v>35</v>
      </c>
      <c r="C1119">
        <v>6631487</v>
      </c>
      <c r="D1119">
        <v>9418986876</v>
      </c>
      <c r="E1119" t="s">
        <v>5799</v>
      </c>
      <c r="F1119" t="s">
        <v>5800</v>
      </c>
      <c r="G1119" t="s">
        <v>5801</v>
      </c>
      <c r="H1119" s="1">
        <v>46054</v>
      </c>
      <c r="I1119">
        <v>202602</v>
      </c>
      <c r="J1119">
        <v>1303.66012</v>
      </c>
      <c r="L1119">
        <v>1303.6600000000001</v>
      </c>
      <c r="N1119">
        <v>90490727</v>
      </c>
      <c r="O1119" s="1">
        <v>46079</v>
      </c>
      <c r="P1119" s="1">
        <v>46090</v>
      </c>
      <c r="R1119">
        <v>36</v>
      </c>
      <c r="S1119" t="s">
        <v>53</v>
      </c>
      <c r="T1119" t="s">
        <v>40</v>
      </c>
      <c r="U1119" t="s">
        <v>40</v>
      </c>
      <c r="V1119" t="s">
        <v>5802</v>
      </c>
      <c r="W1119">
        <v>6</v>
      </c>
      <c r="X1119" t="s">
        <v>42</v>
      </c>
      <c r="Y1119">
        <v>6</v>
      </c>
      <c r="Z1119" t="s">
        <v>40</v>
      </c>
      <c r="AA1119" t="s">
        <v>193</v>
      </c>
      <c r="AB1119" t="s">
        <v>44</v>
      </c>
      <c r="AE1119" t="s">
        <v>2615</v>
      </c>
      <c r="AF1119" t="s">
        <v>5803</v>
      </c>
      <c r="AG1119" s="1">
        <v>46120</v>
      </c>
      <c r="AH1119" t="s">
        <v>47</v>
      </c>
      <c r="AI1119">
        <f>_xlfn.XLOOKUP(Tabela5[[#This Row],[UUID]],Planilha2!$A:$A,Planilha2!B:B,"")</f>
        <v>1</v>
      </c>
      <c r="AJ1119">
        <f>_xlfn.XLOOKUP(Tabela5[[#This Row],[UUID]],Planilha2!$A:$A,Planilha2!C:C,"")</f>
        <v>1</v>
      </c>
      <c r="AK1119">
        <f>_xlfn.XLOOKUP(Tabela5[[#This Row],[UUID]],Planilha2!$A:$A,Planilha2!D:D,"")</f>
        <v>15</v>
      </c>
      <c r="AL1119">
        <f>_xlfn.XLOOKUP(Tabela5[[#This Row],[UUID]],Planilha2!$A:$A,Planilha2!E:E,"")</f>
        <v>0</v>
      </c>
      <c r="AM1119">
        <f>_xlfn.XLOOKUP(Tabela5[[#This Row],[UUID]],Planilha2!$A:$A,Planilha2!F:F,"")</f>
        <v>1</v>
      </c>
      <c r="AN1119">
        <f>_xlfn.XLOOKUP(Tabela5[[#This Row],[UUID]],Planilha2!$A:$A,Planilha2!G:G,"")</f>
        <v>0</v>
      </c>
      <c r="AO1119">
        <f>_xlfn.XLOOKUP(Tabela5[[#This Row],[UUID]],Planilha2!$A:$A,Planilha2!H:H,"")</f>
        <v>0</v>
      </c>
      <c r="AP1119">
        <f>_xlfn.XLOOKUP(Tabela5[[#This Row],[UUID]],Planilha2!$A:$A,Planilha2!I:I,"")</f>
        <v>0</v>
      </c>
      <c r="AQ1119">
        <f>_xlfn.XLOOKUP(Tabela5[[#This Row],[UUID]],Planilha2!$A:$A,Planilha2!J:J,"")</f>
        <v>0</v>
      </c>
      <c r="AR1119">
        <f>_xlfn.XLOOKUP(Tabela5[[#This Row],[UUID]],Planilha2!$A:$A,Planilha2!K:K,"")</f>
        <v>0</v>
      </c>
      <c r="AS1119">
        <f>_xlfn.XLOOKUP(Tabela5[[#This Row],[UUID]],Planilha2!$A:$A,Planilha2!L:L,"")</f>
        <v>0</v>
      </c>
      <c r="AT1119">
        <f>_xlfn.XLOOKUP(Tabela5[[#This Row],[UUID]],Planilha2!$A:$A,Planilha2!M:M,"")</f>
        <v>0</v>
      </c>
      <c r="AU1119">
        <f>_xlfn.XLOOKUP(Tabela5[[#This Row],[UUID]],Planilha2!$A:$A,Planilha2!N:N,"")</f>
        <v>1</v>
      </c>
      <c r="AV1119">
        <f>_xlfn.XLOOKUP(Tabela5[[#This Row],[UUID]],Planilha2!$A:$A,Planilha2!O:O,"")</f>
        <v>1</v>
      </c>
    </row>
    <row r="1120" spans="1:48" x14ac:dyDescent="0.2">
      <c r="A1120" t="s">
        <v>5804</v>
      </c>
      <c r="B1120" t="s">
        <v>35</v>
      </c>
      <c r="C1120">
        <v>4001121472</v>
      </c>
      <c r="D1120">
        <v>30176159878</v>
      </c>
      <c r="E1120" t="s">
        <v>2108</v>
      </c>
      <c r="F1120" t="s">
        <v>2109</v>
      </c>
      <c r="G1120" t="s">
        <v>2110</v>
      </c>
      <c r="H1120" s="1">
        <v>46054</v>
      </c>
      <c r="I1120">
        <v>202602</v>
      </c>
      <c r="J1120">
        <v>567.67505000000006</v>
      </c>
      <c r="L1120">
        <v>567.67999999999995</v>
      </c>
      <c r="N1120">
        <v>90493932</v>
      </c>
      <c r="O1120" s="1">
        <v>46080</v>
      </c>
      <c r="P1120" s="1">
        <v>46090</v>
      </c>
      <c r="R1120">
        <v>36</v>
      </c>
      <c r="S1120" t="s">
        <v>53</v>
      </c>
      <c r="T1120" t="s">
        <v>40</v>
      </c>
      <c r="U1120" t="s">
        <v>40</v>
      </c>
      <c r="V1120" t="s">
        <v>2111</v>
      </c>
      <c r="W1120">
        <v>6</v>
      </c>
      <c r="X1120" t="s">
        <v>42</v>
      </c>
      <c r="Y1120">
        <v>6</v>
      </c>
      <c r="Z1120" t="s">
        <v>40</v>
      </c>
      <c r="AA1120" t="s">
        <v>193</v>
      </c>
      <c r="AB1120" t="s">
        <v>44</v>
      </c>
      <c r="AC1120" t="s">
        <v>45</v>
      </c>
      <c r="AE1120" t="s">
        <v>2615</v>
      </c>
      <c r="AF1120" t="s">
        <v>5805</v>
      </c>
      <c r="AG1120" s="1">
        <v>46094</v>
      </c>
      <c r="AH1120" t="s">
        <v>2615</v>
      </c>
      <c r="AI1120">
        <f>_xlfn.XLOOKUP(Tabela5[[#This Row],[UUID]],Planilha2!$A:$A,Planilha2!B:B,"")</f>
        <v>1</v>
      </c>
      <c r="AJ1120">
        <f>_xlfn.XLOOKUP(Tabela5[[#This Row],[UUID]],Planilha2!$A:$A,Planilha2!C:C,"")</f>
        <v>0</v>
      </c>
      <c r="AK1120">
        <f>_xlfn.XLOOKUP(Tabela5[[#This Row],[UUID]],Planilha2!$A:$A,Planilha2!D:D,"")</f>
        <v>1</v>
      </c>
      <c r="AL1120">
        <f>_xlfn.XLOOKUP(Tabela5[[#This Row],[UUID]],Planilha2!$A:$A,Planilha2!E:E,"")</f>
        <v>0</v>
      </c>
      <c r="AM1120">
        <f>_xlfn.XLOOKUP(Tabela5[[#This Row],[UUID]],Planilha2!$A:$A,Planilha2!F:F,"")</f>
        <v>1</v>
      </c>
      <c r="AN1120">
        <f>_xlfn.XLOOKUP(Tabela5[[#This Row],[UUID]],Planilha2!$A:$A,Planilha2!G:G,"")</f>
        <v>1</v>
      </c>
      <c r="AO1120">
        <f>_xlfn.XLOOKUP(Tabela5[[#This Row],[UUID]],Planilha2!$A:$A,Planilha2!H:H,"")</f>
        <v>1</v>
      </c>
      <c r="AP1120">
        <f>_xlfn.XLOOKUP(Tabela5[[#This Row],[UUID]],Planilha2!$A:$A,Planilha2!I:I,"")</f>
        <v>1</v>
      </c>
      <c r="AQ1120">
        <f>_xlfn.XLOOKUP(Tabela5[[#This Row],[UUID]],Planilha2!$A:$A,Planilha2!J:J,"")</f>
        <v>1</v>
      </c>
      <c r="AR1120">
        <f>_xlfn.XLOOKUP(Tabela5[[#This Row],[UUID]],Planilha2!$A:$A,Planilha2!K:K,"")</f>
        <v>1</v>
      </c>
      <c r="AS1120">
        <f>_xlfn.XLOOKUP(Tabela5[[#This Row],[UUID]],Planilha2!$A:$A,Planilha2!L:L,"")</f>
        <v>1</v>
      </c>
      <c r="AT1120">
        <f>_xlfn.XLOOKUP(Tabela5[[#This Row],[UUID]],Planilha2!$A:$A,Planilha2!M:M,"")</f>
        <v>0</v>
      </c>
      <c r="AU1120">
        <f>_xlfn.XLOOKUP(Tabela5[[#This Row],[UUID]],Planilha2!$A:$A,Planilha2!N:N,"")</f>
        <v>1</v>
      </c>
      <c r="AV1120">
        <f>_xlfn.XLOOKUP(Tabela5[[#This Row],[UUID]],Planilha2!$A:$A,Planilha2!O:O,"")</f>
        <v>1</v>
      </c>
    </row>
    <row r="1121" spans="1:48" x14ac:dyDescent="0.2">
      <c r="A1121" t="s">
        <v>5806</v>
      </c>
      <c r="B1121" t="s">
        <v>35</v>
      </c>
      <c r="C1121">
        <v>4000070128</v>
      </c>
      <c r="D1121">
        <v>213585839</v>
      </c>
      <c r="E1121" t="s">
        <v>5807</v>
      </c>
      <c r="F1121" t="s">
        <v>5808</v>
      </c>
      <c r="G1121" t="s">
        <v>5809</v>
      </c>
      <c r="H1121" s="1">
        <v>46054</v>
      </c>
      <c r="I1121">
        <v>202602</v>
      </c>
      <c r="J1121">
        <v>116.11736000000001</v>
      </c>
      <c r="L1121">
        <v>116.12</v>
      </c>
      <c r="N1121">
        <v>90493682</v>
      </c>
      <c r="O1121" s="1">
        <v>46080</v>
      </c>
      <c r="P1121" s="1">
        <v>46090</v>
      </c>
      <c r="R1121">
        <v>36</v>
      </c>
      <c r="S1121" t="s">
        <v>53</v>
      </c>
      <c r="T1121" t="s">
        <v>40</v>
      </c>
      <c r="U1121" t="s">
        <v>40</v>
      </c>
      <c r="V1121" t="s">
        <v>5810</v>
      </c>
      <c r="W1121">
        <v>6</v>
      </c>
      <c r="X1121" t="s">
        <v>42</v>
      </c>
      <c r="Y1121">
        <v>6</v>
      </c>
      <c r="Z1121" t="s">
        <v>40</v>
      </c>
      <c r="AA1121" t="s">
        <v>193</v>
      </c>
      <c r="AB1121" t="s">
        <v>44</v>
      </c>
      <c r="AC1121" t="s">
        <v>45</v>
      </c>
      <c r="AE1121" t="s">
        <v>2615</v>
      </c>
      <c r="AF1121" t="s">
        <v>5811</v>
      </c>
      <c r="AG1121" s="1">
        <v>46094</v>
      </c>
      <c r="AH1121" t="s">
        <v>2615</v>
      </c>
      <c r="AI1121">
        <f>_xlfn.XLOOKUP(Tabela5[[#This Row],[UUID]],Planilha2!$A:$A,Planilha2!B:B,"")</f>
        <v>1</v>
      </c>
      <c r="AJ1121">
        <f>_xlfn.XLOOKUP(Tabela5[[#This Row],[UUID]],Planilha2!$A:$A,Planilha2!C:C,"")</f>
        <v>0</v>
      </c>
      <c r="AK1121">
        <f>_xlfn.XLOOKUP(Tabela5[[#This Row],[UUID]],Planilha2!$A:$A,Planilha2!D:D,"")</f>
        <v>10</v>
      </c>
      <c r="AL1121">
        <f>_xlfn.XLOOKUP(Tabela5[[#This Row],[UUID]],Planilha2!$A:$A,Planilha2!E:E,"")</f>
        <v>0</v>
      </c>
      <c r="AM1121">
        <f>_xlfn.XLOOKUP(Tabela5[[#This Row],[UUID]],Planilha2!$A:$A,Planilha2!F:F,"")</f>
        <v>1</v>
      </c>
      <c r="AN1121">
        <f>_xlfn.XLOOKUP(Tabela5[[#This Row],[UUID]],Planilha2!$A:$A,Planilha2!G:G,"")</f>
        <v>1</v>
      </c>
      <c r="AO1121">
        <f>_xlfn.XLOOKUP(Tabela5[[#This Row],[UUID]],Planilha2!$A:$A,Planilha2!H:H,"")</f>
        <v>1</v>
      </c>
      <c r="AP1121">
        <f>_xlfn.XLOOKUP(Tabela5[[#This Row],[UUID]],Planilha2!$A:$A,Planilha2!I:I,"")</f>
        <v>1</v>
      </c>
      <c r="AQ1121">
        <f>_xlfn.XLOOKUP(Tabela5[[#This Row],[UUID]],Planilha2!$A:$A,Planilha2!J:J,"")</f>
        <v>1</v>
      </c>
      <c r="AR1121">
        <f>_xlfn.XLOOKUP(Tabela5[[#This Row],[UUID]],Planilha2!$A:$A,Planilha2!K:K,"")</f>
        <v>1</v>
      </c>
      <c r="AS1121">
        <f>_xlfn.XLOOKUP(Tabela5[[#This Row],[UUID]],Planilha2!$A:$A,Planilha2!L:L,"")</f>
        <v>1</v>
      </c>
      <c r="AT1121">
        <f>_xlfn.XLOOKUP(Tabela5[[#This Row],[UUID]],Planilha2!$A:$A,Planilha2!M:M,"")</f>
        <v>0</v>
      </c>
      <c r="AU1121">
        <f>_xlfn.XLOOKUP(Tabela5[[#This Row],[UUID]],Planilha2!$A:$A,Planilha2!N:N,"")</f>
        <v>1</v>
      </c>
      <c r="AV1121">
        <f>_xlfn.XLOOKUP(Tabela5[[#This Row],[UUID]],Planilha2!$A:$A,Planilha2!O:O,"")</f>
        <v>1</v>
      </c>
    </row>
    <row r="1122" spans="1:48" x14ac:dyDescent="0.2">
      <c r="A1122" t="s">
        <v>5812</v>
      </c>
      <c r="B1122" t="s">
        <v>35</v>
      </c>
      <c r="C1122">
        <v>314226</v>
      </c>
      <c r="D1122">
        <v>80718850963</v>
      </c>
      <c r="E1122" t="s">
        <v>1190</v>
      </c>
      <c r="F1122" t="s">
        <v>1191</v>
      </c>
      <c r="G1122" t="s">
        <v>1192</v>
      </c>
      <c r="H1122" s="1">
        <v>45901</v>
      </c>
      <c r="I1122">
        <v>202509</v>
      </c>
      <c r="J1122">
        <v>216.78462999999999</v>
      </c>
      <c r="L1122">
        <v>216.78</v>
      </c>
      <c r="N1122">
        <v>90428856</v>
      </c>
      <c r="O1122" s="1">
        <v>46002</v>
      </c>
      <c r="P1122" s="1">
        <v>46059</v>
      </c>
      <c r="R1122">
        <v>67</v>
      </c>
      <c r="S1122" t="s">
        <v>53</v>
      </c>
      <c r="T1122" t="s">
        <v>40</v>
      </c>
      <c r="U1122" t="s">
        <v>40</v>
      </c>
      <c r="V1122" t="s">
        <v>1193</v>
      </c>
      <c r="W1122">
        <v>6</v>
      </c>
      <c r="X1122" t="s">
        <v>42</v>
      </c>
      <c r="Y1122">
        <v>6</v>
      </c>
      <c r="Z1122" t="s">
        <v>40</v>
      </c>
      <c r="AA1122" t="s">
        <v>982</v>
      </c>
      <c r="AB1122" t="s">
        <v>44</v>
      </c>
      <c r="AC1122" t="s">
        <v>45</v>
      </c>
      <c r="AE1122" t="s">
        <v>298</v>
      </c>
      <c r="AF1122" t="s">
        <v>5813</v>
      </c>
      <c r="AG1122" s="1">
        <v>46042</v>
      </c>
      <c r="AH1122" t="s">
        <v>2751</v>
      </c>
      <c r="AI1122">
        <f>_xlfn.XLOOKUP(Tabela5[[#This Row],[UUID]],Planilha2!$A:$A,Planilha2!B:B,"")</f>
        <v>0</v>
      </c>
      <c r="AJ1122">
        <f>_xlfn.XLOOKUP(Tabela5[[#This Row],[UUID]],Planilha2!$A:$A,Planilha2!C:C,"")</f>
        <v>1</v>
      </c>
      <c r="AK1122">
        <f>_xlfn.XLOOKUP(Tabela5[[#This Row],[UUID]],Planilha2!$A:$A,Planilha2!D:D,"")</f>
        <v>108</v>
      </c>
      <c r="AL1122">
        <f>_xlfn.XLOOKUP(Tabela5[[#This Row],[UUID]],Planilha2!$A:$A,Planilha2!E:E,"")</f>
        <v>5</v>
      </c>
      <c r="AM1122">
        <f>_xlfn.XLOOKUP(Tabela5[[#This Row],[UUID]],Planilha2!$A:$A,Planilha2!F:F,"")</f>
        <v>1</v>
      </c>
      <c r="AN1122">
        <f>_xlfn.XLOOKUP(Tabela5[[#This Row],[UUID]],Planilha2!$A:$A,Planilha2!G:G,"")</f>
        <v>1</v>
      </c>
      <c r="AO1122">
        <f>_xlfn.XLOOKUP(Tabela5[[#This Row],[UUID]],Planilha2!$A:$A,Planilha2!H:H,"")</f>
        <v>1</v>
      </c>
      <c r="AP1122">
        <f>_xlfn.XLOOKUP(Tabela5[[#This Row],[UUID]],Planilha2!$A:$A,Planilha2!I:I,"")</f>
        <v>1</v>
      </c>
      <c r="AQ1122">
        <f>_xlfn.XLOOKUP(Tabela5[[#This Row],[UUID]],Planilha2!$A:$A,Planilha2!J:J,"")</f>
        <v>1</v>
      </c>
      <c r="AR1122">
        <f>_xlfn.XLOOKUP(Tabela5[[#This Row],[UUID]],Planilha2!$A:$A,Planilha2!K:K,"")</f>
        <v>1</v>
      </c>
      <c r="AS1122">
        <f>_xlfn.XLOOKUP(Tabela5[[#This Row],[UUID]],Planilha2!$A:$A,Planilha2!L:L,"")</f>
        <v>1</v>
      </c>
      <c r="AT1122">
        <f>_xlfn.XLOOKUP(Tabela5[[#This Row],[UUID]],Planilha2!$A:$A,Planilha2!M:M,"")</f>
        <v>1</v>
      </c>
      <c r="AU1122">
        <f>_xlfn.XLOOKUP(Tabela5[[#This Row],[UUID]],Planilha2!$A:$A,Planilha2!N:N,"")</f>
        <v>1</v>
      </c>
      <c r="AV1122">
        <f>_xlfn.XLOOKUP(Tabela5[[#This Row],[UUID]],Planilha2!$A:$A,Planilha2!O:O,"")</f>
        <v>1</v>
      </c>
    </row>
    <row r="1123" spans="1:48" x14ac:dyDescent="0.2">
      <c r="A1123" t="s">
        <v>5814</v>
      </c>
      <c r="B1123" t="s">
        <v>35</v>
      </c>
      <c r="C1123">
        <v>4000697847</v>
      </c>
      <c r="D1123">
        <v>12348957817</v>
      </c>
      <c r="E1123" t="s">
        <v>2122</v>
      </c>
      <c r="F1123" t="s">
        <v>2123</v>
      </c>
      <c r="G1123" t="s">
        <v>2124</v>
      </c>
      <c r="H1123" s="1">
        <v>46054</v>
      </c>
      <c r="I1123">
        <v>202602</v>
      </c>
      <c r="J1123">
        <v>392.68862000000001</v>
      </c>
      <c r="K1123">
        <v>13.75</v>
      </c>
      <c r="L1123">
        <v>406.44</v>
      </c>
      <c r="N1123">
        <v>90493750</v>
      </c>
      <c r="O1123" s="1">
        <v>46080</v>
      </c>
      <c r="P1123" s="1">
        <v>46090</v>
      </c>
      <c r="R1123">
        <v>36</v>
      </c>
      <c r="S1123" t="s">
        <v>53</v>
      </c>
      <c r="T1123" t="s">
        <v>40</v>
      </c>
      <c r="U1123" t="s">
        <v>40</v>
      </c>
      <c r="V1123" t="s">
        <v>2125</v>
      </c>
      <c r="W1123">
        <v>6</v>
      </c>
      <c r="X1123" t="s">
        <v>42</v>
      </c>
      <c r="Y1123">
        <v>6</v>
      </c>
      <c r="Z1123" t="s">
        <v>40</v>
      </c>
      <c r="AA1123" t="s">
        <v>193</v>
      </c>
      <c r="AB1123" t="s">
        <v>44</v>
      </c>
      <c r="AC1123" t="s">
        <v>45</v>
      </c>
      <c r="AE1123" t="s">
        <v>2615</v>
      </c>
      <c r="AF1123" t="s">
        <v>5815</v>
      </c>
      <c r="AG1123" s="1">
        <v>46086</v>
      </c>
      <c r="AH1123" t="s">
        <v>2615</v>
      </c>
      <c r="AI1123">
        <f>_xlfn.XLOOKUP(Tabela5[[#This Row],[UUID]],Planilha2!$A:$A,Planilha2!B:B,"")</f>
        <v>1</v>
      </c>
      <c r="AJ1123">
        <f>_xlfn.XLOOKUP(Tabela5[[#This Row],[UUID]],Planilha2!$A:$A,Planilha2!C:C,"")</f>
        <v>0</v>
      </c>
      <c r="AK1123">
        <f>_xlfn.XLOOKUP(Tabela5[[#This Row],[UUID]],Planilha2!$A:$A,Planilha2!D:D,"")</f>
        <v>10</v>
      </c>
      <c r="AL1123">
        <f>_xlfn.XLOOKUP(Tabela5[[#This Row],[UUID]],Planilha2!$A:$A,Planilha2!E:E,"")</f>
        <v>1</v>
      </c>
      <c r="AM1123">
        <f>_xlfn.XLOOKUP(Tabela5[[#This Row],[UUID]],Planilha2!$A:$A,Planilha2!F:F,"")</f>
        <v>1</v>
      </c>
      <c r="AN1123">
        <f>_xlfn.XLOOKUP(Tabela5[[#This Row],[UUID]],Planilha2!$A:$A,Planilha2!G:G,"")</f>
        <v>1</v>
      </c>
      <c r="AO1123">
        <f>_xlfn.XLOOKUP(Tabela5[[#This Row],[UUID]],Planilha2!$A:$A,Planilha2!H:H,"")</f>
        <v>1</v>
      </c>
      <c r="AP1123">
        <f>_xlfn.XLOOKUP(Tabela5[[#This Row],[UUID]],Planilha2!$A:$A,Planilha2!I:I,"")</f>
        <v>1</v>
      </c>
      <c r="AQ1123">
        <f>_xlfn.XLOOKUP(Tabela5[[#This Row],[UUID]],Planilha2!$A:$A,Planilha2!J:J,"")</f>
        <v>1</v>
      </c>
      <c r="AR1123">
        <f>_xlfn.XLOOKUP(Tabela5[[#This Row],[UUID]],Planilha2!$A:$A,Planilha2!K:K,"")</f>
        <v>1</v>
      </c>
      <c r="AS1123">
        <f>_xlfn.XLOOKUP(Tabela5[[#This Row],[UUID]],Planilha2!$A:$A,Planilha2!L:L,"")</f>
        <v>1</v>
      </c>
      <c r="AT1123">
        <f>_xlfn.XLOOKUP(Tabela5[[#This Row],[UUID]],Planilha2!$A:$A,Planilha2!M:M,"")</f>
        <v>0</v>
      </c>
      <c r="AU1123">
        <f>_xlfn.XLOOKUP(Tabela5[[#This Row],[UUID]],Planilha2!$A:$A,Planilha2!N:N,"")</f>
        <v>1</v>
      </c>
      <c r="AV1123">
        <f>_xlfn.XLOOKUP(Tabela5[[#This Row],[UUID]],Planilha2!$A:$A,Planilha2!O:O,"")</f>
        <v>1</v>
      </c>
    </row>
    <row r="1124" spans="1:48" x14ac:dyDescent="0.2">
      <c r="A1124" t="s">
        <v>5816</v>
      </c>
      <c r="B1124" t="s">
        <v>35</v>
      </c>
      <c r="C1124">
        <v>5435838</v>
      </c>
      <c r="D1124">
        <v>48041237843</v>
      </c>
      <c r="E1124" t="s">
        <v>2128</v>
      </c>
      <c r="F1124" t="s">
        <v>2129</v>
      </c>
      <c r="G1124" t="s">
        <v>2130</v>
      </c>
      <c r="H1124" s="1">
        <v>46054</v>
      </c>
      <c r="I1124">
        <v>202602</v>
      </c>
      <c r="J1124">
        <v>541.23889999999994</v>
      </c>
      <c r="L1124">
        <v>541.24</v>
      </c>
      <c r="N1124">
        <v>90494341</v>
      </c>
      <c r="O1124" s="1">
        <v>46080</v>
      </c>
      <c r="P1124" s="1">
        <v>46090</v>
      </c>
      <c r="R1124">
        <v>36</v>
      </c>
      <c r="S1124" t="s">
        <v>53</v>
      </c>
      <c r="T1124" t="s">
        <v>40</v>
      </c>
      <c r="U1124" t="s">
        <v>40</v>
      </c>
      <c r="V1124" t="s">
        <v>2131</v>
      </c>
      <c r="W1124">
        <v>6</v>
      </c>
      <c r="X1124" t="s">
        <v>42</v>
      </c>
      <c r="Y1124">
        <v>6</v>
      </c>
      <c r="Z1124" t="s">
        <v>40</v>
      </c>
      <c r="AA1124" t="s">
        <v>193</v>
      </c>
      <c r="AB1124" t="s">
        <v>44</v>
      </c>
      <c r="AC1124" t="s">
        <v>45</v>
      </c>
      <c r="AE1124" t="s">
        <v>2615</v>
      </c>
      <c r="AF1124" t="s">
        <v>5817</v>
      </c>
      <c r="AG1124" s="1">
        <v>46118</v>
      </c>
      <c r="AH1124" t="s">
        <v>47</v>
      </c>
      <c r="AI1124">
        <f>_xlfn.XLOOKUP(Tabela5[[#This Row],[UUID]],Planilha2!$A:$A,Planilha2!B:B,"")</f>
        <v>1</v>
      </c>
      <c r="AJ1124">
        <f>_xlfn.XLOOKUP(Tabela5[[#This Row],[UUID]],Planilha2!$A:$A,Planilha2!C:C,"")</f>
        <v>1</v>
      </c>
      <c r="AK1124">
        <f>_xlfn.XLOOKUP(Tabela5[[#This Row],[UUID]],Planilha2!$A:$A,Planilha2!D:D,"")</f>
        <v>2</v>
      </c>
      <c r="AL1124">
        <f>_xlfn.XLOOKUP(Tabela5[[#This Row],[UUID]],Planilha2!$A:$A,Planilha2!E:E,"")</f>
        <v>0</v>
      </c>
      <c r="AM1124">
        <f>_xlfn.XLOOKUP(Tabela5[[#This Row],[UUID]],Planilha2!$A:$A,Planilha2!F:F,"")</f>
        <v>1</v>
      </c>
      <c r="AN1124">
        <f>_xlfn.XLOOKUP(Tabela5[[#This Row],[UUID]],Planilha2!$A:$A,Planilha2!G:G,"")</f>
        <v>0</v>
      </c>
      <c r="AO1124">
        <f>_xlfn.XLOOKUP(Tabela5[[#This Row],[UUID]],Planilha2!$A:$A,Planilha2!H:H,"")</f>
        <v>0</v>
      </c>
      <c r="AP1124">
        <f>_xlfn.XLOOKUP(Tabela5[[#This Row],[UUID]],Planilha2!$A:$A,Planilha2!I:I,"")</f>
        <v>0</v>
      </c>
      <c r="AQ1124">
        <f>_xlfn.XLOOKUP(Tabela5[[#This Row],[UUID]],Planilha2!$A:$A,Planilha2!J:J,"")</f>
        <v>0</v>
      </c>
      <c r="AR1124">
        <f>_xlfn.XLOOKUP(Tabela5[[#This Row],[UUID]],Planilha2!$A:$A,Planilha2!K:K,"")</f>
        <v>0</v>
      </c>
      <c r="AS1124">
        <f>_xlfn.XLOOKUP(Tabela5[[#This Row],[UUID]],Planilha2!$A:$A,Planilha2!L:L,"")</f>
        <v>0</v>
      </c>
      <c r="AT1124">
        <f>_xlfn.XLOOKUP(Tabela5[[#This Row],[UUID]],Planilha2!$A:$A,Planilha2!M:M,"")</f>
        <v>1</v>
      </c>
      <c r="AU1124">
        <f>_xlfn.XLOOKUP(Tabela5[[#This Row],[UUID]],Planilha2!$A:$A,Planilha2!N:N,"")</f>
        <v>1</v>
      </c>
      <c r="AV1124">
        <f>_xlfn.XLOOKUP(Tabela5[[#This Row],[UUID]],Planilha2!$A:$A,Planilha2!O:O,"")</f>
        <v>1</v>
      </c>
    </row>
    <row r="1125" spans="1:48" x14ac:dyDescent="0.2">
      <c r="A1125" t="s">
        <v>5818</v>
      </c>
      <c r="B1125" t="s">
        <v>35</v>
      </c>
      <c r="C1125">
        <v>6321798</v>
      </c>
      <c r="D1125">
        <v>29512761840</v>
      </c>
      <c r="E1125" t="s">
        <v>3988</v>
      </c>
      <c r="F1125" t="s">
        <v>5819</v>
      </c>
      <c r="G1125" t="s">
        <v>3990</v>
      </c>
      <c r="H1125" s="1">
        <v>46054</v>
      </c>
      <c r="I1125">
        <v>202602</v>
      </c>
      <c r="J1125">
        <v>318.53692000000001</v>
      </c>
      <c r="L1125">
        <v>318.54000000000002</v>
      </c>
      <c r="N1125">
        <v>90512673</v>
      </c>
      <c r="O1125" s="1">
        <v>46086</v>
      </c>
      <c r="P1125" s="1">
        <v>46097</v>
      </c>
      <c r="R1125">
        <v>29</v>
      </c>
      <c r="S1125" t="s">
        <v>53</v>
      </c>
      <c r="T1125" t="s">
        <v>40</v>
      </c>
      <c r="U1125" t="s">
        <v>40</v>
      </c>
      <c r="V1125" t="s">
        <v>3991</v>
      </c>
      <c r="W1125">
        <v>6</v>
      </c>
      <c r="X1125" t="s">
        <v>42</v>
      </c>
      <c r="Y1125">
        <v>6</v>
      </c>
      <c r="Z1125" t="s">
        <v>40</v>
      </c>
      <c r="AA1125" t="s">
        <v>193</v>
      </c>
      <c r="AB1125" t="s">
        <v>44</v>
      </c>
      <c r="AC1125" t="s">
        <v>45</v>
      </c>
      <c r="AE1125" t="s">
        <v>47</v>
      </c>
      <c r="AF1125" t="s">
        <v>5820</v>
      </c>
      <c r="AG1125" s="1">
        <v>46101</v>
      </c>
      <c r="AH1125" t="s">
        <v>47</v>
      </c>
      <c r="AI1125">
        <f>_xlfn.XLOOKUP(Tabela5[[#This Row],[UUID]],Planilha2!$A:$A,Planilha2!B:B,"")</f>
        <v>1</v>
      </c>
      <c r="AJ1125">
        <f>_xlfn.XLOOKUP(Tabela5[[#This Row],[UUID]],Planilha2!$A:$A,Planilha2!C:C,"")</f>
        <v>0</v>
      </c>
      <c r="AK1125">
        <f>_xlfn.XLOOKUP(Tabela5[[#This Row],[UUID]],Planilha2!$A:$A,Planilha2!D:D,"")</f>
        <v>1</v>
      </c>
      <c r="AL1125">
        <f>_xlfn.XLOOKUP(Tabela5[[#This Row],[UUID]],Planilha2!$A:$A,Planilha2!E:E,"")</f>
        <v>0</v>
      </c>
      <c r="AM1125">
        <f>_xlfn.XLOOKUP(Tabela5[[#This Row],[UUID]],Planilha2!$A:$A,Planilha2!F:F,"")</f>
        <v>1</v>
      </c>
      <c r="AN1125">
        <f>_xlfn.XLOOKUP(Tabela5[[#This Row],[UUID]],Planilha2!$A:$A,Planilha2!G:G,"")</f>
        <v>1</v>
      </c>
      <c r="AO1125">
        <f>_xlfn.XLOOKUP(Tabela5[[#This Row],[UUID]],Planilha2!$A:$A,Planilha2!H:H,"")</f>
        <v>1</v>
      </c>
      <c r="AP1125">
        <f>_xlfn.XLOOKUP(Tabela5[[#This Row],[UUID]],Planilha2!$A:$A,Planilha2!I:I,"")</f>
        <v>1</v>
      </c>
      <c r="AQ1125">
        <f>_xlfn.XLOOKUP(Tabela5[[#This Row],[UUID]],Planilha2!$A:$A,Planilha2!J:J,"")</f>
        <v>1</v>
      </c>
      <c r="AR1125">
        <f>_xlfn.XLOOKUP(Tabela5[[#This Row],[UUID]],Planilha2!$A:$A,Planilha2!K:K,"")</f>
        <v>1</v>
      </c>
      <c r="AS1125">
        <f>_xlfn.XLOOKUP(Tabela5[[#This Row],[UUID]],Planilha2!$A:$A,Planilha2!L:L,"")</f>
        <v>0</v>
      </c>
      <c r="AT1125">
        <f>_xlfn.XLOOKUP(Tabela5[[#This Row],[UUID]],Planilha2!$A:$A,Planilha2!M:M,"")</f>
        <v>0</v>
      </c>
      <c r="AU1125">
        <f>_xlfn.XLOOKUP(Tabela5[[#This Row],[UUID]],Planilha2!$A:$A,Planilha2!N:N,"")</f>
        <v>1</v>
      </c>
      <c r="AV1125">
        <f>_xlfn.XLOOKUP(Tabela5[[#This Row],[UUID]],Planilha2!$A:$A,Planilha2!O:O,"")</f>
        <v>1</v>
      </c>
    </row>
    <row r="1126" spans="1:48" x14ac:dyDescent="0.2">
      <c r="A1126" t="s">
        <v>5821</v>
      </c>
      <c r="B1126" t="s">
        <v>35</v>
      </c>
      <c r="C1126">
        <v>4000998005</v>
      </c>
      <c r="D1126">
        <v>42423089813</v>
      </c>
      <c r="E1126" t="s">
        <v>3982</v>
      </c>
      <c r="F1126" t="s">
        <v>5822</v>
      </c>
      <c r="G1126" t="s">
        <v>3984</v>
      </c>
      <c r="H1126" s="1">
        <v>46054</v>
      </c>
      <c r="I1126">
        <v>202602</v>
      </c>
      <c r="J1126">
        <v>231.01927000000001</v>
      </c>
      <c r="L1126">
        <v>231.02</v>
      </c>
      <c r="N1126">
        <v>90512655</v>
      </c>
      <c r="O1126" s="1">
        <v>46086</v>
      </c>
      <c r="P1126" s="1">
        <v>46097</v>
      </c>
      <c r="R1126">
        <v>29</v>
      </c>
      <c r="S1126" t="s">
        <v>53</v>
      </c>
      <c r="T1126" t="s">
        <v>40</v>
      </c>
      <c r="U1126" t="s">
        <v>40</v>
      </c>
      <c r="V1126" t="s">
        <v>3985</v>
      </c>
      <c r="W1126">
        <v>6</v>
      </c>
      <c r="X1126" t="s">
        <v>42</v>
      </c>
      <c r="Y1126">
        <v>6</v>
      </c>
      <c r="Z1126" t="s">
        <v>40</v>
      </c>
      <c r="AA1126" t="s">
        <v>193</v>
      </c>
      <c r="AB1126" t="s">
        <v>44</v>
      </c>
      <c r="AC1126" t="s">
        <v>45</v>
      </c>
      <c r="AE1126" t="s">
        <v>47</v>
      </c>
      <c r="AF1126" t="s">
        <v>5823</v>
      </c>
      <c r="AG1126" s="1">
        <v>46117</v>
      </c>
      <c r="AH1126" t="s">
        <v>47</v>
      </c>
      <c r="AI1126">
        <f>_xlfn.XLOOKUP(Tabela5[[#This Row],[UUID]],Planilha2!$A:$A,Planilha2!B:B,"")</f>
        <v>1</v>
      </c>
      <c r="AJ1126">
        <f>_xlfn.XLOOKUP(Tabela5[[#This Row],[UUID]],Planilha2!$A:$A,Planilha2!C:C,"")</f>
        <v>1</v>
      </c>
      <c r="AK1126">
        <f>_xlfn.XLOOKUP(Tabela5[[#This Row],[UUID]],Planilha2!$A:$A,Planilha2!D:D,"")</f>
        <v>3</v>
      </c>
      <c r="AL1126">
        <f>_xlfn.XLOOKUP(Tabela5[[#This Row],[UUID]],Planilha2!$A:$A,Planilha2!E:E,"")</f>
        <v>0</v>
      </c>
      <c r="AM1126">
        <f>_xlfn.XLOOKUP(Tabela5[[#This Row],[UUID]],Planilha2!$A:$A,Planilha2!F:F,"")</f>
        <v>1</v>
      </c>
      <c r="AN1126">
        <f>_xlfn.XLOOKUP(Tabela5[[#This Row],[UUID]],Planilha2!$A:$A,Planilha2!G:G,"")</f>
        <v>0</v>
      </c>
      <c r="AO1126">
        <f>_xlfn.XLOOKUP(Tabela5[[#This Row],[UUID]],Planilha2!$A:$A,Planilha2!H:H,"")</f>
        <v>0</v>
      </c>
      <c r="AP1126">
        <f>_xlfn.XLOOKUP(Tabela5[[#This Row],[UUID]],Planilha2!$A:$A,Planilha2!I:I,"")</f>
        <v>0</v>
      </c>
      <c r="AQ1126">
        <f>_xlfn.XLOOKUP(Tabela5[[#This Row],[UUID]],Planilha2!$A:$A,Planilha2!J:J,"")</f>
        <v>0</v>
      </c>
      <c r="AR1126">
        <f>_xlfn.XLOOKUP(Tabela5[[#This Row],[UUID]],Planilha2!$A:$A,Planilha2!K:K,"")</f>
        <v>0</v>
      </c>
      <c r="AS1126">
        <f>_xlfn.XLOOKUP(Tabela5[[#This Row],[UUID]],Planilha2!$A:$A,Planilha2!L:L,"")</f>
        <v>0</v>
      </c>
      <c r="AT1126">
        <f>_xlfn.XLOOKUP(Tabela5[[#This Row],[UUID]],Planilha2!$A:$A,Planilha2!M:M,"")</f>
        <v>1</v>
      </c>
      <c r="AU1126">
        <f>_xlfn.XLOOKUP(Tabela5[[#This Row],[UUID]],Planilha2!$A:$A,Planilha2!N:N,"")</f>
        <v>1</v>
      </c>
      <c r="AV1126">
        <f>_xlfn.XLOOKUP(Tabela5[[#This Row],[UUID]],Planilha2!$A:$A,Planilha2!O:O,"")</f>
        <v>1</v>
      </c>
    </row>
    <row r="1127" spans="1:48" x14ac:dyDescent="0.2">
      <c r="A1127" t="s">
        <v>5824</v>
      </c>
      <c r="B1127" t="s">
        <v>35</v>
      </c>
      <c r="C1127">
        <v>101040709</v>
      </c>
      <c r="D1127">
        <v>9645999960</v>
      </c>
      <c r="E1127" t="s">
        <v>1184</v>
      </c>
      <c r="F1127" t="s">
        <v>1185</v>
      </c>
      <c r="G1127" t="s">
        <v>1186</v>
      </c>
      <c r="H1127" s="1">
        <v>45901</v>
      </c>
      <c r="I1127">
        <v>202509</v>
      </c>
      <c r="J1127">
        <v>571.17561999999998</v>
      </c>
      <c r="L1127">
        <v>571.17999999999995</v>
      </c>
      <c r="N1127">
        <v>90428805</v>
      </c>
      <c r="O1127" s="1">
        <v>46002</v>
      </c>
      <c r="P1127" s="1">
        <v>46059</v>
      </c>
      <c r="R1127">
        <v>67</v>
      </c>
      <c r="S1127" t="s">
        <v>53</v>
      </c>
      <c r="T1127" t="s">
        <v>40</v>
      </c>
      <c r="U1127" t="s">
        <v>40</v>
      </c>
      <c r="V1127" t="s">
        <v>1187</v>
      </c>
      <c r="W1127">
        <v>6</v>
      </c>
      <c r="X1127" t="s">
        <v>42</v>
      </c>
      <c r="Y1127">
        <v>6</v>
      </c>
      <c r="Z1127" t="s">
        <v>40</v>
      </c>
      <c r="AA1127" t="s">
        <v>982</v>
      </c>
      <c r="AB1127" t="s">
        <v>44</v>
      </c>
      <c r="AC1127" t="s">
        <v>45</v>
      </c>
      <c r="AE1127" t="s">
        <v>298</v>
      </c>
      <c r="AF1127" t="s">
        <v>5825</v>
      </c>
      <c r="AG1127" s="1">
        <v>46042</v>
      </c>
      <c r="AH1127" t="s">
        <v>2751</v>
      </c>
      <c r="AI1127">
        <f>_xlfn.XLOOKUP(Tabela5[[#This Row],[UUID]],Planilha2!$A:$A,Planilha2!B:B,"")</f>
        <v>0</v>
      </c>
      <c r="AJ1127">
        <f>_xlfn.XLOOKUP(Tabela5[[#This Row],[UUID]],Planilha2!$A:$A,Planilha2!C:C,"")</f>
        <v>1</v>
      </c>
      <c r="AK1127">
        <f>_xlfn.XLOOKUP(Tabela5[[#This Row],[UUID]],Planilha2!$A:$A,Planilha2!D:D,"")</f>
        <v>1</v>
      </c>
      <c r="AL1127">
        <f>_xlfn.XLOOKUP(Tabela5[[#This Row],[UUID]],Planilha2!$A:$A,Planilha2!E:E,"")</f>
        <v>1</v>
      </c>
      <c r="AM1127">
        <f>_xlfn.XLOOKUP(Tabela5[[#This Row],[UUID]],Planilha2!$A:$A,Planilha2!F:F,"")</f>
        <v>1</v>
      </c>
      <c r="AN1127">
        <f>_xlfn.XLOOKUP(Tabela5[[#This Row],[UUID]],Planilha2!$A:$A,Planilha2!G:G,"")</f>
        <v>1</v>
      </c>
      <c r="AO1127">
        <f>_xlfn.XLOOKUP(Tabela5[[#This Row],[UUID]],Planilha2!$A:$A,Planilha2!H:H,"")</f>
        <v>1</v>
      </c>
      <c r="AP1127">
        <f>_xlfn.XLOOKUP(Tabela5[[#This Row],[UUID]],Planilha2!$A:$A,Planilha2!I:I,"")</f>
        <v>1</v>
      </c>
      <c r="AQ1127">
        <f>_xlfn.XLOOKUP(Tabela5[[#This Row],[UUID]],Planilha2!$A:$A,Planilha2!J:J,"")</f>
        <v>1</v>
      </c>
      <c r="AR1127">
        <f>_xlfn.XLOOKUP(Tabela5[[#This Row],[UUID]],Planilha2!$A:$A,Planilha2!K:K,"")</f>
        <v>1</v>
      </c>
      <c r="AS1127">
        <f>_xlfn.XLOOKUP(Tabela5[[#This Row],[UUID]],Planilha2!$A:$A,Planilha2!L:L,"")</f>
        <v>1</v>
      </c>
      <c r="AT1127">
        <f>_xlfn.XLOOKUP(Tabela5[[#This Row],[UUID]],Planilha2!$A:$A,Planilha2!M:M,"")</f>
        <v>1</v>
      </c>
      <c r="AU1127">
        <f>_xlfn.XLOOKUP(Tabela5[[#This Row],[UUID]],Planilha2!$A:$A,Planilha2!N:N,"")</f>
        <v>1</v>
      </c>
      <c r="AV1127">
        <f>_xlfn.XLOOKUP(Tabela5[[#This Row],[UUID]],Planilha2!$A:$A,Planilha2!O:O,"")</f>
        <v>1</v>
      </c>
    </row>
    <row r="1128" spans="1:48" x14ac:dyDescent="0.2">
      <c r="A1128" t="s">
        <v>5826</v>
      </c>
      <c r="B1128" t="s">
        <v>35</v>
      </c>
      <c r="C1128">
        <v>11827394</v>
      </c>
      <c r="D1128">
        <v>33741899895</v>
      </c>
      <c r="E1128" t="s">
        <v>3964</v>
      </c>
      <c r="F1128" t="s">
        <v>5827</v>
      </c>
      <c r="G1128" t="s">
        <v>3966</v>
      </c>
      <c r="H1128" s="1">
        <v>46054</v>
      </c>
      <c r="I1128">
        <v>202602</v>
      </c>
      <c r="J1128">
        <v>320.73489000000001</v>
      </c>
      <c r="L1128">
        <v>320.73</v>
      </c>
      <c r="N1128">
        <v>90512696</v>
      </c>
      <c r="O1128" s="1">
        <v>46086</v>
      </c>
      <c r="P1128" s="1">
        <v>46097</v>
      </c>
      <c r="R1128">
        <v>29</v>
      </c>
      <c r="S1128" t="s">
        <v>53</v>
      </c>
      <c r="T1128" t="s">
        <v>40</v>
      </c>
      <c r="U1128" t="s">
        <v>40</v>
      </c>
      <c r="V1128" t="s">
        <v>3967</v>
      </c>
      <c r="W1128">
        <v>6</v>
      </c>
      <c r="X1128" t="s">
        <v>42</v>
      </c>
      <c r="Y1128">
        <v>6</v>
      </c>
      <c r="Z1128" t="s">
        <v>40</v>
      </c>
      <c r="AA1128" t="s">
        <v>193</v>
      </c>
      <c r="AB1128" t="s">
        <v>44</v>
      </c>
      <c r="AC1128" t="s">
        <v>45</v>
      </c>
      <c r="AE1128" t="s">
        <v>47</v>
      </c>
      <c r="AF1128" t="s">
        <v>5828</v>
      </c>
      <c r="AG1128" s="1">
        <v>46100</v>
      </c>
      <c r="AH1128" t="s">
        <v>47</v>
      </c>
      <c r="AI1128">
        <f>_xlfn.XLOOKUP(Tabela5[[#This Row],[UUID]],Planilha2!$A:$A,Planilha2!B:B,"")</f>
        <v>1</v>
      </c>
      <c r="AJ1128">
        <f>_xlfn.XLOOKUP(Tabela5[[#This Row],[UUID]],Planilha2!$A:$A,Planilha2!C:C,"")</f>
        <v>0</v>
      </c>
      <c r="AK1128">
        <f>_xlfn.XLOOKUP(Tabela5[[#This Row],[UUID]],Planilha2!$A:$A,Planilha2!D:D,"")</f>
        <v>4</v>
      </c>
      <c r="AL1128">
        <f>_xlfn.XLOOKUP(Tabela5[[#This Row],[UUID]],Planilha2!$A:$A,Planilha2!E:E,"")</f>
        <v>1</v>
      </c>
      <c r="AM1128">
        <f>_xlfn.XLOOKUP(Tabela5[[#This Row],[UUID]],Planilha2!$A:$A,Planilha2!F:F,"")</f>
        <v>1</v>
      </c>
      <c r="AN1128">
        <f>_xlfn.XLOOKUP(Tabela5[[#This Row],[UUID]],Planilha2!$A:$A,Planilha2!G:G,"")</f>
        <v>1</v>
      </c>
      <c r="AO1128">
        <f>_xlfn.XLOOKUP(Tabela5[[#This Row],[UUID]],Planilha2!$A:$A,Planilha2!H:H,"")</f>
        <v>1</v>
      </c>
      <c r="AP1128">
        <f>_xlfn.XLOOKUP(Tabela5[[#This Row],[UUID]],Planilha2!$A:$A,Planilha2!I:I,"")</f>
        <v>1</v>
      </c>
      <c r="AQ1128">
        <f>_xlfn.XLOOKUP(Tabela5[[#This Row],[UUID]],Planilha2!$A:$A,Planilha2!J:J,"")</f>
        <v>1</v>
      </c>
      <c r="AR1128">
        <f>_xlfn.XLOOKUP(Tabela5[[#This Row],[UUID]],Planilha2!$A:$A,Planilha2!K:K,"")</f>
        <v>1</v>
      </c>
      <c r="AS1128">
        <f>_xlfn.XLOOKUP(Tabela5[[#This Row],[UUID]],Planilha2!$A:$A,Planilha2!L:L,"")</f>
        <v>0</v>
      </c>
      <c r="AT1128">
        <f>_xlfn.XLOOKUP(Tabela5[[#This Row],[UUID]],Planilha2!$A:$A,Planilha2!M:M,"")</f>
        <v>0</v>
      </c>
      <c r="AU1128">
        <f>_xlfn.XLOOKUP(Tabela5[[#This Row],[UUID]],Planilha2!$A:$A,Planilha2!N:N,"")</f>
        <v>1</v>
      </c>
      <c r="AV1128">
        <f>_xlfn.XLOOKUP(Tabela5[[#This Row],[UUID]],Planilha2!$A:$A,Planilha2!O:O,"")</f>
        <v>1</v>
      </c>
    </row>
    <row r="1129" spans="1:48" x14ac:dyDescent="0.2">
      <c r="A1129" t="s">
        <v>5829</v>
      </c>
      <c r="B1129" t="s">
        <v>35</v>
      </c>
      <c r="C1129">
        <v>9434402</v>
      </c>
      <c r="D1129">
        <v>51742446949</v>
      </c>
      <c r="E1129" t="s">
        <v>4731</v>
      </c>
      <c r="F1129" t="s">
        <v>4732</v>
      </c>
      <c r="G1129" t="s">
        <v>4733</v>
      </c>
      <c r="H1129" s="1">
        <v>45901</v>
      </c>
      <c r="I1129">
        <v>202509</v>
      </c>
      <c r="J1129">
        <v>523.12261000000001</v>
      </c>
      <c r="L1129">
        <v>523.12</v>
      </c>
      <c r="N1129">
        <v>90428950</v>
      </c>
      <c r="O1129" s="1">
        <v>46002</v>
      </c>
      <c r="P1129" s="1">
        <v>46059</v>
      </c>
      <c r="R1129">
        <v>67</v>
      </c>
      <c r="S1129" t="s">
        <v>53</v>
      </c>
      <c r="T1129" t="s">
        <v>40</v>
      </c>
      <c r="U1129" t="s">
        <v>40</v>
      </c>
      <c r="V1129" t="s">
        <v>4734</v>
      </c>
      <c r="W1129">
        <v>6</v>
      </c>
      <c r="X1129" t="s">
        <v>42</v>
      </c>
      <c r="Y1129">
        <v>6</v>
      </c>
      <c r="Z1129" t="s">
        <v>40</v>
      </c>
      <c r="AA1129" t="s">
        <v>982</v>
      </c>
      <c r="AB1129" t="s">
        <v>44</v>
      </c>
      <c r="AC1129" t="s">
        <v>45</v>
      </c>
      <c r="AE1129" t="s">
        <v>298</v>
      </c>
      <c r="AF1129" t="s">
        <v>5830</v>
      </c>
      <c r="AG1129" s="1">
        <v>46054</v>
      </c>
      <c r="AH1129" t="s">
        <v>2751</v>
      </c>
      <c r="AI1129">
        <f>_xlfn.XLOOKUP(Tabela5[[#This Row],[UUID]],Planilha2!$A:$A,Planilha2!B:B,"")</f>
        <v>1</v>
      </c>
      <c r="AJ1129">
        <f>_xlfn.XLOOKUP(Tabela5[[#This Row],[UUID]],Planilha2!$A:$A,Planilha2!C:C,"")</f>
        <v>1</v>
      </c>
      <c r="AK1129">
        <f>_xlfn.XLOOKUP(Tabela5[[#This Row],[UUID]],Planilha2!$A:$A,Planilha2!D:D,"")</f>
        <v>6</v>
      </c>
      <c r="AL1129">
        <f>_xlfn.XLOOKUP(Tabela5[[#This Row],[UUID]],Planilha2!$A:$A,Planilha2!E:E,"")</f>
        <v>0</v>
      </c>
      <c r="AM1129">
        <f>_xlfn.XLOOKUP(Tabela5[[#This Row],[UUID]],Planilha2!$A:$A,Planilha2!F:F,"")</f>
        <v>0</v>
      </c>
      <c r="AN1129">
        <f>_xlfn.XLOOKUP(Tabela5[[#This Row],[UUID]],Planilha2!$A:$A,Planilha2!G:G,"")</f>
        <v>1</v>
      </c>
      <c r="AO1129">
        <f>_xlfn.XLOOKUP(Tabela5[[#This Row],[UUID]],Planilha2!$A:$A,Planilha2!H:H,"")</f>
        <v>1</v>
      </c>
      <c r="AP1129">
        <f>_xlfn.XLOOKUP(Tabela5[[#This Row],[UUID]],Planilha2!$A:$A,Planilha2!I:I,"")</f>
        <v>1</v>
      </c>
      <c r="AQ1129">
        <f>_xlfn.XLOOKUP(Tabela5[[#This Row],[UUID]],Planilha2!$A:$A,Planilha2!J:J,"")</f>
        <v>1</v>
      </c>
      <c r="AR1129">
        <f>_xlfn.XLOOKUP(Tabela5[[#This Row],[UUID]],Planilha2!$A:$A,Planilha2!K:K,"")</f>
        <v>1</v>
      </c>
      <c r="AS1129">
        <f>_xlfn.XLOOKUP(Tabela5[[#This Row],[UUID]],Planilha2!$A:$A,Planilha2!L:L,"")</f>
        <v>1</v>
      </c>
      <c r="AT1129">
        <f>_xlfn.XLOOKUP(Tabela5[[#This Row],[UUID]],Planilha2!$A:$A,Planilha2!M:M,"")</f>
        <v>1</v>
      </c>
      <c r="AU1129">
        <f>_xlfn.XLOOKUP(Tabela5[[#This Row],[UUID]],Planilha2!$A:$A,Planilha2!N:N,"")</f>
        <v>1</v>
      </c>
      <c r="AV1129">
        <f>_xlfn.XLOOKUP(Tabela5[[#This Row],[UUID]],Planilha2!$A:$A,Planilha2!O:O,"")</f>
        <v>1</v>
      </c>
    </row>
    <row r="1130" spans="1:48" x14ac:dyDescent="0.2">
      <c r="A1130" t="s">
        <v>5831</v>
      </c>
      <c r="B1130" t="s">
        <v>35</v>
      </c>
      <c r="C1130">
        <v>22619836</v>
      </c>
      <c r="D1130">
        <v>40666992860</v>
      </c>
      <c r="E1130" t="s">
        <v>5832</v>
      </c>
      <c r="F1130" t="s">
        <v>5833</v>
      </c>
      <c r="G1130" t="s">
        <v>5834</v>
      </c>
      <c r="H1130" s="1">
        <v>46054</v>
      </c>
      <c r="I1130">
        <v>202602</v>
      </c>
      <c r="J1130">
        <v>610.93741999999997</v>
      </c>
      <c r="L1130">
        <v>610.94000000000005</v>
      </c>
      <c r="N1130">
        <v>90487834</v>
      </c>
      <c r="O1130" s="1">
        <v>46066</v>
      </c>
      <c r="P1130" s="1">
        <v>46106</v>
      </c>
      <c r="R1130">
        <v>20</v>
      </c>
      <c r="S1130" t="s">
        <v>53</v>
      </c>
      <c r="T1130" t="s">
        <v>40</v>
      </c>
      <c r="U1130" t="s">
        <v>40</v>
      </c>
      <c r="V1130" t="s">
        <v>5835</v>
      </c>
      <c r="W1130">
        <v>6</v>
      </c>
      <c r="X1130" t="s">
        <v>42</v>
      </c>
      <c r="Y1130">
        <v>6</v>
      </c>
      <c r="Z1130" t="s">
        <v>40</v>
      </c>
      <c r="AA1130" t="s">
        <v>193</v>
      </c>
      <c r="AB1130" t="s">
        <v>44</v>
      </c>
      <c r="AE1130" t="s">
        <v>47</v>
      </c>
      <c r="AF1130" t="s">
        <v>5836</v>
      </c>
      <c r="AG1130" s="1">
        <v>46116</v>
      </c>
      <c r="AH1130" t="s">
        <v>47</v>
      </c>
      <c r="AI1130">
        <f>_xlfn.XLOOKUP(Tabela5[[#This Row],[UUID]],Planilha2!$A:$A,Planilha2!B:B,"")</f>
        <v>1</v>
      </c>
      <c r="AJ1130">
        <f>_xlfn.XLOOKUP(Tabela5[[#This Row],[UUID]],Planilha2!$A:$A,Planilha2!C:C,"")</f>
        <v>1</v>
      </c>
      <c r="AK1130">
        <f>_xlfn.XLOOKUP(Tabela5[[#This Row],[UUID]],Planilha2!$A:$A,Planilha2!D:D,"")</f>
        <v>1</v>
      </c>
      <c r="AL1130">
        <f>_xlfn.XLOOKUP(Tabela5[[#This Row],[UUID]],Planilha2!$A:$A,Planilha2!E:E,"")</f>
        <v>0</v>
      </c>
      <c r="AM1130">
        <f>_xlfn.XLOOKUP(Tabela5[[#This Row],[UUID]],Planilha2!$A:$A,Planilha2!F:F,"")</f>
        <v>1</v>
      </c>
      <c r="AN1130">
        <f>_xlfn.XLOOKUP(Tabela5[[#This Row],[UUID]],Planilha2!$A:$A,Planilha2!G:G,"")</f>
        <v>1</v>
      </c>
      <c r="AO1130">
        <f>_xlfn.XLOOKUP(Tabela5[[#This Row],[UUID]],Planilha2!$A:$A,Planilha2!H:H,"")</f>
        <v>0</v>
      </c>
      <c r="AP1130">
        <f>_xlfn.XLOOKUP(Tabela5[[#This Row],[UUID]],Planilha2!$A:$A,Planilha2!I:I,"")</f>
        <v>0</v>
      </c>
      <c r="AQ1130">
        <f>_xlfn.XLOOKUP(Tabela5[[#This Row],[UUID]],Planilha2!$A:$A,Planilha2!J:J,"")</f>
        <v>0</v>
      </c>
      <c r="AR1130">
        <f>_xlfn.XLOOKUP(Tabela5[[#This Row],[UUID]],Planilha2!$A:$A,Planilha2!K:K,"")</f>
        <v>0</v>
      </c>
      <c r="AS1130">
        <f>_xlfn.XLOOKUP(Tabela5[[#This Row],[UUID]],Planilha2!$A:$A,Planilha2!L:L,"")</f>
        <v>0</v>
      </c>
      <c r="AT1130">
        <f>_xlfn.XLOOKUP(Tabela5[[#This Row],[UUID]],Planilha2!$A:$A,Planilha2!M:M,"")</f>
        <v>0</v>
      </c>
      <c r="AU1130">
        <f>_xlfn.XLOOKUP(Tabela5[[#This Row],[UUID]],Planilha2!$A:$A,Planilha2!N:N,"")</f>
        <v>1</v>
      </c>
      <c r="AV1130">
        <f>_xlfn.XLOOKUP(Tabela5[[#This Row],[UUID]],Planilha2!$A:$A,Planilha2!O:O,"")</f>
        <v>1</v>
      </c>
    </row>
    <row r="1131" spans="1:48" x14ac:dyDescent="0.2">
      <c r="A1131" t="s">
        <v>5837</v>
      </c>
      <c r="B1131" t="s">
        <v>35</v>
      </c>
      <c r="C1131">
        <v>76954900</v>
      </c>
      <c r="D1131">
        <v>2595149938</v>
      </c>
      <c r="E1131" t="s">
        <v>4719</v>
      </c>
      <c r="F1131" t="s">
        <v>4720</v>
      </c>
      <c r="G1131" t="s">
        <v>4721</v>
      </c>
      <c r="H1131" s="1">
        <v>45901</v>
      </c>
      <c r="I1131">
        <v>202509</v>
      </c>
      <c r="J1131">
        <v>88.46123</v>
      </c>
      <c r="L1131">
        <v>88.46</v>
      </c>
      <c r="N1131">
        <v>90429464</v>
      </c>
      <c r="O1131" s="1">
        <v>46006</v>
      </c>
      <c r="P1131" s="1">
        <v>46059</v>
      </c>
      <c r="R1131">
        <v>67</v>
      </c>
      <c r="S1131" t="s">
        <v>53</v>
      </c>
      <c r="T1131" t="s">
        <v>40</v>
      </c>
      <c r="U1131" t="s">
        <v>40</v>
      </c>
      <c r="V1131" t="s">
        <v>4722</v>
      </c>
      <c r="W1131">
        <v>6</v>
      </c>
      <c r="X1131" t="s">
        <v>42</v>
      </c>
      <c r="Y1131">
        <v>6</v>
      </c>
      <c r="Z1131" t="s">
        <v>40</v>
      </c>
      <c r="AA1131" t="s">
        <v>982</v>
      </c>
      <c r="AB1131" t="s">
        <v>44</v>
      </c>
      <c r="AC1131" t="s">
        <v>45</v>
      </c>
      <c r="AE1131" t="s">
        <v>298</v>
      </c>
      <c r="AF1131" t="s">
        <v>5838</v>
      </c>
      <c r="AG1131" s="1">
        <v>46042</v>
      </c>
      <c r="AH1131" t="s">
        <v>2751</v>
      </c>
      <c r="AI1131">
        <f>_xlfn.XLOOKUP(Tabela5[[#This Row],[UUID]],Planilha2!$A:$A,Planilha2!B:B,"")</f>
        <v>0</v>
      </c>
      <c r="AJ1131">
        <f>_xlfn.XLOOKUP(Tabela5[[#This Row],[UUID]],Planilha2!$A:$A,Planilha2!C:C,"")</f>
        <v>1</v>
      </c>
      <c r="AK1131">
        <f>_xlfn.XLOOKUP(Tabela5[[#This Row],[UUID]],Planilha2!$A:$A,Planilha2!D:D,"")</f>
        <v>108</v>
      </c>
      <c r="AL1131">
        <f>_xlfn.XLOOKUP(Tabela5[[#This Row],[UUID]],Planilha2!$A:$A,Planilha2!E:E,"")</f>
        <v>5</v>
      </c>
      <c r="AM1131">
        <f>_xlfn.XLOOKUP(Tabela5[[#This Row],[UUID]],Planilha2!$A:$A,Planilha2!F:F,"")</f>
        <v>1</v>
      </c>
      <c r="AN1131">
        <f>_xlfn.XLOOKUP(Tabela5[[#This Row],[UUID]],Planilha2!$A:$A,Planilha2!G:G,"")</f>
        <v>1</v>
      </c>
      <c r="AO1131">
        <f>_xlfn.XLOOKUP(Tabela5[[#This Row],[UUID]],Planilha2!$A:$A,Planilha2!H:H,"")</f>
        <v>1</v>
      </c>
      <c r="AP1131">
        <f>_xlfn.XLOOKUP(Tabela5[[#This Row],[UUID]],Planilha2!$A:$A,Planilha2!I:I,"")</f>
        <v>1</v>
      </c>
      <c r="AQ1131">
        <f>_xlfn.XLOOKUP(Tabela5[[#This Row],[UUID]],Planilha2!$A:$A,Planilha2!J:J,"")</f>
        <v>1</v>
      </c>
      <c r="AR1131">
        <f>_xlfn.XLOOKUP(Tabela5[[#This Row],[UUID]],Planilha2!$A:$A,Planilha2!K:K,"")</f>
        <v>1</v>
      </c>
      <c r="AS1131">
        <f>_xlfn.XLOOKUP(Tabela5[[#This Row],[UUID]],Planilha2!$A:$A,Planilha2!L:L,"")</f>
        <v>1</v>
      </c>
      <c r="AT1131">
        <f>_xlfn.XLOOKUP(Tabela5[[#This Row],[UUID]],Planilha2!$A:$A,Planilha2!M:M,"")</f>
        <v>1</v>
      </c>
      <c r="AU1131">
        <f>_xlfn.XLOOKUP(Tabela5[[#This Row],[UUID]],Planilha2!$A:$A,Planilha2!N:N,"")</f>
        <v>1</v>
      </c>
      <c r="AV1131">
        <f>_xlfn.XLOOKUP(Tabela5[[#This Row],[UUID]],Planilha2!$A:$A,Planilha2!O:O,"")</f>
        <v>1</v>
      </c>
    </row>
    <row r="1132" spans="1:48" x14ac:dyDescent="0.2">
      <c r="A1132" t="s">
        <v>5839</v>
      </c>
      <c r="B1132" t="s">
        <v>35</v>
      </c>
      <c r="C1132">
        <v>11739517</v>
      </c>
      <c r="D1132">
        <v>72481315804</v>
      </c>
      <c r="E1132" t="s">
        <v>2134</v>
      </c>
      <c r="F1132" t="s">
        <v>2135</v>
      </c>
      <c r="G1132" t="s">
        <v>2136</v>
      </c>
      <c r="H1132" s="1">
        <v>46054</v>
      </c>
      <c r="I1132">
        <v>202602</v>
      </c>
      <c r="J1132">
        <v>170.83882</v>
      </c>
      <c r="L1132">
        <v>170.84</v>
      </c>
      <c r="N1132">
        <v>90489097</v>
      </c>
      <c r="O1132" s="1">
        <v>46078</v>
      </c>
      <c r="P1132" s="1">
        <v>46090</v>
      </c>
      <c r="R1132">
        <v>36</v>
      </c>
      <c r="S1132" t="s">
        <v>53</v>
      </c>
      <c r="T1132" t="s">
        <v>40</v>
      </c>
      <c r="U1132" t="s">
        <v>40</v>
      </c>
      <c r="V1132" t="s">
        <v>2137</v>
      </c>
      <c r="W1132">
        <v>6</v>
      </c>
      <c r="X1132" t="s">
        <v>42</v>
      </c>
      <c r="Y1132">
        <v>6</v>
      </c>
      <c r="Z1132" t="s">
        <v>40</v>
      </c>
      <c r="AA1132" t="s">
        <v>193</v>
      </c>
      <c r="AB1132" t="s">
        <v>44</v>
      </c>
      <c r="AE1132" t="s">
        <v>2615</v>
      </c>
      <c r="AF1132" t="s">
        <v>5840</v>
      </c>
      <c r="AG1132" s="1">
        <v>46088</v>
      </c>
      <c r="AH1132" t="s">
        <v>2615</v>
      </c>
      <c r="AI1132">
        <f>_xlfn.XLOOKUP(Tabela5[[#This Row],[UUID]],Planilha2!$A:$A,Planilha2!B:B,"")</f>
        <v>1</v>
      </c>
      <c r="AJ1132">
        <f>_xlfn.XLOOKUP(Tabela5[[#This Row],[UUID]],Planilha2!$A:$A,Planilha2!C:C,"")</f>
        <v>1</v>
      </c>
      <c r="AK1132">
        <f>_xlfn.XLOOKUP(Tabela5[[#This Row],[UUID]],Planilha2!$A:$A,Planilha2!D:D,"")</f>
        <v>5</v>
      </c>
      <c r="AL1132">
        <f>_xlfn.XLOOKUP(Tabela5[[#This Row],[UUID]],Planilha2!$A:$A,Planilha2!E:E,"")</f>
        <v>0</v>
      </c>
      <c r="AM1132">
        <f>_xlfn.XLOOKUP(Tabela5[[#This Row],[UUID]],Planilha2!$A:$A,Planilha2!F:F,"")</f>
        <v>0</v>
      </c>
      <c r="AN1132">
        <f>_xlfn.XLOOKUP(Tabela5[[#This Row],[UUID]],Planilha2!$A:$A,Planilha2!G:G,"")</f>
        <v>1</v>
      </c>
      <c r="AO1132">
        <f>_xlfn.XLOOKUP(Tabela5[[#This Row],[UUID]],Planilha2!$A:$A,Planilha2!H:H,"")</f>
        <v>1</v>
      </c>
      <c r="AP1132">
        <f>_xlfn.XLOOKUP(Tabela5[[#This Row],[UUID]],Planilha2!$A:$A,Planilha2!I:I,"")</f>
        <v>1</v>
      </c>
      <c r="AQ1132">
        <f>_xlfn.XLOOKUP(Tabela5[[#This Row],[UUID]],Planilha2!$A:$A,Planilha2!J:J,"")</f>
        <v>1</v>
      </c>
      <c r="AR1132">
        <f>_xlfn.XLOOKUP(Tabela5[[#This Row],[UUID]],Planilha2!$A:$A,Planilha2!K:K,"")</f>
        <v>1</v>
      </c>
      <c r="AS1132">
        <f>_xlfn.XLOOKUP(Tabela5[[#This Row],[UUID]],Planilha2!$A:$A,Planilha2!L:L,"")</f>
        <v>1</v>
      </c>
      <c r="AT1132">
        <f>_xlfn.XLOOKUP(Tabela5[[#This Row],[UUID]],Planilha2!$A:$A,Planilha2!M:M,"")</f>
        <v>0</v>
      </c>
      <c r="AU1132">
        <f>_xlfn.XLOOKUP(Tabela5[[#This Row],[UUID]],Planilha2!$A:$A,Planilha2!N:N,"")</f>
        <v>1</v>
      </c>
      <c r="AV1132">
        <f>_xlfn.XLOOKUP(Tabela5[[#This Row],[UUID]],Planilha2!$A:$A,Planilha2!O:O,"")</f>
        <v>1</v>
      </c>
    </row>
    <row r="1133" spans="1:48" x14ac:dyDescent="0.2">
      <c r="A1133" t="s">
        <v>5841</v>
      </c>
      <c r="B1133" t="s">
        <v>35</v>
      </c>
      <c r="C1133">
        <v>4003114318</v>
      </c>
      <c r="D1133">
        <v>19222367804</v>
      </c>
      <c r="E1133" t="s">
        <v>3894</v>
      </c>
      <c r="F1133" t="s">
        <v>5842</v>
      </c>
      <c r="G1133" t="s">
        <v>3896</v>
      </c>
      <c r="H1133" s="1">
        <v>46054</v>
      </c>
      <c r="I1133">
        <v>202602</v>
      </c>
      <c r="J1133">
        <v>226.05199999999999</v>
      </c>
      <c r="L1133">
        <v>226.05</v>
      </c>
      <c r="N1133">
        <v>90487925</v>
      </c>
      <c r="O1133" s="1">
        <v>46066</v>
      </c>
      <c r="P1133" s="1">
        <v>46106</v>
      </c>
      <c r="R1133">
        <v>20</v>
      </c>
      <c r="S1133" t="s">
        <v>53</v>
      </c>
      <c r="T1133" t="s">
        <v>40</v>
      </c>
      <c r="U1133" t="s">
        <v>40</v>
      </c>
      <c r="V1133" t="s">
        <v>3897</v>
      </c>
      <c r="W1133">
        <v>6</v>
      </c>
      <c r="X1133" t="s">
        <v>42</v>
      </c>
      <c r="Y1133">
        <v>6</v>
      </c>
      <c r="Z1133" t="s">
        <v>40</v>
      </c>
      <c r="AA1133" t="s">
        <v>193</v>
      </c>
      <c r="AB1133" t="s">
        <v>44</v>
      </c>
      <c r="AE1133" t="s">
        <v>47</v>
      </c>
      <c r="AF1133" t="s">
        <v>5843</v>
      </c>
      <c r="AG1133" s="1">
        <v>46109</v>
      </c>
      <c r="AH1133" t="s">
        <v>47</v>
      </c>
      <c r="AI1133">
        <f>_xlfn.XLOOKUP(Tabela5[[#This Row],[UUID]],Planilha2!$A:$A,Planilha2!B:B,"")</f>
        <v>1</v>
      </c>
      <c r="AJ1133">
        <f>_xlfn.XLOOKUP(Tabela5[[#This Row],[UUID]],Planilha2!$A:$A,Planilha2!C:C,"")</f>
        <v>2</v>
      </c>
      <c r="AK1133">
        <f>_xlfn.XLOOKUP(Tabela5[[#This Row],[UUID]],Planilha2!$A:$A,Planilha2!D:D,"")</f>
        <v>29</v>
      </c>
      <c r="AL1133">
        <f>_xlfn.XLOOKUP(Tabela5[[#This Row],[UUID]],Planilha2!$A:$A,Planilha2!E:E,"")</f>
        <v>0</v>
      </c>
      <c r="AM1133">
        <f>_xlfn.XLOOKUP(Tabela5[[#This Row],[UUID]],Planilha2!$A:$A,Planilha2!F:F,"")</f>
        <v>1</v>
      </c>
      <c r="AN1133">
        <f>_xlfn.XLOOKUP(Tabela5[[#This Row],[UUID]],Planilha2!$A:$A,Planilha2!G:G,"")</f>
        <v>1</v>
      </c>
      <c r="AO1133">
        <f>_xlfn.XLOOKUP(Tabela5[[#This Row],[UUID]],Planilha2!$A:$A,Planilha2!H:H,"")</f>
        <v>1</v>
      </c>
      <c r="AP1133">
        <f>_xlfn.XLOOKUP(Tabela5[[#This Row],[UUID]],Planilha2!$A:$A,Planilha2!I:I,"")</f>
        <v>1</v>
      </c>
      <c r="AQ1133">
        <f>_xlfn.XLOOKUP(Tabela5[[#This Row],[UUID]],Planilha2!$A:$A,Planilha2!J:J,"")</f>
        <v>0</v>
      </c>
      <c r="AR1133">
        <f>_xlfn.XLOOKUP(Tabela5[[#This Row],[UUID]],Planilha2!$A:$A,Planilha2!K:K,"")</f>
        <v>0</v>
      </c>
      <c r="AS1133">
        <f>_xlfn.XLOOKUP(Tabela5[[#This Row],[UUID]],Planilha2!$A:$A,Planilha2!L:L,"")</f>
        <v>0</v>
      </c>
      <c r="AT1133">
        <f>_xlfn.XLOOKUP(Tabela5[[#This Row],[UUID]],Planilha2!$A:$A,Planilha2!M:M,"")</f>
        <v>0</v>
      </c>
      <c r="AU1133">
        <f>_xlfn.XLOOKUP(Tabela5[[#This Row],[UUID]],Planilha2!$A:$A,Planilha2!N:N,"")</f>
        <v>1</v>
      </c>
      <c r="AV1133">
        <f>_xlfn.XLOOKUP(Tabela5[[#This Row],[UUID]],Planilha2!$A:$A,Planilha2!O:O,"")</f>
        <v>1</v>
      </c>
    </row>
    <row r="1134" spans="1:48" x14ac:dyDescent="0.2">
      <c r="A1134" t="s">
        <v>5844</v>
      </c>
      <c r="B1134" t="s">
        <v>35</v>
      </c>
      <c r="C1134">
        <v>9031553</v>
      </c>
      <c r="D1134">
        <v>38125916857</v>
      </c>
      <c r="E1134" t="s">
        <v>5845</v>
      </c>
      <c r="F1134" t="s">
        <v>5846</v>
      </c>
      <c r="G1134" t="s">
        <v>5847</v>
      </c>
      <c r="H1134" s="1">
        <v>46054</v>
      </c>
      <c r="I1134">
        <v>202602</v>
      </c>
      <c r="J1134">
        <v>2051.8448800000001</v>
      </c>
      <c r="L1134">
        <v>2051.84</v>
      </c>
      <c r="N1134">
        <v>90490747</v>
      </c>
      <c r="O1134" s="1">
        <v>46079</v>
      </c>
      <c r="P1134" s="1">
        <v>46090</v>
      </c>
      <c r="R1134">
        <v>36</v>
      </c>
      <c r="S1134" t="s">
        <v>53</v>
      </c>
      <c r="T1134" t="s">
        <v>40</v>
      </c>
      <c r="U1134" t="s">
        <v>40</v>
      </c>
      <c r="V1134" t="s">
        <v>5848</v>
      </c>
      <c r="W1134" t="s">
        <v>94</v>
      </c>
      <c r="X1134" t="s">
        <v>94</v>
      </c>
      <c r="Y1134">
        <v>6</v>
      </c>
      <c r="Z1134" t="s">
        <v>40</v>
      </c>
      <c r="AA1134" t="s">
        <v>193</v>
      </c>
      <c r="AB1134" t="s">
        <v>44</v>
      </c>
      <c r="AE1134" t="s">
        <v>2615</v>
      </c>
      <c r="AF1134" t="s">
        <v>5849</v>
      </c>
      <c r="AG1134" s="1">
        <v>46124</v>
      </c>
      <c r="AH1134" t="s">
        <v>47</v>
      </c>
      <c r="AI1134">
        <f>_xlfn.XLOOKUP(Tabela5[[#This Row],[UUID]],Planilha2!$A:$A,Planilha2!B:B,"")</f>
        <v>1</v>
      </c>
      <c r="AJ1134">
        <f>_xlfn.XLOOKUP(Tabela5[[#This Row],[UUID]],Planilha2!$A:$A,Planilha2!C:C,"")</f>
        <v>1</v>
      </c>
      <c r="AK1134">
        <f>_xlfn.XLOOKUP(Tabela5[[#This Row],[UUID]],Planilha2!$A:$A,Planilha2!D:D,"")</f>
        <v>4</v>
      </c>
      <c r="AL1134">
        <f>_xlfn.XLOOKUP(Tabela5[[#This Row],[UUID]],Planilha2!$A:$A,Planilha2!E:E,"")</f>
        <v>0</v>
      </c>
      <c r="AM1134">
        <f>_xlfn.XLOOKUP(Tabela5[[#This Row],[UUID]],Planilha2!$A:$A,Planilha2!F:F,"")</f>
        <v>1</v>
      </c>
      <c r="AN1134">
        <f>_xlfn.XLOOKUP(Tabela5[[#This Row],[UUID]],Planilha2!$A:$A,Planilha2!G:G,"")</f>
        <v>0</v>
      </c>
      <c r="AO1134">
        <f>_xlfn.XLOOKUP(Tabela5[[#This Row],[UUID]],Planilha2!$A:$A,Planilha2!H:H,"")</f>
        <v>0</v>
      </c>
      <c r="AP1134">
        <f>_xlfn.XLOOKUP(Tabela5[[#This Row],[UUID]],Planilha2!$A:$A,Planilha2!I:I,"")</f>
        <v>0</v>
      </c>
      <c r="AQ1134">
        <f>_xlfn.XLOOKUP(Tabela5[[#This Row],[UUID]],Planilha2!$A:$A,Planilha2!J:J,"")</f>
        <v>0</v>
      </c>
      <c r="AR1134">
        <f>_xlfn.XLOOKUP(Tabela5[[#This Row],[UUID]],Planilha2!$A:$A,Planilha2!K:K,"")</f>
        <v>0</v>
      </c>
      <c r="AS1134">
        <f>_xlfn.XLOOKUP(Tabela5[[#This Row],[UUID]],Planilha2!$A:$A,Planilha2!L:L,"")</f>
        <v>0</v>
      </c>
      <c r="AT1134">
        <f>_xlfn.XLOOKUP(Tabela5[[#This Row],[UUID]],Planilha2!$A:$A,Planilha2!M:M,"")</f>
        <v>1</v>
      </c>
      <c r="AU1134">
        <f>_xlfn.XLOOKUP(Tabela5[[#This Row],[UUID]],Planilha2!$A:$A,Planilha2!N:N,"")</f>
        <v>0</v>
      </c>
      <c r="AV1134">
        <f>_xlfn.XLOOKUP(Tabela5[[#This Row],[UUID]],Planilha2!$A:$A,Planilha2!O:O,"")</f>
        <v>0</v>
      </c>
    </row>
    <row r="1135" spans="1:48" x14ac:dyDescent="0.2">
      <c r="A1135" t="s">
        <v>5850</v>
      </c>
      <c r="B1135" t="s">
        <v>35</v>
      </c>
      <c r="C1135">
        <v>4000622418</v>
      </c>
      <c r="D1135">
        <v>34882354837</v>
      </c>
      <c r="E1135" t="s">
        <v>3876</v>
      </c>
      <c r="F1135" t="s">
        <v>5851</v>
      </c>
      <c r="G1135" t="s">
        <v>3878</v>
      </c>
      <c r="H1135" s="1">
        <v>46054</v>
      </c>
      <c r="I1135">
        <v>202602</v>
      </c>
      <c r="J1135">
        <v>200.11301</v>
      </c>
      <c r="L1135">
        <v>200.11</v>
      </c>
      <c r="N1135">
        <v>90490798</v>
      </c>
      <c r="O1135" s="1">
        <v>46079</v>
      </c>
      <c r="P1135" s="1">
        <v>46090</v>
      </c>
      <c r="R1135">
        <v>36</v>
      </c>
      <c r="S1135" t="s">
        <v>53</v>
      </c>
      <c r="T1135" t="s">
        <v>40</v>
      </c>
      <c r="U1135" t="s">
        <v>40</v>
      </c>
      <c r="V1135" t="s">
        <v>3879</v>
      </c>
      <c r="W1135">
        <v>6</v>
      </c>
      <c r="X1135" t="s">
        <v>42</v>
      </c>
      <c r="Y1135">
        <v>6</v>
      </c>
      <c r="Z1135" t="s">
        <v>40</v>
      </c>
      <c r="AA1135" t="s">
        <v>193</v>
      </c>
      <c r="AB1135" t="s">
        <v>44</v>
      </c>
      <c r="AE1135" t="s">
        <v>2615</v>
      </c>
      <c r="AF1135" t="s">
        <v>5852</v>
      </c>
      <c r="AG1135" s="1">
        <v>46101</v>
      </c>
      <c r="AH1135" t="s">
        <v>47</v>
      </c>
      <c r="AI1135">
        <f>_xlfn.XLOOKUP(Tabela5[[#This Row],[UUID]],Planilha2!$A:$A,Planilha2!B:B,"")</f>
        <v>1</v>
      </c>
      <c r="AJ1135">
        <f>_xlfn.XLOOKUP(Tabela5[[#This Row],[UUID]],Planilha2!$A:$A,Planilha2!C:C,"")</f>
        <v>0</v>
      </c>
      <c r="AK1135">
        <f>_xlfn.XLOOKUP(Tabela5[[#This Row],[UUID]],Planilha2!$A:$A,Planilha2!D:D,"")</f>
        <v>7</v>
      </c>
      <c r="AL1135">
        <f>_xlfn.XLOOKUP(Tabela5[[#This Row],[UUID]],Planilha2!$A:$A,Planilha2!E:E,"")</f>
        <v>0</v>
      </c>
      <c r="AM1135">
        <f>_xlfn.XLOOKUP(Tabela5[[#This Row],[UUID]],Planilha2!$A:$A,Planilha2!F:F,"")</f>
        <v>1</v>
      </c>
      <c r="AN1135">
        <f>_xlfn.XLOOKUP(Tabela5[[#This Row],[UUID]],Planilha2!$A:$A,Planilha2!G:G,"")</f>
        <v>1</v>
      </c>
      <c r="AO1135">
        <f>_xlfn.XLOOKUP(Tabela5[[#This Row],[UUID]],Planilha2!$A:$A,Planilha2!H:H,"")</f>
        <v>1</v>
      </c>
      <c r="AP1135">
        <f>_xlfn.XLOOKUP(Tabela5[[#This Row],[UUID]],Planilha2!$A:$A,Planilha2!I:I,"")</f>
        <v>1</v>
      </c>
      <c r="AQ1135">
        <f>_xlfn.XLOOKUP(Tabela5[[#This Row],[UUID]],Planilha2!$A:$A,Planilha2!J:J,"")</f>
        <v>1</v>
      </c>
      <c r="AR1135">
        <f>_xlfn.XLOOKUP(Tabela5[[#This Row],[UUID]],Planilha2!$A:$A,Planilha2!K:K,"")</f>
        <v>1</v>
      </c>
      <c r="AS1135">
        <f>_xlfn.XLOOKUP(Tabela5[[#This Row],[UUID]],Planilha2!$A:$A,Planilha2!L:L,"")</f>
        <v>0</v>
      </c>
      <c r="AT1135">
        <f>_xlfn.XLOOKUP(Tabela5[[#This Row],[UUID]],Planilha2!$A:$A,Planilha2!M:M,"")</f>
        <v>0</v>
      </c>
      <c r="AU1135">
        <f>_xlfn.XLOOKUP(Tabela5[[#This Row],[UUID]],Planilha2!$A:$A,Planilha2!N:N,"")</f>
        <v>1</v>
      </c>
      <c r="AV1135">
        <f>_xlfn.XLOOKUP(Tabela5[[#This Row],[UUID]],Planilha2!$A:$A,Planilha2!O:O,"")</f>
        <v>1</v>
      </c>
    </row>
    <row r="1136" spans="1:48" x14ac:dyDescent="0.2">
      <c r="A1136" t="s">
        <v>5853</v>
      </c>
      <c r="B1136" t="s">
        <v>35</v>
      </c>
      <c r="C1136">
        <v>12726869</v>
      </c>
      <c r="D1136">
        <v>27502503820</v>
      </c>
      <c r="E1136" t="s">
        <v>5854</v>
      </c>
      <c r="F1136" t="s">
        <v>5855</v>
      </c>
      <c r="G1136" t="s">
        <v>5856</v>
      </c>
      <c r="H1136" s="1">
        <v>46054</v>
      </c>
      <c r="I1136">
        <v>202602</v>
      </c>
      <c r="J1136">
        <v>203.24315999999999</v>
      </c>
      <c r="L1136">
        <v>203.24</v>
      </c>
      <c r="N1136">
        <v>90512665</v>
      </c>
      <c r="O1136" s="1">
        <v>46086</v>
      </c>
      <c r="P1136" s="1">
        <v>46097</v>
      </c>
      <c r="R1136">
        <v>29</v>
      </c>
      <c r="S1136" t="s">
        <v>53</v>
      </c>
      <c r="T1136" t="s">
        <v>40</v>
      </c>
      <c r="U1136" t="s">
        <v>40</v>
      </c>
      <c r="V1136" t="s">
        <v>5857</v>
      </c>
      <c r="W1136">
        <v>6</v>
      </c>
      <c r="X1136" t="s">
        <v>42</v>
      </c>
      <c r="Y1136">
        <v>6</v>
      </c>
      <c r="Z1136" t="s">
        <v>40</v>
      </c>
      <c r="AA1136" t="s">
        <v>193</v>
      </c>
      <c r="AB1136" t="s">
        <v>44</v>
      </c>
      <c r="AC1136" t="s">
        <v>45</v>
      </c>
      <c r="AE1136" t="s">
        <v>47</v>
      </c>
      <c r="AF1136" t="s">
        <v>5858</v>
      </c>
      <c r="AG1136" s="1">
        <v>46114</v>
      </c>
      <c r="AH1136" t="s">
        <v>47</v>
      </c>
      <c r="AI1136">
        <f>_xlfn.XLOOKUP(Tabela5[[#This Row],[UUID]],Planilha2!$A:$A,Planilha2!B:B,"")</f>
        <v>1</v>
      </c>
      <c r="AJ1136">
        <f>_xlfn.XLOOKUP(Tabela5[[#This Row],[UUID]],Planilha2!$A:$A,Planilha2!C:C,"")</f>
        <v>1</v>
      </c>
      <c r="AK1136">
        <f>_xlfn.XLOOKUP(Tabela5[[#This Row],[UUID]],Planilha2!$A:$A,Planilha2!D:D,"")</f>
        <v>8</v>
      </c>
      <c r="AL1136">
        <f>_xlfn.XLOOKUP(Tabela5[[#This Row],[UUID]],Planilha2!$A:$A,Planilha2!E:E,"")</f>
        <v>0</v>
      </c>
      <c r="AM1136">
        <f>_xlfn.XLOOKUP(Tabela5[[#This Row],[UUID]],Planilha2!$A:$A,Planilha2!F:F,"")</f>
        <v>1</v>
      </c>
      <c r="AN1136">
        <f>_xlfn.XLOOKUP(Tabela5[[#This Row],[UUID]],Planilha2!$A:$A,Planilha2!G:G,"")</f>
        <v>1</v>
      </c>
      <c r="AO1136">
        <f>_xlfn.XLOOKUP(Tabela5[[#This Row],[UUID]],Planilha2!$A:$A,Planilha2!H:H,"")</f>
        <v>0</v>
      </c>
      <c r="AP1136">
        <f>_xlfn.XLOOKUP(Tabela5[[#This Row],[UUID]],Planilha2!$A:$A,Planilha2!I:I,"")</f>
        <v>0</v>
      </c>
      <c r="AQ1136">
        <f>_xlfn.XLOOKUP(Tabela5[[#This Row],[UUID]],Planilha2!$A:$A,Planilha2!J:J,"")</f>
        <v>0</v>
      </c>
      <c r="AR1136">
        <f>_xlfn.XLOOKUP(Tabela5[[#This Row],[UUID]],Planilha2!$A:$A,Planilha2!K:K,"")</f>
        <v>0</v>
      </c>
      <c r="AS1136">
        <f>_xlfn.XLOOKUP(Tabela5[[#This Row],[UUID]],Planilha2!$A:$A,Planilha2!L:L,"")</f>
        <v>0</v>
      </c>
      <c r="AT1136">
        <f>_xlfn.XLOOKUP(Tabela5[[#This Row],[UUID]],Planilha2!$A:$A,Planilha2!M:M,"")</f>
        <v>0</v>
      </c>
      <c r="AU1136">
        <f>_xlfn.XLOOKUP(Tabela5[[#This Row],[UUID]],Planilha2!$A:$A,Planilha2!N:N,"")</f>
        <v>1</v>
      </c>
      <c r="AV1136">
        <f>_xlfn.XLOOKUP(Tabela5[[#This Row],[UUID]],Planilha2!$A:$A,Planilha2!O:O,"")</f>
        <v>1</v>
      </c>
    </row>
    <row r="1137" spans="1:48" x14ac:dyDescent="0.2">
      <c r="A1137" t="s">
        <v>5859</v>
      </c>
      <c r="B1137" t="s">
        <v>35</v>
      </c>
      <c r="C1137">
        <v>4001051144</v>
      </c>
      <c r="D1137">
        <v>39690806491</v>
      </c>
      <c r="E1137" t="s">
        <v>5860</v>
      </c>
      <c r="F1137" t="s">
        <v>5861</v>
      </c>
      <c r="G1137" t="s">
        <v>5862</v>
      </c>
      <c r="H1137" s="1">
        <v>46054</v>
      </c>
      <c r="I1137">
        <v>202602</v>
      </c>
      <c r="J1137">
        <v>214.02786</v>
      </c>
      <c r="L1137">
        <v>214.03</v>
      </c>
      <c r="N1137">
        <v>90490771</v>
      </c>
      <c r="O1137" s="1">
        <v>46079</v>
      </c>
      <c r="P1137" s="1">
        <v>46090</v>
      </c>
      <c r="R1137">
        <v>36</v>
      </c>
      <c r="S1137" t="s">
        <v>53</v>
      </c>
      <c r="T1137" t="s">
        <v>40</v>
      </c>
      <c r="U1137" t="s">
        <v>40</v>
      </c>
      <c r="V1137" t="s">
        <v>5863</v>
      </c>
      <c r="W1137">
        <v>6</v>
      </c>
      <c r="X1137" t="s">
        <v>42</v>
      </c>
      <c r="Y1137">
        <v>6</v>
      </c>
      <c r="Z1137" t="s">
        <v>40</v>
      </c>
      <c r="AA1137" t="s">
        <v>193</v>
      </c>
      <c r="AB1137" t="s">
        <v>44</v>
      </c>
      <c r="AE1137" t="s">
        <v>2615</v>
      </c>
      <c r="AF1137" t="s">
        <v>5864</v>
      </c>
      <c r="AG1137" s="1">
        <v>46107</v>
      </c>
      <c r="AH1137" t="s">
        <v>47</v>
      </c>
      <c r="AI1137">
        <f>_xlfn.XLOOKUP(Tabela5[[#This Row],[UUID]],Planilha2!$A:$A,Planilha2!B:B,"")</f>
        <v>1</v>
      </c>
      <c r="AJ1137">
        <f>_xlfn.XLOOKUP(Tabela5[[#This Row],[UUID]],Planilha2!$A:$A,Planilha2!C:C,"")</f>
        <v>1</v>
      </c>
      <c r="AK1137">
        <f>_xlfn.XLOOKUP(Tabela5[[#This Row],[UUID]],Planilha2!$A:$A,Planilha2!D:D,"")</f>
        <v>6</v>
      </c>
      <c r="AL1137">
        <f>_xlfn.XLOOKUP(Tabela5[[#This Row],[UUID]],Planilha2!$A:$A,Planilha2!E:E,"")</f>
        <v>1</v>
      </c>
      <c r="AM1137">
        <f>_xlfn.XLOOKUP(Tabela5[[#This Row],[UUID]],Planilha2!$A:$A,Planilha2!F:F,"")</f>
        <v>1</v>
      </c>
      <c r="AN1137">
        <f>_xlfn.XLOOKUP(Tabela5[[#This Row],[UUID]],Planilha2!$A:$A,Planilha2!G:G,"")</f>
        <v>1</v>
      </c>
      <c r="AO1137">
        <f>_xlfn.XLOOKUP(Tabela5[[#This Row],[UUID]],Planilha2!$A:$A,Planilha2!H:H,"")</f>
        <v>1</v>
      </c>
      <c r="AP1137">
        <f>_xlfn.XLOOKUP(Tabela5[[#This Row],[UUID]],Planilha2!$A:$A,Planilha2!I:I,"")</f>
        <v>1</v>
      </c>
      <c r="AQ1137">
        <f>_xlfn.XLOOKUP(Tabela5[[#This Row],[UUID]],Planilha2!$A:$A,Planilha2!J:J,"")</f>
        <v>0</v>
      </c>
      <c r="AR1137">
        <f>_xlfn.XLOOKUP(Tabela5[[#This Row],[UUID]],Planilha2!$A:$A,Planilha2!K:K,"")</f>
        <v>0</v>
      </c>
      <c r="AS1137">
        <f>_xlfn.XLOOKUP(Tabela5[[#This Row],[UUID]],Planilha2!$A:$A,Planilha2!L:L,"")</f>
        <v>0</v>
      </c>
      <c r="AT1137">
        <f>_xlfn.XLOOKUP(Tabela5[[#This Row],[UUID]],Planilha2!$A:$A,Planilha2!M:M,"")</f>
        <v>0</v>
      </c>
      <c r="AU1137">
        <f>_xlfn.XLOOKUP(Tabela5[[#This Row],[UUID]],Planilha2!$A:$A,Planilha2!N:N,"")</f>
        <v>1</v>
      </c>
      <c r="AV1137">
        <f>_xlfn.XLOOKUP(Tabela5[[#This Row],[UUID]],Planilha2!$A:$A,Planilha2!O:O,"")</f>
        <v>1</v>
      </c>
    </row>
    <row r="1138" spans="1:48" x14ac:dyDescent="0.2">
      <c r="A1138" t="s">
        <v>5865</v>
      </c>
      <c r="B1138" t="s">
        <v>35</v>
      </c>
      <c r="C1138">
        <v>113969635</v>
      </c>
      <c r="D1138">
        <v>10987074946</v>
      </c>
      <c r="E1138" t="s">
        <v>1172</v>
      </c>
      <c r="F1138" t="s">
        <v>1173</v>
      </c>
      <c r="G1138" t="s">
        <v>1174</v>
      </c>
      <c r="H1138" s="1">
        <v>45901</v>
      </c>
      <c r="I1138">
        <v>202509</v>
      </c>
      <c r="J1138">
        <v>93.375749999999996</v>
      </c>
      <c r="L1138">
        <v>93.38</v>
      </c>
      <c r="N1138">
        <v>90428749</v>
      </c>
      <c r="O1138" s="1">
        <v>46002</v>
      </c>
      <c r="P1138" s="1">
        <v>46059</v>
      </c>
      <c r="R1138">
        <v>67</v>
      </c>
      <c r="S1138" t="s">
        <v>53</v>
      </c>
      <c r="T1138" t="s">
        <v>40</v>
      </c>
      <c r="U1138" t="s">
        <v>40</v>
      </c>
      <c r="V1138" t="s">
        <v>1175</v>
      </c>
      <c r="W1138">
        <v>6</v>
      </c>
      <c r="X1138" t="s">
        <v>42</v>
      </c>
      <c r="Y1138">
        <v>6</v>
      </c>
      <c r="Z1138" t="s">
        <v>40</v>
      </c>
      <c r="AA1138" t="s">
        <v>982</v>
      </c>
      <c r="AB1138" t="s">
        <v>44</v>
      </c>
      <c r="AC1138" t="s">
        <v>45</v>
      </c>
      <c r="AE1138" t="s">
        <v>298</v>
      </c>
      <c r="AF1138" t="s">
        <v>5866</v>
      </c>
      <c r="AG1138" s="1">
        <v>46042</v>
      </c>
      <c r="AH1138" t="s">
        <v>2751</v>
      </c>
      <c r="AI1138">
        <f>_xlfn.XLOOKUP(Tabela5[[#This Row],[UUID]],Planilha2!$A:$A,Planilha2!B:B,"")</f>
        <v>0</v>
      </c>
      <c r="AJ1138">
        <f>_xlfn.XLOOKUP(Tabela5[[#This Row],[UUID]],Planilha2!$A:$A,Planilha2!C:C,"")</f>
        <v>1</v>
      </c>
      <c r="AK1138">
        <f>_xlfn.XLOOKUP(Tabela5[[#This Row],[UUID]],Planilha2!$A:$A,Planilha2!D:D,"")</f>
        <v>1</v>
      </c>
      <c r="AL1138">
        <f>_xlfn.XLOOKUP(Tabela5[[#This Row],[UUID]],Planilha2!$A:$A,Planilha2!E:E,"")</f>
        <v>1</v>
      </c>
      <c r="AM1138">
        <f>_xlfn.XLOOKUP(Tabela5[[#This Row],[UUID]],Planilha2!$A:$A,Planilha2!F:F,"")</f>
        <v>1</v>
      </c>
      <c r="AN1138">
        <f>_xlfn.XLOOKUP(Tabela5[[#This Row],[UUID]],Planilha2!$A:$A,Planilha2!G:G,"")</f>
        <v>1</v>
      </c>
      <c r="AO1138">
        <f>_xlfn.XLOOKUP(Tabela5[[#This Row],[UUID]],Planilha2!$A:$A,Planilha2!H:H,"")</f>
        <v>1</v>
      </c>
      <c r="AP1138">
        <f>_xlfn.XLOOKUP(Tabela5[[#This Row],[UUID]],Planilha2!$A:$A,Planilha2!I:I,"")</f>
        <v>1</v>
      </c>
      <c r="AQ1138">
        <f>_xlfn.XLOOKUP(Tabela5[[#This Row],[UUID]],Planilha2!$A:$A,Planilha2!J:J,"")</f>
        <v>1</v>
      </c>
      <c r="AR1138">
        <f>_xlfn.XLOOKUP(Tabela5[[#This Row],[UUID]],Planilha2!$A:$A,Planilha2!K:K,"")</f>
        <v>1</v>
      </c>
      <c r="AS1138">
        <f>_xlfn.XLOOKUP(Tabela5[[#This Row],[UUID]],Planilha2!$A:$A,Planilha2!L:L,"")</f>
        <v>1</v>
      </c>
      <c r="AT1138">
        <f>_xlfn.XLOOKUP(Tabela5[[#This Row],[UUID]],Planilha2!$A:$A,Planilha2!M:M,"")</f>
        <v>1</v>
      </c>
      <c r="AU1138">
        <f>_xlfn.XLOOKUP(Tabela5[[#This Row],[UUID]],Planilha2!$A:$A,Planilha2!N:N,"")</f>
        <v>1</v>
      </c>
      <c r="AV1138">
        <f>_xlfn.XLOOKUP(Tabela5[[#This Row],[UUID]],Planilha2!$A:$A,Planilha2!O:O,"")</f>
        <v>1</v>
      </c>
    </row>
    <row r="1139" spans="1:48" x14ac:dyDescent="0.2">
      <c r="A1139" t="s">
        <v>5867</v>
      </c>
      <c r="B1139" t="s">
        <v>35</v>
      </c>
      <c r="C1139">
        <v>24359483</v>
      </c>
      <c r="D1139">
        <v>4624881877</v>
      </c>
      <c r="E1139" t="s">
        <v>5868</v>
      </c>
      <c r="F1139" t="s">
        <v>5869</v>
      </c>
      <c r="G1139" t="s">
        <v>5870</v>
      </c>
      <c r="H1139" s="1">
        <v>46054</v>
      </c>
      <c r="I1139">
        <v>202602</v>
      </c>
      <c r="J1139">
        <v>331.74468000000002</v>
      </c>
      <c r="L1139">
        <v>331.74</v>
      </c>
      <c r="N1139">
        <v>90490809</v>
      </c>
      <c r="O1139" s="1">
        <v>46079</v>
      </c>
      <c r="P1139" s="1">
        <v>46090</v>
      </c>
      <c r="R1139">
        <v>36</v>
      </c>
      <c r="S1139" t="s">
        <v>53</v>
      </c>
      <c r="T1139" t="s">
        <v>40</v>
      </c>
      <c r="U1139" t="s">
        <v>40</v>
      </c>
      <c r="V1139" t="s">
        <v>5871</v>
      </c>
      <c r="W1139">
        <v>6</v>
      </c>
      <c r="X1139" t="s">
        <v>42</v>
      </c>
      <c r="Y1139">
        <v>6</v>
      </c>
      <c r="Z1139" t="s">
        <v>40</v>
      </c>
      <c r="AA1139" t="s">
        <v>193</v>
      </c>
      <c r="AB1139" t="s">
        <v>44</v>
      </c>
      <c r="AE1139" t="s">
        <v>2615</v>
      </c>
      <c r="AF1139" t="s">
        <v>5872</v>
      </c>
      <c r="AG1139" s="1">
        <v>46100</v>
      </c>
      <c r="AH1139" t="s">
        <v>47</v>
      </c>
      <c r="AI1139">
        <f>_xlfn.XLOOKUP(Tabela5[[#This Row],[UUID]],Planilha2!$A:$A,Planilha2!B:B,"")</f>
        <v>1</v>
      </c>
      <c r="AJ1139">
        <f>_xlfn.XLOOKUP(Tabela5[[#This Row],[UUID]],Planilha2!$A:$A,Planilha2!C:C,"")</f>
        <v>0</v>
      </c>
      <c r="AK1139">
        <f>_xlfn.XLOOKUP(Tabela5[[#This Row],[UUID]],Planilha2!$A:$A,Planilha2!D:D,"")</f>
        <v>5</v>
      </c>
      <c r="AL1139">
        <f>_xlfn.XLOOKUP(Tabela5[[#This Row],[UUID]],Planilha2!$A:$A,Planilha2!E:E,"")</f>
        <v>1</v>
      </c>
      <c r="AM1139">
        <f>_xlfn.XLOOKUP(Tabela5[[#This Row],[UUID]],Planilha2!$A:$A,Planilha2!F:F,"")</f>
        <v>1</v>
      </c>
      <c r="AN1139">
        <f>_xlfn.XLOOKUP(Tabela5[[#This Row],[UUID]],Planilha2!$A:$A,Planilha2!G:G,"")</f>
        <v>1</v>
      </c>
      <c r="AO1139">
        <f>_xlfn.XLOOKUP(Tabela5[[#This Row],[UUID]],Planilha2!$A:$A,Planilha2!H:H,"")</f>
        <v>1</v>
      </c>
      <c r="AP1139">
        <f>_xlfn.XLOOKUP(Tabela5[[#This Row],[UUID]],Planilha2!$A:$A,Planilha2!I:I,"")</f>
        <v>1</v>
      </c>
      <c r="AQ1139">
        <f>_xlfn.XLOOKUP(Tabela5[[#This Row],[UUID]],Planilha2!$A:$A,Planilha2!J:J,"")</f>
        <v>1</v>
      </c>
      <c r="AR1139">
        <f>_xlfn.XLOOKUP(Tabela5[[#This Row],[UUID]],Planilha2!$A:$A,Planilha2!K:K,"")</f>
        <v>1</v>
      </c>
      <c r="AS1139">
        <f>_xlfn.XLOOKUP(Tabela5[[#This Row],[UUID]],Planilha2!$A:$A,Planilha2!L:L,"")</f>
        <v>0</v>
      </c>
      <c r="AT1139">
        <f>_xlfn.XLOOKUP(Tabela5[[#This Row],[UUID]],Planilha2!$A:$A,Planilha2!M:M,"")</f>
        <v>0</v>
      </c>
      <c r="AU1139">
        <f>_xlfn.XLOOKUP(Tabela5[[#This Row],[UUID]],Planilha2!$A:$A,Planilha2!N:N,"")</f>
        <v>1</v>
      </c>
      <c r="AV1139">
        <f>_xlfn.XLOOKUP(Tabela5[[#This Row],[UUID]],Planilha2!$A:$A,Planilha2!O:O,"")</f>
        <v>1</v>
      </c>
    </row>
    <row r="1140" spans="1:48" x14ac:dyDescent="0.2">
      <c r="A1140" t="s">
        <v>5873</v>
      </c>
      <c r="B1140" t="s">
        <v>35</v>
      </c>
      <c r="C1140">
        <v>69088756</v>
      </c>
      <c r="D1140">
        <v>2482218926</v>
      </c>
      <c r="E1140" t="s">
        <v>4703</v>
      </c>
      <c r="F1140" t="s">
        <v>4704</v>
      </c>
      <c r="G1140" t="s">
        <v>4705</v>
      </c>
      <c r="H1140" s="1">
        <v>45901</v>
      </c>
      <c r="I1140">
        <v>202509</v>
      </c>
      <c r="J1140">
        <v>94.102000000000004</v>
      </c>
      <c r="L1140">
        <v>94.1</v>
      </c>
      <c r="N1140">
        <v>90428874</v>
      </c>
      <c r="O1140" s="1">
        <v>46002</v>
      </c>
      <c r="P1140" s="1">
        <v>46059</v>
      </c>
      <c r="R1140">
        <v>67</v>
      </c>
      <c r="S1140" t="s">
        <v>53</v>
      </c>
      <c r="T1140" t="s">
        <v>40</v>
      </c>
      <c r="U1140" t="s">
        <v>40</v>
      </c>
      <c r="V1140" t="s">
        <v>4706</v>
      </c>
      <c r="W1140">
        <v>6</v>
      </c>
      <c r="X1140" t="s">
        <v>42</v>
      </c>
      <c r="Y1140">
        <v>6</v>
      </c>
      <c r="Z1140" t="s">
        <v>40</v>
      </c>
      <c r="AA1140" t="s">
        <v>982</v>
      </c>
      <c r="AB1140" t="s">
        <v>44</v>
      </c>
      <c r="AC1140" t="s">
        <v>45</v>
      </c>
      <c r="AE1140" t="s">
        <v>298</v>
      </c>
      <c r="AF1140" t="s">
        <v>5874</v>
      </c>
      <c r="AG1140" s="1">
        <v>46042</v>
      </c>
      <c r="AH1140" t="s">
        <v>2751</v>
      </c>
      <c r="AI1140">
        <f>_xlfn.XLOOKUP(Tabela5[[#This Row],[UUID]],Planilha2!$A:$A,Planilha2!B:B,"")</f>
        <v>0</v>
      </c>
      <c r="AJ1140">
        <f>_xlfn.XLOOKUP(Tabela5[[#This Row],[UUID]],Planilha2!$A:$A,Planilha2!C:C,"")</f>
        <v>1</v>
      </c>
      <c r="AK1140">
        <f>_xlfn.XLOOKUP(Tabela5[[#This Row],[UUID]],Planilha2!$A:$A,Planilha2!D:D,"")</f>
        <v>1</v>
      </c>
      <c r="AL1140">
        <f>_xlfn.XLOOKUP(Tabela5[[#This Row],[UUID]],Planilha2!$A:$A,Planilha2!E:E,"")</f>
        <v>0</v>
      </c>
      <c r="AM1140">
        <f>_xlfn.XLOOKUP(Tabela5[[#This Row],[UUID]],Planilha2!$A:$A,Planilha2!F:F,"")</f>
        <v>1</v>
      </c>
      <c r="AN1140">
        <f>_xlfn.XLOOKUP(Tabela5[[#This Row],[UUID]],Planilha2!$A:$A,Planilha2!G:G,"")</f>
        <v>1</v>
      </c>
      <c r="AO1140">
        <f>_xlfn.XLOOKUP(Tabela5[[#This Row],[UUID]],Planilha2!$A:$A,Planilha2!H:H,"")</f>
        <v>1</v>
      </c>
      <c r="AP1140">
        <f>_xlfn.XLOOKUP(Tabela5[[#This Row],[UUID]],Planilha2!$A:$A,Planilha2!I:I,"")</f>
        <v>1</v>
      </c>
      <c r="AQ1140">
        <f>_xlfn.XLOOKUP(Tabela5[[#This Row],[UUID]],Planilha2!$A:$A,Planilha2!J:J,"")</f>
        <v>1</v>
      </c>
      <c r="AR1140">
        <f>_xlfn.XLOOKUP(Tabela5[[#This Row],[UUID]],Planilha2!$A:$A,Planilha2!K:K,"")</f>
        <v>1</v>
      </c>
      <c r="AS1140">
        <f>_xlfn.XLOOKUP(Tabela5[[#This Row],[UUID]],Planilha2!$A:$A,Planilha2!L:L,"")</f>
        <v>1</v>
      </c>
      <c r="AT1140">
        <f>_xlfn.XLOOKUP(Tabela5[[#This Row],[UUID]],Planilha2!$A:$A,Planilha2!M:M,"")</f>
        <v>1</v>
      </c>
      <c r="AU1140">
        <f>_xlfn.XLOOKUP(Tabela5[[#This Row],[UUID]],Planilha2!$A:$A,Planilha2!N:N,"")</f>
        <v>1</v>
      </c>
      <c r="AV1140">
        <f>_xlfn.XLOOKUP(Tabela5[[#This Row],[UUID]],Planilha2!$A:$A,Planilha2!O:O,"")</f>
        <v>1</v>
      </c>
    </row>
    <row r="1141" spans="1:48" x14ac:dyDescent="0.2">
      <c r="A1141" t="s">
        <v>5875</v>
      </c>
      <c r="B1141" t="s">
        <v>35</v>
      </c>
      <c r="C1141">
        <v>37506560</v>
      </c>
      <c r="D1141">
        <v>85654540882</v>
      </c>
      <c r="E1141" t="s">
        <v>2146</v>
      </c>
      <c r="F1141" t="s">
        <v>2147</v>
      </c>
      <c r="G1141" t="s">
        <v>2148</v>
      </c>
      <c r="H1141" s="1">
        <v>46054</v>
      </c>
      <c r="I1141">
        <v>202602</v>
      </c>
      <c r="J1141">
        <v>756.05916000000002</v>
      </c>
      <c r="L1141">
        <v>756.06</v>
      </c>
      <c r="N1141">
        <v>90512685</v>
      </c>
      <c r="O1141" s="1">
        <v>46086</v>
      </c>
      <c r="P1141" s="1">
        <v>46097</v>
      </c>
      <c r="R1141">
        <v>29</v>
      </c>
      <c r="S1141" t="s">
        <v>53</v>
      </c>
      <c r="T1141" t="s">
        <v>40</v>
      </c>
      <c r="U1141" t="s">
        <v>40</v>
      </c>
      <c r="V1141" t="s">
        <v>2149</v>
      </c>
      <c r="W1141">
        <v>6</v>
      </c>
      <c r="X1141" t="s">
        <v>42</v>
      </c>
      <c r="Y1141">
        <v>6</v>
      </c>
      <c r="Z1141" t="s">
        <v>40</v>
      </c>
      <c r="AA1141" t="s">
        <v>193</v>
      </c>
      <c r="AB1141" t="s">
        <v>44</v>
      </c>
      <c r="AC1141" t="s">
        <v>45</v>
      </c>
      <c r="AE1141" t="s">
        <v>47</v>
      </c>
      <c r="AF1141" t="s">
        <v>5876</v>
      </c>
      <c r="AG1141" s="1">
        <v>46100</v>
      </c>
      <c r="AH1141" t="s">
        <v>47</v>
      </c>
      <c r="AI1141">
        <f>_xlfn.XLOOKUP(Tabela5[[#This Row],[UUID]],Planilha2!$A:$A,Planilha2!B:B,"")</f>
        <v>1</v>
      </c>
      <c r="AJ1141">
        <f>_xlfn.XLOOKUP(Tabela5[[#This Row],[UUID]],Planilha2!$A:$A,Planilha2!C:C,"")</f>
        <v>0</v>
      </c>
      <c r="AK1141">
        <f>_xlfn.XLOOKUP(Tabela5[[#This Row],[UUID]],Planilha2!$A:$A,Planilha2!D:D,"")</f>
        <v>5</v>
      </c>
      <c r="AL1141">
        <f>_xlfn.XLOOKUP(Tabela5[[#This Row],[UUID]],Planilha2!$A:$A,Planilha2!E:E,"")</f>
        <v>1</v>
      </c>
      <c r="AM1141">
        <f>_xlfn.XLOOKUP(Tabela5[[#This Row],[UUID]],Planilha2!$A:$A,Planilha2!F:F,"")</f>
        <v>1</v>
      </c>
      <c r="AN1141">
        <f>_xlfn.XLOOKUP(Tabela5[[#This Row],[UUID]],Planilha2!$A:$A,Planilha2!G:G,"")</f>
        <v>1</v>
      </c>
      <c r="AO1141">
        <f>_xlfn.XLOOKUP(Tabela5[[#This Row],[UUID]],Planilha2!$A:$A,Planilha2!H:H,"")</f>
        <v>1</v>
      </c>
      <c r="AP1141">
        <f>_xlfn.XLOOKUP(Tabela5[[#This Row],[UUID]],Planilha2!$A:$A,Planilha2!I:I,"")</f>
        <v>1</v>
      </c>
      <c r="AQ1141">
        <f>_xlfn.XLOOKUP(Tabela5[[#This Row],[UUID]],Planilha2!$A:$A,Planilha2!J:J,"")</f>
        <v>1</v>
      </c>
      <c r="AR1141">
        <f>_xlfn.XLOOKUP(Tabela5[[#This Row],[UUID]],Planilha2!$A:$A,Planilha2!K:K,"")</f>
        <v>1</v>
      </c>
      <c r="AS1141">
        <f>_xlfn.XLOOKUP(Tabela5[[#This Row],[UUID]],Planilha2!$A:$A,Planilha2!L:L,"")</f>
        <v>0</v>
      </c>
      <c r="AT1141">
        <f>_xlfn.XLOOKUP(Tabela5[[#This Row],[UUID]],Planilha2!$A:$A,Planilha2!M:M,"")</f>
        <v>0</v>
      </c>
      <c r="AU1141">
        <f>_xlfn.XLOOKUP(Tabela5[[#This Row],[UUID]],Planilha2!$A:$A,Planilha2!N:N,"")</f>
        <v>1</v>
      </c>
      <c r="AV1141">
        <f>_xlfn.XLOOKUP(Tabela5[[#This Row],[UUID]],Planilha2!$A:$A,Planilha2!O:O,"")</f>
        <v>1</v>
      </c>
    </row>
    <row r="1142" spans="1:48" x14ac:dyDescent="0.2">
      <c r="A1142" t="s">
        <v>5877</v>
      </c>
      <c r="B1142" t="s">
        <v>35</v>
      </c>
      <c r="C1142">
        <v>37215698</v>
      </c>
      <c r="D1142">
        <v>6694523866</v>
      </c>
      <c r="E1142" t="s">
        <v>5878</v>
      </c>
      <c r="F1142" t="s">
        <v>5879</v>
      </c>
      <c r="G1142" t="s">
        <v>5880</v>
      </c>
      <c r="H1142" s="1">
        <v>46054</v>
      </c>
      <c r="I1142">
        <v>202602</v>
      </c>
      <c r="J1142">
        <v>216.06341</v>
      </c>
      <c r="L1142">
        <v>216.06</v>
      </c>
      <c r="N1142">
        <v>90512028</v>
      </c>
      <c r="O1142" s="1">
        <v>46085</v>
      </c>
      <c r="P1142" s="1">
        <v>46097</v>
      </c>
      <c r="R1142">
        <v>29</v>
      </c>
      <c r="S1142" t="s">
        <v>53</v>
      </c>
      <c r="T1142" t="s">
        <v>40</v>
      </c>
      <c r="U1142" t="s">
        <v>40</v>
      </c>
      <c r="V1142" t="s">
        <v>5881</v>
      </c>
      <c r="W1142">
        <v>6</v>
      </c>
      <c r="X1142" t="s">
        <v>42</v>
      </c>
      <c r="Y1142">
        <v>6</v>
      </c>
      <c r="Z1142" t="s">
        <v>40</v>
      </c>
      <c r="AA1142" t="s">
        <v>193</v>
      </c>
      <c r="AB1142" t="s">
        <v>44</v>
      </c>
      <c r="AE1142" t="s">
        <v>47</v>
      </c>
      <c r="AF1142" t="s">
        <v>5882</v>
      </c>
      <c r="AG1142" s="1">
        <v>46100</v>
      </c>
      <c r="AH1142" t="s">
        <v>47</v>
      </c>
      <c r="AI1142">
        <f>_xlfn.XLOOKUP(Tabela5[[#This Row],[UUID]],Planilha2!$A:$A,Planilha2!B:B,"")</f>
        <v>1</v>
      </c>
      <c r="AJ1142">
        <f>_xlfn.XLOOKUP(Tabela5[[#This Row],[UUID]],Planilha2!$A:$A,Planilha2!C:C,"")</f>
        <v>0</v>
      </c>
      <c r="AK1142">
        <f>_xlfn.XLOOKUP(Tabela5[[#This Row],[UUID]],Planilha2!$A:$A,Planilha2!D:D,"")</f>
        <v>5</v>
      </c>
      <c r="AL1142">
        <f>_xlfn.XLOOKUP(Tabela5[[#This Row],[UUID]],Planilha2!$A:$A,Planilha2!E:E,"")</f>
        <v>1</v>
      </c>
      <c r="AM1142">
        <f>_xlfn.XLOOKUP(Tabela5[[#This Row],[UUID]],Planilha2!$A:$A,Planilha2!F:F,"")</f>
        <v>1</v>
      </c>
      <c r="AN1142">
        <f>_xlfn.XLOOKUP(Tabela5[[#This Row],[UUID]],Planilha2!$A:$A,Planilha2!G:G,"")</f>
        <v>1</v>
      </c>
      <c r="AO1142">
        <f>_xlfn.XLOOKUP(Tabela5[[#This Row],[UUID]],Planilha2!$A:$A,Planilha2!H:H,"")</f>
        <v>1</v>
      </c>
      <c r="AP1142">
        <f>_xlfn.XLOOKUP(Tabela5[[#This Row],[UUID]],Planilha2!$A:$A,Planilha2!I:I,"")</f>
        <v>1</v>
      </c>
      <c r="AQ1142">
        <f>_xlfn.XLOOKUP(Tabela5[[#This Row],[UUID]],Planilha2!$A:$A,Planilha2!J:J,"")</f>
        <v>1</v>
      </c>
      <c r="AR1142">
        <f>_xlfn.XLOOKUP(Tabela5[[#This Row],[UUID]],Planilha2!$A:$A,Planilha2!K:K,"")</f>
        <v>1</v>
      </c>
      <c r="AS1142">
        <f>_xlfn.XLOOKUP(Tabela5[[#This Row],[UUID]],Planilha2!$A:$A,Planilha2!L:L,"")</f>
        <v>0</v>
      </c>
      <c r="AT1142">
        <f>_xlfn.XLOOKUP(Tabela5[[#This Row],[UUID]],Planilha2!$A:$A,Planilha2!M:M,"")</f>
        <v>0</v>
      </c>
      <c r="AU1142">
        <f>_xlfn.XLOOKUP(Tabela5[[#This Row],[UUID]],Planilha2!$A:$A,Planilha2!N:N,"")</f>
        <v>1</v>
      </c>
      <c r="AV1142">
        <f>_xlfn.XLOOKUP(Tabela5[[#This Row],[UUID]],Planilha2!$A:$A,Planilha2!O:O,"")</f>
        <v>1</v>
      </c>
    </row>
    <row r="1143" spans="1:48" x14ac:dyDescent="0.2">
      <c r="A1143" t="s">
        <v>5883</v>
      </c>
      <c r="B1143" t="s">
        <v>35</v>
      </c>
      <c r="C1143">
        <v>4000037095</v>
      </c>
      <c r="D1143">
        <v>29056839888</v>
      </c>
      <c r="E1143" t="s">
        <v>1695</v>
      </c>
      <c r="F1143" t="s">
        <v>5884</v>
      </c>
      <c r="G1143" t="s">
        <v>1697</v>
      </c>
      <c r="H1143" s="1">
        <v>46054</v>
      </c>
      <c r="I1143">
        <v>202602</v>
      </c>
      <c r="J1143">
        <v>122.80219</v>
      </c>
      <c r="L1143">
        <v>122.8</v>
      </c>
      <c r="N1143">
        <v>90487892</v>
      </c>
      <c r="O1143" s="1">
        <v>46066</v>
      </c>
      <c r="P1143" s="1">
        <v>46106</v>
      </c>
      <c r="R1143">
        <v>20</v>
      </c>
      <c r="S1143" t="s">
        <v>53</v>
      </c>
      <c r="T1143" t="s">
        <v>40</v>
      </c>
      <c r="U1143" t="s">
        <v>40</v>
      </c>
      <c r="V1143" t="s">
        <v>1698</v>
      </c>
      <c r="W1143">
        <v>6</v>
      </c>
      <c r="X1143" t="s">
        <v>42</v>
      </c>
      <c r="Y1143">
        <v>6</v>
      </c>
      <c r="Z1143" t="s">
        <v>40</v>
      </c>
      <c r="AA1143" t="s">
        <v>193</v>
      </c>
      <c r="AB1143" t="s">
        <v>44</v>
      </c>
      <c r="AE1143" t="s">
        <v>47</v>
      </c>
      <c r="AF1143" t="s">
        <v>5885</v>
      </c>
      <c r="AG1143" s="1">
        <v>46094</v>
      </c>
      <c r="AH1143" t="s">
        <v>2615</v>
      </c>
      <c r="AI1143">
        <f>_xlfn.XLOOKUP(Tabela5[[#This Row],[UUID]],Planilha2!$A:$A,Planilha2!B:B,"")</f>
        <v>1</v>
      </c>
      <c r="AJ1143">
        <f>_xlfn.XLOOKUP(Tabela5[[#This Row],[UUID]],Planilha2!$A:$A,Planilha2!C:C,"")</f>
        <v>0</v>
      </c>
      <c r="AK1143">
        <f>_xlfn.XLOOKUP(Tabela5[[#This Row],[UUID]],Planilha2!$A:$A,Planilha2!D:D,"")</f>
        <v>4</v>
      </c>
      <c r="AL1143">
        <f>_xlfn.XLOOKUP(Tabela5[[#This Row],[UUID]],Planilha2!$A:$A,Planilha2!E:E,"")</f>
        <v>0</v>
      </c>
      <c r="AM1143">
        <f>_xlfn.XLOOKUP(Tabela5[[#This Row],[UUID]],Planilha2!$A:$A,Planilha2!F:F,"")</f>
        <v>1</v>
      </c>
      <c r="AN1143">
        <f>_xlfn.XLOOKUP(Tabela5[[#This Row],[UUID]],Planilha2!$A:$A,Planilha2!G:G,"")</f>
        <v>1</v>
      </c>
      <c r="AO1143">
        <f>_xlfn.XLOOKUP(Tabela5[[#This Row],[UUID]],Planilha2!$A:$A,Planilha2!H:H,"")</f>
        <v>1</v>
      </c>
      <c r="AP1143">
        <f>_xlfn.XLOOKUP(Tabela5[[#This Row],[UUID]],Planilha2!$A:$A,Planilha2!I:I,"")</f>
        <v>1</v>
      </c>
      <c r="AQ1143">
        <f>_xlfn.XLOOKUP(Tabela5[[#This Row],[UUID]],Planilha2!$A:$A,Planilha2!J:J,"")</f>
        <v>1</v>
      </c>
      <c r="AR1143">
        <f>_xlfn.XLOOKUP(Tabela5[[#This Row],[UUID]],Planilha2!$A:$A,Planilha2!K:K,"")</f>
        <v>1</v>
      </c>
      <c r="AS1143">
        <f>_xlfn.XLOOKUP(Tabela5[[#This Row],[UUID]],Planilha2!$A:$A,Planilha2!L:L,"")</f>
        <v>1</v>
      </c>
      <c r="AT1143">
        <f>_xlfn.XLOOKUP(Tabela5[[#This Row],[UUID]],Planilha2!$A:$A,Planilha2!M:M,"")</f>
        <v>0</v>
      </c>
      <c r="AU1143">
        <f>_xlfn.XLOOKUP(Tabela5[[#This Row],[UUID]],Planilha2!$A:$A,Planilha2!N:N,"")</f>
        <v>1</v>
      </c>
      <c r="AV1143">
        <f>_xlfn.XLOOKUP(Tabela5[[#This Row],[UUID]],Planilha2!$A:$A,Planilha2!O:O,"")</f>
        <v>1</v>
      </c>
    </row>
    <row r="1144" spans="1:48" x14ac:dyDescent="0.2">
      <c r="A1144" t="s">
        <v>5886</v>
      </c>
      <c r="B1144" t="s">
        <v>35</v>
      </c>
      <c r="C1144">
        <v>23574046</v>
      </c>
      <c r="D1144">
        <v>88875164800</v>
      </c>
      <c r="E1144" t="s">
        <v>5887</v>
      </c>
      <c r="F1144" t="s">
        <v>5888</v>
      </c>
      <c r="G1144" t="s">
        <v>5889</v>
      </c>
      <c r="H1144" s="1">
        <v>46054</v>
      </c>
      <c r="I1144">
        <v>202602</v>
      </c>
      <c r="J1144">
        <v>171.51233999999999</v>
      </c>
      <c r="K1144">
        <v>4.78</v>
      </c>
      <c r="L1144">
        <v>176.29</v>
      </c>
      <c r="N1144">
        <v>90491205</v>
      </c>
      <c r="O1144" s="1">
        <v>46079</v>
      </c>
      <c r="P1144" s="1">
        <v>46090</v>
      </c>
      <c r="R1144">
        <v>36</v>
      </c>
      <c r="S1144" t="s">
        <v>53</v>
      </c>
      <c r="T1144" t="s">
        <v>40</v>
      </c>
      <c r="U1144" t="s">
        <v>40</v>
      </c>
      <c r="V1144" t="s">
        <v>5890</v>
      </c>
      <c r="W1144">
        <v>6</v>
      </c>
      <c r="X1144" t="s">
        <v>42</v>
      </c>
      <c r="Y1144">
        <v>6</v>
      </c>
      <c r="Z1144" t="s">
        <v>40</v>
      </c>
      <c r="AA1144" t="s">
        <v>193</v>
      </c>
      <c r="AB1144" t="s">
        <v>44</v>
      </c>
      <c r="AE1144" t="s">
        <v>2615</v>
      </c>
      <c r="AF1144" t="s">
        <v>5891</v>
      </c>
      <c r="AG1144" s="1">
        <v>46100</v>
      </c>
      <c r="AH1144" t="s">
        <v>47</v>
      </c>
      <c r="AI1144">
        <f>_xlfn.XLOOKUP(Tabela5[[#This Row],[UUID]],Planilha2!$A:$A,Planilha2!B:B,"")</f>
        <v>1</v>
      </c>
      <c r="AJ1144">
        <f>_xlfn.XLOOKUP(Tabela5[[#This Row],[UUID]],Planilha2!$A:$A,Planilha2!C:C,"")</f>
        <v>0</v>
      </c>
      <c r="AK1144">
        <f>_xlfn.XLOOKUP(Tabela5[[#This Row],[UUID]],Planilha2!$A:$A,Planilha2!D:D,"")</f>
        <v>5</v>
      </c>
      <c r="AL1144">
        <f>_xlfn.XLOOKUP(Tabela5[[#This Row],[UUID]],Planilha2!$A:$A,Planilha2!E:E,"")</f>
        <v>1</v>
      </c>
      <c r="AM1144">
        <f>_xlfn.XLOOKUP(Tabela5[[#This Row],[UUID]],Planilha2!$A:$A,Planilha2!F:F,"")</f>
        <v>1</v>
      </c>
      <c r="AN1144">
        <f>_xlfn.XLOOKUP(Tabela5[[#This Row],[UUID]],Planilha2!$A:$A,Planilha2!G:G,"")</f>
        <v>1</v>
      </c>
      <c r="AO1144">
        <f>_xlfn.XLOOKUP(Tabela5[[#This Row],[UUID]],Planilha2!$A:$A,Planilha2!H:H,"")</f>
        <v>1</v>
      </c>
      <c r="AP1144">
        <f>_xlfn.XLOOKUP(Tabela5[[#This Row],[UUID]],Planilha2!$A:$A,Planilha2!I:I,"")</f>
        <v>1</v>
      </c>
      <c r="AQ1144">
        <f>_xlfn.XLOOKUP(Tabela5[[#This Row],[UUID]],Planilha2!$A:$A,Planilha2!J:J,"")</f>
        <v>1</v>
      </c>
      <c r="AR1144">
        <f>_xlfn.XLOOKUP(Tabela5[[#This Row],[UUID]],Planilha2!$A:$A,Planilha2!K:K,"")</f>
        <v>1</v>
      </c>
      <c r="AS1144">
        <f>_xlfn.XLOOKUP(Tabela5[[#This Row],[UUID]],Planilha2!$A:$A,Planilha2!L:L,"")</f>
        <v>0</v>
      </c>
      <c r="AT1144">
        <f>_xlfn.XLOOKUP(Tabela5[[#This Row],[UUID]],Planilha2!$A:$A,Planilha2!M:M,"")</f>
        <v>0</v>
      </c>
      <c r="AU1144">
        <f>_xlfn.XLOOKUP(Tabela5[[#This Row],[UUID]],Planilha2!$A:$A,Planilha2!N:N,"")</f>
        <v>1</v>
      </c>
      <c r="AV1144">
        <f>_xlfn.XLOOKUP(Tabela5[[#This Row],[UUID]],Planilha2!$A:$A,Planilha2!O:O,"")</f>
        <v>1</v>
      </c>
    </row>
    <row r="1145" spans="1:48" x14ac:dyDescent="0.2">
      <c r="A1145" t="s">
        <v>5892</v>
      </c>
      <c r="B1145" t="s">
        <v>35</v>
      </c>
      <c r="C1145">
        <v>4001013075</v>
      </c>
      <c r="D1145">
        <v>22812354836</v>
      </c>
      <c r="E1145" t="s">
        <v>5893</v>
      </c>
      <c r="F1145" t="s">
        <v>5894</v>
      </c>
      <c r="G1145" t="s">
        <v>5895</v>
      </c>
      <c r="H1145" s="1">
        <v>46054</v>
      </c>
      <c r="I1145">
        <v>202602</v>
      </c>
      <c r="J1145">
        <v>241.99714</v>
      </c>
      <c r="K1145">
        <v>13.88</v>
      </c>
      <c r="L1145">
        <v>255.88</v>
      </c>
      <c r="N1145">
        <v>90490280</v>
      </c>
      <c r="O1145" s="1">
        <v>46079</v>
      </c>
      <c r="P1145" s="1">
        <v>46090</v>
      </c>
      <c r="R1145">
        <v>36</v>
      </c>
      <c r="S1145" t="s">
        <v>53</v>
      </c>
      <c r="T1145" t="s">
        <v>40</v>
      </c>
      <c r="U1145" t="s">
        <v>40</v>
      </c>
      <c r="V1145" t="s">
        <v>5896</v>
      </c>
      <c r="W1145">
        <v>6</v>
      </c>
      <c r="X1145" t="s">
        <v>42</v>
      </c>
      <c r="Y1145">
        <v>6</v>
      </c>
      <c r="Z1145" t="s">
        <v>40</v>
      </c>
      <c r="AA1145" t="s">
        <v>193</v>
      </c>
      <c r="AB1145" t="s">
        <v>44</v>
      </c>
      <c r="AE1145" t="s">
        <v>2615</v>
      </c>
      <c r="AF1145" t="s">
        <v>5897</v>
      </c>
      <c r="AG1145" s="1">
        <v>46101</v>
      </c>
      <c r="AH1145" t="s">
        <v>47</v>
      </c>
      <c r="AI1145">
        <f>_xlfn.XLOOKUP(Tabela5[[#This Row],[UUID]],Planilha2!$A:$A,Planilha2!B:B,"")</f>
        <v>1</v>
      </c>
      <c r="AJ1145">
        <f>_xlfn.XLOOKUP(Tabela5[[#This Row],[UUID]],Planilha2!$A:$A,Planilha2!C:C,"")</f>
        <v>0</v>
      </c>
      <c r="AK1145">
        <f>_xlfn.XLOOKUP(Tabela5[[#This Row],[UUID]],Planilha2!$A:$A,Planilha2!D:D,"")</f>
        <v>6</v>
      </c>
      <c r="AL1145">
        <f>_xlfn.XLOOKUP(Tabela5[[#This Row],[UUID]],Planilha2!$A:$A,Planilha2!E:E,"")</f>
        <v>0</v>
      </c>
      <c r="AM1145">
        <f>_xlfn.XLOOKUP(Tabela5[[#This Row],[UUID]],Planilha2!$A:$A,Planilha2!F:F,"")</f>
        <v>1</v>
      </c>
      <c r="AN1145">
        <f>_xlfn.XLOOKUP(Tabela5[[#This Row],[UUID]],Planilha2!$A:$A,Planilha2!G:G,"")</f>
        <v>1</v>
      </c>
      <c r="AO1145">
        <f>_xlfn.XLOOKUP(Tabela5[[#This Row],[UUID]],Planilha2!$A:$A,Planilha2!H:H,"")</f>
        <v>1</v>
      </c>
      <c r="AP1145">
        <f>_xlfn.XLOOKUP(Tabela5[[#This Row],[UUID]],Planilha2!$A:$A,Planilha2!I:I,"")</f>
        <v>1</v>
      </c>
      <c r="AQ1145">
        <f>_xlfn.XLOOKUP(Tabela5[[#This Row],[UUID]],Planilha2!$A:$A,Planilha2!J:J,"")</f>
        <v>1</v>
      </c>
      <c r="AR1145">
        <f>_xlfn.XLOOKUP(Tabela5[[#This Row],[UUID]],Planilha2!$A:$A,Planilha2!K:K,"")</f>
        <v>1</v>
      </c>
      <c r="AS1145">
        <f>_xlfn.XLOOKUP(Tabela5[[#This Row],[UUID]],Planilha2!$A:$A,Planilha2!L:L,"")</f>
        <v>0</v>
      </c>
      <c r="AT1145">
        <f>_xlfn.XLOOKUP(Tabela5[[#This Row],[UUID]],Planilha2!$A:$A,Planilha2!M:M,"")</f>
        <v>0</v>
      </c>
      <c r="AU1145">
        <f>_xlfn.XLOOKUP(Tabela5[[#This Row],[UUID]],Planilha2!$A:$A,Planilha2!N:N,"")</f>
        <v>1</v>
      </c>
      <c r="AV1145">
        <f>_xlfn.XLOOKUP(Tabela5[[#This Row],[UUID]],Planilha2!$A:$A,Planilha2!O:O,"")</f>
        <v>1</v>
      </c>
    </row>
    <row r="1146" spans="1:48" x14ac:dyDescent="0.2">
      <c r="A1146" t="s">
        <v>5898</v>
      </c>
      <c r="B1146" t="s">
        <v>35</v>
      </c>
      <c r="C1146">
        <v>16187601</v>
      </c>
      <c r="D1146">
        <v>30666829861</v>
      </c>
      <c r="E1146" t="s">
        <v>5899</v>
      </c>
      <c r="F1146" t="s">
        <v>5900</v>
      </c>
      <c r="G1146" t="s">
        <v>5901</v>
      </c>
      <c r="H1146" s="1">
        <v>46054</v>
      </c>
      <c r="I1146">
        <v>202602</v>
      </c>
      <c r="J1146">
        <v>150.90234000000001</v>
      </c>
      <c r="L1146">
        <v>150.9</v>
      </c>
      <c r="N1146">
        <v>90511994</v>
      </c>
      <c r="O1146" s="1">
        <v>46085</v>
      </c>
      <c r="P1146" s="1">
        <v>46097</v>
      </c>
      <c r="R1146">
        <v>29</v>
      </c>
      <c r="S1146" t="s">
        <v>53</v>
      </c>
      <c r="T1146" t="s">
        <v>40</v>
      </c>
      <c r="U1146" t="s">
        <v>40</v>
      </c>
      <c r="V1146" t="s">
        <v>5902</v>
      </c>
      <c r="W1146">
        <v>6</v>
      </c>
      <c r="X1146" t="s">
        <v>42</v>
      </c>
      <c r="Y1146">
        <v>6</v>
      </c>
      <c r="Z1146" t="s">
        <v>40</v>
      </c>
      <c r="AA1146" t="s">
        <v>193</v>
      </c>
      <c r="AB1146" t="s">
        <v>44</v>
      </c>
      <c r="AE1146" t="s">
        <v>47</v>
      </c>
      <c r="AF1146" t="s">
        <v>5903</v>
      </c>
      <c r="AG1146" s="1">
        <v>46101</v>
      </c>
      <c r="AH1146" t="s">
        <v>47</v>
      </c>
      <c r="AI1146">
        <f>_xlfn.XLOOKUP(Tabela5[[#This Row],[UUID]],Planilha2!$A:$A,Planilha2!B:B,"")</f>
        <v>1</v>
      </c>
      <c r="AJ1146">
        <f>_xlfn.XLOOKUP(Tabela5[[#This Row],[UUID]],Planilha2!$A:$A,Planilha2!C:C,"")</f>
        <v>0</v>
      </c>
      <c r="AK1146">
        <f>_xlfn.XLOOKUP(Tabela5[[#This Row],[UUID]],Planilha2!$A:$A,Planilha2!D:D,"")</f>
        <v>1</v>
      </c>
      <c r="AL1146">
        <f>_xlfn.XLOOKUP(Tabela5[[#This Row],[UUID]],Planilha2!$A:$A,Planilha2!E:E,"")</f>
        <v>0</v>
      </c>
      <c r="AM1146">
        <f>_xlfn.XLOOKUP(Tabela5[[#This Row],[UUID]],Planilha2!$A:$A,Planilha2!F:F,"")</f>
        <v>1</v>
      </c>
      <c r="AN1146">
        <f>_xlfn.XLOOKUP(Tabela5[[#This Row],[UUID]],Planilha2!$A:$A,Planilha2!G:G,"")</f>
        <v>1</v>
      </c>
      <c r="AO1146">
        <f>_xlfn.XLOOKUP(Tabela5[[#This Row],[UUID]],Planilha2!$A:$A,Planilha2!H:H,"")</f>
        <v>1</v>
      </c>
      <c r="AP1146">
        <f>_xlfn.XLOOKUP(Tabela5[[#This Row],[UUID]],Planilha2!$A:$A,Planilha2!I:I,"")</f>
        <v>1</v>
      </c>
      <c r="AQ1146">
        <f>_xlfn.XLOOKUP(Tabela5[[#This Row],[UUID]],Planilha2!$A:$A,Planilha2!J:J,"")</f>
        <v>1</v>
      </c>
      <c r="AR1146">
        <f>_xlfn.XLOOKUP(Tabela5[[#This Row],[UUID]],Planilha2!$A:$A,Planilha2!K:K,"")</f>
        <v>1</v>
      </c>
      <c r="AS1146">
        <f>_xlfn.XLOOKUP(Tabela5[[#This Row],[UUID]],Planilha2!$A:$A,Planilha2!L:L,"")</f>
        <v>0</v>
      </c>
      <c r="AT1146">
        <f>_xlfn.XLOOKUP(Tabela5[[#This Row],[UUID]],Planilha2!$A:$A,Planilha2!M:M,"")</f>
        <v>0</v>
      </c>
      <c r="AU1146">
        <f>_xlfn.XLOOKUP(Tabela5[[#This Row],[UUID]],Planilha2!$A:$A,Planilha2!N:N,"")</f>
        <v>1</v>
      </c>
      <c r="AV1146">
        <f>_xlfn.XLOOKUP(Tabela5[[#This Row],[UUID]],Planilha2!$A:$A,Planilha2!O:O,"")</f>
        <v>1</v>
      </c>
    </row>
    <row r="1147" spans="1:48" x14ac:dyDescent="0.2">
      <c r="A1147" t="s">
        <v>5904</v>
      </c>
      <c r="B1147" t="s">
        <v>35</v>
      </c>
      <c r="C1147">
        <v>13021478</v>
      </c>
      <c r="D1147">
        <v>21513222899</v>
      </c>
      <c r="E1147" t="s">
        <v>3763</v>
      </c>
      <c r="F1147" t="s">
        <v>5905</v>
      </c>
      <c r="G1147" t="s">
        <v>3765</v>
      </c>
      <c r="H1147" s="1">
        <v>46054</v>
      </c>
      <c r="I1147">
        <v>202602</v>
      </c>
      <c r="J1147">
        <v>64.331400000000002</v>
      </c>
      <c r="L1147">
        <v>64.33</v>
      </c>
      <c r="N1147">
        <v>90511961</v>
      </c>
      <c r="O1147" s="1">
        <v>46085</v>
      </c>
      <c r="P1147" s="1">
        <v>46097</v>
      </c>
      <c r="R1147">
        <v>29</v>
      </c>
      <c r="S1147" t="s">
        <v>53</v>
      </c>
      <c r="T1147" t="s">
        <v>40</v>
      </c>
      <c r="U1147" t="s">
        <v>40</v>
      </c>
      <c r="V1147" t="s">
        <v>3766</v>
      </c>
      <c r="W1147">
        <v>6</v>
      </c>
      <c r="X1147" t="s">
        <v>42</v>
      </c>
      <c r="Y1147">
        <v>6</v>
      </c>
      <c r="Z1147" t="s">
        <v>40</v>
      </c>
      <c r="AA1147" t="s">
        <v>193</v>
      </c>
      <c r="AB1147" t="s">
        <v>44</v>
      </c>
      <c r="AE1147" t="s">
        <v>47</v>
      </c>
      <c r="AF1147" t="s">
        <v>5906</v>
      </c>
      <c r="AG1147" s="1">
        <v>46111</v>
      </c>
      <c r="AH1147" t="s">
        <v>47</v>
      </c>
      <c r="AI1147">
        <f>_xlfn.XLOOKUP(Tabela5[[#This Row],[UUID]],Planilha2!$A:$A,Planilha2!B:B,"")</f>
        <v>1</v>
      </c>
      <c r="AJ1147">
        <f>_xlfn.XLOOKUP(Tabela5[[#This Row],[UUID]],Planilha2!$A:$A,Planilha2!C:C,"")</f>
        <v>1</v>
      </c>
      <c r="AK1147">
        <f>_xlfn.XLOOKUP(Tabela5[[#This Row],[UUID]],Planilha2!$A:$A,Planilha2!D:D,"")</f>
        <v>1</v>
      </c>
      <c r="AL1147">
        <f>_xlfn.XLOOKUP(Tabela5[[#This Row],[UUID]],Planilha2!$A:$A,Planilha2!E:E,"")</f>
        <v>0</v>
      </c>
      <c r="AM1147">
        <f>_xlfn.XLOOKUP(Tabela5[[#This Row],[UUID]],Planilha2!$A:$A,Planilha2!F:F,"")</f>
        <v>1</v>
      </c>
      <c r="AN1147">
        <f>_xlfn.XLOOKUP(Tabela5[[#This Row],[UUID]],Planilha2!$A:$A,Planilha2!G:G,"")</f>
        <v>1</v>
      </c>
      <c r="AO1147">
        <f>_xlfn.XLOOKUP(Tabela5[[#This Row],[UUID]],Planilha2!$A:$A,Planilha2!H:H,"")</f>
        <v>1</v>
      </c>
      <c r="AP1147">
        <f>_xlfn.XLOOKUP(Tabela5[[#This Row],[UUID]],Planilha2!$A:$A,Planilha2!I:I,"")</f>
        <v>0</v>
      </c>
      <c r="AQ1147">
        <f>_xlfn.XLOOKUP(Tabela5[[#This Row],[UUID]],Planilha2!$A:$A,Planilha2!J:J,"")</f>
        <v>0</v>
      </c>
      <c r="AR1147">
        <f>_xlfn.XLOOKUP(Tabela5[[#This Row],[UUID]],Planilha2!$A:$A,Planilha2!K:K,"")</f>
        <v>0</v>
      </c>
      <c r="AS1147">
        <f>_xlfn.XLOOKUP(Tabela5[[#This Row],[UUID]],Planilha2!$A:$A,Planilha2!L:L,"")</f>
        <v>0</v>
      </c>
      <c r="AT1147">
        <f>_xlfn.XLOOKUP(Tabela5[[#This Row],[UUID]],Planilha2!$A:$A,Planilha2!M:M,"")</f>
        <v>1</v>
      </c>
      <c r="AU1147">
        <f>_xlfn.XLOOKUP(Tabela5[[#This Row],[UUID]],Planilha2!$A:$A,Planilha2!N:N,"")</f>
        <v>1</v>
      </c>
      <c r="AV1147">
        <f>_xlfn.XLOOKUP(Tabela5[[#This Row],[UUID]],Planilha2!$A:$A,Planilha2!O:O,"")</f>
        <v>1</v>
      </c>
    </row>
    <row r="1148" spans="1:48" x14ac:dyDescent="0.2">
      <c r="A1148" t="s">
        <v>5907</v>
      </c>
      <c r="B1148" t="s">
        <v>35</v>
      </c>
      <c r="C1148">
        <v>23934786</v>
      </c>
      <c r="D1148">
        <v>4365319841</v>
      </c>
      <c r="E1148" t="s">
        <v>2158</v>
      </c>
      <c r="F1148" t="s">
        <v>2159</v>
      </c>
      <c r="G1148" t="s">
        <v>2160</v>
      </c>
      <c r="H1148" s="1">
        <v>46054</v>
      </c>
      <c r="I1148">
        <v>202602</v>
      </c>
      <c r="J1148">
        <v>1519.05315</v>
      </c>
      <c r="L1148">
        <v>1519.05</v>
      </c>
      <c r="N1148">
        <v>90487889</v>
      </c>
      <c r="O1148" s="1">
        <v>46066</v>
      </c>
      <c r="P1148" s="1">
        <v>46106</v>
      </c>
      <c r="R1148">
        <v>20</v>
      </c>
      <c r="S1148" t="s">
        <v>53</v>
      </c>
      <c r="T1148" t="s">
        <v>40</v>
      </c>
      <c r="U1148" t="s">
        <v>40</v>
      </c>
      <c r="V1148" t="s">
        <v>2161</v>
      </c>
      <c r="W1148">
        <v>6</v>
      </c>
      <c r="X1148" t="s">
        <v>42</v>
      </c>
      <c r="Y1148">
        <v>6</v>
      </c>
      <c r="Z1148" t="s">
        <v>40</v>
      </c>
      <c r="AA1148" t="s">
        <v>193</v>
      </c>
      <c r="AB1148" t="s">
        <v>44</v>
      </c>
      <c r="AE1148" t="s">
        <v>47</v>
      </c>
      <c r="AF1148" t="s">
        <v>5908</v>
      </c>
      <c r="AG1148" s="1">
        <v>46079</v>
      </c>
      <c r="AH1148" t="s">
        <v>2615</v>
      </c>
      <c r="AI1148">
        <f>_xlfn.XLOOKUP(Tabela5[[#This Row],[UUID]],Planilha2!$A:$A,Planilha2!B:B,"")</f>
        <v>1</v>
      </c>
      <c r="AJ1148">
        <f>_xlfn.XLOOKUP(Tabela5[[#This Row],[UUID]],Planilha2!$A:$A,Planilha2!C:C,"")</f>
        <v>0</v>
      </c>
      <c r="AK1148">
        <f>_xlfn.XLOOKUP(Tabela5[[#This Row],[UUID]],Planilha2!$A:$A,Planilha2!D:D,"")</f>
        <v>5</v>
      </c>
      <c r="AL1148">
        <f>_xlfn.XLOOKUP(Tabela5[[#This Row],[UUID]],Planilha2!$A:$A,Planilha2!E:E,"")</f>
        <v>1</v>
      </c>
      <c r="AM1148">
        <f>_xlfn.XLOOKUP(Tabela5[[#This Row],[UUID]],Planilha2!$A:$A,Planilha2!F:F,"")</f>
        <v>1</v>
      </c>
      <c r="AN1148">
        <f>_xlfn.XLOOKUP(Tabela5[[#This Row],[UUID]],Planilha2!$A:$A,Planilha2!G:G,"")</f>
        <v>1</v>
      </c>
      <c r="AO1148">
        <f>_xlfn.XLOOKUP(Tabela5[[#This Row],[UUID]],Planilha2!$A:$A,Planilha2!H:H,"")</f>
        <v>1</v>
      </c>
      <c r="AP1148">
        <f>_xlfn.XLOOKUP(Tabela5[[#This Row],[UUID]],Planilha2!$A:$A,Planilha2!I:I,"")</f>
        <v>1</v>
      </c>
      <c r="AQ1148">
        <f>_xlfn.XLOOKUP(Tabela5[[#This Row],[UUID]],Planilha2!$A:$A,Planilha2!J:J,"")</f>
        <v>1</v>
      </c>
      <c r="AR1148">
        <f>_xlfn.XLOOKUP(Tabela5[[#This Row],[UUID]],Planilha2!$A:$A,Planilha2!K:K,"")</f>
        <v>1</v>
      </c>
      <c r="AS1148">
        <f>_xlfn.XLOOKUP(Tabela5[[#This Row],[UUID]],Planilha2!$A:$A,Planilha2!L:L,"")</f>
        <v>1</v>
      </c>
      <c r="AT1148">
        <f>_xlfn.XLOOKUP(Tabela5[[#This Row],[UUID]],Planilha2!$A:$A,Planilha2!M:M,"")</f>
        <v>0</v>
      </c>
      <c r="AU1148">
        <f>_xlfn.XLOOKUP(Tabela5[[#This Row],[UUID]],Planilha2!$A:$A,Planilha2!N:N,"")</f>
        <v>1</v>
      </c>
      <c r="AV1148">
        <f>_xlfn.XLOOKUP(Tabela5[[#This Row],[UUID]],Planilha2!$A:$A,Planilha2!O:O,"")</f>
        <v>1</v>
      </c>
    </row>
    <row r="1149" spans="1:48" x14ac:dyDescent="0.2">
      <c r="A1149" t="s">
        <v>5909</v>
      </c>
      <c r="B1149" t="s">
        <v>35</v>
      </c>
      <c r="C1149">
        <v>4002265554</v>
      </c>
      <c r="D1149">
        <v>5896289847</v>
      </c>
      <c r="E1149" t="s">
        <v>3748</v>
      </c>
      <c r="F1149" t="s">
        <v>5910</v>
      </c>
      <c r="G1149" t="s">
        <v>3750</v>
      </c>
      <c r="H1149" s="1">
        <v>46054</v>
      </c>
      <c r="I1149">
        <v>202602</v>
      </c>
      <c r="J1149">
        <v>214.00335999999999</v>
      </c>
      <c r="L1149">
        <v>214</v>
      </c>
      <c r="N1149">
        <v>90490783</v>
      </c>
      <c r="O1149" s="1">
        <v>46079</v>
      </c>
      <c r="P1149" s="1">
        <v>46090</v>
      </c>
      <c r="R1149">
        <v>36</v>
      </c>
      <c r="S1149" t="s">
        <v>53</v>
      </c>
      <c r="T1149" t="s">
        <v>40</v>
      </c>
      <c r="U1149" t="s">
        <v>40</v>
      </c>
      <c r="V1149" t="s">
        <v>3751</v>
      </c>
      <c r="W1149">
        <v>6</v>
      </c>
      <c r="X1149" t="s">
        <v>42</v>
      </c>
      <c r="Y1149">
        <v>6</v>
      </c>
      <c r="Z1149" t="s">
        <v>40</v>
      </c>
      <c r="AA1149" t="s">
        <v>193</v>
      </c>
      <c r="AB1149" t="s">
        <v>44</v>
      </c>
      <c r="AE1149" t="s">
        <v>2615</v>
      </c>
      <c r="AF1149" t="s">
        <v>5911</v>
      </c>
      <c r="AG1149" s="1">
        <v>46101</v>
      </c>
      <c r="AH1149" t="s">
        <v>47</v>
      </c>
      <c r="AI1149">
        <f>_xlfn.XLOOKUP(Tabela5[[#This Row],[UUID]],Planilha2!$A:$A,Planilha2!B:B,"")</f>
        <v>1</v>
      </c>
      <c r="AJ1149">
        <f>_xlfn.XLOOKUP(Tabela5[[#This Row],[UUID]],Planilha2!$A:$A,Planilha2!C:C,"")</f>
        <v>0</v>
      </c>
      <c r="AK1149">
        <f>_xlfn.XLOOKUP(Tabela5[[#This Row],[UUID]],Planilha2!$A:$A,Planilha2!D:D,"")</f>
        <v>6</v>
      </c>
      <c r="AL1149">
        <f>_xlfn.XLOOKUP(Tabela5[[#This Row],[UUID]],Planilha2!$A:$A,Planilha2!E:E,"")</f>
        <v>0</v>
      </c>
      <c r="AM1149">
        <f>_xlfn.XLOOKUP(Tabela5[[#This Row],[UUID]],Planilha2!$A:$A,Planilha2!F:F,"")</f>
        <v>1</v>
      </c>
      <c r="AN1149">
        <f>_xlfn.XLOOKUP(Tabela5[[#This Row],[UUID]],Planilha2!$A:$A,Planilha2!G:G,"")</f>
        <v>1</v>
      </c>
      <c r="AO1149">
        <f>_xlfn.XLOOKUP(Tabela5[[#This Row],[UUID]],Planilha2!$A:$A,Planilha2!H:H,"")</f>
        <v>1</v>
      </c>
      <c r="AP1149">
        <f>_xlfn.XLOOKUP(Tabela5[[#This Row],[UUID]],Planilha2!$A:$A,Planilha2!I:I,"")</f>
        <v>1</v>
      </c>
      <c r="AQ1149">
        <f>_xlfn.XLOOKUP(Tabela5[[#This Row],[UUID]],Planilha2!$A:$A,Planilha2!J:J,"")</f>
        <v>1</v>
      </c>
      <c r="AR1149">
        <f>_xlfn.XLOOKUP(Tabela5[[#This Row],[UUID]],Planilha2!$A:$A,Planilha2!K:K,"")</f>
        <v>1</v>
      </c>
      <c r="AS1149">
        <f>_xlfn.XLOOKUP(Tabela5[[#This Row],[UUID]],Planilha2!$A:$A,Planilha2!L:L,"")</f>
        <v>0</v>
      </c>
      <c r="AT1149">
        <f>_xlfn.XLOOKUP(Tabela5[[#This Row],[UUID]],Planilha2!$A:$A,Planilha2!M:M,"")</f>
        <v>0</v>
      </c>
      <c r="AU1149">
        <f>_xlfn.XLOOKUP(Tabela5[[#This Row],[UUID]],Planilha2!$A:$A,Planilha2!N:N,"")</f>
        <v>1</v>
      </c>
      <c r="AV1149">
        <f>_xlfn.XLOOKUP(Tabela5[[#This Row],[UUID]],Planilha2!$A:$A,Planilha2!O:O,"")</f>
        <v>1</v>
      </c>
    </row>
    <row r="1150" spans="1:48" x14ac:dyDescent="0.2">
      <c r="A1150" t="s">
        <v>5912</v>
      </c>
      <c r="B1150" t="s">
        <v>35</v>
      </c>
      <c r="C1150">
        <v>4000827380</v>
      </c>
      <c r="D1150">
        <v>26186992896</v>
      </c>
      <c r="E1150" t="s">
        <v>5913</v>
      </c>
      <c r="F1150" t="s">
        <v>5914</v>
      </c>
      <c r="G1150" t="s">
        <v>5915</v>
      </c>
      <c r="H1150" s="1">
        <v>46054</v>
      </c>
      <c r="I1150">
        <v>202602</v>
      </c>
      <c r="J1150">
        <v>206.05747</v>
      </c>
      <c r="K1150">
        <v>6.47</v>
      </c>
      <c r="L1150">
        <v>212.53</v>
      </c>
      <c r="N1150">
        <v>90493676</v>
      </c>
      <c r="O1150" s="1">
        <v>46080</v>
      </c>
      <c r="P1150" s="1">
        <v>46090</v>
      </c>
      <c r="R1150">
        <v>36</v>
      </c>
      <c r="S1150" t="s">
        <v>53</v>
      </c>
      <c r="T1150" t="s">
        <v>40</v>
      </c>
      <c r="U1150" t="s">
        <v>40</v>
      </c>
      <c r="V1150" t="s">
        <v>5916</v>
      </c>
      <c r="W1150">
        <v>6</v>
      </c>
      <c r="X1150" t="s">
        <v>42</v>
      </c>
      <c r="Y1150">
        <v>6</v>
      </c>
      <c r="Z1150" t="s">
        <v>40</v>
      </c>
      <c r="AA1150" t="s">
        <v>193</v>
      </c>
      <c r="AB1150" t="s">
        <v>44</v>
      </c>
      <c r="AC1150" t="s">
        <v>45</v>
      </c>
      <c r="AE1150" t="s">
        <v>2615</v>
      </c>
      <c r="AF1150" t="s">
        <v>5917</v>
      </c>
      <c r="AG1150" s="1">
        <v>46101</v>
      </c>
      <c r="AH1150" t="s">
        <v>47</v>
      </c>
      <c r="AI1150">
        <f>_xlfn.XLOOKUP(Tabela5[[#This Row],[UUID]],Planilha2!$A:$A,Planilha2!B:B,"")</f>
        <v>1</v>
      </c>
      <c r="AJ1150">
        <f>_xlfn.XLOOKUP(Tabela5[[#This Row],[UUID]],Planilha2!$A:$A,Planilha2!C:C,"")</f>
        <v>0</v>
      </c>
      <c r="AK1150">
        <f>_xlfn.XLOOKUP(Tabela5[[#This Row],[UUID]],Planilha2!$A:$A,Planilha2!D:D,"")</f>
        <v>7</v>
      </c>
      <c r="AL1150">
        <f>_xlfn.XLOOKUP(Tabela5[[#This Row],[UUID]],Planilha2!$A:$A,Planilha2!E:E,"")</f>
        <v>0</v>
      </c>
      <c r="AM1150">
        <f>_xlfn.XLOOKUP(Tabela5[[#This Row],[UUID]],Planilha2!$A:$A,Planilha2!F:F,"")</f>
        <v>1</v>
      </c>
      <c r="AN1150">
        <f>_xlfn.XLOOKUP(Tabela5[[#This Row],[UUID]],Planilha2!$A:$A,Planilha2!G:G,"")</f>
        <v>1</v>
      </c>
      <c r="AO1150">
        <f>_xlfn.XLOOKUP(Tabela5[[#This Row],[UUID]],Planilha2!$A:$A,Planilha2!H:H,"")</f>
        <v>1</v>
      </c>
      <c r="AP1150">
        <f>_xlfn.XLOOKUP(Tabela5[[#This Row],[UUID]],Planilha2!$A:$A,Planilha2!I:I,"")</f>
        <v>1</v>
      </c>
      <c r="AQ1150">
        <f>_xlfn.XLOOKUP(Tabela5[[#This Row],[UUID]],Planilha2!$A:$A,Planilha2!J:J,"")</f>
        <v>1</v>
      </c>
      <c r="AR1150">
        <f>_xlfn.XLOOKUP(Tabela5[[#This Row],[UUID]],Planilha2!$A:$A,Planilha2!K:K,"")</f>
        <v>1</v>
      </c>
      <c r="AS1150">
        <f>_xlfn.XLOOKUP(Tabela5[[#This Row],[UUID]],Planilha2!$A:$A,Planilha2!L:L,"")</f>
        <v>0</v>
      </c>
      <c r="AT1150">
        <f>_xlfn.XLOOKUP(Tabela5[[#This Row],[UUID]],Planilha2!$A:$A,Planilha2!M:M,"")</f>
        <v>0</v>
      </c>
      <c r="AU1150">
        <f>_xlfn.XLOOKUP(Tabela5[[#This Row],[UUID]],Planilha2!$A:$A,Planilha2!N:N,"")</f>
        <v>1</v>
      </c>
      <c r="AV1150">
        <f>_xlfn.XLOOKUP(Tabela5[[#This Row],[UUID]],Planilha2!$A:$A,Planilha2!O:O,"")</f>
        <v>1</v>
      </c>
    </row>
    <row r="1151" spans="1:48" x14ac:dyDescent="0.2">
      <c r="A1151" t="s">
        <v>5918</v>
      </c>
      <c r="B1151" t="s">
        <v>35</v>
      </c>
      <c r="C1151">
        <v>13301136</v>
      </c>
      <c r="D1151">
        <v>55409326920</v>
      </c>
      <c r="E1151" t="s">
        <v>5919</v>
      </c>
      <c r="F1151" t="s">
        <v>5920</v>
      </c>
      <c r="G1151" t="s">
        <v>5921</v>
      </c>
      <c r="H1151" s="1">
        <v>46054</v>
      </c>
      <c r="I1151">
        <v>202602</v>
      </c>
      <c r="J1151">
        <v>345.90827000000002</v>
      </c>
      <c r="K1151">
        <v>8.7200000000000006</v>
      </c>
      <c r="L1151">
        <v>354.63</v>
      </c>
      <c r="N1151">
        <v>90490327</v>
      </c>
      <c r="O1151" s="1">
        <v>46079</v>
      </c>
      <c r="P1151" s="1">
        <v>46090</v>
      </c>
      <c r="R1151">
        <v>36</v>
      </c>
      <c r="S1151" t="s">
        <v>53</v>
      </c>
      <c r="T1151" t="s">
        <v>40</v>
      </c>
      <c r="U1151" t="s">
        <v>40</v>
      </c>
      <c r="V1151" t="s">
        <v>5922</v>
      </c>
      <c r="W1151">
        <v>6</v>
      </c>
      <c r="X1151" t="s">
        <v>42</v>
      </c>
      <c r="Y1151">
        <v>6</v>
      </c>
      <c r="Z1151" t="s">
        <v>40</v>
      </c>
      <c r="AA1151" t="s">
        <v>193</v>
      </c>
      <c r="AB1151" t="s">
        <v>44</v>
      </c>
      <c r="AE1151" t="s">
        <v>2615</v>
      </c>
      <c r="AF1151" t="s">
        <v>5923</v>
      </c>
      <c r="AG1151" s="1">
        <v>46124</v>
      </c>
      <c r="AH1151" t="s">
        <v>47</v>
      </c>
      <c r="AI1151">
        <f>_xlfn.XLOOKUP(Tabela5[[#This Row],[UUID]],Planilha2!$A:$A,Planilha2!B:B,"")</f>
        <v>1</v>
      </c>
      <c r="AJ1151">
        <f>_xlfn.XLOOKUP(Tabela5[[#This Row],[UUID]],Planilha2!$A:$A,Planilha2!C:C,"")</f>
        <v>1</v>
      </c>
      <c r="AK1151">
        <f>_xlfn.XLOOKUP(Tabela5[[#This Row],[UUID]],Planilha2!$A:$A,Planilha2!D:D,"")</f>
        <v>1</v>
      </c>
      <c r="AL1151">
        <f>_xlfn.XLOOKUP(Tabela5[[#This Row],[UUID]],Planilha2!$A:$A,Planilha2!E:E,"")</f>
        <v>0</v>
      </c>
      <c r="AM1151">
        <f>_xlfn.XLOOKUP(Tabela5[[#This Row],[UUID]],Planilha2!$A:$A,Planilha2!F:F,"")</f>
        <v>1</v>
      </c>
      <c r="AN1151">
        <f>_xlfn.XLOOKUP(Tabela5[[#This Row],[UUID]],Planilha2!$A:$A,Planilha2!G:G,"")</f>
        <v>0</v>
      </c>
      <c r="AO1151">
        <f>_xlfn.XLOOKUP(Tabela5[[#This Row],[UUID]],Planilha2!$A:$A,Planilha2!H:H,"")</f>
        <v>0</v>
      </c>
      <c r="AP1151">
        <f>_xlfn.XLOOKUP(Tabela5[[#This Row],[UUID]],Planilha2!$A:$A,Planilha2!I:I,"")</f>
        <v>0</v>
      </c>
      <c r="AQ1151">
        <f>_xlfn.XLOOKUP(Tabela5[[#This Row],[UUID]],Planilha2!$A:$A,Planilha2!J:J,"")</f>
        <v>0</v>
      </c>
      <c r="AR1151">
        <f>_xlfn.XLOOKUP(Tabela5[[#This Row],[UUID]],Planilha2!$A:$A,Planilha2!K:K,"")</f>
        <v>0</v>
      </c>
      <c r="AS1151">
        <f>_xlfn.XLOOKUP(Tabela5[[#This Row],[UUID]],Planilha2!$A:$A,Planilha2!L:L,"")</f>
        <v>0</v>
      </c>
      <c r="AT1151">
        <f>_xlfn.XLOOKUP(Tabela5[[#This Row],[UUID]],Planilha2!$A:$A,Planilha2!M:M,"")</f>
        <v>1</v>
      </c>
      <c r="AU1151">
        <f>_xlfn.XLOOKUP(Tabela5[[#This Row],[UUID]],Planilha2!$A:$A,Planilha2!N:N,"")</f>
        <v>0</v>
      </c>
      <c r="AV1151">
        <f>_xlfn.XLOOKUP(Tabela5[[#This Row],[UUID]],Planilha2!$A:$A,Planilha2!O:O,"")</f>
        <v>0</v>
      </c>
    </row>
    <row r="1152" spans="1:48" x14ac:dyDescent="0.2">
      <c r="A1152" t="s">
        <v>5924</v>
      </c>
      <c r="B1152" t="s">
        <v>35</v>
      </c>
      <c r="C1152">
        <v>14916266</v>
      </c>
      <c r="D1152">
        <v>4207129847</v>
      </c>
      <c r="E1152" t="s">
        <v>2164</v>
      </c>
      <c r="F1152" t="s">
        <v>2165</v>
      </c>
      <c r="G1152" t="s">
        <v>2166</v>
      </c>
      <c r="H1152" s="1">
        <v>46054</v>
      </c>
      <c r="I1152">
        <v>202602</v>
      </c>
      <c r="J1152">
        <v>273.88792000000001</v>
      </c>
      <c r="L1152">
        <v>273.89</v>
      </c>
      <c r="N1152">
        <v>90488021</v>
      </c>
      <c r="O1152" s="1">
        <v>46066</v>
      </c>
      <c r="P1152" s="1">
        <v>46106</v>
      </c>
      <c r="R1152">
        <v>20</v>
      </c>
      <c r="S1152" t="s">
        <v>53</v>
      </c>
      <c r="T1152" t="s">
        <v>40</v>
      </c>
      <c r="U1152" t="s">
        <v>40</v>
      </c>
      <c r="V1152" t="s">
        <v>2167</v>
      </c>
      <c r="W1152">
        <v>6</v>
      </c>
      <c r="X1152" t="s">
        <v>42</v>
      </c>
      <c r="Y1152">
        <v>6</v>
      </c>
      <c r="Z1152" t="s">
        <v>40</v>
      </c>
      <c r="AA1152" t="s">
        <v>193</v>
      </c>
      <c r="AB1152" t="s">
        <v>44</v>
      </c>
      <c r="AE1152" t="s">
        <v>47</v>
      </c>
      <c r="AF1152" t="s">
        <v>5925</v>
      </c>
      <c r="AG1152" s="1">
        <v>46079</v>
      </c>
      <c r="AH1152" t="s">
        <v>2615</v>
      </c>
      <c r="AI1152">
        <f>_xlfn.XLOOKUP(Tabela5[[#This Row],[UUID]],Planilha2!$A:$A,Planilha2!B:B,"")</f>
        <v>1</v>
      </c>
      <c r="AJ1152">
        <f>_xlfn.XLOOKUP(Tabela5[[#This Row],[UUID]],Planilha2!$A:$A,Planilha2!C:C,"")</f>
        <v>0</v>
      </c>
      <c r="AK1152">
        <f>_xlfn.XLOOKUP(Tabela5[[#This Row],[UUID]],Planilha2!$A:$A,Planilha2!D:D,"")</f>
        <v>5</v>
      </c>
      <c r="AL1152">
        <f>_xlfn.XLOOKUP(Tabela5[[#This Row],[UUID]],Planilha2!$A:$A,Planilha2!E:E,"")</f>
        <v>0</v>
      </c>
      <c r="AM1152">
        <f>_xlfn.XLOOKUP(Tabela5[[#This Row],[UUID]],Planilha2!$A:$A,Planilha2!F:F,"")</f>
        <v>1</v>
      </c>
      <c r="AN1152">
        <f>_xlfn.XLOOKUP(Tabela5[[#This Row],[UUID]],Planilha2!$A:$A,Planilha2!G:G,"")</f>
        <v>1</v>
      </c>
      <c r="AO1152">
        <f>_xlfn.XLOOKUP(Tabela5[[#This Row],[UUID]],Planilha2!$A:$A,Planilha2!H:H,"")</f>
        <v>1</v>
      </c>
      <c r="AP1152">
        <f>_xlfn.XLOOKUP(Tabela5[[#This Row],[UUID]],Planilha2!$A:$A,Planilha2!I:I,"")</f>
        <v>1</v>
      </c>
      <c r="AQ1152">
        <f>_xlfn.XLOOKUP(Tabela5[[#This Row],[UUID]],Planilha2!$A:$A,Planilha2!J:J,"")</f>
        <v>1</v>
      </c>
      <c r="AR1152">
        <f>_xlfn.XLOOKUP(Tabela5[[#This Row],[UUID]],Planilha2!$A:$A,Planilha2!K:K,"")</f>
        <v>1</v>
      </c>
      <c r="AS1152">
        <f>_xlfn.XLOOKUP(Tabela5[[#This Row],[UUID]],Planilha2!$A:$A,Planilha2!L:L,"")</f>
        <v>1</v>
      </c>
      <c r="AT1152">
        <f>_xlfn.XLOOKUP(Tabela5[[#This Row],[UUID]],Planilha2!$A:$A,Planilha2!M:M,"")</f>
        <v>0</v>
      </c>
      <c r="AU1152">
        <f>_xlfn.XLOOKUP(Tabela5[[#This Row],[UUID]],Planilha2!$A:$A,Planilha2!N:N,"")</f>
        <v>1</v>
      </c>
      <c r="AV1152">
        <f>_xlfn.XLOOKUP(Tabela5[[#This Row],[UUID]],Planilha2!$A:$A,Planilha2!O:O,"")</f>
        <v>1</v>
      </c>
    </row>
    <row r="1153" spans="1:48" x14ac:dyDescent="0.2">
      <c r="A1153" t="s">
        <v>5926</v>
      </c>
      <c r="B1153" t="s">
        <v>35</v>
      </c>
      <c r="C1153">
        <v>33835799</v>
      </c>
      <c r="D1153">
        <v>16802198800</v>
      </c>
      <c r="E1153" t="s">
        <v>5927</v>
      </c>
      <c r="F1153" t="s">
        <v>5928</v>
      </c>
      <c r="G1153" t="s">
        <v>5929</v>
      </c>
      <c r="H1153" s="1">
        <v>46054</v>
      </c>
      <c r="I1153">
        <v>202602</v>
      </c>
      <c r="J1153">
        <v>3361.00362</v>
      </c>
      <c r="L1153">
        <v>3361</v>
      </c>
      <c r="N1153">
        <v>90512984</v>
      </c>
      <c r="O1153" s="1">
        <v>46086</v>
      </c>
      <c r="P1153" s="1">
        <v>46097</v>
      </c>
      <c r="R1153">
        <v>29</v>
      </c>
      <c r="S1153" t="s">
        <v>53</v>
      </c>
      <c r="T1153" t="s">
        <v>40</v>
      </c>
      <c r="U1153" t="s">
        <v>40</v>
      </c>
      <c r="V1153" t="s">
        <v>5930</v>
      </c>
      <c r="W1153">
        <v>6</v>
      </c>
      <c r="X1153" t="s">
        <v>42</v>
      </c>
      <c r="Y1153">
        <v>6</v>
      </c>
      <c r="Z1153" t="s">
        <v>40</v>
      </c>
      <c r="AA1153" t="s">
        <v>193</v>
      </c>
      <c r="AB1153" t="s">
        <v>44</v>
      </c>
      <c r="AC1153" t="s">
        <v>45</v>
      </c>
      <c r="AE1153" t="s">
        <v>47</v>
      </c>
      <c r="AF1153" t="s">
        <v>5931</v>
      </c>
      <c r="AG1153" s="1">
        <v>46100</v>
      </c>
      <c r="AH1153" t="s">
        <v>47</v>
      </c>
      <c r="AI1153">
        <f>_xlfn.XLOOKUP(Tabela5[[#This Row],[UUID]],Planilha2!$A:$A,Planilha2!B:B,"")</f>
        <v>1</v>
      </c>
      <c r="AJ1153">
        <f>_xlfn.XLOOKUP(Tabela5[[#This Row],[UUID]],Planilha2!$A:$A,Planilha2!C:C,"")</f>
        <v>0</v>
      </c>
      <c r="AK1153">
        <f>_xlfn.XLOOKUP(Tabela5[[#This Row],[UUID]],Planilha2!$A:$A,Planilha2!D:D,"")</f>
        <v>1</v>
      </c>
      <c r="AL1153">
        <f>_xlfn.XLOOKUP(Tabela5[[#This Row],[UUID]],Planilha2!$A:$A,Planilha2!E:E,"")</f>
        <v>0</v>
      </c>
      <c r="AM1153">
        <f>_xlfn.XLOOKUP(Tabela5[[#This Row],[UUID]],Planilha2!$A:$A,Planilha2!F:F,"")</f>
        <v>1</v>
      </c>
      <c r="AN1153">
        <f>_xlfn.XLOOKUP(Tabela5[[#This Row],[UUID]],Planilha2!$A:$A,Planilha2!G:G,"")</f>
        <v>1</v>
      </c>
      <c r="AO1153">
        <f>_xlfn.XLOOKUP(Tabela5[[#This Row],[UUID]],Planilha2!$A:$A,Planilha2!H:H,"")</f>
        <v>1</v>
      </c>
      <c r="AP1153">
        <f>_xlfn.XLOOKUP(Tabela5[[#This Row],[UUID]],Planilha2!$A:$A,Planilha2!I:I,"")</f>
        <v>1</v>
      </c>
      <c r="AQ1153">
        <f>_xlfn.XLOOKUP(Tabela5[[#This Row],[UUID]],Planilha2!$A:$A,Planilha2!J:J,"")</f>
        <v>1</v>
      </c>
      <c r="AR1153">
        <f>_xlfn.XLOOKUP(Tabela5[[#This Row],[UUID]],Planilha2!$A:$A,Planilha2!K:K,"")</f>
        <v>1</v>
      </c>
      <c r="AS1153">
        <f>_xlfn.XLOOKUP(Tabela5[[#This Row],[UUID]],Planilha2!$A:$A,Planilha2!L:L,"")</f>
        <v>0</v>
      </c>
      <c r="AT1153">
        <f>_xlfn.XLOOKUP(Tabela5[[#This Row],[UUID]],Planilha2!$A:$A,Planilha2!M:M,"")</f>
        <v>0</v>
      </c>
      <c r="AU1153">
        <f>_xlfn.XLOOKUP(Tabela5[[#This Row],[UUID]],Planilha2!$A:$A,Planilha2!N:N,"")</f>
        <v>1</v>
      </c>
      <c r="AV1153">
        <f>_xlfn.XLOOKUP(Tabela5[[#This Row],[UUID]],Planilha2!$A:$A,Planilha2!O:O,"")</f>
        <v>1</v>
      </c>
    </row>
    <row r="1154" spans="1:48" x14ac:dyDescent="0.2">
      <c r="A1154" t="s">
        <v>5932</v>
      </c>
      <c r="B1154" t="s">
        <v>35</v>
      </c>
      <c r="C1154">
        <v>11645610</v>
      </c>
      <c r="D1154">
        <v>32534755811</v>
      </c>
      <c r="E1154" t="s">
        <v>1683</v>
      </c>
      <c r="F1154" t="s">
        <v>5933</v>
      </c>
      <c r="G1154" t="s">
        <v>1685</v>
      </c>
      <c r="H1154" s="1">
        <v>46054</v>
      </c>
      <c r="I1154">
        <v>202602</v>
      </c>
      <c r="J1154">
        <v>972.60539000000006</v>
      </c>
      <c r="L1154">
        <v>972.61</v>
      </c>
      <c r="N1154">
        <v>90511960</v>
      </c>
      <c r="O1154" s="1">
        <v>46085</v>
      </c>
      <c r="P1154" s="1">
        <v>46097</v>
      </c>
      <c r="R1154">
        <v>29</v>
      </c>
      <c r="S1154" t="s">
        <v>53</v>
      </c>
      <c r="T1154" t="s">
        <v>40</v>
      </c>
      <c r="U1154" t="s">
        <v>40</v>
      </c>
      <c r="V1154" t="s">
        <v>1686</v>
      </c>
      <c r="W1154">
        <v>6</v>
      </c>
      <c r="X1154" t="s">
        <v>42</v>
      </c>
      <c r="Y1154">
        <v>6</v>
      </c>
      <c r="Z1154" t="s">
        <v>40</v>
      </c>
      <c r="AA1154" t="s">
        <v>193</v>
      </c>
      <c r="AB1154" t="s">
        <v>44</v>
      </c>
      <c r="AE1154" t="s">
        <v>47</v>
      </c>
      <c r="AF1154" t="s">
        <v>5934</v>
      </c>
      <c r="AG1154" s="1">
        <v>46111</v>
      </c>
      <c r="AH1154" t="s">
        <v>47</v>
      </c>
      <c r="AI1154">
        <f>_xlfn.XLOOKUP(Tabela5[[#This Row],[UUID]],Planilha2!$A:$A,Planilha2!B:B,"")</f>
        <v>1</v>
      </c>
      <c r="AJ1154">
        <f>_xlfn.XLOOKUP(Tabela5[[#This Row],[UUID]],Planilha2!$A:$A,Planilha2!C:C,"")</f>
        <v>1</v>
      </c>
      <c r="AK1154">
        <f>_xlfn.XLOOKUP(Tabela5[[#This Row],[UUID]],Planilha2!$A:$A,Planilha2!D:D,"")</f>
        <v>15</v>
      </c>
      <c r="AL1154">
        <f>_xlfn.XLOOKUP(Tabela5[[#This Row],[UUID]],Planilha2!$A:$A,Planilha2!E:E,"")</f>
        <v>0</v>
      </c>
      <c r="AM1154">
        <f>_xlfn.XLOOKUP(Tabela5[[#This Row],[UUID]],Planilha2!$A:$A,Planilha2!F:F,"")</f>
        <v>1</v>
      </c>
      <c r="AN1154">
        <f>_xlfn.XLOOKUP(Tabela5[[#This Row],[UUID]],Planilha2!$A:$A,Planilha2!G:G,"")</f>
        <v>1</v>
      </c>
      <c r="AO1154">
        <f>_xlfn.XLOOKUP(Tabela5[[#This Row],[UUID]],Planilha2!$A:$A,Planilha2!H:H,"")</f>
        <v>1</v>
      </c>
      <c r="AP1154">
        <f>_xlfn.XLOOKUP(Tabela5[[#This Row],[UUID]],Planilha2!$A:$A,Planilha2!I:I,"")</f>
        <v>0</v>
      </c>
      <c r="AQ1154">
        <f>_xlfn.XLOOKUP(Tabela5[[#This Row],[UUID]],Planilha2!$A:$A,Planilha2!J:J,"")</f>
        <v>0</v>
      </c>
      <c r="AR1154">
        <f>_xlfn.XLOOKUP(Tabela5[[#This Row],[UUID]],Planilha2!$A:$A,Planilha2!K:K,"")</f>
        <v>0</v>
      </c>
      <c r="AS1154">
        <f>_xlfn.XLOOKUP(Tabela5[[#This Row],[UUID]],Planilha2!$A:$A,Planilha2!L:L,"")</f>
        <v>0</v>
      </c>
      <c r="AT1154">
        <f>_xlfn.XLOOKUP(Tabela5[[#This Row],[UUID]],Planilha2!$A:$A,Planilha2!M:M,"")</f>
        <v>1</v>
      </c>
      <c r="AU1154">
        <f>_xlfn.XLOOKUP(Tabela5[[#This Row],[UUID]],Planilha2!$A:$A,Planilha2!N:N,"")</f>
        <v>1</v>
      </c>
      <c r="AV1154">
        <f>_xlfn.XLOOKUP(Tabela5[[#This Row],[UUID]],Planilha2!$A:$A,Planilha2!O:O,"")</f>
        <v>1</v>
      </c>
    </row>
    <row r="1155" spans="1:48" x14ac:dyDescent="0.2">
      <c r="A1155" t="s">
        <v>5935</v>
      </c>
      <c r="B1155" t="s">
        <v>35</v>
      </c>
      <c r="C1155">
        <v>36183822</v>
      </c>
      <c r="D1155">
        <v>89725336615</v>
      </c>
      <c r="E1155" t="s">
        <v>1660</v>
      </c>
      <c r="F1155" t="s">
        <v>5936</v>
      </c>
      <c r="G1155" t="s">
        <v>1662</v>
      </c>
      <c r="H1155" s="1">
        <v>46054</v>
      </c>
      <c r="I1155">
        <v>202602</v>
      </c>
      <c r="J1155">
        <v>64.821290000000005</v>
      </c>
      <c r="L1155">
        <v>64.819999999999993</v>
      </c>
      <c r="N1155">
        <v>90487930</v>
      </c>
      <c r="O1155" s="1">
        <v>46066</v>
      </c>
      <c r="P1155" s="1">
        <v>46106</v>
      </c>
      <c r="R1155">
        <v>20</v>
      </c>
      <c r="S1155" t="s">
        <v>53</v>
      </c>
      <c r="T1155" t="s">
        <v>40</v>
      </c>
      <c r="U1155" t="s">
        <v>40</v>
      </c>
      <c r="V1155" t="s">
        <v>1663</v>
      </c>
      <c r="W1155">
        <v>6</v>
      </c>
      <c r="X1155" t="s">
        <v>42</v>
      </c>
      <c r="Y1155">
        <v>6</v>
      </c>
      <c r="Z1155" t="s">
        <v>40</v>
      </c>
      <c r="AA1155" t="s">
        <v>193</v>
      </c>
      <c r="AB1155" t="s">
        <v>44</v>
      </c>
      <c r="AE1155" t="s">
        <v>47</v>
      </c>
      <c r="AF1155" t="s">
        <v>5937</v>
      </c>
      <c r="AG1155" s="1">
        <v>46100</v>
      </c>
      <c r="AH1155" t="s">
        <v>47</v>
      </c>
      <c r="AI1155">
        <f>_xlfn.XLOOKUP(Tabela5[[#This Row],[UUID]],Planilha2!$A:$A,Planilha2!B:B,"")</f>
        <v>1</v>
      </c>
      <c r="AJ1155">
        <f>_xlfn.XLOOKUP(Tabela5[[#This Row],[UUID]],Planilha2!$A:$A,Planilha2!C:C,"")</f>
        <v>0</v>
      </c>
      <c r="AK1155">
        <f>_xlfn.XLOOKUP(Tabela5[[#This Row],[UUID]],Planilha2!$A:$A,Planilha2!D:D,"")</f>
        <v>1</v>
      </c>
      <c r="AL1155">
        <f>_xlfn.XLOOKUP(Tabela5[[#This Row],[UUID]],Planilha2!$A:$A,Planilha2!E:E,"")</f>
        <v>0</v>
      </c>
      <c r="AM1155">
        <f>_xlfn.XLOOKUP(Tabela5[[#This Row],[UUID]],Planilha2!$A:$A,Planilha2!F:F,"")</f>
        <v>1</v>
      </c>
      <c r="AN1155">
        <f>_xlfn.XLOOKUP(Tabela5[[#This Row],[UUID]],Planilha2!$A:$A,Planilha2!G:G,"")</f>
        <v>1</v>
      </c>
      <c r="AO1155">
        <f>_xlfn.XLOOKUP(Tabela5[[#This Row],[UUID]],Planilha2!$A:$A,Planilha2!H:H,"")</f>
        <v>1</v>
      </c>
      <c r="AP1155">
        <f>_xlfn.XLOOKUP(Tabela5[[#This Row],[UUID]],Planilha2!$A:$A,Planilha2!I:I,"")</f>
        <v>1</v>
      </c>
      <c r="AQ1155">
        <f>_xlfn.XLOOKUP(Tabela5[[#This Row],[UUID]],Planilha2!$A:$A,Planilha2!J:J,"")</f>
        <v>1</v>
      </c>
      <c r="AR1155">
        <f>_xlfn.XLOOKUP(Tabela5[[#This Row],[UUID]],Planilha2!$A:$A,Planilha2!K:K,"")</f>
        <v>1</v>
      </c>
      <c r="AS1155">
        <f>_xlfn.XLOOKUP(Tabela5[[#This Row],[UUID]],Planilha2!$A:$A,Planilha2!L:L,"")</f>
        <v>0</v>
      </c>
      <c r="AT1155">
        <f>_xlfn.XLOOKUP(Tabela5[[#This Row],[UUID]],Planilha2!$A:$A,Planilha2!M:M,"")</f>
        <v>0</v>
      </c>
      <c r="AU1155">
        <f>_xlfn.XLOOKUP(Tabela5[[#This Row],[UUID]],Planilha2!$A:$A,Planilha2!N:N,"")</f>
        <v>1</v>
      </c>
      <c r="AV1155">
        <f>_xlfn.XLOOKUP(Tabela5[[#This Row],[UUID]],Planilha2!$A:$A,Planilha2!O:O,"")</f>
        <v>1</v>
      </c>
    </row>
    <row r="1156" spans="1:48" x14ac:dyDescent="0.2">
      <c r="A1156" t="s">
        <v>5938</v>
      </c>
      <c r="B1156" t="s">
        <v>35</v>
      </c>
      <c r="C1156">
        <v>14184729</v>
      </c>
      <c r="D1156">
        <v>6454752895</v>
      </c>
      <c r="E1156" t="s">
        <v>5939</v>
      </c>
      <c r="F1156" t="s">
        <v>5940</v>
      </c>
      <c r="G1156" t="s">
        <v>5941</v>
      </c>
      <c r="H1156" s="1">
        <v>46054</v>
      </c>
      <c r="I1156">
        <v>202602</v>
      </c>
      <c r="J1156">
        <v>233.9863</v>
      </c>
      <c r="L1156">
        <v>233.99</v>
      </c>
      <c r="N1156">
        <v>90488035</v>
      </c>
      <c r="O1156" s="1">
        <v>46066</v>
      </c>
      <c r="P1156" s="1">
        <v>46106</v>
      </c>
      <c r="R1156">
        <v>20</v>
      </c>
      <c r="S1156" t="s">
        <v>53</v>
      </c>
      <c r="T1156" t="s">
        <v>40</v>
      </c>
      <c r="U1156" t="s">
        <v>40</v>
      </c>
      <c r="V1156" t="s">
        <v>5942</v>
      </c>
      <c r="W1156" t="s">
        <v>94</v>
      </c>
      <c r="X1156" t="s">
        <v>94</v>
      </c>
      <c r="Y1156">
        <v>0</v>
      </c>
      <c r="Z1156" t="s">
        <v>40</v>
      </c>
      <c r="AA1156" t="s">
        <v>193</v>
      </c>
      <c r="AB1156" t="s">
        <v>44</v>
      </c>
      <c r="AE1156" t="s">
        <v>47</v>
      </c>
      <c r="AF1156" t="s">
        <v>94</v>
      </c>
      <c r="AG1156" s="1">
        <v>46119</v>
      </c>
      <c r="AH1156" t="s">
        <v>47</v>
      </c>
      <c r="AI1156" t="str">
        <f>_xlfn.XLOOKUP(Tabela5[[#This Row],[UUID]],Planilha2!$A:$A,Planilha2!B:B,"")</f>
        <v/>
      </c>
      <c r="AJ1156" t="str">
        <f>_xlfn.XLOOKUP(Tabela5[[#This Row],[UUID]],Planilha2!$A:$A,Planilha2!C:C,"")</f>
        <v/>
      </c>
      <c r="AK1156" t="str">
        <f>_xlfn.XLOOKUP(Tabela5[[#This Row],[UUID]],Planilha2!$A:$A,Planilha2!D:D,"")</f>
        <v/>
      </c>
      <c r="AL1156" t="str">
        <f>_xlfn.XLOOKUP(Tabela5[[#This Row],[UUID]],Planilha2!$A:$A,Planilha2!E:E,"")</f>
        <v/>
      </c>
      <c r="AM1156" t="str">
        <f>_xlfn.XLOOKUP(Tabela5[[#This Row],[UUID]],Planilha2!$A:$A,Planilha2!F:F,"")</f>
        <v/>
      </c>
      <c r="AN1156" t="str">
        <f>_xlfn.XLOOKUP(Tabela5[[#This Row],[UUID]],Planilha2!$A:$A,Planilha2!G:G,"")</f>
        <v/>
      </c>
      <c r="AO1156" t="str">
        <f>_xlfn.XLOOKUP(Tabela5[[#This Row],[UUID]],Planilha2!$A:$A,Planilha2!H:H,"")</f>
        <v/>
      </c>
      <c r="AP1156" t="str">
        <f>_xlfn.XLOOKUP(Tabela5[[#This Row],[UUID]],Planilha2!$A:$A,Planilha2!I:I,"")</f>
        <v/>
      </c>
      <c r="AQ1156" t="str">
        <f>_xlfn.XLOOKUP(Tabela5[[#This Row],[UUID]],Planilha2!$A:$A,Planilha2!J:J,"")</f>
        <v/>
      </c>
      <c r="AR1156" t="str">
        <f>_xlfn.XLOOKUP(Tabela5[[#This Row],[UUID]],Planilha2!$A:$A,Planilha2!K:K,"")</f>
        <v/>
      </c>
      <c r="AS1156" t="str">
        <f>_xlfn.XLOOKUP(Tabela5[[#This Row],[UUID]],Planilha2!$A:$A,Planilha2!L:L,"")</f>
        <v/>
      </c>
      <c r="AT1156" t="str">
        <f>_xlfn.XLOOKUP(Tabela5[[#This Row],[UUID]],Planilha2!$A:$A,Planilha2!M:M,"")</f>
        <v/>
      </c>
      <c r="AU1156" t="str">
        <f>_xlfn.XLOOKUP(Tabela5[[#This Row],[UUID]],Planilha2!$A:$A,Planilha2!N:N,"")</f>
        <v/>
      </c>
      <c r="AV1156" t="str">
        <f>_xlfn.XLOOKUP(Tabela5[[#This Row],[UUID]],Planilha2!$A:$A,Planilha2!O:O,"")</f>
        <v/>
      </c>
    </row>
    <row r="1157" spans="1:48" x14ac:dyDescent="0.2">
      <c r="A1157" t="s">
        <v>5943</v>
      </c>
      <c r="B1157" t="s">
        <v>35</v>
      </c>
      <c r="C1157">
        <v>109249852</v>
      </c>
      <c r="D1157">
        <v>4434095951</v>
      </c>
      <c r="E1157" t="s">
        <v>4664</v>
      </c>
      <c r="F1157" t="s">
        <v>5944</v>
      </c>
      <c r="G1157" t="s">
        <v>4666</v>
      </c>
      <c r="H1157" s="1">
        <v>45901</v>
      </c>
      <c r="I1157">
        <v>202509</v>
      </c>
      <c r="J1157">
        <v>147.72348</v>
      </c>
      <c r="L1157">
        <v>147.72</v>
      </c>
      <c r="N1157">
        <v>90408701</v>
      </c>
      <c r="O1157" s="1">
        <v>45980</v>
      </c>
      <c r="P1157" s="1">
        <v>45992</v>
      </c>
      <c r="R1157">
        <v>134</v>
      </c>
      <c r="S1157" t="s">
        <v>53</v>
      </c>
      <c r="T1157" t="s">
        <v>40</v>
      </c>
      <c r="U1157" t="s">
        <v>40</v>
      </c>
      <c r="V1157" t="s">
        <v>4667</v>
      </c>
      <c r="W1157">
        <v>6</v>
      </c>
      <c r="X1157" t="s">
        <v>42</v>
      </c>
      <c r="Y1157">
        <v>6</v>
      </c>
      <c r="Z1157" t="s">
        <v>40</v>
      </c>
      <c r="AA1157" t="s">
        <v>982</v>
      </c>
      <c r="AB1157" t="s">
        <v>44</v>
      </c>
      <c r="AE1157" t="s">
        <v>2711</v>
      </c>
      <c r="AF1157" t="s">
        <v>5945</v>
      </c>
      <c r="AG1157" s="1">
        <v>45974</v>
      </c>
      <c r="AH1157" t="s">
        <v>70</v>
      </c>
      <c r="AI1157">
        <f>_xlfn.XLOOKUP(Tabela5[[#This Row],[UUID]],Planilha2!$A:$A,Planilha2!B:B,"")</f>
        <v>0</v>
      </c>
      <c r="AJ1157">
        <f>_xlfn.XLOOKUP(Tabela5[[#This Row],[UUID]],Planilha2!$A:$A,Planilha2!C:C,"")</f>
        <v>0</v>
      </c>
      <c r="AK1157">
        <f>_xlfn.XLOOKUP(Tabela5[[#This Row],[UUID]],Planilha2!$A:$A,Planilha2!D:D,"")</f>
        <v>0</v>
      </c>
      <c r="AL1157">
        <f>_xlfn.XLOOKUP(Tabela5[[#This Row],[UUID]],Planilha2!$A:$A,Planilha2!E:E,"")</f>
        <v>5</v>
      </c>
      <c r="AM1157">
        <f>_xlfn.XLOOKUP(Tabela5[[#This Row],[UUID]],Planilha2!$A:$A,Planilha2!F:F,"")</f>
        <v>0</v>
      </c>
      <c r="AN1157">
        <f>_xlfn.XLOOKUP(Tabela5[[#This Row],[UUID]],Planilha2!$A:$A,Planilha2!G:G,"")</f>
        <v>0</v>
      </c>
      <c r="AO1157">
        <f>_xlfn.XLOOKUP(Tabela5[[#This Row],[UUID]],Planilha2!$A:$A,Planilha2!H:H,"")</f>
        <v>0</v>
      </c>
      <c r="AP1157">
        <f>_xlfn.XLOOKUP(Tabela5[[#This Row],[UUID]],Planilha2!$A:$A,Planilha2!I:I,"")</f>
        <v>0</v>
      </c>
      <c r="AQ1157">
        <f>_xlfn.XLOOKUP(Tabela5[[#This Row],[UUID]],Planilha2!$A:$A,Planilha2!J:J,"")</f>
        <v>0</v>
      </c>
      <c r="AR1157">
        <f>_xlfn.XLOOKUP(Tabela5[[#This Row],[UUID]],Planilha2!$A:$A,Planilha2!K:K,"")</f>
        <v>0</v>
      </c>
      <c r="AS1157">
        <f>_xlfn.XLOOKUP(Tabela5[[#This Row],[UUID]],Planilha2!$A:$A,Planilha2!L:L,"")</f>
        <v>0</v>
      </c>
      <c r="AT1157">
        <f>_xlfn.XLOOKUP(Tabela5[[#This Row],[UUID]],Planilha2!$A:$A,Planilha2!M:M,"")</f>
        <v>0</v>
      </c>
      <c r="AU1157">
        <f>_xlfn.XLOOKUP(Tabela5[[#This Row],[UUID]],Planilha2!$A:$A,Planilha2!N:N,"")</f>
        <v>0</v>
      </c>
      <c r="AV1157">
        <f>_xlfn.XLOOKUP(Tabela5[[#This Row],[UUID]],Planilha2!$A:$A,Planilha2!O:O,"")</f>
        <v>0</v>
      </c>
    </row>
    <row r="1158" spans="1:48" x14ac:dyDescent="0.2">
      <c r="A1158" t="s">
        <v>5946</v>
      </c>
      <c r="B1158" t="s">
        <v>35</v>
      </c>
      <c r="C1158">
        <v>51184516</v>
      </c>
      <c r="D1158">
        <v>25461577873</v>
      </c>
      <c r="E1158" t="s">
        <v>4652</v>
      </c>
      <c r="F1158" t="s">
        <v>4653</v>
      </c>
      <c r="G1158" t="s">
        <v>4654</v>
      </c>
      <c r="H1158" s="1">
        <v>45901</v>
      </c>
      <c r="I1158">
        <v>202509</v>
      </c>
      <c r="J1158">
        <v>288.86415</v>
      </c>
      <c r="L1158">
        <v>288.86</v>
      </c>
      <c r="N1158">
        <v>90428852</v>
      </c>
      <c r="O1158" s="1">
        <v>46002</v>
      </c>
      <c r="P1158" s="1">
        <v>46059</v>
      </c>
      <c r="R1158">
        <v>67</v>
      </c>
      <c r="S1158" t="s">
        <v>53</v>
      </c>
      <c r="T1158" t="s">
        <v>40</v>
      </c>
      <c r="U1158" t="s">
        <v>40</v>
      </c>
      <c r="V1158" t="s">
        <v>4655</v>
      </c>
      <c r="W1158">
        <v>6</v>
      </c>
      <c r="X1158" t="s">
        <v>42</v>
      </c>
      <c r="Y1158">
        <v>6</v>
      </c>
      <c r="Z1158" t="s">
        <v>40</v>
      </c>
      <c r="AA1158" t="s">
        <v>982</v>
      </c>
      <c r="AB1158" t="s">
        <v>44</v>
      </c>
      <c r="AC1158" t="s">
        <v>45</v>
      </c>
      <c r="AE1158" t="s">
        <v>298</v>
      </c>
      <c r="AF1158" t="s">
        <v>5947</v>
      </c>
      <c r="AG1158" s="1">
        <v>46042</v>
      </c>
      <c r="AH1158" t="s">
        <v>2751</v>
      </c>
      <c r="AI1158">
        <f>_xlfn.XLOOKUP(Tabela5[[#This Row],[UUID]],Planilha2!$A:$A,Planilha2!B:B,"")</f>
        <v>0</v>
      </c>
      <c r="AJ1158">
        <f>_xlfn.XLOOKUP(Tabela5[[#This Row],[UUID]],Planilha2!$A:$A,Planilha2!C:C,"")</f>
        <v>1</v>
      </c>
      <c r="AK1158">
        <f>_xlfn.XLOOKUP(Tabela5[[#This Row],[UUID]],Planilha2!$A:$A,Planilha2!D:D,"")</f>
        <v>1</v>
      </c>
      <c r="AL1158">
        <f>_xlfn.XLOOKUP(Tabela5[[#This Row],[UUID]],Planilha2!$A:$A,Planilha2!E:E,"")</f>
        <v>1</v>
      </c>
      <c r="AM1158">
        <f>_xlfn.XLOOKUP(Tabela5[[#This Row],[UUID]],Planilha2!$A:$A,Planilha2!F:F,"")</f>
        <v>1</v>
      </c>
      <c r="AN1158">
        <f>_xlfn.XLOOKUP(Tabela5[[#This Row],[UUID]],Planilha2!$A:$A,Planilha2!G:G,"")</f>
        <v>1</v>
      </c>
      <c r="AO1158">
        <f>_xlfn.XLOOKUP(Tabela5[[#This Row],[UUID]],Planilha2!$A:$A,Planilha2!H:H,"")</f>
        <v>1</v>
      </c>
      <c r="AP1158">
        <f>_xlfn.XLOOKUP(Tabela5[[#This Row],[UUID]],Planilha2!$A:$A,Planilha2!I:I,"")</f>
        <v>1</v>
      </c>
      <c r="AQ1158">
        <f>_xlfn.XLOOKUP(Tabela5[[#This Row],[UUID]],Planilha2!$A:$A,Planilha2!J:J,"")</f>
        <v>1</v>
      </c>
      <c r="AR1158">
        <f>_xlfn.XLOOKUP(Tabela5[[#This Row],[UUID]],Planilha2!$A:$A,Planilha2!K:K,"")</f>
        <v>1</v>
      </c>
      <c r="AS1158">
        <f>_xlfn.XLOOKUP(Tabela5[[#This Row],[UUID]],Planilha2!$A:$A,Planilha2!L:L,"")</f>
        <v>1</v>
      </c>
      <c r="AT1158">
        <f>_xlfn.XLOOKUP(Tabela5[[#This Row],[UUID]],Planilha2!$A:$A,Planilha2!M:M,"")</f>
        <v>1</v>
      </c>
      <c r="AU1158">
        <f>_xlfn.XLOOKUP(Tabela5[[#This Row],[UUID]],Planilha2!$A:$A,Planilha2!N:N,"")</f>
        <v>1</v>
      </c>
      <c r="AV1158">
        <f>_xlfn.XLOOKUP(Tabela5[[#This Row],[UUID]],Planilha2!$A:$A,Planilha2!O:O,"")</f>
        <v>1</v>
      </c>
    </row>
    <row r="1159" spans="1:48" x14ac:dyDescent="0.2">
      <c r="A1159" t="s">
        <v>5948</v>
      </c>
      <c r="B1159" t="s">
        <v>35</v>
      </c>
      <c r="C1159">
        <v>77259831</v>
      </c>
      <c r="D1159">
        <v>19131320724</v>
      </c>
      <c r="E1159" t="s">
        <v>4643</v>
      </c>
      <c r="F1159" t="s">
        <v>4644</v>
      </c>
      <c r="G1159" t="s">
        <v>4645</v>
      </c>
      <c r="H1159" s="1">
        <v>45901</v>
      </c>
      <c r="I1159">
        <v>202509</v>
      </c>
      <c r="J1159">
        <v>282.31146999999999</v>
      </c>
      <c r="L1159">
        <v>282.31</v>
      </c>
      <c r="N1159">
        <v>90428866</v>
      </c>
      <c r="O1159" s="1">
        <v>46002</v>
      </c>
      <c r="P1159" s="1">
        <v>46059</v>
      </c>
      <c r="R1159">
        <v>67</v>
      </c>
      <c r="S1159" t="s">
        <v>53</v>
      </c>
      <c r="T1159" t="s">
        <v>40</v>
      </c>
      <c r="U1159" t="s">
        <v>40</v>
      </c>
      <c r="V1159" t="s">
        <v>4646</v>
      </c>
      <c r="W1159">
        <v>6</v>
      </c>
      <c r="X1159" t="s">
        <v>42</v>
      </c>
      <c r="Y1159">
        <v>6</v>
      </c>
      <c r="Z1159" t="s">
        <v>40</v>
      </c>
      <c r="AA1159" t="s">
        <v>982</v>
      </c>
      <c r="AB1159" t="s">
        <v>44</v>
      </c>
      <c r="AC1159" t="s">
        <v>45</v>
      </c>
      <c r="AE1159" t="s">
        <v>298</v>
      </c>
      <c r="AF1159" t="s">
        <v>5949</v>
      </c>
      <c r="AG1159" s="1">
        <v>46042</v>
      </c>
      <c r="AH1159" t="s">
        <v>2751</v>
      </c>
      <c r="AI1159">
        <f>_xlfn.XLOOKUP(Tabela5[[#This Row],[UUID]],Planilha2!$A:$A,Planilha2!B:B,"")</f>
        <v>0</v>
      </c>
      <c r="AJ1159">
        <f>_xlfn.XLOOKUP(Tabela5[[#This Row],[UUID]],Planilha2!$A:$A,Planilha2!C:C,"")</f>
        <v>1</v>
      </c>
      <c r="AK1159">
        <f>_xlfn.XLOOKUP(Tabela5[[#This Row],[UUID]],Planilha2!$A:$A,Planilha2!D:D,"")</f>
        <v>108</v>
      </c>
      <c r="AL1159">
        <f>_xlfn.XLOOKUP(Tabela5[[#This Row],[UUID]],Planilha2!$A:$A,Planilha2!E:E,"")</f>
        <v>6</v>
      </c>
      <c r="AM1159">
        <f>_xlfn.XLOOKUP(Tabela5[[#This Row],[UUID]],Planilha2!$A:$A,Planilha2!F:F,"")</f>
        <v>1</v>
      </c>
      <c r="AN1159">
        <f>_xlfn.XLOOKUP(Tabela5[[#This Row],[UUID]],Planilha2!$A:$A,Planilha2!G:G,"")</f>
        <v>1</v>
      </c>
      <c r="AO1159">
        <f>_xlfn.XLOOKUP(Tabela5[[#This Row],[UUID]],Planilha2!$A:$A,Planilha2!H:H,"")</f>
        <v>1</v>
      </c>
      <c r="AP1159">
        <f>_xlfn.XLOOKUP(Tabela5[[#This Row],[UUID]],Planilha2!$A:$A,Planilha2!I:I,"")</f>
        <v>1</v>
      </c>
      <c r="AQ1159">
        <f>_xlfn.XLOOKUP(Tabela5[[#This Row],[UUID]],Planilha2!$A:$A,Planilha2!J:J,"")</f>
        <v>1</v>
      </c>
      <c r="AR1159">
        <f>_xlfn.XLOOKUP(Tabela5[[#This Row],[UUID]],Planilha2!$A:$A,Planilha2!K:K,"")</f>
        <v>1</v>
      </c>
      <c r="AS1159">
        <f>_xlfn.XLOOKUP(Tabela5[[#This Row],[UUID]],Planilha2!$A:$A,Planilha2!L:L,"")</f>
        <v>1</v>
      </c>
      <c r="AT1159">
        <f>_xlfn.XLOOKUP(Tabela5[[#This Row],[UUID]],Planilha2!$A:$A,Planilha2!M:M,"")</f>
        <v>1</v>
      </c>
      <c r="AU1159">
        <f>_xlfn.XLOOKUP(Tabela5[[#This Row],[UUID]],Planilha2!$A:$A,Planilha2!N:N,"")</f>
        <v>1</v>
      </c>
      <c r="AV1159">
        <f>_xlfn.XLOOKUP(Tabela5[[#This Row],[UUID]],Planilha2!$A:$A,Planilha2!O:O,"")</f>
        <v>1</v>
      </c>
    </row>
    <row r="1160" spans="1:48" x14ac:dyDescent="0.2">
      <c r="A1160" t="s">
        <v>5950</v>
      </c>
      <c r="B1160" t="s">
        <v>35</v>
      </c>
      <c r="C1160">
        <v>29662516</v>
      </c>
      <c r="D1160">
        <v>41323766804</v>
      </c>
      <c r="E1160" t="s">
        <v>5951</v>
      </c>
      <c r="F1160" t="s">
        <v>5952</v>
      </c>
      <c r="G1160" t="s">
        <v>5953</v>
      </c>
      <c r="H1160" s="1">
        <v>46054</v>
      </c>
      <c r="I1160">
        <v>202602</v>
      </c>
      <c r="J1160">
        <v>1626.7289000000001</v>
      </c>
      <c r="L1160">
        <v>1626.73</v>
      </c>
      <c r="N1160">
        <v>90487956</v>
      </c>
      <c r="O1160" s="1">
        <v>46066</v>
      </c>
      <c r="P1160" s="1">
        <v>46106</v>
      </c>
      <c r="R1160">
        <v>20</v>
      </c>
      <c r="S1160" t="s">
        <v>53</v>
      </c>
      <c r="T1160" t="s">
        <v>40</v>
      </c>
      <c r="U1160" t="s">
        <v>40</v>
      </c>
      <c r="V1160" t="s">
        <v>5954</v>
      </c>
      <c r="W1160">
        <v>6</v>
      </c>
      <c r="X1160" t="s">
        <v>42</v>
      </c>
      <c r="Y1160">
        <v>6</v>
      </c>
      <c r="Z1160" t="s">
        <v>40</v>
      </c>
      <c r="AA1160" t="s">
        <v>193</v>
      </c>
      <c r="AB1160" t="s">
        <v>44</v>
      </c>
      <c r="AE1160" t="s">
        <v>47</v>
      </c>
      <c r="AF1160" t="s">
        <v>5955</v>
      </c>
      <c r="AG1160" s="1">
        <v>46124</v>
      </c>
      <c r="AH1160" t="s">
        <v>47</v>
      </c>
      <c r="AI1160">
        <f>_xlfn.XLOOKUP(Tabela5[[#This Row],[UUID]],Planilha2!$A:$A,Planilha2!B:B,"")</f>
        <v>1</v>
      </c>
      <c r="AJ1160">
        <f>_xlfn.XLOOKUP(Tabela5[[#This Row],[UUID]],Planilha2!$A:$A,Planilha2!C:C,"")</f>
        <v>1</v>
      </c>
      <c r="AK1160">
        <f>_xlfn.XLOOKUP(Tabela5[[#This Row],[UUID]],Planilha2!$A:$A,Planilha2!D:D,"")</f>
        <v>3</v>
      </c>
      <c r="AL1160">
        <f>_xlfn.XLOOKUP(Tabela5[[#This Row],[UUID]],Planilha2!$A:$A,Planilha2!E:E,"")</f>
        <v>0</v>
      </c>
      <c r="AM1160">
        <f>_xlfn.XLOOKUP(Tabela5[[#This Row],[UUID]],Planilha2!$A:$A,Planilha2!F:F,"")</f>
        <v>1</v>
      </c>
      <c r="AN1160">
        <f>_xlfn.XLOOKUP(Tabela5[[#This Row],[UUID]],Planilha2!$A:$A,Planilha2!G:G,"")</f>
        <v>0</v>
      </c>
      <c r="AO1160">
        <f>_xlfn.XLOOKUP(Tabela5[[#This Row],[UUID]],Planilha2!$A:$A,Planilha2!H:H,"")</f>
        <v>0</v>
      </c>
      <c r="AP1160">
        <f>_xlfn.XLOOKUP(Tabela5[[#This Row],[UUID]],Planilha2!$A:$A,Planilha2!I:I,"")</f>
        <v>0</v>
      </c>
      <c r="AQ1160">
        <f>_xlfn.XLOOKUP(Tabela5[[#This Row],[UUID]],Planilha2!$A:$A,Planilha2!J:J,"")</f>
        <v>0</v>
      </c>
      <c r="AR1160">
        <f>_xlfn.XLOOKUP(Tabela5[[#This Row],[UUID]],Planilha2!$A:$A,Planilha2!K:K,"")</f>
        <v>0</v>
      </c>
      <c r="AS1160">
        <f>_xlfn.XLOOKUP(Tabela5[[#This Row],[UUID]],Planilha2!$A:$A,Planilha2!L:L,"")</f>
        <v>0</v>
      </c>
      <c r="AT1160">
        <f>_xlfn.XLOOKUP(Tabela5[[#This Row],[UUID]],Planilha2!$A:$A,Planilha2!M:M,"")</f>
        <v>1</v>
      </c>
      <c r="AU1160">
        <f>_xlfn.XLOOKUP(Tabela5[[#This Row],[UUID]],Planilha2!$A:$A,Planilha2!N:N,"")</f>
        <v>0</v>
      </c>
      <c r="AV1160">
        <f>_xlfn.XLOOKUP(Tabela5[[#This Row],[UUID]],Planilha2!$A:$A,Planilha2!O:O,"")</f>
        <v>0</v>
      </c>
    </row>
    <row r="1161" spans="1:48" x14ac:dyDescent="0.2">
      <c r="A1161" t="s">
        <v>5956</v>
      </c>
      <c r="B1161" t="s">
        <v>35</v>
      </c>
      <c r="C1161">
        <v>19732350</v>
      </c>
      <c r="D1161">
        <v>15976648800</v>
      </c>
      <c r="E1161" t="s">
        <v>1600</v>
      </c>
      <c r="F1161" t="s">
        <v>5957</v>
      </c>
      <c r="G1161" t="s">
        <v>1602</v>
      </c>
      <c r="H1161" s="1">
        <v>46054</v>
      </c>
      <c r="I1161">
        <v>202602</v>
      </c>
      <c r="J1161">
        <v>147.56151</v>
      </c>
      <c r="L1161">
        <v>147.56</v>
      </c>
      <c r="N1161">
        <v>90490714</v>
      </c>
      <c r="O1161" s="1">
        <v>46079</v>
      </c>
      <c r="P1161" s="1">
        <v>46090</v>
      </c>
      <c r="R1161">
        <v>36</v>
      </c>
      <c r="S1161" t="s">
        <v>53</v>
      </c>
      <c r="T1161" t="s">
        <v>40</v>
      </c>
      <c r="U1161" t="s">
        <v>40</v>
      </c>
      <c r="V1161" t="s">
        <v>1603</v>
      </c>
      <c r="W1161">
        <v>6</v>
      </c>
      <c r="X1161" t="s">
        <v>42</v>
      </c>
      <c r="Y1161">
        <v>6</v>
      </c>
      <c r="Z1161" t="s">
        <v>40</v>
      </c>
      <c r="AA1161" t="s">
        <v>193</v>
      </c>
      <c r="AB1161" t="s">
        <v>44</v>
      </c>
      <c r="AE1161" t="s">
        <v>2615</v>
      </c>
      <c r="AF1161" t="s">
        <v>5958</v>
      </c>
      <c r="AG1161" s="1">
        <v>46100</v>
      </c>
      <c r="AH1161" t="s">
        <v>47</v>
      </c>
      <c r="AI1161">
        <f>_xlfn.XLOOKUP(Tabela5[[#This Row],[UUID]],Planilha2!$A:$A,Planilha2!B:B,"")</f>
        <v>1</v>
      </c>
      <c r="AJ1161">
        <f>_xlfn.XLOOKUP(Tabela5[[#This Row],[UUID]],Planilha2!$A:$A,Planilha2!C:C,"")</f>
        <v>0</v>
      </c>
      <c r="AK1161">
        <f>_xlfn.XLOOKUP(Tabela5[[#This Row],[UUID]],Planilha2!$A:$A,Planilha2!D:D,"")</f>
        <v>5</v>
      </c>
      <c r="AL1161">
        <f>_xlfn.XLOOKUP(Tabela5[[#This Row],[UUID]],Planilha2!$A:$A,Planilha2!E:E,"")</f>
        <v>1</v>
      </c>
      <c r="AM1161">
        <f>_xlfn.XLOOKUP(Tabela5[[#This Row],[UUID]],Planilha2!$A:$A,Planilha2!F:F,"")</f>
        <v>1</v>
      </c>
      <c r="AN1161">
        <f>_xlfn.XLOOKUP(Tabela5[[#This Row],[UUID]],Planilha2!$A:$A,Planilha2!G:G,"")</f>
        <v>1</v>
      </c>
      <c r="AO1161">
        <f>_xlfn.XLOOKUP(Tabela5[[#This Row],[UUID]],Planilha2!$A:$A,Planilha2!H:H,"")</f>
        <v>1</v>
      </c>
      <c r="AP1161">
        <f>_xlfn.XLOOKUP(Tabela5[[#This Row],[UUID]],Planilha2!$A:$A,Planilha2!I:I,"")</f>
        <v>1</v>
      </c>
      <c r="AQ1161">
        <f>_xlfn.XLOOKUP(Tabela5[[#This Row],[UUID]],Planilha2!$A:$A,Planilha2!J:J,"")</f>
        <v>1</v>
      </c>
      <c r="AR1161">
        <f>_xlfn.XLOOKUP(Tabela5[[#This Row],[UUID]],Planilha2!$A:$A,Planilha2!K:K,"")</f>
        <v>1</v>
      </c>
      <c r="AS1161">
        <f>_xlfn.XLOOKUP(Tabela5[[#This Row],[UUID]],Planilha2!$A:$A,Planilha2!L:L,"")</f>
        <v>0</v>
      </c>
      <c r="AT1161">
        <f>_xlfn.XLOOKUP(Tabela5[[#This Row],[UUID]],Planilha2!$A:$A,Planilha2!M:M,"")</f>
        <v>0</v>
      </c>
      <c r="AU1161">
        <f>_xlfn.XLOOKUP(Tabela5[[#This Row],[UUID]],Planilha2!$A:$A,Planilha2!N:N,"")</f>
        <v>1</v>
      </c>
      <c r="AV1161">
        <f>_xlfn.XLOOKUP(Tabela5[[#This Row],[UUID]],Planilha2!$A:$A,Planilha2!O:O,"")</f>
        <v>1</v>
      </c>
    </row>
    <row r="1162" spans="1:48" x14ac:dyDescent="0.2">
      <c r="A1162" t="s">
        <v>5959</v>
      </c>
      <c r="B1162" t="s">
        <v>35</v>
      </c>
      <c r="C1162">
        <v>11938838</v>
      </c>
      <c r="D1162">
        <v>55377033868</v>
      </c>
      <c r="E1162" t="s">
        <v>5960</v>
      </c>
      <c r="F1162" t="s">
        <v>5961</v>
      </c>
      <c r="G1162" t="s">
        <v>5962</v>
      </c>
      <c r="H1162" s="1">
        <v>46054</v>
      </c>
      <c r="I1162">
        <v>202602</v>
      </c>
      <c r="J1162">
        <v>224.69732999999999</v>
      </c>
      <c r="L1162">
        <v>224.7</v>
      </c>
      <c r="N1162">
        <v>90489747</v>
      </c>
      <c r="O1162" s="1">
        <v>46079</v>
      </c>
      <c r="P1162" s="1">
        <v>46090</v>
      </c>
      <c r="R1162">
        <v>36</v>
      </c>
      <c r="S1162" t="s">
        <v>53</v>
      </c>
      <c r="T1162" t="s">
        <v>40</v>
      </c>
      <c r="U1162" t="s">
        <v>40</v>
      </c>
      <c r="V1162" t="s">
        <v>5963</v>
      </c>
      <c r="W1162">
        <v>6</v>
      </c>
      <c r="X1162" t="s">
        <v>42</v>
      </c>
      <c r="Y1162">
        <v>6</v>
      </c>
      <c r="Z1162" t="s">
        <v>40</v>
      </c>
      <c r="AA1162" t="s">
        <v>193</v>
      </c>
      <c r="AB1162" t="s">
        <v>44</v>
      </c>
      <c r="AE1162" t="s">
        <v>2615</v>
      </c>
      <c r="AF1162" t="s">
        <v>5964</v>
      </c>
      <c r="AG1162" s="1">
        <v>46107</v>
      </c>
      <c r="AH1162" t="s">
        <v>47</v>
      </c>
      <c r="AI1162">
        <f>_xlfn.XLOOKUP(Tabela5[[#This Row],[UUID]],Planilha2!$A:$A,Planilha2!B:B,"")</f>
        <v>1</v>
      </c>
      <c r="AJ1162">
        <f>_xlfn.XLOOKUP(Tabela5[[#This Row],[UUID]],Planilha2!$A:$A,Planilha2!C:C,"")</f>
        <v>1</v>
      </c>
      <c r="AK1162">
        <f>_xlfn.XLOOKUP(Tabela5[[#This Row],[UUID]],Planilha2!$A:$A,Planilha2!D:D,"")</f>
        <v>5</v>
      </c>
      <c r="AL1162">
        <f>_xlfn.XLOOKUP(Tabela5[[#This Row],[UUID]],Planilha2!$A:$A,Planilha2!E:E,"")</f>
        <v>1</v>
      </c>
      <c r="AM1162">
        <f>_xlfn.XLOOKUP(Tabela5[[#This Row],[UUID]],Planilha2!$A:$A,Planilha2!F:F,"")</f>
        <v>1</v>
      </c>
      <c r="AN1162">
        <f>_xlfn.XLOOKUP(Tabela5[[#This Row],[UUID]],Planilha2!$A:$A,Planilha2!G:G,"")</f>
        <v>1</v>
      </c>
      <c r="AO1162">
        <f>_xlfn.XLOOKUP(Tabela5[[#This Row],[UUID]],Planilha2!$A:$A,Planilha2!H:H,"")</f>
        <v>1</v>
      </c>
      <c r="AP1162">
        <f>_xlfn.XLOOKUP(Tabela5[[#This Row],[UUID]],Planilha2!$A:$A,Planilha2!I:I,"")</f>
        <v>1</v>
      </c>
      <c r="AQ1162">
        <f>_xlfn.XLOOKUP(Tabela5[[#This Row],[UUID]],Planilha2!$A:$A,Planilha2!J:J,"")</f>
        <v>0</v>
      </c>
      <c r="AR1162">
        <f>_xlfn.XLOOKUP(Tabela5[[#This Row],[UUID]],Planilha2!$A:$A,Planilha2!K:K,"")</f>
        <v>0</v>
      </c>
      <c r="AS1162">
        <f>_xlfn.XLOOKUP(Tabela5[[#This Row],[UUID]],Planilha2!$A:$A,Planilha2!L:L,"")</f>
        <v>0</v>
      </c>
      <c r="AT1162">
        <f>_xlfn.XLOOKUP(Tabela5[[#This Row],[UUID]],Planilha2!$A:$A,Planilha2!M:M,"")</f>
        <v>0</v>
      </c>
      <c r="AU1162">
        <f>_xlfn.XLOOKUP(Tabela5[[#This Row],[UUID]],Planilha2!$A:$A,Planilha2!N:N,"")</f>
        <v>1</v>
      </c>
      <c r="AV1162">
        <f>_xlfn.XLOOKUP(Tabela5[[#This Row],[UUID]],Planilha2!$A:$A,Planilha2!O:O,"")</f>
        <v>1</v>
      </c>
    </row>
    <row r="1163" spans="1:48" x14ac:dyDescent="0.2">
      <c r="A1163" t="s">
        <v>5965</v>
      </c>
      <c r="B1163" t="s">
        <v>35</v>
      </c>
      <c r="C1163">
        <v>59578068</v>
      </c>
      <c r="D1163">
        <v>1696334977</v>
      </c>
      <c r="E1163" t="s">
        <v>1166</v>
      </c>
      <c r="F1163" t="s">
        <v>5966</v>
      </c>
      <c r="G1163" t="s">
        <v>1168</v>
      </c>
      <c r="H1163" s="1">
        <v>45901</v>
      </c>
      <c r="I1163">
        <v>202509</v>
      </c>
      <c r="J1163">
        <v>98.072320000000005</v>
      </c>
      <c r="L1163">
        <v>98.07</v>
      </c>
      <c r="N1163">
        <v>90408855</v>
      </c>
      <c r="O1163" s="1">
        <v>45980</v>
      </c>
      <c r="P1163" s="1">
        <v>45992</v>
      </c>
      <c r="R1163">
        <v>134</v>
      </c>
      <c r="S1163" t="s">
        <v>53</v>
      </c>
      <c r="T1163" t="s">
        <v>40</v>
      </c>
      <c r="U1163" t="s">
        <v>40</v>
      </c>
      <c r="V1163" t="s">
        <v>1169</v>
      </c>
      <c r="W1163">
        <v>6</v>
      </c>
      <c r="X1163" t="s">
        <v>42</v>
      </c>
      <c r="Y1163">
        <v>6</v>
      </c>
      <c r="Z1163" t="s">
        <v>40</v>
      </c>
      <c r="AA1163" t="s">
        <v>982</v>
      </c>
      <c r="AB1163" t="s">
        <v>44</v>
      </c>
      <c r="AE1163" t="s">
        <v>2711</v>
      </c>
      <c r="AF1163" t="s">
        <v>5967</v>
      </c>
      <c r="AG1163" s="1">
        <v>45932</v>
      </c>
      <c r="AH1163" t="s">
        <v>70</v>
      </c>
      <c r="AI1163">
        <f>_xlfn.XLOOKUP(Tabela5[[#This Row],[UUID]],Planilha2!$A:$A,Planilha2!B:B,"")</f>
        <v>0</v>
      </c>
      <c r="AJ1163">
        <f>_xlfn.XLOOKUP(Tabela5[[#This Row],[UUID]],Planilha2!$A:$A,Planilha2!C:C,"")</f>
        <v>0</v>
      </c>
      <c r="AK1163">
        <f>_xlfn.XLOOKUP(Tabela5[[#This Row],[UUID]],Planilha2!$A:$A,Planilha2!D:D,"")</f>
        <v>0</v>
      </c>
      <c r="AL1163">
        <f>_xlfn.XLOOKUP(Tabela5[[#This Row],[UUID]],Planilha2!$A:$A,Planilha2!E:E,"")</f>
        <v>5</v>
      </c>
      <c r="AM1163">
        <f>_xlfn.XLOOKUP(Tabela5[[#This Row],[UUID]],Planilha2!$A:$A,Planilha2!F:F,"")</f>
        <v>0</v>
      </c>
      <c r="AN1163">
        <f>_xlfn.XLOOKUP(Tabela5[[#This Row],[UUID]],Planilha2!$A:$A,Planilha2!G:G,"")</f>
        <v>0</v>
      </c>
      <c r="AO1163">
        <f>_xlfn.XLOOKUP(Tabela5[[#This Row],[UUID]],Planilha2!$A:$A,Planilha2!H:H,"")</f>
        <v>0</v>
      </c>
      <c r="AP1163">
        <f>_xlfn.XLOOKUP(Tabela5[[#This Row],[UUID]],Planilha2!$A:$A,Planilha2!I:I,"")</f>
        <v>0</v>
      </c>
      <c r="AQ1163">
        <f>_xlfn.XLOOKUP(Tabela5[[#This Row],[UUID]],Planilha2!$A:$A,Planilha2!J:J,"")</f>
        <v>0</v>
      </c>
      <c r="AR1163">
        <f>_xlfn.XLOOKUP(Tabela5[[#This Row],[UUID]],Planilha2!$A:$A,Planilha2!K:K,"")</f>
        <v>0</v>
      </c>
      <c r="AS1163">
        <f>_xlfn.XLOOKUP(Tabela5[[#This Row],[UUID]],Planilha2!$A:$A,Planilha2!L:L,"")</f>
        <v>0</v>
      </c>
      <c r="AT1163">
        <f>_xlfn.XLOOKUP(Tabela5[[#This Row],[UUID]],Planilha2!$A:$A,Planilha2!M:M,"")</f>
        <v>0</v>
      </c>
      <c r="AU1163">
        <f>_xlfn.XLOOKUP(Tabela5[[#This Row],[UUID]],Planilha2!$A:$A,Planilha2!N:N,"")</f>
        <v>0</v>
      </c>
      <c r="AV1163">
        <f>_xlfn.XLOOKUP(Tabela5[[#This Row],[UUID]],Planilha2!$A:$A,Planilha2!O:O,"")</f>
        <v>0</v>
      </c>
    </row>
    <row r="1164" spans="1:48" x14ac:dyDescent="0.2">
      <c r="A1164" t="s">
        <v>5968</v>
      </c>
      <c r="B1164" t="s">
        <v>35</v>
      </c>
      <c r="C1164">
        <v>7470231</v>
      </c>
      <c r="D1164">
        <v>4009970960</v>
      </c>
      <c r="E1164" t="s">
        <v>4629</v>
      </c>
      <c r="F1164" t="s">
        <v>4630</v>
      </c>
      <c r="G1164" t="s">
        <v>4631</v>
      </c>
      <c r="H1164" s="1">
        <v>45901</v>
      </c>
      <c r="I1164">
        <v>202509</v>
      </c>
      <c r="J1164">
        <v>256.64679000000001</v>
      </c>
      <c r="L1164">
        <v>256.64999999999998</v>
      </c>
      <c r="N1164">
        <v>90428820</v>
      </c>
      <c r="O1164" s="1">
        <v>46002</v>
      </c>
      <c r="P1164" s="1">
        <v>46059</v>
      </c>
      <c r="R1164">
        <v>67</v>
      </c>
      <c r="S1164" t="s">
        <v>53</v>
      </c>
      <c r="T1164" t="s">
        <v>40</v>
      </c>
      <c r="U1164" t="s">
        <v>40</v>
      </c>
      <c r="V1164" t="s">
        <v>4632</v>
      </c>
      <c r="W1164">
        <v>6</v>
      </c>
      <c r="X1164" t="s">
        <v>42</v>
      </c>
      <c r="Y1164">
        <v>6</v>
      </c>
      <c r="Z1164" t="s">
        <v>40</v>
      </c>
      <c r="AA1164" t="s">
        <v>982</v>
      </c>
      <c r="AB1164" t="s">
        <v>44</v>
      </c>
      <c r="AC1164" t="s">
        <v>45</v>
      </c>
      <c r="AE1164" t="s">
        <v>298</v>
      </c>
      <c r="AF1164" t="s">
        <v>5969</v>
      </c>
      <c r="AG1164" s="1">
        <v>46042</v>
      </c>
      <c r="AH1164" t="s">
        <v>2751</v>
      </c>
      <c r="AI1164">
        <f>_xlfn.XLOOKUP(Tabela5[[#This Row],[UUID]],Planilha2!$A:$A,Planilha2!B:B,"")</f>
        <v>0</v>
      </c>
      <c r="AJ1164">
        <f>_xlfn.XLOOKUP(Tabela5[[#This Row],[UUID]],Planilha2!$A:$A,Planilha2!C:C,"")</f>
        <v>1</v>
      </c>
      <c r="AK1164">
        <f>_xlfn.XLOOKUP(Tabela5[[#This Row],[UUID]],Planilha2!$A:$A,Planilha2!D:D,"")</f>
        <v>1</v>
      </c>
      <c r="AL1164">
        <f>_xlfn.XLOOKUP(Tabela5[[#This Row],[UUID]],Planilha2!$A:$A,Planilha2!E:E,"")</f>
        <v>0</v>
      </c>
      <c r="AM1164">
        <f>_xlfn.XLOOKUP(Tabela5[[#This Row],[UUID]],Planilha2!$A:$A,Planilha2!F:F,"")</f>
        <v>1</v>
      </c>
      <c r="AN1164">
        <f>_xlfn.XLOOKUP(Tabela5[[#This Row],[UUID]],Planilha2!$A:$A,Planilha2!G:G,"")</f>
        <v>1</v>
      </c>
      <c r="AO1164">
        <f>_xlfn.XLOOKUP(Tabela5[[#This Row],[UUID]],Planilha2!$A:$A,Planilha2!H:H,"")</f>
        <v>1</v>
      </c>
      <c r="AP1164">
        <f>_xlfn.XLOOKUP(Tabela5[[#This Row],[UUID]],Planilha2!$A:$A,Planilha2!I:I,"")</f>
        <v>1</v>
      </c>
      <c r="AQ1164">
        <f>_xlfn.XLOOKUP(Tabela5[[#This Row],[UUID]],Planilha2!$A:$A,Planilha2!J:J,"")</f>
        <v>1</v>
      </c>
      <c r="AR1164">
        <f>_xlfn.XLOOKUP(Tabela5[[#This Row],[UUID]],Planilha2!$A:$A,Planilha2!K:K,"")</f>
        <v>1</v>
      </c>
      <c r="AS1164">
        <f>_xlfn.XLOOKUP(Tabela5[[#This Row],[UUID]],Planilha2!$A:$A,Planilha2!L:L,"")</f>
        <v>1</v>
      </c>
      <c r="AT1164">
        <f>_xlfn.XLOOKUP(Tabela5[[#This Row],[UUID]],Planilha2!$A:$A,Planilha2!M:M,"")</f>
        <v>1</v>
      </c>
      <c r="AU1164">
        <f>_xlfn.XLOOKUP(Tabela5[[#This Row],[UUID]],Planilha2!$A:$A,Planilha2!N:N,"")</f>
        <v>1</v>
      </c>
      <c r="AV1164">
        <f>_xlfn.XLOOKUP(Tabela5[[#This Row],[UUID]],Planilha2!$A:$A,Planilha2!O:O,"")</f>
        <v>1</v>
      </c>
    </row>
    <row r="1165" spans="1:48" x14ac:dyDescent="0.2">
      <c r="A1165" t="s">
        <v>5970</v>
      </c>
      <c r="B1165" t="s">
        <v>35</v>
      </c>
      <c r="C1165">
        <v>11951273</v>
      </c>
      <c r="D1165">
        <v>53304900900</v>
      </c>
      <c r="E1165" t="s">
        <v>2187</v>
      </c>
      <c r="F1165" t="s">
        <v>2188</v>
      </c>
      <c r="G1165" t="s">
        <v>2189</v>
      </c>
      <c r="H1165" s="1">
        <v>46054</v>
      </c>
      <c r="I1165">
        <v>202602</v>
      </c>
      <c r="J1165">
        <v>345.00583999999998</v>
      </c>
      <c r="L1165">
        <v>345.01</v>
      </c>
      <c r="N1165">
        <v>90488151</v>
      </c>
      <c r="O1165" s="1">
        <v>46066</v>
      </c>
      <c r="P1165" s="1">
        <v>46106</v>
      </c>
      <c r="R1165">
        <v>20</v>
      </c>
      <c r="S1165" t="s">
        <v>53</v>
      </c>
      <c r="T1165" t="s">
        <v>40</v>
      </c>
      <c r="U1165" t="s">
        <v>40</v>
      </c>
      <c r="V1165" t="s">
        <v>2190</v>
      </c>
      <c r="W1165">
        <v>6</v>
      </c>
      <c r="X1165" t="s">
        <v>42</v>
      </c>
      <c r="Y1165">
        <v>6</v>
      </c>
      <c r="Z1165" t="s">
        <v>40</v>
      </c>
      <c r="AA1165" t="s">
        <v>193</v>
      </c>
      <c r="AB1165" t="s">
        <v>44</v>
      </c>
      <c r="AE1165" t="s">
        <v>47</v>
      </c>
      <c r="AF1165" t="s">
        <v>5971</v>
      </c>
      <c r="AG1165" s="1">
        <v>46102</v>
      </c>
      <c r="AH1165" t="s">
        <v>47</v>
      </c>
      <c r="AI1165">
        <f>_xlfn.XLOOKUP(Tabela5[[#This Row],[UUID]],Planilha2!$A:$A,Planilha2!B:B,"")</f>
        <v>1</v>
      </c>
      <c r="AJ1165">
        <f>_xlfn.XLOOKUP(Tabela5[[#This Row],[UUID]],Planilha2!$A:$A,Planilha2!C:C,"")</f>
        <v>1</v>
      </c>
      <c r="AK1165">
        <f>_xlfn.XLOOKUP(Tabela5[[#This Row],[UUID]],Planilha2!$A:$A,Planilha2!D:D,"")</f>
        <v>1</v>
      </c>
      <c r="AL1165">
        <f>_xlfn.XLOOKUP(Tabela5[[#This Row],[UUID]],Planilha2!$A:$A,Planilha2!E:E,"")</f>
        <v>0</v>
      </c>
      <c r="AM1165">
        <f>_xlfn.XLOOKUP(Tabela5[[#This Row],[UUID]],Planilha2!$A:$A,Planilha2!F:F,"")</f>
        <v>1</v>
      </c>
      <c r="AN1165">
        <f>_xlfn.XLOOKUP(Tabela5[[#This Row],[UUID]],Planilha2!$A:$A,Planilha2!G:G,"")</f>
        <v>1</v>
      </c>
      <c r="AO1165">
        <f>_xlfn.XLOOKUP(Tabela5[[#This Row],[UUID]],Planilha2!$A:$A,Planilha2!H:H,"")</f>
        <v>1</v>
      </c>
      <c r="AP1165">
        <f>_xlfn.XLOOKUP(Tabela5[[#This Row],[UUID]],Planilha2!$A:$A,Planilha2!I:I,"")</f>
        <v>1</v>
      </c>
      <c r="AQ1165">
        <f>_xlfn.XLOOKUP(Tabela5[[#This Row],[UUID]],Planilha2!$A:$A,Planilha2!J:J,"")</f>
        <v>1</v>
      </c>
      <c r="AR1165">
        <f>_xlfn.XLOOKUP(Tabela5[[#This Row],[UUID]],Planilha2!$A:$A,Planilha2!K:K,"")</f>
        <v>1</v>
      </c>
      <c r="AS1165">
        <f>_xlfn.XLOOKUP(Tabela5[[#This Row],[UUID]],Planilha2!$A:$A,Planilha2!L:L,"")</f>
        <v>0</v>
      </c>
      <c r="AT1165">
        <f>_xlfn.XLOOKUP(Tabela5[[#This Row],[UUID]],Planilha2!$A:$A,Planilha2!M:M,"")</f>
        <v>0</v>
      </c>
      <c r="AU1165">
        <f>_xlfn.XLOOKUP(Tabela5[[#This Row],[UUID]],Planilha2!$A:$A,Planilha2!N:N,"")</f>
        <v>1</v>
      </c>
      <c r="AV1165">
        <f>_xlfn.XLOOKUP(Tabela5[[#This Row],[UUID]],Planilha2!$A:$A,Planilha2!O:O,"")</f>
        <v>1</v>
      </c>
    </row>
    <row r="1166" spans="1:48" x14ac:dyDescent="0.2">
      <c r="A1166" t="s">
        <v>5972</v>
      </c>
      <c r="B1166" t="s">
        <v>35</v>
      </c>
      <c r="C1166">
        <v>4003172742</v>
      </c>
      <c r="D1166">
        <v>38261374858</v>
      </c>
      <c r="E1166" t="s">
        <v>5973</v>
      </c>
      <c r="F1166" t="s">
        <v>5974</v>
      </c>
      <c r="G1166" t="s">
        <v>5975</v>
      </c>
      <c r="H1166" s="1">
        <v>46054</v>
      </c>
      <c r="I1166">
        <v>202602</v>
      </c>
      <c r="J1166">
        <v>403.53903000000003</v>
      </c>
      <c r="K1166">
        <v>13.57</v>
      </c>
      <c r="L1166">
        <v>417.11</v>
      </c>
      <c r="N1166">
        <v>90490295</v>
      </c>
      <c r="O1166" s="1">
        <v>46079</v>
      </c>
      <c r="P1166" s="1">
        <v>46090</v>
      </c>
      <c r="R1166">
        <v>36</v>
      </c>
      <c r="S1166" t="s">
        <v>53</v>
      </c>
      <c r="T1166" t="s">
        <v>40</v>
      </c>
      <c r="U1166" t="s">
        <v>40</v>
      </c>
      <c r="V1166" t="s">
        <v>5976</v>
      </c>
      <c r="W1166">
        <v>6</v>
      </c>
      <c r="X1166" t="s">
        <v>42</v>
      </c>
      <c r="Y1166">
        <v>6</v>
      </c>
      <c r="Z1166" t="s">
        <v>40</v>
      </c>
      <c r="AA1166" t="s">
        <v>193</v>
      </c>
      <c r="AB1166" t="s">
        <v>44</v>
      </c>
      <c r="AE1166" t="s">
        <v>2615</v>
      </c>
      <c r="AF1166" t="s">
        <v>5977</v>
      </c>
      <c r="AG1166" s="1">
        <v>46117</v>
      </c>
      <c r="AH1166" t="s">
        <v>47</v>
      </c>
      <c r="AI1166">
        <f>_xlfn.XLOOKUP(Tabela5[[#This Row],[UUID]],Planilha2!$A:$A,Planilha2!B:B,"")</f>
        <v>1</v>
      </c>
      <c r="AJ1166">
        <f>_xlfn.XLOOKUP(Tabela5[[#This Row],[UUID]],Planilha2!$A:$A,Planilha2!C:C,"")</f>
        <v>1</v>
      </c>
      <c r="AK1166">
        <f>_xlfn.XLOOKUP(Tabela5[[#This Row],[UUID]],Planilha2!$A:$A,Planilha2!D:D,"")</f>
        <v>5</v>
      </c>
      <c r="AL1166">
        <f>_xlfn.XLOOKUP(Tabela5[[#This Row],[UUID]],Planilha2!$A:$A,Planilha2!E:E,"")</f>
        <v>0</v>
      </c>
      <c r="AM1166">
        <f>_xlfn.XLOOKUP(Tabela5[[#This Row],[UUID]],Planilha2!$A:$A,Planilha2!F:F,"")</f>
        <v>1</v>
      </c>
      <c r="AN1166">
        <f>_xlfn.XLOOKUP(Tabela5[[#This Row],[UUID]],Planilha2!$A:$A,Planilha2!G:G,"")</f>
        <v>0</v>
      </c>
      <c r="AO1166">
        <f>_xlfn.XLOOKUP(Tabela5[[#This Row],[UUID]],Planilha2!$A:$A,Planilha2!H:H,"")</f>
        <v>0</v>
      </c>
      <c r="AP1166">
        <f>_xlfn.XLOOKUP(Tabela5[[#This Row],[UUID]],Planilha2!$A:$A,Planilha2!I:I,"")</f>
        <v>0</v>
      </c>
      <c r="AQ1166">
        <f>_xlfn.XLOOKUP(Tabela5[[#This Row],[UUID]],Planilha2!$A:$A,Planilha2!J:J,"")</f>
        <v>0</v>
      </c>
      <c r="AR1166">
        <f>_xlfn.XLOOKUP(Tabela5[[#This Row],[UUID]],Planilha2!$A:$A,Planilha2!K:K,"")</f>
        <v>0</v>
      </c>
      <c r="AS1166">
        <f>_xlfn.XLOOKUP(Tabela5[[#This Row],[UUID]],Planilha2!$A:$A,Planilha2!L:L,"")</f>
        <v>0</v>
      </c>
      <c r="AT1166">
        <f>_xlfn.XLOOKUP(Tabela5[[#This Row],[UUID]],Planilha2!$A:$A,Planilha2!M:M,"")</f>
        <v>1</v>
      </c>
      <c r="AU1166">
        <f>_xlfn.XLOOKUP(Tabela5[[#This Row],[UUID]],Planilha2!$A:$A,Planilha2!N:N,"")</f>
        <v>1</v>
      </c>
      <c r="AV1166">
        <f>_xlfn.XLOOKUP(Tabela5[[#This Row],[UUID]],Planilha2!$A:$A,Planilha2!O:O,"")</f>
        <v>1</v>
      </c>
    </row>
    <row r="1167" spans="1:48" x14ac:dyDescent="0.2">
      <c r="A1167" t="s">
        <v>5978</v>
      </c>
      <c r="B1167" t="s">
        <v>35</v>
      </c>
      <c r="C1167">
        <v>12458309</v>
      </c>
      <c r="D1167">
        <v>26839681831</v>
      </c>
      <c r="E1167" t="s">
        <v>2193</v>
      </c>
      <c r="F1167" t="s">
        <v>2194</v>
      </c>
      <c r="G1167" t="s">
        <v>2195</v>
      </c>
      <c r="H1167" s="1">
        <v>46054</v>
      </c>
      <c r="I1167">
        <v>202602</v>
      </c>
      <c r="J1167">
        <v>941.33555999999999</v>
      </c>
      <c r="L1167">
        <v>941.34</v>
      </c>
      <c r="N1167">
        <v>90488153</v>
      </c>
      <c r="O1167" s="1">
        <v>46066</v>
      </c>
      <c r="P1167" s="1">
        <v>46106</v>
      </c>
      <c r="R1167">
        <v>20</v>
      </c>
      <c r="S1167" t="s">
        <v>53</v>
      </c>
      <c r="T1167" t="s">
        <v>40</v>
      </c>
      <c r="U1167" t="s">
        <v>40</v>
      </c>
      <c r="V1167" t="s">
        <v>2196</v>
      </c>
      <c r="W1167">
        <v>6</v>
      </c>
      <c r="X1167" t="s">
        <v>42</v>
      </c>
      <c r="Y1167">
        <v>6</v>
      </c>
      <c r="Z1167" t="s">
        <v>40</v>
      </c>
      <c r="AA1167" t="s">
        <v>193</v>
      </c>
      <c r="AB1167" t="s">
        <v>44</v>
      </c>
      <c r="AE1167" t="s">
        <v>47</v>
      </c>
      <c r="AF1167" t="s">
        <v>5979</v>
      </c>
      <c r="AG1167" s="1">
        <v>46079</v>
      </c>
      <c r="AH1167" t="s">
        <v>2615</v>
      </c>
      <c r="AI1167">
        <f>_xlfn.XLOOKUP(Tabela5[[#This Row],[UUID]],Planilha2!$A:$A,Planilha2!B:B,"")</f>
        <v>1</v>
      </c>
      <c r="AJ1167">
        <f>_xlfn.XLOOKUP(Tabela5[[#This Row],[UUID]],Planilha2!$A:$A,Planilha2!C:C,"")</f>
        <v>0</v>
      </c>
      <c r="AK1167">
        <f>_xlfn.XLOOKUP(Tabela5[[#This Row],[UUID]],Planilha2!$A:$A,Planilha2!D:D,"")</f>
        <v>1</v>
      </c>
      <c r="AL1167">
        <f>_xlfn.XLOOKUP(Tabela5[[#This Row],[UUID]],Planilha2!$A:$A,Planilha2!E:E,"")</f>
        <v>0</v>
      </c>
      <c r="AM1167">
        <f>_xlfn.XLOOKUP(Tabela5[[#This Row],[UUID]],Planilha2!$A:$A,Planilha2!F:F,"")</f>
        <v>1</v>
      </c>
      <c r="AN1167">
        <f>_xlfn.XLOOKUP(Tabela5[[#This Row],[UUID]],Planilha2!$A:$A,Planilha2!G:G,"")</f>
        <v>1</v>
      </c>
      <c r="AO1167">
        <f>_xlfn.XLOOKUP(Tabela5[[#This Row],[UUID]],Planilha2!$A:$A,Planilha2!H:H,"")</f>
        <v>1</v>
      </c>
      <c r="AP1167">
        <f>_xlfn.XLOOKUP(Tabela5[[#This Row],[UUID]],Planilha2!$A:$A,Planilha2!I:I,"")</f>
        <v>1</v>
      </c>
      <c r="AQ1167">
        <f>_xlfn.XLOOKUP(Tabela5[[#This Row],[UUID]],Planilha2!$A:$A,Planilha2!J:J,"")</f>
        <v>1</v>
      </c>
      <c r="AR1167">
        <f>_xlfn.XLOOKUP(Tabela5[[#This Row],[UUID]],Planilha2!$A:$A,Planilha2!K:K,"")</f>
        <v>1</v>
      </c>
      <c r="AS1167">
        <f>_xlfn.XLOOKUP(Tabela5[[#This Row],[UUID]],Planilha2!$A:$A,Planilha2!L:L,"")</f>
        <v>1</v>
      </c>
      <c r="AT1167">
        <f>_xlfn.XLOOKUP(Tabela5[[#This Row],[UUID]],Planilha2!$A:$A,Planilha2!M:M,"")</f>
        <v>0</v>
      </c>
      <c r="AU1167">
        <f>_xlfn.XLOOKUP(Tabela5[[#This Row],[UUID]],Planilha2!$A:$A,Planilha2!N:N,"")</f>
        <v>1</v>
      </c>
      <c r="AV1167">
        <f>_xlfn.XLOOKUP(Tabela5[[#This Row],[UUID]],Planilha2!$A:$A,Planilha2!O:O,"")</f>
        <v>1</v>
      </c>
    </row>
    <row r="1168" spans="1:48" x14ac:dyDescent="0.2">
      <c r="A1168" t="s">
        <v>5980</v>
      </c>
      <c r="B1168" t="s">
        <v>35</v>
      </c>
      <c r="C1168">
        <v>21630640</v>
      </c>
      <c r="D1168">
        <v>4225751430</v>
      </c>
      <c r="E1168" t="s">
        <v>5981</v>
      </c>
      <c r="F1168" t="s">
        <v>5982</v>
      </c>
      <c r="G1168" t="s">
        <v>5983</v>
      </c>
      <c r="H1168" s="1">
        <v>46054</v>
      </c>
      <c r="I1168">
        <v>202602</v>
      </c>
      <c r="J1168">
        <v>230.62618000000001</v>
      </c>
      <c r="L1168">
        <v>230.63</v>
      </c>
      <c r="N1168">
        <v>90489315</v>
      </c>
      <c r="O1168" s="1">
        <v>46078</v>
      </c>
      <c r="P1168" s="1">
        <v>46090</v>
      </c>
      <c r="R1168">
        <v>36</v>
      </c>
      <c r="S1168" t="s">
        <v>53</v>
      </c>
      <c r="T1168" t="s">
        <v>40</v>
      </c>
      <c r="U1168" t="s">
        <v>40</v>
      </c>
      <c r="V1168" t="s">
        <v>5984</v>
      </c>
      <c r="W1168">
        <v>6</v>
      </c>
      <c r="X1168" t="s">
        <v>42</v>
      </c>
      <c r="Y1168">
        <v>6</v>
      </c>
      <c r="Z1168" t="s">
        <v>40</v>
      </c>
      <c r="AA1168" t="s">
        <v>193</v>
      </c>
      <c r="AB1168" t="s">
        <v>44</v>
      </c>
      <c r="AE1168" t="s">
        <v>2615</v>
      </c>
      <c r="AF1168" t="s">
        <v>5985</v>
      </c>
      <c r="AG1168" s="1">
        <v>46100</v>
      </c>
      <c r="AH1168" t="s">
        <v>47</v>
      </c>
      <c r="AI1168">
        <f>_xlfn.XLOOKUP(Tabela5[[#This Row],[UUID]],Planilha2!$A:$A,Planilha2!B:B,"")</f>
        <v>1</v>
      </c>
      <c r="AJ1168">
        <f>_xlfn.XLOOKUP(Tabela5[[#This Row],[UUID]],Planilha2!$A:$A,Planilha2!C:C,"")</f>
        <v>0</v>
      </c>
      <c r="AK1168">
        <f>_xlfn.XLOOKUP(Tabela5[[#This Row],[UUID]],Planilha2!$A:$A,Planilha2!D:D,"")</f>
        <v>1</v>
      </c>
      <c r="AL1168">
        <f>_xlfn.XLOOKUP(Tabela5[[#This Row],[UUID]],Planilha2!$A:$A,Planilha2!E:E,"")</f>
        <v>0</v>
      </c>
      <c r="AM1168">
        <f>_xlfn.XLOOKUP(Tabela5[[#This Row],[UUID]],Planilha2!$A:$A,Planilha2!F:F,"")</f>
        <v>1</v>
      </c>
      <c r="AN1168">
        <f>_xlfn.XLOOKUP(Tabela5[[#This Row],[UUID]],Planilha2!$A:$A,Planilha2!G:G,"")</f>
        <v>1</v>
      </c>
      <c r="AO1168">
        <f>_xlfn.XLOOKUP(Tabela5[[#This Row],[UUID]],Planilha2!$A:$A,Planilha2!H:H,"")</f>
        <v>1</v>
      </c>
      <c r="AP1168">
        <f>_xlfn.XLOOKUP(Tabela5[[#This Row],[UUID]],Planilha2!$A:$A,Planilha2!I:I,"")</f>
        <v>1</v>
      </c>
      <c r="AQ1168">
        <f>_xlfn.XLOOKUP(Tabela5[[#This Row],[UUID]],Planilha2!$A:$A,Planilha2!J:J,"")</f>
        <v>1</v>
      </c>
      <c r="AR1168">
        <f>_xlfn.XLOOKUP(Tabela5[[#This Row],[UUID]],Planilha2!$A:$A,Planilha2!K:K,"")</f>
        <v>1</v>
      </c>
      <c r="AS1168">
        <f>_xlfn.XLOOKUP(Tabela5[[#This Row],[UUID]],Planilha2!$A:$A,Planilha2!L:L,"")</f>
        <v>0</v>
      </c>
      <c r="AT1168">
        <f>_xlfn.XLOOKUP(Tabela5[[#This Row],[UUID]],Planilha2!$A:$A,Planilha2!M:M,"")</f>
        <v>0</v>
      </c>
      <c r="AU1168">
        <f>_xlfn.XLOOKUP(Tabela5[[#This Row],[UUID]],Planilha2!$A:$A,Planilha2!N:N,"")</f>
        <v>1</v>
      </c>
      <c r="AV1168">
        <f>_xlfn.XLOOKUP(Tabela5[[#This Row],[UUID]],Planilha2!$A:$A,Planilha2!O:O,"")</f>
        <v>1</v>
      </c>
    </row>
    <row r="1169" spans="1:48" x14ac:dyDescent="0.2">
      <c r="A1169" t="s">
        <v>5986</v>
      </c>
      <c r="B1169" t="s">
        <v>35</v>
      </c>
      <c r="C1169">
        <v>11936231</v>
      </c>
      <c r="D1169">
        <v>11552728897</v>
      </c>
      <c r="E1169" t="s">
        <v>5987</v>
      </c>
      <c r="F1169" t="s">
        <v>5988</v>
      </c>
      <c r="G1169" t="s">
        <v>5989</v>
      </c>
      <c r="H1169" s="1">
        <v>46054</v>
      </c>
      <c r="I1169">
        <v>202602</v>
      </c>
      <c r="J1169">
        <v>2353.9249599999998</v>
      </c>
      <c r="K1169">
        <v>58.56</v>
      </c>
      <c r="L1169">
        <v>2412.48</v>
      </c>
      <c r="N1169">
        <v>90490320</v>
      </c>
      <c r="O1169" s="1">
        <v>46079</v>
      </c>
      <c r="P1169" s="1">
        <v>46090</v>
      </c>
      <c r="R1169">
        <v>36</v>
      </c>
      <c r="S1169" t="s">
        <v>53</v>
      </c>
      <c r="T1169" t="s">
        <v>40</v>
      </c>
      <c r="U1169" t="s">
        <v>40</v>
      </c>
      <c r="V1169" t="s">
        <v>5990</v>
      </c>
      <c r="W1169">
        <v>6</v>
      </c>
      <c r="X1169" t="s">
        <v>42</v>
      </c>
      <c r="Y1169">
        <v>6</v>
      </c>
      <c r="Z1169" t="s">
        <v>40</v>
      </c>
      <c r="AA1169" t="s">
        <v>193</v>
      </c>
      <c r="AB1169" t="s">
        <v>44</v>
      </c>
      <c r="AE1169" t="s">
        <v>2615</v>
      </c>
      <c r="AF1169" t="s">
        <v>5991</v>
      </c>
      <c r="AG1169" s="1">
        <v>46100</v>
      </c>
      <c r="AH1169" t="s">
        <v>47</v>
      </c>
      <c r="AI1169">
        <f>_xlfn.XLOOKUP(Tabela5[[#This Row],[UUID]],Planilha2!$A:$A,Planilha2!B:B,"")</f>
        <v>1</v>
      </c>
      <c r="AJ1169">
        <f>_xlfn.XLOOKUP(Tabela5[[#This Row],[UUID]],Planilha2!$A:$A,Planilha2!C:C,"")</f>
        <v>0</v>
      </c>
      <c r="AK1169">
        <f>_xlfn.XLOOKUP(Tabela5[[#This Row],[UUID]],Planilha2!$A:$A,Planilha2!D:D,"")</f>
        <v>2</v>
      </c>
      <c r="AL1169">
        <f>_xlfn.XLOOKUP(Tabela5[[#This Row],[UUID]],Planilha2!$A:$A,Planilha2!E:E,"")</f>
        <v>1</v>
      </c>
      <c r="AM1169">
        <f>_xlfn.XLOOKUP(Tabela5[[#This Row],[UUID]],Planilha2!$A:$A,Planilha2!F:F,"")</f>
        <v>1</v>
      </c>
      <c r="AN1169">
        <f>_xlfn.XLOOKUP(Tabela5[[#This Row],[UUID]],Planilha2!$A:$A,Planilha2!G:G,"")</f>
        <v>1</v>
      </c>
      <c r="AO1169">
        <f>_xlfn.XLOOKUP(Tabela5[[#This Row],[UUID]],Planilha2!$A:$A,Planilha2!H:H,"")</f>
        <v>1</v>
      </c>
      <c r="AP1169">
        <f>_xlfn.XLOOKUP(Tabela5[[#This Row],[UUID]],Planilha2!$A:$A,Planilha2!I:I,"")</f>
        <v>1</v>
      </c>
      <c r="AQ1169">
        <f>_xlfn.XLOOKUP(Tabela5[[#This Row],[UUID]],Planilha2!$A:$A,Planilha2!J:J,"")</f>
        <v>1</v>
      </c>
      <c r="AR1169">
        <f>_xlfn.XLOOKUP(Tabela5[[#This Row],[UUID]],Planilha2!$A:$A,Planilha2!K:K,"")</f>
        <v>1</v>
      </c>
      <c r="AS1169">
        <f>_xlfn.XLOOKUP(Tabela5[[#This Row],[UUID]],Planilha2!$A:$A,Planilha2!L:L,"")</f>
        <v>0</v>
      </c>
      <c r="AT1169">
        <f>_xlfn.XLOOKUP(Tabela5[[#This Row],[UUID]],Planilha2!$A:$A,Planilha2!M:M,"")</f>
        <v>0</v>
      </c>
      <c r="AU1169">
        <f>_xlfn.XLOOKUP(Tabela5[[#This Row],[UUID]],Planilha2!$A:$A,Planilha2!N:N,"")</f>
        <v>1</v>
      </c>
      <c r="AV1169">
        <f>_xlfn.XLOOKUP(Tabela5[[#This Row],[UUID]],Planilha2!$A:$A,Planilha2!O:O,"")</f>
        <v>1</v>
      </c>
    </row>
    <row r="1170" spans="1:48" x14ac:dyDescent="0.2">
      <c r="A1170" t="s">
        <v>5992</v>
      </c>
      <c r="B1170" t="s">
        <v>35</v>
      </c>
      <c r="C1170">
        <v>29791200</v>
      </c>
      <c r="D1170">
        <v>17761680892</v>
      </c>
      <c r="E1170" t="s">
        <v>2199</v>
      </c>
      <c r="F1170" t="s">
        <v>2200</v>
      </c>
      <c r="G1170" t="s">
        <v>2201</v>
      </c>
      <c r="H1170" s="1">
        <v>46054</v>
      </c>
      <c r="I1170">
        <v>202602</v>
      </c>
      <c r="J1170">
        <v>247.95840000000001</v>
      </c>
      <c r="L1170">
        <v>247.96</v>
      </c>
      <c r="N1170">
        <v>90488043</v>
      </c>
      <c r="O1170" s="1">
        <v>46066</v>
      </c>
      <c r="P1170" s="1">
        <v>46106</v>
      </c>
      <c r="R1170">
        <v>20</v>
      </c>
      <c r="S1170" t="s">
        <v>53</v>
      </c>
      <c r="T1170" t="s">
        <v>40</v>
      </c>
      <c r="U1170" t="s">
        <v>40</v>
      </c>
      <c r="V1170" t="s">
        <v>2202</v>
      </c>
      <c r="W1170">
        <v>6</v>
      </c>
      <c r="X1170" t="s">
        <v>42</v>
      </c>
      <c r="Y1170">
        <v>6</v>
      </c>
      <c r="Z1170" t="s">
        <v>40</v>
      </c>
      <c r="AA1170" t="s">
        <v>193</v>
      </c>
      <c r="AB1170" t="s">
        <v>44</v>
      </c>
      <c r="AE1170" t="s">
        <v>47</v>
      </c>
      <c r="AF1170" t="s">
        <v>5993</v>
      </c>
      <c r="AG1170" s="1">
        <v>46092</v>
      </c>
      <c r="AH1170" t="s">
        <v>2615</v>
      </c>
      <c r="AI1170">
        <f>_xlfn.XLOOKUP(Tabela5[[#This Row],[UUID]],Planilha2!$A:$A,Planilha2!B:B,"")</f>
        <v>1</v>
      </c>
      <c r="AJ1170">
        <f>_xlfn.XLOOKUP(Tabela5[[#This Row],[UUID]],Planilha2!$A:$A,Planilha2!C:C,"")</f>
        <v>1</v>
      </c>
      <c r="AK1170">
        <f>_xlfn.XLOOKUP(Tabela5[[#This Row],[UUID]],Planilha2!$A:$A,Planilha2!D:D,"")</f>
        <v>15</v>
      </c>
      <c r="AL1170">
        <f>_xlfn.XLOOKUP(Tabela5[[#This Row],[UUID]],Planilha2!$A:$A,Planilha2!E:E,"")</f>
        <v>0</v>
      </c>
      <c r="AM1170">
        <f>_xlfn.XLOOKUP(Tabela5[[#This Row],[UUID]],Planilha2!$A:$A,Planilha2!F:F,"")</f>
        <v>1</v>
      </c>
      <c r="AN1170">
        <f>_xlfn.XLOOKUP(Tabela5[[#This Row],[UUID]],Planilha2!$A:$A,Planilha2!G:G,"")</f>
        <v>1</v>
      </c>
      <c r="AO1170">
        <f>_xlfn.XLOOKUP(Tabela5[[#This Row],[UUID]],Planilha2!$A:$A,Planilha2!H:H,"")</f>
        <v>1</v>
      </c>
      <c r="AP1170">
        <f>_xlfn.XLOOKUP(Tabela5[[#This Row],[UUID]],Planilha2!$A:$A,Planilha2!I:I,"")</f>
        <v>1</v>
      </c>
      <c r="AQ1170">
        <f>_xlfn.XLOOKUP(Tabela5[[#This Row],[UUID]],Planilha2!$A:$A,Planilha2!J:J,"")</f>
        <v>1</v>
      </c>
      <c r="AR1170">
        <f>_xlfn.XLOOKUP(Tabela5[[#This Row],[UUID]],Planilha2!$A:$A,Planilha2!K:K,"")</f>
        <v>1</v>
      </c>
      <c r="AS1170">
        <f>_xlfn.XLOOKUP(Tabela5[[#This Row],[UUID]],Planilha2!$A:$A,Planilha2!L:L,"")</f>
        <v>1</v>
      </c>
      <c r="AT1170">
        <f>_xlfn.XLOOKUP(Tabela5[[#This Row],[UUID]],Planilha2!$A:$A,Planilha2!M:M,"")</f>
        <v>0</v>
      </c>
      <c r="AU1170">
        <f>_xlfn.XLOOKUP(Tabela5[[#This Row],[UUID]],Planilha2!$A:$A,Planilha2!N:N,"")</f>
        <v>1</v>
      </c>
      <c r="AV1170">
        <f>_xlfn.XLOOKUP(Tabela5[[#This Row],[UUID]],Planilha2!$A:$A,Planilha2!O:O,"")</f>
        <v>1</v>
      </c>
    </row>
    <row r="1171" spans="1:48" x14ac:dyDescent="0.2">
      <c r="A1171" t="s">
        <v>5994</v>
      </c>
      <c r="B1171" t="s">
        <v>35</v>
      </c>
      <c r="C1171">
        <v>42575923</v>
      </c>
      <c r="D1171">
        <v>24816356800</v>
      </c>
      <c r="E1171" t="s">
        <v>5995</v>
      </c>
      <c r="F1171" t="s">
        <v>5996</v>
      </c>
      <c r="G1171" t="s">
        <v>5997</v>
      </c>
      <c r="H1171" s="1">
        <v>46054</v>
      </c>
      <c r="I1171">
        <v>202602</v>
      </c>
      <c r="J1171">
        <v>269.28023999999999</v>
      </c>
      <c r="L1171">
        <v>269.27999999999997</v>
      </c>
      <c r="N1171">
        <v>90494690</v>
      </c>
      <c r="O1171" s="1">
        <v>46080</v>
      </c>
      <c r="P1171" s="1">
        <v>46090</v>
      </c>
      <c r="R1171">
        <v>36</v>
      </c>
      <c r="S1171" t="s">
        <v>53</v>
      </c>
      <c r="T1171" t="s">
        <v>40</v>
      </c>
      <c r="U1171" t="s">
        <v>40</v>
      </c>
      <c r="V1171" t="s">
        <v>5998</v>
      </c>
      <c r="W1171">
        <v>6</v>
      </c>
      <c r="X1171" t="s">
        <v>42</v>
      </c>
      <c r="Y1171">
        <v>6</v>
      </c>
      <c r="Z1171" t="s">
        <v>40</v>
      </c>
      <c r="AA1171" t="s">
        <v>193</v>
      </c>
      <c r="AB1171" t="s">
        <v>44</v>
      </c>
      <c r="AC1171" t="s">
        <v>45</v>
      </c>
      <c r="AE1171" t="s">
        <v>2615</v>
      </c>
      <c r="AF1171" t="s">
        <v>5999</v>
      </c>
      <c r="AG1171" s="1">
        <v>46094</v>
      </c>
      <c r="AH1171" t="s">
        <v>2615</v>
      </c>
      <c r="AI1171">
        <f>_xlfn.XLOOKUP(Tabela5[[#This Row],[UUID]],Planilha2!$A:$A,Planilha2!B:B,"")</f>
        <v>1</v>
      </c>
      <c r="AJ1171">
        <f>_xlfn.XLOOKUP(Tabela5[[#This Row],[UUID]],Planilha2!$A:$A,Planilha2!C:C,"")</f>
        <v>0</v>
      </c>
      <c r="AK1171">
        <f>_xlfn.XLOOKUP(Tabela5[[#This Row],[UUID]],Planilha2!$A:$A,Planilha2!D:D,"")</f>
        <v>2</v>
      </c>
      <c r="AL1171">
        <f>_xlfn.XLOOKUP(Tabela5[[#This Row],[UUID]],Planilha2!$A:$A,Planilha2!E:E,"")</f>
        <v>0</v>
      </c>
      <c r="AM1171">
        <f>_xlfn.XLOOKUP(Tabela5[[#This Row],[UUID]],Planilha2!$A:$A,Planilha2!F:F,"")</f>
        <v>1</v>
      </c>
      <c r="AN1171">
        <f>_xlfn.XLOOKUP(Tabela5[[#This Row],[UUID]],Planilha2!$A:$A,Planilha2!G:G,"")</f>
        <v>1</v>
      </c>
      <c r="AO1171">
        <f>_xlfn.XLOOKUP(Tabela5[[#This Row],[UUID]],Planilha2!$A:$A,Planilha2!H:H,"")</f>
        <v>1</v>
      </c>
      <c r="AP1171">
        <f>_xlfn.XLOOKUP(Tabela5[[#This Row],[UUID]],Planilha2!$A:$A,Planilha2!I:I,"")</f>
        <v>1</v>
      </c>
      <c r="AQ1171">
        <f>_xlfn.XLOOKUP(Tabela5[[#This Row],[UUID]],Planilha2!$A:$A,Planilha2!J:J,"")</f>
        <v>1</v>
      </c>
      <c r="AR1171">
        <f>_xlfn.XLOOKUP(Tabela5[[#This Row],[UUID]],Planilha2!$A:$A,Planilha2!K:K,"")</f>
        <v>1</v>
      </c>
      <c r="AS1171">
        <f>_xlfn.XLOOKUP(Tabela5[[#This Row],[UUID]],Planilha2!$A:$A,Planilha2!L:L,"")</f>
        <v>1</v>
      </c>
      <c r="AT1171">
        <f>_xlfn.XLOOKUP(Tabela5[[#This Row],[UUID]],Planilha2!$A:$A,Planilha2!M:M,"")</f>
        <v>0</v>
      </c>
      <c r="AU1171">
        <f>_xlfn.XLOOKUP(Tabela5[[#This Row],[UUID]],Planilha2!$A:$A,Planilha2!N:N,"")</f>
        <v>1</v>
      </c>
      <c r="AV1171">
        <f>_xlfn.XLOOKUP(Tabela5[[#This Row],[UUID]],Planilha2!$A:$A,Planilha2!O:O,"")</f>
        <v>1</v>
      </c>
    </row>
    <row r="1172" spans="1:48" x14ac:dyDescent="0.2">
      <c r="A1172" t="s">
        <v>6000</v>
      </c>
      <c r="B1172" t="s">
        <v>35</v>
      </c>
      <c r="C1172">
        <v>35234210</v>
      </c>
      <c r="D1172">
        <v>41323766804</v>
      </c>
      <c r="E1172" t="s">
        <v>5951</v>
      </c>
      <c r="F1172" t="s">
        <v>6001</v>
      </c>
      <c r="G1172" t="s">
        <v>6002</v>
      </c>
      <c r="H1172" s="1">
        <v>46054</v>
      </c>
      <c r="I1172">
        <v>202602</v>
      </c>
      <c r="J1172">
        <v>94.340739999999997</v>
      </c>
      <c r="L1172">
        <v>94.34</v>
      </c>
      <c r="N1172">
        <v>90487844</v>
      </c>
      <c r="O1172" s="1">
        <v>46066</v>
      </c>
      <c r="P1172" s="1">
        <v>46106</v>
      </c>
      <c r="R1172">
        <v>20</v>
      </c>
      <c r="S1172" t="s">
        <v>53</v>
      </c>
      <c r="T1172" t="s">
        <v>40</v>
      </c>
      <c r="U1172" t="s">
        <v>40</v>
      </c>
      <c r="V1172" t="s">
        <v>6003</v>
      </c>
      <c r="W1172">
        <v>6</v>
      </c>
      <c r="X1172" t="s">
        <v>42</v>
      </c>
      <c r="Y1172">
        <v>6</v>
      </c>
      <c r="Z1172" t="s">
        <v>40</v>
      </c>
      <c r="AA1172" t="s">
        <v>193</v>
      </c>
      <c r="AB1172" t="s">
        <v>44</v>
      </c>
      <c r="AE1172" t="s">
        <v>47</v>
      </c>
      <c r="AF1172" t="s">
        <v>6004</v>
      </c>
      <c r="AG1172" s="1">
        <v>46101</v>
      </c>
      <c r="AH1172" t="s">
        <v>47</v>
      </c>
      <c r="AI1172">
        <f>_xlfn.XLOOKUP(Tabela5[[#This Row],[UUID]],Planilha2!$A:$A,Planilha2!B:B,"")</f>
        <v>1</v>
      </c>
      <c r="AJ1172">
        <f>_xlfn.XLOOKUP(Tabela5[[#This Row],[UUID]],Planilha2!$A:$A,Planilha2!C:C,"")</f>
        <v>0</v>
      </c>
      <c r="AK1172">
        <f>_xlfn.XLOOKUP(Tabela5[[#This Row],[UUID]],Planilha2!$A:$A,Planilha2!D:D,"")</f>
        <v>7</v>
      </c>
      <c r="AL1172">
        <f>_xlfn.XLOOKUP(Tabela5[[#This Row],[UUID]],Planilha2!$A:$A,Planilha2!E:E,"")</f>
        <v>0</v>
      </c>
      <c r="AM1172">
        <f>_xlfn.XLOOKUP(Tabela5[[#This Row],[UUID]],Planilha2!$A:$A,Planilha2!F:F,"")</f>
        <v>1</v>
      </c>
      <c r="AN1172">
        <f>_xlfn.XLOOKUP(Tabela5[[#This Row],[UUID]],Planilha2!$A:$A,Planilha2!G:G,"")</f>
        <v>1</v>
      </c>
      <c r="AO1172">
        <f>_xlfn.XLOOKUP(Tabela5[[#This Row],[UUID]],Planilha2!$A:$A,Planilha2!H:H,"")</f>
        <v>1</v>
      </c>
      <c r="AP1172">
        <f>_xlfn.XLOOKUP(Tabela5[[#This Row],[UUID]],Planilha2!$A:$A,Planilha2!I:I,"")</f>
        <v>1</v>
      </c>
      <c r="AQ1172">
        <f>_xlfn.XLOOKUP(Tabela5[[#This Row],[UUID]],Planilha2!$A:$A,Planilha2!J:J,"")</f>
        <v>1</v>
      </c>
      <c r="AR1172">
        <f>_xlfn.XLOOKUP(Tabela5[[#This Row],[UUID]],Planilha2!$A:$A,Planilha2!K:K,"")</f>
        <v>1</v>
      </c>
      <c r="AS1172">
        <f>_xlfn.XLOOKUP(Tabela5[[#This Row],[UUID]],Planilha2!$A:$A,Planilha2!L:L,"")</f>
        <v>0</v>
      </c>
      <c r="AT1172">
        <f>_xlfn.XLOOKUP(Tabela5[[#This Row],[UUID]],Planilha2!$A:$A,Planilha2!M:M,"")</f>
        <v>0</v>
      </c>
      <c r="AU1172">
        <f>_xlfn.XLOOKUP(Tabela5[[#This Row],[UUID]],Planilha2!$A:$A,Planilha2!N:N,"")</f>
        <v>1</v>
      </c>
      <c r="AV1172">
        <f>_xlfn.XLOOKUP(Tabela5[[#This Row],[UUID]],Planilha2!$A:$A,Planilha2!O:O,"")</f>
        <v>1</v>
      </c>
    </row>
    <row r="1173" spans="1:48" x14ac:dyDescent="0.2">
      <c r="A1173" t="s">
        <v>6005</v>
      </c>
      <c r="B1173" t="s">
        <v>35</v>
      </c>
      <c r="C1173">
        <v>4003784941</v>
      </c>
      <c r="D1173">
        <v>28082395800</v>
      </c>
      <c r="E1173" t="s">
        <v>1492</v>
      </c>
      <c r="F1173" t="s">
        <v>2205</v>
      </c>
      <c r="G1173" t="s">
        <v>1494</v>
      </c>
      <c r="H1173" s="1">
        <v>46054</v>
      </c>
      <c r="I1173">
        <v>202602</v>
      </c>
      <c r="J1173">
        <v>170.18061</v>
      </c>
      <c r="L1173">
        <v>170.18</v>
      </c>
      <c r="N1173">
        <v>90487924</v>
      </c>
      <c r="O1173" s="1">
        <v>46066</v>
      </c>
      <c r="P1173" s="1">
        <v>46106</v>
      </c>
      <c r="R1173">
        <v>20</v>
      </c>
      <c r="S1173" t="s">
        <v>53</v>
      </c>
      <c r="T1173" t="s">
        <v>40</v>
      </c>
      <c r="U1173" t="s">
        <v>40</v>
      </c>
      <c r="V1173" t="s">
        <v>1495</v>
      </c>
      <c r="W1173">
        <v>6</v>
      </c>
      <c r="X1173" t="s">
        <v>42</v>
      </c>
      <c r="Y1173">
        <v>6</v>
      </c>
      <c r="Z1173" t="s">
        <v>40</v>
      </c>
      <c r="AA1173" t="s">
        <v>193</v>
      </c>
      <c r="AB1173" t="s">
        <v>44</v>
      </c>
      <c r="AE1173" t="s">
        <v>47</v>
      </c>
      <c r="AF1173" t="s">
        <v>6006</v>
      </c>
      <c r="AG1173" s="1">
        <v>46094</v>
      </c>
      <c r="AH1173" t="s">
        <v>2615</v>
      </c>
      <c r="AI1173">
        <f>_xlfn.XLOOKUP(Tabela5[[#This Row],[UUID]],Planilha2!$A:$A,Planilha2!B:B,"")</f>
        <v>1</v>
      </c>
      <c r="AJ1173">
        <f>_xlfn.XLOOKUP(Tabela5[[#This Row],[UUID]],Planilha2!$A:$A,Planilha2!C:C,"")</f>
        <v>0</v>
      </c>
      <c r="AK1173">
        <f>_xlfn.XLOOKUP(Tabela5[[#This Row],[UUID]],Planilha2!$A:$A,Planilha2!D:D,"")</f>
        <v>1</v>
      </c>
      <c r="AL1173">
        <f>_xlfn.XLOOKUP(Tabela5[[#This Row],[UUID]],Planilha2!$A:$A,Planilha2!E:E,"")</f>
        <v>0</v>
      </c>
      <c r="AM1173">
        <f>_xlfn.XLOOKUP(Tabela5[[#This Row],[UUID]],Planilha2!$A:$A,Planilha2!F:F,"")</f>
        <v>1</v>
      </c>
      <c r="AN1173">
        <f>_xlfn.XLOOKUP(Tabela5[[#This Row],[UUID]],Planilha2!$A:$A,Planilha2!G:G,"")</f>
        <v>1</v>
      </c>
      <c r="AO1173">
        <f>_xlfn.XLOOKUP(Tabela5[[#This Row],[UUID]],Planilha2!$A:$A,Planilha2!H:H,"")</f>
        <v>1</v>
      </c>
      <c r="AP1173">
        <f>_xlfn.XLOOKUP(Tabela5[[#This Row],[UUID]],Planilha2!$A:$A,Planilha2!I:I,"")</f>
        <v>1</v>
      </c>
      <c r="AQ1173">
        <f>_xlfn.XLOOKUP(Tabela5[[#This Row],[UUID]],Planilha2!$A:$A,Planilha2!J:J,"")</f>
        <v>1</v>
      </c>
      <c r="AR1173">
        <f>_xlfn.XLOOKUP(Tabela5[[#This Row],[UUID]],Planilha2!$A:$A,Planilha2!K:K,"")</f>
        <v>1</v>
      </c>
      <c r="AS1173">
        <f>_xlfn.XLOOKUP(Tabela5[[#This Row],[UUID]],Planilha2!$A:$A,Planilha2!L:L,"")</f>
        <v>1</v>
      </c>
      <c r="AT1173">
        <f>_xlfn.XLOOKUP(Tabela5[[#This Row],[UUID]],Planilha2!$A:$A,Planilha2!M:M,"")</f>
        <v>0</v>
      </c>
      <c r="AU1173">
        <f>_xlfn.XLOOKUP(Tabela5[[#This Row],[UUID]],Planilha2!$A:$A,Planilha2!N:N,"")</f>
        <v>1</v>
      </c>
      <c r="AV1173">
        <f>_xlfn.XLOOKUP(Tabela5[[#This Row],[UUID]],Planilha2!$A:$A,Planilha2!O:O,"")</f>
        <v>1</v>
      </c>
    </row>
    <row r="1174" spans="1:48" x14ac:dyDescent="0.2">
      <c r="A1174" t="s">
        <v>6007</v>
      </c>
      <c r="B1174" t="s">
        <v>35</v>
      </c>
      <c r="C1174">
        <v>4001398055</v>
      </c>
      <c r="D1174">
        <v>21837142807</v>
      </c>
      <c r="E1174" t="s">
        <v>2208</v>
      </c>
      <c r="F1174" t="s">
        <v>2209</v>
      </c>
      <c r="G1174" t="s">
        <v>2210</v>
      </c>
      <c r="H1174" s="1">
        <v>46054</v>
      </c>
      <c r="I1174">
        <v>202602</v>
      </c>
      <c r="J1174">
        <v>182.12307999999999</v>
      </c>
      <c r="L1174">
        <v>182.12</v>
      </c>
      <c r="N1174">
        <v>90489091</v>
      </c>
      <c r="O1174" s="1">
        <v>46078</v>
      </c>
      <c r="P1174" s="1">
        <v>46090</v>
      </c>
      <c r="R1174">
        <v>36</v>
      </c>
      <c r="S1174" t="s">
        <v>53</v>
      </c>
      <c r="T1174" t="s">
        <v>40</v>
      </c>
      <c r="U1174" t="s">
        <v>40</v>
      </c>
      <c r="V1174" t="s">
        <v>2211</v>
      </c>
      <c r="W1174">
        <v>6</v>
      </c>
      <c r="X1174" t="s">
        <v>42</v>
      </c>
      <c r="Y1174">
        <v>6</v>
      </c>
      <c r="Z1174" t="s">
        <v>40</v>
      </c>
      <c r="AA1174" t="s">
        <v>193</v>
      </c>
      <c r="AB1174" t="s">
        <v>44</v>
      </c>
      <c r="AE1174" t="s">
        <v>2615</v>
      </c>
      <c r="AF1174" t="s">
        <v>6008</v>
      </c>
      <c r="AG1174" s="1">
        <v>46100</v>
      </c>
      <c r="AH1174" t="s">
        <v>47</v>
      </c>
      <c r="AI1174">
        <f>_xlfn.XLOOKUP(Tabela5[[#This Row],[UUID]],Planilha2!$A:$A,Planilha2!B:B,"")</f>
        <v>1</v>
      </c>
      <c r="AJ1174">
        <f>_xlfn.XLOOKUP(Tabela5[[#This Row],[UUID]],Planilha2!$A:$A,Planilha2!C:C,"")</f>
        <v>0</v>
      </c>
      <c r="AK1174">
        <f>_xlfn.XLOOKUP(Tabela5[[#This Row],[UUID]],Planilha2!$A:$A,Planilha2!D:D,"")</f>
        <v>1</v>
      </c>
      <c r="AL1174">
        <f>_xlfn.XLOOKUP(Tabela5[[#This Row],[UUID]],Planilha2!$A:$A,Planilha2!E:E,"")</f>
        <v>0</v>
      </c>
      <c r="AM1174">
        <f>_xlfn.XLOOKUP(Tabela5[[#This Row],[UUID]],Planilha2!$A:$A,Planilha2!F:F,"")</f>
        <v>1</v>
      </c>
      <c r="AN1174">
        <f>_xlfn.XLOOKUP(Tabela5[[#This Row],[UUID]],Planilha2!$A:$A,Planilha2!G:G,"")</f>
        <v>1</v>
      </c>
      <c r="AO1174">
        <f>_xlfn.XLOOKUP(Tabela5[[#This Row],[UUID]],Planilha2!$A:$A,Planilha2!H:H,"")</f>
        <v>1</v>
      </c>
      <c r="AP1174">
        <f>_xlfn.XLOOKUP(Tabela5[[#This Row],[UUID]],Planilha2!$A:$A,Planilha2!I:I,"")</f>
        <v>1</v>
      </c>
      <c r="AQ1174">
        <f>_xlfn.XLOOKUP(Tabela5[[#This Row],[UUID]],Planilha2!$A:$A,Planilha2!J:J,"")</f>
        <v>1</v>
      </c>
      <c r="AR1174">
        <f>_xlfn.XLOOKUP(Tabela5[[#This Row],[UUID]],Planilha2!$A:$A,Planilha2!K:K,"")</f>
        <v>1</v>
      </c>
      <c r="AS1174">
        <f>_xlfn.XLOOKUP(Tabela5[[#This Row],[UUID]],Planilha2!$A:$A,Planilha2!L:L,"")</f>
        <v>0</v>
      </c>
      <c r="AT1174">
        <f>_xlfn.XLOOKUP(Tabela5[[#This Row],[UUID]],Planilha2!$A:$A,Planilha2!M:M,"")</f>
        <v>0</v>
      </c>
      <c r="AU1174">
        <f>_xlfn.XLOOKUP(Tabela5[[#This Row],[UUID]],Planilha2!$A:$A,Planilha2!N:N,"")</f>
        <v>1</v>
      </c>
      <c r="AV1174">
        <f>_xlfn.XLOOKUP(Tabela5[[#This Row],[UUID]],Planilha2!$A:$A,Planilha2!O:O,"")</f>
        <v>1</v>
      </c>
    </row>
    <row r="1175" spans="1:48" x14ac:dyDescent="0.2">
      <c r="A1175" t="s">
        <v>6009</v>
      </c>
      <c r="B1175" t="s">
        <v>35</v>
      </c>
      <c r="C1175">
        <v>4002217374</v>
      </c>
      <c r="D1175">
        <v>39908136844</v>
      </c>
      <c r="E1175" t="s">
        <v>1456</v>
      </c>
      <c r="F1175" t="s">
        <v>6010</v>
      </c>
      <c r="G1175" t="s">
        <v>1458</v>
      </c>
      <c r="H1175" s="1">
        <v>46054</v>
      </c>
      <c r="I1175">
        <v>202602</v>
      </c>
      <c r="J1175">
        <v>47.754809999999999</v>
      </c>
      <c r="L1175">
        <v>47.75</v>
      </c>
      <c r="N1175">
        <v>90511988</v>
      </c>
      <c r="O1175" s="1">
        <v>46085</v>
      </c>
      <c r="P1175" s="1">
        <v>46097</v>
      </c>
      <c r="R1175">
        <v>29</v>
      </c>
      <c r="S1175" t="s">
        <v>53</v>
      </c>
      <c r="T1175" t="s">
        <v>40</v>
      </c>
      <c r="U1175" t="s">
        <v>40</v>
      </c>
      <c r="V1175" t="s">
        <v>1459</v>
      </c>
      <c r="W1175">
        <v>6</v>
      </c>
      <c r="X1175" t="s">
        <v>42</v>
      </c>
      <c r="Y1175">
        <v>6</v>
      </c>
      <c r="Z1175" t="s">
        <v>40</v>
      </c>
      <c r="AA1175" t="s">
        <v>193</v>
      </c>
      <c r="AB1175" t="s">
        <v>44</v>
      </c>
      <c r="AE1175" t="s">
        <v>47</v>
      </c>
      <c r="AF1175" t="s">
        <v>6011</v>
      </c>
      <c r="AG1175" s="1">
        <v>46124</v>
      </c>
      <c r="AH1175" t="s">
        <v>47</v>
      </c>
      <c r="AI1175">
        <f>_xlfn.XLOOKUP(Tabela5[[#This Row],[UUID]],Planilha2!$A:$A,Planilha2!B:B,"")</f>
        <v>1</v>
      </c>
      <c r="AJ1175">
        <f>_xlfn.XLOOKUP(Tabela5[[#This Row],[UUID]],Planilha2!$A:$A,Planilha2!C:C,"")</f>
        <v>1</v>
      </c>
      <c r="AK1175">
        <f>_xlfn.XLOOKUP(Tabela5[[#This Row],[UUID]],Planilha2!$A:$A,Planilha2!D:D,"")</f>
        <v>1</v>
      </c>
      <c r="AL1175">
        <f>_xlfn.XLOOKUP(Tabela5[[#This Row],[UUID]],Planilha2!$A:$A,Planilha2!E:E,"")</f>
        <v>0</v>
      </c>
      <c r="AM1175">
        <f>_xlfn.XLOOKUP(Tabela5[[#This Row],[UUID]],Planilha2!$A:$A,Planilha2!F:F,"")</f>
        <v>1</v>
      </c>
      <c r="AN1175">
        <f>_xlfn.XLOOKUP(Tabela5[[#This Row],[UUID]],Planilha2!$A:$A,Planilha2!G:G,"")</f>
        <v>0</v>
      </c>
      <c r="AO1175">
        <f>_xlfn.XLOOKUP(Tabela5[[#This Row],[UUID]],Planilha2!$A:$A,Planilha2!H:H,"")</f>
        <v>0</v>
      </c>
      <c r="AP1175">
        <f>_xlfn.XLOOKUP(Tabela5[[#This Row],[UUID]],Planilha2!$A:$A,Planilha2!I:I,"")</f>
        <v>0</v>
      </c>
      <c r="AQ1175">
        <f>_xlfn.XLOOKUP(Tabela5[[#This Row],[UUID]],Planilha2!$A:$A,Planilha2!J:J,"")</f>
        <v>0</v>
      </c>
      <c r="AR1175">
        <f>_xlfn.XLOOKUP(Tabela5[[#This Row],[UUID]],Planilha2!$A:$A,Planilha2!K:K,"")</f>
        <v>0</v>
      </c>
      <c r="AS1175">
        <f>_xlfn.XLOOKUP(Tabela5[[#This Row],[UUID]],Planilha2!$A:$A,Planilha2!L:L,"")</f>
        <v>0</v>
      </c>
      <c r="AT1175">
        <f>_xlfn.XLOOKUP(Tabela5[[#This Row],[UUID]],Planilha2!$A:$A,Planilha2!M:M,"")</f>
        <v>1</v>
      </c>
      <c r="AU1175">
        <f>_xlfn.XLOOKUP(Tabela5[[#This Row],[UUID]],Planilha2!$A:$A,Planilha2!N:N,"")</f>
        <v>0</v>
      </c>
      <c r="AV1175">
        <f>_xlfn.XLOOKUP(Tabela5[[#This Row],[UUID]],Planilha2!$A:$A,Planilha2!O:O,"")</f>
        <v>0</v>
      </c>
    </row>
    <row r="1176" spans="1:48" x14ac:dyDescent="0.2">
      <c r="A1176" t="s">
        <v>6012</v>
      </c>
      <c r="B1176" t="s">
        <v>35</v>
      </c>
      <c r="C1176">
        <v>4001819836</v>
      </c>
      <c r="D1176">
        <v>37550060819</v>
      </c>
      <c r="E1176" t="s">
        <v>3512</v>
      </c>
      <c r="F1176" t="s">
        <v>6013</v>
      </c>
      <c r="G1176" t="s">
        <v>3514</v>
      </c>
      <c r="H1176" s="1">
        <v>46054</v>
      </c>
      <c r="I1176">
        <v>202602</v>
      </c>
      <c r="J1176">
        <v>52.095350000000003</v>
      </c>
      <c r="L1176">
        <v>52.1</v>
      </c>
      <c r="N1176">
        <v>90511940</v>
      </c>
      <c r="O1176" s="1">
        <v>46085</v>
      </c>
      <c r="P1176" s="1">
        <v>46097</v>
      </c>
      <c r="R1176">
        <v>29</v>
      </c>
      <c r="S1176" t="s">
        <v>53</v>
      </c>
      <c r="T1176" t="s">
        <v>40</v>
      </c>
      <c r="U1176" t="s">
        <v>40</v>
      </c>
      <c r="V1176" t="s">
        <v>3515</v>
      </c>
      <c r="W1176">
        <v>6</v>
      </c>
      <c r="X1176" t="s">
        <v>42</v>
      </c>
      <c r="Y1176">
        <v>6</v>
      </c>
      <c r="Z1176" t="s">
        <v>40</v>
      </c>
      <c r="AA1176" t="s">
        <v>193</v>
      </c>
      <c r="AB1176" t="s">
        <v>44</v>
      </c>
      <c r="AE1176" t="s">
        <v>47</v>
      </c>
      <c r="AF1176" t="s">
        <v>6014</v>
      </c>
      <c r="AG1176" s="1">
        <v>46100</v>
      </c>
      <c r="AH1176" t="s">
        <v>47</v>
      </c>
      <c r="AI1176">
        <f>_xlfn.XLOOKUP(Tabela5[[#This Row],[UUID]],Planilha2!$A:$A,Planilha2!B:B,"")</f>
        <v>1</v>
      </c>
      <c r="AJ1176">
        <f>_xlfn.XLOOKUP(Tabela5[[#This Row],[UUID]],Planilha2!$A:$A,Planilha2!C:C,"")</f>
        <v>0</v>
      </c>
      <c r="AK1176">
        <f>_xlfn.XLOOKUP(Tabela5[[#This Row],[UUID]],Planilha2!$A:$A,Planilha2!D:D,"")</f>
        <v>1</v>
      </c>
      <c r="AL1176">
        <f>_xlfn.XLOOKUP(Tabela5[[#This Row],[UUID]],Planilha2!$A:$A,Planilha2!E:E,"")</f>
        <v>0</v>
      </c>
      <c r="AM1176">
        <f>_xlfn.XLOOKUP(Tabela5[[#This Row],[UUID]],Planilha2!$A:$A,Planilha2!F:F,"")</f>
        <v>1</v>
      </c>
      <c r="AN1176">
        <f>_xlfn.XLOOKUP(Tabela5[[#This Row],[UUID]],Planilha2!$A:$A,Planilha2!G:G,"")</f>
        <v>1</v>
      </c>
      <c r="AO1176">
        <f>_xlfn.XLOOKUP(Tabela5[[#This Row],[UUID]],Planilha2!$A:$A,Planilha2!H:H,"")</f>
        <v>1</v>
      </c>
      <c r="AP1176">
        <f>_xlfn.XLOOKUP(Tabela5[[#This Row],[UUID]],Planilha2!$A:$A,Planilha2!I:I,"")</f>
        <v>1</v>
      </c>
      <c r="AQ1176">
        <f>_xlfn.XLOOKUP(Tabela5[[#This Row],[UUID]],Planilha2!$A:$A,Planilha2!J:J,"")</f>
        <v>1</v>
      </c>
      <c r="AR1176">
        <f>_xlfn.XLOOKUP(Tabela5[[#This Row],[UUID]],Planilha2!$A:$A,Planilha2!K:K,"")</f>
        <v>1</v>
      </c>
      <c r="AS1176">
        <f>_xlfn.XLOOKUP(Tabela5[[#This Row],[UUID]],Planilha2!$A:$A,Planilha2!L:L,"")</f>
        <v>0</v>
      </c>
      <c r="AT1176">
        <f>_xlfn.XLOOKUP(Tabela5[[#This Row],[UUID]],Planilha2!$A:$A,Planilha2!M:M,"")</f>
        <v>0</v>
      </c>
      <c r="AU1176">
        <f>_xlfn.XLOOKUP(Tabela5[[#This Row],[UUID]],Planilha2!$A:$A,Planilha2!N:N,"")</f>
        <v>1</v>
      </c>
      <c r="AV1176">
        <f>_xlfn.XLOOKUP(Tabela5[[#This Row],[UUID]],Planilha2!$A:$A,Planilha2!O:O,"")</f>
        <v>1</v>
      </c>
    </row>
    <row r="1177" spans="1:48" x14ac:dyDescent="0.2">
      <c r="A1177" t="s">
        <v>6015</v>
      </c>
      <c r="B1177" t="s">
        <v>35</v>
      </c>
      <c r="C1177">
        <v>28215940</v>
      </c>
      <c r="D1177">
        <v>28504319822</v>
      </c>
      <c r="E1177" t="s">
        <v>6016</v>
      </c>
      <c r="F1177" t="s">
        <v>6017</v>
      </c>
      <c r="G1177" t="s">
        <v>6018</v>
      </c>
      <c r="H1177" s="1">
        <v>46054</v>
      </c>
      <c r="I1177">
        <v>202602</v>
      </c>
      <c r="J1177">
        <v>171.50794999999999</v>
      </c>
      <c r="K1177">
        <v>27.86</v>
      </c>
      <c r="L1177">
        <v>199.37</v>
      </c>
      <c r="N1177">
        <v>90511914</v>
      </c>
      <c r="O1177" s="1">
        <v>46085</v>
      </c>
      <c r="P1177" s="1">
        <v>46097</v>
      </c>
      <c r="R1177">
        <v>29</v>
      </c>
      <c r="S1177" t="s">
        <v>53</v>
      </c>
      <c r="T1177" t="s">
        <v>40</v>
      </c>
      <c r="U1177" t="s">
        <v>40</v>
      </c>
      <c r="V1177" t="s">
        <v>6019</v>
      </c>
      <c r="W1177">
        <v>6</v>
      </c>
      <c r="X1177" t="s">
        <v>42</v>
      </c>
      <c r="Y1177">
        <v>6</v>
      </c>
      <c r="Z1177" t="s">
        <v>40</v>
      </c>
      <c r="AA1177" t="s">
        <v>193</v>
      </c>
      <c r="AB1177" t="s">
        <v>44</v>
      </c>
      <c r="AE1177" t="s">
        <v>47</v>
      </c>
      <c r="AF1177" t="s">
        <v>6020</v>
      </c>
      <c r="AG1177" s="1">
        <v>46102</v>
      </c>
      <c r="AH1177" t="s">
        <v>47</v>
      </c>
      <c r="AI1177">
        <f>_xlfn.XLOOKUP(Tabela5[[#This Row],[UUID]],Planilha2!$A:$A,Planilha2!B:B,"")</f>
        <v>1</v>
      </c>
      <c r="AJ1177">
        <f>_xlfn.XLOOKUP(Tabela5[[#This Row],[UUID]],Planilha2!$A:$A,Planilha2!C:C,"")</f>
        <v>1</v>
      </c>
      <c r="AK1177">
        <f>_xlfn.XLOOKUP(Tabela5[[#This Row],[UUID]],Planilha2!$A:$A,Planilha2!D:D,"")</f>
        <v>1</v>
      </c>
      <c r="AL1177">
        <f>_xlfn.XLOOKUP(Tabela5[[#This Row],[UUID]],Planilha2!$A:$A,Planilha2!E:E,"")</f>
        <v>0</v>
      </c>
      <c r="AM1177">
        <f>_xlfn.XLOOKUP(Tabela5[[#This Row],[UUID]],Planilha2!$A:$A,Planilha2!F:F,"")</f>
        <v>1</v>
      </c>
      <c r="AN1177">
        <f>_xlfn.XLOOKUP(Tabela5[[#This Row],[UUID]],Planilha2!$A:$A,Planilha2!G:G,"")</f>
        <v>1</v>
      </c>
      <c r="AO1177">
        <f>_xlfn.XLOOKUP(Tabela5[[#This Row],[UUID]],Planilha2!$A:$A,Planilha2!H:H,"")</f>
        <v>1</v>
      </c>
      <c r="AP1177">
        <f>_xlfn.XLOOKUP(Tabela5[[#This Row],[UUID]],Planilha2!$A:$A,Planilha2!I:I,"")</f>
        <v>1</v>
      </c>
      <c r="AQ1177">
        <f>_xlfn.XLOOKUP(Tabela5[[#This Row],[UUID]],Planilha2!$A:$A,Planilha2!J:J,"")</f>
        <v>1</v>
      </c>
      <c r="AR1177">
        <f>_xlfn.XLOOKUP(Tabela5[[#This Row],[UUID]],Planilha2!$A:$A,Planilha2!K:K,"")</f>
        <v>1</v>
      </c>
      <c r="AS1177">
        <f>_xlfn.XLOOKUP(Tabela5[[#This Row],[UUID]],Planilha2!$A:$A,Planilha2!L:L,"")</f>
        <v>0</v>
      </c>
      <c r="AT1177">
        <f>_xlfn.XLOOKUP(Tabela5[[#This Row],[UUID]],Planilha2!$A:$A,Planilha2!M:M,"")</f>
        <v>0</v>
      </c>
      <c r="AU1177">
        <f>_xlfn.XLOOKUP(Tabela5[[#This Row],[UUID]],Planilha2!$A:$A,Planilha2!N:N,"")</f>
        <v>1</v>
      </c>
      <c r="AV1177">
        <f>_xlfn.XLOOKUP(Tabela5[[#This Row],[UUID]],Planilha2!$A:$A,Planilha2!O:O,"")</f>
        <v>1</v>
      </c>
    </row>
    <row r="1178" spans="1:48" x14ac:dyDescent="0.2">
      <c r="A1178" t="s">
        <v>6021</v>
      </c>
      <c r="B1178" t="s">
        <v>35</v>
      </c>
      <c r="C1178">
        <v>4002036843</v>
      </c>
      <c r="D1178">
        <v>43476828832</v>
      </c>
      <c r="E1178" t="s">
        <v>1414</v>
      </c>
      <c r="F1178" t="s">
        <v>2232</v>
      </c>
      <c r="G1178" t="s">
        <v>1416</v>
      </c>
      <c r="H1178" s="1">
        <v>46054</v>
      </c>
      <c r="I1178">
        <v>202602</v>
      </c>
      <c r="J1178">
        <v>165.52511999999999</v>
      </c>
      <c r="L1178">
        <v>165.53</v>
      </c>
      <c r="N1178">
        <v>90511915</v>
      </c>
      <c r="O1178" s="1">
        <v>46085</v>
      </c>
      <c r="P1178" s="1">
        <v>46097</v>
      </c>
      <c r="R1178">
        <v>29</v>
      </c>
      <c r="S1178" t="s">
        <v>53</v>
      </c>
      <c r="T1178" t="s">
        <v>40</v>
      </c>
      <c r="U1178" t="s">
        <v>40</v>
      </c>
      <c r="V1178" t="s">
        <v>1417</v>
      </c>
      <c r="W1178">
        <v>6</v>
      </c>
      <c r="X1178" t="s">
        <v>42</v>
      </c>
      <c r="Y1178">
        <v>6</v>
      </c>
      <c r="Z1178" t="s">
        <v>40</v>
      </c>
      <c r="AA1178" t="s">
        <v>193</v>
      </c>
      <c r="AB1178" t="s">
        <v>44</v>
      </c>
      <c r="AE1178" t="s">
        <v>47</v>
      </c>
      <c r="AF1178" t="s">
        <v>6022</v>
      </c>
      <c r="AG1178" s="1">
        <v>46100</v>
      </c>
      <c r="AH1178" t="s">
        <v>47</v>
      </c>
      <c r="AI1178">
        <f>_xlfn.XLOOKUP(Tabela5[[#This Row],[UUID]],Planilha2!$A:$A,Planilha2!B:B,"")</f>
        <v>1</v>
      </c>
      <c r="AJ1178">
        <f>_xlfn.XLOOKUP(Tabela5[[#This Row],[UUID]],Planilha2!$A:$A,Planilha2!C:C,"")</f>
        <v>0</v>
      </c>
      <c r="AK1178">
        <f>_xlfn.XLOOKUP(Tabela5[[#This Row],[UUID]],Planilha2!$A:$A,Planilha2!D:D,"")</f>
        <v>3</v>
      </c>
      <c r="AL1178">
        <f>_xlfn.XLOOKUP(Tabela5[[#This Row],[UUID]],Planilha2!$A:$A,Planilha2!E:E,"")</f>
        <v>1</v>
      </c>
      <c r="AM1178">
        <f>_xlfn.XLOOKUP(Tabela5[[#This Row],[UUID]],Planilha2!$A:$A,Planilha2!F:F,"")</f>
        <v>1</v>
      </c>
      <c r="AN1178">
        <f>_xlfn.XLOOKUP(Tabela5[[#This Row],[UUID]],Planilha2!$A:$A,Planilha2!G:G,"")</f>
        <v>1</v>
      </c>
      <c r="AO1178">
        <f>_xlfn.XLOOKUP(Tabela5[[#This Row],[UUID]],Planilha2!$A:$A,Planilha2!H:H,"")</f>
        <v>1</v>
      </c>
      <c r="AP1178">
        <f>_xlfn.XLOOKUP(Tabela5[[#This Row],[UUID]],Planilha2!$A:$A,Planilha2!I:I,"")</f>
        <v>1</v>
      </c>
      <c r="AQ1178">
        <f>_xlfn.XLOOKUP(Tabela5[[#This Row],[UUID]],Planilha2!$A:$A,Planilha2!J:J,"")</f>
        <v>1</v>
      </c>
      <c r="AR1178">
        <f>_xlfn.XLOOKUP(Tabela5[[#This Row],[UUID]],Planilha2!$A:$A,Planilha2!K:K,"")</f>
        <v>1</v>
      </c>
      <c r="AS1178">
        <f>_xlfn.XLOOKUP(Tabela5[[#This Row],[UUID]],Planilha2!$A:$A,Planilha2!L:L,"")</f>
        <v>0</v>
      </c>
      <c r="AT1178">
        <f>_xlfn.XLOOKUP(Tabela5[[#This Row],[UUID]],Planilha2!$A:$A,Planilha2!M:M,"")</f>
        <v>0</v>
      </c>
      <c r="AU1178">
        <f>_xlfn.XLOOKUP(Tabela5[[#This Row],[UUID]],Planilha2!$A:$A,Planilha2!N:N,"")</f>
        <v>1</v>
      </c>
      <c r="AV1178">
        <f>_xlfn.XLOOKUP(Tabela5[[#This Row],[UUID]],Planilha2!$A:$A,Planilha2!O:O,"")</f>
        <v>1</v>
      </c>
    </row>
    <row r="1179" spans="1:48" x14ac:dyDescent="0.2">
      <c r="A1179" t="s">
        <v>6023</v>
      </c>
      <c r="B1179" t="s">
        <v>35</v>
      </c>
      <c r="C1179">
        <v>109927214</v>
      </c>
      <c r="D1179">
        <v>7537981906</v>
      </c>
      <c r="E1179" t="s">
        <v>4611</v>
      </c>
      <c r="F1179" t="s">
        <v>6024</v>
      </c>
      <c r="G1179" t="s">
        <v>4613</v>
      </c>
      <c r="H1179" s="1">
        <v>45901</v>
      </c>
      <c r="I1179">
        <v>202509</v>
      </c>
      <c r="J1179">
        <v>165.49475000000001</v>
      </c>
      <c r="L1179">
        <v>165.49</v>
      </c>
      <c r="N1179">
        <v>90408964</v>
      </c>
      <c r="O1179" s="1">
        <v>45980</v>
      </c>
      <c r="P1179" s="1">
        <v>45992</v>
      </c>
      <c r="R1179">
        <v>134</v>
      </c>
      <c r="S1179" t="s">
        <v>53</v>
      </c>
      <c r="T1179" t="s">
        <v>40</v>
      </c>
      <c r="U1179" t="s">
        <v>40</v>
      </c>
      <c r="V1179" t="s">
        <v>4614</v>
      </c>
      <c r="W1179">
        <v>6</v>
      </c>
      <c r="X1179" t="s">
        <v>42</v>
      </c>
      <c r="Y1179">
        <v>6</v>
      </c>
      <c r="Z1179" t="s">
        <v>40</v>
      </c>
      <c r="AA1179" t="s">
        <v>982</v>
      </c>
      <c r="AB1179" t="s">
        <v>44</v>
      </c>
      <c r="AE1179" t="s">
        <v>2711</v>
      </c>
      <c r="AF1179" t="s">
        <v>6025</v>
      </c>
      <c r="AG1179" s="1">
        <v>45945</v>
      </c>
      <c r="AH1179" t="s">
        <v>70</v>
      </c>
      <c r="AI1179">
        <f>_xlfn.XLOOKUP(Tabela5[[#This Row],[UUID]],Planilha2!$A:$A,Planilha2!B:B,"")</f>
        <v>0</v>
      </c>
      <c r="AJ1179">
        <f>_xlfn.XLOOKUP(Tabela5[[#This Row],[UUID]],Planilha2!$A:$A,Planilha2!C:C,"")</f>
        <v>0</v>
      </c>
      <c r="AK1179">
        <f>_xlfn.XLOOKUP(Tabela5[[#This Row],[UUID]],Planilha2!$A:$A,Planilha2!D:D,"")</f>
        <v>0</v>
      </c>
      <c r="AL1179">
        <f>_xlfn.XLOOKUP(Tabela5[[#This Row],[UUID]],Planilha2!$A:$A,Planilha2!E:E,"")</f>
        <v>5</v>
      </c>
      <c r="AM1179">
        <f>_xlfn.XLOOKUP(Tabela5[[#This Row],[UUID]],Planilha2!$A:$A,Planilha2!F:F,"")</f>
        <v>0</v>
      </c>
      <c r="AN1179">
        <f>_xlfn.XLOOKUP(Tabela5[[#This Row],[UUID]],Planilha2!$A:$A,Planilha2!G:G,"")</f>
        <v>0</v>
      </c>
      <c r="AO1179">
        <f>_xlfn.XLOOKUP(Tabela5[[#This Row],[UUID]],Planilha2!$A:$A,Planilha2!H:H,"")</f>
        <v>0</v>
      </c>
      <c r="AP1179">
        <f>_xlfn.XLOOKUP(Tabela5[[#This Row],[UUID]],Planilha2!$A:$A,Planilha2!I:I,"")</f>
        <v>0</v>
      </c>
      <c r="AQ1179">
        <f>_xlfn.XLOOKUP(Tabela5[[#This Row],[UUID]],Planilha2!$A:$A,Planilha2!J:J,"")</f>
        <v>0</v>
      </c>
      <c r="AR1179">
        <f>_xlfn.XLOOKUP(Tabela5[[#This Row],[UUID]],Planilha2!$A:$A,Planilha2!K:K,"")</f>
        <v>0</v>
      </c>
      <c r="AS1179">
        <f>_xlfn.XLOOKUP(Tabela5[[#This Row],[UUID]],Planilha2!$A:$A,Planilha2!L:L,"")</f>
        <v>0</v>
      </c>
      <c r="AT1179">
        <f>_xlfn.XLOOKUP(Tabela5[[#This Row],[UUID]],Planilha2!$A:$A,Planilha2!M:M,"")</f>
        <v>0</v>
      </c>
      <c r="AU1179">
        <f>_xlfn.XLOOKUP(Tabela5[[#This Row],[UUID]],Planilha2!$A:$A,Planilha2!N:N,"")</f>
        <v>0</v>
      </c>
      <c r="AV1179">
        <f>_xlfn.XLOOKUP(Tabela5[[#This Row],[UUID]],Planilha2!$A:$A,Planilha2!O:O,"")</f>
        <v>0</v>
      </c>
    </row>
    <row r="1180" spans="1:48" x14ac:dyDescent="0.2">
      <c r="A1180" t="s">
        <v>6026</v>
      </c>
      <c r="B1180" t="s">
        <v>35</v>
      </c>
      <c r="C1180">
        <v>68729294</v>
      </c>
      <c r="D1180">
        <v>4757578903</v>
      </c>
      <c r="E1180" t="s">
        <v>6027</v>
      </c>
      <c r="F1180" t="s">
        <v>6028</v>
      </c>
      <c r="G1180" t="s">
        <v>6029</v>
      </c>
      <c r="H1180" s="1">
        <v>45901</v>
      </c>
      <c r="I1180">
        <v>202509</v>
      </c>
      <c r="J1180">
        <v>240.26508000000001</v>
      </c>
      <c r="L1180">
        <v>240.27</v>
      </c>
      <c r="N1180">
        <v>90428963</v>
      </c>
      <c r="O1180" s="1">
        <v>46002</v>
      </c>
      <c r="P1180" s="1">
        <v>46059</v>
      </c>
      <c r="R1180">
        <v>67</v>
      </c>
      <c r="S1180" t="s">
        <v>53</v>
      </c>
      <c r="T1180" t="s">
        <v>40</v>
      </c>
      <c r="U1180" t="s">
        <v>40</v>
      </c>
      <c r="V1180" t="s">
        <v>6030</v>
      </c>
      <c r="W1180">
        <v>6</v>
      </c>
      <c r="X1180" t="s">
        <v>42</v>
      </c>
      <c r="Y1180">
        <v>6</v>
      </c>
      <c r="Z1180" t="s">
        <v>40</v>
      </c>
      <c r="AA1180" t="s">
        <v>982</v>
      </c>
      <c r="AB1180" t="s">
        <v>44</v>
      </c>
      <c r="AC1180" t="s">
        <v>45</v>
      </c>
      <c r="AE1180" t="s">
        <v>298</v>
      </c>
      <c r="AF1180" t="s">
        <v>6031</v>
      </c>
      <c r="AG1180" s="1">
        <v>46042</v>
      </c>
      <c r="AH1180" t="s">
        <v>2751</v>
      </c>
      <c r="AI1180">
        <f>_xlfn.XLOOKUP(Tabela5[[#This Row],[UUID]],Planilha2!$A:$A,Planilha2!B:B,"")</f>
        <v>0</v>
      </c>
      <c r="AJ1180">
        <f>_xlfn.XLOOKUP(Tabela5[[#This Row],[UUID]],Planilha2!$A:$A,Planilha2!C:C,"")</f>
        <v>1</v>
      </c>
      <c r="AK1180">
        <f>_xlfn.XLOOKUP(Tabela5[[#This Row],[UUID]],Planilha2!$A:$A,Planilha2!D:D,"")</f>
        <v>1</v>
      </c>
      <c r="AL1180">
        <f>_xlfn.XLOOKUP(Tabela5[[#This Row],[UUID]],Planilha2!$A:$A,Planilha2!E:E,"")</f>
        <v>4</v>
      </c>
      <c r="AM1180">
        <f>_xlfn.XLOOKUP(Tabela5[[#This Row],[UUID]],Planilha2!$A:$A,Planilha2!F:F,"")</f>
        <v>1</v>
      </c>
      <c r="AN1180">
        <f>_xlfn.XLOOKUP(Tabela5[[#This Row],[UUID]],Planilha2!$A:$A,Planilha2!G:G,"")</f>
        <v>1</v>
      </c>
      <c r="AO1180">
        <f>_xlfn.XLOOKUP(Tabela5[[#This Row],[UUID]],Planilha2!$A:$A,Planilha2!H:H,"")</f>
        <v>1</v>
      </c>
      <c r="AP1180">
        <f>_xlfn.XLOOKUP(Tabela5[[#This Row],[UUID]],Planilha2!$A:$A,Planilha2!I:I,"")</f>
        <v>1</v>
      </c>
      <c r="AQ1180">
        <f>_xlfn.XLOOKUP(Tabela5[[#This Row],[UUID]],Planilha2!$A:$A,Planilha2!J:J,"")</f>
        <v>1</v>
      </c>
      <c r="AR1180">
        <f>_xlfn.XLOOKUP(Tabela5[[#This Row],[UUID]],Planilha2!$A:$A,Planilha2!K:K,"")</f>
        <v>1</v>
      </c>
      <c r="AS1180">
        <f>_xlfn.XLOOKUP(Tabela5[[#This Row],[UUID]],Planilha2!$A:$A,Planilha2!L:L,"")</f>
        <v>1</v>
      </c>
      <c r="AT1180">
        <f>_xlfn.XLOOKUP(Tabela5[[#This Row],[UUID]],Planilha2!$A:$A,Planilha2!M:M,"")</f>
        <v>1</v>
      </c>
      <c r="AU1180">
        <f>_xlfn.XLOOKUP(Tabela5[[#This Row],[UUID]],Planilha2!$A:$A,Planilha2!N:N,"")</f>
        <v>1</v>
      </c>
      <c r="AV1180">
        <f>_xlfn.XLOOKUP(Tabela5[[#This Row],[UUID]],Planilha2!$A:$A,Planilha2!O:O,"")</f>
        <v>1</v>
      </c>
    </row>
    <row r="1181" spans="1:48" x14ac:dyDescent="0.2">
      <c r="A1181" t="s">
        <v>6032</v>
      </c>
      <c r="B1181" t="s">
        <v>35</v>
      </c>
      <c r="C1181">
        <v>4003840727</v>
      </c>
      <c r="D1181">
        <v>48621017806</v>
      </c>
      <c r="E1181" t="s">
        <v>1408</v>
      </c>
      <c r="F1181" t="s">
        <v>6033</v>
      </c>
      <c r="G1181" t="s">
        <v>1410</v>
      </c>
      <c r="H1181" s="1">
        <v>46054</v>
      </c>
      <c r="I1181">
        <v>202602</v>
      </c>
      <c r="J1181">
        <v>295.51028000000002</v>
      </c>
      <c r="L1181">
        <v>295.51</v>
      </c>
      <c r="N1181">
        <v>90487843</v>
      </c>
      <c r="O1181" s="1">
        <v>46066</v>
      </c>
      <c r="P1181" s="1">
        <v>46106</v>
      </c>
      <c r="R1181">
        <v>20</v>
      </c>
      <c r="S1181" t="s">
        <v>53</v>
      </c>
      <c r="T1181" t="s">
        <v>40</v>
      </c>
      <c r="U1181" t="s">
        <v>40</v>
      </c>
      <c r="V1181" t="s">
        <v>1411</v>
      </c>
      <c r="W1181">
        <v>6</v>
      </c>
      <c r="X1181" t="s">
        <v>42</v>
      </c>
      <c r="Y1181">
        <v>6</v>
      </c>
      <c r="Z1181" t="s">
        <v>40</v>
      </c>
      <c r="AA1181" t="s">
        <v>193</v>
      </c>
      <c r="AB1181" t="s">
        <v>44</v>
      </c>
      <c r="AE1181" t="s">
        <v>47</v>
      </c>
      <c r="AF1181" t="s">
        <v>6034</v>
      </c>
      <c r="AG1181" s="1">
        <v>46100</v>
      </c>
      <c r="AH1181" t="s">
        <v>47</v>
      </c>
      <c r="AI1181">
        <f>_xlfn.XLOOKUP(Tabela5[[#This Row],[UUID]],Planilha2!$A:$A,Planilha2!B:B,"")</f>
        <v>1</v>
      </c>
      <c r="AJ1181">
        <f>_xlfn.XLOOKUP(Tabela5[[#This Row],[UUID]],Planilha2!$A:$A,Planilha2!C:C,"")</f>
        <v>0</v>
      </c>
      <c r="AK1181">
        <f>_xlfn.XLOOKUP(Tabela5[[#This Row],[UUID]],Planilha2!$A:$A,Planilha2!D:D,"")</f>
        <v>5</v>
      </c>
      <c r="AL1181">
        <f>_xlfn.XLOOKUP(Tabela5[[#This Row],[UUID]],Planilha2!$A:$A,Planilha2!E:E,"")</f>
        <v>1</v>
      </c>
      <c r="AM1181">
        <f>_xlfn.XLOOKUP(Tabela5[[#This Row],[UUID]],Planilha2!$A:$A,Planilha2!F:F,"")</f>
        <v>1</v>
      </c>
      <c r="AN1181">
        <f>_xlfn.XLOOKUP(Tabela5[[#This Row],[UUID]],Planilha2!$A:$A,Planilha2!G:G,"")</f>
        <v>1</v>
      </c>
      <c r="AO1181">
        <f>_xlfn.XLOOKUP(Tabela5[[#This Row],[UUID]],Planilha2!$A:$A,Planilha2!H:H,"")</f>
        <v>1</v>
      </c>
      <c r="AP1181">
        <f>_xlfn.XLOOKUP(Tabela5[[#This Row],[UUID]],Planilha2!$A:$A,Planilha2!I:I,"")</f>
        <v>1</v>
      </c>
      <c r="AQ1181">
        <f>_xlfn.XLOOKUP(Tabela5[[#This Row],[UUID]],Planilha2!$A:$A,Planilha2!J:J,"")</f>
        <v>1</v>
      </c>
      <c r="AR1181">
        <f>_xlfn.XLOOKUP(Tabela5[[#This Row],[UUID]],Planilha2!$A:$A,Planilha2!K:K,"")</f>
        <v>1</v>
      </c>
      <c r="AS1181">
        <f>_xlfn.XLOOKUP(Tabela5[[#This Row],[UUID]],Planilha2!$A:$A,Planilha2!L:L,"")</f>
        <v>0</v>
      </c>
      <c r="AT1181">
        <f>_xlfn.XLOOKUP(Tabela5[[#This Row],[UUID]],Planilha2!$A:$A,Planilha2!M:M,"")</f>
        <v>0</v>
      </c>
      <c r="AU1181">
        <f>_xlfn.XLOOKUP(Tabela5[[#This Row],[UUID]],Planilha2!$A:$A,Planilha2!N:N,"")</f>
        <v>1</v>
      </c>
      <c r="AV1181">
        <f>_xlfn.XLOOKUP(Tabela5[[#This Row],[UUID]],Planilha2!$A:$A,Planilha2!O:O,"")</f>
        <v>1</v>
      </c>
    </row>
    <row r="1182" spans="1:48" x14ac:dyDescent="0.2">
      <c r="A1182" t="s">
        <v>6035</v>
      </c>
      <c r="B1182" t="s">
        <v>35</v>
      </c>
      <c r="C1182">
        <v>4002706568</v>
      </c>
      <c r="D1182">
        <v>44554262804</v>
      </c>
      <c r="E1182" t="s">
        <v>1402</v>
      </c>
      <c r="F1182" t="s">
        <v>6036</v>
      </c>
      <c r="G1182" t="s">
        <v>1404</v>
      </c>
      <c r="H1182" s="1">
        <v>46054</v>
      </c>
      <c r="I1182">
        <v>202602</v>
      </c>
      <c r="J1182">
        <v>148.92326</v>
      </c>
      <c r="L1182">
        <v>148.91999999999999</v>
      </c>
      <c r="N1182">
        <v>90487804</v>
      </c>
      <c r="O1182" s="1">
        <v>46066</v>
      </c>
      <c r="P1182" s="1">
        <v>46106</v>
      </c>
      <c r="R1182">
        <v>20</v>
      </c>
      <c r="S1182" t="s">
        <v>53</v>
      </c>
      <c r="T1182" t="s">
        <v>40</v>
      </c>
      <c r="U1182" t="s">
        <v>40</v>
      </c>
      <c r="V1182" t="s">
        <v>1405</v>
      </c>
      <c r="W1182">
        <v>6</v>
      </c>
      <c r="X1182" t="s">
        <v>42</v>
      </c>
      <c r="Y1182">
        <v>6</v>
      </c>
      <c r="Z1182" t="s">
        <v>40</v>
      </c>
      <c r="AA1182" t="s">
        <v>193</v>
      </c>
      <c r="AB1182" t="s">
        <v>44</v>
      </c>
      <c r="AE1182" t="s">
        <v>47</v>
      </c>
      <c r="AF1182" t="s">
        <v>6037</v>
      </c>
      <c r="AG1182" s="1">
        <v>46124</v>
      </c>
      <c r="AH1182" t="s">
        <v>47</v>
      </c>
      <c r="AI1182">
        <f>_xlfn.XLOOKUP(Tabela5[[#This Row],[UUID]],Planilha2!$A:$A,Planilha2!B:B,"")</f>
        <v>1</v>
      </c>
      <c r="AJ1182">
        <f>_xlfn.XLOOKUP(Tabela5[[#This Row],[UUID]],Planilha2!$A:$A,Planilha2!C:C,"")</f>
        <v>1</v>
      </c>
      <c r="AK1182">
        <f>_xlfn.XLOOKUP(Tabela5[[#This Row],[UUID]],Planilha2!$A:$A,Planilha2!D:D,"")</f>
        <v>1</v>
      </c>
      <c r="AL1182">
        <f>_xlfn.XLOOKUP(Tabela5[[#This Row],[UUID]],Planilha2!$A:$A,Planilha2!E:E,"")</f>
        <v>0</v>
      </c>
      <c r="AM1182">
        <f>_xlfn.XLOOKUP(Tabela5[[#This Row],[UUID]],Planilha2!$A:$A,Planilha2!F:F,"")</f>
        <v>1</v>
      </c>
      <c r="AN1182">
        <f>_xlfn.XLOOKUP(Tabela5[[#This Row],[UUID]],Planilha2!$A:$A,Planilha2!G:G,"")</f>
        <v>0</v>
      </c>
      <c r="AO1182">
        <f>_xlfn.XLOOKUP(Tabela5[[#This Row],[UUID]],Planilha2!$A:$A,Planilha2!H:H,"")</f>
        <v>0</v>
      </c>
      <c r="AP1182">
        <f>_xlfn.XLOOKUP(Tabela5[[#This Row],[UUID]],Planilha2!$A:$A,Planilha2!I:I,"")</f>
        <v>0</v>
      </c>
      <c r="AQ1182">
        <f>_xlfn.XLOOKUP(Tabela5[[#This Row],[UUID]],Planilha2!$A:$A,Planilha2!J:J,"")</f>
        <v>0</v>
      </c>
      <c r="AR1182">
        <f>_xlfn.XLOOKUP(Tabela5[[#This Row],[UUID]],Planilha2!$A:$A,Planilha2!K:K,"")</f>
        <v>0</v>
      </c>
      <c r="AS1182">
        <f>_xlfn.XLOOKUP(Tabela5[[#This Row],[UUID]],Planilha2!$A:$A,Planilha2!L:L,"")</f>
        <v>0</v>
      </c>
      <c r="AT1182">
        <f>_xlfn.XLOOKUP(Tabela5[[#This Row],[UUID]],Planilha2!$A:$A,Planilha2!M:M,"")</f>
        <v>1</v>
      </c>
      <c r="AU1182">
        <f>_xlfn.XLOOKUP(Tabela5[[#This Row],[UUID]],Planilha2!$A:$A,Planilha2!N:N,"")</f>
        <v>0</v>
      </c>
      <c r="AV1182">
        <f>_xlfn.XLOOKUP(Tabela5[[#This Row],[UUID]],Planilha2!$A:$A,Planilha2!O:O,"")</f>
        <v>0</v>
      </c>
    </row>
    <row r="1183" spans="1:48" x14ac:dyDescent="0.2">
      <c r="A1183" t="s">
        <v>6038</v>
      </c>
      <c r="B1183" t="s">
        <v>35</v>
      </c>
      <c r="C1183">
        <v>35631112</v>
      </c>
      <c r="D1183">
        <v>47564992875</v>
      </c>
      <c r="E1183" t="s">
        <v>1384</v>
      </c>
      <c r="F1183" t="s">
        <v>6039</v>
      </c>
      <c r="G1183" t="s">
        <v>1386</v>
      </c>
      <c r="H1183" s="1">
        <v>46054</v>
      </c>
      <c r="I1183">
        <v>202602</v>
      </c>
      <c r="J1183">
        <v>124.98117999999999</v>
      </c>
      <c r="L1183">
        <v>124.98</v>
      </c>
      <c r="N1183">
        <v>90511942</v>
      </c>
      <c r="O1183" s="1">
        <v>46085</v>
      </c>
      <c r="P1183" s="1">
        <v>46097</v>
      </c>
      <c r="R1183">
        <v>29</v>
      </c>
      <c r="S1183" t="s">
        <v>53</v>
      </c>
      <c r="T1183" t="s">
        <v>40</v>
      </c>
      <c r="U1183" t="s">
        <v>40</v>
      </c>
      <c r="V1183" t="s">
        <v>1387</v>
      </c>
      <c r="W1183">
        <v>6</v>
      </c>
      <c r="X1183" t="s">
        <v>42</v>
      </c>
      <c r="Y1183">
        <v>6</v>
      </c>
      <c r="Z1183" t="s">
        <v>40</v>
      </c>
      <c r="AA1183" t="s">
        <v>193</v>
      </c>
      <c r="AB1183" t="s">
        <v>44</v>
      </c>
      <c r="AE1183" t="s">
        <v>47</v>
      </c>
      <c r="AF1183" t="s">
        <v>6040</v>
      </c>
      <c r="AG1183" s="1">
        <v>46100</v>
      </c>
      <c r="AH1183" t="s">
        <v>47</v>
      </c>
      <c r="AI1183">
        <f>_xlfn.XLOOKUP(Tabela5[[#This Row],[UUID]],Planilha2!$A:$A,Planilha2!B:B,"")</f>
        <v>1</v>
      </c>
      <c r="AJ1183">
        <f>_xlfn.XLOOKUP(Tabela5[[#This Row],[UUID]],Planilha2!$A:$A,Planilha2!C:C,"")</f>
        <v>0</v>
      </c>
      <c r="AK1183">
        <f>_xlfn.XLOOKUP(Tabela5[[#This Row],[UUID]],Planilha2!$A:$A,Planilha2!D:D,"")</f>
        <v>2</v>
      </c>
      <c r="AL1183">
        <f>_xlfn.XLOOKUP(Tabela5[[#This Row],[UUID]],Planilha2!$A:$A,Planilha2!E:E,"")</f>
        <v>1</v>
      </c>
      <c r="AM1183">
        <f>_xlfn.XLOOKUP(Tabela5[[#This Row],[UUID]],Planilha2!$A:$A,Planilha2!F:F,"")</f>
        <v>1</v>
      </c>
      <c r="AN1183">
        <f>_xlfn.XLOOKUP(Tabela5[[#This Row],[UUID]],Planilha2!$A:$A,Planilha2!G:G,"")</f>
        <v>1</v>
      </c>
      <c r="AO1183">
        <f>_xlfn.XLOOKUP(Tabela5[[#This Row],[UUID]],Planilha2!$A:$A,Planilha2!H:H,"")</f>
        <v>1</v>
      </c>
      <c r="AP1183">
        <f>_xlfn.XLOOKUP(Tabela5[[#This Row],[UUID]],Planilha2!$A:$A,Planilha2!I:I,"")</f>
        <v>1</v>
      </c>
      <c r="AQ1183">
        <f>_xlfn.XLOOKUP(Tabela5[[#This Row],[UUID]],Planilha2!$A:$A,Planilha2!J:J,"")</f>
        <v>1</v>
      </c>
      <c r="AR1183">
        <f>_xlfn.XLOOKUP(Tabela5[[#This Row],[UUID]],Planilha2!$A:$A,Planilha2!K:K,"")</f>
        <v>1</v>
      </c>
      <c r="AS1183">
        <f>_xlfn.XLOOKUP(Tabela5[[#This Row],[UUID]],Planilha2!$A:$A,Planilha2!L:L,"")</f>
        <v>0</v>
      </c>
      <c r="AT1183">
        <f>_xlfn.XLOOKUP(Tabela5[[#This Row],[UUID]],Planilha2!$A:$A,Planilha2!M:M,"")</f>
        <v>0</v>
      </c>
      <c r="AU1183">
        <f>_xlfn.XLOOKUP(Tabela5[[#This Row],[UUID]],Planilha2!$A:$A,Planilha2!N:N,"")</f>
        <v>1</v>
      </c>
      <c r="AV1183">
        <f>_xlfn.XLOOKUP(Tabela5[[#This Row],[UUID]],Planilha2!$A:$A,Planilha2!O:O,"")</f>
        <v>1</v>
      </c>
    </row>
    <row r="1184" spans="1:48" x14ac:dyDescent="0.2">
      <c r="A1184" t="s">
        <v>6041</v>
      </c>
      <c r="B1184" t="s">
        <v>35</v>
      </c>
      <c r="C1184">
        <v>33168504</v>
      </c>
      <c r="D1184">
        <v>5153500950</v>
      </c>
      <c r="E1184" t="s">
        <v>4599</v>
      </c>
      <c r="F1184" t="s">
        <v>4600</v>
      </c>
      <c r="G1184" t="s">
        <v>4601</v>
      </c>
      <c r="H1184" s="1">
        <v>45901</v>
      </c>
      <c r="I1184">
        <v>202509</v>
      </c>
      <c r="J1184">
        <v>230.98211000000001</v>
      </c>
      <c r="L1184">
        <v>230.98</v>
      </c>
      <c r="N1184">
        <v>90428753</v>
      </c>
      <c r="O1184" s="1">
        <v>46002</v>
      </c>
      <c r="P1184" s="1">
        <v>46059</v>
      </c>
      <c r="R1184">
        <v>67</v>
      </c>
      <c r="S1184" t="s">
        <v>53</v>
      </c>
      <c r="T1184" t="s">
        <v>40</v>
      </c>
      <c r="U1184" t="s">
        <v>40</v>
      </c>
      <c r="V1184" t="s">
        <v>4602</v>
      </c>
      <c r="W1184">
        <v>6</v>
      </c>
      <c r="X1184" t="s">
        <v>42</v>
      </c>
      <c r="Y1184">
        <v>6</v>
      </c>
      <c r="Z1184" t="s">
        <v>40</v>
      </c>
      <c r="AA1184" t="s">
        <v>982</v>
      </c>
      <c r="AB1184" t="s">
        <v>44</v>
      </c>
      <c r="AC1184" t="s">
        <v>45</v>
      </c>
      <c r="AE1184" t="s">
        <v>298</v>
      </c>
      <c r="AF1184" t="s">
        <v>6042</v>
      </c>
      <c r="AG1184" s="1">
        <v>46042</v>
      </c>
      <c r="AH1184" t="s">
        <v>2751</v>
      </c>
      <c r="AI1184">
        <f>_xlfn.XLOOKUP(Tabela5[[#This Row],[UUID]],Planilha2!$A:$A,Planilha2!B:B,"")</f>
        <v>0</v>
      </c>
      <c r="AJ1184">
        <f>_xlfn.XLOOKUP(Tabela5[[#This Row],[UUID]],Planilha2!$A:$A,Planilha2!C:C,"")</f>
        <v>1</v>
      </c>
      <c r="AK1184">
        <f>_xlfn.XLOOKUP(Tabela5[[#This Row],[UUID]],Planilha2!$A:$A,Planilha2!D:D,"")</f>
        <v>108</v>
      </c>
      <c r="AL1184">
        <f>_xlfn.XLOOKUP(Tabela5[[#This Row],[UUID]],Planilha2!$A:$A,Planilha2!E:E,"")</f>
        <v>5</v>
      </c>
      <c r="AM1184">
        <f>_xlfn.XLOOKUP(Tabela5[[#This Row],[UUID]],Planilha2!$A:$A,Planilha2!F:F,"")</f>
        <v>1</v>
      </c>
      <c r="AN1184">
        <f>_xlfn.XLOOKUP(Tabela5[[#This Row],[UUID]],Planilha2!$A:$A,Planilha2!G:G,"")</f>
        <v>1</v>
      </c>
      <c r="AO1184">
        <f>_xlfn.XLOOKUP(Tabela5[[#This Row],[UUID]],Planilha2!$A:$A,Planilha2!H:H,"")</f>
        <v>1</v>
      </c>
      <c r="AP1184">
        <f>_xlfn.XLOOKUP(Tabela5[[#This Row],[UUID]],Planilha2!$A:$A,Planilha2!I:I,"")</f>
        <v>1</v>
      </c>
      <c r="AQ1184">
        <f>_xlfn.XLOOKUP(Tabela5[[#This Row],[UUID]],Planilha2!$A:$A,Planilha2!J:J,"")</f>
        <v>1</v>
      </c>
      <c r="AR1184">
        <f>_xlfn.XLOOKUP(Tabela5[[#This Row],[UUID]],Planilha2!$A:$A,Planilha2!K:K,"")</f>
        <v>1</v>
      </c>
      <c r="AS1184">
        <f>_xlfn.XLOOKUP(Tabela5[[#This Row],[UUID]],Planilha2!$A:$A,Planilha2!L:L,"")</f>
        <v>1</v>
      </c>
      <c r="AT1184">
        <f>_xlfn.XLOOKUP(Tabela5[[#This Row],[UUID]],Planilha2!$A:$A,Planilha2!M:M,"")</f>
        <v>1</v>
      </c>
      <c r="AU1184">
        <f>_xlfn.XLOOKUP(Tabela5[[#This Row],[UUID]],Planilha2!$A:$A,Planilha2!N:N,"")</f>
        <v>1</v>
      </c>
      <c r="AV1184">
        <f>_xlfn.XLOOKUP(Tabela5[[#This Row],[UUID]],Planilha2!$A:$A,Planilha2!O:O,"")</f>
        <v>1</v>
      </c>
    </row>
    <row r="1185" spans="1:48" x14ac:dyDescent="0.2">
      <c r="A1185" t="s">
        <v>6043</v>
      </c>
      <c r="B1185" t="s">
        <v>35</v>
      </c>
      <c r="C1185">
        <v>15093824</v>
      </c>
      <c r="D1185">
        <v>33468103808</v>
      </c>
      <c r="E1185" t="s">
        <v>1372</v>
      </c>
      <c r="F1185" t="s">
        <v>6044</v>
      </c>
      <c r="G1185" t="s">
        <v>1374</v>
      </c>
      <c r="H1185" s="1">
        <v>46054</v>
      </c>
      <c r="I1185">
        <v>202602</v>
      </c>
      <c r="J1185">
        <v>120.34455</v>
      </c>
      <c r="L1185">
        <v>120.34</v>
      </c>
      <c r="N1185">
        <v>90511943</v>
      </c>
      <c r="O1185" s="1">
        <v>46085</v>
      </c>
      <c r="P1185" s="1">
        <v>46097</v>
      </c>
      <c r="R1185">
        <v>29</v>
      </c>
      <c r="S1185" t="s">
        <v>53</v>
      </c>
      <c r="T1185" t="s">
        <v>40</v>
      </c>
      <c r="U1185" t="s">
        <v>40</v>
      </c>
      <c r="V1185" t="s">
        <v>1375</v>
      </c>
      <c r="W1185">
        <v>6</v>
      </c>
      <c r="X1185" t="s">
        <v>42</v>
      </c>
      <c r="Y1185">
        <v>6</v>
      </c>
      <c r="Z1185" t="s">
        <v>40</v>
      </c>
      <c r="AA1185" t="s">
        <v>193</v>
      </c>
      <c r="AB1185" t="s">
        <v>44</v>
      </c>
      <c r="AE1185" t="s">
        <v>47</v>
      </c>
      <c r="AF1185" t="s">
        <v>6045</v>
      </c>
      <c r="AG1185" s="1">
        <v>46102</v>
      </c>
      <c r="AH1185" t="s">
        <v>47</v>
      </c>
      <c r="AI1185">
        <f>_xlfn.XLOOKUP(Tabela5[[#This Row],[UUID]],Planilha2!$A:$A,Planilha2!B:B,"")</f>
        <v>1</v>
      </c>
      <c r="AJ1185">
        <f>_xlfn.XLOOKUP(Tabela5[[#This Row],[UUID]],Planilha2!$A:$A,Planilha2!C:C,"")</f>
        <v>1</v>
      </c>
      <c r="AK1185">
        <f>_xlfn.XLOOKUP(Tabela5[[#This Row],[UUID]],Planilha2!$A:$A,Planilha2!D:D,"")</f>
        <v>3</v>
      </c>
      <c r="AL1185">
        <f>_xlfn.XLOOKUP(Tabela5[[#This Row],[UUID]],Planilha2!$A:$A,Planilha2!E:E,"")</f>
        <v>0</v>
      </c>
      <c r="AM1185">
        <f>_xlfn.XLOOKUP(Tabela5[[#This Row],[UUID]],Planilha2!$A:$A,Planilha2!F:F,"")</f>
        <v>1</v>
      </c>
      <c r="AN1185">
        <f>_xlfn.XLOOKUP(Tabela5[[#This Row],[UUID]],Planilha2!$A:$A,Planilha2!G:G,"")</f>
        <v>1</v>
      </c>
      <c r="AO1185">
        <f>_xlfn.XLOOKUP(Tabela5[[#This Row],[UUID]],Planilha2!$A:$A,Planilha2!H:H,"")</f>
        <v>1</v>
      </c>
      <c r="AP1185">
        <f>_xlfn.XLOOKUP(Tabela5[[#This Row],[UUID]],Planilha2!$A:$A,Planilha2!I:I,"")</f>
        <v>1</v>
      </c>
      <c r="AQ1185">
        <f>_xlfn.XLOOKUP(Tabela5[[#This Row],[UUID]],Planilha2!$A:$A,Planilha2!J:J,"")</f>
        <v>1</v>
      </c>
      <c r="AR1185">
        <f>_xlfn.XLOOKUP(Tabela5[[#This Row],[UUID]],Planilha2!$A:$A,Planilha2!K:K,"")</f>
        <v>1</v>
      </c>
      <c r="AS1185">
        <f>_xlfn.XLOOKUP(Tabela5[[#This Row],[UUID]],Planilha2!$A:$A,Planilha2!L:L,"")</f>
        <v>0</v>
      </c>
      <c r="AT1185">
        <f>_xlfn.XLOOKUP(Tabela5[[#This Row],[UUID]],Planilha2!$A:$A,Planilha2!M:M,"")</f>
        <v>0</v>
      </c>
      <c r="AU1185">
        <f>_xlfn.XLOOKUP(Tabela5[[#This Row],[UUID]],Planilha2!$A:$A,Planilha2!N:N,"")</f>
        <v>1</v>
      </c>
      <c r="AV1185">
        <f>_xlfn.XLOOKUP(Tabela5[[#This Row],[UUID]],Planilha2!$A:$A,Planilha2!O:O,"")</f>
        <v>1</v>
      </c>
    </row>
    <row r="1186" spans="1:48" x14ac:dyDescent="0.2">
      <c r="A1186" t="s">
        <v>6046</v>
      </c>
      <c r="B1186" t="s">
        <v>35</v>
      </c>
      <c r="C1186">
        <v>4002732297</v>
      </c>
      <c r="D1186">
        <v>42982540894</v>
      </c>
      <c r="E1186" t="s">
        <v>2235</v>
      </c>
      <c r="F1186" t="s">
        <v>2236</v>
      </c>
      <c r="G1186" t="s">
        <v>2237</v>
      </c>
      <c r="H1186" s="1">
        <v>46054</v>
      </c>
      <c r="I1186">
        <v>202602</v>
      </c>
      <c r="J1186">
        <v>66.904660000000007</v>
      </c>
      <c r="L1186">
        <v>66.900000000000006</v>
      </c>
      <c r="N1186">
        <v>90511900</v>
      </c>
      <c r="O1186" s="1">
        <v>46085</v>
      </c>
      <c r="P1186" s="1">
        <v>46097</v>
      </c>
      <c r="R1186">
        <v>29</v>
      </c>
      <c r="S1186" t="s">
        <v>53</v>
      </c>
      <c r="T1186" t="s">
        <v>40</v>
      </c>
      <c r="U1186" t="s">
        <v>40</v>
      </c>
      <c r="V1186" t="s">
        <v>2238</v>
      </c>
      <c r="W1186">
        <v>6</v>
      </c>
      <c r="X1186" t="s">
        <v>42</v>
      </c>
      <c r="Y1186">
        <v>6</v>
      </c>
      <c r="Z1186" t="s">
        <v>40</v>
      </c>
      <c r="AA1186" t="s">
        <v>193</v>
      </c>
      <c r="AB1186" t="s">
        <v>44</v>
      </c>
      <c r="AE1186" t="s">
        <v>47</v>
      </c>
      <c r="AF1186" t="s">
        <v>6047</v>
      </c>
      <c r="AG1186" s="1">
        <v>46109</v>
      </c>
      <c r="AH1186" t="s">
        <v>47</v>
      </c>
      <c r="AI1186">
        <f>_xlfn.XLOOKUP(Tabela5[[#This Row],[UUID]],Planilha2!$A:$A,Planilha2!B:B,"")</f>
        <v>1</v>
      </c>
      <c r="AJ1186">
        <f>_xlfn.XLOOKUP(Tabela5[[#This Row],[UUID]],Planilha2!$A:$A,Planilha2!C:C,"")</f>
        <v>2</v>
      </c>
      <c r="AK1186">
        <f>_xlfn.XLOOKUP(Tabela5[[#This Row],[UUID]],Planilha2!$A:$A,Planilha2!D:D,"")</f>
        <v>6</v>
      </c>
      <c r="AL1186">
        <f>_xlfn.XLOOKUP(Tabela5[[#This Row],[UUID]],Planilha2!$A:$A,Planilha2!E:E,"")</f>
        <v>0</v>
      </c>
      <c r="AM1186">
        <f>_xlfn.XLOOKUP(Tabela5[[#This Row],[UUID]],Planilha2!$A:$A,Planilha2!F:F,"")</f>
        <v>1</v>
      </c>
      <c r="AN1186">
        <f>_xlfn.XLOOKUP(Tabela5[[#This Row],[UUID]],Planilha2!$A:$A,Planilha2!G:G,"")</f>
        <v>1</v>
      </c>
      <c r="AO1186">
        <f>_xlfn.XLOOKUP(Tabela5[[#This Row],[UUID]],Planilha2!$A:$A,Planilha2!H:H,"")</f>
        <v>1</v>
      </c>
      <c r="AP1186">
        <f>_xlfn.XLOOKUP(Tabela5[[#This Row],[UUID]],Planilha2!$A:$A,Planilha2!I:I,"")</f>
        <v>1</v>
      </c>
      <c r="AQ1186">
        <f>_xlfn.XLOOKUP(Tabela5[[#This Row],[UUID]],Planilha2!$A:$A,Planilha2!J:J,"")</f>
        <v>0</v>
      </c>
      <c r="AR1186">
        <f>_xlfn.XLOOKUP(Tabela5[[#This Row],[UUID]],Planilha2!$A:$A,Planilha2!K:K,"")</f>
        <v>0</v>
      </c>
      <c r="AS1186">
        <f>_xlfn.XLOOKUP(Tabela5[[#This Row],[UUID]],Planilha2!$A:$A,Planilha2!L:L,"")</f>
        <v>0</v>
      </c>
      <c r="AT1186">
        <f>_xlfn.XLOOKUP(Tabela5[[#This Row],[UUID]],Planilha2!$A:$A,Planilha2!M:M,"")</f>
        <v>0</v>
      </c>
      <c r="AU1186">
        <f>_xlfn.XLOOKUP(Tabela5[[#This Row],[UUID]],Planilha2!$A:$A,Planilha2!N:N,"")</f>
        <v>1</v>
      </c>
      <c r="AV1186">
        <f>_xlfn.XLOOKUP(Tabela5[[#This Row],[UUID]],Planilha2!$A:$A,Planilha2!O:O,"")</f>
        <v>1</v>
      </c>
    </row>
    <row r="1187" spans="1:48" x14ac:dyDescent="0.2">
      <c r="A1187" t="s">
        <v>6048</v>
      </c>
      <c r="B1187" t="s">
        <v>35</v>
      </c>
      <c r="C1187">
        <v>7183909</v>
      </c>
      <c r="D1187">
        <v>3035893616</v>
      </c>
      <c r="E1187" t="s">
        <v>2241</v>
      </c>
      <c r="F1187" t="s">
        <v>2242</v>
      </c>
      <c r="G1187" t="s">
        <v>2243</v>
      </c>
      <c r="H1187" s="1">
        <v>46054</v>
      </c>
      <c r="I1187">
        <v>202602</v>
      </c>
      <c r="J1187">
        <v>239.96897000000001</v>
      </c>
      <c r="L1187">
        <v>239.97</v>
      </c>
      <c r="N1187">
        <v>90488071</v>
      </c>
      <c r="O1187" s="1">
        <v>46066</v>
      </c>
      <c r="P1187" s="1">
        <v>46106</v>
      </c>
      <c r="R1187">
        <v>20</v>
      </c>
      <c r="S1187" t="s">
        <v>53</v>
      </c>
      <c r="T1187" t="s">
        <v>40</v>
      </c>
      <c r="U1187" t="s">
        <v>40</v>
      </c>
      <c r="V1187" t="s">
        <v>2244</v>
      </c>
      <c r="W1187">
        <v>6</v>
      </c>
      <c r="X1187" t="s">
        <v>42</v>
      </c>
      <c r="Y1187">
        <v>6</v>
      </c>
      <c r="Z1187" t="s">
        <v>40</v>
      </c>
      <c r="AA1187" t="s">
        <v>193</v>
      </c>
      <c r="AB1187" t="s">
        <v>44</v>
      </c>
      <c r="AE1187" t="s">
        <v>47</v>
      </c>
      <c r="AF1187" t="s">
        <v>6049</v>
      </c>
      <c r="AG1187" s="1">
        <v>46079</v>
      </c>
      <c r="AH1187" t="s">
        <v>2615</v>
      </c>
      <c r="AI1187">
        <f>_xlfn.XLOOKUP(Tabela5[[#This Row],[UUID]],Planilha2!$A:$A,Planilha2!B:B,"")</f>
        <v>1</v>
      </c>
      <c r="AJ1187">
        <f>_xlfn.XLOOKUP(Tabela5[[#This Row],[UUID]],Planilha2!$A:$A,Planilha2!C:C,"")</f>
        <v>0</v>
      </c>
      <c r="AK1187">
        <f>_xlfn.XLOOKUP(Tabela5[[#This Row],[UUID]],Planilha2!$A:$A,Planilha2!D:D,"")</f>
        <v>1</v>
      </c>
      <c r="AL1187">
        <f>_xlfn.XLOOKUP(Tabela5[[#This Row],[UUID]],Planilha2!$A:$A,Planilha2!E:E,"")</f>
        <v>0</v>
      </c>
      <c r="AM1187">
        <f>_xlfn.XLOOKUP(Tabela5[[#This Row],[UUID]],Planilha2!$A:$A,Planilha2!F:F,"")</f>
        <v>1</v>
      </c>
      <c r="AN1187">
        <f>_xlfn.XLOOKUP(Tabela5[[#This Row],[UUID]],Planilha2!$A:$A,Planilha2!G:G,"")</f>
        <v>1</v>
      </c>
      <c r="AO1187">
        <f>_xlfn.XLOOKUP(Tabela5[[#This Row],[UUID]],Planilha2!$A:$A,Planilha2!H:H,"")</f>
        <v>1</v>
      </c>
      <c r="AP1187">
        <f>_xlfn.XLOOKUP(Tabela5[[#This Row],[UUID]],Planilha2!$A:$A,Planilha2!I:I,"")</f>
        <v>1</v>
      </c>
      <c r="AQ1187">
        <f>_xlfn.XLOOKUP(Tabela5[[#This Row],[UUID]],Planilha2!$A:$A,Planilha2!J:J,"")</f>
        <v>1</v>
      </c>
      <c r="AR1187">
        <f>_xlfn.XLOOKUP(Tabela5[[#This Row],[UUID]],Planilha2!$A:$A,Planilha2!K:K,"")</f>
        <v>1</v>
      </c>
      <c r="AS1187">
        <f>_xlfn.XLOOKUP(Tabela5[[#This Row],[UUID]],Planilha2!$A:$A,Planilha2!L:L,"")</f>
        <v>1</v>
      </c>
      <c r="AT1187">
        <f>_xlfn.XLOOKUP(Tabela5[[#This Row],[UUID]],Planilha2!$A:$A,Planilha2!M:M,"")</f>
        <v>0</v>
      </c>
      <c r="AU1187">
        <f>_xlfn.XLOOKUP(Tabela5[[#This Row],[UUID]],Planilha2!$A:$A,Planilha2!N:N,"")</f>
        <v>1</v>
      </c>
      <c r="AV1187">
        <f>_xlfn.XLOOKUP(Tabela5[[#This Row],[UUID]],Planilha2!$A:$A,Planilha2!O:O,"")</f>
        <v>1</v>
      </c>
    </row>
    <row r="1188" spans="1:48" x14ac:dyDescent="0.2">
      <c r="A1188" t="s">
        <v>6050</v>
      </c>
      <c r="B1188" t="s">
        <v>35</v>
      </c>
      <c r="C1188">
        <v>3018067</v>
      </c>
      <c r="D1188">
        <v>42240379987</v>
      </c>
      <c r="E1188" t="s">
        <v>1300</v>
      </c>
      <c r="F1188" t="s">
        <v>2247</v>
      </c>
      <c r="G1188" t="s">
        <v>1302</v>
      </c>
      <c r="H1188" s="1">
        <v>46054</v>
      </c>
      <c r="I1188">
        <v>202602</v>
      </c>
      <c r="J1188">
        <v>282.51555999999999</v>
      </c>
      <c r="L1188">
        <v>282.52</v>
      </c>
      <c r="N1188">
        <v>90488008</v>
      </c>
      <c r="O1188" s="1">
        <v>46066</v>
      </c>
      <c r="P1188" s="1">
        <v>46106</v>
      </c>
      <c r="R1188">
        <v>20</v>
      </c>
      <c r="S1188" t="s">
        <v>53</v>
      </c>
      <c r="T1188" t="s">
        <v>40</v>
      </c>
      <c r="U1188" t="s">
        <v>40</v>
      </c>
      <c r="V1188" t="s">
        <v>1303</v>
      </c>
      <c r="W1188">
        <v>6</v>
      </c>
      <c r="X1188" t="s">
        <v>42</v>
      </c>
      <c r="Y1188">
        <v>6</v>
      </c>
      <c r="Z1188" t="s">
        <v>40</v>
      </c>
      <c r="AA1188" t="s">
        <v>193</v>
      </c>
      <c r="AB1188" t="s">
        <v>44</v>
      </c>
      <c r="AE1188" t="s">
        <v>47</v>
      </c>
      <c r="AF1188" t="s">
        <v>6051</v>
      </c>
      <c r="AG1188" s="1">
        <v>46100</v>
      </c>
      <c r="AH1188" t="s">
        <v>47</v>
      </c>
      <c r="AI1188">
        <f>_xlfn.XLOOKUP(Tabela5[[#This Row],[UUID]],Planilha2!$A:$A,Planilha2!B:B,"")</f>
        <v>1</v>
      </c>
      <c r="AJ1188">
        <f>_xlfn.XLOOKUP(Tabela5[[#This Row],[UUID]],Planilha2!$A:$A,Planilha2!C:C,"")</f>
        <v>0</v>
      </c>
      <c r="AK1188">
        <f>_xlfn.XLOOKUP(Tabela5[[#This Row],[UUID]],Planilha2!$A:$A,Planilha2!D:D,"")</f>
        <v>5</v>
      </c>
      <c r="AL1188">
        <f>_xlfn.XLOOKUP(Tabela5[[#This Row],[UUID]],Planilha2!$A:$A,Planilha2!E:E,"")</f>
        <v>1</v>
      </c>
      <c r="AM1188">
        <f>_xlfn.XLOOKUP(Tabela5[[#This Row],[UUID]],Planilha2!$A:$A,Planilha2!F:F,"")</f>
        <v>1</v>
      </c>
      <c r="AN1188">
        <f>_xlfn.XLOOKUP(Tabela5[[#This Row],[UUID]],Planilha2!$A:$A,Planilha2!G:G,"")</f>
        <v>1</v>
      </c>
      <c r="AO1188">
        <f>_xlfn.XLOOKUP(Tabela5[[#This Row],[UUID]],Planilha2!$A:$A,Planilha2!H:H,"")</f>
        <v>1</v>
      </c>
      <c r="AP1188">
        <f>_xlfn.XLOOKUP(Tabela5[[#This Row],[UUID]],Planilha2!$A:$A,Planilha2!I:I,"")</f>
        <v>1</v>
      </c>
      <c r="AQ1188">
        <f>_xlfn.XLOOKUP(Tabela5[[#This Row],[UUID]],Planilha2!$A:$A,Planilha2!J:J,"")</f>
        <v>1</v>
      </c>
      <c r="AR1188">
        <f>_xlfn.XLOOKUP(Tabela5[[#This Row],[UUID]],Planilha2!$A:$A,Planilha2!K:K,"")</f>
        <v>1</v>
      </c>
      <c r="AS1188">
        <f>_xlfn.XLOOKUP(Tabela5[[#This Row],[UUID]],Planilha2!$A:$A,Planilha2!L:L,"")</f>
        <v>0</v>
      </c>
      <c r="AT1188">
        <f>_xlfn.XLOOKUP(Tabela5[[#This Row],[UUID]],Planilha2!$A:$A,Planilha2!M:M,"")</f>
        <v>0</v>
      </c>
      <c r="AU1188">
        <f>_xlfn.XLOOKUP(Tabela5[[#This Row],[UUID]],Planilha2!$A:$A,Planilha2!N:N,"")</f>
        <v>1</v>
      </c>
      <c r="AV1188">
        <f>_xlfn.XLOOKUP(Tabela5[[#This Row],[UUID]],Planilha2!$A:$A,Planilha2!O:O,"")</f>
        <v>1</v>
      </c>
    </row>
    <row r="1189" spans="1:48" x14ac:dyDescent="0.2">
      <c r="A1189" t="s">
        <v>6052</v>
      </c>
      <c r="B1189" t="s">
        <v>35</v>
      </c>
      <c r="C1189">
        <v>4003440518</v>
      </c>
      <c r="D1189">
        <v>39118809871</v>
      </c>
      <c r="E1189" t="s">
        <v>1294</v>
      </c>
      <c r="F1189" t="s">
        <v>6053</v>
      </c>
      <c r="G1189" t="s">
        <v>1296</v>
      </c>
      <c r="H1189" s="1">
        <v>46054</v>
      </c>
      <c r="I1189">
        <v>202602</v>
      </c>
      <c r="J1189">
        <v>74.347110000000001</v>
      </c>
      <c r="L1189">
        <v>74.349999999999994</v>
      </c>
      <c r="N1189">
        <v>90511920</v>
      </c>
      <c r="O1189" s="1">
        <v>46085</v>
      </c>
      <c r="P1189" s="1">
        <v>46097</v>
      </c>
      <c r="R1189">
        <v>29</v>
      </c>
      <c r="S1189" t="s">
        <v>53</v>
      </c>
      <c r="T1189" t="s">
        <v>40</v>
      </c>
      <c r="U1189" t="s">
        <v>40</v>
      </c>
      <c r="V1189" t="s">
        <v>1297</v>
      </c>
      <c r="W1189">
        <v>6</v>
      </c>
      <c r="X1189" t="s">
        <v>42</v>
      </c>
      <c r="Y1189">
        <v>6</v>
      </c>
      <c r="Z1189" t="s">
        <v>40</v>
      </c>
      <c r="AA1189" t="s">
        <v>193</v>
      </c>
      <c r="AB1189" t="s">
        <v>44</v>
      </c>
      <c r="AE1189" t="s">
        <v>47</v>
      </c>
      <c r="AF1189" t="s">
        <v>6054</v>
      </c>
      <c r="AG1189" s="1">
        <v>46124</v>
      </c>
      <c r="AH1189" t="s">
        <v>47</v>
      </c>
      <c r="AI1189">
        <f>_xlfn.XLOOKUP(Tabela5[[#This Row],[UUID]],Planilha2!$A:$A,Planilha2!B:B,"")</f>
        <v>1</v>
      </c>
      <c r="AJ1189">
        <f>_xlfn.XLOOKUP(Tabela5[[#This Row],[UUID]],Planilha2!$A:$A,Planilha2!C:C,"")</f>
        <v>1</v>
      </c>
      <c r="AK1189">
        <f>_xlfn.XLOOKUP(Tabela5[[#This Row],[UUID]],Planilha2!$A:$A,Planilha2!D:D,"")</f>
        <v>2</v>
      </c>
      <c r="AL1189">
        <f>_xlfn.XLOOKUP(Tabela5[[#This Row],[UUID]],Planilha2!$A:$A,Planilha2!E:E,"")</f>
        <v>0</v>
      </c>
      <c r="AM1189">
        <f>_xlfn.XLOOKUP(Tabela5[[#This Row],[UUID]],Planilha2!$A:$A,Planilha2!F:F,"")</f>
        <v>1</v>
      </c>
      <c r="AN1189">
        <f>_xlfn.XLOOKUP(Tabela5[[#This Row],[UUID]],Planilha2!$A:$A,Planilha2!G:G,"")</f>
        <v>0</v>
      </c>
      <c r="AO1189">
        <f>_xlfn.XLOOKUP(Tabela5[[#This Row],[UUID]],Planilha2!$A:$A,Planilha2!H:H,"")</f>
        <v>0</v>
      </c>
      <c r="AP1189">
        <f>_xlfn.XLOOKUP(Tabela5[[#This Row],[UUID]],Planilha2!$A:$A,Planilha2!I:I,"")</f>
        <v>0</v>
      </c>
      <c r="AQ1189">
        <f>_xlfn.XLOOKUP(Tabela5[[#This Row],[UUID]],Planilha2!$A:$A,Planilha2!J:J,"")</f>
        <v>0</v>
      </c>
      <c r="AR1189">
        <f>_xlfn.XLOOKUP(Tabela5[[#This Row],[UUID]],Planilha2!$A:$A,Planilha2!K:K,"")</f>
        <v>0</v>
      </c>
      <c r="AS1189">
        <f>_xlfn.XLOOKUP(Tabela5[[#This Row],[UUID]],Planilha2!$A:$A,Planilha2!L:L,"")</f>
        <v>0</v>
      </c>
      <c r="AT1189">
        <f>_xlfn.XLOOKUP(Tabela5[[#This Row],[UUID]],Planilha2!$A:$A,Planilha2!M:M,"")</f>
        <v>1</v>
      </c>
      <c r="AU1189">
        <f>_xlfn.XLOOKUP(Tabela5[[#This Row],[UUID]],Planilha2!$A:$A,Planilha2!N:N,"")</f>
        <v>0</v>
      </c>
      <c r="AV1189">
        <f>_xlfn.XLOOKUP(Tabela5[[#This Row],[UUID]],Planilha2!$A:$A,Planilha2!O:O,"")</f>
        <v>0</v>
      </c>
    </row>
    <row r="1190" spans="1:48" x14ac:dyDescent="0.2">
      <c r="A1190" t="s">
        <v>6055</v>
      </c>
      <c r="B1190" t="s">
        <v>35</v>
      </c>
      <c r="C1190">
        <v>5450055</v>
      </c>
      <c r="D1190">
        <v>92185991949</v>
      </c>
      <c r="E1190" t="s">
        <v>1153</v>
      </c>
      <c r="F1190" t="s">
        <v>1154</v>
      </c>
      <c r="G1190" t="s">
        <v>1155</v>
      </c>
      <c r="H1190" s="1">
        <v>45901</v>
      </c>
      <c r="I1190">
        <v>202509</v>
      </c>
      <c r="J1190">
        <v>222.24520000000001</v>
      </c>
      <c r="L1190">
        <v>222.25</v>
      </c>
      <c r="N1190">
        <v>90429010</v>
      </c>
      <c r="O1190" s="1">
        <v>46002</v>
      </c>
      <c r="P1190" s="1">
        <v>46059</v>
      </c>
      <c r="R1190">
        <v>67</v>
      </c>
      <c r="S1190" t="s">
        <v>53</v>
      </c>
      <c r="T1190" t="s">
        <v>40</v>
      </c>
      <c r="U1190" t="s">
        <v>40</v>
      </c>
      <c r="V1190" t="s">
        <v>1156</v>
      </c>
      <c r="W1190">
        <v>6</v>
      </c>
      <c r="X1190" t="s">
        <v>42</v>
      </c>
      <c r="Y1190">
        <v>6</v>
      </c>
      <c r="Z1190" t="s">
        <v>40</v>
      </c>
      <c r="AA1190" t="s">
        <v>982</v>
      </c>
      <c r="AB1190" t="s">
        <v>44</v>
      </c>
      <c r="AC1190" t="s">
        <v>45</v>
      </c>
      <c r="AE1190" t="s">
        <v>298</v>
      </c>
      <c r="AF1190" t="s">
        <v>6056</v>
      </c>
      <c r="AG1190" s="1">
        <v>46042</v>
      </c>
      <c r="AH1190" t="s">
        <v>2751</v>
      </c>
      <c r="AI1190">
        <f>_xlfn.XLOOKUP(Tabela5[[#This Row],[UUID]],Planilha2!$A:$A,Planilha2!B:B,"")</f>
        <v>0</v>
      </c>
      <c r="AJ1190">
        <f>_xlfn.XLOOKUP(Tabela5[[#This Row],[UUID]],Planilha2!$A:$A,Planilha2!C:C,"")</f>
        <v>1</v>
      </c>
      <c r="AK1190">
        <f>_xlfn.XLOOKUP(Tabela5[[#This Row],[UUID]],Planilha2!$A:$A,Planilha2!D:D,"")</f>
        <v>1</v>
      </c>
      <c r="AL1190">
        <f>_xlfn.XLOOKUP(Tabela5[[#This Row],[UUID]],Planilha2!$A:$A,Planilha2!E:E,"")</f>
        <v>2</v>
      </c>
      <c r="AM1190">
        <f>_xlfn.XLOOKUP(Tabela5[[#This Row],[UUID]],Planilha2!$A:$A,Planilha2!F:F,"")</f>
        <v>1</v>
      </c>
      <c r="AN1190">
        <f>_xlfn.XLOOKUP(Tabela5[[#This Row],[UUID]],Planilha2!$A:$A,Planilha2!G:G,"")</f>
        <v>1</v>
      </c>
      <c r="AO1190">
        <f>_xlfn.XLOOKUP(Tabela5[[#This Row],[UUID]],Planilha2!$A:$A,Planilha2!H:H,"")</f>
        <v>1</v>
      </c>
      <c r="AP1190">
        <f>_xlfn.XLOOKUP(Tabela5[[#This Row],[UUID]],Planilha2!$A:$A,Planilha2!I:I,"")</f>
        <v>1</v>
      </c>
      <c r="AQ1190">
        <f>_xlfn.XLOOKUP(Tabela5[[#This Row],[UUID]],Planilha2!$A:$A,Planilha2!J:J,"")</f>
        <v>1</v>
      </c>
      <c r="AR1190">
        <f>_xlfn.XLOOKUP(Tabela5[[#This Row],[UUID]],Planilha2!$A:$A,Planilha2!K:K,"")</f>
        <v>1</v>
      </c>
      <c r="AS1190">
        <f>_xlfn.XLOOKUP(Tabela5[[#This Row],[UUID]],Planilha2!$A:$A,Planilha2!L:L,"")</f>
        <v>1</v>
      </c>
      <c r="AT1190">
        <f>_xlfn.XLOOKUP(Tabela5[[#This Row],[UUID]],Planilha2!$A:$A,Planilha2!M:M,"")</f>
        <v>1</v>
      </c>
      <c r="AU1190">
        <f>_xlfn.XLOOKUP(Tabela5[[#This Row],[UUID]],Planilha2!$A:$A,Planilha2!N:N,"")</f>
        <v>1</v>
      </c>
      <c r="AV1190">
        <f>_xlfn.XLOOKUP(Tabela5[[#This Row],[UUID]],Planilha2!$A:$A,Planilha2!O:O,"")</f>
        <v>1</v>
      </c>
    </row>
    <row r="1191" spans="1:48" x14ac:dyDescent="0.2">
      <c r="A1191" t="s">
        <v>6057</v>
      </c>
      <c r="B1191" t="s">
        <v>35</v>
      </c>
      <c r="C1191">
        <v>4004008461</v>
      </c>
      <c r="D1191">
        <v>31440058865</v>
      </c>
      <c r="E1191" t="s">
        <v>1246</v>
      </c>
      <c r="F1191" t="s">
        <v>6058</v>
      </c>
      <c r="G1191" t="s">
        <v>1248</v>
      </c>
      <c r="H1191" s="1">
        <v>46054</v>
      </c>
      <c r="I1191">
        <v>202602</v>
      </c>
      <c r="J1191">
        <v>868.86288999999999</v>
      </c>
      <c r="L1191">
        <v>868.86</v>
      </c>
      <c r="N1191">
        <v>90511907</v>
      </c>
      <c r="O1191" s="1">
        <v>46085</v>
      </c>
      <c r="P1191" s="1">
        <v>46097</v>
      </c>
      <c r="R1191">
        <v>29</v>
      </c>
      <c r="S1191" t="s">
        <v>53</v>
      </c>
      <c r="T1191" t="s">
        <v>40</v>
      </c>
      <c r="U1191" t="s">
        <v>40</v>
      </c>
      <c r="V1191" t="s">
        <v>1249</v>
      </c>
      <c r="W1191">
        <v>6</v>
      </c>
      <c r="X1191" t="s">
        <v>42</v>
      </c>
      <c r="Y1191">
        <v>6</v>
      </c>
      <c r="Z1191" t="s">
        <v>40</v>
      </c>
      <c r="AA1191" t="s">
        <v>193</v>
      </c>
      <c r="AB1191" t="s">
        <v>44</v>
      </c>
      <c r="AE1191" t="s">
        <v>47</v>
      </c>
      <c r="AF1191" t="s">
        <v>6059</v>
      </c>
      <c r="AG1191" s="1">
        <v>46100</v>
      </c>
      <c r="AH1191" t="s">
        <v>47</v>
      </c>
      <c r="AI1191">
        <f>_xlfn.XLOOKUP(Tabela5[[#This Row],[UUID]],Planilha2!$A:$A,Planilha2!B:B,"")</f>
        <v>1</v>
      </c>
      <c r="AJ1191">
        <f>_xlfn.XLOOKUP(Tabela5[[#This Row],[UUID]],Planilha2!$A:$A,Planilha2!C:C,"")</f>
        <v>0</v>
      </c>
      <c r="AK1191">
        <f>_xlfn.XLOOKUP(Tabela5[[#This Row],[UUID]],Planilha2!$A:$A,Planilha2!D:D,"")</f>
        <v>5</v>
      </c>
      <c r="AL1191">
        <f>_xlfn.XLOOKUP(Tabela5[[#This Row],[UUID]],Planilha2!$A:$A,Planilha2!E:E,"")</f>
        <v>0</v>
      </c>
      <c r="AM1191">
        <f>_xlfn.XLOOKUP(Tabela5[[#This Row],[UUID]],Planilha2!$A:$A,Planilha2!F:F,"")</f>
        <v>1</v>
      </c>
      <c r="AN1191">
        <f>_xlfn.XLOOKUP(Tabela5[[#This Row],[UUID]],Planilha2!$A:$A,Planilha2!G:G,"")</f>
        <v>1</v>
      </c>
      <c r="AO1191">
        <f>_xlfn.XLOOKUP(Tabela5[[#This Row],[UUID]],Planilha2!$A:$A,Planilha2!H:H,"")</f>
        <v>1</v>
      </c>
      <c r="AP1191">
        <f>_xlfn.XLOOKUP(Tabela5[[#This Row],[UUID]],Planilha2!$A:$A,Planilha2!I:I,"")</f>
        <v>1</v>
      </c>
      <c r="AQ1191">
        <f>_xlfn.XLOOKUP(Tabela5[[#This Row],[UUID]],Planilha2!$A:$A,Planilha2!J:J,"")</f>
        <v>1</v>
      </c>
      <c r="AR1191">
        <f>_xlfn.XLOOKUP(Tabela5[[#This Row],[UUID]],Planilha2!$A:$A,Planilha2!K:K,"")</f>
        <v>1</v>
      </c>
      <c r="AS1191">
        <f>_xlfn.XLOOKUP(Tabela5[[#This Row],[UUID]],Planilha2!$A:$A,Planilha2!L:L,"")</f>
        <v>0</v>
      </c>
      <c r="AT1191">
        <f>_xlfn.XLOOKUP(Tabela5[[#This Row],[UUID]],Planilha2!$A:$A,Planilha2!M:M,"")</f>
        <v>0</v>
      </c>
      <c r="AU1191">
        <f>_xlfn.XLOOKUP(Tabela5[[#This Row],[UUID]],Planilha2!$A:$A,Planilha2!N:N,"")</f>
        <v>1</v>
      </c>
      <c r="AV1191">
        <f>_xlfn.XLOOKUP(Tabela5[[#This Row],[UUID]],Planilha2!$A:$A,Planilha2!O:O,"")</f>
        <v>1</v>
      </c>
    </row>
    <row r="1192" spans="1:48" x14ac:dyDescent="0.2">
      <c r="A1192" t="s">
        <v>6060</v>
      </c>
      <c r="B1192" t="s">
        <v>35</v>
      </c>
      <c r="C1192">
        <v>35069988</v>
      </c>
      <c r="D1192">
        <v>19573511878</v>
      </c>
      <c r="E1192" t="s">
        <v>3356</v>
      </c>
      <c r="F1192" t="s">
        <v>6061</v>
      </c>
      <c r="G1192" t="s">
        <v>3358</v>
      </c>
      <c r="H1192" s="1">
        <v>46054</v>
      </c>
      <c r="I1192">
        <v>202602</v>
      </c>
      <c r="J1192">
        <v>115.30273</v>
      </c>
      <c r="L1192">
        <v>115.3</v>
      </c>
      <c r="N1192">
        <v>90490757</v>
      </c>
      <c r="O1192" s="1">
        <v>46079</v>
      </c>
      <c r="P1192" s="1">
        <v>46090</v>
      </c>
      <c r="R1192">
        <v>36</v>
      </c>
      <c r="S1192" t="s">
        <v>53</v>
      </c>
      <c r="T1192" t="s">
        <v>40</v>
      </c>
      <c r="U1192" t="s">
        <v>40</v>
      </c>
      <c r="V1192" t="s">
        <v>3359</v>
      </c>
      <c r="W1192">
        <v>6</v>
      </c>
      <c r="X1192" t="s">
        <v>42</v>
      </c>
      <c r="Y1192">
        <v>6</v>
      </c>
      <c r="Z1192" t="s">
        <v>40</v>
      </c>
      <c r="AA1192" t="s">
        <v>193</v>
      </c>
      <c r="AB1192" t="s">
        <v>44</v>
      </c>
      <c r="AE1192" t="s">
        <v>2615</v>
      </c>
      <c r="AF1192" t="s">
        <v>6062</v>
      </c>
      <c r="AG1192" s="1">
        <v>46100</v>
      </c>
      <c r="AH1192" t="s">
        <v>47</v>
      </c>
      <c r="AI1192">
        <f>_xlfn.XLOOKUP(Tabela5[[#This Row],[UUID]],Planilha2!$A:$A,Planilha2!B:B,"")</f>
        <v>1</v>
      </c>
      <c r="AJ1192">
        <f>_xlfn.XLOOKUP(Tabela5[[#This Row],[UUID]],Planilha2!$A:$A,Planilha2!C:C,"")</f>
        <v>0</v>
      </c>
      <c r="AK1192">
        <f>_xlfn.XLOOKUP(Tabela5[[#This Row],[UUID]],Planilha2!$A:$A,Planilha2!D:D,"")</f>
        <v>5</v>
      </c>
      <c r="AL1192">
        <f>_xlfn.XLOOKUP(Tabela5[[#This Row],[UUID]],Planilha2!$A:$A,Planilha2!E:E,"")</f>
        <v>1</v>
      </c>
      <c r="AM1192">
        <f>_xlfn.XLOOKUP(Tabela5[[#This Row],[UUID]],Planilha2!$A:$A,Planilha2!F:F,"")</f>
        <v>1</v>
      </c>
      <c r="AN1192">
        <f>_xlfn.XLOOKUP(Tabela5[[#This Row],[UUID]],Planilha2!$A:$A,Planilha2!G:G,"")</f>
        <v>1</v>
      </c>
      <c r="AO1192">
        <f>_xlfn.XLOOKUP(Tabela5[[#This Row],[UUID]],Planilha2!$A:$A,Planilha2!H:H,"")</f>
        <v>1</v>
      </c>
      <c r="AP1192">
        <f>_xlfn.XLOOKUP(Tabela5[[#This Row],[UUID]],Planilha2!$A:$A,Planilha2!I:I,"")</f>
        <v>1</v>
      </c>
      <c r="AQ1192">
        <f>_xlfn.XLOOKUP(Tabela5[[#This Row],[UUID]],Planilha2!$A:$A,Planilha2!J:J,"")</f>
        <v>1</v>
      </c>
      <c r="AR1192">
        <f>_xlfn.XLOOKUP(Tabela5[[#This Row],[UUID]],Planilha2!$A:$A,Planilha2!K:K,"")</f>
        <v>1</v>
      </c>
      <c r="AS1192">
        <f>_xlfn.XLOOKUP(Tabela5[[#This Row],[UUID]],Planilha2!$A:$A,Planilha2!L:L,"")</f>
        <v>0</v>
      </c>
      <c r="AT1192">
        <f>_xlfn.XLOOKUP(Tabela5[[#This Row],[UUID]],Planilha2!$A:$A,Planilha2!M:M,"")</f>
        <v>0</v>
      </c>
      <c r="AU1192">
        <f>_xlfn.XLOOKUP(Tabela5[[#This Row],[UUID]],Planilha2!$A:$A,Planilha2!N:N,"")</f>
        <v>1</v>
      </c>
      <c r="AV1192">
        <f>_xlfn.XLOOKUP(Tabela5[[#This Row],[UUID]],Planilha2!$A:$A,Planilha2!O:O,"")</f>
        <v>1</v>
      </c>
    </row>
    <row r="1193" spans="1:48" x14ac:dyDescent="0.2">
      <c r="A1193" t="s">
        <v>6063</v>
      </c>
      <c r="B1193" t="s">
        <v>35</v>
      </c>
      <c r="C1193">
        <v>7918704</v>
      </c>
      <c r="D1193">
        <v>19772190800</v>
      </c>
      <c r="E1193" t="s">
        <v>3350</v>
      </c>
      <c r="F1193" t="s">
        <v>6064</v>
      </c>
      <c r="G1193" t="s">
        <v>3352</v>
      </c>
      <c r="H1193" s="1">
        <v>46054</v>
      </c>
      <c r="I1193">
        <v>202602</v>
      </c>
      <c r="J1193">
        <v>34.732990000000001</v>
      </c>
      <c r="L1193">
        <v>34.729999999999997</v>
      </c>
      <c r="N1193">
        <v>90487840</v>
      </c>
      <c r="O1193" s="1">
        <v>46066</v>
      </c>
      <c r="P1193" s="1">
        <v>46106</v>
      </c>
      <c r="R1193">
        <v>20</v>
      </c>
      <c r="S1193" t="s">
        <v>53</v>
      </c>
      <c r="T1193" t="s">
        <v>40</v>
      </c>
      <c r="U1193" t="s">
        <v>40</v>
      </c>
      <c r="V1193" t="s">
        <v>3353</v>
      </c>
      <c r="W1193">
        <v>6</v>
      </c>
      <c r="X1193" t="s">
        <v>42</v>
      </c>
      <c r="Y1193">
        <v>6</v>
      </c>
      <c r="Z1193" t="s">
        <v>40</v>
      </c>
      <c r="AA1193" t="s">
        <v>193</v>
      </c>
      <c r="AB1193" t="s">
        <v>44</v>
      </c>
      <c r="AE1193" t="s">
        <v>47</v>
      </c>
      <c r="AF1193" t="s">
        <v>6065</v>
      </c>
      <c r="AG1193" s="1">
        <v>46124</v>
      </c>
      <c r="AH1193" t="s">
        <v>47</v>
      </c>
      <c r="AI1193">
        <f>_xlfn.XLOOKUP(Tabela5[[#This Row],[UUID]],Planilha2!$A:$A,Planilha2!B:B,"")</f>
        <v>1</v>
      </c>
      <c r="AJ1193">
        <f>_xlfn.XLOOKUP(Tabela5[[#This Row],[UUID]],Planilha2!$A:$A,Planilha2!C:C,"")</f>
        <v>1</v>
      </c>
      <c r="AK1193">
        <f>_xlfn.XLOOKUP(Tabela5[[#This Row],[UUID]],Planilha2!$A:$A,Planilha2!D:D,"")</f>
        <v>1</v>
      </c>
      <c r="AL1193">
        <f>_xlfn.XLOOKUP(Tabela5[[#This Row],[UUID]],Planilha2!$A:$A,Planilha2!E:E,"")</f>
        <v>0</v>
      </c>
      <c r="AM1193">
        <f>_xlfn.XLOOKUP(Tabela5[[#This Row],[UUID]],Planilha2!$A:$A,Planilha2!F:F,"")</f>
        <v>1</v>
      </c>
      <c r="AN1193">
        <f>_xlfn.XLOOKUP(Tabela5[[#This Row],[UUID]],Planilha2!$A:$A,Planilha2!G:G,"")</f>
        <v>0</v>
      </c>
      <c r="AO1193">
        <f>_xlfn.XLOOKUP(Tabela5[[#This Row],[UUID]],Planilha2!$A:$A,Planilha2!H:H,"")</f>
        <v>0</v>
      </c>
      <c r="AP1193">
        <f>_xlfn.XLOOKUP(Tabela5[[#This Row],[UUID]],Planilha2!$A:$A,Planilha2!I:I,"")</f>
        <v>0</v>
      </c>
      <c r="AQ1193">
        <f>_xlfn.XLOOKUP(Tabela5[[#This Row],[UUID]],Planilha2!$A:$A,Planilha2!J:J,"")</f>
        <v>0</v>
      </c>
      <c r="AR1193">
        <f>_xlfn.XLOOKUP(Tabela5[[#This Row],[UUID]],Planilha2!$A:$A,Planilha2!K:K,"")</f>
        <v>0</v>
      </c>
      <c r="AS1193">
        <f>_xlfn.XLOOKUP(Tabela5[[#This Row],[UUID]],Planilha2!$A:$A,Planilha2!L:L,"")</f>
        <v>0</v>
      </c>
      <c r="AT1193">
        <f>_xlfn.XLOOKUP(Tabela5[[#This Row],[UUID]],Planilha2!$A:$A,Planilha2!M:M,"")</f>
        <v>1</v>
      </c>
      <c r="AU1193">
        <f>_xlfn.XLOOKUP(Tabela5[[#This Row],[UUID]],Planilha2!$A:$A,Planilha2!N:N,"")</f>
        <v>0</v>
      </c>
      <c r="AV1193">
        <f>_xlfn.XLOOKUP(Tabela5[[#This Row],[UUID]],Planilha2!$A:$A,Planilha2!O:O,"")</f>
        <v>0</v>
      </c>
    </row>
    <row r="1194" spans="1:48" x14ac:dyDescent="0.2">
      <c r="A1194" t="s">
        <v>6066</v>
      </c>
      <c r="B1194" t="s">
        <v>35</v>
      </c>
      <c r="C1194">
        <v>26742578</v>
      </c>
      <c r="D1194">
        <v>58882383415</v>
      </c>
      <c r="E1194" t="s">
        <v>3344</v>
      </c>
      <c r="F1194" t="s">
        <v>6067</v>
      </c>
      <c r="G1194" t="s">
        <v>3346</v>
      </c>
      <c r="H1194" s="1">
        <v>46054</v>
      </c>
      <c r="I1194">
        <v>202602</v>
      </c>
      <c r="J1194">
        <v>172.19918999999999</v>
      </c>
      <c r="L1194">
        <v>172.2</v>
      </c>
      <c r="N1194">
        <v>90511876</v>
      </c>
      <c r="O1194" s="1">
        <v>46085</v>
      </c>
      <c r="P1194" s="1">
        <v>46097</v>
      </c>
      <c r="R1194">
        <v>29</v>
      </c>
      <c r="S1194" t="s">
        <v>53</v>
      </c>
      <c r="T1194" t="s">
        <v>40</v>
      </c>
      <c r="U1194" t="s">
        <v>40</v>
      </c>
      <c r="V1194" t="s">
        <v>3347</v>
      </c>
      <c r="W1194">
        <v>6</v>
      </c>
      <c r="X1194" t="s">
        <v>42</v>
      </c>
      <c r="Y1194">
        <v>6</v>
      </c>
      <c r="Z1194" t="s">
        <v>40</v>
      </c>
      <c r="AA1194" t="s">
        <v>193</v>
      </c>
      <c r="AB1194" t="s">
        <v>44</v>
      </c>
      <c r="AE1194" t="s">
        <v>47</v>
      </c>
      <c r="AF1194" t="s">
        <v>6068</v>
      </c>
      <c r="AG1194" s="1">
        <v>46117</v>
      </c>
      <c r="AH1194" t="s">
        <v>47</v>
      </c>
      <c r="AI1194">
        <f>_xlfn.XLOOKUP(Tabela5[[#This Row],[UUID]],Planilha2!$A:$A,Planilha2!B:B,"")</f>
        <v>1</v>
      </c>
      <c r="AJ1194">
        <f>_xlfn.XLOOKUP(Tabela5[[#This Row],[UUID]],Planilha2!$A:$A,Planilha2!C:C,"")</f>
        <v>1</v>
      </c>
      <c r="AK1194">
        <f>_xlfn.XLOOKUP(Tabela5[[#This Row],[UUID]],Planilha2!$A:$A,Planilha2!D:D,"")</f>
        <v>1</v>
      </c>
      <c r="AL1194">
        <f>_xlfn.XLOOKUP(Tabela5[[#This Row],[UUID]],Planilha2!$A:$A,Planilha2!E:E,"")</f>
        <v>0</v>
      </c>
      <c r="AM1194">
        <f>_xlfn.XLOOKUP(Tabela5[[#This Row],[UUID]],Planilha2!$A:$A,Planilha2!F:F,"")</f>
        <v>1</v>
      </c>
      <c r="AN1194">
        <f>_xlfn.XLOOKUP(Tabela5[[#This Row],[UUID]],Planilha2!$A:$A,Planilha2!G:G,"")</f>
        <v>0</v>
      </c>
      <c r="AO1194">
        <f>_xlfn.XLOOKUP(Tabela5[[#This Row],[UUID]],Planilha2!$A:$A,Planilha2!H:H,"")</f>
        <v>0</v>
      </c>
      <c r="AP1194">
        <f>_xlfn.XLOOKUP(Tabela5[[#This Row],[UUID]],Planilha2!$A:$A,Planilha2!I:I,"")</f>
        <v>0</v>
      </c>
      <c r="AQ1194">
        <f>_xlfn.XLOOKUP(Tabela5[[#This Row],[UUID]],Planilha2!$A:$A,Planilha2!J:J,"")</f>
        <v>0</v>
      </c>
      <c r="AR1194">
        <f>_xlfn.XLOOKUP(Tabela5[[#This Row],[UUID]],Planilha2!$A:$A,Planilha2!K:K,"")</f>
        <v>0</v>
      </c>
      <c r="AS1194">
        <f>_xlfn.XLOOKUP(Tabela5[[#This Row],[UUID]],Planilha2!$A:$A,Planilha2!L:L,"")</f>
        <v>0</v>
      </c>
      <c r="AT1194">
        <f>_xlfn.XLOOKUP(Tabela5[[#This Row],[UUID]],Planilha2!$A:$A,Planilha2!M:M,"")</f>
        <v>1</v>
      </c>
      <c r="AU1194">
        <f>_xlfn.XLOOKUP(Tabela5[[#This Row],[UUID]],Planilha2!$A:$A,Planilha2!N:N,"")</f>
        <v>1</v>
      </c>
      <c r="AV1194">
        <f>_xlfn.XLOOKUP(Tabela5[[#This Row],[UUID]],Planilha2!$A:$A,Planilha2!O:O,"")</f>
        <v>1</v>
      </c>
    </row>
    <row r="1195" spans="1:48" x14ac:dyDescent="0.2">
      <c r="A1195" t="s">
        <v>6069</v>
      </c>
      <c r="B1195" t="s">
        <v>35</v>
      </c>
      <c r="C1195">
        <v>80099459</v>
      </c>
      <c r="D1195">
        <v>95357548900</v>
      </c>
      <c r="E1195" t="s">
        <v>1147</v>
      </c>
      <c r="F1195" t="s">
        <v>1148</v>
      </c>
      <c r="G1195" t="s">
        <v>1149</v>
      </c>
      <c r="H1195" s="1">
        <v>45901</v>
      </c>
      <c r="I1195">
        <v>202509</v>
      </c>
      <c r="J1195">
        <v>213.50828999999999</v>
      </c>
      <c r="L1195">
        <v>213.51</v>
      </c>
      <c r="N1195">
        <v>90429052</v>
      </c>
      <c r="O1195" s="1">
        <v>46002</v>
      </c>
      <c r="P1195" s="1">
        <v>46059</v>
      </c>
      <c r="R1195">
        <v>67</v>
      </c>
      <c r="S1195" t="s">
        <v>53</v>
      </c>
      <c r="T1195" t="s">
        <v>40</v>
      </c>
      <c r="U1195" t="s">
        <v>40</v>
      </c>
      <c r="V1195" t="s">
        <v>1150</v>
      </c>
      <c r="W1195">
        <v>6</v>
      </c>
      <c r="X1195" t="s">
        <v>42</v>
      </c>
      <c r="Y1195">
        <v>6</v>
      </c>
      <c r="Z1195" t="s">
        <v>40</v>
      </c>
      <c r="AA1195" t="s">
        <v>982</v>
      </c>
      <c r="AB1195" t="s">
        <v>44</v>
      </c>
      <c r="AC1195" t="s">
        <v>45</v>
      </c>
      <c r="AE1195" t="s">
        <v>298</v>
      </c>
      <c r="AF1195" t="s">
        <v>6070</v>
      </c>
      <c r="AG1195" s="1">
        <v>46042</v>
      </c>
      <c r="AH1195" t="s">
        <v>2751</v>
      </c>
      <c r="AI1195">
        <f>_xlfn.XLOOKUP(Tabela5[[#This Row],[UUID]],Planilha2!$A:$A,Planilha2!B:B,"")</f>
        <v>0</v>
      </c>
      <c r="AJ1195">
        <f>_xlfn.XLOOKUP(Tabela5[[#This Row],[UUID]],Planilha2!$A:$A,Planilha2!C:C,"")</f>
        <v>1</v>
      </c>
      <c r="AK1195">
        <f>_xlfn.XLOOKUP(Tabela5[[#This Row],[UUID]],Planilha2!$A:$A,Planilha2!D:D,"")</f>
        <v>2</v>
      </c>
      <c r="AL1195">
        <f>_xlfn.XLOOKUP(Tabela5[[#This Row],[UUID]],Planilha2!$A:$A,Planilha2!E:E,"")</f>
        <v>0</v>
      </c>
      <c r="AM1195">
        <f>_xlfn.XLOOKUP(Tabela5[[#This Row],[UUID]],Planilha2!$A:$A,Planilha2!F:F,"")</f>
        <v>1</v>
      </c>
      <c r="AN1195">
        <f>_xlfn.XLOOKUP(Tabela5[[#This Row],[UUID]],Planilha2!$A:$A,Planilha2!G:G,"")</f>
        <v>1</v>
      </c>
      <c r="AO1195">
        <f>_xlfn.XLOOKUP(Tabela5[[#This Row],[UUID]],Planilha2!$A:$A,Planilha2!H:H,"")</f>
        <v>1</v>
      </c>
      <c r="AP1195">
        <f>_xlfn.XLOOKUP(Tabela5[[#This Row],[UUID]],Planilha2!$A:$A,Planilha2!I:I,"")</f>
        <v>1</v>
      </c>
      <c r="AQ1195">
        <f>_xlfn.XLOOKUP(Tabela5[[#This Row],[UUID]],Planilha2!$A:$A,Planilha2!J:J,"")</f>
        <v>1</v>
      </c>
      <c r="AR1195">
        <f>_xlfn.XLOOKUP(Tabela5[[#This Row],[UUID]],Planilha2!$A:$A,Planilha2!K:K,"")</f>
        <v>1</v>
      </c>
      <c r="AS1195">
        <f>_xlfn.XLOOKUP(Tabela5[[#This Row],[UUID]],Planilha2!$A:$A,Planilha2!L:L,"")</f>
        <v>1</v>
      </c>
      <c r="AT1195">
        <f>_xlfn.XLOOKUP(Tabela5[[#This Row],[UUID]],Planilha2!$A:$A,Planilha2!M:M,"")</f>
        <v>1</v>
      </c>
      <c r="AU1195">
        <f>_xlfn.XLOOKUP(Tabela5[[#This Row],[UUID]],Planilha2!$A:$A,Planilha2!N:N,"")</f>
        <v>1</v>
      </c>
      <c r="AV1195">
        <f>_xlfn.XLOOKUP(Tabela5[[#This Row],[UUID]],Planilha2!$A:$A,Planilha2!O:O,"")</f>
        <v>1</v>
      </c>
    </row>
    <row r="1196" spans="1:48" x14ac:dyDescent="0.2">
      <c r="A1196" t="s">
        <v>6071</v>
      </c>
      <c r="B1196" t="s">
        <v>35</v>
      </c>
      <c r="C1196">
        <v>4003221635</v>
      </c>
      <c r="D1196">
        <v>27582913809</v>
      </c>
      <c r="E1196" t="s">
        <v>2253</v>
      </c>
      <c r="F1196" t="s">
        <v>2254</v>
      </c>
      <c r="G1196" t="s">
        <v>2255</v>
      </c>
      <c r="H1196" s="1">
        <v>46054</v>
      </c>
      <c r="I1196">
        <v>202602</v>
      </c>
      <c r="J1196">
        <v>111.67816999999999</v>
      </c>
      <c r="L1196">
        <v>111.68</v>
      </c>
      <c r="N1196">
        <v>90490773</v>
      </c>
      <c r="O1196" s="1">
        <v>46079</v>
      </c>
      <c r="P1196" s="1">
        <v>46090</v>
      </c>
      <c r="R1196">
        <v>36</v>
      </c>
      <c r="S1196" t="s">
        <v>53</v>
      </c>
      <c r="T1196" t="s">
        <v>40</v>
      </c>
      <c r="U1196" t="s">
        <v>40</v>
      </c>
      <c r="V1196" t="s">
        <v>2256</v>
      </c>
      <c r="W1196">
        <v>6</v>
      </c>
      <c r="X1196" t="s">
        <v>42</v>
      </c>
      <c r="Y1196">
        <v>6</v>
      </c>
      <c r="Z1196" t="s">
        <v>40</v>
      </c>
      <c r="AA1196" t="s">
        <v>193</v>
      </c>
      <c r="AB1196" t="s">
        <v>44</v>
      </c>
      <c r="AE1196" t="s">
        <v>2615</v>
      </c>
      <c r="AF1196" t="s">
        <v>6072</v>
      </c>
      <c r="AG1196" s="1">
        <v>46100</v>
      </c>
      <c r="AH1196" t="s">
        <v>47</v>
      </c>
      <c r="AI1196">
        <f>_xlfn.XLOOKUP(Tabela5[[#This Row],[UUID]],Planilha2!$A:$A,Planilha2!B:B,"")</f>
        <v>1</v>
      </c>
      <c r="AJ1196">
        <f>_xlfn.XLOOKUP(Tabela5[[#This Row],[UUID]],Planilha2!$A:$A,Planilha2!C:C,"")</f>
        <v>0</v>
      </c>
      <c r="AK1196">
        <f>_xlfn.XLOOKUP(Tabela5[[#This Row],[UUID]],Planilha2!$A:$A,Planilha2!D:D,"")</f>
        <v>1</v>
      </c>
      <c r="AL1196">
        <f>_xlfn.XLOOKUP(Tabela5[[#This Row],[UUID]],Planilha2!$A:$A,Planilha2!E:E,"")</f>
        <v>0</v>
      </c>
      <c r="AM1196">
        <f>_xlfn.XLOOKUP(Tabela5[[#This Row],[UUID]],Planilha2!$A:$A,Planilha2!F:F,"")</f>
        <v>1</v>
      </c>
      <c r="AN1196">
        <f>_xlfn.XLOOKUP(Tabela5[[#This Row],[UUID]],Planilha2!$A:$A,Planilha2!G:G,"")</f>
        <v>1</v>
      </c>
      <c r="AO1196">
        <f>_xlfn.XLOOKUP(Tabela5[[#This Row],[UUID]],Planilha2!$A:$A,Planilha2!H:H,"")</f>
        <v>1</v>
      </c>
      <c r="AP1196">
        <f>_xlfn.XLOOKUP(Tabela5[[#This Row],[UUID]],Planilha2!$A:$A,Planilha2!I:I,"")</f>
        <v>1</v>
      </c>
      <c r="AQ1196">
        <f>_xlfn.XLOOKUP(Tabela5[[#This Row],[UUID]],Planilha2!$A:$A,Planilha2!J:J,"")</f>
        <v>1</v>
      </c>
      <c r="AR1196">
        <f>_xlfn.XLOOKUP(Tabela5[[#This Row],[UUID]],Planilha2!$A:$A,Planilha2!K:K,"")</f>
        <v>1</v>
      </c>
      <c r="AS1196">
        <f>_xlfn.XLOOKUP(Tabela5[[#This Row],[UUID]],Planilha2!$A:$A,Planilha2!L:L,"")</f>
        <v>0</v>
      </c>
      <c r="AT1196">
        <f>_xlfn.XLOOKUP(Tabela5[[#This Row],[UUID]],Planilha2!$A:$A,Planilha2!M:M,"")</f>
        <v>0</v>
      </c>
      <c r="AU1196">
        <f>_xlfn.XLOOKUP(Tabela5[[#This Row],[UUID]],Planilha2!$A:$A,Planilha2!N:N,"")</f>
        <v>1</v>
      </c>
      <c r="AV1196">
        <f>_xlfn.XLOOKUP(Tabela5[[#This Row],[UUID]],Planilha2!$A:$A,Planilha2!O:O,"")</f>
        <v>1</v>
      </c>
    </row>
    <row r="1197" spans="1:48" x14ac:dyDescent="0.2">
      <c r="A1197" t="s">
        <v>6073</v>
      </c>
      <c r="B1197" t="s">
        <v>35</v>
      </c>
      <c r="C1197">
        <v>37630636</v>
      </c>
      <c r="D1197">
        <v>376041986</v>
      </c>
      <c r="E1197" t="s">
        <v>189</v>
      </c>
      <c r="F1197" t="s">
        <v>6074</v>
      </c>
      <c r="G1197" t="s">
        <v>191</v>
      </c>
      <c r="H1197" s="1">
        <v>46054</v>
      </c>
      <c r="I1197">
        <v>202602</v>
      </c>
      <c r="J1197">
        <v>1085.59384</v>
      </c>
      <c r="L1197">
        <v>1085.5899999999999</v>
      </c>
      <c r="N1197">
        <v>90511916</v>
      </c>
      <c r="O1197" s="1">
        <v>46085</v>
      </c>
      <c r="P1197" s="1">
        <v>46097</v>
      </c>
      <c r="R1197">
        <v>29</v>
      </c>
      <c r="S1197" t="s">
        <v>53</v>
      </c>
      <c r="T1197" t="s">
        <v>40</v>
      </c>
      <c r="U1197" t="s">
        <v>40</v>
      </c>
      <c r="V1197" t="s">
        <v>192</v>
      </c>
      <c r="W1197">
        <v>6</v>
      </c>
      <c r="X1197" t="s">
        <v>42</v>
      </c>
      <c r="Y1197">
        <v>6</v>
      </c>
      <c r="Z1197" t="s">
        <v>40</v>
      </c>
      <c r="AA1197" t="s">
        <v>193</v>
      </c>
      <c r="AB1197" t="s">
        <v>44</v>
      </c>
      <c r="AE1197" t="s">
        <v>47</v>
      </c>
      <c r="AF1197" t="s">
        <v>6075</v>
      </c>
      <c r="AG1197" s="1">
        <v>46102</v>
      </c>
      <c r="AH1197" t="s">
        <v>47</v>
      </c>
      <c r="AI1197">
        <f>_xlfn.XLOOKUP(Tabela5[[#This Row],[UUID]],Planilha2!$A:$A,Planilha2!B:B,"")</f>
        <v>1</v>
      </c>
      <c r="AJ1197">
        <f>_xlfn.XLOOKUP(Tabela5[[#This Row],[UUID]],Planilha2!$A:$A,Planilha2!C:C,"")</f>
        <v>1</v>
      </c>
      <c r="AK1197">
        <f>_xlfn.XLOOKUP(Tabela5[[#This Row],[UUID]],Planilha2!$A:$A,Planilha2!D:D,"")</f>
        <v>1</v>
      </c>
      <c r="AL1197">
        <f>_xlfn.XLOOKUP(Tabela5[[#This Row],[UUID]],Planilha2!$A:$A,Planilha2!E:E,"")</f>
        <v>0</v>
      </c>
      <c r="AM1197">
        <f>_xlfn.XLOOKUP(Tabela5[[#This Row],[UUID]],Planilha2!$A:$A,Planilha2!F:F,"")</f>
        <v>1</v>
      </c>
      <c r="AN1197">
        <f>_xlfn.XLOOKUP(Tabela5[[#This Row],[UUID]],Planilha2!$A:$A,Planilha2!G:G,"")</f>
        <v>1</v>
      </c>
      <c r="AO1197">
        <f>_xlfn.XLOOKUP(Tabela5[[#This Row],[UUID]],Planilha2!$A:$A,Planilha2!H:H,"")</f>
        <v>1</v>
      </c>
      <c r="AP1197">
        <f>_xlfn.XLOOKUP(Tabela5[[#This Row],[UUID]],Planilha2!$A:$A,Planilha2!I:I,"")</f>
        <v>1</v>
      </c>
      <c r="AQ1197">
        <f>_xlfn.XLOOKUP(Tabela5[[#This Row],[UUID]],Planilha2!$A:$A,Planilha2!J:J,"")</f>
        <v>1</v>
      </c>
      <c r="AR1197">
        <f>_xlfn.XLOOKUP(Tabela5[[#This Row],[UUID]],Planilha2!$A:$A,Planilha2!K:K,"")</f>
        <v>1</v>
      </c>
      <c r="AS1197">
        <f>_xlfn.XLOOKUP(Tabela5[[#This Row],[UUID]],Planilha2!$A:$A,Planilha2!L:L,"")</f>
        <v>0</v>
      </c>
      <c r="AT1197">
        <f>_xlfn.XLOOKUP(Tabela5[[#This Row],[UUID]],Planilha2!$A:$A,Planilha2!M:M,"")</f>
        <v>0</v>
      </c>
      <c r="AU1197">
        <f>_xlfn.XLOOKUP(Tabela5[[#This Row],[UUID]],Planilha2!$A:$A,Planilha2!N:N,"")</f>
        <v>1</v>
      </c>
      <c r="AV1197">
        <f>_xlfn.XLOOKUP(Tabela5[[#This Row],[UUID]],Planilha2!$A:$A,Planilha2!O:O,"")</f>
        <v>1</v>
      </c>
    </row>
    <row r="1198" spans="1:48" x14ac:dyDescent="0.2">
      <c r="A1198" t="s">
        <v>6076</v>
      </c>
      <c r="B1198" t="s">
        <v>35</v>
      </c>
      <c r="C1198">
        <v>109947541</v>
      </c>
      <c r="D1198">
        <v>10688251978</v>
      </c>
      <c r="E1198" t="s">
        <v>4571</v>
      </c>
      <c r="F1198" t="s">
        <v>4572</v>
      </c>
      <c r="G1198" t="s">
        <v>4573</v>
      </c>
      <c r="H1198" s="1">
        <v>45901</v>
      </c>
      <c r="I1198">
        <v>202509</v>
      </c>
      <c r="J1198">
        <v>110.84957</v>
      </c>
      <c r="L1198">
        <v>110.85</v>
      </c>
      <c r="N1198">
        <v>90428997</v>
      </c>
      <c r="O1198" s="1">
        <v>46002</v>
      </c>
      <c r="P1198" s="1">
        <v>46059</v>
      </c>
      <c r="R1198">
        <v>67</v>
      </c>
      <c r="S1198" t="s">
        <v>53</v>
      </c>
      <c r="T1198" t="s">
        <v>40</v>
      </c>
      <c r="U1198" t="s">
        <v>40</v>
      </c>
      <c r="V1198" t="s">
        <v>4574</v>
      </c>
      <c r="W1198">
        <v>6</v>
      </c>
      <c r="X1198" t="s">
        <v>42</v>
      </c>
      <c r="Y1198">
        <v>6</v>
      </c>
      <c r="Z1198" t="s">
        <v>40</v>
      </c>
      <c r="AA1198" t="s">
        <v>982</v>
      </c>
      <c r="AB1198" t="s">
        <v>44</v>
      </c>
      <c r="AC1198" t="s">
        <v>45</v>
      </c>
      <c r="AE1198" t="s">
        <v>298</v>
      </c>
      <c r="AF1198" t="s">
        <v>6077</v>
      </c>
      <c r="AG1198" s="1">
        <v>46042</v>
      </c>
      <c r="AH1198" t="s">
        <v>2751</v>
      </c>
      <c r="AI1198">
        <f>_xlfn.XLOOKUP(Tabela5[[#This Row],[UUID]],Planilha2!$A:$A,Planilha2!B:B,"")</f>
        <v>0</v>
      </c>
      <c r="AJ1198">
        <f>_xlfn.XLOOKUP(Tabela5[[#This Row],[UUID]],Planilha2!$A:$A,Planilha2!C:C,"")</f>
        <v>1</v>
      </c>
      <c r="AK1198">
        <f>_xlfn.XLOOKUP(Tabela5[[#This Row],[UUID]],Planilha2!$A:$A,Planilha2!D:D,"")</f>
        <v>1</v>
      </c>
      <c r="AL1198">
        <f>_xlfn.XLOOKUP(Tabela5[[#This Row],[UUID]],Planilha2!$A:$A,Planilha2!E:E,"")</f>
        <v>0</v>
      </c>
      <c r="AM1198">
        <f>_xlfn.XLOOKUP(Tabela5[[#This Row],[UUID]],Planilha2!$A:$A,Planilha2!F:F,"")</f>
        <v>1</v>
      </c>
      <c r="AN1198">
        <f>_xlfn.XLOOKUP(Tabela5[[#This Row],[UUID]],Planilha2!$A:$A,Planilha2!G:G,"")</f>
        <v>1</v>
      </c>
      <c r="AO1198">
        <f>_xlfn.XLOOKUP(Tabela5[[#This Row],[UUID]],Planilha2!$A:$A,Planilha2!H:H,"")</f>
        <v>1</v>
      </c>
      <c r="AP1198">
        <f>_xlfn.XLOOKUP(Tabela5[[#This Row],[UUID]],Planilha2!$A:$A,Planilha2!I:I,"")</f>
        <v>1</v>
      </c>
      <c r="AQ1198">
        <f>_xlfn.XLOOKUP(Tabela5[[#This Row],[UUID]],Planilha2!$A:$A,Planilha2!J:J,"")</f>
        <v>1</v>
      </c>
      <c r="AR1198">
        <f>_xlfn.XLOOKUP(Tabela5[[#This Row],[UUID]],Planilha2!$A:$A,Planilha2!K:K,"")</f>
        <v>1</v>
      </c>
      <c r="AS1198">
        <f>_xlfn.XLOOKUP(Tabela5[[#This Row],[UUID]],Planilha2!$A:$A,Planilha2!L:L,"")</f>
        <v>1</v>
      </c>
      <c r="AT1198">
        <f>_xlfn.XLOOKUP(Tabela5[[#This Row],[UUID]],Planilha2!$A:$A,Planilha2!M:M,"")</f>
        <v>1</v>
      </c>
      <c r="AU1198">
        <f>_xlfn.XLOOKUP(Tabela5[[#This Row],[UUID]],Planilha2!$A:$A,Planilha2!N:N,"")</f>
        <v>1</v>
      </c>
      <c r="AV1198">
        <f>_xlfn.XLOOKUP(Tabela5[[#This Row],[UUID]],Planilha2!$A:$A,Planilha2!O:O,"")</f>
        <v>1</v>
      </c>
    </row>
    <row r="1199" spans="1:48" x14ac:dyDescent="0.2">
      <c r="A1199" t="s">
        <v>6078</v>
      </c>
      <c r="B1199" t="s">
        <v>35</v>
      </c>
      <c r="C1199">
        <v>4003002645</v>
      </c>
      <c r="D1199">
        <v>7479366841</v>
      </c>
      <c r="E1199" t="s">
        <v>1196</v>
      </c>
      <c r="F1199" t="s">
        <v>6079</v>
      </c>
      <c r="G1199" t="s">
        <v>1198</v>
      </c>
      <c r="H1199" s="1">
        <v>46054</v>
      </c>
      <c r="I1199">
        <v>202602</v>
      </c>
      <c r="J1199">
        <v>149.59001000000001</v>
      </c>
      <c r="L1199">
        <v>149.59</v>
      </c>
      <c r="N1199">
        <v>90511888</v>
      </c>
      <c r="O1199" s="1">
        <v>46085</v>
      </c>
      <c r="P1199" s="1">
        <v>46097</v>
      </c>
      <c r="R1199">
        <v>29</v>
      </c>
      <c r="S1199" t="s">
        <v>53</v>
      </c>
      <c r="T1199" t="s">
        <v>40</v>
      </c>
      <c r="U1199" t="s">
        <v>40</v>
      </c>
      <c r="V1199" t="s">
        <v>1199</v>
      </c>
      <c r="W1199">
        <v>6</v>
      </c>
      <c r="X1199" t="s">
        <v>42</v>
      </c>
      <c r="Y1199">
        <v>6</v>
      </c>
      <c r="Z1199" t="s">
        <v>40</v>
      </c>
      <c r="AA1199" t="s">
        <v>193</v>
      </c>
      <c r="AB1199" t="s">
        <v>44</v>
      </c>
      <c r="AE1199" t="s">
        <v>47</v>
      </c>
      <c r="AF1199" t="s">
        <v>6080</v>
      </c>
      <c r="AG1199" s="1">
        <v>46102</v>
      </c>
      <c r="AH1199" t="s">
        <v>47</v>
      </c>
      <c r="AI1199">
        <f>_xlfn.XLOOKUP(Tabela5[[#This Row],[UUID]],Planilha2!$A:$A,Planilha2!B:B,"")</f>
        <v>1</v>
      </c>
      <c r="AJ1199">
        <f>_xlfn.XLOOKUP(Tabela5[[#This Row],[UUID]],Planilha2!$A:$A,Planilha2!C:C,"")</f>
        <v>1</v>
      </c>
      <c r="AK1199">
        <f>_xlfn.XLOOKUP(Tabela5[[#This Row],[UUID]],Planilha2!$A:$A,Planilha2!D:D,"")</f>
        <v>1</v>
      </c>
      <c r="AL1199">
        <f>_xlfn.XLOOKUP(Tabela5[[#This Row],[UUID]],Planilha2!$A:$A,Planilha2!E:E,"")</f>
        <v>0</v>
      </c>
      <c r="AM1199">
        <f>_xlfn.XLOOKUP(Tabela5[[#This Row],[UUID]],Planilha2!$A:$A,Planilha2!F:F,"")</f>
        <v>1</v>
      </c>
      <c r="AN1199">
        <f>_xlfn.XLOOKUP(Tabela5[[#This Row],[UUID]],Planilha2!$A:$A,Planilha2!G:G,"")</f>
        <v>1</v>
      </c>
      <c r="AO1199">
        <f>_xlfn.XLOOKUP(Tabela5[[#This Row],[UUID]],Planilha2!$A:$A,Planilha2!H:H,"")</f>
        <v>1</v>
      </c>
      <c r="AP1199">
        <f>_xlfn.XLOOKUP(Tabela5[[#This Row],[UUID]],Planilha2!$A:$A,Planilha2!I:I,"")</f>
        <v>1</v>
      </c>
      <c r="AQ1199">
        <f>_xlfn.XLOOKUP(Tabela5[[#This Row],[UUID]],Planilha2!$A:$A,Planilha2!J:J,"")</f>
        <v>1</v>
      </c>
      <c r="AR1199">
        <f>_xlfn.XLOOKUP(Tabela5[[#This Row],[UUID]],Planilha2!$A:$A,Planilha2!K:K,"")</f>
        <v>1</v>
      </c>
      <c r="AS1199">
        <f>_xlfn.XLOOKUP(Tabela5[[#This Row],[UUID]],Planilha2!$A:$A,Planilha2!L:L,"")</f>
        <v>0</v>
      </c>
      <c r="AT1199">
        <f>_xlfn.XLOOKUP(Tabela5[[#This Row],[UUID]],Planilha2!$A:$A,Planilha2!M:M,"")</f>
        <v>0</v>
      </c>
      <c r="AU1199">
        <f>_xlfn.XLOOKUP(Tabela5[[#This Row],[UUID]],Planilha2!$A:$A,Planilha2!N:N,"")</f>
        <v>1</v>
      </c>
      <c r="AV1199">
        <f>_xlfn.XLOOKUP(Tabela5[[#This Row],[UUID]],Planilha2!$A:$A,Planilha2!O:O,"")</f>
        <v>1</v>
      </c>
    </row>
    <row r="1200" spans="1:48" x14ac:dyDescent="0.2">
      <c r="A1200" t="s">
        <v>6081</v>
      </c>
      <c r="B1200" t="s">
        <v>35</v>
      </c>
      <c r="C1200">
        <v>13415808</v>
      </c>
      <c r="D1200">
        <v>38167813819</v>
      </c>
      <c r="E1200" t="s">
        <v>2259</v>
      </c>
      <c r="F1200" t="s">
        <v>2260</v>
      </c>
      <c r="G1200" t="s">
        <v>2261</v>
      </c>
      <c r="H1200" s="1">
        <v>46054</v>
      </c>
      <c r="I1200">
        <v>202602</v>
      </c>
      <c r="J1200">
        <v>230.62323000000001</v>
      </c>
      <c r="L1200">
        <v>230.62</v>
      </c>
      <c r="N1200">
        <v>90487917</v>
      </c>
      <c r="O1200" s="1">
        <v>46066</v>
      </c>
      <c r="P1200" s="1">
        <v>46106</v>
      </c>
      <c r="R1200">
        <v>20</v>
      </c>
      <c r="S1200" t="s">
        <v>53</v>
      </c>
      <c r="T1200" t="s">
        <v>40</v>
      </c>
      <c r="U1200" t="s">
        <v>40</v>
      </c>
      <c r="V1200" t="s">
        <v>2262</v>
      </c>
      <c r="W1200">
        <v>6</v>
      </c>
      <c r="X1200" t="s">
        <v>42</v>
      </c>
      <c r="Y1200">
        <v>6</v>
      </c>
      <c r="Z1200" t="s">
        <v>40</v>
      </c>
      <c r="AA1200" t="s">
        <v>193</v>
      </c>
      <c r="AB1200" t="s">
        <v>44</v>
      </c>
      <c r="AE1200" t="s">
        <v>47</v>
      </c>
      <c r="AF1200" t="s">
        <v>6082</v>
      </c>
      <c r="AG1200" s="1">
        <v>46079</v>
      </c>
      <c r="AH1200" t="s">
        <v>2615</v>
      </c>
      <c r="AI1200">
        <f>_xlfn.XLOOKUP(Tabela5[[#This Row],[UUID]],Planilha2!$A:$A,Planilha2!B:B,"")</f>
        <v>1</v>
      </c>
      <c r="AJ1200">
        <f>_xlfn.XLOOKUP(Tabela5[[#This Row],[UUID]],Planilha2!$A:$A,Planilha2!C:C,"")</f>
        <v>0</v>
      </c>
      <c r="AK1200">
        <f>_xlfn.XLOOKUP(Tabela5[[#This Row],[UUID]],Planilha2!$A:$A,Planilha2!D:D,"")</f>
        <v>1</v>
      </c>
      <c r="AL1200">
        <f>_xlfn.XLOOKUP(Tabela5[[#This Row],[UUID]],Planilha2!$A:$A,Planilha2!E:E,"")</f>
        <v>0</v>
      </c>
      <c r="AM1200">
        <f>_xlfn.XLOOKUP(Tabela5[[#This Row],[UUID]],Planilha2!$A:$A,Planilha2!F:F,"")</f>
        <v>1</v>
      </c>
      <c r="AN1200">
        <f>_xlfn.XLOOKUP(Tabela5[[#This Row],[UUID]],Planilha2!$A:$A,Planilha2!G:G,"")</f>
        <v>1</v>
      </c>
      <c r="AO1200">
        <f>_xlfn.XLOOKUP(Tabela5[[#This Row],[UUID]],Planilha2!$A:$A,Planilha2!H:H,"")</f>
        <v>1</v>
      </c>
      <c r="AP1200">
        <f>_xlfn.XLOOKUP(Tabela5[[#This Row],[UUID]],Planilha2!$A:$A,Planilha2!I:I,"")</f>
        <v>1</v>
      </c>
      <c r="AQ1200">
        <f>_xlfn.XLOOKUP(Tabela5[[#This Row],[UUID]],Planilha2!$A:$A,Planilha2!J:J,"")</f>
        <v>1</v>
      </c>
      <c r="AR1200">
        <f>_xlfn.XLOOKUP(Tabela5[[#This Row],[UUID]],Planilha2!$A:$A,Planilha2!K:K,"")</f>
        <v>1</v>
      </c>
      <c r="AS1200">
        <f>_xlfn.XLOOKUP(Tabela5[[#This Row],[UUID]],Planilha2!$A:$A,Planilha2!L:L,"")</f>
        <v>1</v>
      </c>
      <c r="AT1200">
        <f>_xlfn.XLOOKUP(Tabela5[[#This Row],[UUID]],Planilha2!$A:$A,Planilha2!M:M,"")</f>
        <v>0</v>
      </c>
      <c r="AU1200">
        <f>_xlfn.XLOOKUP(Tabela5[[#This Row],[UUID]],Planilha2!$A:$A,Planilha2!N:N,"")</f>
        <v>1</v>
      </c>
      <c r="AV1200">
        <f>_xlfn.XLOOKUP(Tabela5[[#This Row],[UUID]],Planilha2!$A:$A,Planilha2!O:O,"")</f>
        <v>1</v>
      </c>
    </row>
    <row r="1201" spans="1:48" x14ac:dyDescent="0.2">
      <c r="A1201" t="s">
        <v>6083</v>
      </c>
      <c r="B1201" t="s">
        <v>35</v>
      </c>
      <c r="C1201">
        <v>3050001532</v>
      </c>
      <c r="D1201">
        <v>14678694811</v>
      </c>
      <c r="E1201" t="s">
        <v>2271</v>
      </c>
      <c r="F1201" t="s">
        <v>2272</v>
      </c>
      <c r="G1201" t="s">
        <v>2273</v>
      </c>
      <c r="H1201" s="1">
        <v>46054</v>
      </c>
      <c r="I1201">
        <v>202602</v>
      </c>
      <c r="J1201">
        <v>271.01816000000002</v>
      </c>
      <c r="L1201">
        <v>271.02</v>
      </c>
      <c r="N1201">
        <v>90496033</v>
      </c>
      <c r="O1201" s="1">
        <v>46080</v>
      </c>
      <c r="P1201" s="1">
        <v>46090</v>
      </c>
      <c r="R1201">
        <v>36</v>
      </c>
      <c r="S1201" t="s">
        <v>53</v>
      </c>
      <c r="T1201" t="s">
        <v>40</v>
      </c>
      <c r="U1201" t="s">
        <v>40</v>
      </c>
      <c r="V1201" t="s">
        <v>2274</v>
      </c>
      <c r="W1201">
        <v>6</v>
      </c>
      <c r="X1201" t="s">
        <v>42</v>
      </c>
      <c r="Y1201">
        <v>6</v>
      </c>
      <c r="Z1201" t="s">
        <v>40</v>
      </c>
      <c r="AA1201" t="s">
        <v>1163</v>
      </c>
      <c r="AB1201" t="s">
        <v>44</v>
      </c>
      <c r="AC1201" t="s">
        <v>45</v>
      </c>
      <c r="AE1201" t="s">
        <v>2615</v>
      </c>
      <c r="AF1201" t="s">
        <v>6084</v>
      </c>
      <c r="AG1201" s="1">
        <v>46094</v>
      </c>
      <c r="AH1201" t="s">
        <v>2615</v>
      </c>
      <c r="AI1201">
        <f>_xlfn.XLOOKUP(Tabela5[[#This Row],[UUID]],Planilha2!$A:$A,Planilha2!B:B,"")</f>
        <v>1</v>
      </c>
      <c r="AJ1201">
        <f>_xlfn.XLOOKUP(Tabela5[[#This Row],[UUID]],Planilha2!$A:$A,Planilha2!C:C,"")</f>
        <v>0</v>
      </c>
      <c r="AK1201">
        <f>_xlfn.XLOOKUP(Tabela5[[#This Row],[UUID]],Planilha2!$A:$A,Planilha2!D:D,"")</f>
        <v>1</v>
      </c>
      <c r="AL1201">
        <f>_xlfn.XLOOKUP(Tabela5[[#This Row],[UUID]],Planilha2!$A:$A,Planilha2!E:E,"")</f>
        <v>0</v>
      </c>
      <c r="AM1201">
        <f>_xlfn.XLOOKUP(Tabela5[[#This Row],[UUID]],Planilha2!$A:$A,Planilha2!F:F,"")</f>
        <v>1</v>
      </c>
      <c r="AN1201">
        <f>_xlfn.XLOOKUP(Tabela5[[#This Row],[UUID]],Planilha2!$A:$A,Planilha2!G:G,"")</f>
        <v>1</v>
      </c>
      <c r="AO1201">
        <f>_xlfn.XLOOKUP(Tabela5[[#This Row],[UUID]],Planilha2!$A:$A,Planilha2!H:H,"")</f>
        <v>1</v>
      </c>
      <c r="AP1201">
        <f>_xlfn.XLOOKUP(Tabela5[[#This Row],[UUID]],Planilha2!$A:$A,Planilha2!I:I,"")</f>
        <v>1</v>
      </c>
      <c r="AQ1201">
        <f>_xlfn.XLOOKUP(Tabela5[[#This Row],[UUID]],Planilha2!$A:$A,Planilha2!J:J,"")</f>
        <v>1</v>
      </c>
      <c r="AR1201">
        <f>_xlfn.XLOOKUP(Tabela5[[#This Row],[UUID]],Planilha2!$A:$A,Planilha2!K:K,"")</f>
        <v>1</v>
      </c>
      <c r="AS1201">
        <f>_xlfn.XLOOKUP(Tabela5[[#This Row],[UUID]],Planilha2!$A:$A,Planilha2!L:L,"")</f>
        <v>1</v>
      </c>
      <c r="AT1201">
        <f>_xlfn.XLOOKUP(Tabela5[[#This Row],[UUID]],Planilha2!$A:$A,Planilha2!M:M,"")</f>
        <v>0</v>
      </c>
      <c r="AU1201">
        <f>_xlfn.XLOOKUP(Tabela5[[#This Row],[UUID]],Planilha2!$A:$A,Planilha2!N:N,"")</f>
        <v>1</v>
      </c>
      <c r="AV1201">
        <f>_xlfn.XLOOKUP(Tabela5[[#This Row],[UUID]],Planilha2!$A:$A,Planilha2!O:O,"")</f>
        <v>1</v>
      </c>
    </row>
    <row r="1202" spans="1:48" x14ac:dyDescent="0.2">
      <c r="A1202" t="s">
        <v>6085</v>
      </c>
      <c r="B1202" t="s">
        <v>35</v>
      </c>
      <c r="C1202">
        <v>3030974897</v>
      </c>
      <c r="D1202">
        <v>17177532803</v>
      </c>
      <c r="E1202" t="s">
        <v>6086</v>
      </c>
      <c r="F1202" t="s">
        <v>6087</v>
      </c>
      <c r="G1202" t="s">
        <v>6088</v>
      </c>
      <c r="H1202" s="1">
        <v>46054</v>
      </c>
      <c r="I1202">
        <v>202602</v>
      </c>
      <c r="J1202">
        <v>501.97662000000003</v>
      </c>
      <c r="L1202">
        <v>501.98</v>
      </c>
      <c r="N1202">
        <v>90493986</v>
      </c>
      <c r="O1202" s="1">
        <v>46080</v>
      </c>
      <c r="P1202" s="1">
        <v>46090</v>
      </c>
      <c r="R1202">
        <v>36</v>
      </c>
      <c r="S1202" t="s">
        <v>53</v>
      </c>
      <c r="T1202" t="s">
        <v>40</v>
      </c>
      <c r="U1202" t="s">
        <v>40</v>
      </c>
      <c r="V1202" t="s">
        <v>6089</v>
      </c>
      <c r="W1202" t="s">
        <v>94</v>
      </c>
      <c r="X1202" t="s">
        <v>94</v>
      </c>
      <c r="Y1202">
        <v>6</v>
      </c>
      <c r="Z1202" t="s">
        <v>40</v>
      </c>
      <c r="AA1202" t="s">
        <v>1163</v>
      </c>
      <c r="AB1202" t="s">
        <v>44</v>
      </c>
      <c r="AC1202" t="s">
        <v>45</v>
      </c>
      <c r="AE1202" t="s">
        <v>2615</v>
      </c>
      <c r="AF1202" t="s">
        <v>6090</v>
      </c>
      <c r="AG1202" s="1">
        <v>46124</v>
      </c>
      <c r="AH1202" t="s">
        <v>47</v>
      </c>
      <c r="AI1202">
        <f>_xlfn.XLOOKUP(Tabela5[[#This Row],[UUID]],Planilha2!$A:$A,Planilha2!B:B,"")</f>
        <v>1</v>
      </c>
      <c r="AJ1202">
        <f>_xlfn.XLOOKUP(Tabela5[[#This Row],[UUID]],Planilha2!$A:$A,Planilha2!C:C,"")</f>
        <v>1</v>
      </c>
      <c r="AK1202">
        <f>_xlfn.XLOOKUP(Tabela5[[#This Row],[UUID]],Planilha2!$A:$A,Planilha2!D:D,"")</f>
        <v>1</v>
      </c>
      <c r="AL1202">
        <f>_xlfn.XLOOKUP(Tabela5[[#This Row],[UUID]],Planilha2!$A:$A,Planilha2!E:E,"")</f>
        <v>0</v>
      </c>
      <c r="AM1202">
        <f>_xlfn.XLOOKUP(Tabela5[[#This Row],[UUID]],Planilha2!$A:$A,Planilha2!F:F,"")</f>
        <v>1</v>
      </c>
      <c r="AN1202">
        <f>_xlfn.XLOOKUP(Tabela5[[#This Row],[UUID]],Planilha2!$A:$A,Planilha2!G:G,"")</f>
        <v>0</v>
      </c>
      <c r="AO1202">
        <f>_xlfn.XLOOKUP(Tabela5[[#This Row],[UUID]],Planilha2!$A:$A,Planilha2!H:H,"")</f>
        <v>0</v>
      </c>
      <c r="AP1202">
        <f>_xlfn.XLOOKUP(Tabela5[[#This Row],[UUID]],Planilha2!$A:$A,Planilha2!I:I,"")</f>
        <v>0</v>
      </c>
      <c r="AQ1202">
        <f>_xlfn.XLOOKUP(Tabela5[[#This Row],[UUID]],Planilha2!$A:$A,Planilha2!J:J,"")</f>
        <v>0</v>
      </c>
      <c r="AR1202">
        <f>_xlfn.XLOOKUP(Tabela5[[#This Row],[UUID]],Planilha2!$A:$A,Planilha2!K:K,"")</f>
        <v>0</v>
      </c>
      <c r="AS1202">
        <f>_xlfn.XLOOKUP(Tabela5[[#This Row],[UUID]],Planilha2!$A:$A,Planilha2!L:L,"")</f>
        <v>0</v>
      </c>
      <c r="AT1202">
        <f>_xlfn.XLOOKUP(Tabela5[[#This Row],[UUID]],Planilha2!$A:$A,Planilha2!M:M,"")</f>
        <v>1</v>
      </c>
      <c r="AU1202">
        <f>_xlfn.XLOOKUP(Tabela5[[#This Row],[UUID]],Planilha2!$A:$A,Planilha2!N:N,"")</f>
        <v>0</v>
      </c>
      <c r="AV1202">
        <f>_xlfn.XLOOKUP(Tabela5[[#This Row],[UUID]],Planilha2!$A:$A,Planilha2!O:O,"")</f>
        <v>0</v>
      </c>
    </row>
    <row r="1203" spans="1:48" x14ac:dyDescent="0.2">
      <c r="A1203" t="s">
        <v>6091</v>
      </c>
      <c r="B1203" t="s">
        <v>35</v>
      </c>
      <c r="C1203">
        <v>3074008667</v>
      </c>
      <c r="D1203">
        <v>6682703813</v>
      </c>
      <c r="E1203" t="s">
        <v>3273</v>
      </c>
      <c r="F1203" t="s">
        <v>6092</v>
      </c>
      <c r="G1203" t="s">
        <v>3275</v>
      </c>
      <c r="H1203" s="1">
        <v>46054</v>
      </c>
      <c r="I1203">
        <v>202602</v>
      </c>
      <c r="J1203">
        <v>476.59735000000001</v>
      </c>
      <c r="L1203">
        <v>476.6</v>
      </c>
      <c r="N1203">
        <v>90512796</v>
      </c>
      <c r="O1203" s="1">
        <v>46086</v>
      </c>
      <c r="P1203" s="1">
        <v>46097</v>
      </c>
      <c r="R1203">
        <v>29</v>
      </c>
      <c r="S1203" t="s">
        <v>53</v>
      </c>
      <c r="T1203" t="s">
        <v>40</v>
      </c>
      <c r="U1203" t="s">
        <v>40</v>
      </c>
      <c r="V1203" t="s">
        <v>3276</v>
      </c>
      <c r="W1203">
        <v>6</v>
      </c>
      <c r="X1203" t="s">
        <v>42</v>
      </c>
      <c r="Y1203">
        <v>6</v>
      </c>
      <c r="Z1203" t="s">
        <v>40</v>
      </c>
      <c r="AA1203" t="s">
        <v>1163</v>
      </c>
      <c r="AB1203" t="s">
        <v>44</v>
      </c>
      <c r="AC1203" t="s">
        <v>45</v>
      </c>
      <c r="AE1203" t="s">
        <v>47</v>
      </c>
      <c r="AF1203" t="s">
        <v>6093</v>
      </c>
      <c r="AG1203" s="1">
        <v>46116</v>
      </c>
      <c r="AH1203" t="s">
        <v>47</v>
      </c>
      <c r="AI1203">
        <f>_xlfn.XLOOKUP(Tabela5[[#This Row],[UUID]],Planilha2!$A:$A,Planilha2!B:B,"")</f>
        <v>1</v>
      </c>
      <c r="AJ1203">
        <f>_xlfn.XLOOKUP(Tabela5[[#This Row],[UUID]],Planilha2!$A:$A,Planilha2!C:C,"")</f>
        <v>1</v>
      </c>
      <c r="AK1203">
        <f>_xlfn.XLOOKUP(Tabela5[[#This Row],[UUID]],Planilha2!$A:$A,Planilha2!D:D,"")</f>
        <v>15</v>
      </c>
      <c r="AL1203">
        <f>_xlfn.XLOOKUP(Tabela5[[#This Row],[UUID]],Planilha2!$A:$A,Planilha2!E:E,"")</f>
        <v>0</v>
      </c>
      <c r="AM1203">
        <f>_xlfn.XLOOKUP(Tabela5[[#This Row],[UUID]],Planilha2!$A:$A,Planilha2!F:F,"")</f>
        <v>1</v>
      </c>
      <c r="AN1203">
        <f>_xlfn.XLOOKUP(Tabela5[[#This Row],[UUID]],Planilha2!$A:$A,Planilha2!G:G,"")</f>
        <v>1</v>
      </c>
      <c r="AO1203">
        <f>_xlfn.XLOOKUP(Tabela5[[#This Row],[UUID]],Planilha2!$A:$A,Planilha2!H:H,"")</f>
        <v>0</v>
      </c>
      <c r="AP1203">
        <f>_xlfn.XLOOKUP(Tabela5[[#This Row],[UUID]],Planilha2!$A:$A,Planilha2!I:I,"")</f>
        <v>0</v>
      </c>
      <c r="AQ1203">
        <f>_xlfn.XLOOKUP(Tabela5[[#This Row],[UUID]],Planilha2!$A:$A,Planilha2!J:J,"")</f>
        <v>0</v>
      </c>
      <c r="AR1203">
        <f>_xlfn.XLOOKUP(Tabela5[[#This Row],[UUID]],Planilha2!$A:$A,Planilha2!K:K,"")</f>
        <v>0</v>
      </c>
      <c r="AS1203">
        <f>_xlfn.XLOOKUP(Tabela5[[#This Row],[UUID]],Planilha2!$A:$A,Planilha2!L:L,"")</f>
        <v>0</v>
      </c>
      <c r="AT1203">
        <f>_xlfn.XLOOKUP(Tabela5[[#This Row],[UUID]],Planilha2!$A:$A,Planilha2!M:M,"")</f>
        <v>0</v>
      </c>
      <c r="AU1203">
        <f>_xlfn.XLOOKUP(Tabela5[[#This Row],[UUID]],Planilha2!$A:$A,Planilha2!N:N,"")</f>
        <v>1</v>
      </c>
      <c r="AV1203">
        <f>_xlfn.XLOOKUP(Tabela5[[#This Row],[UUID]],Planilha2!$A:$A,Planilha2!O:O,"")</f>
        <v>1</v>
      </c>
    </row>
    <row r="1204" spans="1:48" x14ac:dyDescent="0.2">
      <c r="A1204" t="s">
        <v>6094</v>
      </c>
      <c r="B1204" t="s">
        <v>35</v>
      </c>
      <c r="C1204">
        <v>4002246982</v>
      </c>
      <c r="D1204">
        <v>39052005893</v>
      </c>
      <c r="E1204" t="s">
        <v>2283</v>
      </c>
      <c r="F1204" t="s">
        <v>2284</v>
      </c>
      <c r="G1204" t="s">
        <v>2285</v>
      </c>
      <c r="H1204" s="1">
        <v>46054</v>
      </c>
      <c r="I1204">
        <v>202602</v>
      </c>
      <c r="J1204">
        <v>319.05365999999998</v>
      </c>
      <c r="L1204">
        <v>319.05</v>
      </c>
      <c r="N1204">
        <v>90494216</v>
      </c>
      <c r="O1204" s="1">
        <v>46080</v>
      </c>
      <c r="P1204" s="1">
        <v>46090</v>
      </c>
      <c r="R1204">
        <v>36</v>
      </c>
      <c r="S1204" t="s">
        <v>53</v>
      </c>
      <c r="T1204" t="s">
        <v>40</v>
      </c>
      <c r="U1204" t="s">
        <v>40</v>
      </c>
      <c r="V1204" t="s">
        <v>2286</v>
      </c>
      <c r="W1204">
        <v>6</v>
      </c>
      <c r="X1204" t="s">
        <v>42</v>
      </c>
      <c r="Y1204">
        <v>6</v>
      </c>
      <c r="Z1204" t="s">
        <v>40</v>
      </c>
      <c r="AA1204" t="s">
        <v>1163</v>
      </c>
      <c r="AB1204" t="s">
        <v>44</v>
      </c>
      <c r="AC1204" t="s">
        <v>45</v>
      </c>
      <c r="AE1204" t="s">
        <v>2615</v>
      </c>
      <c r="AF1204" t="s">
        <v>6095</v>
      </c>
      <c r="AG1204" s="1">
        <v>46102</v>
      </c>
      <c r="AH1204" t="s">
        <v>47</v>
      </c>
      <c r="AI1204">
        <f>_xlfn.XLOOKUP(Tabela5[[#This Row],[UUID]],Planilha2!$A:$A,Planilha2!B:B,"")</f>
        <v>1</v>
      </c>
      <c r="AJ1204">
        <f>_xlfn.XLOOKUP(Tabela5[[#This Row],[UUID]],Planilha2!$A:$A,Planilha2!C:C,"")</f>
        <v>1</v>
      </c>
      <c r="AK1204">
        <f>_xlfn.XLOOKUP(Tabela5[[#This Row],[UUID]],Planilha2!$A:$A,Planilha2!D:D,"")</f>
        <v>1</v>
      </c>
      <c r="AL1204">
        <f>_xlfn.XLOOKUP(Tabela5[[#This Row],[UUID]],Planilha2!$A:$A,Planilha2!E:E,"")</f>
        <v>0</v>
      </c>
      <c r="AM1204">
        <f>_xlfn.XLOOKUP(Tabela5[[#This Row],[UUID]],Planilha2!$A:$A,Planilha2!F:F,"")</f>
        <v>1</v>
      </c>
      <c r="AN1204">
        <f>_xlfn.XLOOKUP(Tabela5[[#This Row],[UUID]],Planilha2!$A:$A,Planilha2!G:G,"")</f>
        <v>1</v>
      </c>
      <c r="AO1204">
        <f>_xlfn.XLOOKUP(Tabela5[[#This Row],[UUID]],Planilha2!$A:$A,Planilha2!H:H,"")</f>
        <v>1</v>
      </c>
      <c r="AP1204">
        <f>_xlfn.XLOOKUP(Tabela5[[#This Row],[UUID]],Planilha2!$A:$A,Planilha2!I:I,"")</f>
        <v>1</v>
      </c>
      <c r="AQ1204">
        <f>_xlfn.XLOOKUP(Tabela5[[#This Row],[UUID]],Planilha2!$A:$A,Planilha2!J:J,"")</f>
        <v>1</v>
      </c>
      <c r="AR1204">
        <f>_xlfn.XLOOKUP(Tabela5[[#This Row],[UUID]],Planilha2!$A:$A,Planilha2!K:K,"")</f>
        <v>1</v>
      </c>
      <c r="AS1204">
        <f>_xlfn.XLOOKUP(Tabela5[[#This Row],[UUID]],Planilha2!$A:$A,Planilha2!L:L,"")</f>
        <v>0</v>
      </c>
      <c r="AT1204">
        <f>_xlfn.XLOOKUP(Tabela5[[#This Row],[UUID]],Planilha2!$A:$A,Planilha2!M:M,"")</f>
        <v>0</v>
      </c>
      <c r="AU1204">
        <f>_xlfn.XLOOKUP(Tabela5[[#This Row],[UUID]],Planilha2!$A:$A,Planilha2!N:N,"")</f>
        <v>1</v>
      </c>
      <c r="AV1204">
        <f>_xlfn.XLOOKUP(Tabela5[[#This Row],[UUID]],Planilha2!$A:$A,Planilha2!O:O,"")</f>
        <v>1</v>
      </c>
    </row>
    <row r="1205" spans="1:48" x14ac:dyDescent="0.2">
      <c r="A1205" t="s">
        <v>6096</v>
      </c>
      <c r="B1205" t="s">
        <v>35</v>
      </c>
      <c r="C1205">
        <v>56973200487</v>
      </c>
      <c r="D1205">
        <v>11955271000117</v>
      </c>
      <c r="E1205" t="s">
        <v>6097</v>
      </c>
      <c r="F1205" t="s">
        <v>6098</v>
      </c>
      <c r="G1205" t="s">
        <v>6099</v>
      </c>
      <c r="H1205" s="1">
        <v>46054</v>
      </c>
      <c r="I1205">
        <v>202602</v>
      </c>
      <c r="J1205">
        <v>803.24310000000003</v>
      </c>
      <c r="L1205">
        <v>803.24</v>
      </c>
      <c r="N1205">
        <v>90494255</v>
      </c>
      <c r="O1205" s="1">
        <v>46080</v>
      </c>
      <c r="P1205" s="1">
        <v>46090</v>
      </c>
      <c r="R1205">
        <v>36</v>
      </c>
      <c r="S1205" t="s">
        <v>39</v>
      </c>
      <c r="T1205" t="s">
        <v>40</v>
      </c>
      <c r="U1205" t="s">
        <v>40</v>
      </c>
      <c r="V1205" t="s">
        <v>6100</v>
      </c>
      <c r="W1205">
        <v>6</v>
      </c>
      <c r="X1205" t="s">
        <v>42</v>
      </c>
      <c r="Y1205">
        <v>6</v>
      </c>
      <c r="Z1205" t="s">
        <v>40</v>
      </c>
      <c r="AA1205" t="s">
        <v>114</v>
      </c>
      <c r="AB1205" t="s">
        <v>44</v>
      </c>
      <c r="AC1205" t="s">
        <v>45</v>
      </c>
      <c r="AE1205" t="s">
        <v>2615</v>
      </c>
      <c r="AF1205" t="s">
        <v>6101</v>
      </c>
      <c r="AG1205" s="1">
        <v>46118</v>
      </c>
      <c r="AH1205" t="s">
        <v>47</v>
      </c>
      <c r="AI1205">
        <f>_xlfn.XLOOKUP(Tabela5[[#This Row],[UUID]],Planilha2!$A:$A,Planilha2!B:B,"")</f>
        <v>1</v>
      </c>
      <c r="AJ1205">
        <f>_xlfn.XLOOKUP(Tabela5[[#This Row],[UUID]],Planilha2!$A:$A,Planilha2!C:C,"")</f>
        <v>1</v>
      </c>
      <c r="AK1205">
        <f>_xlfn.XLOOKUP(Tabela5[[#This Row],[UUID]],Planilha2!$A:$A,Planilha2!D:D,"")</f>
        <v>7</v>
      </c>
      <c r="AL1205">
        <f>_xlfn.XLOOKUP(Tabela5[[#This Row],[UUID]],Planilha2!$A:$A,Planilha2!E:E,"")</f>
        <v>0</v>
      </c>
      <c r="AM1205">
        <f>_xlfn.XLOOKUP(Tabela5[[#This Row],[UUID]],Planilha2!$A:$A,Planilha2!F:F,"")</f>
        <v>1</v>
      </c>
      <c r="AN1205">
        <f>_xlfn.XLOOKUP(Tabela5[[#This Row],[UUID]],Planilha2!$A:$A,Planilha2!G:G,"")</f>
        <v>0</v>
      </c>
      <c r="AO1205">
        <f>_xlfn.XLOOKUP(Tabela5[[#This Row],[UUID]],Planilha2!$A:$A,Planilha2!H:H,"")</f>
        <v>0</v>
      </c>
      <c r="AP1205">
        <f>_xlfn.XLOOKUP(Tabela5[[#This Row],[UUID]],Planilha2!$A:$A,Planilha2!I:I,"")</f>
        <v>0</v>
      </c>
      <c r="AQ1205">
        <f>_xlfn.XLOOKUP(Tabela5[[#This Row],[UUID]],Planilha2!$A:$A,Planilha2!J:J,"")</f>
        <v>0</v>
      </c>
      <c r="AR1205">
        <f>_xlfn.XLOOKUP(Tabela5[[#This Row],[UUID]],Planilha2!$A:$A,Planilha2!K:K,"")</f>
        <v>0</v>
      </c>
      <c r="AS1205">
        <f>_xlfn.XLOOKUP(Tabela5[[#This Row],[UUID]],Planilha2!$A:$A,Planilha2!L:L,"")</f>
        <v>0</v>
      </c>
      <c r="AT1205">
        <f>_xlfn.XLOOKUP(Tabela5[[#This Row],[UUID]],Planilha2!$A:$A,Planilha2!M:M,"")</f>
        <v>1</v>
      </c>
      <c r="AU1205">
        <f>_xlfn.XLOOKUP(Tabela5[[#This Row],[UUID]],Planilha2!$A:$A,Planilha2!N:N,"")</f>
        <v>1</v>
      </c>
      <c r="AV1205">
        <f>_xlfn.XLOOKUP(Tabela5[[#This Row],[UUID]],Planilha2!$A:$A,Planilha2!O:O,"")</f>
        <v>1</v>
      </c>
    </row>
    <row r="1206" spans="1:48" x14ac:dyDescent="0.2">
      <c r="A1206" t="s">
        <v>6102</v>
      </c>
      <c r="B1206" t="s">
        <v>35</v>
      </c>
      <c r="C1206">
        <v>108011500401</v>
      </c>
      <c r="D1206">
        <v>4100217000124</v>
      </c>
      <c r="E1206" t="s">
        <v>6103</v>
      </c>
      <c r="F1206" t="s">
        <v>6104</v>
      </c>
      <c r="G1206" t="s">
        <v>6105</v>
      </c>
      <c r="H1206" s="1">
        <v>46054</v>
      </c>
      <c r="I1206">
        <v>202602</v>
      </c>
      <c r="J1206">
        <v>4609.0164100000002</v>
      </c>
      <c r="L1206">
        <v>4609.0200000000004</v>
      </c>
      <c r="N1206">
        <v>90512996</v>
      </c>
      <c r="O1206" s="1">
        <v>46086</v>
      </c>
      <c r="P1206" s="1">
        <v>46097</v>
      </c>
      <c r="R1206">
        <v>29</v>
      </c>
      <c r="S1206" t="s">
        <v>39</v>
      </c>
      <c r="T1206" t="s">
        <v>40</v>
      </c>
      <c r="U1206" t="s">
        <v>40</v>
      </c>
      <c r="V1206" t="s">
        <v>6106</v>
      </c>
      <c r="W1206">
        <v>6</v>
      </c>
      <c r="X1206" t="s">
        <v>42</v>
      </c>
      <c r="Y1206">
        <v>6</v>
      </c>
      <c r="Z1206" t="s">
        <v>40</v>
      </c>
      <c r="AA1206" t="s">
        <v>114</v>
      </c>
      <c r="AB1206" t="s">
        <v>44</v>
      </c>
      <c r="AC1206" t="s">
        <v>45</v>
      </c>
      <c r="AE1206" t="s">
        <v>47</v>
      </c>
      <c r="AF1206" t="s">
        <v>6107</v>
      </c>
      <c r="AG1206" s="1">
        <v>46116</v>
      </c>
      <c r="AH1206" t="s">
        <v>47</v>
      </c>
      <c r="AI1206">
        <f>_xlfn.XLOOKUP(Tabela5[[#This Row],[UUID]],Planilha2!$A:$A,Planilha2!B:B,"")</f>
        <v>1</v>
      </c>
      <c r="AJ1206">
        <f>_xlfn.XLOOKUP(Tabela5[[#This Row],[UUID]],Planilha2!$A:$A,Planilha2!C:C,"")</f>
        <v>1</v>
      </c>
      <c r="AK1206">
        <f>_xlfn.XLOOKUP(Tabela5[[#This Row],[UUID]],Planilha2!$A:$A,Planilha2!D:D,"")</f>
        <v>1</v>
      </c>
      <c r="AL1206">
        <f>_xlfn.XLOOKUP(Tabela5[[#This Row],[UUID]],Planilha2!$A:$A,Planilha2!E:E,"")</f>
        <v>0</v>
      </c>
      <c r="AM1206">
        <f>_xlfn.XLOOKUP(Tabela5[[#This Row],[UUID]],Planilha2!$A:$A,Planilha2!F:F,"")</f>
        <v>1</v>
      </c>
      <c r="AN1206">
        <f>_xlfn.XLOOKUP(Tabela5[[#This Row],[UUID]],Planilha2!$A:$A,Planilha2!G:G,"")</f>
        <v>1</v>
      </c>
      <c r="AO1206">
        <f>_xlfn.XLOOKUP(Tabela5[[#This Row],[UUID]],Planilha2!$A:$A,Planilha2!H:H,"")</f>
        <v>0</v>
      </c>
      <c r="AP1206">
        <f>_xlfn.XLOOKUP(Tabela5[[#This Row],[UUID]],Planilha2!$A:$A,Planilha2!I:I,"")</f>
        <v>0</v>
      </c>
      <c r="AQ1206">
        <f>_xlfn.XLOOKUP(Tabela5[[#This Row],[UUID]],Planilha2!$A:$A,Planilha2!J:J,"")</f>
        <v>0</v>
      </c>
      <c r="AR1206">
        <f>_xlfn.XLOOKUP(Tabela5[[#This Row],[UUID]],Planilha2!$A:$A,Planilha2!K:K,"")</f>
        <v>0</v>
      </c>
      <c r="AS1206">
        <f>_xlfn.XLOOKUP(Tabela5[[#This Row],[UUID]],Planilha2!$A:$A,Planilha2!L:L,"")</f>
        <v>0</v>
      </c>
      <c r="AT1206">
        <f>_xlfn.XLOOKUP(Tabela5[[#This Row],[UUID]],Planilha2!$A:$A,Planilha2!M:M,"")</f>
        <v>0</v>
      </c>
      <c r="AU1206">
        <f>_xlfn.XLOOKUP(Tabela5[[#This Row],[UUID]],Planilha2!$A:$A,Planilha2!N:N,"")</f>
        <v>1</v>
      </c>
      <c r="AV1206">
        <f>_xlfn.XLOOKUP(Tabela5[[#This Row],[UUID]],Planilha2!$A:$A,Planilha2!O:O,"")</f>
        <v>1</v>
      </c>
    </row>
    <row r="1207" spans="1:48" x14ac:dyDescent="0.2">
      <c r="A1207" t="s">
        <v>6108</v>
      </c>
      <c r="B1207" t="s">
        <v>35</v>
      </c>
      <c r="C1207">
        <v>133986400468</v>
      </c>
      <c r="D1207">
        <v>14356118880</v>
      </c>
      <c r="E1207" t="s">
        <v>6109</v>
      </c>
      <c r="F1207" t="s">
        <v>6110</v>
      </c>
      <c r="G1207" t="s">
        <v>6111</v>
      </c>
      <c r="H1207" s="1">
        <v>46054</v>
      </c>
      <c r="I1207">
        <v>202602</v>
      </c>
      <c r="J1207">
        <v>277.73498000000001</v>
      </c>
      <c r="L1207">
        <v>277.73</v>
      </c>
      <c r="N1207">
        <v>90512515</v>
      </c>
      <c r="O1207" s="1">
        <v>46086</v>
      </c>
      <c r="P1207" s="1">
        <v>46097</v>
      </c>
      <c r="R1207">
        <v>29</v>
      </c>
      <c r="S1207" t="s">
        <v>53</v>
      </c>
      <c r="T1207" t="s">
        <v>40</v>
      </c>
      <c r="U1207" t="s">
        <v>40</v>
      </c>
      <c r="V1207" t="s">
        <v>6112</v>
      </c>
      <c r="W1207" t="s">
        <v>94</v>
      </c>
      <c r="X1207" t="s">
        <v>94</v>
      </c>
      <c r="Y1207">
        <v>6</v>
      </c>
      <c r="Z1207" t="s">
        <v>95</v>
      </c>
      <c r="AA1207" t="s">
        <v>114</v>
      </c>
      <c r="AB1207" t="s">
        <v>44</v>
      </c>
      <c r="AC1207" t="s">
        <v>45</v>
      </c>
      <c r="AE1207" t="s">
        <v>47</v>
      </c>
      <c r="AF1207" t="s">
        <v>6113</v>
      </c>
      <c r="AG1207" s="1">
        <v>46116</v>
      </c>
      <c r="AH1207" t="s">
        <v>47</v>
      </c>
      <c r="AI1207">
        <f>_xlfn.XLOOKUP(Tabela5[[#This Row],[UUID]],Planilha2!$A:$A,Planilha2!B:B,"")</f>
        <v>1</v>
      </c>
      <c r="AJ1207">
        <f>_xlfn.XLOOKUP(Tabela5[[#This Row],[UUID]],Planilha2!$A:$A,Planilha2!C:C,"")</f>
        <v>1</v>
      </c>
      <c r="AK1207">
        <f>_xlfn.XLOOKUP(Tabela5[[#This Row],[UUID]],Planilha2!$A:$A,Planilha2!D:D,"")</f>
        <v>1</v>
      </c>
      <c r="AL1207">
        <f>_xlfn.XLOOKUP(Tabela5[[#This Row],[UUID]],Planilha2!$A:$A,Planilha2!E:E,"")</f>
        <v>0</v>
      </c>
      <c r="AM1207">
        <f>_xlfn.XLOOKUP(Tabela5[[#This Row],[UUID]],Planilha2!$A:$A,Planilha2!F:F,"")</f>
        <v>1</v>
      </c>
      <c r="AN1207">
        <f>_xlfn.XLOOKUP(Tabela5[[#This Row],[UUID]],Planilha2!$A:$A,Planilha2!G:G,"")</f>
        <v>1</v>
      </c>
      <c r="AO1207">
        <f>_xlfn.XLOOKUP(Tabela5[[#This Row],[UUID]],Planilha2!$A:$A,Planilha2!H:H,"")</f>
        <v>0</v>
      </c>
      <c r="AP1207">
        <f>_xlfn.XLOOKUP(Tabela5[[#This Row],[UUID]],Planilha2!$A:$A,Planilha2!I:I,"")</f>
        <v>0</v>
      </c>
      <c r="AQ1207">
        <f>_xlfn.XLOOKUP(Tabela5[[#This Row],[UUID]],Planilha2!$A:$A,Planilha2!J:J,"")</f>
        <v>0</v>
      </c>
      <c r="AR1207">
        <f>_xlfn.XLOOKUP(Tabela5[[#This Row],[UUID]],Planilha2!$A:$A,Planilha2!K:K,"")</f>
        <v>0</v>
      </c>
      <c r="AS1207">
        <f>_xlfn.XLOOKUP(Tabela5[[#This Row],[UUID]],Planilha2!$A:$A,Planilha2!L:L,"")</f>
        <v>0</v>
      </c>
      <c r="AT1207">
        <f>_xlfn.XLOOKUP(Tabela5[[#This Row],[UUID]],Planilha2!$A:$A,Planilha2!M:M,"")</f>
        <v>0</v>
      </c>
      <c r="AU1207">
        <f>_xlfn.XLOOKUP(Tabela5[[#This Row],[UUID]],Planilha2!$A:$A,Planilha2!N:N,"")</f>
        <v>1</v>
      </c>
      <c r="AV1207">
        <f>_xlfn.XLOOKUP(Tabela5[[#This Row],[UUID]],Planilha2!$A:$A,Planilha2!O:O,"")</f>
        <v>1</v>
      </c>
    </row>
    <row r="1208" spans="1:48" x14ac:dyDescent="0.2">
      <c r="A1208" t="s">
        <v>6114</v>
      </c>
      <c r="B1208" t="s">
        <v>35</v>
      </c>
      <c r="C1208">
        <v>39515000440</v>
      </c>
      <c r="D1208">
        <v>2761999878</v>
      </c>
      <c r="E1208" t="s">
        <v>6115</v>
      </c>
      <c r="F1208" t="s">
        <v>6116</v>
      </c>
      <c r="G1208" t="s">
        <v>6117</v>
      </c>
      <c r="H1208" s="1">
        <v>46054</v>
      </c>
      <c r="I1208">
        <v>202602</v>
      </c>
      <c r="J1208">
        <v>176.24256</v>
      </c>
      <c r="L1208">
        <v>176.24</v>
      </c>
      <c r="N1208">
        <v>90494221</v>
      </c>
      <c r="O1208" s="1">
        <v>46080</v>
      </c>
      <c r="P1208" s="1">
        <v>46090</v>
      </c>
      <c r="R1208">
        <v>36</v>
      </c>
      <c r="S1208" t="s">
        <v>53</v>
      </c>
      <c r="T1208" t="s">
        <v>40</v>
      </c>
      <c r="U1208" t="s">
        <v>40</v>
      </c>
      <c r="V1208" t="s">
        <v>6118</v>
      </c>
      <c r="W1208">
        <v>6</v>
      </c>
      <c r="X1208" t="s">
        <v>42</v>
      </c>
      <c r="Y1208">
        <v>6</v>
      </c>
      <c r="Z1208" t="s">
        <v>40</v>
      </c>
      <c r="AA1208" t="s">
        <v>114</v>
      </c>
      <c r="AB1208" t="s">
        <v>44</v>
      </c>
      <c r="AC1208" t="s">
        <v>45</v>
      </c>
      <c r="AE1208" t="s">
        <v>2615</v>
      </c>
      <c r="AF1208" t="s">
        <v>6119</v>
      </c>
      <c r="AG1208" s="1">
        <v>46102</v>
      </c>
      <c r="AH1208" t="s">
        <v>47</v>
      </c>
      <c r="AI1208">
        <f>_xlfn.XLOOKUP(Tabela5[[#This Row],[UUID]],Planilha2!$A:$A,Planilha2!B:B,"")</f>
        <v>1</v>
      </c>
      <c r="AJ1208">
        <f>_xlfn.XLOOKUP(Tabela5[[#This Row],[UUID]],Planilha2!$A:$A,Planilha2!C:C,"")</f>
        <v>1</v>
      </c>
      <c r="AK1208">
        <f>_xlfn.XLOOKUP(Tabela5[[#This Row],[UUID]],Planilha2!$A:$A,Planilha2!D:D,"")</f>
        <v>4</v>
      </c>
      <c r="AL1208">
        <f>_xlfn.XLOOKUP(Tabela5[[#This Row],[UUID]],Planilha2!$A:$A,Planilha2!E:E,"")</f>
        <v>0</v>
      </c>
      <c r="AM1208">
        <f>_xlfn.XLOOKUP(Tabela5[[#This Row],[UUID]],Planilha2!$A:$A,Planilha2!F:F,"")</f>
        <v>1</v>
      </c>
      <c r="AN1208">
        <f>_xlfn.XLOOKUP(Tabela5[[#This Row],[UUID]],Planilha2!$A:$A,Planilha2!G:G,"")</f>
        <v>1</v>
      </c>
      <c r="AO1208">
        <f>_xlfn.XLOOKUP(Tabela5[[#This Row],[UUID]],Planilha2!$A:$A,Planilha2!H:H,"")</f>
        <v>1</v>
      </c>
      <c r="AP1208">
        <f>_xlfn.XLOOKUP(Tabela5[[#This Row],[UUID]],Planilha2!$A:$A,Planilha2!I:I,"")</f>
        <v>1</v>
      </c>
      <c r="AQ1208">
        <f>_xlfn.XLOOKUP(Tabela5[[#This Row],[UUID]],Planilha2!$A:$A,Planilha2!J:J,"")</f>
        <v>1</v>
      </c>
      <c r="AR1208">
        <f>_xlfn.XLOOKUP(Tabela5[[#This Row],[UUID]],Planilha2!$A:$A,Planilha2!K:K,"")</f>
        <v>1</v>
      </c>
      <c r="AS1208">
        <f>_xlfn.XLOOKUP(Tabela5[[#This Row],[UUID]],Planilha2!$A:$A,Planilha2!L:L,"")</f>
        <v>0</v>
      </c>
      <c r="AT1208">
        <f>_xlfn.XLOOKUP(Tabela5[[#This Row],[UUID]],Planilha2!$A:$A,Planilha2!M:M,"")</f>
        <v>0</v>
      </c>
      <c r="AU1208">
        <f>_xlfn.XLOOKUP(Tabela5[[#This Row],[UUID]],Planilha2!$A:$A,Planilha2!N:N,"")</f>
        <v>1</v>
      </c>
      <c r="AV1208">
        <f>_xlfn.XLOOKUP(Tabela5[[#This Row],[UUID]],Planilha2!$A:$A,Planilha2!O:O,"")</f>
        <v>1</v>
      </c>
    </row>
    <row r="1209" spans="1:48" x14ac:dyDescent="0.2">
      <c r="A1209" t="s">
        <v>6120</v>
      </c>
      <c r="B1209" t="s">
        <v>35</v>
      </c>
      <c r="C1209">
        <v>48577700478</v>
      </c>
      <c r="D1209">
        <v>18761821802</v>
      </c>
      <c r="E1209" t="s">
        <v>6121</v>
      </c>
      <c r="F1209" t="s">
        <v>6122</v>
      </c>
      <c r="G1209" t="s">
        <v>6123</v>
      </c>
      <c r="H1209" s="1">
        <v>46054</v>
      </c>
      <c r="I1209">
        <v>202602</v>
      </c>
      <c r="J1209">
        <v>645.58208000000002</v>
      </c>
      <c r="L1209">
        <v>645.58000000000004</v>
      </c>
      <c r="N1209">
        <v>90493878</v>
      </c>
      <c r="O1209" s="1">
        <v>46080</v>
      </c>
      <c r="P1209" s="1">
        <v>46090</v>
      </c>
      <c r="R1209">
        <v>36</v>
      </c>
      <c r="S1209" t="s">
        <v>53</v>
      </c>
      <c r="T1209" t="s">
        <v>40</v>
      </c>
      <c r="U1209" t="s">
        <v>40</v>
      </c>
      <c r="V1209" t="s">
        <v>6124</v>
      </c>
      <c r="W1209">
        <v>6</v>
      </c>
      <c r="X1209" t="s">
        <v>42</v>
      </c>
      <c r="Y1209">
        <v>6</v>
      </c>
      <c r="Z1209" t="s">
        <v>40</v>
      </c>
      <c r="AA1209" t="s">
        <v>114</v>
      </c>
      <c r="AB1209" t="s">
        <v>44</v>
      </c>
      <c r="AC1209" t="s">
        <v>45</v>
      </c>
      <c r="AE1209" t="s">
        <v>2615</v>
      </c>
      <c r="AF1209" t="s">
        <v>6125</v>
      </c>
      <c r="AG1209" s="1">
        <v>46123</v>
      </c>
      <c r="AH1209" t="s">
        <v>47</v>
      </c>
      <c r="AI1209">
        <f>_xlfn.XLOOKUP(Tabela5[[#This Row],[UUID]],Planilha2!$A:$A,Planilha2!B:B,"")</f>
        <v>1</v>
      </c>
      <c r="AJ1209">
        <f>_xlfn.XLOOKUP(Tabela5[[#This Row],[UUID]],Planilha2!$A:$A,Planilha2!C:C,"")</f>
        <v>1</v>
      </c>
      <c r="AK1209">
        <f>_xlfn.XLOOKUP(Tabela5[[#This Row],[UUID]],Planilha2!$A:$A,Planilha2!D:D,"")</f>
        <v>19</v>
      </c>
      <c r="AL1209">
        <f>_xlfn.XLOOKUP(Tabela5[[#This Row],[UUID]],Planilha2!$A:$A,Planilha2!E:E,"")</f>
        <v>0</v>
      </c>
      <c r="AM1209">
        <f>_xlfn.XLOOKUP(Tabela5[[#This Row],[UUID]],Planilha2!$A:$A,Planilha2!F:F,"")</f>
        <v>1</v>
      </c>
      <c r="AN1209">
        <f>_xlfn.XLOOKUP(Tabela5[[#This Row],[UUID]],Planilha2!$A:$A,Planilha2!G:G,"")</f>
        <v>0</v>
      </c>
      <c r="AO1209">
        <f>_xlfn.XLOOKUP(Tabela5[[#This Row],[UUID]],Planilha2!$A:$A,Planilha2!H:H,"")</f>
        <v>0</v>
      </c>
      <c r="AP1209">
        <f>_xlfn.XLOOKUP(Tabela5[[#This Row],[UUID]],Planilha2!$A:$A,Planilha2!I:I,"")</f>
        <v>0</v>
      </c>
      <c r="AQ1209">
        <f>_xlfn.XLOOKUP(Tabela5[[#This Row],[UUID]],Planilha2!$A:$A,Planilha2!J:J,"")</f>
        <v>0</v>
      </c>
      <c r="AR1209">
        <f>_xlfn.XLOOKUP(Tabela5[[#This Row],[UUID]],Planilha2!$A:$A,Planilha2!K:K,"")</f>
        <v>0</v>
      </c>
      <c r="AS1209">
        <f>_xlfn.XLOOKUP(Tabela5[[#This Row],[UUID]],Planilha2!$A:$A,Planilha2!L:L,"")</f>
        <v>0</v>
      </c>
      <c r="AT1209">
        <f>_xlfn.XLOOKUP(Tabela5[[#This Row],[UUID]],Planilha2!$A:$A,Planilha2!M:M,"")</f>
        <v>0</v>
      </c>
      <c r="AU1209">
        <f>_xlfn.XLOOKUP(Tabela5[[#This Row],[UUID]],Planilha2!$A:$A,Planilha2!N:N,"")</f>
        <v>0</v>
      </c>
      <c r="AV1209">
        <f>_xlfn.XLOOKUP(Tabela5[[#This Row],[UUID]],Planilha2!$A:$A,Planilha2!O:O,"")</f>
        <v>0</v>
      </c>
    </row>
    <row r="1210" spans="1:48" x14ac:dyDescent="0.2">
      <c r="A1210" t="s">
        <v>6126</v>
      </c>
      <c r="B1210" t="s">
        <v>35</v>
      </c>
      <c r="C1210">
        <v>96037300415</v>
      </c>
      <c r="D1210">
        <v>39983707000109</v>
      </c>
      <c r="E1210" t="s">
        <v>2289</v>
      </c>
      <c r="F1210" t="s">
        <v>2290</v>
      </c>
      <c r="G1210" t="s">
        <v>2291</v>
      </c>
      <c r="H1210" s="1">
        <v>46054</v>
      </c>
      <c r="I1210">
        <v>202602</v>
      </c>
      <c r="J1210">
        <v>1332.76331</v>
      </c>
      <c r="K1210">
        <v>41.17</v>
      </c>
      <c r="L1210">
        <v>1373.93</v>
      </c>
      <c r="N1210">
        <v>90494083</v>
      </c>
      <c r="O1210" s="1">
        <v>46080</v>
      </c>
      <c r="P1210" s="1">
        <v>46090</v>
      </c>
      <c r="R1210">
        <v>36</v>
      </c>
      <c r="S1210" t="s">
        <v>39</v>
      </c>
      <c r="T1210" t="s">
        <v>40</v>
      </c>
      <c r="U1210" t="s">
        <v>40</v>
      </c>
      <c r="V1210" t="s">
        <v>2292</v>
      </c>
      <c r="W1210" t="s">
        <v>94</v>
      </c>
      <c r="X1210" t="s">
        <v>94</v>
      </c>
      <c r="Y1210">
        <v>6</v>
      </c>
      <c r="Z1210" t="s">
        <v>95</v>
      </c>
      <c r="AA1210" t="s">
        <v>114</v>
      </c>
      <c r="AB1210" t="s">
        <v>44</v>
      </c>
      <c r="AC1210" t="s">
        <v>45</v>
      </c>
      <c r="AE1210" t="s">
        <v>2615</v>
      </c>
      <c r="AF1210" t="s">
        <v>6127</v>
      </c>
      <c r="AG1210" s="1">
        <v>46102</v>
      </c>
      <c r="AH1210" t="s">
        <v>47</v>
      </c>
      <c r="AI1210">
        <f>_xlfn.XLOOKUP(Tabela5[[#This Row],[UUID]],Planilha2!$A:$A,Planilha2!B:B,"")</f>
        <v>1</v>
      </c>
      <c r="AJ1210">
        <f>_xlfn.XLOOKUP(Tabela5[[#This Row],[UUID]],Planilha2!$A:$A,Planilha2!C:C,"")</f>
        <v>1</v>
      </c>
      <c r="AK1210">
        <f>_xlfn.XLOOKUP(Tabela5[[#This Row],[UUID]],Planilha2!$A:$A,Planilha2!D:D,"")</f>
        <v>1</v>
      </c>
      <c r="AL1210">
        <f>_xlfn.XLOOKUP(Tabela5[[#This Row],[UUID]],Planilha2!$A:$A,Planilha2!E:E,"")</f>
        <v>0</v>
      </c>
      <c r="AM1210">
        <f>_xlfn.XLOOKUP(Tabela5[[#This Row],[UUID]],Planilha2!$A:$A,Planilha2!F:F,"")</f>
        <v>1</v>
      </c>
      <c r="AN1210">
        <f>_xlfn.XLOOKUP(Tabela5[[#This Row],[UUID]],Planilha2!$A:$A,Planilha2!G:G,"")</f>
        <v>1</v>
      </c>
      <c r="AO1210">
        <f>_xlfn.XLOOKUP(Tabela5[[#This Row],[UUID]],Planilha2!$A:$A,Planilha2!H:H,"")</f>
        <v>1</v>
      </c>
      <c r="AP1210">
        <f>_xlfn.XLOOKUP(Tabela5[[#This Row],[UUID]],Planilha2!$A:$A,Planilha2!I:I,"")</f>
        <v>1</v>
      </c>
      <c r="AQ1210">
        <f>_xlfn.XLOOKUP(Tabela5[[#This Row],[UUID]],Planilha2!$A:$A,Planilha2!J:J,"")</f>
        <v>1</v>
      </c>
      <c r="AR1210">
        <f>_xlfn.XLOOKUP(Tabela5[[#This Row],[UUID]],Planilha2!$A:$A,Planilha2!K:K,"")</f>
        <v>1</v>
      </c>
      <c r="AS1210">
        <f>_xlfn.XLOOKUP(Tabela5[[#This Row],[UUID]],Planilha2!$A:$A,Planilha2!L:L,"")</f>
        <v>0</v>
      </c>
      <c r="AT1210">
        <f>_xlfn.XLOOKUP(Tabela5[[#This Row],[UUID]],Planilha2!$A:$A,Planilha2!M:M,"")</f>
        <v>0</v>
      </c>
      <c r="AU1210">
        <f>_xlfn.XLOOKUP(Tabela5[[#This Row],[UUID]],Planilha2!$A:$A,Planilha2!N:N,"")</f>
        <v>1</v>
      </c>
      <c r="AV1210">
        <f>_xlfn.XLOOKUP(Tabela5[[#This Row],[UUID]],Planilha2!$A:$A,Planilha2!O:O,"")</f>
        <v>1</v>
      </c>
    </row>
    <row r="1211" spans="1:48" x14ac:dyDescent="0.2">
      <c r="A1211" t="s">
        <v>6128</v>
      </c>
      <c r="B1211" t="s">
        <v>35</v>
      </c>
      <c r="C1211">
        <v>113130660</v>
      </c>
      <c r="D1211">
        <v>79909825953</v>
      </c>
      <c r="E1211" t="s">
        <v>1135</v>
      </c>
      <c r="F1211" t="s">
        <v>6129</v>
      </c>
      <c r="G1211" t="s">
        <v>1137</v>
      </c>
      <c r="H1211" s="1">
        <v>45901</v>
      </c>
      <c r="I1211">
        <v>202509</v>
      </c>
      <c r="J1211">
        <v>79.682659999999998</v>
      </c>
      <c r="L1211">
        <v>79.680000000000007</v>
      </c>
      <c r="N1211">
        <v>90408625</v>
      </c>
      <c r="O1211" s="1">
        <v>45980</v>
      </c>
      <c r="P1211" s="1">
        <v>45992</v>
      </c>
      <c r="R1211">
        <v>134</v>
      </c>
      <c r="S1211" t="s">
        <v>53</v>
      </c>
      <c r="T1211" t="s">
        <v>40</v>
      </c>
      <c r="U1211" t="s">
        <v>40</v>
      </c>
      <c r="V1211" t="s">
        <v>1138</v>
      </c>
      <c r="W1211">
        <v>6</v>
      </c>
      <c r="X1211" t="s">
        <v>42</v>
      </c>
      <c r="Y1211">
        <v>6</v>
      </c>
      <c r="Z1211" t="s">
        <v>40</v>
      </c>
      <c r="AA1211" t="s">
        <v>982</v>
      </c>
      <c r="AB1211" t="s">
        <v>44</v>
      </c>
      <c r="AE1211" t="s">
        <v>2711</v>
      </c>
      <c r="AF1211" t="s">
        <v>6130</v>
      </c>
      <c r="AG1211" s="1">
        <v>45951</v>
      </c>
      <c r="AH1211" t="s">
        <v>70</v>
      </c>
      <c r="AI1211">
        <f>_xlfn.XLOOKUP(Tabela5[[#This Row],[UUID]],Planilha2!$A:$A,Planilha2!B:B,"")</f>
        <v>0</v>
      </c>
      <c r="AJ1211">
        <f>_xlfn.XLOOKUP(Tabela5[[#This Row],[UUID]],Planilha2!$A:$A,Planilha2!C:C,"")</f>
        <v>0</v>
      </c>
      <c r="AK1211">
        <f>_xlfn.XLOOKUP(Tabela5[[#This Row],[UUID]],Planilha2!$A:$A,Planilha2!D:D,"")</f>
        <v>0</v>
      </c>
      <c r="AL1211">
        <f>_xlfn.XLOOKUP(Tabela5[[#This Row],[UUID]],Planilha2!$A:$A,Planilha2!E:E,"")</f>
        <v>5</v>
      </c>
      <c r="AM1211">
        <f>_xlfn.XLOOKUP(Tabela5[[#This Row],[UUID]],Planilha2!$A:$A,Planilha2!F:F,"")</f>
        <v>0</v>
      </c>
      <c r="AN1211">
        <f>_xlfn.XLOOKUP(Tabela5[[#This Row],[UUID]],Planilha2!$A:$A,Planilha2!G:G,"")</f>
        <v>0</v>
      </c>
      <c r="AO1211">
        <f>_xlfn.XLOOKUP(Tabela5[[#This Row],[UUID]],Planilha2!$A:$A,Planilha2!H:H,"")</f>
        <v>0</v>
      </c>
      <c r="AP1211">
        <f>_xlfn.XLOOKUP(Tabela5[[#This Row],[UUID]],Planilha2!$A:$A,Planilha2!I:I,"")</f>
        <v>0</v>
      </c>
      <c r="AQ1211">
        <f>_xlfn.XLOOKUP(Tabela5[[#This Row],[UUID]],Planilha2!$A:$A,Planilha2!J:J,"")</f>
        <v>0</v>
      </c>
      <c r="AR1211">
        <f>_xlfn.XLOOKUP(Tabela5[[#This Row],[UUID]],Planilha2!$A:$A,Planilha2!K:K,"")</f>
        <v>0</v>
      </c>
      <c r="AS1211">
        <f>_xlfn.XLOOKUP(Tabela5[[#This Row],[UUID]],Planilha2!$A:$A,Planilha2!L:L,"")</f>
        <v>0</v>
      </c>
      <c r="AT1211">
        <f>_xlfn.XLOOKUP(Tabela5[[#This Row],[UUID]],Planilha2!$A:$A,Planilha2!M:M,"")</f>
        <v>0</v>
      </c>
      <c r="AU1211">
        <f>_xlfn.XLOOKUP(Tabela5[[#This Row],[UUID]],Planilha2!$A:$A,Planilha2!N:N,"")</f>
        <v>0</v>
      </c>
      <c r="AV1211">
        <f>_xlfn.XLOOKUP(Tabela5[[#This Row],[UUID]],Planilha2!$A:$A,Planilha2!O:O,"")</f>
        <v>0</v>
      </c>
    </row>
    <row r="1212" spans="1:48" x14ac:dyDescent="0.2">
      <c r="A1212" t="s">
        <v>6131</v>
      </c>
      <c r="B1212" t="s">
        <v>35</v>
      </c>
      <c r="C1212">
        <v>192266000420</v>
      </c>
      <c r="D1212">
        <v>59065184953</v>
      </c>
      <c r="E1212" t="s">
        <v>6132</v>
      </c>
      <c r="F1212" t="s">
        <v>6133</v>
      </c>
      <c r="G1212" t="s">
        <v>6134</v>
      </c>
      <c r="H1212" s="1">
        <v>46054</v>
      </c>
      <c r="I1212">
        <v>202602</v>
      </c>
      <c r="J1212">
        <v>1010.78707</v>
      </c>
      <c r="L1212">
        <v>1010.79</v>
      </c>
      <c r="N1212">
        <v>90494453</v>
      </c>
      <c r="O1212" s="1">
        <v>46080</v>
      </c>
      <c r="P1212" s="1">
        <v>46090</v>
      </c>
      <c r="R1212">
        <v>36</v>
      </c>
      <c r="S1212" t="s">
        <v>53</v>
      </c>
      <c r="T1212" t="s">
        <v>40</v>
      </c>
      <c r="U1212" t="s">
        <v>40</v>
      </c>
      <c r="V1212" t="s">
        <v>6135</v>
      </c>
      <c r="W1212">
        <v>6</v>
      </c>
      <c r="X1212" t="s">
        <v>42</v>
      </c>
      <c r="Y1212">
        <v>6</v>
      </c>
      <c r="Z1212" t="s">
        <v>40</v>
      </c>
      <c r="AA1212" t="s">
        <v>114</v>
      </c>
      <c r="AB1212" t="s">
        <v>44</v>
      </c>
      <c r="AC1212" t="s">
        <v>45</v>
      </c>
      <c r="AE1212" t="s">
        <v>2615</v>
      </c>
      <c r="AF1212" t="s">
        <v>6136</v>
      </c>
      <c r="AG1212" s="1">
        <v>46116</v>
      </c>
      <c r="AH1212" t="s">
        <v>47</v>
      </c>
      <c r="AI1212">
        <f>_xlfn.XLOOKUP(Tabela5[[#This Row],[UUID]],Planilha2!$A:$A,Planilha2!B:B,"")</f>
        <v>1</v>
      </c>
      <c r="AJ1212">
        <f>_xlfn.XLOOKUP(Tabela5[[#This Row],[UUID]],Planilha2!$A:$A,Planilha2!C:C,"")</f>
        <v>1</v>
      </c>
      <c r="AK1212">
        <f>_xlfn.XLOOKUP(Tabela5[[#This Row],[UUID]],Planilha2!$A:$A,Planilha2!D:D,"")</f>
        <v>19</v>
      </c>
      <c r="AL1212">
        <f>_xlfn.XLOOKUP(Tabela5[[#This Row],[UUID]],Planilha2!$A:$A,Planilha2!E:E,"")</f>
        <v>0</v>
      </c>
      <c r="AM1212">
        <f>_xlfn.XLOOKUP(Tabela5[[#This Row],[UUID]],Planilha2!$A:$A,Planilha2!F:F,"")</f>
        <v>1</v>
      </c>
      <c r="AN1212">
        <f>_xlfn.XLOOKUP(Tabela5[[#This Row],[UUID]],Planilha2!$A:$A,Planilha2!G:G,"")</f>
        <v>1</v>
      </c>
      <c r="AO1212">
        <f>_xlfn.XLOOKUP(Tabela5[[#This Row],[UUID]],Planilha2!$A:$A,Planilha2!H:H,"")</f>
        <v>0</v>
      </c>
      <c r="AP1212">
        <f>_xlfn.XLOOKUP(Tabela5[[#This Row],[UUID]],Planilha2!$A:$A,Planilha2!I:I,"")</f>
        <v>0</v>
      </c>
      <c r="AQ1212">
        <f>_xlfn.XLOOKUP(Tabela5[[#This Row],[UUID]],Planilha2!$A:$A,Planilha2!J:J,"")</f>
        <v>0</v>
      </c>
      <c r="AR1212">
        <f>_xlfn.XLOOKUP(Tabela5[[#This Row],[UUID]],Planilha2!$A:$A,Planilha2!K:K,"")</f>
        <v>0</v>
      </c>
      <c r="AS1212">
        <f>_xlfn.XLOOKUP(Tabela5[[#This Row],[UUID]],Planilha2!$A:$A,Planilha2!L:L,"")</f>
        <v>0</v>
      </c>
      <c r="AT1212">
        <f>_xlfn.XLOOKUP(Tabela5[[#This Row],[UUID]],Planilha2!$A:$A,Planilha2!M:M,"")</f>
        <v>0</v>
      </c>
      <c r="AU1212">
        <f>_xlfn.XLOOKUP(Tabela5[[#This Row],[UUID]],Planilha2!$A:$A,Planilha2!N:N,"")</f>
        <v>1</v>
      </c>
      <c r="AV1212">
        <f>_xlfn.XLOOKUP(Tabela5[[#This Row],[UUID]],Planilha2!$A:$A,Planilha2!O:O,"")</f>
        <v>1</v>
      </c>
    </row>
    <row r="1213" spans="1:48" x14ac:dyDescent="0.2">
      <c r="A1213" t="s">
        <v>6137</v>
      </c>
      <c r="B1213" t="s">
        <v>35</v>
      </c>
      <c r="C1213">
        <v>46679804</v>
      </c>
      <c r="D1213">
        <v>43136907949</v>
      </c>
      <c r="E1213" t="s">
        <v>4538</v>
      </c>
      <c r="F1213" t="s">
        <v>4539</v>
      </c>
      <c r="G1213" t="s">
        <v>4540</v>
      </c>
      <c r="H1213" s="1">
        <v>45901</v>
      </c>
      <c r="I1213">
        <v>202509</v>
      </c>
      <c r="J1213">
        <v>194.94235</v>
      </c>
      <c r="L1213">
        <v>194.94</v>
      </c>
      <c r="N1213">
        <v>90429046</v>
      </c>
      <c r="O1213" s="1">
        <v>46002</v>
      </c>
      <c r="P1213" s="1">
        <v>46059</v>
      </c>
      <c r="R1213">
        <v>67</v>
      </c>
      <c r="S1213" t="s">
        <v>53</v>
      </c>
      <c r="T1213" t="s">
        <v>40</v>
      </c>
      <c r="U1213" t="s">
        <v>40</v>
      </c>
      <c r="V1213" t="s">
        <v>4541</v>
      </c>
      <c r="W1213">
        <v>6</v>
      </c>
      <c r="X1213" t="s">
        <v>42</v>
      </c>
      <c r="Y1213">
        <v>6</v>
      </c>
      <c r="Z1213" t="s">
        <v>40</v>
      </c>
      <c r="AA1213" t="s">
        <v>982</v>
      </c>
      <c r="AB1213" t="s">
        <v>44</v>
      </c>
      <c r="AC1213" t="s">
        <v>45</v>
      </c>
      <c r="AE1213" t="s">
        <v>298</v>
      </c>
      <c r="AF1213" t="s">
        <v>6138</v>
      </c>
      <c r="AG1213" s="1">
        <v>46042</v>
      </c>
      <c r="AH1213" t="s">
        <v>2751</v>
      </c>
      <c r="AI1213">
        <f>_xlfn.XLOOKUP(Tabela5[[#This Row],[UUID]],Planilha2!$A:$A,Planilha2!B:B,"")</f>
        <v>0</v>
      </c>
      <c r="AJ1213">
        <f>_xlfn.XLOOKUP(Tabela5[[#This Row],[UUID]],Planilha2!$A:$A,Planilha2!C:C,"")</f>
        <v>1</v>
      </c>
      <c r="AK1213">
        <f>_xlfn.XLOOKUP(Tabela5[[#This Row],[UUID]],Planilha2!$A:$A,Planilha2!D:D,"")</f>
        <v>108</v>
      </c>
      <c r="AL1213">
        <f>_xlfn.XLOOKUP(Tabela5[[#This Row],[UUID]],Planilha2!$A:$A,Planilha2!E:E,"")</f>
        <v>6</v>
      </c>
      <c r="AM1213">
        <f>_xlfn.XLOOKUP(Tabela5[[#This Row],[UUID]],Planilha2!$A:$A,Planilha2!F:F,"")</f>
        <v>1</v>
      </c>
      <c r="AN1213">
        <f>_xlfn.XLOOKUP(Tabela5[[#This Row],[UUID]],Planilha2!$A:$A,Planilha2!G:G,"")</f>
        <v>1</v>
      </c>
      <c r="AO1213">
        <f>_xlfn.XLOOKUP(Tabela5[[#This Row],[UUID]],Planilha2!$A:$A,Planilha2!H:H,"")</f>
        <v>1</v>
      </c>
      <c r="AP1213">
        <f>_xlfn.XLOOKUP(Tabela5[[#This Row],[UUID]],Planilha2!$A:$A,Planilha2!I:I,"")</f>
        <v>1</v>
      </c>
      <c r="AQ1213">
        <f>_xlfn.XLOOKUP(Tabela5[[#This Row],[UUID]],Planilha2!$A:$A,Planilha2!J:J,"")</f>
        <v>1</v>
      </c>
      <c r="AR1213">
        <f>_xlfn.XLOOKUP(Tabela5[[#This Row],[UUID]],Planilha2!$A:$A,Planilha2!K:K,"")</f>
        <v>1</v>
      </c>
      <c r="AS1213">
        <f>_xlfn.XLOOKUP(Tabela5[[#This Row],[UUID]],Planilha2!$A:$A,Planilha2!L:L,"")</f>
        <v>1</v>
      </c>
      <c r="AT1213">
        <f>_xlfn.XLOOKUP(Tabela5[[#This Row],[UUID]],Planilha2!$A:$A,Planilha2!M:M,"")</f>
        <v>1</v>
      </c>
      <c r="AU1213">
        <f>_xlfn.XLOOKUP(Tabela5[[#This Row],[UUID]],Planilha2!$A:$A,Planilha2!N:N,"")</f>
        <v>1</v>
      </c>
      <c r="AV1213">
        <f>_xlfn.XLOOKUP(Tabela5[[#This Row],[UUID]],Planilha2!$A:$A,Planilha2!O:O,"")</f>
        <v>1</v>
      </c>
    </row>
    <row r="1214" spans="1:48" x14ac:dyDescent="0.2">
      <c r="A1214" t="s">
        <v>6139</v>
      </c>
      <c r="B1214" t="s">
        <v>35</v>
      </c>
      <c r="C1214">
        <v>3342778</v>
      </c>
      <c r="D1214">
        <v>83284320997</v>
      </c>
      <c r="E1214" t="s">
        <v>4532</v>
      </c>
      <c r="F1214" t="s">
        <v>4533</v>
      </c>
      <c r="G1214" t="s">
        <v>4534</v>
      </c>
      <c r="H1214" s="1">
        <v>45901</v>
      </c>
      <c r="I1214">
        <v>202509</v>
      </c>
      <c r="J1214">
        <v>114.67197</v>
      </c>
      <c r="L1214">
        <v>114.67</v>
      </c>
      <c r="N1214">
        <v>90429324</v>
      </c>
      <c r="O1214" s="1">
        <v>46002</v>
      </c>
      <c r="P1214" s="1">
        <v>46059</v>
      </c>
      <c r="R1214">
        <v>67</v>
      </c>
      <c r="S1214" t="s">
        <v>53</v>
      </c>
      <c r="T1214" t="s">
        <v>40</v>
      </c>
      <c r="U1214" t="s">
        <v>40</v>
      </c>
      <c r="V1214" t="s">
        <v>4535</v>
      </c>
      <c r="W1214">
        <v>6</v>
      </c>
      <c r="X1214" t="s">
        <v>42</v>
      </c>
      <c r="Y1214">
        <v>6</v>
      </c>
      <c r="Z1214" t="s">
        <v>40</v>
      </c>
      <c r="AA1214" t="s">
        <v>982</v>
      </c>
      <c r="AB1214" t="s">
        <v>44</v>
      </c>
      <c r="AC1214" t="s">
        <v>45</v>
      </c>
      <c r="AE1214" t="s">
        <v>298</v>
      </c>
      <c r="AF1214" t="s">
        <v>6140</v>
      </c>
      <c r="AG1214" s="1">
        <v>46042</v>
      </c>
      <c r="AH1214" t="s">
        <v>2751</v>
      </c>
      <c r="AI1214">
        <f>_xlfn.XLOOKUP(Tabela5[[#This Row],[UUID]],Planilha2!$A:$A,Planilha2!B:B,"")</f>
        <v>0</v>
      </c>
      <c r="AJ1214">
        <f>_xlfn.XLOOKUP(Tabela5[[#This Row],[UUID]],Planilha2!$A:$A,Planilha2!C:C,"")</f>
        <v>1</v>
      </c>
      <c r="AK1214">
        <f>_xlfn.XLOOKUP(Tabela5[[#This Row],[UUID]],Planilha2!$A:$A,Planilha2!D:D,"")</f>
        <v>1</v>
      </c>
      <c r="AL1214">
        <f>_xlfn.XLOOKUP(Tabela5[[#This Row],[UUID]],Planilha2!$A:$A,Planilha2!E:E,"")</f>
        <v>3</v>
      </c>
      <c r="AM1214">
        <f>_xlfn.XLOOKUP(Tabela5[[#This Row],[UUID]],Planilha2!$A:$A,Planilha2!F:F,"")</f>
        <v>1</v>
      </c>
      <c r="AN1214">
        <f>_xlfn.XLOOKUP(Tabela5[[#This Row],[UUID]],Planilha2!$A:$A,Planilha2!G:G,"")</f>
        <v>1</v>
      </c>
      <c r="AO1214">
        <f>_xlfn.XLOOKUP(Tabela5[[#This Row],[UUID]],Planilha2!$A:$A,Planilha2!H:H,"")</f>
        <v>1</v>
      </c>
      <c r="AP1214">
        <f>_xlfn.XLOOKUP(Tabela5[[#This Row],[UUID]],Planilha2!$A:$A,Planilha2!I:I,"")</f>
        <v>1</v>
      </c>
      <c r="AQ1214">
        <f>_xlfn.XLOOKUP(Tabela5[[#This Row],[UUID]],Planilha2!$A:$A,Planilha2!J:J,"")</f>
        <v>1</v>
      </c>
      <c r="AR1214">
        <f>_xlfn.XLOOKUP(Tabela5[[#This Row],[UUID]],Planilha2!$A:$A,Planilha2!K:K,"")</f>
        <v>1</v>
      </c>
      <c r="AS1214">
        <f>_xlfn.XLOOKUP(Tabela5[[#This Row],[UUID]],Planilha2!$A:$A,Planilha2!L:L,"")</f>
        <v>1</v>
      </c>
      <c r="AT1214">
        <f>_xlfn.XLOOKUP(Tabela5[[#This Row],[UUID]],Planilha2!$A:$A,Planilha2!M:M,"")</f>
        <v>1</v>
      </c>
      <c r="AU1214">
        <f>_xlfn.XLOOKUP(Tabela5[[#This Row],[UUID]],Planilha2!$A:$A,Planilha2!N:N,"")</f>
        <v>1</v>
      </c>
      <c r="AV1214">
        <f>_xlfn.XLOOKUP(Tabela5[[#This Row],[UUID]],Planilha2!$A:$A,Planilha2!O:O,"")</f>
        <v>1</v>
      </c>
    </row>
    <row r="1215" spans="1:48" x14ac:dyDescent="0.2">
      <c r="A1215" t="s">
        <v>6141</v>
      </c>
      <c r="B1215" t="s">
        <v>35</v>
      </c>
      <c r="C1215">
        <v>75260500421</v>
      </c>
      <c r="D1215">
        <v>7545962737</v>
      </c>
      <c r="E1215" t="s">
        <v>3126</v>
      </c>
      <c r="F1215" t="s">
        <v>3127</v>
      </c>
      <c r="G1215" t="s">
        <v>3128</v>
      </c>
      <c r="H1215" s="1">
        <v>46054</v>
      </c>
      <c r="I1215">
        <v>202602</v>
      </c>
      <c r="J1215">
        <v>215.00919999999999</v>
      </c>
      <c r="L1215">
        <v>215.01</v>
      </c>
      <c r="N1215">
        <v>90494249</v>
      </c>
      <c r="O1215" s="1">
        <v>46080</v>
      </c>
      <c r="P1215" s="1">
        <v>46090</v>
      </c>
      <c r="R1215">
        <v>36</v>
      </c>
      <c r="S1215" t="s">
        <v>53</v>
      </c>
      <c r="T1215" t="s">
        <v>40</v>
      </c>
      <c r="U1215" t="s">
        <v>40</v>
      </c>
      <c r="V1215" t="s">
        <v>3129</v>
      </c>
      <c r="W1215">
        <v>6</v>
      </c>
      <c r="X1215" t="s">
        <v>42</v>
      </c>
      <c r="Y1215">
        <v>6</v>
      </c>
      <c r="Z1215" t="s">
        <v>40</v>
      </c>
      <c r="AA1215" t="s">
        <v>114</v>
      </c>
      <c r="AB1215" t="s">
        <v>44</v>
      </c>
      <c r="AC1215" t="s">
        <v>45</v>
      </c>
      <c r="AE1215" t="s">
        <v>2615</v>
      </c>
      <c r="AF1215" t="s">
        <v>6142</v>
      </c>
      <c r="AG1215" s="1">
        <v>46116</v>
      </c>
      <c r="AH1215" t="s">
        <v>47</v>
      </c>
      <c r="AI1215">
        <f>_xlfn.XLOOKUP(Tabela5[[#This Row],[UUID]],Planilha2!$A:$A,Planilha2!B:B,"")</f>
        <v>1</v>
      </c>
      <c r="AJ1215">
        <f>_xlfn.XLOOKUP(Tabela5[[#This Row],[UUID]],Planilha2!$A:$A,Planilha2!C:C,"")</f>
        <v>1</v>
      </c>
      <c r="AK1215">
        <f>_xlfn.XLOOKUP(Tabela5[[#This Row],[UUID]],Planilha2!$A:$A,Planilha2!D:D,"")</f>
        <v>19</v>
      </c>
      <c r="AL1215">
        <f>_xlfn.XLOOKUP(Tabela5[[#This Row],[UUID]],Planilha2!$A:$A,Planilha2!E:E,"")</f>
        <v>0</v>
      </c>
      <c r="AM1215">
        <f>_xlfn.XLOOKUP(Tabela5[[#This Row],[UUID]],Planilha2!$A:$A,Planilha2!F:F,"")</f>
        <v>1</v>
      </c>
      <c r="AN1215">
        <f>_xlfn.XLOOKUP(Tabela5[[#This Row],[UUID]],Planilha2!$A:$A,Planilha2!G:G,"")</f>
        <v>1</v>
      </c>
      <c r="AO1215">
        <f>_xlfn.XLOOKUP(Tabela5[[#This Row],[UUID]],Planilha2!$A:$A,Planilha2!H:H,"")</f>
        <v>0</v>
      </c>
      <c r="AP1215">
        <f>_xlfn.XLOOKUP(Tabela5[[#This Row],[UUID]],Planilha2!$A:$A,Planilha2!I:I,"")</f>
        <v>0</v>
      </c>
      <c r="AQ1215">
        <f>_xlfn.XLOOKUP(Tabela5[[#This Row],[UUID]],Planilha2!$A:$A,Planilha2!J:J,"")</f>
        <v>0</v>
      </c>
      <c r="AR1215">
        <f>_xlfn.XLOOKUP(Tabela5[[#This Row],[UUID]],Planilha2!$A:$A,Planilha2!K:K,"")</f>
        <v>0</v>
      </c>
      <c r="AS1215">
        <f>_xlfn.XLOOKUP(Tabela5[[#This Row],[UUID]],Planilha2!$A:$A,Planilha2!L:L,"")</f>
        <v>0</v>
      </c>
      <c r="AT1215">
        <f>_xlfn.XLOOKUP(Tabela5[[#This Row],[UUID]],Planilha2!$A:$A,Planilha2!M:M,"")</f>
        <v>0</v>
      </c>
      <c r="AU1215">
        <f>_xlfn.XLOOKUP(Tabela5[[#This Row],[UUID]],Planilha2!$A:$A,Planilha2!N:N,"")</f>
        <v>1</v>
      </c>
      <c r="AV1215">
        <f>_xlfn.XLOOKUP(Tabela5[[#This Row],[UUID]],Planilha2!$A:$A,Planilha2!O:O,"")</f>
        <v>1</v>
      </c>
    </row>
    <row r="1216" spans="1:48" x14ac:dyDescent="0.2">
      <c r="A1216" t="s">
        <v>6143</v>
      </c>
      <c r="B1216" t="s">
        <v>35</v>
      </c>
      <c r="C1216">
        <v>188390400469</v>
      </c>
      <c r="D1216">
        <v>28277909802</v>
      </c>
      <c r="E1216" t="s">
        <v>3102</v>
      </c>
      <c r="F1216" t="s">
        <v>6144</v>
      </c>
      <c r="G1216" t="s">
        <v>3104</v>
      </c>
      <c r="H1216" s="1">
        <v>46054</v>
      </c>
      <c r="I1216">
        <v>202602</v>
      </c>
      <c r="J1216">
        <v>396.70382000000001</v>
      </c>
      <c r="L1216">
        <v>396.7</v>
      </c>
      <c r="N1216">
        <v>90512445</v>
      </c>
      <c r="O1216" s="1">
        <v>46086</v>
      </c>
      <c r="P1216" s="1">
        <v>46097</v>
      </c>
      <c r="R1216">
        <v>29</v>
      </c>
      <c r="S1216" t="s">
        <v>53</v>
      </c>
      <c r="T1216" t="s">
        <v>40</v>
      </c>
      <c r="U1216" t="s">
        <v>40</v>
      </c>
      <c r="V1216" t="s">
        <v>3105</v>
      </c>
      <c r="W1216">
        <v>6</v>
      </c>
      <c r="X1216" t="s">
        <v>42</v>
      </c>
      <c r="Y1216">
        <v>6</v>
      </c>
      <c r="Z1216" t="s">
        <v>40</v>
      </c>
      <c r="AA1216" t="s">
        <v>114</v>
      </c>
      <c r="AB1216" t="s">
        <v>44</v>
      </c>
      <c r="AC1216" t="s">
        <v>45</v>
      </c>
      <c r="AE1216" t="s">
        <v>47</v>
      </c>
      <c r="AF1216" t="s">
        <v>6145</v>
      </c>
      <c r="AG1216" s="1">
        <v>46116</v>
      </c>
      <c r="AH1216" t="s">
        <v>47</v>
      </c>
      <c r="AI1216">
        <f>_xlfn.XLOOKUP(Tabela5[[#This Row],[UUID]],Planilha2!$A:$A,Planilha2!B:B,"")</f>
        <v>1</v>
      </c>
      <c r="AJ1216">
        <f>_xlfn.XLOOKUP(Tabela5[[#This Row],[UUID]],Planilha2!$A:$A,Planilha2!C:C,"")</f>
        <v>1</v>
      </c>
      <c r="AK1216">
        <f>_xlfn.XLOOKUP(Tabela5[[#This Row],[UUID]],Planilha2!$A:$A,Planilha2!D:D,"")</f>
        <v>18</v>
      </c>
      <c r="AL1216">
        <f>_xlfn.XLOOKUP(Tabela5[[#This Row],[UUID]],Planilha2!$A:$A,Planilha2!E:E,"")</f>
        <v>0</v>
      </c>
      <c r="AM1216">
        <f>_xlfn.XLOOKUP(Tabela5[[#This Row],[UUID]],Planilha2!$A:$A,Planilha2!F:F,"")</f>
        <v>1</v>
      </c>
      <c r="AN1216">
        <f>_xlfn.XLOOKUP(Tabela5[[#This Row],[UUID]],Planilha2!$A:$A,Planilha2!G:G,"")</f>
        <v>1</v>
      </c>
      <c r="AO1216">
        <f>_xlfn.XLOOKUP(Tabela5[[#This Row],[UUID]],Planilha2!$A:$A,Planilha2!H:H,"")</f>
        <v>0</v>
      </c>
      <c r="AP1216">
        <f>_xlfn.XLOOKUP(Tabela5[[#This Row],[UUID]],Planilha2!$A:$A,Planilha2!I:I,"")</f>
        <v>0</v>
      </c>
      <c r="AQ1216">
        <f>_xlfn.XLOOKUP(Tabela5[[#This Row],[UUID]],Planilha2!$A:$A,Planilha2!J:J,"")</f>
        <v>0</v>
      </c>
      <c r="AR1216">
        <f>_xlfn.XLOOKUP(Tabela5[[#This Row],[UUID]],Planilha2!$A:$A,Planilha2!K:K,"")</f>
        <v>0</v>
      </c>
      <c r="AS1216">
        <f>_xlfn.XLOOKUP(Tabela5[[#This Row],[UUID]],Planilha2!$A:$A,Planilha2!L:L,"")</f>
        <v>0</v>
      </c>
      <c r="AT1216">
        <f>_xlfn.XLOOKUP(Tabela5[[#This Row],[UUID]],Planilha2!$A:$A,Planilha2!M:M,"")</f>
        <v>0</v>
      </c>
      <c r="AU1216">
        <f>_xlfn.XLOOKUP(Tabela5[[#This Row],[UUID]],Planilha2!$A:$A,Planilha2!N:N,"")</f>
        <v>1</v>
      </c>
      <c r="AV1216">
        <f>_xlfn.XLOOKUP(Tabela5[[#This Row],[UUID]],Planilha2!$A:$A,Planilha2!O:O,"")</f>
        <v>1</v>
      </c>
    </row>
    <row r="1217" spans="1:48" x14ac:dyDescent="0.2">
      <c r="A1217" t="s">
        <v>6146</v>
      </c>
      <c r="B1217" t="s">
        <v>35</v>
      </c>
      <c r="C1217">
        <v>104291257</v>
      </c>
      <c r="D1217">
        <v>6157425997</v>
      </c>
      <c r="E1217" t="s">
        <v>4526</v>
      </c>
      <c r="F1217" t="s">
        <v>4527</v>
      </c>
      <c r="G1217" t="s">
        <v>4528</v>
      </c>
      <c r="H1217" s="1">
        <v>45901</v>
      </c>
      <c r="I1217">
        <v>202509</v>
      </c>
      <c r="J1217">
        <v>115.76408000000001</v>
      </c>
      <c r="L1217">
        <v>115.76</v>
      </c>
      <c r="N1217">
        <v>90429179</v>
      </c>
      <c r="O1217" s="1">
        <v>46002</v>
      </c>
      <c r="P1217" s="1">
        <v>46059</v>
      </c>
      <c r="R1217">
        <v>67</v>
      </c>
      <c r="S1217" t="s">
        <v>53</v>
      </c>
      <c r="T1217" t="s">
        <v>40</v>
      </c>
      <c r="U1217" t="s">
        <v>40</v>
      </c>
      <c r="V1217" t="s">
        <v>4529</v>
      </c>
      <c r="W1217">
        <v>6</v>
      </c>
      <c r="X1217" t="s">
        <v>42</v>
      </c>
      <c r="Y1217">
        <v>6</v>
      </c>
      <c r="Z1217" t="s">
        <v>40</v>
      </c>
      <c r="AA1217" t="s">
        <v>982</v>
      </c>
      <c r="AB1217" t="s">
        <v>44</v>
      </c>
      <c r="AC1217" t="s">
        <v>45</v>
      </c>
      <c r="AE1217" t="s">
        <v>298</v>
      </c>
      <c r="AF1217" t="s">
        <v>6147</v>
      </c>
      <c r="AG1217" s="1">
        <v>46042</v>
      </c>
      <c r="AH1217" t="s">
        <v>2751</v>
      </c>
      <c r="AI1217">
        <f>_xlfn.XLOOKUP(Tabela5[[#This Row],[UUID]],Planilha2!$A:$A,Planilha2!B:B,"")</f>
        <v>0</v>
      </c>
      <c r="AJ1217">
        <f>_xlfn.XLOOKUP(Tabela5[[#This Row],[UUID]],Planilha2!$A:$A,Planilha2!C:C,"")</f>
        <v>1</v>
      </c>
      <c r="AK1217">
        <f>_xlfn.XLOOKUP(Tabela5[[#This Row],[UUID]],Planilha2!$A:$A,Planilha2!D:D,"")</f>
        <v>2</v>
      </c>
      <c r="AL1217">
        <f>_xlfn.XLOOKUP(Tabela5[[#This Row],[UUID]],Planilha2!$A:$A,Planilha2!E:E,"")</f>
        <v>0</v>
      </c>
      <c r="AM1217">
        <f>_xlfn.XLOOKUP(Tabela5[[#This Row],[UUID]],Planilha2!$A:$A,Planilha2!F:F,"")</f>
        <v>1</v>
      </c>
      <c r="AN1217">
        <f>_xlfn.XLOOKUP(Tabela5[[#This Row],[UUID]],Planilha2!$A:$A,Planilha2!G:G,"")</f>
        <v>1</v>
      </c>
      <c r="AO1217">
        <f>_xlfn.XLOOKUP(Tabela5[[#This Row],[UUID]],Planilha2!$A:$A,Planilha2!H:H,"")</f>
        <v>1</v>
      </c>
      <c r="AP1217">
        <f>_xlfn.XLOOKUP(Tabela5[[#This Row],[UUID]],Planilha2!$A:$A,Planilha2!I:I,"")</f>
        <v>1</v>
      </c>
      <c r="AQ1217">
        <f>_xlfn.XLOOKUP(Tabela5[[#This Row],[UUID]],Planilha2!$A:$A,Planilha2!J:J,"")</f>
        <v>1</v>
      </c>
      <c r="AR1217">
        <f>_xlfn.XLOOKUP(Tabela5[[#This Row],[UUID]],Planilha2!$A:$A,Planilha2!K:K,"")</f>
        <v>1</v>
      </c>
      <c r="AS1217">
        <f>_xlfn.XLOOKUP(Tabela5[[#This Row],[UUID]],Planilha2!$A:$A,Planilha2!L:L,"")</f>
        <v>1</v>
      </c>
      <c r="AT1217">
        <f>_xlfn.XLOOKUP(Tabela5[[#This Row],[UUID]],Planilha2!$A:$A,Planilha2!M:M,"")</f>
        <v>1</v>
      </c>
      <c r="AU1217">
        <f>_xlfn.XLOOKUP(Tabela5[[#This Row],[UUID]],Planilha2!$A:$A,Planilha2!N:N,"")</f>
        <v>1</v>
      </c>
      <c r="AV1217">
        <f>_xlfn.XLOOKUP(Tabela5[[#This Row],[UUID]],Planilha2!$A:$A,Planilha2!O:O,"")</f>
        <v>1</v>
      </c>
    </row>
    <row r="1218" spans="1:48" x14ac:dyDescent="0.2">
      <c r="A1218" t="s">
        <v>6148</v>
      </c>
      <c r="B1218" t="s">
        <v>35</v>
      </c>
      <c r="C1218">
        <v>277957400461</v>
      </c>
      <c r="D1218">
        <v>70347529402</v>
      </c>
      <c r="E1218" t="s">
        <v>2301</v>
      </c>
      <c r="F1218" t="s">
        <v>2302</v>
      </c>
      <c r="G1218" t="s">
        <v>2303</v>
      </c>
      <c r="H1218" s="1">
        <v>46054</v>
      </c>
      <c r="I1218">
        <v>202602</v>
      </c>
      <c r="J1218">
        <v>1441.5445199999999</v>
      </c>
      <c r="L1218">
        <v>1441.54</v>
      </c>
      <c r="N1218">
        <v>90494269</v>
      </c>
      <c r="O1218" s="1">
        <v>46080</v>
      </c>
      <c r="P1218" s="1">
        <v>46090</v>
      </c>
      <c r="R1218">
        <v>36</v>
      </c>
      <c r="S1218" t="s">
        <v>53</v>
      </c>
      <c r="T1218" t="s">
        <v>40</v>
      </c>
      <c r="U1218" t="s">
        <v>40</v>
      </c>
      <c r="V1218" t="s">
        <v>2304</v>
      </c>
      <c r="W1218">
        <v>6</v>
      </c>
      <c r="X1218" t="s">
        <v>42</v>
      </c>
      <c r="Y1218">
        <v>6</v>
      </c>
      <c r="Z1218" t="s">
        <v>40</v>
      </c>
      <c r="AA1218" t="s">
        <v>114</v>
      </c>
      <c r="AB1218" t="s">
        <v>44</v>
      </c>
      <c r="AC1218" t="s">
        <v>45</v>
      </c>
      <c r="AE1218" t="s">
        <v>2615</v>
      </c>
      <c r="AF1218" t="s">
        <v>6149</v>
      </c>
      <c r="AG1218" s="1">
        <v>46098</v>
      </c>
      <c r="AH1218" t="s">
        <v>47</v>
      </c>
      <c r="AI1218">
        <f>_xlfn.XLOOKUP(Tabela5[[#This Row],[UUID]],Planilha2!$A:$A,Planilha2!B:B,"")</f>
        <v>0</v>
      </c>
      <c r="AJ1218">
        <f>_xlfn.XLOOKUP(Tabela5[[#This Row],[UUID]],Planilha2!$A:$A,Planilha2!C:C,"")</f>
        <v>1</v>
      </c>
      <c r="AK1218">
        <f>_xlfn.XLOOKUP(Tabela5[[#This Row],[UUID]],Planilha2!$A:$A,Planilha2!D:D,"")</f>
        <v>7</v>
      </c>
      <c r="AL1218">
        <f>_xlfn.XLOOKUP(Tabela5[[#This Row],[UUID]],Planilha2!$A:$A,Planilha2!E:E,"")</f>
        <v>0</v>
      </c>
      <c r="AM1218">
        <f>_xlfn.XLOOKUP(Tabela5[[#This Row],[UUID]],Planilha2!$A:$A,Planilha2!F:F,"")</f>
        <v>1</v>
      </c>
      <c r="AN1218">
        <f>_xlfn.XLOOKUP(Tabela5[[#This Row],[UUID]],Planilha2!$A:$A,Planilha2!G:G,"")</f>
        <v>1</v>
      </c>
      <c r="AO1218">
        <f>_xlfn.XLOOKUP(Tabela5[[#This Row],[UUID]],Planilha2!$A:$A,Planilha2!H:H,"")</f>
        <v>1</v>
      </c>
      <c r="AP1218">
        <f>_xlfn.XLOOKUP(Tabela5[[#This Row],[UUID]],Planilha2!$A:$A,Planilha2!I:I,"")</f>
        <v>1</v>
      </c>
      <c r="AQ1218">
        <f>_xlfn.XLOOKUP(Tabela5[[#This Row],[UUID]],Planilha2!$A:$A,Planilha2!J:J,"")</f>
        <v>1</v>
      </c>
      <c r="AR1218">
        <f>_xlfn.XLOOKUP(Tabela5[[#This Row],[UUID]],Planilha2!$A:$A,Planilha2!K:K,"")</f>
        <v>1</v>
      </c>
      <c r="AS1218">
        <f>_xlfn.XLOOKUP(Tabela5[[#This Row],[UUID]],Planilha2!$A:$A,Planilha2!L:L,"")</f>
        <v>0</v>
      </c>
      <c r="AT1218">
        <f>_xlfn.XLOOKUP(Tabela5[[#This Row],[UUID]],Planilha2!$A:$A,Planilha2!M:M,"")</f>
        <v>1</v>
      </c>
      <c r="AU1218">
        <f>_xlfn.XLOOKUP(Tabela5[[#This Row],[UUID]],Planilha2!$A:$A,Planilha2!N:N,"")</f>
        <v>1</v>
      </c>
      <c r="AV1218">
        <f>_xlfn.XLOOKUP(Tabela5[[#This Row],[UUID]],Planilha2!$A:$A,Planilha2!O:O,"")</f>
        <v>1</v>
      </c>
    </row>
    <row r="1219" spans="1:48" x14ac:dyDescent="0.2">
      <c r="A1219" t="s">
        <v>6150</v>
      </c>
      <c r="B1219" t="s">
        <v>35</v>
      </c>
      <c r="C1219">
        <v>55505902</v>
      </c>
      <c r="D1219">
        <v>71089560982</v>
      </c>
      <c r="E1219" t="s">
        <v>4514</v>
      </c>
      <c r="F1219" t="s">
        <v>4515</v>
      </c>
      <c r="G1219" t="s">
        <v>4516</v>
      </c>
      <c r="H1219" s="1">
        <v>45901</v>
      </c>
      <c r="I1219">
        <v>202509</v>
      </c>
      <c r="J1219">
        <v>129.96156999999999</v>
      </c>
      <c r="L1219">
        <v>129.96</v>
      </c>
      <c r="N1219">
        <v>90429203</v>
      </c>
      <c r="O1219" s="1">
        <v>46002</v>
      </c>
      <c r="P1219" s="1">
        <v>46059</v>
      </c>
      <c r="R1219">
        <v>67</v>
      </c>
      <c r="S1219" t="s">
        <v>53</v>
      </c>
      <c r="T1219" t="s">
        <v>40</v>
      </c>
      <c r="U1219" t="s">
        <v>40</v>
      </c>
      <c r="V1219" t="s">
        <v>4517</v>
      </c>
      <c r="W1219">
        <v>6</v>
      </c>
      <c r="X1219" t="s">
        <v>42</v>
      </c>
      <c r="Y1219">
        <v>6</v>
      </c>
      <c r="Z1219" t="s">
        <v>40</v>
      </c>
      <c r="AA1219" t="s">
        <v>982</v>
      </c>
      <c r="AB1219" t="s">
        <v>44</v>
      </c>
      <c r="AC1219" t="s">
        <v>45</v>
      </c>
      <c r="AE1219" t="s">
        <v>298</v>
      </c>
      <c r="AF1219" t="s">
        <v>6151</v>
      </c>
      <c r="AG1219" s="1">
        <v>46042</v>
      </c>
      <c r="AH1219" t="s">
        <v>2751</v>
      </c>
      <c r="AI1219">
        <f>_xlfn.XLOOKUP(Tabela5[[#This Row],[UUID]],Planilha2!$A:$A,Planilha2!B:B,"")</f>
        <v>0</v>
      </c>
      <c r="AJ1219">
        <f>_xlfn.XLOOKUP(Tabela5[[#This Row],[UUID]],Planilha2!$A:$A,Planilha2!C:C,"")</f>
        <v>1</v>
      </c>
      <c r="AK1219">
        <f>_xlfn.XLOOKUP(Tabela5[[#This Row],[UUID]],Planilha2!$A:$A,Planilha2!D:D,"")</f>
        <v>108</v>
      </c>
      <c r="AL1219">
        <f>_xlfn.XLOOKUP(Tabela5[[#This Row],[UUID]],Planilha2!$A:$A,Planilha2!E:E,"")</f>
        <v>6</v>
      </c>
      <c r="AM1219">
        <f>_xlfn.XLOOKUP(Tabela5[[#This Row],[UUID]],Planilha2!$A:$A,Planilha2!F:F,"")</f>
        <v>1</v>
      </c>
      <c r="AN1219">
        <f>_xlfn.XLOOKUP(Tabela5[[#This Row],[UUID]],Planilha2!$A:$A,Planilha2!G:G,"")</f>
        <v>1</v>
      </c>
      <c r="AO1219">
        <f>_xlfn.XLOOKUP(Tabela5[[#This Row],[UUID]],Planilha2!$A:$A,Planilha2!H:H,"")</f>
        <v>1</v>
      </c>
      <c r="AP1219">
        <f>_xlfn.XLOOKUP(Tabela5[[#This Row],[UUID]],Planilha2!$A:$A,Planilha2!I:I,"")</f>
        <v>1</v>
      </c>
      <c r="AQ1219">
        <f>_xlfn.XLOOKUP(Tabela5[[#This Row],[UUID]],Planilha2!$A:$A,Planilha2!J:J,"")</f>
        <v>1</v>
      </c>
      <c r="AR1219">
        <f>_xlfn.XLOOKUP(Tabela5[[#This Row],[UUID]],Planilha2!$A:$A,Planilha2!K:K,"")</f>
        <v>1</v>
      </c>
      <c r="AS1219">
        <f>_xlfn.XLOOKUP(Tabela5[[#This Row],[UUID]],Planilha2!$A:$A,Planilha2!L:L,"")</f>
        <v>1</v>
      </c>
      <c r="AT1219">
        <f>_xlfn.XLOOKUP(Tabela5[[#This Row],[UUID]],Planilha2!$A:$A,Planilha2!M:M,"")</f>
        <v>1</v>
      </c>
      <c r="AU1219">
        <f>_xlfn.XLOOKUP(Tabela5[[#This Row],[UUID]],Planilha2!$A:$A,Planilha2!N:N,"")</f>
        <v>1</v>
      </c>
      <c r="AV1219">
        <f>_xlfn.XLOOKUP(Tabela5[[#This Row],[UUID]],Planilha2!$A:$A,Planilha2!O:O,"")</f>
        <v>1</v>
      </c>
    </row>
    <row r="1220" spans="1:48" x14ac:dyDescent="0.2">
      <c r="A1220" t="s">
        <v>6152</v>
      </c>
      <c r="B1220" t="s">
        <v>35</v>
      </c>
      <c r="C1220">
        <v>152374700459</v>
      </c>
      <c r="D1220">
        <v>36754400870</v>
      </c>
      <c r="E1220" t="s">
        <v>6153</v>
      </c>
      <c r="F1220" t="s">
        <v>6154</v>
      </c>
      <c r="G1220" t="s">
        <v>6155</v>
      </c>
      <c r="H1220" s="1">
        <v>46054</v>
      </c>
      <c r="I1220">
        <v>202602</v>
      </c>
      <c r="J1220">
        <v>271.90647999999999</v>
      </c>
      <c r="L1220">
        <v>271.91000000000003</v>
      </c>
      <c r="N1220">
        <v>90494903</v>
      </c>
      <c r="O1220" s="1">
        <v>46080</v>
      </c>
      <c r="P1220" s="1">
        <v>46090</v>
      </c>
      <c r="R1220">
        <v>36</v>
      </c>
      <c r="S1220" t="s">
        <v>53</v>
      </c>
      <c r="T1220" t="s">
        <v>40</v>
      </c>
      <c r="U1220" t="s">
        <v>40</v>
      </c>
      <c r="V1220" t="s">
        <v>6156</v>
      </c>
      <c r="W1220">
        <v>6</v>
      </c>
      <c r="X1220" t="s">
        <v>42</v>
      </c>
      <c r="Y1220">
        <v>6</v>
      </c>
      <c r="Z1220" t="s">
        <v>40</v>
      </c>
      <c r="AA1220" t="s">
        <v>114</v>
      </c>
      <c r="AB1220" t="s">
        <v>44</v>
      </c>
      <c r="AC1220" t="s">
        <v>45</v>
      </c>
      <c r="AE1220" t="s">
        <v>2615</v>
      </c>
      <c r="AF1220" t="s">
        <v>6157</v>
      </c>
      <c r="AG1220" s="1">
        <v>46113</v>
      </c>
      <c r="AH1220" t="s">
        <v>47</v>
      </c>
      <c r="AI1220">
        <f>_xlfn.XLOOKUP(Tabela5[[#This Row],[UUID]],Planilha2!$A:$A,Planilha2!B:B,"")</f>
        <v>1</v>
      </c>
      <c r="AJ1220">
        <f>_xlfn.XLOOKUP(Tabela5[[#This Row],[UUID]],Planilha2!$A:$A,Planilha2!C:C,"")</f>
        <v>1</v>
      </c>
      <c r="AK1220">
        <f>_xlfn.XLOOKUP(Tabela5[[#This Row],[UUID]],Planilha2!$A:$A,Planilha2!D:D,"")</f>
        <v>1</v>
      </c>
      <c r="AL1220">
        <f>_xlfn.XLOOKUP(Tabela5[[#This Row],[UUID]],Planilha2!$A:$A,Planilha2!E:E,"")</f>
        <v>0</v>
      </c>
      <c r="AM1220">
        <f>_xlfn.XLOOKUP(Tabela5[[#This Row],[UUID]],Planilha2!$A:$A,Planilha2!F:F,"")</f>
        <v>1</v>
      </c>
      <c r="AN1220">
        <f>_xlfn.XLOOKUP(Tabela5[[#This Row],[UUID]],Planilha2!$A:$A,Planilha2!G:G,"")</f>
        <v>1</v>
      </c>
      <c r="AO1220">
        <f>_xlfn.XLOOKUP(Tabela5[[#This Row],[UUID]],Planilha2!$A:$A,Planilha2!H:H,"")</f>
        <v>1</v>
      </c>
      <c r="AP1220">
        <f>_xlfn.XLOOKUP(Tabela5[[#This Row],[UUID]],Planilha2!$A:$A,Planilha2!I:I,"")</f>
        <v>0</v>
      </c>
      <c r="AQ1220">
        <f>_xlfn.XLOOKUP(Tabela5[[#This Row],[UUID]],Planilha2!$A:$A,Planilha2!J:J,"")</f>
        <v>0</v>
      </c>
      <c r="AR1220">
        <f>_xlfn.XLOOKUP(Tabela5[[#This Row],[UUID]],Planilha2!$A:$A,Planilha2!K:K,"")</f>
        <v>0</v>
      </c>
      <c r="AS1220">
        <f>_xlfn.XLOOKUP(Tabela5[[#This Row],[UUID]],Planilha2!$A:$A,Planilha2!L:L,"")</f>
        <v>0</v>
      </c>
      <c r="AT1220">
        <f>_xlfn.XLOOKUP(Tabela5[[#This Row],[UUID]],Planilha2!$A:$A,Planilha2!M:M,"")</f>
        <v>0</v>
      </c>
      <c r="AU1220">
        <f>_xlfn.XLOOKUP(Tabela5[[#This Row],[UUID]],Planilha2!$A:$A,Planilha2!N:N,"")</f>
        <v>1</v>
      </c>
      <c r="AV1220">
        <f>_xlfn.XLOOKUP(Tabela5[[#This Row],[UUID]],Planilha2!$A:$A,Planilha2!O:O,"")</f>
        <v>1</v>
      </c>
    </row>
    <row r="1221" spans="1:48" x14ac:dyDescent="0.2">
      <c r="A1221" t="s">
        <v>6158</v>
      </c>
      <c r="B1221" t="s">
        <v>35</v>
      </c>
      <c r="C1221">
        <v>84039400415</v>
      </c>
      <c r="D1221">
        <v>47613263878</v>
      </c>
      <c r="E1221" t="s">
        <v>6159</v>
      </c>
      <c r="F1221" t="s">
        <v>6160</v>
      </c>
      <c r="G1221" t="s">
        <v>6161</v>
      </c>
      <c r="H1221" s="1">
        <v>46054</v>
      </c>
      <c r="I1221">
        <v>202602</v>
      </c>
      <c r="J1221">
        <v>367.79556000000002</v>
      </c>
      <c r="L1221">
        <v>367.8</v>
      </c>
      <c r="N1221">
        <v>90494152</v>
      </c>
      <c r="O1221" s="1">
        <v>46080</v>
      </c>
      <c r="P1221" s="1">
        <v>46090</v>
      </c>
      <c r="R1221">
        <v>36</v>
      </c>
      <c r="S1221" t="s">
        <v>53</v>
      </c>
      <c r="T1221" t="s">
        <v>40</v>
      </c>
      <c r="U1221" t="s">
        <v>40</v>
      </c>
      <c r="V1221" t="s">
        <v>6162</v>
      </c>
      <c r="W1221">
        <v>6</v>
      </c>
      <c r="X1221" t="s">
        <v>42</v>
      </c>
      <c r="Y1221">
        <v>6</v>
      </c>
      <c r="Z1221" t="s">
        <v>40</v>
      </c>
      <c r="AA1221" t="s">
        <v>114</v>
      </c>
      <c r="AB1221" t="s">
        <v>44</v>
      </c>
      <c r="AC1221" t="s">
        <v>45</v>
      </c>
      <c r="AE1221" t="s">
        <v>2615</v>
      </c>
      <c r="AF1221" t="s">
        <v>6163</v>
      </c>
      <c r="AG1221" s="1">
        <v>46116</v>
      </c>
      <c r="AH1221" t="s">
        <v>47</v>
      </c>
      <c r="AI1221">
        <f>_xlfn.XLOOKUP(Tabela5[[#This Row],[UUID]],Planilha2!$A:$A,Planilha2!B:B,"")</f>
        <v>1</v>
      </c>
      <c r="AJ1221">
        <f>_xlfn.XLOOKUP(Tabela5[[#This Row],[UUID]],Planilha2!$A:$A,Planilha2!C:C,"")</f>
        <v>1</v>
      </c>
      <c r="AK1221">
        <f>_xlfn.XLOOKUP(Tabela5[[#This Row],[UUID]],Planilha2!$A:$A,Planilha2!D:D,"")</f>
        <v>19</v>
      </c>
      <c r="AL1221">
        <f>_xlfn.XLOOKUP(Tabela5[[#This Row],[UUID]],Planilha2!$A:$A,Planilha2!E:E,"")</f>
        <v>0</v>
      </c>
      <c r="AM1221">
        <f>_xlfn.XLOOKUP(Tabela5[[#This Row],[UUID]],Planilha2!$A:$A,Planilha2!F:F,"")</f>
        <v>1</v>
      </c>
      <c r="AN1221">
        <f>_xlfn.XLOOKUP(Tabela5[[#This Row],[UUID]],Planilha2!$A:$A,Planilha2!G:G,"")</f>
        <v>1</v>
      </c>
      <c r="AO1221">
        <f>_xlfn.XLOOKUP(Tabela5[[#This Row],[UUID]],Planilha2!$A:$A,Planilha2!H:H,"")</f>
        <v>0</v>
      </c>
      <c r="AP1221">
        <f>_xlfn.XLOOKUP(Tabela5[[#This Row],[UUID]],Planilha2!$A:$A,Planilha2!I:I,"")</f>
        <v>0</v>
      </c>
      <c r="AQ1221">
        <f>_xlfn.XLOOKUP(Tabela5[[#This Row],[UUID]],Planilha2!$A:$A,Planilha2!J:J,"")</f>
        <v>0</v>
      </c>
      <c r="AR1221">
        <f>_xlfn.XLOOKUP(Tabela5[[#This Row],[UUID]],Planilha2!$A:$A,Planilha2!K:K,"")</f>
        <v>0</v>
      </c>
      <c r="AS1221">
        <f>_xlfn.XLOOKUP(Tabela5[[#This Row],[UUID]],Planilha2!$A:$A,Planilha2!L:L,"")</f>
        <v>0</v>
      </c>
      <c r="AT1221">
        <f>_xlfn.XLOOKUP(Tabela5[[#This Row],[UUID]],Planilha2!$A:$A,Planilha2!M:M,"")</f>
        <v>0</v>
      </c>
      <c r="AU1221">
        <f>_xlfn.XLOOKUP(Tabela5[[#This Row],[UUID]],Planilha2!$A:$A,Planilha2!N:N,"")</f>
        <v>1</v>
      </c>
      <c r="AV1221">
        <f>_xlfn.XLOOKUP(Tabela5[[#This Row],[UUID]],Planilha2!$A:$A,Planilha2!O:O,"")</f>
        <v>1</v>
      </c>
    </row>
    <row r="1222" spans="1:48" x14ac:dyDescent="0.2">
      <c r="A1222" t="s">
        <v>6164</v>
      </c>
      <c r="B1222" t="s">
        <v>35</v>
      </c>
      <c r="C1222">
        <v>98088600446</v>
      </c>
      <c r="D1222">
        <v>1953949000179</v>
      </c>
      <c r="E1222" t="s">
        <v>6165</v>
      </c>
      <c r="F1222" t="s">
        <v>6166</v>
      </c>
      <c r="G1222" t="s">
        <v>6167</v>
      </c>
      <c r="H1222" s="1">
        <v>46054</v>
      </c>
      <c r="I1222">
        <v>202602</v>
      </c>
      <c r="J1222">
        <v>3553.5948600000002</v>
      </c>
      <c r="L1222">
        <v>3553.59</v>
      </c>
      <c r="N1222">
        <v>90512438</v>
      </c>
      <c r="O1222" s="1">
        <v>46086</v>
      </c>
      <c r="P1222" s="1">
        <v>46097</v>
      </c>
      <c r="R1222">
        <v>29</v>
      </c>
      <c r="S1222" t="s">
        <v>39</v>
      </c>
      <c r="T1222" t="s">
        <v>40</v>
      </c>
      <c r="U1222" t="s">
        <v>40</v>
      </c>
      <c r="V1222" t="s">
        <v>6168</v>
      </c>
      <c r="W1222">
        <v>6</v>
      </c>
      <c r="X1222" t="s">
        <v>42</v>
      </c>
      <c r="Y1222">
        <v>6</v>
      </c>
      <c r="Z1222" t="s">
        <v>40</v>
      </c>
      <c r="AA1222" t="s">
        <v>114</v>
      </c>
      <c r="AB1222" t="s">
        <v>44</v>
      </c>
      <c r="AC1222" t="s">
        <v>45</v>
      </c>
      <c r="AE1222" t="s">
        <v>47</v>
      </c>
      <c r="AF1222" t="s">
        <v>6169</v>
      </c>
      <c r="AG1222" s="1">
        <v>46116</v>
      </c>
      <c r="AH1222" t="s">
        <v>47</v>
      </c>
      <c r="AI1222">
        <f>_xlfn.XLOOKUP(Tabela5[[#This Row],[UUID]],Planilha2!$A:$A,Planilha2!B:B,"")</f>
        <v>1</v>
      </c>
      <c r="AJ1222">
        <f>_xlfn.XLOOKUP(Tabela5[[#This Row],[UUID]],Planilha2!$A:$A,Planilha2!C:C,"")</f>
        <v>1</v>
      </c>
      <c r="AK1222">
        <f>_xlfn.XLOOKUP(Tabela5[[#This Row],[UUID]],Planilha2!$A:$A,Planilha2!D:D,"")</f>
        <v>1</v>
      </c>
      <c r="AL1222">
        <f>_xlfn.XLOOKUP(Tabela5[[#This Row],[UUID]],Planilha2!$A:$A,Planilha2!E:E,"")</f>
        <v>0</v>
      </c>
      <c r="AM1222">
        <f>_xlfn.XLOOKUP(Tabela5[[#This Row],[UUID]],Planilha2!$A:$A,Planilha2!F:F,"")</f>
        <v>1</v>
      </c>
      <c r="AN1222">
        <f>_xlfn.XLOOKUP(Tabela5[[#This Row],[UUID]],Planilha2!$A:$A,Planilha2!G:G,"")</f>
        <v>1</v>
      </c>
      <c r="AO1222">
        <f>_xlfn.XLOOKUP(Tabela5[[#This Row],[UUID]],Planilha2!$A:$A,Planilha2!H:H,"")</f>
        <v>0</v>
      </c>
      <c r="AP1222">
        <f>_xlfn.XLOOKUP(Tabela5[[#This Row],[UUID]],Planilha2!$A:$A,Planilha2!I:I,"")</f>
        <v>0</v>
      </c>
      <c r="AQ1222">
        <f>_xlfn.XLOOKUP(Tabela5[[#This Row],[UUID]],Planilha2!$A:$A,Planilha2!J:J,"")</f>
        <v>0</v>
      </c>
      <c r="AR1222">
        <f>_xlfn.XLOOKUP(Tabela5[[#This Row],[UUID]],Planilha2!$A:$A,Planilha2!K:K,"")</f>
        <v>0</v>
      </c>
      <c r="AS1222">
        <f>_xlfn.XLOOKUP(Tabela5[[#This Row],[UUID]],Planilha2!$A:$A,Planilha2!L:L,"")</f>
        <v>0</v>
      </c>
      <c r="AT1222">
        <f>_xlfn.XLOOKUP(Tabela5[[#This Row],[UUID]],Planilha2!$A:$A,Planilha2!M:M,"")</f>
        <v>0</v>
      </c>
      <c r="AU1222">
        <f>_xlfn.XLOOKUP(Tabela5[[#This Row],[UUID]],Planilha2!$A:$A,Planilha2!N:N,"")</f>
        <v>1</v>
      </c>
      <c r="AV1222">
        <f>_xlfn.XLOOKUP(Tabela5[[#This Row],[UUID]],Planilha2!$A:$A,Planilha2!O:O,"")</f>
        <v>1</v>
      </c>
    </row>
    <row r="1223" spans="1:48" x14ac:dyDescent="0.2">
      <c r="A1223" t="s">
        <v>6170</v>
      </c>
      <c r="B1223" t="s">
        <v>35</v>
      </c>
      <c r="C1223">
        <v>269452300409</v>
      </c>
      <c r="D1223">
        <v>9513757684</v>
      </c>
      <c r="E1223" t="s">
        <v>2928</v>
      </c>
      <c r="F1223" t="s">
        <v>2929</v>
      </c>
      <c r="G1223" t="s">
        <v>2930</v>
      </c>
      <c r="H1223" s="1">
        <v>46054</v>
      </c>
      <c r="I1223">
        <v>202602</v>
      </c>
      <c r="J1223">
        <v>2067.1041599999999</v>
      </c>
      <c r="L1223">
        <v>2067.1</v>
      </c>
      <c r="N1223">
        <v>90493603</v>
      </c>
      <c r="O1223" s="1">
        <v>46080</v>
      </c>
      <c r="P1223" s="1">
        <v>46090</v>
      </c>
      <c r="R1223">
        <v>36</v>
      </c>
      <c r="S1223" t="s">
        <v>53</v>
      </c>
      <c r="T1223" t="s">
        <v>40</v>
      </c>
      <c r="U1223" t="s">
        <v>40</v>
      </c>
      <c r="V1223" t="s">
        <v>2931</v>
      </c>
      <c r="W1223">
        <v>4</v>
      </c>
      <c r="X1223" t="s">
        <v>42</v>
      </c>
      <c r="Y1223">
        <v>6</v>
      </c>
      <c r="Z1223" t="s">
        <v>254</v>
      </c>
      <c r="AA1223" t="s">
        <v>114</v>
      </c>
      <c r="AB1223" t="s">
        <v>44</v>
      </c>
      <c r="AC1223" t="s">
        <v>45</v>
      </c>
      <c r="AE1223" t="s">
        <v>2615</v>
      </c>
      <c r="AF1223" t="s">
        <v>6171</v>
      </c>
      <c r="AG1223" s="1">
        <v>46122</v>
      </c>
      <c r="AH1223" t="s">
        <v>47</v>
      </c>
      <c r="AI1223">
        <f>_xlfn.XLOOKUP(Tabela5[[#This Row],[UUID]],Planilha2!$A:$A,Planilha2!B:B,"")</f>
        <v>1</v>
      </c>
      <c r="AJ1223">
        <f>_xlfn.XLOOKUP(Tabela5[[#This Row],[UUID]],Planilha2!$A:$A,Planilha2!C:C,"")</f>
        <v>1</v>
      </c>
      <c r="AK1223">
        <f>_xlfn.XLOOKUP(Tabela5[[#This Row],[UUID]],Planilha2!$A:$A,Planilha2!D:D,"")</f>
        <v>8</v>
      </c>
      <c r="AL1223">
        <f>_xlfn.XLOOKUP(Tabela5[[#This Row],[UUID]],Planilha2!$A:$A,Planilha2!E:E,"")</f>
        <v>0</v>
      </c>
      <c r="AM1223">
        <f>_xlfn.XLOOKUP(Tabela5[[#This Row],[UUID]],Planilha2!$A:$A,Planilha2!F:F,"")</f>
        <v>1</v>
      </c>
      <c r="AN1223">
        <f>_xlfn.XLOOKUP(Tabela5[[#This Row],[UUID]],Planilha2!$A:$A,Planilha2!G:G,"")</f>
        <v>0</v>
      </c>
      <c r="AO1223">
        <f>_xlfn.XLOOKUP(Tabela5[[#This Row],[UUID]],Planilha2!$A:$A,Planilha2!H:H,"")</f>
        <v>0</v>
      </c>
      <c r="AP1223">
        <f>_xlfn.XLOOKUP(Tabela5[[#This Row],[UUID]],Planilha2!$A:$A,Planilha2!I:I,"")</f>
        <v>0</v>
      </c>
      <c r="AQ1223">
        <f>_xlfn.XLOOKUP(Tabela5[[#This Row],[UUID]],Planilha2!$A:$A,Planilha2!J:J,"")</f>
        <v>0</v>
      </c>
      <c r="AR1223">
        <f>_xlfn.XLOOKUP(Tabela5[[#This Row],[UUID]],Planilha2!$A:$A,Planilha2!K:K,"")</f>
        <v>0</v>
      </c>
      <c r="AS1223">
        <f>_xlfn.XLOOKUP(Tabela5[[#This Row],[UUID]],Planilha2!$A:$A,Planilha2!L:L,"")</f>
        <v>0</v>
      </c>
      <c r="AT1223">
        <f>_xlfn.XLOOKUP(Tabela5[[#This Row],[UUID]],Planilha2!$A:$A,Planilha2!M:M,"")</f>
        <v>0</v>
      </c>
      <c r="AU1223">
        <f>_xlfn.XLOOKUP(Tabela5[[#This Row],[UUID]],Planilha2!$A:$A,Planilha2!N:N,"")</f>
        <v>1</v>
      </c>
      <c r="AV1223">
        <f>_xlfn.XLOOKUP(Tabela5[[#This Row],[UUID]],Planilha2!$A:$A,Planilha2!O:O,"")</f>
        <v>0</v>
      </c>
    </row>
    <row r="1224" spans="1:48" x14ac:dyDescent="0.2">
      <c r="A1224" t="s">
        <v>6172</v>
      </c>
      <c r="B1224" t="s">
        <v>35</v>
      </c>
      <c r="C1224">
        <v>88621014</v>
      </c>
      <c r="D1224">
        <v>31644678934</v>
      </c>
      <c r="E1224" t="s">
        <v>4506</v>
      </c>
      <c r="F1224" t="s">
        <v>4507</v>
      </c>
      <c r="G1224" t="s">
        <v>4508</v>
      </c>
      <c r="H1224" s="1">
        <v>45901</v>
      </c>
      <c r="I1224">
        <v>202509</v>
      </c>
      <c r="J1224">
        <v>116.8562</v>
      </c>
      <c r="L1224">
        <v>116.86</v>
      </c>
      <c r="N1224">
        <v>90429176</v>
      </c>
      <c r="O1224" s="1">
        <v>46002</v>
      </c>
      <c r="P1224" s="1">
        <v>46059</v>
      </c>
      <c r="R1224">
        <v>67</v>
      </c>
      <c r="S1224" t="s">
        <v>53</v>
      </c>
      <c r="T1224" t="s">
        <v>40</v>
      </c>
      <c r="U1224" t="s">
        <v>40</v>
      </c>
      <c r="V1224" t="s">
        <v>4509</v>
      </c>
      <c r="W1224">
        <v>6</v>
      </c>
      <c r="X1224" t="s">
        <v>42</v>
      </c>
      <c r="Y1224">
        <v>6</v>
      </c>
      <c r="Z1224" t="s">
        <v>40</v>
      </c>
      <c r="AA1224" t="s">
        <v>982</v>
      </c>
      <c r="AB1224" t="s">
        <v>44</v>
      </c>
      <c r="AC1224" t="s">
        <v>45</v>
      </c>
      <c r="AE1224" t="s">
        <v>298</v>
      </c>
      <c r="AF1224" t="s">
        <v>6173</v>
      </c>
      <c r="AG1224" s="1">
        <v>46042</v>
      </c>
      <c r="AH1224" t="s">
        <v>2751</v>
      </c>
      <c r="AI1224">
        <f>_xlfn.XLOOKUP(Tabela5[[#This Row],[UUID]],Planilha2!$A:$A,Planilha2!B:B,"")</f>
        <v>0</v>
      </c>
      <c r="AJ1224">
        <f>_xlfn.XLOOKUP(Tabela5[[#This Row],[UUID]],Planilha2!$A:$A,Planilha2!C:C,"")</f>
        <v>1</v>
      </c>
      <c r="AK1224">
        <f>_xlfn.XLOOKUP(Tabela5[[#This Row],[UUID]],Planilha2!$A:$A,Planilha2!D:D,"")</f>
        <v>1</v>
      </c>
      <c r="AL1224">
        <f>_xlfn.XLOOKUP(Tabela5[[#This Row],[UUID]],Planilha2!$A:$A,Planilha2!E:E,"")</f>
        <v>0</v>
      </c>
      <c r="AM1224">
        <f>_xlfn.XLOOKUP(Tabela5[[#This Row],[UUID]],Planilha2!$A:$A,Planilha2!F:F,"")</f>
        <v>1</v>
      </c>
      <c r="AN1224">
        <f>_xlfn.XLOOKUP(Tabela5[[#This Row],[UUID]],Planilha2!$A:$A,Planilha2!G:G,"")</f>
        <v>1</v>
      </c>
      <c r="AO1224">
        <f>_xlfn.XLOOKUP(Tabela5[[#This Row],[UUID]],Planilha2!$A:$A,Planilha2!H:H,"")</f>
        <v>1</v>
      </c>
      <c r="AP1224">
        <f>_xlfn.XLOOKUP(Tabela5[[#This Row],[UUID]],Planilha2!$A:$A,Planilha2!I:I,"")</f>
        <v>1</v>
      </c>
      <c r="AQ1224">
        <f>_xlfn.XLOOKUP(Tabela5[[#This Row],[UUID]],Planilha2!$A:$A,Planilha2!J:J,"")</f>
        <v>1</v>
      </c>
      <c r="AR1224">
        <f>_xlfn.XLOOKUP(Tabela5[[#This Row],[UUID]],Planilha2!$A:$A,Planilha2!K:K,"")</f>
        <v>1</v>
      </c>
      <c r="AS1224">
        <f>_xlfn.XLOOKUP(Tabela5[[#This Row],[UUID]],Planilha2!$A:$A,Planilha2!L:L,"")</f>
        <v>1</v>
      </c>
      <c r="AT1224">
        <f>_xlfn.XLOOKUP(Tabela5[[#This Row],[UUID]],Planilha2!$A:$A,Planilha2!M:M,"")</f>
        <v>1</v>
      </c>
      <c r="AU1224">
        <f>_xlfn.XLOOKUP(Tabela5[[#This Row],[UUID]],Planilha2!$A:$A,Planilha2!N:N,"")</f>
        <v>1</v>
      </c>
      <c r="AV1224">
        <f>_xlfn.XLOOKUP(Tabela5[[#This Row],[UUID]],Planilha2!$A:$A,Planilha2!O:O,"")</f>
        <v>1</v>
      </c>
    </row>
    <row r="1225" spans="1:48" x14ac:dyDescent="0.2">
      <c r="A1225" t="s">
        <v>6174</v>
      </c>
      <c r="B1225" t="s">
        <v>35</v>
      </c>
      <c r="C1225">
        <v>8970270</v>
      </c>
      <c r="D1225">
        <v>3608770607</v>
      </c>
      <c r="E1225" t="s">
        <v>4500</v>
      </c>
      <c r="F1225" t="s">
        <v>4501</v>
      </c>
      <c r="G1225" t="s">
        <v>4502</v>
      </c>
      <c r="H1225" s="1">
        <v>45901</v>
      </c>
      <c r="I1225">
        <v>202509</v>
      </c>
      <c r="J1225">
        <v>117.40226</v>
      </c>
      <c r="L1225">
        <v>117.4</v>
      </c>
      <c r="N1225">
        <v>90429299</v>
      </c>
      <c r="O1225" s="1">
        <v>46002</v>
      </c>
      <c r="P1225" s="1">
        <v>46059</v>
      </c>
      <c r="R1225">
        <v>67</v>
      </c>
      <c r="S1225" t="s">
        <v>53</v>
      </c>
      <c r="T1225" t="s">
        <v>40</v>
      </c>
      <c r="U1225" t="s">
        <v>40</v>
      </c>
      <c r="V1225" t="s">
        <v>4503</v>
      </c>
      <c r="W1225">
        <v>6</v>
      </c>
      <c r="X1225" t="s">
        <v>42</v>
      </c>
      <c r="Y1225">
        <v>6</v>
      </c>
      <c r="Z1225" t="s">
        <v>40</v>
      </c>
      <c r="AA1225" t="s">
        <v>982</v>
      </c>
      <c r="AB1225" t="s">
        <v>44</v>
      </c>
      <c r="AC1225" t="s">
        <v>45</v>
      </c>
      <c r="AE1225" t="s">
        <v>298</v>
      </c>
      <c r="AF1225" t="s">
        <v>6175</v>
      </c>
      <c r="AG1225" s="1">
        <v>46042</v>
      </c>
      <c r="AH1225" t="s">
        <v>2751</v>
      </c>
      <c r="AI1225">
        <f>_xlfn.XLOOKUP(Tabela5[[#This Row],[UUID]],Planilha2!$A:$A,Planilha2!B:B,"")</f>
        <v>0</v>
      </c>
      <c r="AJ1225">
        <f>_xlfn.XLOOKUP(Tabela5[[#This Row],[UUID]],Planilha2!$A:$A,Planilha2!C:C,"")</f>
        <v>1</v>
      </c>
      <c r="AK1225">
        <f>_xlfn.XLOOKUP(Tabela5[[#This Row],[UUID]],Planilha2!$A:$A,Planilha2!D:D,"")</f>
        <v>2</v>
      </c>
      <c r="AL1225">
        <f>_xlfn.XLOOKUP(Tabela5[[#This Row],[UUID]],Planilha2!$A:$A,Planilha2!E:E,"")</f>
        <v>0</v>
      </c>
      <c r="AM1225">
        <f>_xlfn.XLOOKUP(Tabela5[[#This Row],[UUID]],Planilha2!$A:$A,Planilha2!F:F,"")</f>
        <v>1</v>
      </c>
      <c r="AN1225">
        <f>_xlfn.XLOOKUP(Tabela5[[#This Row],[UUID]],Planilha2!$A:$A,Planilha2!G:G,"")</f>
        <v>1</v>
      </c>
      <c r="AO1225">
        <f>_xlfn.XLOOKUP(Tabela5[[#This Row],[UUID]],Planilha2!$A:$A,Planilha2!H:H,"")</f>
        <v>1</v>
      </c>
      <c r="AP1225">
        <f>_xlfn.XLOOKUP(Tabela5[[#This Row],[UUID]],Planilha2!$A:$A,Planilha2!I:I,"")</f>
        <v>1</v>
      </c>
      <c r="AQ1225">
        <f>_xlfn.XLOOKUP(Tabela5[[#This Row],[UUID]],Planilha2!$A:$A,Planilha2!J:J,"")</f>
        <v>1</v>
      </c>
      <c r="AR1225">
        <f>_xlfn.XLOOKUP(Tabela5[[#This Row],[UUID]],Planilha2!$A:$A,Planilha2!K:K,"")</f>
        <v>1</v>
      </c>
      <c r="AS1225">
        <f>_xlfn.XLOOKUP(Tabela5[[#This Row],[UUID]],Planilha2!$A:$A,Planilha2!L:L,"")</f>
        <v>1</v>
      </c>
      <c r="AT1225">
        <f>_xlfn.XLOOKUP(Tabela5[[#This Row],[UUID]],Planilha2!$A:$A,Planilha2!M:M,"")</f>
        <v>1</v>
      </c>
      <c r="AU1225">
        <f>_xlfn.XLOOKUP(Tabela5[[#This Row],[UUID]],Planilha2!$A:$A,Planilha2!N:N,"")</f>
        <v>1</v>
      </c>
      <c r="AV1225">
        <f>_xlfn.XLOOKUP(Tabela5[[#This Row],[UUID]],Planilha2!$A:$A,Planilha2!O:O,"")</f>
        <v>1</v>
      </c>
    </row>
    <row r="1226" spans="1:48" x14ac:dyDescent="0.2">
      <c r="A1226" t="s">
        <v>6176</v>
      </c>
      <c r="B1226" t="s">
        <v>35</v>
      </c>
      <c r="C1226">
        <v>191269500472</v>
      </c>
      <c r="D1226">
        <v>89786122887</v>
      </c>
      <c r="E1226" t="s">
        <v>6177</v>
      </c>
      <c r="F1226" t="s">
        <v>6178</v>
      </c>
      <c r="G1226" t="s">
        <v>6179</v>
      </c>
      <c r="H1226" s="1">
        <v>46054</v>
      </c>
      <c r="I1226">
        <v>202602</v>
      </c>
      <c r="J1226">
        <v>369.06299000000001</v>
      </c>
      <c r="L1226">
        <v>369.06</v>
      </c>
      <c r="N1226">
        <v>90493811</v>
      </c>
      <c r="O1226" s="1">
        <v>46080</v>
      </c>
      <c r="P1226" s="1">
        <v>46090</v>
      </c>
      <c r="R1226">
        <v>36</v>
      </c>
      <c r="S1226" t="s">
        <v>53</v>
      </c>
      <c r="T1226" t="s">
        <v>40</v>
      </c>
      <c r="U1226" t="s">
        <v>40</v>
      </c>
      <c r="V1226" t="s">
        <v>6180</v>
      </c>
      <c r="W1226">
        <v>6</v>
      </c>
      <c r="X1226" t="s">
        <v>42</v>
      </c>
      <c r="Y1226">
        <v>6</v>
      </c>
      <c r="Z1226" t="s">
        <v>40</v>
      </c>
      <c r="AA1226" t="s">
        <v>114</v>
      </c>
      <c r="AB1226" t="s">
        <v>44</v>
      </c>
      <c r="AC1226" t="s">
        <v>45</v>
      </c>
      <c r="AE1226" t="s">
        <v>2615</v>
      </c>
      <c r="AF1226" t="s">
        <v>6181</v>
      </c>
      <c r="AG1226" s="1">
        <v>46102</v>
      </c>
      <c r="AH1226" t="s">
        <v>47</v>
      </c>
      <c r="AI1226">
        <f>_xlfn.XLOOKUP(Tabela5[[#This Row],[UUID]],Planilha2!$A:$A,Planilha2!B:B,"")</f>
        <v>1</v>
      </c>
      <c r="AJ1226">
        <f>_xlfn.XLOOKUP(Tabela5[[#This Row],[UUID]],Planilha2!$A:$A,Planilha2!C:C,"")</f>
        <v>1</v>
      </c>
      <c r="AK1226">
        <f>_xlfn.XLOOKUP(Tabela5[[#This Row],[UUID]],Planilha2!$A:$A,Planilha2!D:D,"")</f>
        <v>1</v>
      </c>
      <c r="AL1226">
        <f>_xlfn.XLOOKUP(Tabela5[[#This Row],[UUID]],Planilha2!$A:$A,Planilha2!E:E,"")</f>
        <v>0</v>
      </c>
      <c r="AM1226">
        <f>_xlfn.XLOOKUP(Tabela5[[#This Row],[UUID]],Planilha2!$A:$A,Planilha2!F:F,"")</f>
        <v>1</v>
      </c>
      <c r="AN1226">
        <f>_xlfn.XLOOKUP(Tabela5[[#This Row],[UUID]],Planilha2!$A:$A,Planilha2!G:G,"")</f>
        <v>1</v>
      </c>
      <c r="AO1226">
        <f>_xlfn.XLOOKUP(Tabela5[[#This Row],[UUID]],Planilha2!$A:$A,Planilha2!H:H,"")</f>
        <v>1</v>
      </c>
      <c r="AP1226">
        <f>_xlfn.XLOOKUP(Tabela5[[#This Row],[UUID]],Planilha2!$A:$A,Planilha2!I:I,"")</f>
        <v>1</v>
      </c>
      <c r="AQ1226">
        <f>_xlfn.XLOOKUP(Tabela5[[#This Row],[UUID]],Planilha2!$A:$A,Planilha2!J:J,"")</f>
        <v>1</v>
      </c>
      <c r="AR1226">
        <f>_xlfn.XLOOKUP(Tabela5[[#This Row],[UUID]],Planilha2!$A:$A,Planilha2!K:K,"")</f>
        <v>0</v>
      </c>
      <c r="AS1226">
        <f>_xlfn.XLOOKUP(Tabela5[[#This Row],[UUID]],Planilha2!$A:$A,Planilha2!L:L,"")</f>
        <v>0</v>
      </c>
      <c r="AT1226">
        <f>_xlfn.XLOOKUP(Tabela5[[#This Row],[UUID]],Planilha2!$A:$A,Planilha2!M:M,"")</f>
        <v>0</v>
      </c>
      <c r="AU1226">
        <f>_xlfn.XLOOKUP(Tabela5[[#This Row],[UUID]],Planilha2!$A:$A,Planilha2!N:N,"")</f>
        <v>1</v>
      </c>
      <c r="AV1226">
        <f>_xlfn.XLOOKUP(Tabela5[[#This Row],[UUID]],Planilha2!$A:$A,Planilha2!O:O,"")</f>
        <v>1</v>
      </c>
    </row>
    <row r="1227" spans="1:48" x14ac:dyDescent="0.2">
      <c r="A1227" t="s">
        <v>6182</v>
      </c>
      <c r="B1227" t="s">
        <v>35</v>
      </c>
      <c r="C1227">
        <v>35147800480</v>
      </c>
      <c r="D1227">
        <v>17394049809</v>
      </c>
      <c r="E1227" t="s">
        <v>6183</v>
      </c>
      <c r="F1227" t="s">
        <v>6184</v>
      </c>
      <c r="G1227" t="s">
        <v>6185</v>
      </c>
      <c r="H1227" s="1">
        <v>46054</v>
      </c>
      <c r="I1227">
        <v>202602</v>
      </c>
      <c r="J1227">
        <v>1174.0413900000001</v>
      </c>
      <c r="L1227">
        <v>1174.04</v>
      </c>
      <c r="N1227">
        <v>90493721</v>
      </c>
      <c r="O1227" s="1">
        <v>46080</v>
      </c>
      <c r="P1227" s="1">
        <v>46090</v>
      </c>
      <c r="R1227">
        <v>36</v>
      </c>
      <c r="S1227" t="s">
        <v>53</v>
      </c>
      <c r="T1227" t="s">
        <v>40</v>
      </c>
      <c r="U1227" t="s">
        <v>40</v>
      </c>
      <c r="V1227" t="s">
        <v>6186</v>
      </c>
      <c r="W1227">
        <v>6</v>
      </c>
      <c r="X1227" t="s">
        <v>42</v>
      </c>
      <c r="Y1227">
        <v>6</v>
      </c>
      <c r="Z1227" t="s">
        <v>40</v>
      </c>
      <c r="AA1227" t="s">
        <v>114</v>
      </c>
      <c r="AB1227" t="s">
        <v>44</v>
      </c>
      <c r="AC1227" t="s">
        <v>45</v>
      </c>
      <c r="AE1227" t="s">
        <v>2615</v>
      </c>
      <c r="AF1227" t="s">
        <v>6187</v>
      </c>
      <c r="AG1227" s="1">
        <v>46116</v>
      </c>
      <c r="AH1227" t="s">
        <v>47</v>
      </c>
      <c r="AI1227">
        <f>_xlfn.XLOOKUP(Tabela5[[#This Row],[UUID]],Planilha2!$A:$A,Planilha2!B:B,"")</f>
        <v>1</v>
      </c>
      <c r="AJ1227">
        <f>_xlfn.XLOOKUP(Tabela5[[#This Row],[UUID]],Planilha2!$A:$A,Planilha2!C:C,"")</f>
        <v>1</v>
      </c>
      <c r="AK1227">
        <f>_xlfn.XLOOKUP(Tabela5[[#This Row],[UUID]],Planilha2!$A:$A,Planilha2!D:D,"")</f>
        <v>1</v>
      </c>
      <c r="AL1227">
        <f>_xlfn.XLOOKUP(Tabela5[[#This Row],[UUID]],Planilha2!$A:$A,Planilha2!E:E,"")</f>
        <v>0</v>
      </c>
      <c r="AM1227">
        <f>_xlfn.XLOOKUP(Tabela5[[#This Row],[UUID]],Planilha2!$A:$A,Planilha2!F:F,"")</f>
        <v>1</v>
      </c>
      <c r="AN1227">
        <f>_xlfn.XLOOKUP(Tabela5[[#This Row],[UUID]],Planilha2!$A:$A,Planilha2!G:G,"")</f>
        <v>1</v>
      </c>
      <c r="AO1227">
        <f>_xlfn.XLOOKUP(Tabela5[[#This Row],[UUID]],Planilha2!$A:$A,Planilha2!H:H,"")</f>
        <v>0</v>
      </c>
      <c r="AP1227">
        <f>_xlfn.XLOOKUP(Tabela5[[#This Row],[UUID]],Planilha2!$A:$A,Planilha2!I:I,"")</f>
        <v>0</v>
      </c>
      <c r="AQ1227">
        <f>_xlfn.XLOOKUP(Tabela5[[#This Row],[UUID]],Planilha2!$A:$A,Planilha2!J:J,"")</f>
        <v>0</v>
      </c>
      <c r="AR1227">
        <f>_xlfn.XLOOKUP(Tabela5[[#This Row],[UUID]],Planilha2!$A:$A,Planilha2!K:K,"")</f>
        <v>0</v>
      </c>
      <c r="AS1227">
        <f>_xlfn.XLOOKUP(Tabela5[[#This Row],[UUID]],Planilha2!$A:$A,Planilha2!L:L,"")</f>
        <v>0</v>
      </c>
      <c r="AT1227">
        <f>_xlfn.XLOOKUP(Tabela5[[#This Row],[UUID]],Planilha2!$A:$A,Planilha2!M:M,"")</f>
        <v>0</v>
      </c>
      <c r="AU1227">
        <f>_xlfn.XLOOKUP(Tabela5[[#This Row],[UUID]],Planilha2!$A:$A,Planilha2!N:N,"")</f>
        <v>1</v>
      </c>
      <c r="AV1227">
        <f>_xlfn.XLOOKUP(Tabela5[[#This Row],[UUID]],Planilha2!$A:$A,Planilha2!O:O,"")</f>
        <v>1</v>
      </c>
    </row>
    <row r="1228" spans="1:48" x14ac:dyDescent="0.2">
      <c r="A1228" t="s">
        <v>6188</v>
      </c>
      <c r="B1228" t="s">
        <v>35</v>
      </c>
      <c r="C1228">
        <v>150970000469</v>
      </c>
      <c r="D1228">
        <v>12898773867</v>
      </c>
      <c r="E1228" t="s">
        <v>6189</v>
      </c>
      <c r="F1228" t="s">
        <v>6190</v>
      </c>
      <c r="G1228" t="s">
        <v>6191</v>
      </c>
      <c r="H1228" s="1">
        <v>46054</v>
      </c>
      <c r="I1228">
        <v>202602</v>
      </c>
      <c r="J1228">
        <v>266.71847000000002</v>
      </c>
      <c r="L1228">
        <v>266.72000000000003</v>
      </c>
      <c r="N1228">
        <v>90494452</v>
      </c>
      <c r="O1228" s="1">
        <v>46080</v>
      </c>
      <c r="P1228" s="1">
        <v>46090</v>
      </c>
      <c r="R1228">
        <v>36</v>
      </c>
      <c r="S1228" t="s">
        <v>53</v>
      </c>
      <c r="T1228" t="s">
        <v>40</v>
      </c>
      <c r="U1228" t="s">
        <v>40</v>
      </c>
      <c r="V1228" t="s">
        <v>6192</v>
      </c>
      <c r="W1228" t="s">
        <v>94</v>
      </c>
      <c r="X1228" t="s">
        <v>94</v>
      </c>
      <c r="Y1228">
        <v>6</v>
      </c>
      <c r="Z1228" t="s">
        <v>40</v>
      </c>
      <c r="AA1228" t="s">
        <v>114</v>
      </c>
      <c r="AB1228" t="s">
        <v>44</v>
      </c>
      <c r="AC1228" t="s">
        <v>45</v>
      </c>
      <c r="AE1228" t="s">
        <v>2615</v>
      </c>
      <c r="AF1228" t="s">
        <v>6193</v>
      </c>
      <c r="AG1228" s="1">
        <v>46116</v>
      </c>
      <c r="AH1228" t="s">
        <v>47</v>
      </c>
      <c r="AI1228">
        <f>_xlfn.XLOOKUP(Tabela5[[#This Row],[UUID]],Planilha2!$A:$A,Planilha2!B:B,"")</f>
        <v>1</v>
      </c>
      <c r="AJ1228">
        <f>_xlfn.XLOOKUP(Tabela5[[#This Row],[UUID]],Planilha2!$A:$A,Planilha2!C:C,"")</f>
        <v>1</v>
      </c>
      <c r="AK1228">
        <f>_xlfn.XLOOKUP(Tabela5[[#This Row],[UUID]],Planilha2!$A:$A,Planilha2!D:D,"")</f>
        <v>1</v>
      </c>
      <c r="AL1228">
        <f>_xlfn.XLOOKUP(Tabela5[[#This Row],[UUID]],Planilha2!$A:$A,Planilha2!E:E,"")</f>
        <v>0</v>
      </c>
      <c r="AM1228">
        <f>_xlfn.XLOOKUP(Tabela5[[#This Row],[UUID]],Planilha2!$A:$A,Planilha2!F:F,"")</f>
        <v>1</v>
      </c>
      <c r="AN1228">
        <f>_xlfn.XLOOKUP(Tabela5[[#This Row],[UUID]],Planilha2!$A:$A,Planilha2!G:G,"")</f>
        <v>1</v>
      </c>
      <c r="AO1228">
        <f>_xlfn.XLOOKUP(Tabela5[[#This Row],[UUID]],Planilha2!$A:$A,Planilha2!H:H,"")</f>
        <v>0</v>
      </c>
      <c r="AP1228">
        <f>_xlfn.XLOOKUP(Tabela5[[#This Row],[UUID]],Planilha2!$A:$A,Planilha2!I:I,"")</f>
        <v>0</v>
      </c>
      <c r="AQ1228">
        <f>_xlfn.XLOOKUP(Tabela5[[#This Row],[UUID]],Planilha2!$A:$A,Planilha2!J:J,"")</f>
        <v>0</v>
      </c>
      <c r="AR1228">
        <f>_xlfn.XLOOKUP(Tabela5[[#This Row],[UUID]],Planilha2!$A:$A,Planilha2!K:K,"")</f>
        <v>0</v>
      </c>
      <c r="AS1228">
        <f>_xlfn.XLOOKUP(Tabela5[[#This Row],[UUID]],Planilha2!$A:$A,Planilha2!L:L,"")</f>
        <v>0</v>
      </c>
      <c r="AT1228">
        <f>_xlfn.XLOOKUP(Tabela5[[#This Row],[UUID]],Planilha2!$A:$A,Planilha2!M:M,"")</f>
        <v>0</v>
      </c>
      <c r="AU1228">
        <f>_xlfn.XLOOKUP(Tabela5[[#This Row],[UUID]],Planilha2!$A:$A,Planilha2!N:N,"")</f>
        <v>1</v>
      </c>
      <c r="AV1228">
        <f>_xlfn.XLOOKUP(Tabela5[[#This Row],[UUID]],Planilha2!$A:$A,Planilha2!O:O,"")</f>
        <v>1</v>
      </c>
    </row>
    <row r="1229" spans="1:48" x14ac:dyDescent="0.2">
      <c r="A1229" t="s">
        <v>6194</v>
      </c>
      <c r="B1229" t="s">
        <v>35</v>
      </c>
      <c r="C1229">
        <v>112976200463</v>
      </c>
      <c r="D1229">
        <v>45377942000121</v>
      </c>
      <c r="E1229" t="s">
        <v>2332</v>
      </c>
      <c r="F1229" t="s">
        <v>2333</v>
      </c>
      <c r="G1229" t="s">
        <v>2334</v>
      </c>
      <c r="H1229" s="1">
        <v>46054</v>
      </c>
      <c r="I1229">
        <v>202602</v>
      </c>
      <c r="J1229">
        <v>346.92468000000002</v>
      </c>
      <c r="L1229">
        <v>346.92</v>
      </c>
      <c r="N1229">
        <v>90493927</v>
      </c>
      <c r="O1229" s="1">
        <v>46080</v>
      </c>
      <c r="P1229" s="1">
        <v>46090</v>
      </c>
      <c r="R1229">
        <v>36</v>
      </c>
      <c r="S1229" t="s">
        <v>39</v>
      </c>
      <c r="T1229" t="s">
        <v>40</v>
      </c>
      <c r="U1229" t="s">
        <v>40</v>
      </c>
      <c r="V1229" t="s">
        <v>2335</v>
      </c>
      <c r="W1229">
        <v>4</v>
      </c>
      <c r="X1229" t="s">
        <v>42</v>
      </c>
      <c r="Y1229">
        <v>6</v>
      </c>
      <c r="Z1229" t="s">
        <v>254</v>
      </c>
      <c r="AA1229" t="s">
        <v>114</v>
      </c>
      <c r="AB1229" t="s">
        <v>44</v>
      </c>
      <c r="AC1229" t="s">
        <v>45</v>
      </c>
      <c r="AE1229" t="s">
        <v>2615</v>
      </c>
      <c r="AF1229" t="s">
        <v>6195</v>
      </c>
      <c r="AG1229" s="1">
        <v>46100</v>
      </c>
      <c r="AH1229" t="s">
        <v>47</v>
      </c>
      <c r="AI1229">
        <f>_xlfn.XLOOKUP(Tabela5[[#This Row],[UUID]],Planilha2!$A:$A,Planilha2!B:B,"")</f>
        <v>1</v>
      </c>
      <c r="AJ1229">
        <f>_xlfn.XLOOKUP(Tabela5[[#This Row],[UUID]],Planilha2!$A:$A,Planilha2!C:C,"")</f>
        <v>0</v>
      </c>
      <c r="AK1229">
        <f>_xlfn.XLOOKUP(Tabela5[[#This Row],[UUID]],Planilha2!$A:$A,Planilha2!D:D,"")</f>
        <v>1</v>
      </c>
      <c r="AL1229">
        <f>_xlfn.XLOOKUP(Tabela5[[#This Row],[UUID]],Planilha2!$A:$A,Planilha2!E:E,"")</f>
        <v>0</v>
      </c>
      <c r="AM1229">
        <f>_xlfn.XLOOKUP(Tabela5[[#This Row],[UUID]],Planilha2!$A:$A,Planilha2!F:F,"")</f>
        <v>1</v>
      </c>
      <c r="AN1229">
        <f>_xlfn.XLOOKUP(Tabela5[[#This Row],[UUID]],Planilha2!$A:$A,Planilha2!G:G,"")</f>
        <v>1</v>
      </c>
      <c r="AO1229">
        <f>_xlfn.XLOOKUP(Tabela5[[#This Row],[UUID]],Planilha2!$A:$A,Planilha2!H:H,"")</f>
        <v>1</v>
      </c>
      <c r="AP1229">
        <f>_xlfn.XLOOKUP(Tabela5[[#This Row],[UUID]],Planilha2!$A:$A,Planilha2!I:I,"")</f>
        <v>1</v>
      </c>
      <c r="AQ1229">
        <f>_xlfn.XLOOKUP(Tabela5[[#This Row],[UUID]],Planilha2!$A:$A,Planilha2!J:J,"")</f>
        <v>1</v>
      </c>
      <c r="AR1229">
        <f>_xlfn.XLOOKUP(Tabela5[[#This Row],[UUID]],Planilha2!$A:$A,Planilha2!K:K,"")</f>
        <v>1</v>
      </c>
      <c r="AS1229">
        <f>_xlfn.XLOOKUP(Tabela5[[#This Row],[UUID]],Planilha2!$A:$A,Planilha2!L:L,"")</f>
        <v>0</v>
      </c>
      <c r="AT1229">
        <f>_xlfn.XLOOKUP(Tabela5[[#This Row],[UUID]],Planilha2!$A:$A,Planilha2!M:M,"")</f>
        <v>0</v>
      </c>
      <c r="AU1229">
        <f>_xlfn.XLOOKUP(Tabela5[[#This Row],[UUID]],Planilha2!$A:$A,Planilha2!N:N,"")</f>
        <v>1</v>
      </c>
      <c r="AV1229">
        <f>_xlfn.XLOOKUP(Tabela5[[#This Row],[UUID]],Planilha2!$A:$A,Planilha2!O:O,"")</f>
        <v>1</v>
      </c>
    </row>
    <row r="1230" spans="1:48" x14ac:dyDescent="0.2">
      <c r="A1230" t="s">
        <v>6196</v>
      </c>
      <c r="B1230" t="s">
        <v>35</v>
      </c>
      <c r="C1230">
        <v>262958100455</v>
      </c>
      <c r="D1230">
        <v>10317871862</v>
      </c>
      <c r="E1230" t="s">
        <v>6197</v>
      </c>
      <c r="F1230" t="s">
        <v>6198</v>
      </c>
      <c r="G1230" t="s">
        <v>6199</v>
      </c>
      <c r="H1230" s="1">
        <v>46054</v>
      </c>
      <c r="I1230">
        <v>202602</v>
      </c>
      <c r="J1230">
        <v>245.87682000000001</v>
      </c>
      <c r="L1230">
        <v>245.88</v>
      </c>
      <c r="M1230">
        <v>0</v>
      </c>
      <c r="N1230">
        <v>90489402</v>
      </c>
      <c r="O1230" s="1">
        <v>46078</v>
      </c>
      <c r="P1230" s="1">
        <v>46090</v>
      </c>
      <c r="R1230">
        <v>36</v>
      </c>
      <c r="S1230" t="s">
        <v>53</v>
      </c>
      <c r="T1230" t="s">
        <v>40</v>
      </c>
      <c r="U1230" t="s">
        <v>40</v>
      </c>
      <c r="V1230" t="s">
        <v>6200</v>
      </c>
      <c r="W1230">
        <v>6</v>
      </c>
      <c r="X1230" t="s">
        <v>42</v>
      </c>
      <c r="Y1230">
        <v>6</v>
      </c>
      <c r="Z1230" t="s">
        <v>40</v>
      </c>
      <c r="AA1230" t="s">
        <v>114</v>
      </c>
      <c r="AB1230" t="s">
        <v>44</v>
      </c>
      <c r="AE1230" t="s">
        <v>2615</v>
      </c>
      <c r="AF1230" t="s">
        <v>6201</v>
      </c>
      <c r="AG1230" s="1">
        <v>46100</v>
      </c>
      <c r="AH1230" t="s">
        <v>47</v>
      </c>
      <c r="AI1230">
        <f>_xlfn.XLOOKUP(Tabela5[[#This Row],[UUID]],Planilha2!$A:$A,Planilha2!B:B,"")</f>
        <v>1</v>
      </c>
      <c r="AJ1230">
        <f>_xlfn.XLOOKUP(Tabela5[[#This Row],[UUID]],Planilha2!$A:$A,Planilha2!C:C,"")</f>
        <v>0</v>
      </c>
      <c r="AK1230">
        <f>_xlfn.XLOOKUP(Tabela5[[#This Row],[UUID]],Planilha2!$A:$A,Planilha2!D:D,"")</f>
        <v>5</v>
      </c>
      <c r="AL1230">
        <f>_xlfn.XLOOKUP(Tabela5[[#This Row],[UUID]],Planilha2!$A:$A,Planilha2!E:E,"")</f>
        <v>1</v>
      </c>
      <c r="AM1230">
        <f>_xlfn.XLOOKUP(Tabela5[[#This Row],[UUID]],Planilha2!$A:$A,Planilha2!F:F,"")</f>
        <v>1</v>
      </c>
      <c r="AN1230">
        <f>_xlfn.XLOOKUP(Tabela5[[#This Row],[UUID]],Planilha2!$A:$A,Planilha2!G:G,"")</f>
        <v>1</v>
      </c>
      <c r="AO1230">
        <f>_xlfn.XLOOKUP(Tabela5[[#This Row],[UUID]],Planilha2!$A:$A,Planilha2!H:H,"")</f>
        <v>1</v>
      </c>
      <c r="AP1230">
        <f>_xlfn.XLOOKUP(Tabela5[[#This Row],[UUID]],Planilha2!$A:$A,Planilha2!I:I,"")</f>
        <v>1</v>
      </c>
      <c r="AQ1230">
        <f>_xlfn.XLOOKUP(Tabela5[[#This Row],[UUID]],Planilha2!$A:$A,Planilha2!J:J,"")</f>
        <v>1</v>
      </c>
      <c r="AR1230">
        <f>_xlfn.XLOOKUP(Tabela5[[#This Row],[UUID]],Planilha2!$A:$A,Planilha2!K:K,"")</f>
        <v>1</v>
      </c>
      <c r="AS1230">
        <f>_xlfn.XLOOKUP(Tabela5[[#This Row],[UUID]],Planilha2!$A:$A,Planilha2!L:L,"")</f>
        <v>0</v>
      </c>
      <c r="AT1230">
        <f>_xlfn.XLOOKUP(Tabela5[[#This Row],[UUID]],Planilha2!$A:$A,Planilha2!M:M,"")</f>
        <v>0</v>
      </c>
      <c r="AU1230">
        <f>_xlfn.XLOOKUP(Tabela5[[#This Row],[UUID]],Planilha2!$A:$A,Planilha2!N:N,"")</f>
        <v>1</v>
      </c>
      <c r="AV1230">
        <f>_xlfn.XLOOKUP(Tabela5[[#This Row],[UUID]],Planilha2!$A:$A,Planilha2!O:O,"")</f>
        <v>1</v>
      </c>
    </row>
    <row r="1231" spans="1:48" x14ac:dyDescent="0.2">
      <c r="A1231" t="s">
        <v>6202</v>
      </c>
      <c r="B1231" t="s">
        <v>35</v>
      </c>
      <c r="C1231">
        <v>263245700493</v>
      </c>
      <c r="D1231">
        <v>9171411801</v>
      </c>
      <c r="E1231" t="s">
        <v>6203</v>
      </c>
      <c r="F1231" t="s">
        <v>6204</v>
      </c>
      <c r="G1231" t="s">
        <v>6205</v>
      </c>
      <c r="H1231" s="1">
        <v>46054</v>
      </c>
      <c r="I1231">
        <v>202602</v>
      </c>
      <c r="J1231">
        <v>241.41345000000001</v>
      </c>
      <c r="L1231">
        <v>241.41</v>
      </c>
      <c r="N1231">
        <v>90494201</v>
      </c>
      <c r="O1231" s="1">
        <v>46080</v>
      </c>
      <c r="P1231" s="1">
        <v>46090</v>
      </c>
      <c r="R1231">
        <v>36</v>
      </c>
      <c r="S1231" t="s">
        <v>53</v>
      </c>
      <c r="T1231" t="s">
        <v>40</v>
      </c>
      <c r="U1231" t="s">
        <v>40</v>
      </c>
      <c r="V1231" t="s">
        <v>6206</v>
      </c>
      <c r="W1231" t="s">
        <v>94</v>
      </c>
      <c r="X1231" t="s">
        <v>94</v>
      </c>
      <c r="Y1231">
        <v>6</v>
      </c>
      <c r="Z1231" t="s">
        <v>95</v>
      </c>
      <c r="AA1231" t="s">
        <v>114</v>
      </c>
      <c r="AB1231" t="s">
        <v>44</v>
      </c>
      <c r="AC1231" t="s">
        <v>45</v>
      </c>
      <c r="AE1231" t="s">
        <v>2615</v>
      </c>
      <c r="AF1231" t="s">
        <v>6207</v>
      </c>
      <c r="AG1231" s="1">
        <v>46116</v>
      </c>
      <c r="AH1231" t="s">
        <v>47</v>
      </c>
      <c r="AI1231">
        <f>_xlfn.XLOOKUP(Tabela5[[#This Row],[UUID]],Planilha2!$A:$A,Planilha2!B:B,"")</f>
        <v>1</v>
      </c>
      <c r="AJ1231">
        <f>_xlfn.XLOOKUP(Tabela5[[#This Row],[UUID]],Planilha2!$A:$A,Planilha2!C:C,"")</f>
        <v>1</v>
      </c>
      <c r="AK1231">
        <f>_xlfn.XLOOKUP(Tabela5[[#This Row],[UUID]],Planilha2!$A:$A,Planilha2!D:D,"")</f>
        <v>22</v>
      </c>
      <c r="AL1231">
        <f>_xlfn.XLOOKUP(Tabela5[[#This Row],[UUID]],Planilha2!$A:$A,Planilha2!E:E,"")</f>
        <v>0</v>
      </c>
      <c r="AM1231">
        <f>_xlfn.XLOOKUP(Tabela5[[#This Row],[UUID]],Planilha2!$A:$A,Planilha2!F:F,"")</f>
        <v>1</v>
      </c>
      <c r="AN1231">
        <f>_xlfn.XLOOKUP(Tabela5[[#This Row],[UUID]],Planilha2!$A:$A,Planilha2!G:G,"")</f>
        <v>1</v>
      </c>
      <c r="AO1231">
        <f>_xlfn.XLOOKUP(Tabela5[[#This Row],[UUID]],Planilha2!$A:$A,Planilha2!H:H,"")</f>
        <v>0</v>
      </c>
      <c r="AP1231">
        <f>_xlfn.XLOOKUP(Tabela5[[#This Row],[UUID]],Planilha2!$A:$A,Planilha2!I:I,"")</f>
        <v>0</v>
      </c>
      <c r="AQ1231">
        <f>_xlfn.XLOOKUP(Tabela5[[#This Row],[UUID]],Planilha2!$A:$A,Planilha2!J:J,"")</f>
        <v>0</v>
      </c>
      <c r="AR1231">
        <f>_xlfn.XLOOKUP(Tabela5[[#This Row],[UUID]],Planilha2!$A:$A,Planilha2!K:K,"")</f>
        <v>0</v>
      </c>
      <c r="AS1231">
        <f>_xlfn.XLOOKUP(Tabela5[[#This Row],[UUID]],Planilha2!$A:$A,Planilha2!L:L,"")</f>
        <v>0</v>
      </c>
      <c r="AT1231">
        <f>_xlfn.XLOOKUP(Tabela5[[#This Row],[UUID]],Planilha2!$A:$A,Planilha2!M:M,"")</f>
        <v>0</v>
      </c>
      <c r="AU1231">
        <f>_xlfn.XLOOKUP(Tabela5[[#This Row],[UUID]],Planilha2!$A:$A,Planilha2!N:N,"")</f>
        <v>1</v>
      </c>
      <c r="AV1231">
        <f>_xlfn.XLOOKUP(Tabela5[[#This Row],[UUID]],Planilha2!$A:$A,Planilha2!O:O,"")</f>
        <v>1</v>
      </c>
    </row>
    <row r="1232" spans="1:48" x14ac:dyDescent="0.2">
      <c r="A1232" t="s">
        <v>6208</v>
      </c>
      <c r="B1232" t="s">
        <v>35</v>
      </c>
      <c r="C1232">
        <v>266356800466</v>
      </c>
      <c r="D1232">
        <v>35766076843</v>
      </c>
      <c r="E1232" t="s">
        <v>2775</v>
      </c>
      <c r="F1232" t="s">
        <v>2776</v>
      </c>
      <c r="G1232" t="s">
        <v>2777</v>
      </c>
      <c r="H1232" s="1">
        <v>46054</v>
      </c>
      <c r="I1232">
        <v>202602</v>
      </c>
      <c r="J1232">
        <v>428.81914999999998</v>
      </c>
      <c r="L1232">
        <v>428.82</v>
      </c>
      <c r="N1232">
        <v>90493855</v>
      </c>
      <c r="O1232" s="1">
        <v>46080</v>
      </c>
      <c r="P1232" s="1">
        <v>46090</v>
      </c>
      <c r="R1232">
        <v>36</v>
      </c>
      <c r="S1232" t="s">
        <v>53</v>
      </c>
      <c r="T1232" t="s">
        <v>40</v>
      </c>
      <c r="U1232" t="s">
        <v>40</v>
      </c>
      <c r="V1232" t="s">
        <v>2778</v>
      </c>
      <c r="W1232">
        <v>6</v>
      </c>
      <c r="X1232" t="s">
        <v>42</v>
      </c>
      <c r="Y1232">
        <v>6</v>
      </c>
      <c r="Z1232" t="s">
        <v>40</v>
      </c>
      <c r="AA1232" t="s">
        <v>114</v>
      </c>
      <c r="AB1232" t="s">
        <v>44</v>
      </c>
      <c r="AC1232" t="s">
        <v>45</v>
      </c>
      <c r="AE1232" t="s">
        <v>2615</v>
      </c>
      <c r="AF1232" t="s">
        <v>6209</v>
      </c>
      <c r="AG1232" s="1">
        <v>46116</v>
      </c>
      <c r="AH1232" t="s">
        <v>47</v>
      </c>
      <c r="AI1232">
        <f>_xlfn.XLOOKUP(Tabela5[[#This Row],[UUID]],Planilha2!$A:$A,Planilha2!B:B,"")</f>
        <v>1</v>
      </c>
      <c r="AJ1232">
        <f>_xlfn.XLOOKUP(Tabela5[[#This Row],[UUID]],Planilha2!$A:$A,Planilha2!C:C,"")</f>
        <v>1</v>
      </c>
      <c r="AK1232">
        <f>_xlfn.XLOOKUP(Tabela5[[#This Row],[UUID]],Planilha2!$A:$A,Planilha2!D:D,"")</f>
        <v>1</v>
      </c>
      <c r="AL1232">
        <f>_xlfn.XLOOKUP(Tabela5[[#This Row],[UUID]],Planilha2!$A:$A,Planilha2!E:E,"")</f>
        <v>0</v>
      </c>
      <c r="AM1232">
        <f>_xlfn.XLOOKUP(Tabela5[[#This Row],[UUID]],Planilha2!$A:$A,Planilha2!F:F,"")</f>
        <v>1</v>
      </c>
      <c r="AN1232">
        <f>_xlfn.XLOOKUP(Tabela5[[#This Row],[UUID]],Planilha2!$A:$A,Planilha2!G:G,"")</f>
        <v>1</v>
      </c>
      <c r="AO1232">
        <f>_xlfn.XLOOKUP(Tabela5[[#This Row],[UUID]],Planilha2!$A:$A,Planilha2!H:H,"")</f>
        <v>0</v>
      </c>
      <c r="AP1232">
        <f>_xlfn.XLOOKUP(Tabela5[[#This Row],[UUID]],Planilha2!$A:$A,Planilha2!I:I,"")</f>
        <v>0</v>
      </c>
      <c r="AQ1232">
        <f>_xlfn.XLOOKUP(Tabela5[[#This Row],[UUID]],Planilha2!$A:$A,Planilha2!J:J,"")</f>
        <v>0</v>
      </c>
      <c r="AR1232">
        <f>_xlfn.XLOOKUP(Tabela5[[#This Row],[UUID]],Planilha2!$A:$A,Planilha2!K:K,"")</f>
        <v>0</v>
      </c>
      <c r="AS1232">
        <f>_xlfn.XLOOKUP(Tabela5[[#This Row],[UUID]],Planilha2!$A:$A,Planilha2!L:L,"")</f>
        <v>0</v>
      </c>
      <c r="AT1232">
        <f>_xlfn.XLOOKUP(Tabela5[[#This Row],[UUID]],Planilha2!$A:$A,Planilha2!M:M,"")</f>
        <v>0</v>
      </c>
      <c r="AU1232">
        <f>_xlfn.XLOOKUP(Tabela5[[#This Row],[UUID]],Planilha2!$A:$A,Planilha2!N:N,"")</f>
        <v>1</v>
      </c>
      <c r="AV1232">
        <f>_xlfn.XLOOKUP(Tabela5[[#This Row],[UUID]],Planilha2!$A:$A,Planilha2!O:O,"")</f>
        <v>1</v>
      </c>
    </row>
    <row r="1233" spans="1:48" x14ac:dyDescent="0.2">
      <c r="A1233" t="s">
        <v>6210</v>
      </c>
      <c r="B1233" t="s">
        <v>35</v>
      </c>
      <c r="C1233">
        <v>106192400423</v>
      </c>
      <c r="D1233">
        <v>15911575876</v>
      </c>
      <c r="E1233" t="s">
        <v>2759</v>
      </c>
      <c r="F1233" t="s">
        <v>2760</v>
      </c>
      <c r="G1233" t="s">
        <v>2761</v>
      </c>
      <c r="H1233" s="1">
        <v>46054</v>
      </c>
      <c r="I1233">
        <v>202602</v>
      </c>
      <c r="J1233">
        <v>675.95767999999998</v>
      </c>
      <c r="L1233">
        <v>675.96</v>
      </c>
      <c r="N1233">
        <v>90512469</v>
      </c>
      <c r="O1233" s="1">
        <v>46086</v>
      </c>
      <c r="P1233" s="1">
        <v>46097</v>
      </c>
      <c r="R1233">
        <v>29</v>
      </c>
      <c r="S1233" t="s">
        <v>53</v>
      </c>
      <c r="T1233" t="s">
        <v>40</v>
      </c>
      <c r="U1233" t="s">
        <v>40</v>
      </c>
      <c r="V1233" t="s">
        <v>2762</v>
      </c>
      <c r="W1233">
        <v>6</v>
      </c>
      <c r="X1233" t="s">
        <v>42</v>
      </c>
      <c r="Y1233">
        <v>6</v>
      </c>
      <c r="Z1233" t="s">
        <v>40</v>
      </c>
      <c r="AA1233" t="s">
        <v>114</v>
      </c>
      <c r="AB1233" t="s">
        <v>44</v>
      </c>
      <c r="AC1233" t="s">
        <v>45</v>
      </c>
      <c r="AE1233" t="s">
        <v>47</v>
      </c>
      <c r="AF1233" t="s">
        <v>6211</v>
      </c>
      <c r="AG1233" s="1">
        <v>46116</v>
      </c>
      <c r="AH1233" t="s">
        <v>47</v>
      </c>
      <c r="AI1233">
        <f>_xlfn.XLOOKUP(Tabela5[[#This Row],[UUID]],Planilha2!$A:$A,Planilha2!B:B,"")</f>
        <v>1</v>
      </c>
      <c r="AJ1233">
        <f>_xlfn.XLOOKUP(Tabela5[[#This Row],[UUID]],Planilha2!$A:$A,Planilha2!C:C,"")</f>
        <v>1</v>
      </c>
      <c r="AK1233">
        <f>_xlfn.XLOOKUP(Tabela5[[#This Row],[UUID]],Planilha2!$A:$A,Planilha2!D:D,"")</f>
        <v>6</v>
      </c>
      <c r="AL1233">
        <f>_xlfn.XLOOKUP(Tabela5[[#This Row],[UUID]],Planilha2!$A:$A,Planilha2!E:E,"")</f>
        <v>0</v>
      </c>
      <c r="AM1233">
        <f>_xlfn.XLOOKUP(Tabela5[[#This Row],[UUID]],Planilha2!$A:$A,Planilha2!F:F,"")</f>
        <v>1</v>
      </c>
      <c r="AN1233">
        <f>_xlfn.XLOOKUP(Tabela5[[#This Row],[UUID]],Planilha2!$A:$A,Planilha2!G:G,"")</f>
        <v>1</v>
      </c>
      <c r="AO1233">
        <f>_xlfn.XLOOKUP(Tabela5[[#This Row],[UUID]],Planilha2!$A:$A,Planilha2!H:H,"")</f>
        <v>0</v>
      </c>
      <c r="AP1233">
        <f>_xlfn.XLOOKUP(Tabela5[[#This Row],[UUID]],Planilha2!$A:$A,Planilha2!I:I,"")</f>
        <v>0</v>
      </c>
      <c r="AQ1233">
        <f>_xlfn.XLOOKUP(Tabela5[[#This Row],[UUID]],Planilha2!$A:$A,Planilha2!J:J,"")</f>
        <v>0</v>
      </c>
      <c r="AR1233">
        <f>_xlfn.XLOOKUP(Tabela5[[#This Row],[UUID]],Planilha2!$A:$A,Planilha2!K:K,"")</f>
        <v>0</v>
      </c>
      <c r="AS1233">
        <f>_xlfn.XLOOKUP(Tabela5[[#This Row],[UUID]],Planilha2!$A:$A,Planilha2!L:L,"")</f>
        <v>0</v>
      </c>
      <c r="AT1233">
        <f>_xlfn.XLOOKUP(Tabela5[[#This Row],[UUID]],Planilha2!$A:$A,Planilha2!M:M,"")</f>
        <v>0</v>
      </c>
      <c r="AU1233">
        <f>_xlfn.XLOOKUP(Tabela5[[#This Row],[UUID]],Planilha2!$A:$A,Planilha2!N:N,"")</f>
        <v>1</v>
      </c>
      <c r="AV1233">
        <f>_xlfn.XLOOKUP(Tabela5[[#This Row],[UUID]],Planilha2!$A:$A,Planilha2!O:O,"")</f>
        <v>1</v>
      </c>
    </row>
    <row r="1234" spans="1:48" x14ac:dyDescent="0.2">
      <c r="A1234" t="s">
        <v>6212</v>
      </c>
      <c r="B1234" t="s">
        <v>35</v>
      </c>
      <c r="C1234">
        <v>132421900406</v>
      </c>
      <c r="D1234">
        <v>30284964883</v>
      </c>
      <c r="E1234" t="s">
        <v>6213</v>
      </c>
      <c r="F1234" t="s">
        <v>6214</v>
      </c>
      <c r="G1234" t="s">
        <v>6215</v>
      </c>
      <c r="H1234" s="1">
        <v>46054</v>
      </c>
      <c r="I1234">
        <v>202602</v>
      </c>
      <c r="J1234">
        <v>1327.9436499999999</v>
      </c>
      <c r="L1234">
        <v>1327.94</v>
      </c>
      <c r="N1234">
        <v>90494939</v>
      </c>
      <c r="O1234" s="1">
        <v>46080</v>
      </c>
      <c r="P1234" s="1">
        <v>46090</v>
      </c>
      <c r="R1234">
        <v>36</v>
      </c>
      <c r="S1234" t="s">
        <v>53</v>
      </c>
      <c r="T1234" t="s">
        <v>40</v>
      </c>
      <c r="U1234" t="s">
        <v>40</v>
      </c>
      <c r="V1234" t="s">
        <v>6216</v>
      </c>
      <c r="W1234" t="s">
        <v>94</v>
      </c>
      <c r="X1234" t="s">
        <v>94</v>
      </c>
      <c r="Y1234">
        <v>6</v>
      </c>
      <c r="Z1234" t="s">
        <v>95</v>
      </c>
      <c r="AA1234" t="s">
        <v>114</v>
      </c>
      <c r="AB1234" t="s">
        <v>44</v>
      </c>
      <c r="AC1234" t="s">
        <v>45</v>
      </c>
      <c r="AE1234" t="s">
        <v>2615</v>
      </c>
      <c r="AF1234" t="s">
        <v>6217</v>
      </c>
      <c r="AG1234" s="1">
        <v>46116</v>
      </c>
      <c r="AH1234" t="s">
        <v>47</v>
      </c>
      <c r="AI1234">
        <f>_xlfn.XLOOKUP(Tabela5[[#This Row],[UUID]],Planilha2!$A:$A,Planilha2!B:B,"")</f>
        <v>1</v>
      </c>
      <c r="AJ1234">
        <f>_xlfn.XLOOKUP(Tabela5[[#This Row],[UUID]],Planilha2!$A:$A,Planilha2!C:C,"")</f>
        <v>1</v>
      </c>
      <c r="AK1234">
        <f>_xlfn.XLOOKUP(Tabela5[[#This Row],[UUID]],Planilha2!$A:$A,Planilha2!D:D,"")</f>
        <v>4</v>
      </c>
      <c r="AL1234">
        <f>_xlfn.XLOOKUP(Tabela5[[#This Row],[UUID]],Planilha2!$A:$A,Planilha2!E:E,"")</f>
        <v>0</v>
      </c>
      <c r="AM1234">
        <f>_xlfn.XLOOKUP(Tabela5[[#This Row],[UUID]],Planilha2!$A:$A,Planilha2!F:F,"")</f>
        <v>1</v>
      </c>
      <c r="AN1234">
        <f>_xlfn.XLOOKUP(Tabela5[[#This Row],[UUID]],Planilha2!$A:$A,Planilha2!G:G,"")</f>
        <v>1</v>
      </c>
      <c r="AO1234">
        <f>_xlfn.XLOOKUP(Tabela5[[#This Row],[UUID]],Planilha2!$A:$A,Planilha2!H:H,"")</f>
        <v>0</v>
      </c>
      <c r="AP1234">
        <f>_xlfn.XLOOKUP(Tabela5[[#This Row],[UUID]],Planilha2!$A:$A,Planilha2!I:I,"")</f>
        <v>0</v>
      </c>
      <c r="AQ1234">
        <f>_xlfn.XLOOKUP(Tabela5[[#This Row],[UUID]],Planilha2!$A:$A,Planilha2!J:J,"")</f>
        <v>0</v>
      </c>
      <c r="AR1234">
        <f>_xlfn.XLOOKUP(Tabela5[[#This Row],[UUID]],Planilha2!$A:$A,Planilha2!K:K,"")</f>
        <v>0</v>
      </c>
      <c r="AS1234">
        <f>_xlfn.XLOOKUP(Tabela5[[#This Row],[UUID]],Planilha2!$A:$A,Planilha2!L:L,"")</f>
        <v>0</v>
      </c>
      <c r="AT1234">
        <f>_xlfn.XLOOKUP(Tabela5[[#This Row],[UUID]],Planilha2!$A:$A,Planilha2!M:M,"")</f>
        <v>0</v>
      </c>
      <c r="AU1234">
        <f>_xlfn.XLOOKUP(Tabela5[[#This Row],[UUID]],Planilha2!$A:$A,Planilha2!N:N,"")</f>
        <v>1</v>
      </c>
      <c r="AV1234">
        <f>_xlfn.XLOOKUP(Tabela5[[#This Row],[UUID]],Planilha2!$A:$A,Planilha2!O:O,"")</f>
        <v>1</v>
      </c>
    </row>
    <row r="1235" spans="1:48" x14ac:dyDescent="0.2">
      <c r="A1235" t="s">
        <v>6218</v>
      </c>
      <c r="B1235" t="s">
        <v>35</v>
      </c>
      <c r="C1235">
        <v>160618100423</v>
      </c>
      <c r="D1235">
        <v>27935427844</v>
      </c>
      <c r="E1235" t="s">
        <v>6219</v>
      </c>
      <c r="F1235" t="s">
        <v>6220</v>
      </c>
      <c r="G1235" t="s">
        <v>6221</v>
      </c>
      <c r="H1235" s="1">
        <v>46054</v>
      </c>
      <c r="I1235">
        <v>202602</v>
      </c>
      <c r="J1235">
        <v>352.33076</v>
      </c>
      <c r="L1235">
        <v>352.33</v>
      </c>
      <c r="N1235">
        <v>90494223</v>
      </c>
      <c r="O1235" s="1">
        <v>46080</v>
      </c>
      <c r="P1235" s="1">
        <v>46090</v>
      </c>
      <c r="R1235">
        <v>36</v>
      </c>
      <c r="S1235" t="s">
        <v>53</v>
      </c>
      <c r="T1235" t="s">
        <v>40</v>
      </c>
      <c r="U1235" t="s">
        <v>40</v>
      </c>
      <c r="V1235" t="s">
        <v>6222</v>
      </c>
      <c r="W1235">
        <v>6</v>
      </c>
      <c r="X1235" t="s">
        <v>42</v>
      </c>
      <c r="Y1235">
        <v>6</v>
      </c>
      <c r="Z1235" t="s">
        <v>40</v>
      </c>
      <c r="AA1235" t="s">
        <v>114</v>
      </c>
      <c r="AB1235" t="s">
        <v>44</v>
      </c>
      <c r="AC1235" t="s">
        <v>45</v>
      </c>
      <c r="AE1235" t="s">
        <v>2615</v>
      </c>
      <c r="AF1235" t="s">
        <v>6223</v>
      </c>
      <c r="AG1235" s="1">
        <v>46116</v>
      </c>
      <c r="AH1235" t="s">
        <v>47</v>
      </c>
      <c r="AI1235">
        <f>_xlfn.XLOOKUP(Tabela5[[#This Row],[UUID]],Planilha2!$A:$A,Planilha2!B:B,"")</f>
        <v>1</v>
      </c>
      <c r="AJ1235">
        <f>_xlfn.XLOOKUP(Tabela5[[#This Row],[UUID]],Planilha2!$A:$A,Planilha2!C:C,"")</f>
        <v>1</v>
      </c>
      <c r="AK1235">
        <f>_xlfn.XLOOKUP(Tabela5[[#This Row],[UUID]],Planilha2!$A:$A,Planilha2!D:D,"")</f>
        <v>1</v>
      </c>
      <c r="AL1235">
        <f>_xlfn.XLOOKUP(Tabela5[[#This Row],[UUID]],Planilha2!$A:$A,Planilha2!E:E,"")</f>
        <v>0</v>
      </c>
      <c r="AM1235">
        <f>_xlfn.XLOOKUP(Tabela5[[#This Row],[UUID]],Planilha2!$A:$A,Planilha2!F:F,"")</f>
        <v>1</v>
      </c>
      <c r="AN1235">
        <f>_xlfn.XLOOKUP(Tabela5[[#This Row],[UUID]],Planilha2!$A:$A,Planilha2!G:G,"")</f>
        <v>1</v>
      </c>
      <c r="AO1235">
        <f>_xlfn.XLOOKUP(Tabela5[[#This Row],[UUID]],Planilha2!$A:$A,Planilha2!H:H,"")</f>
        <v>0</v>
      </c>
      <c r="AP1235">
        <f>_xlfn.XLOOKUP(Tabela5[[#This Row],[UUID]],Planilha2!$A:$A,Planilha2!I:I,"")</f>
        <v>0</v>
      </c>
      <c r="AQ1235">
        <f>_xlfn.XLOOKUP(Tabela5[[#This Row],[UUID]],Planilha2!$A:$A,Planilha2!J:J,"")</f>
        <v>0</v>
      </c>
      <c r="AR1235">
        <f>_xlfn.XLOOKUP(Tabela5[[#This Row],[UUID]],Planilha2!$A:$A,Planilha2!K:K,"")</f>
        <v>0</v>
      </c>
      <c r="AS1235">
        <f>_xlfn.XLOOKUP(Tabela5[[#This Row],[UUID]],Planilha2!$A:$A,Planilha2!L:L,"")</f>
        <v>0</v>
      </c>
      <c r="AT1235">
        <f>_xlfn.XLOOKUP(Tabela5[[#This Row],[UUID]],Planilha2!$A:$A,Planilha2!M:M,"")</f>
        <v>0</v>
      </c>
      <c r="AU1235">
        <f>_xlfn.XLOOKUP(Tabela5[[#This Row],[UUID]],Planilha2!$A:$A,Planilha2!N:N,"")</f>
        <v>1</v>
      </c>
      <c r="AV1235">
        <f>_xlfn.XLOOKUP(Tabela5[[#This Row],[UUID]],Planilha2!$A:$A,Planilha2!O:O,"")</f>
        <v>1</v>
      </c>
    </row>
    <row r="1236" spans="1:48" x14ac:dyDescent="0.2">
      <c r="A1236" t="s">
        <v>6224</v>
      </c>
      <c r="B1236" t="s">
        <v>35</v>
      </c>
      <c r="C1236">
        <v>213115600492</v>
      </c>
      <c r="D1236">
        <v>29504691838</v>
      </c>
      <c r="E1236" t="s">
        <v>6225</v>
      </c>
      <c r="F1236" t="s">
        <v>6226</v>
      </c>
      <c r="G1236" t="s">
        <v>6227</v>
      </c>
      <c r="H1236" s="1">
        <v>46054</v>
      </c>
      <c r="I1236">
        <v>202602</v>
      </c>
      <c r="J1236">
        <v>409.26916999999997</v>
      </c>
      <c r="L1236">
        <v>409.27</v>
      </c>
      <c r="N1236">
        <v>90494019</v>
      </c>
      <c r="O1236" s="1">
        <v>46080</v>
      </c>
      <c r="P1236" s="1">
        <v>46090</v>
      </c>
      <c r="R1236">
        <v>36</v>
      </c>
      <c r="S1236" t="s">
        <v>53</v>
      </c>
      <c r="T1236" t="s">
        <v>40</v>
      </c>
      <c r="U1236" t="s">
        <v>40</v>
      </c>
      <c r="V1236" t="s">
        <v>6228</v>
      </c>
      <c r="W1236">
        <v>6</v>
      </c>
      <c r="X1236" t="s">
        <v>42</v>
      </c>
      <c r="Y1236">
        <v>6</v>
      </c>
      <c r="Z1236" t="s">
        <v>40</v>
      </c>
      <c r="AA1236" t="s">
        <v>114</v>
      </c>
      <c r="AB1236" t="s">
        <v>44</v>
      </c>
      <c r="AC1236" t="s">
        <v>45</v>
      </c>
      <c r="AE1236" t="s">
        <v>2615</v>
      </c>
      <c r="AF1236" t="s">
        <v>6229</v>
      </c>
      <c r="AG1236" s="1">
        <v>46116</v>
      </c>
      <c r="AH1236" t="s">
        <v>47</v>
      </c>
      <c r="AI1236">
        <f>_xlfn.XLOOKUP(Tabela5[[#This Row],[UUID]],Planilha2!$A:$A,Planilha2!B:B,"")</f>
        <v>1</v>
      </c>
      <c r="AJ1236">
        <f>_xlfn.XLOOKUP(Tabela5[[#This Row],[UUID]],Planilha2!$A:$A,Planilha2!C:C,"")</f>
        <v>1</v>
      </c>
      <c r="AK1236">
        <f>_xlfn.XLOOKUP(Tabela5[[#This Row],[UUID]],Planilha2!$A:$A,Planilha2!D:D,"")</f>
        <v>6</v>
      </c>
      <c r="AL1236">
        <f>_xlfn.XLOOKUP(Tabela5[[#This Row],[UUID]],Planilha2!$A:$A,Planilha2!E:E,"")</f>
        <v>0</v>
      </c>
      <c r="AM1236">
        <f>_xlfn.XLOOKUP(Tabela5[[#This Row],[UUID]],Planilha2!$A:$A,Planilha2!F:F,"")</f>
        <v>1</v>
      </c>
      <c r="AN1236">
        <f>_xlfn.XLOOKUP(Tabela5[[#This Row],[UUID]],Planilha2!$A:$A,Planilha2!G:G,"")</f>
        <v>1</v>
      </c>
      <c r="AO1236">
        <f>_xlfn.XLOOKUP(Tabela5[[#This Row],[UUID]],Planilha2!$A:$A,Planilha2!H:H,"")</f>
        <v>0</v>
      </c>
      <c r="AP1236">
        <f>_xlfn.XLOOKUP(Tabela5[[#This Row],[UUID]],Planilha2!$A:$A,Planilha2!I:I,"")</f>
        <v>0</v>
      </c>
      <c r="AQ1236">
        <f>_xlfn.XLOOKUP(Tabela5[[#This Row],[UUID]],Planilha2!$A:$A,Planilha2!J:J,"")</f>
        <v>0</v>
      </c>
      <c r="AR1236">
        <f>_xlfn.XLOOKUP(Tabela5[[#This Row],[UUID]],Planilha2!$A:$A,Planilha2!K:K,"")</f>
        <v>0</v>
      </c>
      <c r="AS1236">
        <f>_xlfn.XLOOKUP(Tabela5[[#This Row],[UUID]],Planilha2!$A:$A,Planilha2!L:L,"")</f>
        <v>0</v>
      </c>
      <c r="AT1236">
        <f>_xlfn.XLOOKUP(Tabela5[[#This Row],[UUID]],Planilha2!$A:$A,Planilha2!M:M,"")</f>
        <v>0</v>
      </c>
      <c r="AU1236">
        <f>_xlfn.XLOOKUP(Tabela5[[#This Row],[UUID]],Planilha2!$A:$A,Planilha2!N:N,"")</f>
        <v>1</v>
      </c>
      <c r="AV1236">
        <f>_xlfn.XLOOKUP(Tabela5[[#This Row],[UUID]],Planilha2!$A:$A,Planilha2!O:O,"")</f>
        <v>1</v>
      </c>
    </row>
    <row r="1237" spans="1:48" x14ac:dyDescent="0.2">
      <c r="A1237" t="s">
        <v>6230</v>
      </c>
      <c r="B1237" t="s">
        <v>35</v>
      </c>
      <c r="C1237">
        <v>191640300467</v>
      </c>
      <c r="D1237">
        <v>31485300800</v>
      </c>
      <c r="E1237" t="s">
        <v>2660</v>
      </c>
      <c r="F1237" t="s">
        <v>6231</v>
      </c>
      <c r="G1237" t="s">
        <v>2662</v>
      </c>
      <c r="H1237" s="1">
        <v>46054</v>
      </c>
      <c r="I1237">
        <v>202602</v>
      </c>
      <c r="J1237">
        <v>557.43870000000004</v>
      </c>
      <c r="L1237">
        <v>557.44000000000005</v>
      </c>
      <c r="N1237">
        <v>90512449</v>
      </c>
      <c r="O1237" s="1">
        <v>46086</v>
      </c>
      <c r="P1237" s="1">
        <v>46097</v>
      </c>
      <c r="R1237">
        <v>29</v>
      </c>
      <c r="S1237" t="s">
        <v>53</v>
      </c>
      <c r="T1237" t="s">
        <v>40</v>
      </c>
      <c r="U1237" t="s">
        <v>40</v>
      </c>
      <c r="V1237" t="s">
        <v>2663</v>
      </c>
      <c r="W1237">
        <v>6</v>
      </c>
      <c r="X1237" t="s">
        <v>42</v>
      </c>
      <c r="Y1237">
        <v>6</v>
      </c>
      <c r="Z1237" t="s">
        <v>40</v>
      </c>
      <c r="AA1237" t="s">
        <v>114</v>
      </c>
      <c r="AB1237" t="s">
        <v>44</v>
      </c>
      <c r="AC1237" t="s">
        <v>45</v>
      </c>
      <c r="AE1237" t="s">
        <v>47</v>
      </c>
      <c r="AF1237" t="s">
        <v>6232</v>
      </c>
      <c r="AG1237" s="1">
        <v>46116</v>
      </c>
      <c r="AH1237" t="s">
        <v>47</v>
      </c>
      <c r="AI1237">
        <f>_xlfn.XLOOKUP(Tabela5[[#This Row],[UUID]],Planilha2!$A:$A,Planilha2!B:B,"")</f>
        <v>1</v>
      </c>
      <c r="AJ1237">
        <f>_xlfn.XLOOKUP(Tabela5[[#This Row],[UUID]],Planilha2!$A:$A,Planilha2!C:C,"")</f>
        <v>1</v>
      </c>
      <c r="AK1237">
        <f>_xlfn.XLOOKUP(Tabela5[[#This Row],[UUID]],Planilha2!$A:$A,Planilha2!D:D,"")</f>
        <v>18</v>
      </c>
      <c r="AL1237">
        <f>_xlfn.XLOOKUP(Tabela5[[#This Row],[UUID]],Planilha2!$A:$A,Planilha2!E:E,"")</f>
        <v>0</v>
      </c>
      <c r="AM1237">
        <f>_xlfn.XLOOKUP(Tabela5[[#This Row],[UUID]],Planilha2!$A:$A,Planilha2!F:F,"")</f>
        <v>1</v>
      </c>
      <c r="AN1237">
        <f>_xlfn.XLOOKUP(Tabela5[[#This Row],[UUID]],Planilha2!$A:$A,Planilha2!G:G,"")</f>
        <v>1</v>
      </c>
      <c r="AO1237">
        <f>_xlfn.XLOOKUP(Tabela5[[#This Row],[UUID]],Planilha2!$A:$A,Planilha2!H:H,"")</f>
        <v>0</v>
      </c>
      <c r="AP1237">
        <f>_xlfn.XLOOKUP(Tabela5[[#This Row],[UUID]],Planilha2!$A:$A,Planilha2!I:I,"")</f>
        <v>0</v>
      </c>
      <c r="AQ1237">
        <f>_xlfn.XLOOKUP(Tabela5[[#This Row],[UUID]],Planilha2!$A:$A,Planilha2!J:J,"")</f>
        <v>0</v>
      </c>
      <c r="AR1237">
        <f>_xlfn.XLOOKUP(Tabela5[[#This Row],[UUID]],Planilha2!$A:$A,Planilha2!K:K,"")</f>
        <v>0</v>
      </c>
      <c r="AS1237">
        <f>_xlfn.XLOOKUP(Tabela5[[#This Row],[UUID]],Planilha2!$A:$A,Planilha2!L:L,"")</f>
        <v>0</v>
      </c>
      <c r="AT1237">
        <f>_xlfn.XLOOKUP(Tabela5[[#This Row],[UUID]],Planilha2!$A:$A,Planilha2!M:M,"")</f>
        <v>0</v>
      </c>
      <c r="AU1237">
        <f>_xlfn.XLOOKUP(Tabela5[[#This Row],[UUID]],Planilha2!$A:$A,Planilha2!N:N,"")</f>
        <v>1</v>
      </c>
      <c r="AV1237">
        <f>_xlfn.XLOOKUP(Tabela5[[#This Row],[UUID]],Planilha2!$A:$A,Planilha2!O:O,"")</f>
        <v>1</v>
      </c>
    </row>
    <row r="1238" spans="1:48" x14ac:dyDescent="0.2">
      <c r="A1238" t="s">
        <v>6233</v>
      </c>
      <c r="B1238" t="s">
        <v>35</v>
      </c>
      <c r="C1238">
        <v>100097900402</v>
      </c>
      <c r="D1238">
        <v>14520259835</v>
      </c>
      <c r="E1238" t="s">
        <v>6234</v>
      </c>
      <c r="F1238" t="s">
        <v>6235</v>
      </c>
      <c r="G1238" t="s">
        <v>6236</v>
      </c>
      <c r="H1238" s="1">
        <v>46054</v>
      </c>
      <c r="I1238">
        <v>202602</v>
      </c>
      <c r="J1238">
        <v>677.97497999999996</v>
      </c>
      <c r="L1238">
        <v>677.97</v>
      </c>
      <c r="N1238">
        <v>90494186</v>
      </c>
      <c r="O1238" s="1">
        <v>46080</v>
      </c>
      <c r="P1238" s="1">
        <v>46090</v>
      </c>
      <c r="R1238">
        <v>36</v>
      </c>
      <c r="S1238" t="s">
        <v>53</v>
      </c>
      <c r="T1238" t="s">
        <v>40</v>
      </c>
      <c r="U1238" t="s">
        <v>40</v>
      </c>
      <c r="V1238" t="s">
        <v>6237</v>
      </c>
      <c r="W1238">
        <v>4</v>
      </c>
      <c r="X1238" t="s">
        <v>42</v>
      </c>
      <c r="Y1238">
        <v>6</v>
      </c>
      <c r="Z1238" t="s">
        <v>254</v>
      </c>
      <c r="AA1238" t="s">
        <v>114</v>
      </c>
      <c r="AB1238" t="s">
        <v>44</v>
      </c>
      <c r="AC1238" t="s">
        <v>45</v>
      </c>
      <c r="AE1238" t="s">
        <v>2615</v>
      </c>
      <c r="AF1238" t="s">
        <v>6238</v>
      </c>
      <c r="AG1238" s="1">
        <v>46094</v>
      </c>
      <c r="AH1238" t="s">
        <v>2615</v>
      </c>
      <c r="AI1238">
        <f>_xlfn.XLOOKUP(Tabela5[[#This Row],[UUID]],Planilha2!$A:$A,Planilha2!B:B,"")</f>
        <v>1</v>
      </c>
      <c r="AJ1238">
        <f>_xlfn.XLOOKUP(Tabela5[[#This Row],[UUID]],Planilha2!$A:$A,Planilha2!C:C,"")</f>
        <v>0</v>
      </c>
      <c r="AK1238">
        <f>_xlfn.XLOOKUP(Tabela5[[#This Row],[UUID]],Planilha2!$A:$A,Planilha2!D:D,"")</f>
        <v>1</v>
      </c>
      <c r="AL1238">
        <f>_xlfn.XLOOKUP(Tabela5[[#This Row],[UUID]],Planilha2!$A:$A,Planilha2!E:E,"")</f>
        <v>0</v>
      </c>
      <c r="AM1238">
        <f>_xlfn.XLOOKUP(Tabela5[[#This Row],[UUID]],Planilha2!$A:$A,Planilha2!F:F,"")</f>
        <v>1</v>
      </c>
      <c r="AN1238">
        <f>_xlfn.XLOOKUP(Tabela5[[#This Row],[UUID]],Planilha2!$A:$A,Planilha2!G:G,"")</f>
        <v>1</v>
      </c>
      <c r="AO1238">
        <f>_xlfn.XLOOKUP(Tabela5[[#This Row],[UUID]],Planilha2!$A:$A,Planilha2!H:H,"")</f>
        <v>1</v>
      </c>
      <c r="AP1238">
        <f>_xlfn.XLOOKUP(Tabela5[[#This Row],[UUID]],Planilha2!$A:$A,Planilha2!I:I,"")</f>
        <v>1</v>
      </c>
      <c r="AQ1238">
        <f>_xlfn.XLOOKUP(Tabela5[[#This Row],[UUID]],Planilha2!$A:$A,Planilha2!J:J,"")</f>
        <v>1</v>
      </c>
      <c r="AR1238">
        <f>_xlfn.XLOOKUP(Tabela5[[#This Row],[UUID]],Planilha2!$A:$A,Planilha2!K:K,"")</f>
        <v>1</v>
      </c>
      <c r="AS1238">
        <f>_xlfn.XLOOKUP(Tabela5[[#This Row],[UUID]],Planilha2!$A:$A,Planilha2!L:L,"")</f>
        <v>1</v>
      </c>
      <c r="AT1238">
        <f>_xlfn.XLOOKUP(Tabela5[[#This Row],[UUID]],Planilha2!$A:$A,Planilha2!M:M,"")</f>
        <v>0</v>
      </c>
      <c r="AU1238">
        <f>_xlfn.XLOOKUP(Tabela5[[#This Row],[UUID]],Planilha2!$A:$A,Planilha2!N:N,"")</f>
        <v>1</v>
      </c>
      <c r="AV1238">
        <f>_xlfn.XLOOKUP(Tabela5[[#This Row],[UUID]],Planilha2!$A:$A,Planilha2!O:O,"")</f>
        <v>1</v>
      </c>
    </row>
    <row r="1239" spans="1:48" x14ac:dyDescent="0.2">
      <c r="A1239" t="s">
        <v>6239</v>
      </c>
      <c r="B1239" t="s">
        <v>35</v>
      </c>
      <c r="C1239">
        <v>94927600482</v>
      </c>
      <c r="D1239">
        <v>38424214862</v>
      </c>
      <c r="E1239" t="s">
        <v>6240</v>
      </c>
      <c r="F1239" t="s">
        <v>6241</v>
      </c>
      <c r="G1239" t="s">
        <v>6242</v>
      </c>
      <c r="H1239" s="1">
        <v>46054</v>
      </c>
      <c r="I1239">
        <v>202602</v>
      </c>
      <c r="J1239">
        <v>1492.4323099999999</v>
      </c>
      <c r="L1239">
        <v>1492.43</v>
      </c>
      <c r="N1239">
        <v>90494039</v>
      </c>
      <c r="O1239" s="1">
        <v>46080</v>
      </c>
      <c r="P1239" s="1">
        <v>46090</v>
      </c>
      <c r="R1239">
        <v>36</v>
      </c>
      <c r="S1239" t="s">
        <v>53</v>
      </c>
      <c r="T1239" t="s">
        <v>40</v>
      </c>
      <c r="U1239" t="s">
        <v>40</v>
      </c>
      <c r="V1239" t="s">
        <v>6243</v>
      </c>
      <c r="W1239">
        <v>6</v>
      </c>
      <c r="X1239" t="s">
        <v>42</v>
      </c>
      <c r="Y1239">
        <v>6</v>
      </c>
      <c r="Z1239" t="s">
        <v>40</v>
      </c>
      <c r="AA1239" t="s">
        <v>114</v>
      </c>
      <c r="AB1239" t="s">
        <v>44</v>
      </c>
      <c r="AC1239" t="s">
        <v>45</v>
      </c>
      <c r="AE1239" t="s">
        <v>2615</v>
      </c>
      <c r="AF1239" t="s">
        <v>6244</v>
      </c>
      <c r="AG1239" s="1">
        <v>46116</v>
      </c>
      <c r="AH1239" t="s">
        <v>47</v>
      </c>
      <c r="AI1239">
        <f>_xlfn.XLOOKUP(Tabela5[[#This Row],[UUID]],Planilha2!$A:$A,Planilha2!B:B,"")</f>
        <v>1</v>
      </c>
      <c r="AJ1239">
        <f>_xlfn.XLOOKUP(Tabela5[[#This Row],[UUID]],Planilha2!$A:$A,Planilha2!C:C,"")</f>
        <v>1</v>
      </c>
      <c r="AK1239">
        <f>_xlfn.XLOOKUP(Tabela5[[#This Row],[UUID]],Planilha2!$A:$A,Planilha2!D:D,"")</f>
        <v>22</v>
      </c>
      <c r="AL1239">
        <f>_xlfn.XLOOKUP(Tabela5[[#This Row],[UUID]],Planilha2!$A:$A,Planilha2!E:E,"")</f>
        <v>0</v>
      </c>
      <c r="AM1239">
        <f>_xlfn.XLOOKUP(Tabela5[[#This Row],[UUID]],Planilha2!$A:$A,Planilha2!F:F,"")</f>
        <v>1</v>
      </c>
      <c r="AN1239">
        <f>_xlfn.XLOOKUP(Tabela5[[#This Row],[UUID]],Planilha2!$A:$A,Planilha2!G:G,"")</f>
        <v>1</v>
      </c>
      <c r="AO1239">
        <f>_xlfn.XLOOKUP(Tabela5[[#This Row],[UUID]],Planilha2!$A:$A,Planilha2!H:H,"")</f>
        <v>0</v>
      </c>
      <c r="AP1239">
        <f>_xlfn.XLOOKUP(Tabela5[[#This Row],[UUID]],Planilha2!$A:$A,Planilha2!I:I,"")</f>
        <v>0</v>
      </c>
      <c r="AQ1239">
        <f>_xlfn.XLOOKUP(Tabela5[[#This Row],[UUID]],Planilha2!$A:$A,Planilha2!J:J,"")</f>
        <v>0</v>
      </c>
      <c r="AR1239">
        <f>_xlfn.XLOOKUP(Tabela5[[#This Row],[UUID]],Planilha2!$A:$A,Planilha2!K:K,"")</f>
        <v>0</v>
      </c>
      <c r="AS1239">
        <f>_xlfn.XLOOKUP(Tabela5[[#This Row],[UUID]],Planilha2!$A:$A,Planilha2!L:L,"")</f>
        <v>0</v>
      </c>
      <c r="AT1239">
        <f>_xlfn.XLOOKUP(Tabela5[[#This Row],[UUID]],Planilha2!$A:$A,Planilha2!M:M,"")</f>
        <v>0</v>
      </c>
      <c r="AU1239">
        <f>_xlfn.XLOOKUP(Tabela5[[#This Row],[UUID]],Planilha2!$A:$A,Planilha2!N:N,"")</f>
        <v>1</v>
      </c>
      <c r="AV1239">
        <f>_xlfn.XLOOKUP(Tabela5[[#This Row],[UUID]],Planilha2!$A:$A,Planilha2!O:O,"")</f>
        <v>1</v>
      </c>
    </row>
    <row r="1240" spans="1:48" x14ac:dyDescent="0.2">
      <c r="A1240" t="s">
        <v>6245</v>
      </c>
      <c r="B1240" t="s">
        <v>35</v>
      </c>
      <c r="C1240">
        <v>1008341638</v>
      </c>
      <c r="D1240">
        <v>531220036</v>
      </c>
      <c r="E1240" t="s">
        <v>6246</v>
      </c>
      <c r="F1240" t="s">
        <v>6247</v>
      </c>
      <c r="G1240" t="s">
        <v>6248</v>
      </c>
      <c r="H1240" s="1">
        <v>46054</v>
      </c>
      <c r="I1240">
        <v>202602</v>
      </c>
      <c r="J1240">
        <v>144.22567000000001</v>
      </c>
      <c r="L1240">
        <v>144.22999999999999</v>
      </c>
      <c r="N1240">
        <v>90497556</v>
      </c>
      <c r="O1240" s="1">
        <v>46080</v>
      </c>
      <c r="P1240" s="1">
        <v>46090</v>
      </c>
      <c r="R1240">
        <v>36</v>
      </c>
      <c r="S1240" t="s">
        <v>53</v>
      </c>
      <c r="T1240" t="s">
        <v>40</v>
      </c>
      <c r="U1240" t="s">
        <v>40</v>
      </c>
      <c r="V1240" t="s">
        <v>6249</v>
      </c>
      <c r="W1240">
        <v>6</v>
      </c>
      <c r="X1240" t="s">
        <v>42</v>
      </c>
      <c r="Y1240">
        <v>6</v>
      </c>
      <c r="Z1240" t="s">
        <v>40</v>
      </c>
      <c r="AA1240" t="s">
        <v>850</v>
      </c>
      <c r="AB1240" t="s">
        <v>44</v>
      </c>
      <c r="AC1240" t="s">
        <v>45</v>
      </c>
      <c r="AE1240" t="s">
        <v>2615</v>
      </c>
      <c r="AF1240" t="s">
        <v>6250</v>
      </c>
      <c r="AG1240" s="1">
        <v>46109</v>
      </c>
      <c r="AH1240" t="s">
        <v>47</v>
      </c>
      <c r="AI1240">
        <f>_xlfn.XLOOKUP(Tabela5[[#This Row],[UUID]],Planilha2!$A:$A,Planilha2!B:B,"")</f>
        <v>1</v>
      </c>
      <c r="AJ1240">
        <f>_xlfn.XLOOKUP(Tabela5[[#This Row],[UUID]],Planilha2!$A:$A,Planilha2!C:C,"")</f>
        <v>2</v>
      </c>
      <c r="AK1240">
        <f>_xlfn.XLOOKUP(Tabela5[[#This Row],[UUID]],Planilha2!$A:$A,Planilha2!D:D,"")</f>
        <v>1</v>
      </c>
      <c r="AL1240">
        <f>_xlfn.XLOOKUP(Tabela5[[#This Row],[UUID]],Planilha2!$A:$A,Planilha2!E:E,"")</f>
        <v>0</v>
      </c>
      <c r="AM1240">
        <f>_xlfn.XLOOKUP(Tabela5[[#This Row],[UUID]],Planilha2!$A:$A,Planilha2!F:F,"")</f>
        <v>1</v>
      </c>
      <c r="AN1240">
        <f>_xlfn.XLOOKUP(Tabela5[[#This Row],[UUID]],Planilha2!$A:$A,Planilha2!G:G,"")</f>
        <v>1</v>
      </c>
      <c r="AO1240">
        <f>_xlfn.XLOOKUP(Tabela5[[#This Row],[UUID]],Planilha2!$A:$A,Planilha2!H:H,"")</f>
        <v>1</v>
      </c>
      <c r="AP1240">
        <f>_xlfn.XLOOKUP(Tabela5[[#This Row],[UUID]],Planilha2!$A:$A,Planilha2!I:I,"")</f>
        <v>1</v>
      </c>
      <c r="AQ1240">
        <f>_xlfn.XLOOKUP(Tabela5[[#This Row],[UUID]],Planilha2!$A:$A,Planilha2!J:J,"")</f>
        <v>0</v>
      </c>
      <c r="AR1240">
        <f>_xlfn.XLOOKUP(Tabela5[[#This Row],[UUID]],Planilha2!$A:$A,Planilha2!K:K,"")</f>
        <v>0</v>
      </c>
      <c r="AS1240">
        <f>_xlfn.XLOOKUP(Tabela5[[#This Row],[UUID]],Planilha2!$A:$A,Planilha2!L:L,"")</f>
        <v>0</v>
      </c>
      <c r="AT1240">
        <f>_xlfn.XLOOKUP(Tabela5[[#This Row],[UUID]],Planilha2!$A:$A,Planilha2!M:M,"")</f>
        <v>0</v>
      </c>
      <c r="AU1240">
        <f>_xlfn.XLOOKUP(Tabela5[[#This Row],[UUID]],Planilha2!$A:$A,Planilha2!N:N,"")</f>
        <v>1</v>
      </c>
      <c r="AV1240">
        <f>_xlfn.XLOOKUP(Tabela5[[#This Row],[UUID]],Planilha2!$A:$A,Planilha2!O:O,"")</f>
        <v>1</v>
      </c>
    </row>
    <row r="1241" spans="1:48" x14ac:dyDescent="0.2">
      <c r="A1241" t="s">
        <v>6251</v>
      </c>
      <c r="B1241" t="s">
        <v>35</v>
      </c>
      <c r="C1241">
        <v>49237560</v>
      </c>
      <c r="D1241">
        <v>563460008</v>
      </c>
      <c r="E1241" t="s">
        <v>2350</v>
      </c>
      <c r="F1241" t="s">
        <v>2351</v>
      </c>
      <c r="G1241" t="s">
        <v>2352</v>
      </c>
      <c r="H1241" s="1">
        <v>46054</v>
      </c>
      <c r="I1241">
        <v>202602</v>
      </c>
      <c r="J1241">
        <v>1346.37483</v>
      </c>
      <c r="L1241">
        <v>1346.37</v>
      </c>
      <c r="N1241">
        <v>90496828</v>
      </c>
      <c r="O1241" s="1">
        <v>46080</v>
      </c>
      <c r="P1241" s="1">
        <v>46090</v>
      </c>
      <c r="R1241">
        <v>36</v>
      </c>
      <c r="S1241" t="s">
        <v>53</v>
      </c>
      <c r="T1241" t="s">
        <v>40</v>
      </c>
      <c r="U1241" t="s">
        <v>40</v>
      </c>
      <c r="V1241" t="s">
        <v>2353</v>
      </c>
      <c r="W1241">
        <v>6</v>
      </c>
      <c r="X1241" t="s">
        <v>42</v>
      </c>
      <c r="Y1241">
        <v>6</v>
      </c>
      <c r="Z1241" t="s">
        <v>40</v>
      </c>
      <c r="AA1241" t="s">
        <v>850</v>
      </c>
      <c r="AB1241" t="s">
        <v>44</v>
      </c>
      <c r="AC1241" t="s">
        <v>45</v>
      </c>
      <c r="AE1241" t="s">
        <v>2615</v>
      </c>
      <c r="AF1241" t="s">
        <v>6252</v>
      </c>
      <c r="AG1241" s="1">
        <v>46109</v>
      </c>
      <c r="AH1241" t="s">
        <v>47</v>
      </c>
      <c r="AI1241">
        <f>_xlfn.XLOOKUP(Tabela5[[#This Row],[UUID]],Planilha2!$A:$A,Planilha2!B:B,"")</f>
        <v>1</v>
      </c>
      <c r="AJ1241">
        <f>_xlfn.XLOOKUP(Tabela5[[#This Row],[UUID]],Planilha2!$A:$A,Planilha2!C:C,"")</f>
        <v>2</v>
      </c>
      <c r="AK1241">
        <f>_xlfn.XLOOKUP(Tabela5[[#This Row],[UUID]],Planilha2!$A:$A,Planilha2!D:D,"")</f>
        <v>1</v>
      </c>
      <c r="AL1241">
        <f>_xlfn.XLOOKUP(Tabela5[[#This Row],[UUID]],Planilha2!$A:$A,Planilha2!E:E,"")</f>
        <v>0</v>
      </c>
      <c r="AM1241">
        <f>_xlfn.XLOOKUP(Tabela5[[#This Row],[UUID]],Planilha2!$A:$A,Planilha2!F:F,"")</f>
        <v>1</v>
      </c>
      <c r="AN1241">
        <f>_xlfn.XLOOKUP(Tabela5[[#This Row],[UUID]],Planilha2!$A:$A,Planilha2!G:G,"")</f>
        <v>1</v>
      </c>
      <c r="AO1241">
        <f>_xlfn.XLOOKUP(Tabela5[[#This Row],[UUID]],Planilha2!$A:$A,Planilha2!H:H,"")</f>
        <v>1</v>
      </c>
      <c r="AP1241">
        <f>_xlfn.XLOOKUP(Tabela5[[#This Row],[UUID]],Planilha2!$A:$A,Planilha2!I:I,"")</f>
        <v>1</v>
      </c>
      <c r="AQ1241">
        <f>_xlfn.XLOOKUP(Tabela5[[#This Row],[UUID]],Planilha2!$A:$A,Planilha2!J:J,"")</f>
        <v>0</v>
      </c>
      <c r="AR1241">
        <f>_xlfn.XLOOKUP(Tabela5[[#This Row],[UUID]],Planilha2!$A:$A,Planilha2!K:K,"")</f>
        <v>0</v>
      </c>
      <c r="AS1241">
        <f>_xlfn.XLOOKUP(Tabela5[[#This Row],[UUID]],Planilha2!$A:$A,Planilha2!L:L,"")</f>
        <v>0</v>
      </c>
      <c r="AT1241">
        <f>_xlfn.XLOOKUP(Tabela5[[#This Row],[UUID]],Planilha2!$A:$A,Planilha2!M:M,"")</f>
        <v>0</v>
      </c>
      <c r="AU1241">
        <f>_xlfn.XLOOKUP(Tabela5[[#This Row],[UUID]],Planilha2!$A:$A,Planilha2!N:N,"")</f>
        <v>1</v>
      </c>
      <c r="AV1241">
        <f>_xlfn.XLOOKUP(Tabela5[[#This Row],[UUID]],Planilha2!$A:$A,Planilha2!O:O,"")</f>
        <v>1</v>
      </c>
    </row>
    <row r="1242" spans="1:48" x14ac:dyDescent="0.2">
      <c r="A1242" t="s">
        <v>6253</v>
      </c>
      <c r="B1242" t="s">
        <v>35</v>
      </c>
      <c r="C1242">
        <v>71032886</v>
      </c>
      <c r="D1242">
        <v>2991791098</v>
      </c>
      <c r="E1242" t="s">
        <v>2356</v>
      </c>
      <c r="F1242" t="s">
        <v>2357</v>
      </c>
      <c r="G1242" t="s">
        <v>2358</v>
      </c>
      <c r="H1242" s="1">
        <v>46054</v>
      </c>
      <c r="I1242">
        <v>202602</v>
      </c>
      <c r="J1242">
        <v>2133.5730400000002</v>
      </c>
      <c r="L1242">
        <v>2133.5700000000002</v>
      </c>
      <c r="N1242">
        <v>90495264</v>
      </c>
      <c r="O1242" s="1">
        <v>46080</v>
      </c>
      <c r="P1242" s="1">
        <v>46090</v>
      </c>
      <c r="R1242">
        <v>36</v>
      </c>
      <c r="S1242" t="s">
        <v>53</v>
      </c>
      <c r="T1242" t="s">
        <v>40</v>
      </c>
      <c r="U1242" t="s">
        <v>40</v>
      </c>
      <c r="V1242" t="s">
        <v>2359</v>
      </c>
      <c r="W1242">
        <v>6</v>
      </c>
      <c r="X1242" t="s">
        <v>42</v>
      </c>
      <c r="Y1242">
        <v>6</v>
      </c>
      <c r="Z1242" t="s">
        <v>40</v>
      </c>
      <c r="AA1242" t="s">
        <v>850</v>
      </c>
      <c r="AB1242" t="s">
        <v>44</v>
      </c>
      <c r="AC1242" t="s">
        <v>45</v>
      </c>
      <c r="AE1242" t="s">
        <v>2615</v>
      </c>
      <c r="AF1242" t="s">
        <v>6254</v>
      </c>
      <c r="AG1242" s="1">
        <v>46109</v>
      </c>
      <c r="AH1242" t="s">
        <v>47</v>
      </c>
      <c r="AI1242">
        <f>_xlfn.XLOOKUP(Tabela5[[#This Row],[UUID]],Planilha2!$A:$A,Planilha2!B:B,"")</f>
        <v>1</v>
      </c>
      <c r="AJ1242">
        <f>_xlfn.XLOOKUP(Tabela5[[#This Row],[UUID]],Planilha2!$A:$A,Planilha2!C:C,"")</f>
        <v>2</v>
      </c>
      <c r="AK1242">
        <f>_xlfn.XLOOKUP(Tabela5[[#This Row],[UUID]],Planilha2!$A:$A,Planilha2!D:D,"")</f>
        <v>9</v>
      </c>
      <c r="AL1242">
        <f>_xlfn.XLOOKUP(Tabela5[[#This Row],[UUID]],Planilha2!$A:$A,Planilha2!E:E,"")</f>
        <v>0</v>
      </c>
      <c r="AM1242">
        <f>_xlfn.XLOOKUP(Tabela5[[#This Row],[UUID]],Planilha2!$A:$A,Planilha2!F:F,"")</f>
        <v>1</v>
      </c>
      <c r="AN1242">
        <f>_xlfn.XLOOKUP(Tabela5[[#This Row],[UUID]],Planilha2!$A:$A,Planilha2!G:G,"")</f>
        <v>1</v>
      </c>
      <c r="AO1242">
        <f>_xlfn.XLOOKUP(Tabela5[[#This Row],[UUID]],Planilha2!$A:$A,Planilha2!H:H,"")</f>
        <v>1</v>
      </c>
      <c r="AP1242">
        <f>_xlfn.XLOOKUP(Tabela5[[#This Row],[UUID]],Planilha2!$A:$A,Planilha2!I:I,"")</f>
        <v>1</v>
      </c>
      <c r="AQ1242">
        <f>_xlfn.XLOOKUP(Tabela5[[#This Row],[UUID]],Planilha2!$A:$A,Planilha2!J:J,"")</f>
        <v>0</v>
      </c>
      <c r="AR1242">
        <f>_xlfn.XLOOKUP(Tabela5[[#This Row],[UUID]],Planilha2!$A:$A,Planilha2!K:K,"")</f>
        <v>0</v>
      </c>
      <c r="AS1242">
        <f>_xlfn.XLOOKUP(Tabela5[[#This Row],[UUID]],Planilha2!$A:$A,Planilha2!L:L,"")</f>
        <v>0</v>
      </c>
      <c r="AT1242">
        <f>_xlfn.XLOOKUP(Tabela5[[#This Row],[UUID]],Planilha2!$A:$A,Planilha2!M:M,"")</f>
        <v>0</v>
      </c>
      <c r="AU1242">
        <f>_xlfn.XLOOKUP(Tabela5[[#This Row],[UUID]],Planilha2!$A:$A,Planilha2!N:N,"")</f>
        <v>1</v>
      </c>
      <c r="AV1242">
        <f>_xlfn.XLOOKUP(Tabela5[[#This Row],[UUID]],Planilha2!$A:$A,Planilha2!O:O,"")</f>
        <v>1</v>
      </c>
    </row>
    <row r="1243" spans="1:48" x14ac:dyDescent="0.2">
      <c r="A1243" t="s">
        <v>6255</v>
      </c>
      <c r="B1243" t="s">
        <v>35</v>
      </c>
      <c r="C1243">
        <v>81125291</v>
      </c>
      <c r="D1243">
        <v>70567247953</v>
      </c>
      <c r="E1243" t="s">
        <v>4484</v>
      </c>
      <c r="F1243" t="s">
        <v>4485</v>
      </c>
      <c r="G1243" t="s">
        <v>4486</v>
      </c>
      <c r="H1243" s="1">
        <v>45901</v>
      </c>
      <c r="I1243">
        <v>202509</v>
      </c>
      <c r="J1243">
        <v>193.30418</v>
      </c>
      <c r="L1243">
        <v>193.3</v>
      </c>
      <c r="N1243">
        <v>90429142</v>
      </c>
      <c r="O1243" s="1">
        <v>46002</v>
      </c>
      <c r="P1243" s="1">
        <v>46059</v>
      </c>
      <c r="R1243">
        <v>67</v>
      </c>
      <c r="S1243" t="s">
        <v>53</v>
      </c>
      <c r="T1243" t="s">
        <v>40</v>
      </c>
      <c r="U1243" t="s">
        <v>40</v>
      </c>
      <c r="V1243" t="s">
        <v>4487</v>
      </c>
      <c r="W1243">
        <v>6</v>
      </c>
      <c r="X1243" t="s">
        <v>42</v>
      </c>
      <c r="Y1243">
        <v>6</v>
      </c>
      <c r="Z1243" t="s">
        <v>40</v>
      </c>
      <c r="AA1243" t="s">
        <v>982</v>
      </c>
      <c r="AB1243" t="s">
        <v>44</v>
      </c>
      <c r="AC1243" t="s">
        <v>45</v>
      </c>
      <c r="AE1243" t="s">
        <v>298</v>
      </c>
      <c r="AF1243" t="s">
        <v>6256</v>
      </c>
      <c r="AG1243" s="1">
        <v>46042</v>
      </c>
      <c r="AH1243" t="s">
        <v>2751</v>
      </c>
      <c r="AI1243">
        <f>_xlfn.XLOOKUP(Tabela5[[#This Row],[UUID]],Planilha2!$A:$A,Planilha2!B:B,"")</f>
        <v>0</v>
      </c>
      <c r="AJ1243">
        <f>_xlfn.XLOOKUP(Tabela5[[#This Row],[UUID]],Planilha2!$A:$A,Planilha2!C:C,"")</f>
        <v>1</v>
      </c>
      <c r="AK1243">
        <f>_xlfn.XLOOKUP(Tabela5[[#This Row],[UUID]],Planilha2!$A:$A,Planilha2!D:D,"")</f>
        <v>1</v>
      </c>
      <c r="AL1243">
        <f>_xlfn.XLOOKUP(Tabela5[[#This Row],[UUID]],Planilha2!$A:$A,Planilha2!E:E,"")</f>
        <v>0</v>
      </c>
      <c r="AM1243">
        <f>_xlfn.XLOOKUP(Tabela5[[#This Row],[UUID]],Planilha2!$A:$A,Planilha2!F:F,"")</f>
        <v>1</v>
      </c>
      <c r="AN1243">
        <f>_xlfn.XLOOKUP(Tabela5[[#This Row],[UUID]],Planilha2!$A:$A,Planilha2!G:G,"")</f>
        <v>1</v>
      </c>
      <c r="AO1243">
        <f>_xlfn.XLOOKUP(Tabela5[[#This Row],[UUID]],Planilha2!$A:$A,Planilha2!H:H,"")</f>
        <v>1</v>
      </c>
      <c r="AP1243">
        <f>_xlfn.XLOOKUP(Tabela5[[#This Row],[UUID]],Planilha2!$A:$A,Planilha2!I:I,"")</f>
        <v>1</v>
      </c>
      <c r="AQ1243">
        <f>_xlfn.XLOOKUP(Tabela5[[#This Row],[UUID]],Planilha2!$A:$A,Planilha2!J:J,"")</f>
        <v>1</v>
      </c>
      <c r="AR1243">
        <f>_xlfn.XLOOKUP(Tabela5[[#This Row],[UUID]],Planilha2!$A:$A,Planilha2!K:K,"")</f>
        <v>1</v>
      </c>
      <c r="AS1243">
        <f>_xlfn.XLOOKUP(Tabela5[[#This Row],[UUID]],Planilha2!$A:$A,Planilha2!L:L,"")</f>
        <v>1</v>
      </c>
      <c r="AT1243">
        <f>_xlfn.XLOOKUP(Tabela5[[#This Row],[UUID]],Planilha2!$A:$A,Planilha2!M:M,"")</f>
        <v>1</v>
      </c>
      <c r="AU1243">
        <f>_xlfn.XLOOKUP(Tabela5[[#This Row],[UUID]],Planilha2!$A:$A,Planilha2!N:N,"")</f>
        <v>1</v>
      </c>
      <c r="AV1243">
        <f>_xlfn.XLOOKUP(Tabela5[[#This Row],[UUID]],Planilha2!$A:$A,Planilha2!O:O,"")</f>
        <v>1</v>
      </c>
    </row>
    <row r="1244" spans="1:48" x14ac:dyDescent="0.2">
      <c r="A1244" t="s">
        <v>6257</v>
      </c>
      <c r="B1244" t="s">
        <v>35</v>
      </c>
      <c r="C1244">
        <v>94610576</v>
      </c>
      <c r="D1244">
        <v>60994460953</v>
      </c>
      <c r="E1244" t="s">
        <v>4478</v>
      </c>
      <c r="F1244" t="s">
        <v>6258</v>
      </c>
      <c r="G1244" t="s">
        <v>4480</v>
      </c>
      <c r="H1244" s="1">
        <v>45901</v>
      </c>
      <c r="I1244">
        <v>202509</v>
      </c>
      <c r="J1244">
        <v>170.40774999999999</v>
      </c>
      <c r="L1244">
        <v>170.41</v>
      </c>
      <c r="N1244">
        <v>90408786</v>
      </c>
      <c r="O1244" s="1">
        <v>45980</v>
      </c>
      <c r="P1244" s="1">
        <v>45992</v>
      </c>
      <c r="R1244">
        <v>134</v>
      </c>
      <c r="S1244" t="s">
        <v>53</v>
      </c>
      <c r="T1244" t="s">
        <v>40</v>
      </c>
      <c r="U1244" t="s">
        <v>40</v>
      </c>
      <c r="V1244" t="s">
        <v>4481</v>
      </c>
      <c r="W1244">
        <v>6</v>
      </c>
      <c r="X1244" t="s">
        <v>42</v>
      </c>
      <c r="Y1244">
        <v>6</v>
      </c>
      <c r="Z1244" t="s">
        <v>40</v>
      </c>
      <c r="AA1244" t="s">
        <v>982</v>
      </c>
      <c r="AB1244" t="s">
        <v>44</v>
      </c>
      <c r="AE1244" t="s">
        <v>2711</v>
      </c>
      <c r="AF1244" t="s">
        <v>6259</v>
      </c>
      <c r="AG1244" s="1">
        <v>45945</v>
      </c>
      <c r="AH1244" t="s">
        <v>70</v>
      </c>
      <c r="AI1244">
        <f>_xlfn.XLOOKUP(Tabela5[[#This Row],[UUID]],Planilha2!$A:$A,Planilha2!B:B,"")</f>
        <v>0</v>
      </c>
      <c r="AJ1244">
        <f>_xlfn.XLOOKUP(Tabela5[[#This Row],[UUID]],Planilha2!$A:$A,Planilha2!C:C,"")</f>
        <v>0</v>
      </c>
      <c r="AK1244">
        <f>_xlfn.XLOOKUP(Tabela5[[#This Row],[UUID]],Planilha2!$A:$A,Planilha2!D:D,"")</f>
        <v>0</v>
      </c>
      <c r="AL1244">
        <f>_xlfn.XLOOKUP(Tabela5[[#This Row],[UUID]],Planilha2!$A:$A,Planilha2!E:E,"")</f>
        <v>5</v>
      </c>
      <c r="AM1244">
        <f>_xlfn.XLOOKUP(Tabela5[[#This Row],[UUID]],Planilha2!$A:$A,Planilha2!F:F,"")</f>
        <v>0</v>
      </c>
      <c r="AN1244">
        <f>_xlfn.XLOOKUP(Tabela5[[#This Row],[UUID]],Planilha2!$A:$A,Planilha2!G:G,"")</f>
        <v>0</v>
      </c>
      <c r="AO1244">
        <f>_xlfn.XLOOKUP(Tabela5[[#This Row],[UUID]],Planilha2!$A:$A,Planilha2!H:H,"")</f>
        <v>0</v>
      </c>
      <c r="AP1244">
        <f>_xlfn.XLOOKUP(Tabela5[[#This Row],[UUID]],Planilha2!$A:$A,Planilha2!I:I,"")</f>
        <v>0</v>
      </c>
      <c r="AQ1244">
        <f>_xlfn.XLOOKUP(Tabela5[[#This Row],[UUID]],Planilha2!$A:$A,Planilha2!J:J,"")</f>
        <v>0</v>
      </c>
      <c r="AR1244">
        <f>_xlfn.XLOOKUP(Tabela5[[#This Row],[UUID]],Planilha2!$A:$A,Planilha2!K:K,"")</f>
        <v>0</v>
      </c>
      <c r="AS1244">
        <f>_xlfn.XLOOKUP(Tabela5[[#This Row],[UUID]],Planilha2!$A:$A,Planilha2!L:L,"")</f>
        <v>0</v>
      </c>
      <c r="AT1244">
        <f>_xlfn.XLOOKUP(Tabela5[[#This Row],[UUID]],Planilha2!$A:$A,Planilha2!M:M,"")</f>
        <v>0</v>
      </c>
      <c r="AU1244">
        <f>_xlfn.XLOOKUP(Tabela5[[#This Row],[UUID]],Planilha2!$A:$A,Planilha2!N:N,"")</f>
        <v>0</v>
      </c>
      <c r="AV1244">
        <f>_xlfn.XLOOKUP(Tabela5[[#This Row],[UUID]],Planilha2!$A:$A,Planilha2!O:O,"")</f>
        <v>0</v>
      </c>
    </row>
    <row r="1245" spans="1:48" x14ac:dyDescent="0.2">
      <c r="A1245" t="s">
        <v>6260</v>
      </c>
      <c r="B1245" t="s">
        <v>35</v>
      </c>
      <c r="C1245">
        <v>19310749</v>
      </c>
      <c r="D1245">
        <v>7728218956</v>
      </c>
      <c r="E1245" t="s">
        <v>4472</v>
      </c>
      <c r="F1245" t="s">
        <v>4473</v>
      </c>
      <c r="G1245" t="s">
        <v>4474</v>
      </c>
      <c r="H1245" s="1">
        <v>45901</v>
      </c>
      <c r="I1245">
        <v>202509</v>
      </c>
      <c r="J1245">
        <v>142.52088000000001</v>
      </c>
      <c r="L1245">
        <v>142.52000000000001</v>
      </c>
      <c r="N1245">
        <v>90429227</v>
      </c>
      <c r="O1245" s="1">
        <v>46002</v>
      </c>
      <c r="P1245" s="1">
        <v>46059</v>
      </c>
      <c r="R1245">
        <v>67</v>
      </c>
      <c r="S1245" t="s">
        <v>53</v>
      </c>
      <c r="T1245" t="s">
        <v>40</v>
      </c>
      <c r="U1245" t="s">
        <v>40</v>
      </c>
      <c r="V1245" t="s">
        <v>4475</v>
      </c>
      <c r="W1245">
        <v>6</v>
      </c>
      <c r="X1245" t="s">
        <v>42</v>
      </c>
      <c r="Y1245">
        <v>6</v>
      </c>
      <c r="Z1245" t="s">
        <v>40</v>
      </c>
      <c r="AA1245" t="s">
        <v>982</v>
      </c>
      <c r="AB1245" t="s">
        <v>44</v>
      </c>
      <c r="AC1245" t="s">
        <v>45</v>
      </c>
      <c r="AE1245" t="s">
        <v>298</v>
      </c>
      <c r="AF1245" t="s">
        <v>6261</v>
      </c>
      <c r="AG1245" s="1">
        <v>46042</v>
      </c>
      <c r="AH1245" t="s">
        <v>2751</v>
      </c>
      <c r="AI1245">
        <f>_xlfn.XLOOKUP(Tabela5[[#This Row],[UUID]],Planilha2!$A:$A,Planilha2!B:B,"")</f>
        <v>0</v>
      </c>
      <c r="AJ1245">
        <f>_xlfn.XLOOKUP(Tabela5[[#This Row],[UUID]],Planilha2!$A:$A,Planilha2!C:C,"")</f>
        <v>1</v>
      </c>
      <c r="AK1245">
        <f>_xlfn.XLOOKUP(Tabela5[[#This Row],[UUID]],Planilha2!$A:$A,Planilha2!D:D,"")</f>
        <v>108</v>
      </c>
      <c r="AL1245">
        <f>_xlfn.XLOOKUP(Tabela5[[#This Row],[UUID]],Planilha2!$A:$A,Planilha2!E:E,"")</f>
        <v>6</v>
      </c>
      <c r="AM1245">
        <f>_xlfn.XLOOKUP(Tabela5[[#This Row],[UUID]],Planilha2!$A:$A,Planilha2!F:F,"")</f>
        <v>1</v>
      </c>
      <c r="AN1245">
        <f>_xlfn.XLOOKUP(Tabela5[[#This Row],[UUID]],Planilha2!$A:$A,Planilha2!G:G,"")</f>
        <v>1</v>
      </c>
      <c r="AO1245">
        <f>_xlfn.XLOOKUP(Tabela5[[#This Row],[UUID]],Planilha2!$A:$A,Planilha2!H:H,"")</f>
        <v>1</v>
      </c>
      <c r="AP1245">
        <f>_xlfn.XLOOKUP(Tabela5[[#This Row],[UUID]],Planilha2!$A:$A,Planilha2!I:I,"")</f>
        <v>1</v>
      </c>
      <c r="AQ1245">
        <f>_xlfn.XLOOKUP(Tabela5[[#This Row],[UUID]],Planilha2!$A:$A,Planilha2!J:J,"")</f>
        <v>1</v>
      </c>
      <c r="AR1245">
        <f>_xlfn.XLOOKUP(Tabela5[[#This Row],[UUID]],Planilha2!$A:$A,Planilha2!K:K,"")</f>
        <v>1</v>
      </c>
      <c r="AS1245">
        <f>_xlfn.XLOOKUP(Tabela5[[#This Row],[UUID]],Planilha2!$A:$A,Planilha2!L:L,"")</f>
        <v>1</v>
      </c>
      <c r="AT1245">
        <f>_xlfn.XLOOKUP(Tabela5[[#This Row],[UUID]],Planilha2!$A:$A,Planilha2!M:M,"")</f>
        <v>1</v>
      </c>
      <c r="AU1245">
        <f>_xlfn.XLOOKUP(Tabela5[[#This Row],[UUID]],Planilha2!$A:$A,Planilha2!N:N,"")</f>
        <v>1</v>
      </c>
      <c r="AV1245">
        <f>_xlfn.XLOOKUP(Tabela5[[#This Row],[UUID]],Planilha2!$A:$A,Planilha2!O:O,"")</f>
        <v>1</v>
      </c>
    </row>
    <row r="1246" spans="1:48" x14ac:dyDescent="0.2">
      <c r="A1246" t="s">
        <v>6262</v>
      </c>
      <c r="B1246" t="s">
        <v>35</v>
      </c>
      <c r="C1246">
        <v>47998628</v>
      </c>
      <c r="D1246">
        <v>49958461072</v>
      </c>
      <c r="E1246" t="s">
        <v>6263</v>
      </c>
      <c r="F1246" t="s">
        <v>6264</v>
      </c>
      <c r="G1246" t="s">
        <v>6265</v>
      </c>
      <c r="H1246" s="1">
        <v>46054</v>
      </c>
      <c r="I1246">
        <v>202602</v>
      </c>
      <c r="J1246">
        <v>203.04396</v>
      </c>
      <c r="L1246">
        <v>203.04</v>
      </c>
      <c r="N1246">
        <v>90496539</v>
      </c>
      <c r="O1246" s="1">
        <v>46080</v>
      </c>
      <c r="P1246" s="1">
        <v>46090</v>
      </c>
      <c r="R1246">
        <v>36</v>
      </c>
      <c r="S1246" t="s">
        <v>53</v>
      </c>
      <c r="T1246" t="s">
        <v>40</v>
      </c>
      <c r="U1246" t="s">
        <v>40</v>
      </c>
      <c r="V1246" t="s">
        <v>6266</v>
      </c>
      <c r="W1246">
        <v>6</v>
      </c>
      <c r="X1246" t="s">
        <v>42</v>
      </c>
      <c r="Y1246">
        <v>6</v>
      </c>
      <c r="Z1246" t="s">
        <v>40</v>
      </c>
      <c r="AA1246" t="s">
        <v>850</v>
      </c>
      <c r="AB1246" t="s">
        <v>44</v>
      </c>
      <c r="AC1246" t="s">
        <v>45</v>
      </c>
      <c r="AE1246" t="s">
        <v>2615</v>
      </c>
      <c r="AF1246" t="s">
        <v>6267</v>
      </c>
      <c r="AG1246" s="1">
        <v>46109</v>
      </c>
      <c r="AH1246" t="s">
        <v>47</v>
      </c>
      <c r="AI1246">
        <f>_xlfn.XLOOKUP(Tabela5[[#This Row],[UUID]],Planilha2!$A:$A,Planilha2!B:B,"")</f>
        <v>1</v>
      </c>
      <c r="AJ1246">
        <f>_xlfn.XLOOKUP(Tabela5[[#This Row],[UUID]],Planilha2!$A:$A,Planilha2!C:C,"")</f>
        <v>2</v>
      </c>
      <c r="AK1246">
        <f>_xlfn.XLOOKUP(Tabela5[[#This Row],[UUID]],Planilha2!$A:$A,Planilha2!D:D,"")</f>
        <v>1</v>
      </c>
      <c r="AL1246">
        <f>_xlfn.XLOOKUP(Tabela5[[#This Row],[UUID]],Planilha2!$A:$A,Planilha2!E:E,"")</f>
        <v>0</v>
      </c>
      <c r="AM1246">
        <f>_xlfn.XLOOKUP(Tabela5[[#This Row],[UUID]],Planilha2!$A:$A,Planilha2!F:F,"")</f>
        <v>1</v>
      </c>
      <c r="AN1246">
        <f>_xlfn.XLOOKUP(Tabela5[[#This Row],[UUID]],Planilha2!$A:$A,Planilha2!G:G,"")</f>
        <v>1</v>
      </c>
      <c r="AO1246">
        <f>_xlfn.XLOOKUP(Tabela5[[#This Row],[UUID]],Planilha2!$A:$A,Planilha2!H:H,"")</f>
        <v>1</v>
      </c>
      <c r="AP1246">
        <f>_xlfn.XLOOKUP(Tabela5[[#This Row],[UUID]],Planilha2!$A:$A,Planilha2!I:I,"")</f>
        <v>1</v>
      </c>
      <c r="AQ1246">
        <f>_xlfn.XLOOKUP(Tabela5[[#This Row],[UUID]],Planilha2!$A:$A,Planilha2!J:J,"")</f>
        <v>0</v>
      </c>
      <c r="AR1246">
        <f>_xlfn.XLOOKUP(Tabela5[[#This Row],[UUID]],Planilha2!$A:$A,Planilha2!K:K,"")</f>
        <v>0</v>
      </c>
      <c r="AS1246">
        <f>_xlfn.XLOOKUP(Tabela5[[#This Row],[UUID]],Planilha2!$A:$A,Planilha2!L:L,"")</f>
        <v>0</v>
      </c>
      <c r="AT1246">
        <f>_xlfn.XLOOKUP(Tabela5[[#This Row],[UUID]],Planilha2!$A:$A,Planilha2!M:M,"")</f>
        <v>0</v>
      </c>
      <c r="AU1246">
        <f>_xlfn.XLOOKUP(Tabela5[[#This Row],[UUID]],Planilha2!$A:$A,Planilha2!N:N,"")</f>
        <v>1</v>
      </c>
      <c r="AV1246">
        <f>_xlfn.XLOOKUP(Tabela5[[#This Row],[UUID]],Planilha2!$A:$A,Planilha2!O:O,"")</f>
        <v>1</v>
      </c>
    </row>
    <row r="1247" spans="1:48" x14ac:dyDescent="0.2">
      <c r="A1247" t="s">
        <v>6268</v>
      </c>
      <c r="B1247" t="s">
        <v>35</v>
      </c>
      <c r="C1247">
        <v>53100263</v>
      </c>
      <c r="D1247">
        <v>94918929753</v>
      </c>
      <c r="E1247" t="s">
        <v>4466</v>
      </c>
      <c r="F1247" t="s">
        <v>4467</v>
      </c>
      <c r="G1247" t="s">
        <v>4468</v>
      </c>
      <c r="H1247" s="1">
        <v>45901</v>
      </c>
      <c r="I1247">
        <v>202509</v>
      </c>
      <c r="J1247">
        <v>98.836320000000001</v>
      </c>
      <c r="L1247">
        <v>98.84</v>
      </c>
      <c r="N1247">
        <v>90429216</v>
      </c>
      <c r="O1247" s="1">
        <v>46002</v>
      </c>
      <c r="P1247" s="1">
        <v>46059</v>
      </c>
      <c r="R1247">
        <v>67</v>
      </c>
      <c r="S1247" t="s">
        <v>53</v>
      </c>
      <c r="T1247" t="s">
        <v>40</v>
      </c>
      <c r="U1247" t="s">
        <v>40</v>
      </c>
      <c r="V1247" t="s">
        <v>4469</v>
      </c>
      <c r="W1247">
        <v>6</v>
      </c>
      <c r="X1247" t="s">
        <v>42</v>
      </c>
      <c r="Y1247">
        <v>6</v>
      </c>
      <c r="Z1247" t="s">
        <v>40</v>
      </c>
      <c r="AA1247" t="s">
        <v>982</v>
      </c>
      <c r="AB1247" t="s">
        <v>44</v>
      </c>
      <c r="AC1247" t="s">
        <v>45</v>
      </c>
      <c r="AE1247" t="s">
        <v>298</v>
      </c>
      <c r="AF1247" t="s">
        <v>6269</v>
      </c>
      <c r="AG1247" s="1">
        <v>46042</v>
      </c>
      <c r="AH1247" t="s">
        <v>2751</v>
      </c>
      <c r="AI1247">
        <f>_xlfn.XLOOKUP(Tabela5[[#This Row],[UUID]],Planilha2!$A:$A,Planilha2!B:B,"")</f>
        <v>0</v>
      </c>
      <c r="AJ1247">
        <f>_xlfn.XLOOKUP(Tabela5[[#This Row],[UUID]],Planilha2!$A:$A,Planilha2!C:C,"")</f>
        <v>1</v>
      </c>
      <c r="AK1247">
        <f>_xlfn.XLOOKUP(Tabela5[[#This Row],[UUID]],Planilha2!$A:$A,Planilha2!D:D,"")</f>
        <v>1</v>
      </c>
      <c r="AL1247">
        <f>_xlfn.XLOOKUP(Tabela5[[#This Row],[UUID]],Planilha2!$A:$A,Planilha2!E:E,"")</f>
        <v>4</v>
      </c>
      <c r="AM1247">
        <f>_xlfn.XLOOKUP(Tabela5[[#This Row],[UUID]],Planilha2!$A:$A,Planilha2!F:F,"")</f>
        <v>1</v>
      </c>
      <c r="AN1247">
        <f>_xlfn.XLOOKUP(Tabela5[[#This Row],[UUID]],Planilha2!$A:$A,Planilha2!G:G,"")</f>
        <v>1</v>
      </c>
      <c r="AO1247">
        <f>_xlfn.XLOOKUP(Tabela5[[#This Row],[UUID]],Planilha2!$A:$A,Planilha2!H:H,"")</f>
        <v>1</v>
      </c>
      <c r="AP1247">
        <f>_xlfn.XLOOKUP(Tabela5[[#This Row],[UUID]],Planilha2!$A:$A,Planilha2!I:I,"")</f>
        <v>1</v>
      </c>
      <c r="AQ1247">
        <f>_xlfn.XLOOKUP(Tabela5[[#This Row],[UUID]],Planilha2!$A:$A,Planilha2!J:J,"")</f>
        <v>1</v>
      </c>
      <c r="AR1247">
        <f>_xlfn.XLOOKUP(Tabela5[[#This Row],[UUID]],Planilha2!$A:$A,Planilha2!K:K,"")</f>
        <v>1</v>
      </c>
      <c r="AS1247">
        <f>_xlfn.XLOOKUP(Tabela5[[#This Row],[UUID]],Planilha2!$A:$A,Planilha2!L:L,"")</f>
        <v>1</v>
      </c>
      <c r="AT1247">
        <f>_xlfn.XLOOKUP(Tabela5[[#This Row],[UUID]],Planilha2!$A:$A,Planilha2!M:M,"")</f>
        <v>1</v>
      </c>
      <c r="AU1247">
        <f>_xlfn.XLOOKUP(Tabela5[[#This Row],[UUID]],Planilha2!$A:$A,Planilha2!N:N,"")</f>
        <v>1</v>
      </c>
      <c r="AV1247">
        <f>_xlfn.XLOOKUP(Tabela5[[#This Row],[UUID]],Planilha2!$A:$A,Planilha2!O:O,"")</f>
        <v>1</v>
      </c>
    </row>
    <row r="1248" spans="1:48" x14ac:dyDescent="0.2">
      <c r="A1248" t="s">
        <v>6270</v>
      </c>
      <c r="B1248" t="s">
        <v>35</v>
      </c>
      <c r="C1248">
        <v>108256880</v>
      </c>
      <c r="D1248">
        <v>5496387922</v>
      </c>
      <c r="E1248" t="s">
        <v>4460</v>
      </c>
      <c r="F1248" t="s">
        <v>4461</v>
      </c>
      <c r="G1248" t="s">
        <v>4462</v>
      </c>
      <c r="H1248" s="1">
        <v>45901</v>
      </c>
      <c r="I1248">
        <v>202509</v>
      </c>
      <c r="J1248">
        <v>129.41551000000001</v>
      </c>
      <c r="L1248">
        <v>129.41999999999999</v>
      </c>
      <c r="N1248">
        <v>90429242</v>
      </c>
      <c r="O1248" s="1">
        <v>46002</v>
      </c>
      <c r="P1248" s="1">
        <v>46059</v>
      </c>
      <c r="R1248">
        <v>67</v>
      </c>
      <c r="S1248" t="s">
        <v>53</v>
      </c>
      <c r="T1248" t="s">
        <v>40</v>
      </c>
      <c r="U1248" t="s">
        <v>40</v>
      </c>
      <c r="V1248" t="s">
        <v>4463</v>
      </c>
      <c r="W1248">
        <v>6</v>
      </c>
      <c r="X1248" t="s">
        <v>42</v>
      </c>
      <c r="Y1248">
        <v>6</v>
      </c>
      <c r="Z1248" t="s">
        <v>40</v>
      </c>
      <c r="AA1248" t="s">
        <v>982</v>
      </c>
      <c r="AB1248" t="s">
        <v>44</v>
      </c>
      <c r="AC1248" t="s">
        <v>45</v>
      </c>
      <c r="AE1248" t="s">
        <v>298</v>
      </c>
      <c r="AF1248" t="s">
        <v>6271</v>
      </c>
      <c r="AG1248" s="1">
        <v>46042</v>
      </c>
      <c r="AH1248" t="s">
        <v>2751</v>
      </c>
      <c r="AI1248">
        <f>_xlfn.XLOOKUP(Tabela5[[#This Row],[UUID]],Planilha2!$A:$A,Planilha2!B:B,"")</f>
        <v>0</v>
      </c>
      <c r="AJ1248">
        <f>_xlfn.XLOOKUP(Tabela5[[#This Row],[UUID]],Planilha2!$A:$A,Planilha2!C:C,"")</f>
        <v>1</v>
      </c>
      <c r="AK1248">
        <f>_xlfn.XLOOKUP(Tabela5[[#This Row],[UUID]],Planilha2!$A:$A,Planilha2!D:D,"")</f>
        <v>1</v>
      </c>
      <c r="AL1248">
        <f>_xlfn.XLOOKUP(Tabela5[[#This Row],[UUID]],Planilha2!$A:$A,Planilha2!E:E,"")</f>
        <v>0</v>
      </c>
      <c r="AM1248">
        <f>_xlfn.XLOOKUP(Tabela5[[#This Row],[UUID]],Planilha2!$A:$A,Planilha2!F:F,"")</f>
        <v>1</v>
      </c>
      <c r="AN1248">
        <f>_xlfn.XLOOKUP(Tabela5[[#This Row],[UUID]],Planilha2!$A:$A,Planilha2!G:G,"")</f>
        <v>1</v>
      </c>
      <c r="AO1248">
        <f>_xlfn.XLOOKUP(Tabela5[[#This Row],[UUID]],Planilha2!$A:$A,Planilha2!H:H,"")</f>
        <v>1</v>
      </c>
      <c r="AP1248">
        <f>_xlfn.XLOOKUP(Tabela5[[#This Row],[UUID]],Planilha2!$A:$A,Planilha2!I:I,"")</f>
        <v>1</v>
      </c>
      <c r="AQ1248">
        <f>_xlfn.XLOOKUP(Tabela5[[#This Row],[UUID]],Planilha2!$A:$A,Planilha2!J:J,"")</f>
        <v>1</v>
      </c>
      <c r="AR1248">
        <f>_xlfn.XLOOKUP(Tabela5[[#This Row],[UUID]],Planilha2!$A:$A,Planilha2!K:K,"")</f>
        <v>1</v>
      </c>
      <c r="AS1248">
        <f>_xlfn.XLOOKUP(Tabela5[[#This Row],[UUID]],Planilha2!$A:$A,Planilha2!L:L,"")</f>
        <v>1</v>
      </c>
      <c r="AT1248">
        <f>_xlfn.XLOOKUP(Tabela5[[#This Row],[UUID]],Planilha2!$A:$A,Planilha2!M:M,"")</f>
        <v>1</v>
      </c>
      <c r="AU1248">
        <f>_xlfn.XLOOKUP(Tabela5[[#This Row],[UUID]],Planilha2!$A:$A,Planilha2!N:N,"")</f>
        <v>1</v>
      </c>
      <c r="AV1248">
        <f>_xlfn.XLOOKUP(Tabela5[[#This Row],[UUID]],Planilha2!$A:$A,Planilha2!O:O,"")</f>
        <v>1</v>
      </c>
    </row>
    <row r="1249" spans="1:48" x14ac:dyDescent="0.2">
      <c r="A1249" t="s">
        <v>6272</v>
      </c>
      <c r="B1249" t="s">
        <v>35</v>
      </c>
      <c r="C1249">
        <v>53993152</v>
      </c>
      <c r="D1249">
        <v>2171637005</v>
      </c>
      <c r="E1249" t="s">
        <v>2368</v>
      </c>
      <c r="F1249" t="s">
        <v>2369</v>
      </c>
      <c r="G1249" t="s">
        <v>2370</v>
      </c>
      <c r="H1249" s="1">
        <v>46054</v>
      </c>
      <c r="I1249">
        <v>202602</v>
      </c>
      <c r="J1249">
        <v>167.59183999999999</v>
      </c>
      <c r="L1249">
        <v>167.59</v>
      </c>
      <c r="N1249">
        <v>90496699</v>
      </c>
      <c r="O1249" s="1">
        <v>46080</v>
      </c>
      <c r="P1249" s="1">
        <v>46090</v>
      </c>
      <c r="R1249">
        <v>36</v>
      </c>
      <c r="S1249" t="s">
        <v>53</v>
      </c>
      <c r="T1249" t="s">
        <v>40</v>
      </c>
      <c r="U1249" t="s">
        <v>40</v>
      </c>
      <c r="V1249" t="s">
        <v>2371</v>
      </c>
      <c r="W1249" t="s">
        <v>94</v>
      </c>
      <c r="X1249" t="s">
        <v>94</v>
      </c>
      <c r="Y1249">
        <v>6</v>
      </c>
      <c r="Z1249" t="s">
        <v>40</v>
      </c>
      <c r="AA1249" t="s">
        <v>850</v>
      </c>
      <c r="AB1249" t="s">
        <v>44</v>
      </c>
      <c r="AC1249" t="s">
        <v>45</v>
      </c>
      <c r="AE1249" t="s">
        <v>2615</v>
      </c>
      <c r="AF1249" t="s">
        <v>6273</v>
      </c>
      <c r="AG1249" s="1">
        <v>46101</v>
      </c>
      <c r="AH1249" t="s">
        <v>47</v>
      </c>
      <c r="AI1249">
        <f>_xlfn.XLOOKUP(Tabela5[[#This Row],[UUID]],Planilha2!$A:$A,Planilha2!B:B,"")</f>
        <v>1</v>
      </c>
      <c r="AJ1249">
        <f>_xlfn.XLOOKUP(Tabela5[[#This Row],[UUID]],Planilha2!$A:$A,Planilha2!C:C,"")</f>
        <v>0</v>
      </c>
      <c r="AK1249">
        <f>_xlfn.XLOOKUP(Tabela5[[#This Row],[UUID]],Planilha2!$A:$A,Planilha2!D:D,"")</f>
        <v>4</v>
      </c>
      <c r="AL1249">
        <f>_xlfn.XLOOKUP(Tabela5[[#This Row],[UUID]],Planilha2!$A:$A,Planilha2!E:E,"")</f>
        <v>0</v>
      </c>
      <c r="AM1249">
        <f>_xlfn.XLOOKUP(Tabela5[[#This Row],[UUID]],Planilha2!$A:$A,Planilha2!F:F,"")</f>
        <v>1</v>
      </c>
      <c r="AN1249">
        <f>_xlfn.XLOOKUP(Tabela5[[#This Row],[UUID]],Planilha2!$A:$A,Planilha2!G:G,"")</f>
        <v>1</v>
      </c>
      <c r="AO1249">
        <f>_xlfn.XLOOKUP(Tabela5[[#This Row],[UUID]],Planilha2!$A:$A,Planilha2!H:H,"")</f>
        <v>1</v>
      </c>
      <c r="AP1249">
        <f>_xlfn.XLOOKUP(Tabela5[[#This Row],[UUID]],Planilha2!$A:$A,Planilha2!I:I,"")</f>
        <v>1</v>
      </c>
      <c r="AQ1249">
        <f>_xlfn.XLOOKUP(Tabela5[[#This Row],[UUID]],Planilha2!$A:$A,Planilha2!J:J,"")</f>
        <v>1</v>
      </c>
      <c r="AR1249">
        <f>_xlfn.XLOOKUP(Tabela5[[#This Row],[UUID]],Planilha2!$A:$A,Planilha2!K:K,"")</f>
        <v>1</v>
      </c>
      <c r="AS1249">
        <f>_xlfn.XLOOKUP(Tabela5[[#This Row],[UUID]],Planilha2!$A:$A,Planilha2!L:L,"")</f>
        <v>0</v>
      </c>
      <c r="AT1249">
        <f>_xlfn.XLOOKUP(Tabela5[[#This Row],[UUID]],Planilha2!$A:$A,Planilha2!M:M,"")</f>
        <v>0</v>
      </c>
      <c r="AU1249">
        <f>_xlfn.XLOOKUP(Tabela5[[#This Row],[UUID]],Planilha2!$A:$A,Planilha2!N:N,"")</f>
        <v>1</v>
      </c>
      <c r="AV1249">
        <f>_xlfn.XLOOKUP(Tabela5[[#This Row],[UUID]],Planilha2!$A:$A,Planilha2!O:O,"")</f>
        <v>1</v>
      </c>
    </row>
    <row r="1250" spans="1:48" x14ac:dyDescent="0.2">
      <c r="A1250" t="s">
        <v>6274</v>
      </c>
      <c r="B1250" t="s">
        <v>35</v>
      </c>
      <c r="C1250">
        <v>41597711</v>
      </c>
      <c r="D1250">
        <v>44611722015</v>
      </c>
      <c r="E1250" t="s">
        <v>2374</v>
      </c>
      <c r="F1250" t="s">
        <v>2375</v>
      </c>
      <c r="G1250" t="s">
        <v>2376</v>
      </c>
      <c r="H1250" s="1">
        <v>46054</v>
      </c>
      <c r="I1250">
        <v>202602</v>
      </c>
      <c r="J1250">
        <v>187.73509000000001</v>
      </c>
      <c r="L1250">
        <v>187.74</v>
      </c>
      <c r="N1250">
        <v>90496010</v>
      </c>
      <c r="O1250" s="1">
        <v>46080</v>
      </c>
      <c r="P1250" s="1">
        <v>46090</v>
      </c>
      <c r="R1250">
        <v>36</v>
      </c>
      <c r="S1250" t="s">
        <v>53</v>
      </c>
      <c r="T1250" t="s">
        <v>40</v>
      </c>
      <c r="U1250" t="s">
        <v>40</v>
      </c>
      <c r="V1250" t="s">
        <v>2377</v>
      </c>
      <c r="W1250">
        <v>6</v>
      </c>
      <c r="X1250" t="s">
        <v>42</v>
      </c>
      <c r="Y1250">
        <v>6</v>
      </c>
      <c r="Z1250" t="s">
        <v>40</v>
      </c>
      <c r="AA1250" t="s">
        <v>850</v>
      </c>
      <c r="AB1250" t="s">
        <v>44</v>
      </c>
      <c r="AC1250" t="s">
        <v>45</v>
      </c>
      <c r="AE1250" t="s">
        <v>2615</v>
      </c>
      <c r="AF1250" t="s">
        <v>6275</v>
      </c>
      <c r="AG1250" s="1">
        <v>46099</v>
      </c>
      <c r="AH1250" t="s">
        <v>47</v>
      </c>
      <c r="AI1250">
        <f>_xlfn.XLOOKUP(Tabela5[[#This Row],[UUID]],Planilha2!$A:$A,Planilha2!B:B,"")</f>
        <v>1</v>
      </c>
      <c r="AJ1250">
        <f>_xlfn.XLOOKUP(Tabela5[[#This Row],[UUID]],Planilha2!$A:$A,Planilha2!C:C,"")</f>
        <v>1</v>
      </c>
      <c r="AK1250">
        <f>_xlfn.XLOOKUP(Tabela5[[#This Row],[UUID]],Planilha2!$A:$A,Planilha2!D:D,"")</f>
        <v>2</v>
      </c>
      <c r="AL1250">
        <f>_xlfn.XLOOKUP(Tabela5[[#This Row],[UUID]],Planilha2!$A:$A,Planilha2!E:E,"")</f>
        <v>0</v>
      </c>
      <c r="AM1250">
        <f>_xlfn.XLOOKUP(Tabela5[[#This Row],[UUID]],Planilha2!$A:$A,Planilha2!F:F,"")</f>
        <v>1</v>
      </c>
      <c r="AN1250">
        <f>_xlfn.XLOOKUP(Tabela5[[#This Row],[UUID]],Planilha2!$A:$A,Planilha2!G:G,"")</f>
        <v>1</v>
      </c>
      <c r="AO1250">
        <f>_xlfn.XLOOKUP(Tabela5[[#This Row],[UUID]],Planilha2!$A:$A,Planilha2!H:H,"")</f>
        <v>1</v>
      </c>
      <c r="AP1250">
        <f>_xlfn.XLOOKUP(Tabela5[[#This Row],[UUID]],Planilha2!$A:$A,Planilha2!I:I,"")</f>
        <v>1</v>
      </c>
      <c r="AQ1250">
        <f>_xlfn.XLOOKUP(Tabela5[[#This Row],[UUID]],Planilha2!$A:$A,Planilha2!J:J,"")</f>
        <v>1</v>
      </c>
      <c r="AR1250">
        <f>_xlfn.XLOOKUP(Tabela5[[#This Row],[UUID]],Planilha2!$A:$A,Planilha2!K:K,"")</f>
        <v>1</v>
      </c>
      <c r="AS1250">
        <f>_xlfn.XLOOKUP(Tabela5[[#This Row],[UUID]],Planilha2!$A:$A,Planilha2!L:L,"")</f>
        <v>0</v>
      </c>
      <c r="AT1250">
        <f>_xlfn.XLOOKUP(Tabela5[[#This Row],[UUID]],Planilha2!$A:$A,Planilha2!M:M,"")</f>
        <v>0</v>
      </c>
      <c r="AU1250">
        <f>_xlfn.XLOOKUP(Tabela5[[#This Row],[UUID]],Planilha2!$A:$A,Planilha2!N:N,"")</f>
        <v>1</v>
      </c>
      <c r="AV1250">
        <f>_xlfn.XLOOKUP(Tabela5[[#This Row],[UUID]],Planilha2!$A:$A,Planilha2!O:O,"")</f>
        <v>1</v>
      </c>
    </row>
    <row r="1251" spans="1:48" x14ac:dyDescent="0.2">
      <c r="A1251" t="s">
        <v>6276</v>
      </c>
      <c r="B1251" t="s">
        <v>35</v>
      </c>
      <c r="C1251">
        <v>1005223979</v>
      </c>
      <c r="D1251">
        <v>34892699004</v>
      </c>
      <c r="E1251" t="s">
        <v>2386</v>
      </c>
      <c r="F1251" t="s">
        <v>2387</v>
      </c>
      <c r="G1251" t="s">
        <v>2388</v>
      </c>
      <c r="H1251" s="1">
        <v>46054</v>
      </c>
      <c r="I1251">
        <v>202602</v>
      </c>
      <c r="J1251">
        <v>276.36538999999999</v>
      </c>
      <c r="L1251">
        <v>276.37</v>
      </c>
      <c r="N1251">
        <v>90495485</v>
      </c>
      <c r="O1251" s="1">
        <v>46080</v>
      </c>
      <c r="P1251" s="1">
        <v>46090</v>
      </c>
      <c r="R1251">
        <v>36</v>
      </c>
      <c r="S1251" t="s">
        <v>53</v>
      </c>
      <c r="T1251" t="s">
        <v>40</v>
      </c>
      <c r="U1251" t="s">
        <v>40</v>
      </c>
      <c r="V1251" t="s">
        <v>2389</v>
      </c>
      <c r="W1251">
        <v>6</v>
      </c>
      <c r="X1251" t="s">
        <v>42</v>
      </c>
      <c r="Y1251">
        <v>6</v>
      </c>
      <c r="Z1251" t="s">
        <v>40</v>
      </c>
      <c r="AA1251" t="s">
        <v>850</v>
      </c>
      <c r="AB1251" t="s">
        <v>44</v>
      </c>
      <c r="AC1251" t="s">
        <v>45</v>
      </c>
      <c r="AE1251" t="s">
        <v>2615</v>
      </c>
      <c r="AF1251" t="s">
        <v>6277</v>
      </c>
      <c r="AG1251" s="1">
        <v>46089</v>
      </c>
      <c r="AH1251" t="s">
        <v>2615</v>
      </c>
      <c r="AI1251">
        <f>_xlfn.XLOOKUP(Tabela5[[#This Row],[UUID]],Planilha2!$A:$A,Planilha2!B:B,"")</f>
        <v>1</v>
      </c>
      <c r="AJ1251">
        <f>_xlfn.XLOOKUP(Tabela5[[#This Row],[UUID]],Planilha2!$A:$A,Planilha2!C:C,"")</f>
        <v>1</v>
      </c>
      <c r="AK1251">
        <f>_xlfn.XLOOKUP(Tabela5[[#This Row],[UUID]],Planilha2!$A:$A,Planilha2!D:D,"")</f>
        <v>9</v>
      </c>
      <c r="AL1251">
        <f>_xlfn.XLOOKUP(Tabela5[[#This Row],[UUID]],Planilha2!$A:$A,Planilha2!E:E,"")</f>
        <v>0</v>
      </c>
      <c r="AM1251">
        <f>_xlfn.XLOOKUP(Tabela5[[#This Row],[UUID]],Planilha2!$A:$A,Planilha2!F:F,"")</f>
        <v>0</v>
      </c>
      <c r="AN1251">
        <f>_xlfn.XLOOKUP(Tabela5[[#This Row],[UUID]],Planilha2!$A:$A,Planilha2!G:G,"")</f>
        <v>1</v>
      </c>
      <c r="AO1251">
        <f>_xlfn.XLOOKUP(Tabela5[[#This Row],[UUID]],Planilha2!$A:$A,Planilha2!H:H,"")</f>
        <v>1</v>
      </c>
      <c r="AP1251">
        <f>_xlfn.XLOOKUP(Tabela5[[#This Row],[UUID]],Planilha2!$A:$A,Planilha2!I:I,"")</f>
        <v>1</v>
      </c>
      <c r="AQ1251">
        <f>_xlfn.XLOOKUP(Tabela5[[#This Row],[UUID]],Planilha2!$A:$A,Planilha2!J:J,"")</f>
        <v>1</v>
      </c>
      <c r="AR1251">
        <f>_xlfn.XLOOKUP(Tabela5[[#This Row],[UUID]],Planilha2!$A:$A,Planilha2!K:K,"")</f>
        <v>1</v>
      </c>
      <c r="AS1251">
        <f>_xlfn.XLOOKUP(Tabela5[[#This Row],[UUID]],Planilha2!$A:$A,Planilha2!L:L,"")</f>
        <v>1</v>
      </c>
      <c r="AT1251">
        <f>_xlfn.XLOOKUP(Tabela5[[#This Row],[UUID]],Planilha2!$A:$A,Planilha2!M:M,"")</f>
        <v>1</v>
      </c>
      <c r="AU1251">
        <f>_xlfn.XLOOKUP(Tabela5[[#This Row],[UUID]],Planilha2!$A:$A,Planilha2!N:N,"")</f>
        <v>1</v>
      </c>
      <c r="AV1251">
        <f>_xlfn.XLOOKUP(Tabela5[[#This Row],[UUID]],Planilha2!$A:$A,Planilha2!O:O,"")</f>
        <v>1</v>
      </c>
    </row>
    <row r="1252" spans="1:48" x14ac:dyDescent="0.2">
      <c r="A1252" t="s">
        <v>6278</v>
      </c>
      <c r="B1252" t="s">
        <v>35</v>
      </c>
      <c r="C1252">
        <v>108985440</v>
      </c>
      <c r="D1252">
        <v>518264963</v>
      </c>
      <c r="E1252" t="s">
        <v>4448</v>
      </c>
      <c r="F1252" t="s">
        <v>4449</v>
      </c>
      <c r="G1252" t="s">
        <v>4450</v>
      </c>
      <c r="H1252" s="1">
        <v>45901</v>
      </c>
      <c r="I1252">
        <v>202509</v>
      </c>
      <c r="J1252">
        <v>129.96156999999999</v>
      </c>
      <c r="L1252">
        <v>129.96</v>
      </c>
      <c r="N1252">
        <v>90429289</v>
      </c>
      <c r="O1252" s="1">
        <v>46002</v>
      </c>
      <c r="P1252" s="1">
        <v>46059</v>
      </c>
      <c r="R1252">
        <v>67</v>
      </c>
      <c r="S1252" t="s">
        <v>53</v>
      </c>
      <c r="T1252" t="s">
        <v>40</v>
      </c>
      <c r="U1252" t="s">
        <v>40</v>
      </c>
      <c r="V1252" t="s">
        <v>4451</v>
      </c>
      <c r="W1252">
        <v>6</v>
      </c>
      <c r="X1252" t="s">
        <v>42</v>
      </c>
      <c r="Y1252">
        <v>6</v>
      </c>
      <c r="Z1252" t="s">
        <v>40</v>
      </c>
      <c r="AA1252" t="s">
        <v>982</v>
      </c>
      <c r="AB1252" t="s">
        <v>44</v>
      </c>
      <c r="AC1252" t="s">
        <v>45</v>
      </c>
      <c r="AE1252" t="s">
        <v>298</v>
      </c>
      <c r="AF1252" t="s">
        <v>6279</v>
      </c>
      <c r="AG1252" s="1">
        <v>46054</v>
      </c>
      <c r="AH1252" t="s">
        <v>2751</v>
      </c>
      <c r="AI1252">
        <f>_xlfn.XLOOKUP(Tabela5[[#This Row],[UUID]],Planilha2!$A:$A,Planilha2!B:B,"")</f>
        <v>1</v>
      </c>
      <c r="AJ1252">
        <f>_xlfn.XLOOKUP(Tabela5[[#This Row],[UUID]],Planilha2!$A:$A,Planilha2!C:C,"")</f>
        <v>1</v>
      </c>
      <c r="AK1252">
        <f>_xlfn.XLOOKUP(Tabela5[[#This Row],[UUID]],Planilha2!$A:$A,Planilha2!D:D,"")</f>
        <v>109</v>
      </c>
      <c r="AL1252">
        <f>_xlfn.XLOOKUP(Tabela5[[#This Row],[UUID]],Planilha2!$A:$A,Planilha2!E:E,"")</f>
        <v>0</v>
      </c>
      <c r="AM1252">
        <f>_xlfn.XLOOKUP(Tabela5[[#This Row],[UUID]],Planilha2!$A:$A,Planilha2!F:F,"")</f>
        <v>0</v>
      </c>
      <c r="AN1252">
        <f>_xlfn.XLOOKUP(Tabela5[[#This Row],[UUID]],Planilha2!$A:$A,Planilha2!G:G,"")</f>
        <v>1</v>
      </c>
      <c r="AO1252">
        <f>_xlfn.XLOOKUP(Tabela5[[#This Row],[UUID]],Planilha2!$A:$A,Planilha2!H:H,"")</f>
        <v>1</v>
      </c>
      <c r="AP1252">
        <f>_xlfn.XLOOKUP(Tabela5[[#This Row],[UUID]],Planilha2!$A:$A,Planilha2!I:I,"")</f>
        <v>1</v>
      </c>
      <c r="AQ1252">
        <f>_xlfn.XLOOKUP(Tabela5[[#This Row],[UUID]],Planilha2!$A:$A,Planilha2!J:J,"")</f>
        <v>1</v>
      </c>
      <c r="AR1252">
        <f>_xlfn.XLOOKUP(Tabela5[[#This Row],[UUID]],Planilha2!$A:$A,Planilha2!K:K,"")</f>
        <v>1</v>
      </c>
      <c r="AS1252">
        <f>_xlfn.XLOOKUP(Tabela5[[#This Row],[UUID]],Planilha2!$A:$A,Planilha2!L:L,"")</f>
        <v>1</v>
      </c>
      <c r="AT1252">
        <f>_xlfn.XLOOKUP(Tabela5[[#This Row],[UUID]],Planilha2!$A:$A,Planilha2!M:M,"")</f>
        <v>1</v>
      </c>
      <c r="AU1252">
        <f>_xlfn.XLOOKUP(Tabela5[[#This Row],[UUID]],Planilha2!$A:$A,Planilha2!N:N,"")</f>
        <v>1</v>
      </c>
      <c r="AV1252">
        <f>_xlfn.XLOOKUP(Tabela5[[#This Row],[UUID]],Planilha2!$A:$A,Planilha2!O:O,"")</f>
        <v>1</v>
      </c>
    </row>
    <row r="1253" spans="1:48" x14ac:dyDescent="0.2">
      <c r="A1253" t="s">
        <v>6280</v>
      </c>
      <c r="B1253" t="s">
        <v>35</v>
      </c>
      <c r="C1253">
        <v>59679271</v>
      </c>
      <c r="D1253">
        <v>1585233005</v>
      </c>
      <c r="E1253" t="s">
        <v>2392</v>
      </c>
      <c r="F1253" t="s">
        <v>2393</v>
      </c>
      <c r="G1253" t="s">
        <v>2394</v>
      </c>
      <c r="H1253" s="1">
        <v>46054</v>
      </c>
      <c r="I1253">
        <v>202602</v>
      </c>
      <c r="J1253">
        <v>200.13511</v>
      </c>
      <c r="L1253">
        <v>200.14</v>
      </c>
      <c r="N1253">
        <v>90496129</v>
      </c>
      <c r="O1253" s="1">
        <v>46080</v>
      </c>
      <c r="P1253" s="1">
        <v>46090</v>
      </c>
      <c r="R1253">
        <v>36</v>
      </c>
      <c r="S1253" t="s">
        <v>53</v>
      </c>
      <c r="T1253" t="s">
        <v>40</v>
      </c>
      <c r="U1253" t="s">
        <v>40</v>
      </c>
      <c r="V1253" t="s">
        <v>2395</v>
      </c>
      <c r="W1253">
        <v>6</v>
      </c>
      <c r="X1253" t="s">
        <v>42</v>
      </c>
      <c r="Y1253">
        <v>6</v>
      </c>
      <c r="Z1253" t="s">
        <v>40</v>
      </c>
      <c r="AA1253" t="s">
        <v>850</v>
      </c>
      <c r="AB1253" t="s">
        <v>44</v>
      </c>
      <c r="AC1253" t="s">
        <v>45</v>
      </c>
      <c r="AE1253" t="s">
        <v>2615</v>
      </c>
      <c r="AF1253" t="s">
        <v>6281</v>
      </c>
      <c r="AG1253" s="1">
        <v>46101</v>
      </c>
      <c r="AH1253" t="s">
        <v>47</v>
      </c>
      <c r="AI1253">
        <f>_xlfn.XLOOKUP(Tabela5[[#This Row],[UUID]],Planilha2!$A:$A,Planilha2!B:B,"")</f>
        <v>1</v>
      </c>
      <c r="AJ1253">
        <f>_xlfn.XLOOKUP(Tabela5[[#This Row],[UUID]],Planilha2!$A:$A,Planilha2!C:C,"")</f>
        <v>0</v>
      </c>
      <c r="AK1253">
        <f>_xlfn.XLOOKUP(Tabela5[[#This Row],[UUID]],Planilha2!$A:$A,Planilha2!D:D,"")</f>
        <v>5</v>
      </c>
      <c r="AL1253">
        <f>_xlfn.XLOOKUP(Tabela5[[#This Row],[UUID]],Planilha2!$A:$A,Planilha2!E:E,"")</f>
        <v>0</v>
      </c>
      <c r="AM1253">
        <f>_xlfn.XLOOKUP(Tabela5[[#This Row],[UUID]],Planilha2!$A:$A,Planilha2!F:F,"")</f>
        <v>1</v>
      </c>
      <c r="AN1253">
        <f>_xlfn.XLOOKUP(Tabela5[[#This Row],[UUID]],Planilha2!$A:$A,Planilha2!G:G,"")</f>
        <v>1</v>
      </c>
      <c r="AO1253">
        <f>_xlfn.XLOOKUP(Tabela5[[#This Row],[UUID]],Planilha2!$A:$A,Planilha2!H:H,"")</f>
        <v>1</v>
      </c>
      <c r="AP1253">
        <f>_xlfn.XLOOKUP(Tabela5[[#This Row],[UUID]],Planilha2!$A:$A,Planilha2!I:I,"")</f>
        <v>1</v>
      </c>
      <c r="AQ1253">
        <f>_xlfn.XLOOKUP(Tabela5[[#This Row],[UUID]],Planilha2!$A:$A,Planilha2!J:J,"")</f>
        <v>1</v>
      </c>
      <c r="AR1253">
        <f>_xlfn.XLOOKUP(Tabela5[[#This Row],[UUID]],Planilha2!$A:$A,Planilha2!K:K,"")</f>
        <v>1</v>
      </c>
      <c r="AS1253">
        <f>_xlfn.XLOOKUP(Tabela5[[#This Row],[UUID]],Planilha2!$A:$A,Planilha2!L:L,"")</f>
        <v>0</v>
      </c>
      <c r="AT1253">
        <f>_xlfn.XLOOKUP(Tabela5[[#This Row],[UUID]],Planilha2!$A:$A,Planilha2!M:M,"")</f>
        <v>0</v>
      </c>
      <c r="AU1253">
        <f>_xlfn.XLOOKUP(Tabela5[[#This Row],[UUID]],Planilha2!$A:$A,Planilha2!N:N,"")</f>
        <v>1</v>
      </c>
      <c r="AV1253">
        <f>_xlfn.XLOOKUP(Tabela5[[#This Row],[UUID]],Planilha2!$A:$A,Planilha2!O:O,"")</f>
        <v>1</v>
      </c>
    </row>
    <row r="1254" spans="1:48" x14ac:dyDescent="0.2">
      <c r="A1254" t="s">
        <v>6282</v>
      </c>
      <c r="B1254" t="s">
        <v>35</v>
      </c>
      <c r="C1254">
        <v>998927619</v>
      </c>
      <c r="D1254">
        <v>2321011084</v>
      </c>
      <c r="E1254" t="s">
        <v>2398</v>
      </c>
      <c r="F1254" t="s">
        <v>2399</v>
      </c>
      <c r="G1254" t="s">
        <v>2400</v>
      </c>
      <c r="H1254" s="1">
        <v>46054</v>
      </c>
      <c r="I1254">
        <v>202602</v>
      </c>
      <c r="J1254">
        <v>221.57575</v>
      </c>
      <c r="L1254">
        <v>221.58</v>
      </c>
      <c r="N1254">
        <v>90497586</v>
      </c>
      <c r="O1254" s="1">
        <v>46080</v>
      </c>
      <c r="P1254" s="1">
        <v>46090</v>
      </c>
      <c r="R1254">
        <v>36</v>
      </c>
      <c r="S1254" t="s">
        <v>53</v>
      </c>
      <c r="T1254" t="s">
        <v>40</v>
      </c>
      <c r="U1254" t="s">
        <v>40</v>
      </c>
      <c r="V1254" t="s">
        <v>2401</v>
      </c>
      <c r="W1254">
        <v>6</v>
      </c>
      <c r="X1254" t="s">
        <v>42</v>
      </c>
      <c r="Y1254">
        <v>6</v>
      </c>
      <c r="Z1254" t="s">
        <v>40</v>
      </c>
      <c r="AA1254" t="s">
        <v>850</v>
      </c>
      <c r="AB1254" t="s">
        <v>44</v>
      </c>
      <c r="AC1254" t="s">
        <v>45</v>
      </c>
      <c r="AE1254" t="s">
        <v>2615</v>
      </c>
      <c r="AF1254" t="s">
        <v>6283</v>
      </c>
      <c r="AG1254" s="1">
        <v>46101</v>
      </c>
      <c r="AH1254" t="s">
        <v>47</v>
      </c>
      <c r="AI1254">
        <f>_xlfn.XLOOKUP(Tabela5[[#This Row],[UUID]],Planilha2!$A:$A,Planilha2!B:B,"")</f>
        <v>1</v>
      </c>
      <c r="AJ1254">
        <f>_xlfn.XLOOKUP(Tabela5[[#This Row],[UUID]],Planilha2!$A:$A,Planilha2!C:C,"")</f>
        <v>0</v>
      </c>
      <c r="AK1254">
        <f>_xlfn.XLOOKUP(Tabela5[[#This Row],[UUID]],Planilha2!$A:$A,Planilha2!D:D,"")</f>
        <v>10</v>
      </c>
      <c r="AL1254">
        <f>_xlfn.XLOOKUP(Tabela5[[#This Row],[UUID]],Planilha2!$A:$A,Planilha2!E:E,"")</f>
        <v>0</v>
      </c>
      <c r="AM1254">
        <f>_xlfn.XLOOKUP(Tabela5[[#This Row],[UUID]],Planilha2!$A:$A,Planilha2!F:F,"")</f>
        <v>1</v>
      </c>
      <c r="AN1254">
        <f>_xlfn.XLOOKUP(Tabela5[[#This Row],[UUID]],Planilha2!$A:$A,Planilha2!G:G,"")</f>
        <v>1</v>
      </c>
      <c r="AO1254">
        <f>_xlfn.XLOOKUP(Tabela5[[#This Row],[UUID]],Planilha2!$A:$A,Planilha2!H:H,"")</f>
        <v>1</v>
      </c>
      <c r="AP1254">
        <f>_xlfn.XLOOKUP(Tabela5[[#This Row],[UUID]],Planilha2!$A:$A,Planilha2!I:I,"")</f>
        <v>1</v>
      </c>
      <c r="AQ1254">
        <f>_xlfn.XLOOKUP(Tabela5[[#This Row],[UUID]],Planilha2!$A:$A,Planilha2!J:J,"")</f>
        <v>1</v>
      </c>
      <c r="AR1254">
        <f>_xlfn.XLOOKUP(Tabela5[[#This Row],[UUID]],Planilha2!$A:$A,Planilha2!K:K,"")</f>
        <v>1</v>
      </c>
      <c r="AS1254">
        <f>_xlfn.XLOOKUP(Tabela5[[#This Row],[UUID]],Planilha2!$A:$A,Planilha2!L:L,"")</f>
        <v>0</v>
      </c>
      <c r="AT1254">
        <f>_xlfn.XLOOKUP(Tabela5[[#This Row],[UUID]],Planilha2!$A:$A,Planilha2!M:M,"")</f>
        <v>0</v>
      </c>
      <c r="AU1254">
        <f>_xlfn.XLOOKUP(Tabela5[[#This Row],[UUID]],Planilha2!$A:$A,Planilha2!N:N,"")</f>
        <v>1</v>
      </c>
      <c r="AV1254">
        <f>_xlfn.XLOOKUP(Tabela5[[#This Row],[UUID]],Planilha2!$A:$A,Planilha2!O:O,"")</f>
        <v>1</v>
      </c>
    </row>
    <row r="1255" spans="1:48" x14ac:dyDescent="0.2">
      <c r="A1255" t="s">
        <v>6284</v>
      </c>
      <c r="B1255" t="s">
        <v>35</v>
      </c>
      <c r="C1255">
        <v>54321751</v>
      </c>
      <c r="D1255">
        <v>942354060</v>
      </c>
      <c r="E1255" t="s">
        <v>2416</v>
      </c>
      <c r="F1255" t="s">
        <v>2417</v>
      </c>
      <c r="G1255" t="s">
        <v>2418</v>
      </c>
      <c r="H1255" s="1">
        <v>46054</v>
      </c>
      <c r="I1255">
        <v>202602</v>
      </c>
      <c r="J1255">
        <v>8621.3109999999997</v>
      </c>
      <c r="L1255">
        <v>8621.31</v>
      </c>
      <c r="N1255">
        <v>90495137</v>
      </c>
      <c r="O1255" s="1">
        <v>46080</v>
      </c>
      <c r="P1255" s="1">
        <v>46090</v>
      </c>
      <c r="R1255">
        <v>36</v>
      </c>
      <c r="S1255" t="s">
        <v>53</v>
      </c>
      <c r="T1255" t="s">
        <v>40</v>
      </c>
      <c r="U1255" t="s">
        <v>40</v>
      </c>
      <c r="V1255" t="s">
        <v>2419</v>
      </c>
      <c r="W1255">
        <v>6</v>
      </c>
      <c r="X1255" t="s">
        <v>42</v>
      </c>
      <c r="Y1255">
        <v>6</v>
      </c>
      <c r="Z1255" t="s">
        <v>40</v>
      </c>
      <c r="AA1255" t="s">
        <v>850</v>
      </c>
      <c r="AB1255" t="s">
        <v>44</v>
      </c>
      <c r="AC1255" t="s">
        <v>45</v>
      </c>
      <c r="AE1255" t="s">
        <v>2615</v>
      </c>
      <c r="AF1255" t="s">
        <v>6285</v>
      </c>
      <c r="AG1255" s="1">
        <v>46109</v>
      </c>
      <c r="AH1255" t="s">
        <v>47</v>
      </c>
      <c r="AI1255">
        <f>_xlfn.XLOOKUP(Tabela5[[#This Row],[UUID]],Planilha2!$A:$A,Planilha2!B:B,"")</f>
        <v>1</v>
      </c>
      <c r="AJ1255">
        <f>_xlfn.XLOOKUP(Tabela5[[#This Row],[UUID]],Planilha2!$A:$A,Planilha2!C:C,"")</f>
        <v>2</v>
      </c>
      <c r="AK1255">
        <f>_xlfn.XLOOKUP(Tabela5[[#This Row],[UUID]],Planilha2!$A:$A,Planilha2!D:D,"")</f>
        <v>1</v>
      </c>
      <c r="AL1255">
        <f>_xlfn.XLOOKUP(Tabela5[[#This Row],[UUID]],Planilha2!$A:$A,Planilha2!E:E,"")</f>
        <v>0</v>
      </c>
      <c r="AM1255">
        <f>_xlfn.XLOOKUP(Tabela5[[#This Row],[UUID]],Planilha2!$A:$A,Planilha2!F:F,"")</f>
        <v>1</v>
      </c>
      <c r="AN1255">
        <f>_xlfn.XLOOKUP(Tabela5[[#This Row],[UUID]],Planilha2!$A:$A,Planilha2!G:G,"")</f>
        <v>1</v>
      </c>
      <c r="AO1255">
        <f>_xlfn.XLOOKUP(Tabela5[[#This Row],[UUID]],Planilha2!$A:$A,Planilha2!H:H,"")</f>
        <v>1</v>
      </c>
      <c r="AP1255">
        <f>_xlfn.XLOOKUP(Tabela5[[#This Row],[UUID]],Planilha2!$A:$A,Planilha2!I:I,"")</f>
        <v>1</v>
      </c>
      <c r="AQ1255">
        <f>_xlfn.XLOOKUP(Tabela5[[#This Row],[UUID]],Planilha2!$A:$A,Planilha2!J:J,"")</f>
        <v>0</v>
      </c>
      <c r="AR1255">
        <f>_xlfn.XLOOKUP(Tabela5[[#This Row],[UUID]],Planilha2!$A:$A,Planilha2!K:K,"")</f>
        <v>0</v>
      </c>
      <c r="AS1255">
        <f>_xlfn.XLOOKUP(Tabela5[[#This Row],[UUID]],Planilha2!$A:$A,Planilha2!L:L,"")</f>
        <v>0</v>
      </c>
      <c r="AT1255">
        <f>_xlfn.XLOOKUP(Tabela5[[#This Row],[UUID]],Planilha2!$A:$A,Planilha2!M:M,"")</f>
        <v>0</v>
      </c>
      <c r="AU1255">
        <f>_xlfn.XLOOKUP(Tabela5[[#This Row],[UUID]],Planilha2!$A:$A,Planilha2!N:N,"")</f>
        <v>1</v>
      </c>
      <c r="AV1255">
        <f>_xlfn.XLOOKUP(Tabela5[[#This Row],[UUID]],Planilha2!$A:$A,Planilha2!O:O,"")</f>
        <v>1</v>
      </c>
    </row>
    <row r="1256" spans="1:48" x14ac:dyDescent="0.2">
      <c r="A1256" t="s">
        <v>6286</v>
      </c>
      <c r="B1256" t="s">
        <v>35</v>
      </c>
      <c r="C1256">
        <v>71386441</v>
      </c>
      <c r="D1256">
        <v>32432062</v>
      </c>
      <c r="E1256" t="s">
        <v>2422</v>
      </c>
      <c r="F1256" t="s">
        <v>2423</v>
      </c>
      <c r="G1256" t="s">
        <v>2424</v>
      </c>
      <c r="H1256" s="1">
        <v>46054</v>
      </c>
      <c r="I1256">
        <v>202602</v>
      </c>
      <c r="J1256">
        <v>257.20785999999998</v>
      </c>
      <c r="L1256">
        <v>257.20999999999998</v>
      </c>
      <c r="N1256">
        <v>90496386</v>
      </c>
      <c r="O1256" s="1">
        <v>46080</v>
      </c>
      <c r="P1256" s="1">
        <v>46090</v>
      </c>
      <c r="R1256">
        <v>36</v>
      </c>
      <c r="S1256" t="s">
        <v>53</v>
      </c>
      <c r="T1256" t="s">
        <v>40</v>
      </c>
      <c r="U1256" t="s">
        <v>40</v>
      </c>
      <c r="V1256" t="s">
        <v>2425</v>
      </c>
      <c r="W1256">
        <v>6</v>
      </c>
      <c r="X1256" t="s">
        <v>42</v>
      </c>
      <c r="Y1256">
        <v>6</v>
      </c>
      <c r="Z1256" t="s">
        <v>40</v>
      </c>
      <c r="AA1256" t="s">
        <v>850</v>
      </c>
      <c r="AB1256" t="s">
        <v>44</v>
      </c>
      <c r="AC1256" t="s">
        <v>45</v>
      </c>
      <c r="AE1256" t="s">
        <v>2615</v>
      </c>
      <c r="AF1256" t="s">
        <v>6287</v>
      </c>
      <c r="AG1256" s="1">
        <v>46109</v>
      </c>
      <c r="AH1256" t="s">
        <v>47</v>
      </c>
      <c r="AI1256">
        <f>_xlfn.XLOOKUP(Tabela5[[#This Row],[UUID]],Planilha2!$A:$A,Planilha2!B:B,"")</f>
        <v>1</v>
      </c>
      <c r="AJ1256">
        <f>_xlfn.XLOOKUP(Tabela5[[#This Row],[UUID]],Planilha2!$A:$A,Planilha2!C:C,"")</f>
        <v>2</v>
      </c>
      <c r="AK1256">
        <f>_xlfn.XLOOKUP(Tabela5[[#This Row],[UUID]],Planilha2!$A:$A,Planilha2!D:D,"")</f>
        <v>1</v>
      </c>
      <c r="AL1256">
        <f>_xlfn.XLOOKUP(Tabela5[[#This Row],[UUID]],Planilha2!$A:$A,Planilha2!E:E,"")</f>
        <v>0</v>
      </c>
      <c r="AM1256">
        <f>_xlfn.XLOOKUP(Tabela5[[#This Row],[UUID]],Planilha2!$A:$A,Planilha2!F:F,"")</f>
        <v>1</v>
      </c>
      <c r="AN1256">
        <f>_xlfn.XLOOKUP(Tabela5[[#This Row],[UUID]],Planilha2!$A:$A,Planilha2!G:G,"")</f>
        <v>1</v>
      </c>
      <c r="AO1256">
        <f>_xlfn.XLOOKUP(Tabela5[[#This Row],[UUID]],Planilha2!$A:$A,Planilha2!H:H,"")</f>
        <v>1</v>
      </c>
      <c r="AP1256">
        <f>_xlfn.XLOOKUP(Tabela5[[#This Row],[UUID]],Planilha2!$A:$A,Planilha2!I:I,"")</f>
        <v>1</v>
      </c>
      <c r="AQ1256">
        <f>_xlfn.XLOOKUP(Tabela5[[#This Row],[UUID]],Planilha2!$A:$A,Planilha2!J:J,"")</f>
        <v>0</v>
      </c>
      <c r="AR1256">
        <f>_xlfn.XLOOKUP(Tabela5[[#This Row],[UUID]],Planilha2!$A:$A,Planilha2!K:K,"")</f>
        <v>0</v>
      </c>
      <c r="AS1256">
        <f>_xlfn.XLOOKUP(Tabela5[[#This Row],[UUID]],Planilha2!$A:$A,Planilha2!L:L,"")</f>
        <v>0</v>
      </c>
      <c r="AT1256">
        <f>_xlfn.XLOOKUP(Tabela5[[#This Row],[UUID]],Planilha2!$A:$A,Planilha2!M:M,"")</f>
        <v>0</v>
      </c>
      <c r="AU1256">
        <f>_xlfn.XLOOKUP(Tabela5[[#This Row],[UUID]],Planilha2!$A:$A,Planilha2!N:N,"")</f>
        <v>1</v>
      </c>
      <c r="AV1256">
        <f>_xlfn.XLOOKUP(Tabela5[[#This Row],[UUID]],Planilha2!$A:$A,Planilha2!O:O,"")</f>
        <v>1</v>
      </c>
    </row>
    <row r="1257" spans="1:48" x14ac:dyDescent="0.2">
      <c r="A1257" t="s">
        <v>6288</v>
      </c>
      <c r="B1257" t="s">
        <v>35</v>
      </c>
      <c r="C1257">
        <v>63461498</v>
      </c>
      <c r="D1257">
        <v>156618060</v>
      </c>
      <c r="E1257" t="s">
        <v>2428</v>
      </c>
      <c r="F1257" t="s">
        <v>2429</v>
      </c>
      <c r="G1257" t="s">
        <v>2430</v>
      </c>
      <c r="H1257" s="1">
        <v>46054</v>
      </c>
      <c r="I1257">
        <v>202602</v>
      </c>
      <c r="J1257">
        <v>761.41485</v>
      </c>
      <c r="L1257">
        <v>761.41</v>
      </c>
      <c r="N1257">
        <v>90496394</v>
      </c>
      <c r="O1257" s="1">
        <v>46080</v>
      </c>
      <c r="P1257" s="1">
        <v>46090</v>
      </c>
      <c r="R1257">
        <v>36</v>
      </c>
      <c r="S1257" t="s">
        <v>53</v>
      </c>
      <c r="T1257" t="s">
        <v>40</v>
      </c>
      <c r="U1257" t="s">
        <v>40</v>
      </c>
      <c r="V1257" t="s">
        <v>2431</v>
      </c>
      <c r="W1257">
        <v>6</v>
      </c>
      <c r="X1257" t="s">
        <v>42</v>
      </c>
      <c r="Y1257">
        <v>6</v>
      </c>
      <c r="Z1257" t="s">
        <v>40</v>
      </c>
      <c r="AA1257" t="s">
        <v>850</v>
      </c>
      <c r="AB1257" t="s">
        <v>44</v>
      </c>
      <c r="AC1257" t="s">
        <v>45</v>
      </c>
      <c r="AE1257" t="s">
        <v>2615</v>
      </c>
      <c r="AF1257" t="s">
        <v>6289</v>
      </c>
      <c r="AG1257" s="1">
        <v>46109</v>
      </c>
      <c r="AH1257" t="s">
        <v>47</v>
      </c>
      <c r="AI1257">
        <f>_xlfn.XLOOKUP(Tabela5[[#This Row],[UUID]],Planilha2!$A:$A,Planilha2!B:B,"")</f>
        <v>1</v>
      </c>
      <c r="AJ1257">
        <f>_xlfn.XLOOKUP(Tabela5[[#This Row],[UUID]],Planilha2!$A:$A,Planilha2!C:C,"")</f>
        <v>2</v>
      </c>
      <c r="AK1257">
        <f>_xlfn.XLOOKUP(Tabela5[[#This Row],[UUID]],Planilha2!$A:$A,Planilha2!D:D,"")</f>
        <v>8</v>
      </c>
      <c r="AL1257">
        <f>_xlfn.XLOOKUP(Tabela5[[#This Row],[UUID]],Planilha2!$A:$A,Planilha2!E:E,"")</f>
        <v>0</v>
      </c>
      <c r="AM1257">
        <f>_xlfn.XLOOKUP(Tabela5[[#This Row],[UUID]],Planilha2!$A:$A,Planilha2!F:F,"")</f>
        <v>1</v>
      </c>
      <c r="AN1257">
        <f>_xlfn.XLOOKUP(Tabela5[[#This Row],[UUID]],Planilha2!$A:$A,Planilha2!G:G,"")</f>
        <v>1</v>
      </c>
      <c r="AO1257">
        <f>_xlfn.XLOOKUP(Tabela5[[#This Row],[UUID]],Planilha2!$A:$A,Planilha2!H:H,"")</f>
        <v>1</v>
      </c>
      <c r="AP1257">
        <f>_xlfn.XLOOKUP(Tabela5[[#This Row],[UUID]],Planilha2!$A:$A,Planilha2!I:I,"")</f>
        <v>1</v>
      </c>
      <c r="AQ1257">
        <f>_xlfn.XLOOKUP(Tabela5[[#This Row],[UUID]],Planilha2!$A:$A,Planilha2!J:J,"")</f>
        <v>0</v>
      </c>
      <c r="AR1257">
        <f>_xlfn.XLOOKUP(Tabela5[[#This Row],[UUID]],Planilha2!$A:$A,Planilha2!K:K,"")</f>
        <v>0</v>
      </c>
      <c r="AS1257">
        <f>_xlfn.XLOOKUP(Tabela5[[#This Row],[UUID]],Planilha2!$A:$A,Planilha2!L:L,"")</f>
        <v>0</v>
      </c>
      <c r="AT1257">
        <f>_xlfn.XLOOKUP(Tabela5[[#This Row],[UUID]],Planilha2!$A:$A,Planilha2!M:M,"")</f>
        <v>0</v>
      </c>
      <c r="AU1257">
        <f>_xlfn.XLOOKUP(Tabela5[[#This Row],[UUID]],Planilha2!$A:$A,Planilha2!N:N,"")</f>
        <v>1</v>
      </c>
      <c r="AV1257">
        <f>_xlfn.XLOOKUP(Tabela5[[#This Row],[UUID]],Planilha2!$A:$A,Planilha2!O:O,"")</f>
        <v>1</v>
      </c>
    </row>
    <row r="1258" spans="1:48" x14ac:dyDescent="0.2">
      <c r="A1258" t="s">
        <v>6290</v>
      </c>
      <c r="B1258" t="s">
        <v>35</v>
      </c>
      <c r="C1258">
        <v>991178602</v>
      </c>
      <c r="D1258">
        <v>500604061</v>
      </c>
      <c r="E1258" t="s">
        <v>6291</v>
      </c>
      <c r="F1258" t="s">
        <v>6292</v>
      </c>
      <c r="G1258" t="s">
        <v>6293</v>
      </c>
      <c r="H1258" s="1">
        <v>46054</v>
      </c>
      <c r="I1258">
        <v>202602</v>
      </c>
      <c r="J1258">
        <v>155.50588999999999</v>
      </c>
      <c r="L1258">
        <v>155.51</v>
      </c>
      <c r="N1258">
        <v>90492442</v>
      </c>
      <c r="O1258" s="1">
        <v>46080</v>
      </c>
      <c r="P1258" s="1">
        <v>46090</v>
      </c>
      <c r="R1258">
        <v>36</v>
      </c>
      <c r="S1258" t="s">
        <v>53</v>
      </c>
      <c r="T1258" t="s">
        <v>40</v>
      </c>
      <c r="U1258" t="s">
        <v>40</v>
      </c>
      <c r="V1258" t="s">
        <v>6294</v>
      </c>
      <c r="W1258">
        <v>6</v>
      </c>
      <c r="X1258" t="s">
        <v>42</v>
      </c>
      <c r="Y1258">
        <v>6</v>
      </c>
      <c r="Z1258" t="s">
        <v>40</v>
      </c>
      <c r="AA1258" t="s">
        <v>850</v>
      </c>
      <c r="AB1258" t="s">
        <v>44</v>
      </c>
      <c r="AC1258" t="s">
        <v>45</v>
      </c>
      <c r="AE1258" t="s">
        <v>2615</v>
      </c>
      <c r="AF1258" t="s">
        <v>6295</v>
      </c>
      <c r="AG1258" s="1">
        <v>46101</v>
      </c>
      <c r="AH1258" t="s">
        <v>47</v>
      </c>
      <c r="AI1258">
        <f>_xlfn.XLOOKUP(Tabela5[[#This Row],[UUID]],Planilha2!$A:$A,Planilha2!B:B,"")</f>
        <v>1</v>
      </c>
      <c r="AJ1258">
        <f>_xlfn.XLOOKUP(Tabela5[[#This Row],[UUID]],Planilha2!$A:$A,Planilha2!C:C,"")</f>
        <v>0</v>
      </c>
      <c r="AK1258">
        <f>_xlfn.XLOOKUP(Tabela5[[#This Row],[UUID]],Planilha2!$A:$A,Planilha2!D:D,"")</f>
        <v>10</v>
      </c>
      <c r="AL1258">
        <f>_xlfn.XLOOKUP(Tabela5[[#This Row],[UUID]],Planilha2!$A:$A,Planilha2!E:E,"")</f>
        <v>0</v>
      </c>
      <c r="AM1258">
        <f>_xlfn.XLOOKUP(Tabela5[[#This Row],[UUID]],Planilha2!$A:$A,Planilha2!F:F,"")</f>
        <v>1</v>
      </c>
      <c r="AN1258">
        <f>_xlfn.XLOOKUP(Tabela5[[#This Row],[UUID]],Planilha2!$A:$A,Planilha2!G:G,"")</f>
        <v>1</v>
      </c>
      <c r="AO1258">
        <f>_xlfn.XLOOKUP(Tabela5[[#This Row],[UUID]],Planilha2!$A:$A,Planilha2!H:H,"")</f>
        <v>1</v>
      </c>
      <c r="AP1258">
        <f>_xlfn.XLOOKUP(Tabela5[[#This Row],[UUID]],Planilha2!$A:$A,Planilha2!I:I,"")</f>
        <v>1</v>
      </c>
      <c r="AQ1258">
        <f>_xlfn.XLOOKUP(Tabela5[[#This Row],[UUID]],Planilha2!$A:$A,Planilha2!J:J,"")</f>
        <v>1</v>
      </c>
      <c r="AR1258">
        <f>_xlfn.XLOOKUP(Tabela5[[#This Row],[UUID]],Planilha2!$A:$A,Planilha2!K:K,"")</f>
        <v>1</v>
      </c>
      <c r="AS1258">
        <f>_xlfn.XLOOKUP(Tabela5[[#This Row],[UUID]],Planilha2!$A:$A,Planilha2!L:L,"")</f>
        <v>0</v>
      </c>
      <c r="AT1258">
        <f>_xlfn.XLOOKUP(Tabela5[[#This Row],[UUID]],Planilha2!$A:$A,Planilha2!M:M,"")</f>
        <v>0</v>
      </c>
      <c r="AU1258">
        <f>_xlfn.XLOOKUP(Tabela5[[#This Row],[UUID]],Planilha2!$A:$A,Planilha2!N:N,"")</f>
        <v>1</v>
      </c>
      <c r="AV1258">
        <f>_xlfn.XLOOKUP(Tabela5[[#This Row],[UUID]],Planilha2!$A:$A,Planilha2!O:O,"")</f>
        <v>1</v>
      </c>
    </row>
    <row r="1259" spans="1:48" x14ac:dyDescent="0.2">
      <c r="A1259" t="s">
        <v>6296</v>
      </c>
      <c r="B1259" t="s">
        <v>35</v>
      </c>
      <c r="C1259">
        <v>1007555758</v>
      </c>
      <c r="D1259">
        <v>2796718069</v>
      </c>
      <c r="E1259" t="s">
        <v>2434</v>
      </c>
      <c r="F1259" t="s">
        <v>2435</v>
      </c>
      <c r="G1259" t="s">
        <v>2436</v>
      </c>
      <c r="H1259" s="1">
        <v>46054</v>
      </c>
      <c r="I1259">
        <v>202602</v>
      </c>
      <c r="J1259">
        <v>224.79866999999999</v>
      </c>
      <c r="L1259">
        <v>224.8</v>
      </c>
      <c r="N1259">
        <v>90492085</v>
      </c>
      <c r="O1259" s="1">
        <v>46080</v>
      </c>
      <c r="P1259" s="1">
        <v>46090</v>
      </c>
      <c r="R1259">
        <v>36</v>
      </c>
      <c r="S1259" t="s">
        <v>53</v>
      </c>
      <c r="T1259" t="s">
        <v>40</v>
      </c>
      <c r="U1259" t="s">
        <v>40</v>
      </c>
      <c r="V1259" t="s">
        <v>2437</v>
      </c>
      <c r="W1259">
        <v>6</v>
      </c>
      <c r="X1259" t="s">
        <v>42</v>
      </c>
      <c r="Y1259">
        <v>6</v>
      </c>
      <c r="Z1259" t="s">
        <v>40</v>
      </c>
      <c r="AA1259" t="s">
        <v>850</v>
      </c>
      <c r="AB1259" t="s">
        <v>44</v>
      </c>
      <c r="AC1259" t="s">
        <v>45</v>
      </c>
      <c r="AE1259" t="s">
        <v>2615</v>
      </c>
      <c r="AF1259" t="s">
        <v>6297</v>
      </c>
      <c r="AG1259" s="1">
        <v>46101</v>
      </c>
      <c r="AH1259" t="s">
        <v>47</v>
      </c>
      <c r="AI1259">
        <f>_xlfn.XLOOKUP(Tabela5[[#This Row],[UUID]],Planilha2!$A:$A,Planilha2!B:B,"")</f>
        <v>1</v>
      </c>
      <c r="AJ1259">
        <f>_xlfn.XLOOKUP(Tabela5[[#This Row],[UUID]],Planilha2!$A:$A,Planilha2!C:C,"")</f>
        <v>0</v>
      </c>
      <c r="AK1259">
        <f>_xlfn.XLOOKUP(Tabela5[[#This Row],[UUID]],Planilha2!$A:$A,Planilha2!D:D,"")</f>
        <v>7</v>
      </c>
      <c r="AL1259">
        <f>_xlfn.XLOOKUP(Tabela5[[#This Row],[UUID]],Planilha2!$A:$A,Planilha2!E:E,"")</f>
        <v>0</v>
      </c>
      <c r="AM1259">
        <f>_xlfn.XLOOKUP(Tabela5[[#This Row],[UUID]],Planilha2!$A:$A,Planilha2!F:F,"")</f>
        <v>1</v>
      </c>
      <c r="AN1259">
        <f>_xlfn.XLOOKUP(Tabela5[[#This Row],[UUID]],Planilha2!$A:$A,Planilha2!G:G,"")</f>
        <v>1</v>
      </c>
      <c r="AO1259">
        <f>_xlfn.XLOOKUP(Tabela5[[#This Row],[UUID]],Planilha2!$A:$A,Planilha2!H:H,"")</f>
        <v>1</v>
      </c>
      <c r="AP1259">
        <f>_xlfn.XLOOKUP(Tabela5[[#This Row],[UUID]],Planilha2!$A:$A,Planilha2!I:I,"")</f>
        <v>1</v>
      </c>
      <c r="AQ1259">
        <f>_xlfn.XLOOKUP(Tabela5[[#This Row],[UUID]],Planilha2!$A:$A,Planilha2!J:J,"")</f>
        <v>1</v>
      </c>
      <c r="AR1259">
        <f>_xlfn.XLOOKUP(Tabela5[[#This Row],[UUID]],Planilha2!$A:$A,Planilha2!K:K,"")</f>
        <v>1</v>
      </c>
      <c r="AS1259">
        <f>_xlfn.XLOOKUP(Tabela5[[#This Row],[UUID]],Planilha2!$A:$A,Planilha2!L:L,"")</f>
        <v>0</v>
      </c>
      <c r="AT1259">
        <f>_xlfn.XLOOKUP(Tabela5[[#This Row],[UUID]],Planilha2!$A:$A,Planilha2!M:M,"")</f>
        <v>0</v>
      </c>
      <c r="AU1259">
        <f>_xlfn.XLOOKUP(Tabela5[[#This Row],[UUID]],Planilha2!$A:$A,Planilha2!N:N,"")</f>
        <v>1</v>
      </c>
      <c r="AV1259">
        <f>_xlfn.XLOOKUP(Tabela5[[#This Row],[UUID]],Planilha2!$A:$A,Planilha2!O:O,"")</f>
        <v>1</v>
      </c>
    </row>
    <row r="1260" spans="1:48" x14ac:dyDescent="0.2">
      <c r="A1260" t="s">
        <v>6298</v>
      </c>
      <c r="B1260" t="s">
        <v>35</v>
      </c>
      <c r="C1260">
        <v>55559565</v>
      </c>
      <c r="D1260">
        <v>85910937049</v>
      </c>
      <c r="E1260" t="s">
        <v>6299</v>
      </c>
      <c r="F1260" t="s">
        <v>6300</v>
      </c>
      <c r="G1260" t="s">
        <v>6301</v>
      </c>
      <c r="H1260" s="1">
        <v>46054</v>
      </c>
      <c r="I1260">
        <v>202602</v>
      </c>
      <c r="J1260">
        <v>167.59183999999999</v>
      </c>
      <c r="L1260">
        <v>167.59</v>
      </c>
      <c r="N1260">
        <v>90492385</v>
      </c>
      <c r="O1260" s="1">
        <v>46080</v>
      </c>
      <c r="P1260" s="1">
        <v>46090</v>
      </c>
      <c r="R1260">
        <v>36</v>
      </c>
      <c r="S1260" t="s">
        <v>53</v>
      </c>
      <c r="T1260" t="s">
        <v>40</v>
      </c>
      <c r="U1260" t="s">
        <v>40</v>
      </c>
      <c r="V1260" t="s">
        <v>6302</v>
      </c>
      <c r="W1260">
        <v>6</v>
      </c>
      <c r="X1260" t="s">
        <v>42</v>
      </c>
      <c r="Y1260">
        <v>6</v>
      </c>
      <c r="Z1260" t="s">
        <v>40</v>
      </c>
      <c r="AA1260" t="s">
        <v>850</v>
      </c>
      <c r="AB1260" t="s">
        <v>44</v>
      </c>
      <c r="AC1260" t="s">
        <v>45</v>
      </c>
      <c r="AE1260" t="s">
        <v>2615</v>
      </c>
      <c r="AF1260" t="s">
        <v>6303</v>
      </c>
      <c r="AG1260" s="1">
        <v>46118</v>
      </c>
      <c r="AH1260" t="s">
        <v>47</v>
      </c>
      <c r="AI1260">
        <f>_xlfn.XLOOKUP(Tabela5[[#This Row],[UUID]],Planilha2!$A:$A,Planilha2!B:B,"")</f>
        <v>2</v>
      </c>
      <c r="AJ1260">
        <f>_xlfn.XLOOKUP(Tabela5[[#This Row],[UUID]],Planilha2!$A:$A,Planilha2!C:C,"")</f>
        <v>1</v>
      </c>
      <c r="AK1260">
        <f>_xlfn.XLOOKUP(Tabela5[[#This Row],[UUID]],Planilha2!$A:$A,Planilha2!D:D,"")</f>
        <v>1</v>
      </c>
      <c r="AL1260">
        <f>_xlfn.XLOOKUP(Tabela5[[#This Row],[UUID]],Planilha2!$A:$A,Planilha2!E:E,"")</f>
        <v>0</v>
      </c>
      <c r="AM1260">
        <f>_xlfn.XLOOKUP(Tabela5[[#This Row],[UUID]],Planilha2!$A:$A,Planilha2!F:F,"")</f>
        <v>1</v>
      </c>
      <c r="AN1260">
        <f>_xlfn.XLOOKUP(Tabela5[[#This Row],[UUID]],Planilha2!$A:$A,Planilha2!G:G,"")</f>
        <v>0</v>
      </c>
      <c r="AO1260">
        <f>_xlfn.XLOOKUP(Tabela5[[#This Row],[UUID]],Planilha2!$A:$A,Planilha2!H:H,"")</f>
        <v>0</v>
      </c>
      <c r="AP1260">
        <f>_xlfn.XLOOKUP(Tabela5[[#This Row],[UUID]],Planilha2!$A:$A,Planilha2!I:I,"")</f>
        <v>0</v>
      </c>
      <c r="AQ1260">
        <f>_xlfn.XLOOKUP(Tabela5[[#This Row],[UUID]],Planilha2!$A:$A,Planilha2!J:J,"")</f>
        <v>0</v>
      </c>
      <c r="AR1260">
        <f>_xlfn.XLOOKUP(Tabela5[[#This Row],[UUID]],Planilha2!$A:$A,Planilha2!K:K,"")</f>
        <v>0</v>
      </c>
      <c r="AS1260">
        <f>_xlfn.XLOOKUP(Tabela5[[#This Row],[UUID]],Planilha2!$A:$A,Planilha2!L:L,"")</f>
        <v>0</v>
      </c>
      <c r="AT1260">
        <f>_xlfn.XLOOKUP(Tabela5[[#This Row],[UUID]],Planilha2!$A:$A,Planilha2!M:M,"")</f>
        <v>1</v>
      </c>
      <c r="AU1260">
        <f>_xlfn.XLOOKUP(Tabela5[[#This Row],[UUID]],Planilha2!$A:$A,Planilha2!N:N,"")</f>
        <v>1</v>
      </c>
      <c r="AV1260">
        <f>_xlfn.XLOOKUP(Tabela5[[#This Row],[UUID]],Planilha2!$A:$A,Planilha2!O:O,"")</f>
        <v>1</v>
      </c>
    </row>
    <row r="1261" spans="1:48" x14ac:dyDescent="0.2">
      <c r="A1261" t="s">
        <v>6304</v>
      </c>
      <c r="B1261" t="s">
        <v>35</v>
      </c>
      <c r="C1261">
        <v>54290686</v>
      </c>
      <c r="D1261">
        <v>96381736020</v>
      </c>
      <c r="E1261" t="s">
        <v>6305</v>
      </c>
      <c r="F1261" t="s">
        <v>6306</v>
      </c>
      <c r="G1261" t="s">
        <v>6307</v>
      </c>
      <c r="H1261" s="1">
        <v>46054</v>
      </c>
      <c r="I1261">
        <v>202602</v>
      </c>
      <c r="J1261">
        <v>2202.86582</v>
      </c>
      <c r="L1261">
        <v>2202.87</v>
      </c>
      <c r="N1261">
        <v>90492396</v>
      </c>
      <c r="O1261" s="1">
        <v>46080</v>
      </c>
      <c r="P1261" s="1">
        <v>46090</v>
      </c>
      <c r="R1261">
        <v>36</v>
      </c>
      <c r="S1261" t="s">
        <v>53</v>
      </c>
      <c r="T1261" t="s">
        <v>40</v>
      </c>
      <c r="U1261" t="s">
        <v>40</v>
      </c>
      <c r="V1261" t="s">
        <v>6308</v>
      </c>
      <c r="W1261">
        <v>6</v>
      </c>
      <c r="X1261" t="s">
        <v>42</v>
      </c>
      <c r="Y1261">
        <v>6</v>
      </c>
      <c r="Z1261" t="s">
        <v>40</v>
      </c>
      <c r="AA1261" t="s">
        <v>850</v>
      </c>
      <c r="AB1261" t="s">
        <v>44</v>
      </c>
      <c r="AC1261" t="s">
        <v>45</v>
      </c>
      <c r="AE1261" t="s">
        <v>2615</v>
      </c>
      <c r="AF1261" t="s">
        <v>6309</v>
      </c>
      <c r="AG1261" s="1">
        <v>46104</v>
      </c>
      <c r="AH1261" t="s">
        <v>47</v>
      </c>
      <c r="AI1261">
        <f>_xlfn.XLOOKUP(Tabela5[[#This Row],[UUID]],Planilha2!$A:$A,Planilha2!B:B,"")</f>
        <v>1</v>
      </c>
      <c r="AJ1261">
        <f>_xlfn.XLOOKUP(Tabela5[[#This Row],[UUID]],Planilha2!$A:$A,Planilha2!C:C,"")</f>
        <v>1</v>
      </c>
      <c r="AK1261">
        <f>_xlfn.XLOOKUP(Tabela5[[#This Row],[UUID]],Planilha2!$A:$A,Planilha2!D:D,"")</f>
        <v>10</v>
      </c>
      <c r="AL1261">
        <f>_xlfn.XLOOKUP(Tabela5[[#This Row],[UUID]],Planilha2!$A:$A,Planilha2!E:E,"")</f>
        <v>0</v>
      </c>
      <c r="AM1261">
        <f>_xlfn.XLOOKUP(Tabela5[[#This Row],[UUID]],Planilha2!$A:$A,Planilha2!F:F,"")</f>
        <v>1</v>
      </c>
      <c r="AN1261">
        <f>_xlfn.XLOOKUP(Tabela5[[#This Row],[UUID]],Planilha2!$A:$A,Planilha2!G:G,"")</f>
        <v>1</v>
      </c>
      <c r="AO1261">
        <f>_xlfn.XLOOKUP(Tabela5[[#This Row],[UUID]],Planilha2!$A:$A,Planilha2!H:H,"")</f>
        <v>1</v>
      </c>
      <c r="AP1261">
        <f>_xlfn.XLOOKUP(Tabela5[[#This Row],[UUID]],Planilha2!$A:$A,Planilha2!I:I,"")</f>
        <v>1</v>
      </c>
      <c r="AQ1261">
        <f>_xlfn.XLOOKUP(Tabela5[[#This Row],[UUID]],Planilha2!$A:$A,Planilha2!J:J,"")</f>
        <v>1</v>
      </c>
      <c r="AR1261">
        <f>_xlfn.XLOOKUP(Tabela5[[#This Row],[UUID]],Planilha2!$A:$A,Planilha2!K:K,"")</f>
        <v>0</v>
      </c>
      <c r="AS1261">
        <f>_xlfn.XLOOKUP(Tabela5[[#This Row],[UUID]],Planilha2!$A:$A,Planilha2!L:L,"")</f>
        <v>0</v>
      </c>
      <c r="AT1261">
        <f>_xlfn.XLOOKUP(Tabela5[[#This Row],[UUID]],Planilha2!$A:$A,Planilha2!M:M,"")</f>
        <v>1</v>
      </c>
      <c r="AU1261">
        <f>_xlfn.XLOOKUP(Tabela5[[#This Row],[UUID]],Planilha2!$A:$A,Planilha2!N:N,"")</f>
        <v>1</v>
      </c>
      <c r="AV1261">
        <f>_xlfn.XLOOKUP(Tabela5[[#This Row],[UUID]],Planilha2!$A:$A,Planilha2!O:O,"")</f>
        <v>1</v>
      </c>
    </row>
    <row r="1262" spans="1:48" x14ac:dyDescent="0.2">
      <c r="A1262" t="s">
        <v>6310</v>
      </c>
      <c r="B1262" t="s">
        <v>35</v>
      </c>
      <c r="C1262">
        <v>64073416</v>
      </c>
      <c r="D1262">
        <v>69486719004</v>
      </c>
      <c r="E1262" t="s">
        <v>2440</v>
      </c>
      <c r="F1262" t="s">
        <v>2441</v>
      </c>
      <c r="G1262" t="s">
        <v>2442</v>
      </c>
      <c r="H1262" s="1">
        <v>46054</v>
      </c>
      <c r="I1262">
        <v>202602</v>
      </c>
      <c r="J1262">
        <v>2178.6939200000002</v>
      </c>
      <c r="L1262">
        <v>2178.69</v>
      </c>
      <c r="N1262">
        <v>90492420</v>
      </c>
      <c r="O1262" s="1">
        <v>46080</v>
      </c>
      <c r="P1262" s="1">
        <v>46090</v>
      </c>
      <c r="R1262">
        <v>36</v>
      </c>
      <c r="S1262" t="s">
        <v>53</v>
      </c>
      <c r="T1262" t="s">
        <v>40</v>
      </c>
      <c r="U1262" t="s">
        <v>40</v>
      </c>
      <c r="V1262" t="s">
        <v>2443</v>
      </c>
      <c r="W1262">
        <v>6</v>
      </c>
      <c r="X1262" t="s">
        <v>42</v>
      </c>
      <c r="Y1262">
        <v>6</v>
      </c>
      <c r="Z1262" t="s">
        <v>40</v>
      </c>
      <c r="AA1262" t="s">
        <v>850</v>
      </c>
      <c r="AB1262" t="s">
        <v>44</v>
      </c>
      <c r="AC1262" t="s">
        <v>45</v>
      </c>
      <c r="AE1262" t="s">
        <v>2615</v>
      </c>
      <c r="AF1262" t="s">
        <v>6311</v>
      </c>
      <c r="AG1262" s="1">
        <v>46101</v>
      </c>
      <c r="AH1262" t="s">
        <v>47</v>
      </c>
      <c r="AI1262">
        <f>_xlfn.XLOOKUP(Tabela5[[#This Row],[UUID]],Planilha2!$A:$A,Planilha2!B:B,"")</f>
        <v>1</v>
      </c>
      <c r="AJ1262">
        <f>_xlfn.XLOOKUP(Tabela5[[#This Row],[UUID]],Planilha2!$A:$A,Planilha2!C:C,"")</f>
        <v>0</v>
      </c>
      <c r="AK1262">
        <f>_xlfn.XLOOKUP(Tabela5[[#This Row],[UUID]],Planilha2!$A:$A,Planilha2!D:D,"")</f>
        <v>11</v>
      </c>
      <c r="AL1262">
        <f>_xlfn.XLOOKUP(Tabela5[[#This Row],[UUID]],Planilha2!$A:$A,Planilha2!E:E,"")</f>
        <v>0</v>
      </c>
      <c r="AM1262">
        <f>_xlfn.XLOOKUP(Tabela5[[#This Row],[UUID]],Planilha2!$A:$A,Planilha2!F:F,"")</f>
        <v>1</v>
      </c>
      <c r="AN1262">
        <f>_xlfn.XLOOKUP(Tabela5[[#This Row],[UUID]],Planilha2!$A:$A,Planilha2!G:G,"")</f>
        <v>1</v>
      </c>
      <c r="AO1262">
        <f>_xlfn.XLOOKUP(Tabela5[[#This Row],[UUID]],Planilha2!$A:$A,Planilha2!H:H,"")</f>
        <v>1</v>
      </c>
      <c r="AP1262">
        <f>_xlfn.XLOOKUP(Tabela5[[#This Row],[UUID]],Planilha2!$A:$A,Planilha2!I:I,"")</f>
        <v>1</v>
      </c>
      <c r="AQ1262">
        <f>_xlfn.XLOOKUP(Tabela5[[#This Row],[UUID]],Planilha2!$A:$A,Planilha2!J:J,"")</f>
        <v>1</v>
      </c>
      <c r="AR1262">
        <f>_xlfn.XLOOKUP(Tabela5[[#This Row],[UUID]],Planilha2!$A:$A,Planilha2!K:K,"")</f>
        <v>1</v>
      </c>
      <c r="AS1262">
        <f>_xlfn.XLOOKUP(Tabela5[[#This Row],[UUID]],Planilha2!$A:$A,Planilha2!L:L,"")</f>
        <v>0</v>
      </c>
      <c r="AT1262">
        <f>_xlfn.XLOOKUP(Tabela5[[#This Row],[UUID]],Planilha2!$A:$A,Planilha2!M:M,"")</f>
        <v>0</v>
      </c>
      <c r="AU1262">
        <f>_xlfn.XLOOKUP(Tabela5[[#This Row],[UUID]],Planilha2!$A:$A,Planilha2!N:N,"")</f>
        <v>1</v>
      </c>
      <c r="AV1262">
        <f>_xlfn.XLOOKUP(Tabela5[[#This Row],[UUID]],Planilha2!$A:$A,Planilha2!O:O,"")</f>
        <v>1</v>
      </c>
    </row>
    <row r="1263" spans="1:48" x14ac:dyDescent="0.2">
      <c r="A1263" t="s">
        <v>6312</v>
      </c>
      <c r="B1263" t="s">
        <v>35</v>
      </c>
      <c r="C1263">
        <v>25049917</v>
      </c>
      <c r="D1263">
        <v>3185499050</v>
      </c>
      <c r="E1263" t="s">
        <v>2446</v>
      </c>
      <c r="F1263" t="s">
        <v>2447</v>
      </c>
      <c r="G1263" t="s">
        <v>2448</v>
      </c>
      <c r="H1263" s="1">
        <v>46054</v>
      </c>
      <c r="I1263">
        <v>202602</v>
      </c>
      <c r="J1263">
        <v>2293.1075799999999</v>
      </c>
      <c r="L1263">
        <v>2293.11</v>
      </c>
      <c r="N1263">
        <v>90492232</v>
      </c>
      <c r="O1263" s="1">
        <v>46080</v>
      </c>
      <c r="P1263" s="1">
        <v>46090</v>
      </c>
      <c r="R1263">
        <v>36</v>
      </c>
      <c r="S1263" t="s">
        <v>53</v>
      </c>
      <c r="T1263" t="s">
        <v>40</v>
      </c>
      <c r="U1263" t="s">
        <v>40</v>
      </c>
      <c r="V1263" t="s">
        <v>2449</v>
      </c>
      <c r="W1263">
        <v>6</v>
      </c>
      <c r="X1263" t="s">
        <v>42</v>
      </c>
      <c r="Y1263">
        <v>6</v>
      </c>
      <c r="Z1263" t="s">
        <v>40</v>
      </c>
      <c r="AA1263" t="s">
        <v>850</v>
      </c>
      <c r="AB1263" t="s">
        <v>44</v>
      </c>
      <c r="AC1263" t="s">
        <v>45</v>
      </c>
      <c r="AE1263" t="s">
        <v>2615</v>
      </c>
      <c r="AF1263" t="s">
        <v>6313</v>
      </c>
      <c r="AG1263" s="1">
        <v>46101</v>
      </c>
      <c r="AH1263" t="s">
        <v>47</v>
      </c>
      <c r="AI1263">
        <f>_xlfn.XLOOKUP(Tabela5[[#This Row],[UUID]],Planilha2!$A:$A,Planilha2!B:B,"")</f>
        <v>1</v>
      </c>
      <c r="AJ1263">
        <f>_xlfn.XLOOKUP(Tabela5[[#This Row],[UUID]],Planilha2!$A:$A,Planilha2!C:C,"")</f>
        <v>0</v>
      </c>
      <c r="AK1263">
        <f>_xlfn.XLOOKUP(Tabela5[[#This Row],[UUID]],Planilha2!$A:$A,Planilha2!D:D,"")</f>
        <v>1</v>
      </c>
      <c r="AL1263">
        <f>_xlfn.XLOOKUP(Tabela5[[#This Row],[UUID]],Planilha2!$A:$A,Planilha2!E:E,"")</f>
        <v>0</v>
      </c>
      <c r="AM1263">
        <f>_xlfn.XLOOKUP(Tabela5[[#This Row],[UUID]],Planilha2!$A:$A,Planilha2!F:F,"")</f>
        <v>1</v>
      </c>
      <c r="AN1263">
        <f>_xlfn.XLOOKUP(Tabela5[[#This Row],[UUID]],Planilha2!$A:$A,Planilha2!G:G,"")</f>
        <v>1</v>
      </c>
      <c r="AO1263">
        <f>_xlfn.XLOOKUP(Tabela5[[#This Row],[UUID]],Planilha2!$A:$A,Planilha2!H:H,"")</f>
        <v>1</v>
      </c>
      <c r="AP1263">
        <f>_xlfn.XLOOKUP(Tabela5[[#This Row],[UUID]],Planilha2!$A:$A,Planilha2!I:I,"")</f>
        <v>1</v>
      </c>
      <c r="AQ1263">
        <f>_xlfn.XLOOKUP(Tabela5[[#This Row],[UUID]],Planilha2!$A:$A,Planilha2!J:J,"")</f>
        <v>1</v>
      </c>
      <c r="AR1263">
        <f>_xlfn.XLOOKUP(Tabela5[[#This Row],[UUID]],Planilha2!$A:$A,Planilha2!K:K,"")</f>
        <v>1</v>
      </c>
      <c r="AS1263">
        <f>_xlfn.XLOOKUP(Tabela5[[#This Row],[UUID]],Planilha2!$A:$A,Planilha2!L:L,"")</f>
        <v>0</v>
      </c>
      <c r="AT1263">
        <f>_xlfn.XLOOKUP(Tabela5[[#This Row],[UUID]],Planilha2!$A:$A,Planilha2!M:M,"")</f>
        <v>0</v>
      </c>
      <c r="AU1263">
        <f>_xlfn.XLOOKUP(Tabela5[[#This Row],[UUID]],Planilha2!$A:$A,Planilha2!N:N,"")</f>
        <v>1</v>
      </c>
      <c r="AV1263">
        <f>_xlfn.XLOOKUP(Tabela5[[#This Row],[UUID]],Planilha2!$A:$A,Planilha2!O:O,"")</f>
        <v>1</v>
      </c>
    </row>
    <row r="1264" spans="1:48" x14ac:dyDescent="0.2">
      <c r="A1264" t="s">
        <v>6314</v>
      </c>
      <c r="B1264" t="s">
        <v>35</v>
      </c>
      <c r="C1264">
        <v>6248748</v>
      </c>
      <c r="D1264">
        <v>30255309015</v>
      </c>
      <c r="E1264" t="s">
        <v>6315</v>
      </c>
      <c r="F1264" t="s">
        <v>6316</v>
      </c>
      <c r="G1264" t="s">
        <v>6317</v>
      </c>
      <c r="H1264" s="1">
        <v>46054</v>
      </c>
      <c r="I1264">
        <v>202602</v>
      </c>
      <c r="J1264">
        <v>364.18995999999999</v>
      </c>
      <c r="L1264">
        <v>364.19</v>
      </c>
      <c r="N1264">
        <v>90492016</v>
      </c>
      <c r="O1264" s="1">
        <v>46080</v>
      </c>
      <c r="P1264" s="1">
        <v>46090</v>
      </c>
      <c r="R1264">
        <v>36</v>
      </c>
      <c r="S1264" t="s">
        <v>53</v>
      </c>
      <c r="T1264" t="s">
        <v>40</v>
      </c>
      <c r="U1264" t="s">
        <v>40</v>
      </c>
      <c r="V1264" t="s">
        <v>6318</v>
      </c>
      <c r="W1264">
        <v>6</v>
      </c>
      <c r="X1264" t="s">
        <v>42</v>
      </c>
      <c r="Y1264">
        <v>6</v>
      </c>
      <c r="Z1264" t="s">
        <v>40</v>
      </c>
      <c r="AA1264" t="s">
        <v>850</v>
      </c>
      <c r="AB1264" t="s">
        <v>44</v>
      </c>
      <c r="AC1264" t="s">
        <v>45</v>
      </c>
      <c r="AE1264" t="s">
        <v>2615</v>
      </c>
      <c r="AF1264" t="s">
        <v>6319</v>
      </c>
      <c r="AG1264" s="1">
        <v>46102</v>
      </c>
      <c r="AH1264" t="s">
        <v>47</v>
      </c>
      <c r="AI1264">
        <f>_xlfn.XLOOKUP(Tabela5[[#This Row],[UUID]],Planilha2!$A:$A,Planilha2!B:B,"")</f>
        <v>1</v>
      </c>
      <c r="AJ1264">
        <f>_xlfn.XLOOKUP(Tabela5[[#This Row],[UUID]],Planilha2!$A:$A,Planilha2!C:C,"")</f>
        <v>1</v>
      </c>
      <c r="AK1264">
        <f>_xlfn.XLOOKUP(Tabela5[[#This Row],[UUID]],Planilha2!$A:$A,Planilha2!D:D,"")</f>
        <v>6</v>
      </c>
      <c r="AL1264">
        <f>_xlfn.XLOOKUP(Tabela5[[#This Row],[UUID]],Planilha2!$A:$A,Planilha2!E:E,"")</f>
        <v>0</v>
      </c>
      <c r="AM1264">
        <f>_xlfn.XLOOKUP(Tabela5[[#This Row],[UUID]],Planilha2!$A:$A,Planilha2!F:F,"")</f>
        <v>1</v>
      </c>
      <c r="AN1264">
        <f>_xlfn.XLOOKUP(Tabela5[[#This Row],[UUID]],Planilha2!$A:$A,Planilha2!G:G,"")</f>
        <v>1</v>
      </c>
      <c r="AO1264">
        <f>_xlfn.XLOOKUP(Tabela5[[#This Row],[UUID]],Planilha2!$A:$A,Planilha2!H:H,"")</f>
        <v>1</v>
      </c>
      <c r="AP1264">
        <f>_xlfn.XLOOKUP(Tabela5[[#This Row],[UUID]],Planilha2!$A:$A,Planilha2!I:I,"")</f>
        <v>1</v>
      </c>
      <c r="AQ1264">
        <f>_xlfn.XLOOKUP(Tabela5[[#This Row],[UUID]],Planilha2!$A:$A,Planilha2!J:J,"")</f>
        <v>1</v>
      </c>
      <c r="AR1264">
        <f>_xlfn.XLOOKUP(Tabela5[[#This Row],[UUID]],Planilha2!$A:$A,Planilha2!K:K,"")</f>
        <v>1</v>
      </c>
      <c r="AS1264">
        <f>_xlfn.XLOOKUP(Tabela5[[#This Row],[UUID]],Planilha2!$A:$A,Planilha2!L:L,"")</f>
        <v>0</v>
      </c>
      <c r="AT1264">
        <f>_xlfn.XLOOKUP(Tabela5[[#This Row],[UUID]],Planilha2!$A:$A,Planilha2!M:M,"")</f>
        <v>0</v>
      </c>
      <c r="AU1264">
        <f>_xlfn.XLOOKUP(Tabela5[[#This Row],[UUID]],Planilha2!$A:$A,Planilha2!N:N,"")</f>
        <v>1</v>
      </c>
      <c r="AV1264">
        <f>_xlfn.XLOOKUP(Tabela5[[#This Row],[UUID]],Planilha2!$A:$A,Planilha2!O:O,"")</f>
        <v>1</v>
      </c>
    </row>
    <row r="1265" spans="1:48" x14ac:dyDescent="0.2">
      <c r="A1265" t="s">
        <v>6320</v>
      </c>
      <c r="B1265" t="s">
        <v>35</v>
      </c>
      <c r="C1265">
        <v>1007366611</v>
      </c>
      <c r="D1265">
        <v>3117084045</v>
      </c>
      <c r="E1265" t="s">
        <v>2452</v>
      </c>
      <c r="F1265" t="s">
        <v>2453</v>
      </c>
      <c r="G1265" t="s">
        <v>2454</v>
      </c>
      <c r="H1265" s="1">
        <v>46054</v>
      </c>
      <c r="I1265">
        <v>202602</v>
      </c>
      <c r="J1265">
        <v>1912.8030200000001</v>
      </c>
      <c r="L1265">
        <v>1912.8</v>
      </c>
      <c r="N1265">
        <v>90492453</v>
      </c>
      <c r="O1265" s="1">
        <v>46080</v>
      </c>
      <c r="P1265" s="1">
        <v>46090</v>
      </c>
      <c r="R1265">
        <v>36</v>
      </c>
      <c r="S1265" t="s">
        <v>53</v>
      </c>
      <c r="T1265" t="s">
        <v>40</v>
      </c>
      <c r="U1265" t="s">
        <v>40</v>
      </c>
      <c r="V1265" t="s">
        <v>2455</v>
      </c>
      <c r="W1265">
        <v>6</v>
      </c>
      <c r="X1265" t="s">
        <v>42</v>
      </c>
      <c r="Y1265">
        <v>6</v>
      </c>
      <c r="Z1265" t="s">
        <v>40</v>
      </c>
      <c r="AA1265" t="s">
        <v>850</v>
      </c>
      <c r="AB1265" t="s">
        <v>44</v>
      </c>
      <c r="AC1265" t="s">
        <v>45</v>
      </c>
      <c r="AE1265" t="s">
        <v>2615</v>
      </c>
      <c r="AF1265" t="s">
        <v>6321</v>
      </c>
      <c r="AG1265" s="1">
        <v>46101</v>
      </c>
      <c r="AH1265" t="s">
        <v>47</v>
      </c>
      <c r="AI1265">
        <f>_xlfn.XLOOKUP(Tabela5[[#This Row],[UUID]],Planilha2!$A:$A,Planilha2!B:B,"")</f>
        <v>1</v>
      </c>
      <c r="AJ1265">
        <f>_xlfn.XLOOKUP(Tabela5[[#This Row],[UUID]],Planilha2!$A:$A,Planilha2!C:C,"")</f>
        <v>0</v>
      </c>
      <c r="AK1265">
        <f>_xlfn.XLOOKUP(Tabela5[[#This Row],[UUID]],Planilha2!$A:$A,Planilha2!D:D,"")</f>
        <v>1</v>
      </c>
      <c r="AL1265">
        <f>_xlfn.XLOOKUP(Tabela5[[#This Row],[UUID]],Planilha2!$A:$A,Planilha2!E:E,"")</f>
        <v>0</v>
      </c>
      <c r="AM1265">
        <f>_xlfn.XLOOKUP(Tabela5[[#This Row],[UUID]],Planilha2!$A:$A,Planilha2!F:F,"")</f>
        <v>1</v>
      </c>
      <c r="AN1265">
        <f>_xlfn.XLOOKUP(Tabela5[[#This Row],[UUID]],Planilha2!$A:$A,Planilha2!G:G,"")</f>
        <v>1</v>
      </c>
      <c r="AO1265">
        <f>_xlfn.XLOOKUP(Tabela5[[#This Row],[UUID]],Planilha2!$A:$A,Planilha2!H:H,"")</f>
        <v>1</v>
      </c>
      <c r="AP1265">
        <f>_xlfn.XLOOKUP(Tabela5[[#This Row],[UUID]],Planilha2!$A:$A,Planilha2!I:I,"")</f>
        <v>1</v>
      </c>
      <c r="AQ1265">
        <f>_xlfn.XLOOKUP(Tabela5[[#This Row],[UUID]],Planilha2!$A:$A,Planilha2!J:J,"")</f>
        <v>1</v>
      </c>
      <c r="AR1265">
        <f>_xlfn.XLOOKUP(Tabela5[[#This Row],[UUID]],Planilha2!$A:$A,Planilha2!K:K,"")</f>
        <v>1</v>
      </c>
      <c r="AS1265">
        <f>_xlfn.XLOOKUP(Tabela5[[#This Row],[UUID]],Planilha2!$A:$A,Planilha2!L:L,"")</f>
        <v>0</v>
      </c>
      <c r="AT1265">
        <f>_xlfn.XLOOKUP(Tabela5[[#This Row],[UUID]],Planilha2!$A:$A,Planilha2!M:M,"")</f>
        <v>0</v>
      </c>
      <c r="AU1265">
        <f>_xlfn.XLOOKUP(Tabela5[[#This Row],[UUID]],Planilha2!$A:$A,Planilha2!N:N,"")</f>
        <v>1</v>
      </c>
      <c r="AV1265">
        <f>_xlfn.XLOOKUP(Tabela5[[#This Row],[UUID]],Planilha2!$A:$A,Planilha2!O:O,"")</f>
        <v>1</v>
      </c>
    </row>
    <row r="1266" spans="1:48" x14ac:dyDescent="0.2">
      <c r="A1266" t="s">
        <v>6322</v>
      </c>
      <c r="B1266" t="s">
        <v>35</v>
      </c>
      <c r="C1266">
        <v>34783989</v>
      </c>
      <c r="D1266">
        <v>24318418049</v>
      </c>
      <c r="E1266" t="s">
        <v>6323</v>
      </c>
      <c r="F1266" t="s">
        <v>6324</v>
      </c>
      <c r="G1266" t="s">
        <v>6325</v>
      </c>
      <c r="H1266" s="1">
        <v>46054</v>
      </c>
      <c r="I1266">
        <v>202602</v>
      </c>
      <c r="J1266">
        <v>380.30455999999998</v>
      </c>
      <c r="L1266">
        <v>380.3</v>
      </c>
      <c r="N1266">
        <v>90492377</v>
      </c>
      <c r="O1266" s="1">
        <v>46080</v>
      </c>
      <c r="P1266" s="1">
        <v>46090</v>
      </c>
      <c r="R1266">
        <v>36</v>
      </c>
      <c r="S1266" t="s">
        <v>53</v>
      </c>
      <c r="T1266" t="s">
        <v>40</v>
      </c>
      <c r="U1266" t="s">
        <v>40</v>
      </c>
      <c r="V1266" t="s">
        <v>6326</v>
      </c>
      <c r="W1266">
        <v>6</v>
      </c>
      <c r="X1266" t="s">
        <v>42</v>
      </c>
      <c r="Y1266">
        <v>6</v>
      </c>
      <c r="Z1266" t="s">
        <v>40</v>
      </c>
      <c r="AA1266" t="s">
        <v>850</v>
      </c>
      <c r="AB1266" t="s">
        <v>44</v>
      </c>
      <c r="AC1266" t="s">
        <v>45</v>
      </c>
      <c r="AE1266" t="s">
        <v>2615</v>
      </c>
      <c r="AF1266" t="s">
        <v>6327</v>
      </c>
      <c r="AG1266" s="1">
        <v>46116</v>
      </c>
      <c r="AH1266" t="s">
        <v>47</v>
      </c>
      <c r="AI1266">
        <f>_xlfn.XLOOKUP(Tabela5[[#This Row],[UUID]],Planilha2!$A:$A,Planilha2!B:B,"")</f>
        <v>1</v>
      </c>
      <c r="AJ1266">
        <f>_xlfn.XLOOKUP(Tabela5[[#This Row],[UUID]],Planilha2!$A:$A,Planilha2!C:C,"")</f>
        <v>1</v>
      </c>
      <c r="AK1266">
        <f>_xlfn.XLOOKUP(Tabela5[[#This Row],[UUID]],Planilha2!$A:$A,Planilha2!D:D,"")</f>
        <v>24</v>
      </c>
      <c r="AL1266">
        <f>_xlfn.XLOOKUP(Tabela5[[#This Row],[UUID]],Planilha2!$A:$A,Planilha2!E:E,"")</f>
        <v>0</v>
      </c>
      <c r="AM1266">
        <f>_xlfn.XLOOKUP(Tabela5[[#This Row],[UUID]],Planilha2!$A:$A,Planilha2!F:F,"")</f>
        <v>1</v>
      </c>
      <c r="AN1266">
        <f>_xlfn.XLOOKUP(Tabela5[[#This Row],[UUID]],Planilha2!$A:$A,Planilha2!G:G,"")</f>
        <v>1</v>
      </c>
      <c r="AO1266">
        <f>_xlfn.XLOOKUP(Tabela5[[#This Row],[UUID]],Planilha2!$A:$A,Planilha2!H:H,"")</f>
        <v>0</v>
      </c>
      <c r="AP1266">
        <f>_xlfn.XLOOKUP(Tabela5[[#This Row],[UUID]],Planilha2!$A:$A,Planilha2!I:I,"")</f>
        <v>0</v>
      </c>
      <c r="AQ1266">
        <f>_xlfn.XLOOKUP(Tabela5[[#This Row],[UUID]],Planilha2!$A:$A,Planilha2!J:J,"")</f>
        <v>0</v>
      </c>
      <c r="AR1266">
        <f>_xlfn.XLOOKUP(Tabela5[[#This Row],[UUID]],Planilha2!$A:$A,Planilha2!K:K,"")</f>
        <v>0</v>
      </c>
      <c r="AS1266">
        <f>_xlfn.XLOOKUP(Tabela5[[#This Row],[UUID]],Planilha2!$A:$A,Planilha2!L:L,"")</f>
        <v>0</v>
      </c>
      <c r="AT1266">
        <f>_xlfn.XLOOKUP(Tabela5[[#This Row],[UUID]],Planilha2!$A:$A,Planilha2!M:M,"")</f>
        <v>0</v>
      </c>
      <c r="AU1266">
        <f>_xlfn.XLOOKUP(Tabela5[[#This Row],[UUID]],Planilha2!$A:$A,Planilha2!N:N,"")</f>
        <v>1</v>
      </c>
      <c r="AV1266">
        <f>_xlfn.XLOOKUP(Tabela5[[#This Row],[UUID]],Planilha2!$A:$A,Planilha2!O:O,"")</f>
        <v>1</v>
      </c>
    </row>
    <row r="1267" spans="1:48" x14ac:dyDescent="0.2">
      <c r="A1267" t="s">
        <v>6328</v>
      </c>
      <c r="B1267" t="s">
        <v>35</v>
      </c>
      <c r="C1267">
        <v>67601341</v>
      </c>
      <c r="D1267">
        <v>1730478077</v>
      </c>
      <c r="E1267" t="s">
        <v>6329</v>
      </c>
      <c r="F1267" t="s">
        <v>6330</v>
      </c>
      <c r="G1267" t="s">
        <v>6331</v>
      </c>
      <c r="H1267" s="1">
        <v>46054</v>
      </c>
      <c r="I1267">
        <v>202602</v>
      </c>
      <c r="J1267">
        <v>397.22489000000002</v>
      </c>
      <c r="L1267">
        <v>397.22</v>
      </c>
      <c r="N1267">
        <v>90491995</v>
      </c>
      <c r="O1267" s="1">
        <v>46080</v>
      </c>
      <c r="P1267" s="1">
        <v>46090</v>
      </c>
      <c r="R1267">
        <v>36</v>
      </c>
      <c r="S1267" t="s">
        <v>53</v>
      </c>
      <c r="T1267" t="s">
        <v>40</v>
      </c>
      <c r="U1267" t="s">
        <v>40</v>
      </c>
      <c r="V1267" t="s">
        <v>6332</v>
      </c>
      <c r="W1267">
        <v>6</v>
      </c>
      <c r="X1267" t="s">
        <v>42</v>
      </c>
      <c r="Y1267">
        <v>6</v>
      </c>
      <c r="Z1267" t="s">
        <v>40</v>
      </c>
      <c r="AA1267" t="s">
        <v>850</v>
      </c>
      <c r="AB1267" t="s">
        <v>44</v>
      </c>
      <c r="AC1267" t="s">
        <v>45</v>
      </c>
      <c r="AE1267" t="s">
        <v>2615</v>
      </c>
      <c r="AF1267" t="s">
        <v>6333</v>
      </c>
      <c r="AG1267" s="1">
        <v>46101</v>
      </c>
      <c r="AH1267" t="s">
        <v>47</v>
      </c>
      <c r="AI1267">
        <f>_xlfn.XLOOKUP(Tabela5[[#This Row],[UUID]],Planilha2!$A:$A,Planilha2!B:B,"")</f>
        <v>1</v>
      </c>
      <c r="AJ1267">
        <f>_xlfn.XLOOKUP(Tabela5[[#This Row],[UUID]],Planilha2!$A:$A,Planilha2!C:C,"")</f>
        <v>0</v>
      </c>
      <c r="AK1267">
        <f>_xlfn.XLOOKUP(Tabela5[[#This Row],[UUID]],Planilha2!$A:$A,Planilha2!D:D,"")</f>
        <v>1</v>
      </c>
      <c r="AL1267">
        <f>_xlfn.XLOOKUP(Tabela5[[#This Row],[UUID]],Planilha2!$A:$A,Planilha2!E:E,"")</f>
        <v>0</v>
      </c>
      <c r="AM1267">
        <f>_xlfn.XLOOKUP(Tabela5[[#This Row],[UUID]],Planilha2!$A:$A,Planilha2!F:F,"")</f>
        <v>1</v>
      </c>
      <c r="AN1267">
        <f>_xlfn.XLOOKUP(Tabela5[[#This Row],[UUID]],Planilha2!$A:$A,Planilha2!G:G,"")</f>
        <v>1</v>
      </c>
      <c r="AO1267">
        <f>_xlfn.XLOOKUP(Tabela5[[#This Row],[UUID]],Planilha2!$A:$A,Planilha2!H:H,"")</f>
        <v>1</v>
      </c>
      <c r="AP1267">
        <f>_xlfn.XLOOKUP(Tabela5[[#This Row],[UUID]],Planilha2!$A:$A,Planilha2!I:I,"")</f>
        <v>1</v>
      </c>
      <c r="AQ1267">
        <f>_xlfn.XLOOKUP(Tabela5[[#This Row],[UUID]],Planilha2!$A:$A,Planilha2!J:J,"")</f>
        <v>1</v>
      </c>
      <c r="AR1267">
        <f>_xlfn.XLOOKUP(Tabela5[[#This Row],[UUID]],Planilha2!$A:$A,Planilha2!K:K,"")</f>
        <v>1</v>
      </c>
      <c r="AS1267">
        <f>_xlfn.XLOOKUP(Tabela5[[#This Row],[UUID]],Planilha2!$A:$A,Planilha2!L:L,"")</f>
        <v>0</v>
      </c>
      <c r="AT1267">
        <f>_xlfn.XLOOKUP(Tabela5[[#This Row],[UUID]],Planilha2!$A:$A,Planilha2!M:M,"")</f>
        <v>0</v>
      </c>
      <c r="AU1267">
        <f>_xlfn.XLOOKUP(Tabela5[[#This Row],[UUID]],Planilha2!$A:$A,Planilha2!N:N,"")</f>
        <v>1</v>
      </c>
      <c r="AV1267">
        <f>_xlfn.XLOOKUP(Tabela5[[#This Row],[UUID]],Planilha2!$A:$A,Planilha2!O:O,"")</f>
        <v>1</v>
      </c>
    </row>
    <row r="1268" spans="1:48" x14ac:dyDescent="0.2">
      <c r="A1268" t="s">
        <v>6334</v>
      </c>
      <c r="B1268" t="s">
        <v>35</v>
      </c>
      <c r="C1268">
        <v>104985097</v>
      </c>
      <c r="D1268">
        <v>10392074990</v>
      </c>
      <c r="E1268" t="s">
        <v>6335</v>
      </c>
      <c r="F1268" t="s">
        <v>6336</v>
      </c>
      <c r="G1268" t="s">
        <v>6337</v>
      </c>
      <c r="H1268" s="1">
        <v>45901</v>
      </c>
      <c r="I1268">
        <v>202509</v>
      </c>
      <c r="J1268">
        <v>72.326329999999999</v>
      </c>
      <c r="L1268">
        <v>72.33</v>
      </c>
      <c r="N1268">
        <v>90408967</v>
      </c>
      <c r="O1268" s="1">
        <v>45980</v>
      </c>
      <c r="P1268" s="1">
        <v>45992</v>
      </c>
      <c r="R1268">
        <v>134</v>
      </c>
      <c r="S1268" t="s">
        <v>53</v>
      </c>
      <c r="T1268" t="s">
        <v>40</v>
      </c>
      <c r="U1268" t="s">
        <v>40</v>
      </c>
      <c r="V1268" t="s">
        <v>6338</v>
      </c>
      <c r="W1268">
        <v>6</v>
      </c>
      <c r="X1268" t="s">
        <v>42</v>
      </c>
      <c r="Y1268">
        <v>6</v>
      </c>
      <c r="Z1268" t="s">
        <v>40</v>
      </c>
      <c r="AA1268" t="s">
        <v>982</v>
      </c>
      <c r="AB1268" t="s">
        <v>44</v>
      </c>
      <c r="AE1268" t="s">
        <v>2711</v>
      </c>
      <c r="AF1268" t="s">
        <v>6339</v>
      </c>
      <c r="AG1268" s="1">
        <v>45952</v>
      </c>
      <c r="AH1268" t="s">
        <v>70</v>
      </c>
      <c r="AI1268">
        <f>_xlfn.XLOOKUP(Tabela5[[#This Row],[UUID]],Planilha2!$A:$A,Planilha2!B:B,"")</f>
        <v>0</v>
      </c>
      <c r="AJ1268">
        <f>_xlfn.XLOOKUP(Tabela5[[#This Row],[UUID]],Planilha2!$A:$A,Planilha2!C:C,"")</f>
        <v>0</v>
      </c>
      <c r="AK1268">
        <f>_xlfn.XLOOKUP(Tabela5[[#This Row],[UUID]],Planilha2!$A:$A,Planilha2!D:D,"")</f>
        <v>0</v>
      </c>
      <c r="AL1268">
        <f>_xlfn.XLOOKUP(Tabela5[[#This Row],[UUID]],Planilha2!$A:$A,Planilha2!E:E,"")</f>
        <v>5</v>
      </c>
      <c r="AM1268">
        <f>_xlfn.XLOOKUP(Tabela5[[#This Row],[UUID]],Planilha2!$A:$A,Planilha2!F:F,"")</f>
        <v>0</v>
      </c>
      <c r="AN1268">
        <f>_xlfn.XLOOKUP(Tabela5[[#This Row],[UUID]],Planilha2!$A:$A,Planilha2!G:G,"")</f>
        <v>0</v>
      </c>
      <c r="AO1268">
        <f>_xlfn.XLOOKUP(Tabela5[[#This Row],[UUID]],Planilha2!$A:$A,Planilha2!H:H,"")</f>
        <v>0</v>
      </c>
      <c r="AP1268">
        <f>_xlfn.XLOOKUP(Tabela5[[#This Row],[UUID]],Planilha2!$A:$A,Planilha2!I:I,"")</f>
        <v>0</v>
      </c>
      <c r="AQ1268">
        <f>_xlfn.XLOOKUP(Tabela5[[#This Row],[UUID]],Planilha2!$A:$A,Planilha2!J:J,"")</f>
        <v>0</v>
      </c>
      <c r="AR1268">
        <f>_xlfn.XLOOKUP(Tabela5[[#This Row],[UUID]],Planilha2!$A:$A,Planilha2!K:K,"")</f>
        <v>0</v>
      </c>
      <c r="AS1268">
        <f>_xlfn.XLOOKUP(Tabela5[[#This Row],[UUID]],Planilha2!$A:$A,Planilha2!L:L,"")</f>
        <v>0</v>
      </c>
      <c r="AT1268">
        <f>_xlfn.XLOOKUP(Tabela5[[#This Row],[UUID]],Planilha2!$A:$A,Planilha2!M:M,"")</f>
        <v>0</v>
      </c>
      <c r="AU1268">
        <f>_xlfn.XLOOKUP(Tabela5[[#This Row],[UUID]],Planilha2!$A:$A,Planilha2!N:N,"")</f>
        <v>0</v>
      </c>
      <c r="AV1268">
        <f>_xlfn.XLOOKUP(Tabela5[[#This Row],[UUID]],Planilha2!$A:$A,Planilha2!O:O,"")</f>
        <v>0</v>
      </c>
    </row>
    <row r="1269" spans="1:48" x14ac:dyDescent="0.2">
      <c r="A1269" t="s">
        <v>6340</v>
      </c>
      <c r="B1269" t="s">
        <v>35</v>
      </c>
      <c r="C1269">
        <v>51642042</v>
      </c>
      <c r="D1269">
        <v>71252924020</v>
      </c>
      <c r="E1269" t="s">
        <v>2492</v>
      </c>
      <c r="F1269" t="s">
        <v>2493</v>
      </c>
      <c r="G1269" t="s">
        <v>2494</v>
      </c>
      <c r="H1269" s="1">
        <v>46054</v>
      </c>
      <c r="I1269">
        <v>202602</v>
      </c>
      <c r="J1269">
        <v>285.22842000000003</v>
      </c>
      <c r="L1269">
        <v>285.23</v>
      </c>
      <c r="N1269">
        <v>90492193</v>
      </c>
      <c r="O1269" s="1">
        <v>46080</v>
      </c>
      <c r="P1269" s="1">
        <v>46090</v>
      </c>
      <c r="R1269">
        <v>36</v>
      </c>
      <c r="S1269" t="s">
        <v>53</v>
      </c>
      <c r="T1269" t="s">
        <v>40</v>
      </c>
      <c r="U1269" t="s">
        <v>40</v>
      </c>
      <c r="V1269" t="s">
        <v>2495</v>
      </c>
      <c r="W1269">
        <v>6</v>
      </c>
      <c r="X1269" t="s">
        <v>42</v>
      </c>
      <c r="Y1269">
        <v>6</v>
      </c>
      <c r="Z1269" t="s">
        <v>40</v>
      </c>
      <c r="AA1269" t="s">
        <v>850</v>
      </c>
      <c r="AB1269" t="s">
        <v>44</v>
      </c>
      <c r="AC1269" t="s">
        <v>45</v>
      </c>
      <c r="AE1269" t="s">
        <v>2615</v>
      </c>
      <c r="AF1269" t="s">
        <v>6341</v>
      </c>
      <c r="AG1269" s="1">
        <v>46101</v>
      </c>
      <c r="AH1269" t="s">
        <v>47</v>
      </c>
      <c r="AI1269">
        <f>_xlfn.XLOOKUP(Tabela5[[#This Row],[UUID]],Planilha2!$A:$A,Planilha2!B:B,"")</f>
        <v>1</v>
      </c>
      <c r="AJ1269">
        <f>_xlfn.XLOOKUP(Tabela5[[#This Row],[UUID]],Planilha2!$A:$A,Planilha2!C:C,"")</f>
        <v>0</v>
      </c>
      <c r="AK1269">
        <f>_xlfn.XLOOKUP(Tabela5[[#This Row],[UUID]],Planilha2!$A:$A,Planilha2!D:D,"")</f>
        <v>1</v>
      </c>
      <c r="AL1269">
        <f>_xlfn.XLOOKUP(Tabela5[[#This Row],[UUID]],Planilha2!$A:$A,Planilha2!E:E,"")</f>
        <v>0</v>
      </c>
      <c r="AM1269">
        <f>_xlfn.XLOOKUP(Tabela5[[#This Row],[UUID]],Planilha2!$A:$A,Planilha2!F:F,"")</f>
        <v>1</v>
      </c>
      <c r="AN1269">
        <f>_xlfn.XLOOKUP(Tabela5[[#This Row],[UUID]],Planilha2!$A:$A,Planilha2!G:G,"")</f>
        <v>1</v>
      </c>
      <c r="AO1269">
        <f>_xlfn.XLOOKUP(Tabela5[[#This Row],[UUID]],Planilha2!$A:$A,Planilha2!H:H,"")</f>
        <v>1</v>
      </c>
      <c r="AP1269">
        <f>_xlfn.XLOOKUP(Tabela5[[#This Row],[UUID]],Planilha2!$A:$A,Planilha2!I:I,"")</f>
        <v>1</v>
      </c>
      <c r="AQ1269">
        <f>_xlfn.XLOOKUP(Tabela5[[#This Row],[UUID]],Planilha2!$A:$A,Planilha2!J:J,"")</f>
        <v>1</v>
      </c>
      <c r="AR1269">
        <f>_xlfn.XLOOKUP(Tabela5[[#This Row],[UUID]],Planilha2!$A:$A,Planilha2!K:K,"")</f>
        <v>1</v>
      </c>
      <c r="AS1269">
        <f>_xlfn.XLOOKUP(Tabela5[[#This Row],[UUID]],Planilha2!$A:$A,Planilha2!L:L,"")</f>
        <v>0</v>
      </c>
      <c r="AT1269">
        <f>_xlfn.XLOOKUP(Tabela5[[#This Row],[UUID]],Planilha2!$A:$A,Planilha2!M:M,"")</f>
        <v>0</v>
      </c>
      <c r="AU1269">
        <f>_xlfn.XLOOKUP(Tabela5[[#This Row],[UUID]],Planilha2!$A:$A,Planilha2!N:N,"")</f>
        <v>1</v>
      </c>
      <c r="AV1269">
        <f>_xlfn.XLOOKUP(Tabela5[[#This Row],[UUID]],Planilha2!$A:$A,Planilha2!O:O,"")</f>
        <v>1</v>
      </c>
    </row>
    <row r="1270" spans="1:48" x14ac:dyDescent="0.2">
      <c r="A1270" t="s">
        <v>6342</v>
      </c>
      <c r="B1270" t="s">
        <v>35</v>
      </c>
      <c r="C1270">
        <v>71179348</v>
      </c>
      <c r="D1270">
        <v>155275062</v>
      </c>
      <c r="E1270" t="s">
        <v>2498</v>
      </c>
      <c r="F1270" t="s">
        <v>2499</v>
      </c>
      <c r="G1270" t="s">
        <v>2500</v>
      </c>
      <c r="H1270" s="1">
        <v>46054</v>
      </c>
      <c r="I1270">
        <v>202602</v>
      </c>
      <c r="J1270">
        <v>249.77629999999999</v>
      </c>
      <c r="L1270">
        <v>249.78</v>
      </c>
      <c r="N1270">
        <v>90492186</v>
      </c>
      <c r="O1270" s="1">
        <v>46080</v>
      </c>
      <c r="P1270" s="1">
        <v>46090</v>
      </c>
      <c r="R1270">
        <v>36</v>
      </c>
      <c r="S1270" t="s">
        <v>53</v>
      </c>
      <c r="T1270" t="s">
        <v>40</v>
      </c>
      <c r="U1270" t="s">
        <v>40</v>
      </c>
      <c r="V1270" t="s">
        <v>2501</v>
      </c>
      <c r="W1270">
        <v>6</v>
      </c>
      <c r="X1270" t="s">
        <v>42</v>
      </c>
      <c r="Y1270">
        <v>6</v>
      </c>
      <c r="Z1270" t="s">
        <v>40</v>
      </c>
      <c r="AA1270" t="s">
        <v>850</v>
      </c>
      <c r="AB1270" t="s">
        <v>44</v>
      </c>
      <c r="AC1270" t="s">
        <v>45</v>
      </c>
      <c r="AE1270" t="s">
        <v>2615</v>
      </c>
      <c r="AF1270" t="s">
        <v>6343</v>
      </c>
      <c r="AG1270" s="1">
        <v>46101</v>
      </c>
      <c r="AH1270" t="s">
        <v>47</v>
      </c>
      <c r="AI1270">
        <f>_xlfn.XLOOKUP(Tabela5[[#This Row],[UUID]],Planilha2!$A:$A,Planilha2!B:B,"")</f>
        <v>1</v>
      </c>
      <c r="AJ1270">
        <f>_xlfn.XLOOKUP(Tabela5[[#This Row],[UUID]],Planilha2!$A:$A,Planilha2!C:C,"")</f>
        <v>0</v>
      </c>
      <c r="AK1270">
        <f>_xlfn.XLOOKUP(Tabela5[[#This Row],[UUID]],Planilha2!$A:$A,Planilha2!D:D,"")</f>
        <v>1</v>
      </c>
      <c r="AL1270">
        <f>_xlfn.XLOOKUP(Tabela5[[#This Row],[UUID]],Planilha2!$A:$A,Planilha2!E:E,"")</f>
        <v>0</v>
      </c>
      <c r="AM1270">
        <f>_xlfn.XLOOKUP(Tabela5[[#This Row],[UUID]],Planilha2!$A:$A,Planilha2!F:F,"")</f>
        <v>1</v>
      </c>
      <c r="AN1270">
        <f>_xlfn.XLOOKUP(Tabela5[[#This Row],[UUID]],Planilha2!$A:$A,Planilha2!G:G,"")</f>
        <v>1</v>
      </c>
      <c r="AO1270">
        <f>_xlfn.XLOOKUP(Tabela5[[#This Row],[UUID]],Planilha2!$A:$A,Planilha2!H:H,"")</f>
        <v>1</v>
      </c>
      <c r="AP1270">
        <f>_xlfn.XLOOKUP(Tabela5[[#This Row],[UUID]],Planilha2!$A:$A,Planilha2!I:I,"")</f>
        <v>1</v>
      </c>
      <c r="AQ1270">
        <f>_xlfn.XLOOKUP(Tabela5[[#This Row],[UUID]],Planilha2!$A:$A,Planilha2!J:J,"")</f>
        <v>1</v>
      </c>
      <c r="AR1270">
        <f>_xlfn.XLOOKUP(Tabela5[[#This Row],[UUID]],Planilha2!$A:$A,Planilha2!K:K,"")</f>
        <v>1</v>
      </c>
      <c r="AS1270">
        <f>_xlfn.XLOOKUP(Tabela5[[#This Row],[UUID]],Planilha2!$A:$A,Planilha2!L:L,"")</f>
        <v>0</v>
      </c>
      <c r="AT1270">
        <f>_xlfn.XLOOKUP(Tabela5[[#This Row],[UUID]],Planilha2!$A:$A,Planilha2!M:M,"")</f>
        <v>0</v>
      </c>
      <c r="AU1270">
        <f>_xlfn.XLOOKUP(Tabela5[[#This Row],[UUID]],Planilha2!$A:$A,Planilha2!N:N,"")</f>
        <v>1</v>
      </c>
      <c r="AV1270">
        <f>_xlfn.XLOOKUP(Tabela5[[#This Row],[UUID]],Planilha2!$A:$A,Planilha2!O:O,"")</f>
        <v>1</v>
      </c>
    </row>
    <row r="1271" spans="1:48" x14ac:dyDescent="0.2">
      <c r="A1271" t="s">
        <v>6344</v>
      </c>
      <c r="B1271" t="s">
        <v>35</v>
      </c>
      <c r="C1271">
        <v>46138820</v>
      </c>
      <c r="D1271">
        <v>4908419027</v>
      </c>
      <c r="E1271" t="s">
        <v>2504</v>
      </c>
      <c r="F1271" t="s">
        <v>2505</v>
      </c>
      <c r="G1271" t="s">
        <v>2506</v>
      </c>
      <c r="H1271" s="1">
        <v>46054</v>
      </c>
      <c r="I1271">
        <v>202602</v>
      </c>
      <c r="J1271">
        <v>223.18720999999999</v>
      </c>
      <c r="L1271">
        <v>223.19</v>
      </c>
      <c r="N1271">
        <v>90492138</v>
      </c>
      <c r="O1271" s="1">
        <v>46080</v>
      </c>
      <c r="P1271" s="1">
        <v>46090</v>
      </c>
      <c r="R1271">
        <v>36</v>
      </c>
      <c r="S1271" t="s">
        <v>53</v>
      </c>
      <c r="T1271" t="s">
        <v>40</v>
      </c>
      <c r="U1271" t="s">
        <v>40</v>
      </c>
      <c r="V1271" t="s">
        <v>2507</v>
      </c>
      <c r="W1271">
        <v>6</v>
      </c>
      <c r="X1271" t="s">
        <v>42</v>
      </c>
      <c r="Y1271">
        <v>6</v>
      </c>
      <c r="Z1271" t="s">
        <v>40</v>
      </c>
      <c r="AA1271" t="s">
        <v>850</v>
      </c>
      <c r="AB1271" t="s">
        <v>44</v>
      </c>
      <c r="AC1271" t="s">
        <v>45</v>
      </c>
      <c r="AE1271" t="s">
        <v>2615</v>
      </c>
      <c r="AF1271" t="s">
        <v>6345</v>
      </c>
      <c r="AG1271" s="1">
        <v>46094</v>
      </c>
      <c r="AH1271" t="s">
        <v>2615</v>
      </c>
      <c r="AI1271">
        <f>_xlfn.XLOOKUP(Tabela5[[#This Row],[UUID]],Planilha2!$A:$A,Planilha2!B:B,"")</f>
        <v>1</v>
      </c>
      <c r="AJ1271">
        <f>_xlfn.XLOOKUP(Tabela5[[#This Row],[UUID]],Planilha2!$A:$A,Planilha2!C:C,"")</f>
        <v>0</v>
      </c>
      <c r="AK1271">
        <f>_xlfn.XLOOKUP(Tabela5[[#This Row],[UUID]],Planilha2!$A:$A,Planilha2!D:D,"")</f>
        <v>5</v>
      </c>
      <c r="AL1271">
        <f>_xlfn.XLOOKUP(Tabela5[[#This Row],[UUID]],Planilha2!$A:$A,Planilha2!E:E,"")</f>
        <v>0</v>
      </c>
      <c r="AM1271">
        <f>_xlfn.XLOOKUP(Tabela5[[#This Row],[UUID]],Planilha2!$A:$A,Planilha2!F:F,"")</f>
        <v>1</v>
      </c>
      <c r="AN1271">
        <f>_xlfn.XLOOKUP(Tabela5[[#This Row],[UUID]],Planilha2!$A:$A,Planilha2!G:G,"")</f>
        <v>1</v>
      </c>
      <c r="AO1271">
        <f>_xlfn.XLOOKUP(Tabela5[[#This Row],[UUID]],Planilha2!$A:$A,Planilha2!H:H,"")</f>
        <v>1</v>
      </c>
      <c r="AP1271">
        <f>_xlfn.XLOOKUP(Tabela5[[#This Row],[UUID]],Planilha2!$A:$A,Planilha2!I:I,"")</f>
        <v>1</v>
      </c>
      <c r="AQ1271">
        <f>_xlfn.XLOOKUP(Tabela5[[#This Row],[UUID]],Planilha2!$A:$A,Planilha2!J:J,"")</f>
        <v>1</v>
      </c>
      <c r="AR1271">
        <f>_xlfn.XLOOKUP(Tabela5[[#This Row],[UUID]],Planilha2!$A:$A,Planilha2!K:K,"")</f>
        <v>1</v>
      </c>
      <c r="AS1271">
        <f>_xlfn.XLOOKUP(Tabela5[[#This Row],[UUID]],Planilha2!$A:$A,Planilha2!L:L,"")</f>
        <v>1</v>
      </c>
      <c r="AT1271">
        <f>_xlfn.XLOOKUP(Tabela5[[#This Row],[UUID]],Planilha2!$A:$A,Planilha2!M:M,"")</f>
        <v>0</v>
      </c>
      <c r="AU1271">
        <f>_xlfn.XLOOKUP(Tabela5[[#This Row],[UUID]],Planilha2!$A:$A,Planilha2!N:N,"")</f>
        <v>1</v>
      </c>
      <c r="AV1271">
        <f>_xlfn.XLOOKUP(Tabela5[[#This Row],[UUID]],Planilha2!$A:$A,Planilha2!O:O,"")</f>
        <v>1</v>
      </c>
    </row>
    <row r="1272" spans="1:48" x14ac:dyDescent="0.2">
      <c r="A1272" t="s">
        <v>6346</v>
      </c>
      <c r="B1272" t="s">
        <v>35</v>
      </c>
      <c r="C1272">
        <v>13603001</v>
      </c>
      <c r="D1272">
        <v>85398128000</v>
      </c>
      <c r="E1272" t="s">
        <v>2510</v>
      </c>
      <c r="F1272" t="s">
        <v>2511</v>
      </c>
      <c r="G1272" t="s">
        <v>2512</v>
      </c>
      <c r="H1272" s="1">
        <v>46054</v>
      </c>
      <c r="I1272">
        <v>202602</v>
      </c>
      <c r="J1272">
        <v>268.30808999999999</v>
      </c>
      <c r="L1272">
        <v>268.31</v>
      </c>
      <c r="N1272">
        <v>90492140</v>
      </c>
      <c r="O1272" s="1">
        <v>46080</v>
      </c>
      <c r="P1272" s="1">
        <v>46090</v>
      </c>
      <c r="R1272">
        <v>36</v>
      </c>
      <c r="S1272" t="s">
        <v>53</v>
      </c>
      <c r="T1272" t="s">
        <v>40</v>
      </c>
      <c r="U1272" t="s">
        <v>40</v>
      </c>
      <c r="V1272" t="s">
        <v>2513</v>
      </c>
      <c r="W1272" t="s">
        <v>94</v>
      </c>
      <c r="X1272" t="s">
        <v>94</v>
      </c>
      <c r="Y1272">
        <v>6</v>
      </c>
      <c r="Z1272" t="s">
        <v>40</v>
      </c>
      <c r="AA1272" t="s">
        <v>850</v>
      </c>
      <c r="AB1272" t="s">
        <v>44</v>
      </c>
      <c r="AC1272" t="s">
        <v>45</v>
      </c>
      <c r="AE1272" t="s">
        <v>2615</v>
      </c>
      <c r="AF1272" t="s">
        <v>6347</v>
      </c>
      <c r="AG1272" s="1">
        <v>46109</v>
      </c>
      <c r="AH1272" t="s">
        <v>47</v>
      </c>
      <c r="AI1272">
        <f>_xlfn.XLOOKUP(Tabela5[[#This Row],[UUID]],Planilha2!$A:$A,Planilha2!B:B,"")</f>
        <v>1</v>
      </c>
      <c r="AJ1272">
        <f>_xlfn.XLOOKUP(Tabela5[[#This Row],[UUID]],Planilha2!$A:$A,Planilha2!C:C,"")</f>
        <v>2</v>
      </c>
      <c r="AK1272">
        <f>_xlfn.XLOOKUP(Tabela5[[#This Row],[UUID]],Planilha2!$A:$A,Planilha2!D:D,"")</f>
        <v>10</v>
      </c>
      <c r="AL1272">
        <f>_xlfn.XLOOKUP(Tabela5[[#This Row],[UUID]],Planilha2!$A:$A,Planilha2!E:E,"")</f>
        <v>0</v>
      </c>
      <c r="AM1272">
        <f>_xlfn.XLOOKUP(Tabela5[[#This Row],[UUID]],Planilha2!$A:$A,Planilha2!F:F,"")</f>
        <v>1</v>
      </c>
      <c r="AN1272">
        <f>_xlfn.XLOOKUP(Tabela5[[#This Row],[UUID]],Planilha2!$A:$A,Planilha2!G:G,"")</f>
        <v>1</v>
      </c>
      <c r="AO1272">
        <f>_xlfn.XLOOKUP(Tabela5[[#This Row],[UUID]],Planilha2!$A:$A,Planilha2!H:H,"")</f>
        <v>1</v>
      </c>
      <c r="AP1272">
        <f>_xlfn.XLOOKUP(Tabela5[[#This Row],[UUID]],Planilha2!$A:$A,Planilha2!I:I,"")</f>
        <v>1</v>
      </c>
      <c r="AQ1272">
        <f>_xlfn.XLOOKUP(Tabela5[[#This Row],[UUID]],Planilha2!$A:$A,Planilha2!J:J,"")</f>
        <v>0</v>
      </c>
      <c r="AR1272">
        <f>_xlfn.XLOOKUP(Tabela5[[#This Row],[UUID]],Planilha2!$A:$A,Planilha2!K:K,"")</f>
        <v>0</v>
      </c>
      <c r="AS1272">
        <f>_xlfn.XLOOKUP(Tabela5[[#This Row],[UUID]],Planilha2!$A:$A,Planilha2!L:L,"")</f>
        <v>0</v>
      </c>
      <c r="AT1272">
        <f>_xlfn.XLOOKUP(Tabela5[[#This Row],[UUID]],Planilha2!$A:$A,Planilha2!M:M,"")</f>
        <v>0</v>
      </c>
      <c r="AU1272">
        <f>_xlfn.XLOOKUP(Tabela5[[#This Row],[UUID]],Planilha2!$A:$A,Planilha2!N:N,"")</f>
        <v>1</v>
      </c>
      <c r="AV1272">
        <f>_xlfn.XLOOKUP(Tabela5[[#This Row],[UUID]],Planilha2!$A:$A,Planilha2!O:O,"")</f>
        <v>1</v>
      </c>
    </row>
    <row r="1273" spans="1:48" x14ac:dyDescent="0.2">
      <c r="A1273" t="s">
        <v>6348</v>
      </c>
      <c r="B1273" t="s">
        <v>35</v>
      </c>
      <c r="C1273">
        <v>65958136</v>
      </c>
      <c r="D1273">
        <v>2512323951</v>
      </c>
      <c r="E1273" t="s">
        <v>4400</v>
      </c>
      <c r="F1273" t="s">
        <v>4401</v>
      </c>
      <c r="G1273" t="s">
        <v>4402</v>
      </c>
      <c r="H1273" s="1">
        <v>45901</v>
      </c>
      <c r="I1273">
        <v>202509</v>
      </c>
      <c r="J1273">
        <v>249.00199000000001</v>
      </c>
      <c r="L1273">
        <v>249</v>
      </c>
      <c r="N1273">
        <v>90429116</v>
      </c>
      <c r="O1273" s="1">
        <v>46002</v>
      </c>
      <c r="P1273" s="1">
        <v>46059</v>
      </c>
      <c r="R1273">
        <v>67</v>
      </c>
      <c r="S1273" t="s">
        <v>53</v>
      </c>
      <c r="T1273" t="s">
        <v>40</v>
      </c>
      <c r="U1273" t="s">
        <v>40</v>
      </c>
      <c r="V1273" t="s">
        <v>4403</v>
      </c>
      <c r="W1273">
        <v>6</v>
      </c>
      <c r="X1273" t="s">
        <v>42</v>
      </c>
      <c r="Y1273">
        <v>6</v>
      </c>
      <c r="Z1273" t="s">
        <v>40</v>
      </c>
      <c r="AA1273" t="s">
        <v>982</v>
      </c>
      <c r="AB1273" t="s">
        <v>44</v>
      </c>
      <c r="AC1273" t="s">
        <v>45</v>
      </c>
      <c r="AE1273" t="s">
        <v>298</v>
      </c>
      <c r="AF1273" t="s">
        <v>6349</v>
      </c>
      <c r="AG1273" s="1">
        <v>46042</v>
      </c>
      <c r="AH1273" t="s">
        <v>2751</v>
      </c>
      <c r="AI1273">
        <f>_xlfn.XLOOKUP(Tabela5[[#This Row],[UUID]],Planilha2!$A:$A,Planilha2!B:B,"")</f>
        <v>0</v>
      </c>
      <c r="AJ1273">
        <f>_xlfn.XLOOKUP(Tabela5[[#This Row],[UUID]],Planilha2!$A:$A,Planilha2!C:C,"")</f>
        <v>1</v>
      </c>
      <c r="AK1273">
        <f>_xlfn.XLOOKUP(Tabela5[[#This Row],[UUID]],Planilha2!$A:$A,Planilha2!D:D,"")</f>
        <v>1</v>
      </c>
      <c r="AL1273">
        <f>_xlfn.XLOOKUP(Tabela5[[#This Row],[UUID]],Planilha2!$A:$A,Planilha2!E:E,"")</f>
        <v>0</v>
      </c>
      <c r="AM1273">
        <f>_xlfn.XLOOKUP(Tabela5[[#This Row],[UUID]],Planilha2!$A:$A,Planilha2!F:F,"")</f>
        <v>1</v>
      </c>
      <c r="AN1273">
        <f>_xlfn.XLOOKUP(Tabela5[[#This Row],[UUID]],Planilha2!$A:$A,Planilha2!G:G,"")</f>
        <v>1</v>
      </c>
      <c r="AO1273">
        <f>_xlfn.XLOOKUP(Tabela5[[#This Row],[UUID]],Planilha2!$A:$A,Planilha2!H:H,"")</f>
        <v>1</v>
      </c>
      <c r="AP1273">
        <f>_xlfn.XLOOKUP(Tabela5[[#This Row],[UUID]],Planilha2!$A:$A,Planilha2!I:I,"")</f>
        <v>1</v>
      </c>
      <c r="AQ1273">
        <f>_xlfn.XLOOKUP(Tabela5[[#This Row],[UUID]],Planilha2!$A:$A,Planilha2!J:J,"")</f>
        <v>1</v>
      </c>
      <c r="AR1273">
        <f>_xlfn.XLOOKUP(Tabela5[[#This Row],[UUID]],Planilha2!$A:$A,Planilha2!K:K,"")</f>
        <v>1</v>
      </c>
      <c r="AS1273">
        <f>_xlfn.XLOOKUP(Tabela5[[#This Row],[UUID]],Planilha2!$A:$A,Planilha2!L:L,"")</f>
        <v>1</v>
      </c>
      <c r="AT1273">
        <f>_xlfn.XLOOKUP(Tabela5[[#This Row],[UUID]],Planilha2!$A:$A,Planilha2!M:M,"")</f>
        <v>1</v>
      </c>
      <c r="AU1273">
        <f>_xlfn.XLOOKUP(Tabela5[[#This Row],[UUID]],Planilha2!$A:$A,Planilha2!N:N,"")</f>
        <v>1</v>
      </c>
      <c r="AV1273">
        <f>_xlfn.XLOOKUP(Tabela5[[#This Row],[UUID]],Planilha2!$A:$A,Planilha2!O:O,"")</f>
        <v>1</v>
      </c>
    </row>
    <row r="1274" spans="1:48" x14ac:dyDescent="0.2">
      <c r="A1274" t="s">
        <v>6350</v>
      </c>
      <c r="B1274" t="s">
        <v>35</v>
      </c>
      <c r="C1274">
        <v>72393360</v>
      </c>
      <c r="D1274">
        <v>4154426052</v>
      </c>
      <c r="E1274" t="s">
        <v>6351</v>
      </c>
      <c r="F1274" t="s">
        <v>6352</v>
      </c>
      <c r="G1274" t="s">
        <v>6353</v>
      </c>
      <c r="H1274" s="1">
        <v>46054</v>
      </c>
      <c r="I1274">
        <v>202602</v>
      </c>
      <c r="J1274">
        <v>3037.6021000000001</v>
      </c>
      <c r="L1274">
        <v>3037.6</v>
      </c>
      <c r="N1274">
        <v>90492153</v>
      </c>
      <c r="O1274" s="1">
        <v>46080</v>
      </c>
      <c r="P1274" s="1">
        <v>46090</v>
      </c>
      <c r="R1274">
        <v>36</v>
      </c>
      <c r="S1274" t="s">
        <v>53</v>
      </c>
      <c r="T1274" t="s">
        <v>40</v>
      </c>
      <c r="U1274" t="s">
        <v>40</v>
      </c>
      <c r="V1274" t="s">
        <v>6354</v>
      </c>
      <c r="W1274">
        <v>6</v>
      </c>
      <c r="X1274" t="s">
        <v>42</v>
      </c>
      <c r="Y1274">
        <v>6</v>
      </c>
      <c r="Z1274" t="s">
        <v>40</v>
      </c>
      <c r="AA1274" t="s">
        <v>850</v>
      </c>
      <c r="AB1274" t="s">
        <v>44</v>
      </c>
      <c r="AC1274" t="s">
        <v>45</v>
      </c>
      <c r="AE1274" t="s">
        <v>2615</v>
      </c>
      <c r="AF1274" t="s">
        <v>6355</v>
      </c>
      <c r="AG1274" s="1">
        <v>46091</v>
      </c>
      <c r="AH1274" t="s">
        <v>2615</v>
      </c>
      <c r="AI1274">
        <f>_xlfn.XLOOKUP(Tabela5[[#This Row],[UUID]],Planilha2!$A:$A,Planilha2!B:B,"")</f>
        <v>0</v>
      </c>
      <c r="AJ1274">
        <f>_xlfn.XLOOKUP(Tabela5[[#This Row],[UUID]],Planilha2!$A:$A,Planilha2!C:C,"")</f>
        <v>1</v>
      </c>
      <c r="AK1274">
        <f>_xlfn.XLOOKUP(Tabela5[[#This Row],[UUID]],Planilha2!$A:$A,Planilha2!D:D,"")</f>
        <v>1</v>
      </c>
      <c r="AL1274">
        <f>_xlfn.XLOOKUP(Tabela5[[#This Row],[UUID]],Planilha2!$A:$A,Planilha2!E:E,"")</f>
        <v>0</v>
      </c>
      <c r="AM1274">
        <f>_xlfn.XLOOKUP(Tabela5[[#This Row],[UUID]],Planilha2!$A:$A,Planilha2!F:F,"")</f>
        <v>1</v>
      </c>
      <c r="AN1274">
        <f>_xlfn.XLOOKUP(Tabela5[[#This Row],[UUID]],Planilha2!$A:$A,Planilha2!G:G,"")</f>
        <v>1</v>
      </c>
      <c r="AO1274">
        <f>_xlfn.XLOOKUP(Tabela5[[#This Row],[UUID]],Planilha2!$A:$A,Planilha2!H:H,"")</f>
        <v>1</v>
      </c>
      <c r="AP1274">
        <f>_xlfn.XLOOKUP(Tabela5[[#This Row],[UUID]],Planilha2!$A:$A,Planilha2!I:I,"")</f>
        <v>1</v>
      </c>
      <c r="AQ1274">
        <f>_xlfn.XLOOKUP(Tabela5[[#This Row],[UUID]],Planilha2!$A:$A,Planilha2!J:J,"")</f>
        <v>1</v>
      </c>
      <c r="AR1274">
        <f>_xlfn.XLOOKUP(Tabela5[[#This Row],[UUID]],Planilha2!$A:$A,Planilha2!K:K,"")</f>
        <v>1</v>
      </c>
      <c r="AS1274">
        <f>_xlfn.XLOOKUP(Tabela5[[#This Row],[UUID]],Planilha2!$A:$A,Planilha2!L:L,"")</f>
        <v>1</v>
      </c>
      <c r="AT1274">
        <f>_xlfn.XLOOKUP(Tabela5[[#This Row],[UUID]],Planilha2!$A:$A,Planilha2!M:M,"")</f>
        <v>1</v>
      </c>
      <c r="AU1274">
        <f>_xlfn.XLOOKUP(Tabela5[[#This Row],[UUID]],Planilha2!$A:$A,Planilha2!N:N,"")</f>
        <v>1</v>
      </c>
      <c r="AV1274">
        <f>_xlfn.XLOOKUP(Tabela5[[#This Row],[UUID]],Planilha2!$A:$A,Planilha2!O:O,"")</f>
        <v>1</v>
      </c>
    </row>
    <row r="1275" spans="1:48" x14ac:dyDescent="0.2">
      <c r="A1275" t="s">
        <v>6356</v>
      </c>
      <c r="B1275" t="s">
        <v>35</v>
      </c>
      <c r="C1275">
        <v>44071680</v>
      </c>
      <c r="D1275">
        <v>3440942007</v>
      </c>
      <c r="E1275" t="s">
        <v>2516</v>
      </c>
      <c r="F1275" t="s">
        <v>2517</v>
      </c>
      <c r="G1275" t="s">
        <v>2518</v>
      </c>
      <c r="H1275" s="1">
        <v>46054</v>
      </c>
      <c r="I1275">
        <v>202602</v>
      </c>
      <c r="J1275">
        <v>274.75393000000003</v>
      </c>
      <c r="L1275">
        <v>274.75</v>
      </c>
      <c r="N1275">
        <v>90491930</v>
      </c>
      <c r="O1275" s="1">
        <v>46080</v>
      </c>
      <c r="P1275" s="1">
        <v>46090</v>
      </c>
      <c r="R1275">
        <v>36</v>
      </c>
      <c r="S1275" t="s">
        <v>53</v>
      </c>
      <c r="T1275" t="s">
        <v>40</v>
      </c>
      <c r="U1275" t="s">
        <v>40</v>
      </c>
      <c r="V1275" t="s">
        <v>2519</v>
      </c>
      <c r="W1275">
        <v>6</v>
      </c>
      <c r="X1275" t="s">
        <v>42</v>
      </c>
      <c r="Y1275">
        <v>6</v>
      </c>
      <c r="Z1275" t="s">
        <v>40</v>
      </c>
      <c r="AA1275" t="s">
        <v>850</v>
      </c>
      <c r="AB1275" t="s">
        <v>44</v>
      </c>
      <c r="AC1275" t="s">
        <v>45</v>
      </c>
      <c r="AE1275" t="s">
        <v>2615</v>
      </c>
      <c r="AF1275" t="s">
        <v>6357</v>
      </c>
      <c r="AG1275" s="1">
        <v>46094</v>
      </c>
      <c r="AH1275" t="s">
        <v>2615</v>
      </c>
      <c r="AI1275">
        <f>_xlfn.XLOOKUP(Tabela5[[#This Row],[UUID]],Planilha2!$A:$A,Planilha2!B:B,"")</f>
        <v>1</v>
      </c>
      <c r="AJ1275">
        <f>_xlfn.XLOOKUP(Tabela5[[#This Row],[UUID]],Planilha2!$A:$A,Planilha2!C:C,"")</f>
        <v>0</v>
      </c>
      <c r="AK1275">
        <f>_xlfn.XLOOKUP(Tabela5[[#This Row],[UUID]],Planilha2!$A:$A,Planilha2!D:D,"")</f>
        <v>5</v>
      </c>
      <c r="AL1275">
        <f>_xlfn.XLOOKUP(Tabela5[[#This Row],[UUID]],Planilha2!$A:$A,Planilha2!E:E,"")</f>
        <v>0</v>
      </c>
      <c r="AM1275">
        <f>_xlfn.XLOOKUP(Tabela5[[#This Row],[UUID]],Planilha2!$A:$A,Planilha2!F:F,"")</f>
        <v>1</v>
      </c>
      <c r="AN1275">
        <f>_xlfn.XLOOKUP(Tabela5[[#This Row],[UUID]],Planilha2!$A:$A,Planilha2!G:G,"")</f>
        <v>1</v>
      </c>
      <c r="AO1275">
        <f>_xlfn.XLOOKUP(Tabela5[[#This Row],[UUID]],Planilha2!$A:$A,Planilha2!H:H,"")</f>
        <v>1</v>
      </c>
      <c r="AP1275">
        <f>_xlfn.XLOOKUP(Tabela5[[#This Row],[UUID]],Planilha2!$A:$A,Planilha2!I:I,"")</f>
        <v>1</v>
      </c>
      <c r="AQ1275">
        <f>_xlfn.XLOOKUP(Tabela5[[#This Row],[UUID]],Planilha2!$A:$A,Planilha2!J:J,"")</f>
        <v>1</v>
      </c>
      <c r="AR1275">
        <f>_xlfn.XLOOKUP(Tabela5[[#This Row],[UUID]],Planilha2!$A:$A,Planilha2!K:K,"")</f>
        <v>1</v>
      </c>
      <c r="AS1275">
        <f>_xlfn.XLOOKUP(Tabela5[[#This Row],[UUID]],Planilha2!$A:$A,Planilha2!L:L,"")</f>
        <v>1</v>
      </c>
      <c r="AT1275">
        <f>_xlfn.XLOOKUP(Tabela5[[#This Row],[UUID]],Planilha2!$A:$A,Planilha2!M:M,"")</f>
        <v>0</v>
      </c>
      <c r="AU1275">
        <f>_xlfn.XLOOKUP(Tabela5[[#This Row],[UUID]],Planilha2!$A:$A,Planilha2!N:N,"")</f>
        <v>1</v>
      </c>
      <c r="AV1275">
        <f>_xlfn.XLOOKUP(Tabela5[[#This Row],[UUID]],Planilha2!$A:$A,Planilha2!O:O,"")</f>
        <v>1</v>
      </c>
    </row>
    <row r="1276" spans="1:48" x14ac:dyDescent="0.2">
      <c r="A1276" t="s">
        <v>6358</v>
      </c>
      <c r="B1276" t="s">
        <v>35</v>
      </c>
      <c r="C1276">
        <v>1005249072</v>
      </c>
      <c r="D1276">
        <v>2087999074</v>
      </c>
      <c r="E1276" t="s">
        <v>2522</v>
      </c>
      <c r="F1276" t="s">
        <v>2523</v>
      </c>
      <c r="G1276" t="s">
        <v>2524</v>
      </c>
      <c r="H1276" s="1">
        <v>46054</v>
      </c>
      <c r="I1276">
        <v>202602</v>
      </c>
      <c r="J1276">
        <v>256.22214000000002</v>
      </c>
      <c r="L1276">
        <v>256.22000000000003</v>
      </c>
      <c r="N1276">
        <v>90492386</v>
      </c>
      <c r="O1276" s="1">
        <v>46080</v>
      </c>
      <c r="P1276" s="1">
        <v>46090</v>
      </c>
      <c r="R1276">
        <v>36</v>
      </c>
      <c r="S1276" t="s">
        <v>53</v>
      </c>
      <c r="T1276" t="s">
        <v>40</v>
      </c>
      <c r="U1276" t="s">
        <v>40</v>
      </c>
      <c r="V1276" t="s">
        <v>2525</v>
      </c>
      <c r="W1276">
        <v>6</v>
      </c>
      <c r="X1276" t="s">
        <v>42</v>
      </c>
      <c r="Y1276">
        <v>6</v>
      </c>
      <c r="Z1276" t="s">
        <v>40</v>
      </c>
      <c r="AA1276" t="s">
        <v>850</v>
      </c>
      <c r="AB1276" t="s">
        <v>44</v>
      </c>
      <c r="AC1276" t="s">
        <v>45</v>
      </c>
      <c r="AE1276" t="s">
        <v>2615</v>
      </c>
      <c r="AF1276" t="s">
        <v>6359</v>
      </c>
      <c r="AG1276" s="1">
        <v>46101</v>
      </c>
      <c r="AH1276" t="s">
        <v>47</v>
      </c>
      <c r="AI1276">
        <f>_xlfn.XLOOKUP(Tabela5[[#This Row],[UUID]],Planilha2!$A:$A,Planilha2!B:B,"")</f>
        <v>1</v>
      </c>
      <c r="AJ1276">
        <f>_xlfn.XLOOKUP(Tabela5[[#This Row],[UUID]],Planilha2!$A:$A,Planilha2!C:C,"")</f>
        <v>0</v>
      </c>
      <c r="AK1276">
        <f>_xlfn.XLOOKUP(Tabela5[[#This Row],[UUID]],Planilha2!$A:$A,Planilha2!D:D,"")</f>
        <v>11</v>
      </c>
      <c r="AL1276">
        <f>_xlfn.XLOOKUP(Tabela5[[#This Row],[UUID]],Planilha2!$A:$A,Planilha2!E:E,"")</f>
        <v>0</v>
      </c>
      <c r="AM1276">
        <f>_xlfn.XLOOKUP(Tabela5[[#This Row],[UUID]],Planilha2!$A:$A,Planilha2!F:F,"")</f>
        <v>1</v>
      </c>
      <c r="AN1276">
        <f>_xlfn.XLOOKUP(Tabela5[[#This Row],[UUID]],Planilha2!$A:$A,Planilha2!G:G,"")</f>
        <v>1</v>
      </c>
      <c r="AO1276">
        <f>_xlfn.XLOOKUP(Tabela5[[#This Row],[UUID]],Planilha2!$A:$A,Planilha2!H:H,"")</f>
        <v>1</v>
      </c>
      <c r="AP1276">
        <f>_xlfn.XLOOKUP(Tabela5[[#This Row],[UUID]],Planilha2!$A:$A,Planilha2!I:I,"")</f>
        <v>1</v>
      </c>
      <c r="AQ1276">
        <f>_xlfn.XLOOKUP(Tabela5[[#This Row],[UUID]],Planilha2!$A:$A,Planilha2!J:J,"")</f>
        <v>1</v>
      </c>
      <c r="AR1276">
        <f>_xlfn.XLOOKUP(Tabela5[[#This Row],[UUID]],Planilha2!$A:$A,Planilha2!K:K,"")</f>
        <v>1</v>
      </c>
      <c r="AS1276">
        <f>_xlfn.XLOOKUP(Tabela5[[#This Row],[UUID]],Planilha2!$A:$A,Planilha2!L:L,"")</f>
        <v>0</v>
      </c>
      <c r="AT1276">
        <f>_xlfn.XLOOKUP(Tabela5[[#This Row],[UUID]],Planilha2!$A:$A,Planilha2!M:M,"")</f>
        <v>0</v>
      </c>
      <c r="AU1276">
        <f>_xlfn.XLOOKUP(Tabela5[[#This Row],[UUID]],Planilha2!$A:$A,Planilha2!N:N,"")</f>
        <v>1</v>
      </c>
      <c r="AV1276">
        <f>_xlfn.XLOOKUP(Tabela5[[#This Row],[UUID]],Planilha2!$A:$A,Planilha2!O:O,"")</f>
        <v>1</v>
      </c>
    </row>
    <row r="1277" spans="1:48" x14ac:dyDescent="0.2">
      <c r="A1277" t="s">
        <v>6360</v>
      </c>
      <c r="B1277" t="s">
        <v>35</v>
      </c>
      <c r="C1277">
        <v>1008168154</v>
      </c>
      <c r="D1277">
        <v>93393970020</v>
      </c>
      <c r="E1277" t="s">
        <v>6361</v>
      </c>
      <c r="F1277" t="s">
        <v>6362</v>
      </c>
      <c r="G1277" t="s">
        <v>6363</v>
      </c>
      <c r="H1277" s="1">
        <v>46054</v>
      </c>
      <c r="I1277">
        <v>202602</v>
      </c>
      <c r="J1277">
        <v>253.80494999999999</v>
      </c>
      <c r="L1277">
        <v>253.8</v>
      </c>
      <c r="N1277">
        <v>90492265</v>
      </c>
      <c r="O1277" s="1">
        <v>46080</v>
      </c>
      <c r="P1277" s="1">
        <v>46090</v>
      </c>
      <c r="R1277">
        <v>36</v>
      </c>
      <c r="S1277" t="s">
        <v>53</v>
      </c>
      <c r="T1277" t="s">
        <v>40</v>
      </c>
      <c r="U1277" t="s">
        <v>40</v>
      </c>
      <c r="V1277" t="s">
        <v>6364</v>
      </c>
      <c r="W1277">
        <v>6</v>
      </c>
      <c r="X1277" t="s">
        <v>42</v>
      </c>
      <c r="Y1277">
        <v>6</v>
      </c>
      <c r="Z1277" t="s">
        <v>40</v>
      </c>
      <c r="AA1277" t="s">
        <v>850</v>
      </c>
      <c r="AB1277" t="s">
        <v>44</v>
      </c>
      <c r="AC1277" t="s">
        <v>45</v>
      </c>
      <c r="AE1277" t="s">
        <v>2615</v>
      </c>
      <c r="AF1277" t="s">
        <v>6365</v>
      </c>
      <c r="AG1277" s="1">
        <v>46101</v>
      </c>
      <c r="AH1277" t="s">
        <v>47</v>
      </c>
      <c r="AI1277">
        <f>_xlfn.XLOOKUP(Tabela5[[#This Row],[UUID]],Planilha2!$A:$A,Planilha2!B:B,"")</f>
        <v>1</v>
      </c>
      <c r="AJ1277">
        <f>_xlfn.XLOOKUP(Tabela5[[#This Row],[UUID]],Planilha2!$A:$A,Planilha2!C:C,"")</f>
        <v>0</v>
      </c>
      <c r="AK1277">
        <f>_xlfn.XLOOKUP(Tabela5[[#This Row],[UUID]],Planilha2!$A:$A,Planilha2!D:D,"")</f>
        <v>1</v>
      </c>
      <c r="AL1277">
        <f>_xlfn.XLOOKUP(Tabela5[[#This Row],[UUID]],Planilha2!$A:$A,Planilha2!E:E,"")</f>
        <v>0</v>
      </c>
      <c r="AM1277">
        <f>_xlfn.XLOOKUP(Tabela5[[#This Row],[UUID]],Planilha2!$A:$A,Planilha2!F:F,"")</f>
        <v>1</v>
      </c>
      <c r="AN1277">
        <f>_xlfn.XLOOKUP(Tabela5[[#This Row],[UUID]],Planilha2!$A:$A,Planilha2!G:G,"")</f>
        <v>1</v>
      </c>
      <c r="AO1277">
        <f>_xlfn.XLOOKUP(Tabela5[[#This Row],[UUID]],Planilha2!$A:$A,Planilha2!H:H,"")</f>
        <v>1</v>
      </c>
      <c r="AP1277">
        <f>_xlfn.XLOOKUP(Tabela5[[#This Row],[UUID]],Planilha2!$A:$A,Planilha2!I:I,"")</f>
        <v>1</v>
      </c>
      <c r="AQ1277">
        <f>_xlfn.XLOOKUP(Tabela5[[#This Row],[UUID]],Planilha2!$A:$A,Planilha2!J:J,"")</f>
        <v>1</v>
      </c>
      <c r="AR1277">
        <f>_xlfn.XLOOKUP(Tabela5[[#This Row],[UUID]],Planilha2!$A:$A,Planilha2!K:K,"")</f>
        <v>1</v>
      </c>
      <c r="AS1277">
        <f>_xlfn.XLOOKUP(Tabela5[[#This Row],[UUID]],Planilha2!$A:$A,Planilha2!L:L,"")</f>
        <v>0</v>
      </c>
      <c r="AT1277">
        <f>_xlfn.XLOOKUP(Tabela5[[#This Row],[UUID]],Planilha2!$A:$A,Planilha2!M:M,"")</f>
        <v>0</v>
      </c>
      <c r="AU1277">
        <f>_xlfn.XLOOKUP(Tabela5[[#This Row],[UUID]],Planilha2!$A:$A,Planilha2!N:N,"")</f>
        <v>1</v>
      </c>
      <c r="AV1277">
        <f>_xlfn.XLOOKUP(Tabela5[[#This Row],[UUID]],Planilha2!$A:$A,Planilha2!O:O,"")</f>
        <v>1</v>
      </c>
    </row>
    <row r="1278" spans="1:48" x14ac:dyDescent="0.2">
      <c r="A1278" t="s">
        <v>6366</v>
      </c>
      <c r="B1278" t="s">
        <v>35</v>
      </c>
      <c r="C1278">
        <v>9409491</v>
      </c>
      <c r="D1278">
        <v>36146692972</v>
      </c>
      <c r="E1278" t="s">
        <v>6367</v>
      </c>
      <c r="F1278" t="s">
        <v>6368</v>
      </c>
      <c r="G1278" t="s">
        <v>6369</v>
      </c>
      <c r="H1278" s="1">
        <v>45901</v>
      </c>
      <c r="I1278">
        <v>202509</v>
      </c>
      <c r="J1278">
        <v>93.173869999999994</v>
      </c>
      <c r="L1278">
        <v>93.17</v>
      </c>
      <c r="N1278">
        <v>90408932</v>
      </c>
      <c r="O1278" s="1">
        <v>45980</v>
      </c>
      <c r="P1278" s="1">
        <v>45992</v>
      </c>
      <c r="R1278">
        <v>134</v>
      </c>
      <c r="S1278" t="s">
        <v>53</v>
      </c>
      <c r="T1278" t="s">
        <v>40</v>
      </c>
      <c r="U1278" t="s">
        <v>40</v>
      </c>
      <c r="V1278" t="s">
        <v>6370</v>
      </c>
      <c r="W1278">
        <v>6</v>
      </c>
      <c r="X1278" t="s">
        <v>42</v>
      </c>
      <c r="Y1278">
        <v>6</v>
      </c>
      <c r="Z1278" t="s">
        <v>40</v>
      </c>
      <c r="AA1278" t="s">
        <v>982</v>
      </c>
      <c r="AB1278" t="s">
        <v>44</v>
      </c>
      <c r="AE1278" t="s">
        <v>2711</v>
      </c>
      <c r="AF1278" t="s">
        <v>6371</v>
      </c>
      <c r="AG1278" s="1">
        <v>45945</v>
      </c>
      <c r="AH1278" t="s">
        <v>70</v>
      </c>
      <c r="AI1278">
        <f>_xlfn.XLOOKUP(Tabela5[[#This Row],[UUID]],Planilha2!$A:$A,Planilha2!B:B,"")</f>
        <v>0</v>
      </c>
      <c r="AJ1278">
        <f>_xlfn.XLOOKUP(Tabela5[[#This Row],[UUID]],Planilha2!$A:$A,Planilha2!C:C,"")</f>
        <v>0</v>
      </c>
      <c r="AK1278">
        <f>_xlfn.XLOOKUP(Tabela5[[#This Row],[UUID]],Planilha2!$A:$A,Planilha2!D:D,"")</f>
        <v>0</v>
      </c>
      <c r="AL1278">
        <f>_xlfn.XLOOKUP(Tabela5[[#This Row],[UUID]],Planilha2!$A:$A,Planilha2!E:E,"")</f>
        <v>5</v>
      </c>
      <c r="AM1278">
        <f>_xlfn.XLOOKUP(Tabela5[[#This Row],[UUID]],Planilha2!$A:$A,Planilha2!F:F,"")</f>
        <v>0</v>
      </c>
      <c r="AN1278">
        <f>_xlfn.XLOOKUP(Tabela5[[#This Row],[UUID]],Planilha2!$A:$A,Planilha2!G:G,"")</f>
        <v>0</v>
      </c>
      <c r="AO1278">
        <f>_xlfn.XLOOKUP(Tabela5[[#This Row],[UUID]],Planilha2!$A:$A,Planilha2!H:H,"")</f>
        <v>0</v>
      </c>
      <c r="AP1278">
        <f>_xlfn.XLOOKUP(Tabela5[[#This Row],[UUID]],Planilha2!$A:$A,Planilha2!I:I,"")</f>
        <v>0</v>
      </c>
      <c r="AQ1278">
        <f>_xlfn.XLOOKUP(Tabela5[[#This Row],[UUID]],Planilha2!$A:$A,Planilha2!J:J,"")</f>
        <v>0</v>
      </c>
      <c r="AR1278">
        <f>_xlfn.XLOOKUP(Tabela5[[#This Row],[UUID]],Planilha2!$A:$A,Planilha2!K:K,"")</f>
        <v>0</v>
      </c>
      <c r="AS1278">
        <f>_xlfn.XLOOKUP(Tabela5[[#This Row],[UUID]],Planilha2!$A:$A,Planilha2!L:L,"")</f>
        <v>0</v>
      </c>
      <c r="AT1278">
        <f>_xlfn.XLOOKUP(Tabela5[[#This Row],[UUID]],Planilha2!$A:$A,Planilha2!M:M,"")</f>
        <v>0</v>
      </c>
      <c r="AU1278">
        <f>_xlfn.XLOOKUP(Tabela5[[#This Row],[UUID]],Planilha2!$A:$A,Planilha2!N:N,"")</f>
        <v>0</v>
      </c>
      <c r="AV1278">
        <f>_xlfn.XLOOKUP(Tabela5[[#This Row],[UUID]],Planilha2!$A:$A,Planilha2!O:O,"")</f>
        <v>0</v>
      </c>
    </row>
    <row r="1279" spans="1:48" x14ac:dyDescent="0.2">
      <c r="A1279" t="s">
        <v>6372</v>
      </c>
      <c r="B1279" t="s">
        <v>35</v>
      </c>
      <c r="C1279">
        <v>70744301</v>
      </c>
      <c r="D1279">
        <v>99260522072</v>
      </c>
      <c r="E1279" t="s">
        <v>2528</v>
      </c>
      <c r="F1279" t="s">
        <v>2529</v>
      </c>
      <c r="G1279" t="s">
        <v>2530</v>
      </c>
      <c r="H1279" s="1">
        <v>46054</v>
      </c>
      <c r="I1279">
        <v>202602</v>
      </c>
      <c r="J1279">
        <v>164.36892</v>
      </c>
      <c r="L1279">
        <v>164.37</v>
      </c>
      <c r="N1279">
        <v>90491945</v>
      </c>
      <c r="O1279" s="1">
        <v>46080</v>
      </c>
      <c r="P1279" s="1">
        <v>46090</v>
      </c>
      <c r="R1279">
        <v>36</v>
      </c>
      <c r="S1279" t="s">
        <v>53</v>
      </c>
      <c r="T1279" t="s">
        <v>40</v>
      </c>
      <c r="U1279" t="s">
        <v>40</v>
      </c>
      <c r="V1279" t="s">
        <v>2531</v>
      </c>
      <c r="W1279" t="s">
        <v>94</v>
      </c>
      <c r="X1279" t="s">
        <v>94</v>
      </c>
      <c r="Y1279">
        <v>6</v>
      </c>
      <c r="Z1279" t="s">
        <v>95</v>
      </c>
      <c r="AA1279" t="s">
        <v>850</v>
      </c>
      <c r="AB1279" t="s">
        <v>44</v>
      </c>
      <c r="AC1279" t="s">
        <v>45</v>
      </c>
      <c r="AE1279" t="s">
        <v>2615</v>
      </c>
      <c r="AF1279" t="s">
        <v>6373</v>
      </c>
      <c r="AG1279" s="1">
        <v>46109</v>
      </c>
      <c r="AH1279" t="s">
        <v>47</v>
      </c>
      <c r="AI1279">
        <f>_xlfn.XLOOKUP(Tabela5[[#This Row],[UUID]],Planilha2!$A:$A,Planilha2!B:B,"")</f>
        <v>1</v>
      </c>
      <c r="AJ1279">
        <f>_xlfn.XLOOKUP(Tabela5[[#This Row],[UUID]],Planilha2!$A:$A,Planilha2!C:C,"")</f>
        <v>2</v>
      </c>
      <c r="AK1279">
        <f>_xlfn.XLOOKUP(Tabela5[[#This Row],[UUID]],Planilha2!$A:$A,Planilha2!D:D,"")</f>
        <v>11</v>
      </c>
      <c r="AL1279">
        <f>_xlfn.XLOOKUP(Tabela5[[#This Row],[UUID]],Planilha2!$A:$A,Planilha2!E:E,"")</f>
        <v>0</v>
      </c>
      <c r="AM1279">
        <f>_xlfn.XLOOKUP(Tabela5[[#This Row],[UUID]],Planilha2!$A:$A,Planilha2!F:F,"")</f>
        <v>1</v>
      </c>
      <c r="AN1279">
        <f>_xlfn.XLOOKUP(Tabela5[[#This Row],[UUID]],Planilha2!$A:$A,Planilha2!G:G,"")</f>
        <v>1</v>
      </c>
      <c r="AO1279">
        <f>_xlfn.XLOOKUP(Tabela5[[#This Row],[UUID]],Planilha2!$A:$A,Planilha2!H:H,"")</f>
        <v>1</v>
      </c>
      <c r="AP1279">
        <f>_xlfn.XLOOKUP(Tabela5[[#This Row],[UUID]],Planilha2!$A:$A,Planilha2!I:I,"")</f>
        <v>1</v>
      </c>
      <c r="AQ1279">
        <f>_xlfn.XLOOKUP(Tabela5[[#This Row],[UUID]],Planilha2!$A:$A,Planilha2!J:J,"")</f>
        <v>0</v>
      </c>
      <c r="AR1279">
        <f>_xlfn.XLOOKUP(Tabela5[[#This Row],[UUID]],Planilha2!$A:$A,Planilha2!K:K,"")</f>
        <v>0</v>
      </c>
      <c r="AS1279">
        <f>_xlfn.XLOOKUP(Tabela5[[#This Row],[UUID]],Planilha2!$A:$A,Planilha2!L:L,"")</f>
        <v>0</v>
      </c>
      <c r="AT1279">
        <f>_xlfn.XLOOKUP(Tabela5[[#This Row],[UUID]],Planilha2!$A:$A,Planilha2!M:M,"")</f>
        <v>0</v>
      </c>
      <c r="AU1279">
        <f>_xlfn.XLOOKUP(Tabela5[[#This Row],[UUID]],Planilha2!$A:$A,Planilha2!N:N,"")</f>
        <v>1</v>
      </c>
      <c r="AV1279">
        <f>_xlfn.XLOOKUP(Tabela5[[#This Row],[UUID]],Planilha2!$A:$A,Planilha2!O:O,"")</f>
        <v>1</v>
      </c>
    </row>
    <row r="1280" spans="1:48" x14ac:dyDescent="0.2">
      <c r="A1280" t="s">
        <v>6374</v>
      </c>
      <c r="B1280" t="s">
        <v>35</v>
      </c>
      <c r="C1280">
        <v>69328684</v>
      </c>
      <c r="D1280">
        <v>1524246018</v>
      </c>
      <c r="E1280" t="s">
        <v>6375</v>
      </c>
      <c r="F1280" t="s">
        <v>6376</v>
      </c>
      <c r="G1280" t="s">
        <v>6377</v>
      </c>
      <c r="H1280" s="1">
        <v>46054</v>
      </c>
      <c r="I1280">
        <v>202602</v>
      </c>
      <c r="J1280">
        <v>725.96272999999997</v>
      </c>
      <c r="L1280">
        <v>725.96</v>
      </c>
      <c r="N1280">
        <v>90492004</v>
      </c>
      <c r="O1280" s="1">
        <v>46080</v>
      </c>
      <c r="P1280" s="1">
        <v>46090</v>
      </c>
      <c r="R1280">
        <v>36</v>
      </c>
      <c r="S1280" t="s">
        <v>53</v>
      </c>
      <c r="T1280" t="s">
        <v>40</v>
      </c>
      <c r="U1280" t="s">
        <v>40</v>
      </c>
      <c r="V1280" t="s">
        <v>6378</v>
      </c>
      <c r="W1280">
        <v>6</v>
      </c>
      <c r="X1280" t="s">
        <v>42</v>
      </c>
      <c r="Y1280">
        <v>6</v>
      </c>
      <c r="Z1280" t="s">
        <v>40</v>
      </c>
      <c r="AA1280" t="s">
        <v>850</v>
      </c>
      <c r="AB1280" t="s">
        <v>44</v>
      </c>
      <c r="AC1280" t="s">
        <v>45</v>
      </c>
      <c r="AE1280" t="s">
        <v>2615</v>
      </c>
      <c r="AF1280" t="s">
        <v>6379</v>
      </c>
      <c r="AG1280" s="1">
        <v>46116</v>
      </c>
      <c r="AH1280" t="s">
        <v>47</v>
      </c>
      <c r="AI1280">
        <f>_xlfn.XLOOKUP(Tabela5[[#This Row],[UUID]],Planilha2!$A:$A,Planilha2!B:B,"")</f>
        <v>1</v>
      </c>
      <c r="AJ1280">
        <f>_xlfn.XLOOKUP(Tabela5[[#This Row],[UUID]],Planilha2!$A:$A,Planilha2!C:C,"")</f>
        <v>1</v>
      </c>
      <c r="AK1280">
        <f>_xlfn.XLOOKUP(Tabela5[[#This Row],[UUID]],Planilha2!$A:$A,Planilha2!D:D,"")</f>
        <v>1</v>
      </c>
      <c r="AL1280">
        <f>_xlfn.XLOOKUP(Tabela5[[#This Row],[UUID]],Planilha2!$A:$A,Planilha2!E:E,"")</f>
        <v>0</v>
      </c>
      <c r="AM1280">
        <f>_xlfn.XLOOKUP(Tabela5[[#This Row],[UUID]],Planilha2!$A:$A,Planilha2!F:F,"")</f>
        <v>1</v>
      </c>
      <c r="AN1280">
        <f>_xlfn.XLOOKUP(Tabela5[[#This Row],[UUID]],Planilha2!$A:$A,Planilha2!G:G,"")</f>
        <v>1</v>
      </c>
      <c r="AO1280">
        <f>_xlfn.XLOOKUP(Tabela5[[#This Row],[UUID]],Planilha2!$A:$A,Planilha2!H:H,"")</f>
        <v>0</v>
      </c>
      <c r="AP1280">
        <f>_xlfn.XLOOKUP(Tabela5[[#This Row],[UUID]],Planilha2!$A:$A,Planilha2!I:I,"")</f>
        <v>0</v>
      </c>
      <c r="AQ1280">
        <f>_xlfn.XLOOKUP(Tabela5[[#This Row],[UUID]],Planilha2!$A:$A,Planilha2!J:J,"")</f>
        <v>0</v>
      </c>
      <c r="AR1280">
        <f>_xlfn.XLOOKUP(Tabela5[[#This Row],[UUID]],Planilha2!$A:$A,Planilha2!K:K,"")</f>
        <v>0</v>
      </c>
      <c r="AS1280">
        <f>_xlfn.XLOOKUP(Tabela5[[#This Row],[UUID]],Planilha2!$A:$A,Planilha2!L:L,"")</f>
        <v>0</v>
      </c>
      <c r="AT1280">
        <f>_xlfn.XLOOKUP(Tabela5[[#This Row],[UUID]],Planilha2!$A:$A,Planilha2!M:M,"")</f>
        <v>0</v>
      </c>
      <c r="AU1280">
        <f>_xlfn.XLOOKUP(Tabela5[[#This Row],[UUID]],Planilha2!$A:$A,Planilha2!N:N,"")</f>
        <v>1</v>
      </c>
      <c r="AV1280">
        <f>_xlfn.XLOOKUP(Tabela5[[#This Row],[UUID]],Planilha2!$A:$A,Planilha2!O:O,"")</f>
        <v>1</v>
      </c>
    </row>
    <row r="1281" spans="1:48" x14ac:dyDescent="0.2">
      <c r="A1281" t="s">
        <v>6380</v>
      </c>
      <c r="B1281" t="s">
        <v>35</v>
      </c>
      <c r="C1281">
        <v>86359002</v>
      </c>
      <c r="D1281">
        <v>564279056</v>
      </c>
      <c r="E1281" t="s">
        <v>4376</v>
      </c>
      <c r="F1281" t="s">
        <v>6381</v>
      </c>
      <c r="G1281" t="s">
        <v>4378</v>
      </c>
      <c r="H1281" s="1">
        <v>45901</v>
      </c>
      <c r="I1281">
        <v>202509</v>
      </c>
      <c r="J1281">
        <v>325.46848999999997</v>
      </c>
      <c r="L1281">
        <v>325.47000000000003</v>
      </c>
      <c r="N1281">
        <v>90408909</v>
      </c>
      <c r="O1281" s="1">
        <v>45980</v>
      </c>
      <c r="P1281" s="1">
        <v>45992</v>
      </c>
      <c r="R1281">
        <v>134</v>
      </c>
      <c r="S1281" t="s">
        <v>53</v>
      </c>
      <c r="T1281" t="s">
        <v>40</v>
      </c>
      <c r="U1281" t="s">
        <v>40</v>
      </c>
      <c r="V1281" t="s">
        <v>4379</v>
      </c>
      <c r="W1281">
        <v>6</v>
      </c>
      <c r="X1281" t="s">
        <v>42</v>
      </c>
      <c r="Y1281">
        <v>6</v>
      </c>
      <c r="Z1281" t="s">
        <v>40</v>
      </c>
      <c r="AA1281" t="s">
        <v>982</v>
      </c>
      <c r="AB1281" t="s">
        <v>44</v>
      </c>
      <c r="AE1281" t="s">
        <v>2711</v>
      </c>
      <c r="AF1281" t="s">
        <v>6382</v>
      </c>
      <c r="AG1281" s="1">
        <v>45945</v>
      </c>
      <c r="AH1281" t="s">
        <v>70</v>
      </c>
      <c r="AI1281">
        <f>_xlfn.XLOOKUP(Tabela5[[#This Row],[UUID]],Planilha2!$A:$A,Planilha2!B:B,"")</f>
        <v>0</v>
      </c>
      <c r="AJ1281">
        <f>_xlfn.XLOOKUP(Tabela5[[#This Row],[UUID]],Planilha2!$A:$A,Planilha2!C:C,"")</f>
        <v>0</v>
      </c>
      <c r="AK1281">
        <f>_xlfn.XLOOKUP(Tabela5[[#This Row],[UUID]],Planilha2!$A:$A,Planilha2!D:D,"")</f>
        <v>0</v>
      </c>
      <c r="AL1281">
        <f>_xlfn.XLOOKUP(Tabela5[[#This Row],[UUID]],Planilha2!$A:$A,Planilha2!E:E,"")</f>
        <v>5</v>
      </c>
      <c r="AM1281">
        <f>_xlfn.XLOOKUP(Tabela5[[#This Row],[UUID]],Planilha2!$A:$A,Planilha2!F:F,"")</f>
        <v>0</v>
      </c>
      <c r="AN1281">
        <f>_xlfn.XLOOKUP(Tabela5[[#This Row],[UUID]],Planilha2!$A:$A,Planilha2!G:G,"")</f>
        <v>0</v>
      </c>
      <c r="AO1281">
        <f>_xlfn.XLOOKUP(Tabela5[[#This Row],[UUID]],Planilha2!$A:$A,Planilha2!H:H,"")</f>
        <v>0</v>
      </c>
      <c r="AP1281">
        <f>_xlfn.XLOOKUP(Tabela5[[#This Row],[UUID]],Planilha2!$A:$A,Planilha2!I:I,"")</f>
        <v>0</v>
      </c>
      <c r="AQ1281">
        <f>_xlfn.XLOOKUP(Tabela5[[#This Row],[UUID]],Planilha2!$A:$A,Planilha2!J:J,"")</f>
        <v>0</v>
      </c>
      <c r="AR1281">
        <f>_xlfn.XLOOKUP(Tabela5[[#This Row],[UUID]],Planilha2!$A:$A,Planilha2!K:K,"")</f>
        <v>0</v>
      </c>
      <c r="AS1281">
        <f>_xlfn.XLOOKUP(Tabela5[[#This Row],[UUID]],Planilha2!$A:$A,Planilha2!L:L,"")</f>
        <v>0</v>
      </c>
      <c r="AT1281">
        <f>_xlfn.XLOOKUP(Tabela5[[#This Row],[UUID]],Planilha2!$A:$A,Planilha2!M:M,"")</f>
        <v>0</v>
      </c>
      <c r="AU1281">
        <f>_xlfn.XLOOKUP(Tabela5[[#This Row],[UUID]],Planilha2!$A:$A,Planilha2!N:N,"")</f>
        <v>0</v>
      </c>
      <c r="AV1281">
        <f>_xlfn.XLOOKUP(Tabela5[[#This Row],[UUID]],Planilha2!$A:$A,Planilha2!O:O,"")</f>
        <v>0</v>
      </c>
    </row>
    <row r="1282" spans="1:48" x14ac:dyDescent="0.2">
      <c r="A1282" t="s">
        <v>6383</v>
      </c>
      <c r="B1282" t="s">
        <v>35</v>
      </c>
      <c r="C1282">
        <v>1006753416</v>
      </c>
      <c r="D1282">
        <v>1730478077</v>
      </c>
      <c r="E1282" t="s">
        <v>6329</v>
      </c>
      <c r="F1282" t="s">
        <v>6384</v>
      </c>
      <c r="G1282" t="s">
        <v>6385</v>
      </c>
      <c r="H1282" s="1">
        <v>46054</v>
      </c>
      <c r="I1282">
        <v>202602</v>
      </c>
      <c r="J1282">
        <v>198.20957999999999</v>
      </c>
      <c r="L1282">
        <v>198.21</v>
      </c>
      <c r="N1282">
        <v>90492395</v>
      </c>
      <c r="O1282" s="1">
        <v>46080</v>
      </c>
      <c r="P1282" s="1">
        <v>46090</v>
      </c>
      <c r="R1282">
        <v>36</v>
      </c>
      <c r="S1282" t="s">
        <v>53</v>
      </c>
      <c r="T1282" t="s">
        <v>40</v>
      </c>
      <c r="U1282" t="s">
        <v>40</v>
      </c>
      <c r="V1282" t="s">
        <v>6386</v>
      </c>
      <c r="W1282">
        <v>6</v>
      </c>
      <c r="X1282" t="s">
        <v>42</v>
      </c>
      <c r="Y1282">
        <v>6</v>
      </c>
      <c r="Z1282" t="s">
        <v>40</v>
      </c>
      <c r="AA1282" t="s">
        <v>850</v>
      </c>
      <c r="AB1282" t="s">
        <v>44</v>
      </c>
      <c r="AC1282" t="s">
        <v>45</v>
      </c>
      <c r="AE1282" t="s">
        <v>2615</v>
      </c>
      <c r="AF1282" t="s">
        <v>6387</v>
      </c>
      <c r="AG1282" s="1">
        <v>46105</v>
      </c>
      <c r="AH1282" t="s">
        <v>47</v>
      </c>
      <c r="AI1282">
        <f>_xlfn.XLOOKUP(Tabela5[[#This Row],[UUID]],Planilha2!$A:$A,Planilha2!B:B,"")</f>
        <v>1</v>
      </c>
      <c r="AJ1282">
        <f>_xlfn.XLOOKUP(Tabela5[[#This Row],[UUID]],Planilha2!$A:$A,Planilha2!C:C,"")</f>
        <v>1</v>
      </c>
      <c r="AK1282">
        <f>_xlfn.XLOOKUP(Tabela5[[#This Row],[UUID]],Planilha2!$A:$A,Planilha2!D:D,"")</f>
        <v>1</v>
      </c>
      <c r="AL1282">
        <f>_xlfn.XLOOKUP(Tabela5[[#This Row],[UUID]],Planilha2!$A:$A,Planilha2!E:E,"")</f>
        <v>0</v>
      </c>
      <c r="AM1282">
        <f>_xlfn.XLOOKUP(Tabela5[[#This Row],[UUID]],Planilha2!$A:$A,Planilha2!F:F,"")</f>
        <v>1</v>
      </c>
      <c r="AN1282">
        <f>_xlfn.XLOOKUP(Tabela5[[#This Row],[UUID]],Planilha2!$A:$A,Planilha2!G:G,"")</f>
        <v>1</v>
      </c>
      <c r="AO1282">
        <f>_xlfn.XLOOKUP(Tabela5[[#This Row],[UUID]],Planilha2!$A:$A,Planilha2!H:H,"")</f>
        <v>1</v>
      </c>
      <c r="AP1282">
        <f>_xlfn.XLOOKUP(Tabela5[[#This Row],[UUID]],Planilha2!$A:$A,Planilha2!I:I,"")</f>
        <v>1</v>
      </c>
      <c r="AQ1282">
        <f>_xlfn.XLOOKUP(Tabela5[[#This Row],[UUID]],Planilha2!$A:$A,Planilha2!J:J,"")</f>
        <v>1</v>
      </c>
      <c r="AR1282">
        <f>_xlfn.XLOOKUP(Tabela5[[#This Row],[UUID]],Planilha2!$A:$A,Planilha2!K:K,"")</f>
        <v>0</v>
      </c>
      <c r="AS1282">
        <f>_xlfn.XLOOKUP(Tabela5[[#This Row],[UUID]],Planilha2!$A:$A,Planilha2!L:L,"")</f>
        <v>0</v>
      </c>
      <c r="AT1282">
        <f>_xlfn.XLOOKUP(Tabela5[[#This Row],[UUID]],Planilha2!$A:$A,Planilha2!M:M,"")</f>
        <v>1</v>
      </c>
      <c r="AU1282">
        <f>_xlfn.XLOOKUP(Tabela5[[#This Row],[UUID]],Planilha2!$A:$A,Planilha2!N:N,"")</f>
        <v>1</v>
      </c>
      <c r="AV1282">
        <f>_xlfn.XLOOKUP(Tabela5[[#This Row],[UUID]],Planilha2!$A:$A,Planilha2!O:O,"")</f>
        <v>1</v>
      </c>
    </row>
    <row r="1283" spans="1:48" x14ac:dyDescent="0.2">
      <c r="A1283" t="s">
        <v>6388</v>
      </c>
      <c r="B1283" t="s">
        <v>35</v>
      </c>
      <c r="C1283">
        <v>71483314</v>
      </c>
      <c r="D1283">
        <v>85384585072</v>
      </c>
      <c r="E1283" t="s">
        <v>2638</v>
      </c>
      <c r="F1283" t="s">
        <v>6389</v>
      </c>
      <c r="G1283" t="s">
        <v>2640</v>
      </c>
      <c r="H1283" s="1">
        <v>46054</v>
      </c>
      <c r="I1283">
        <v>202602</v>
      </c>
      <c r="J1283">
        <v>724.90641000000005</v>
      </c>
      <c r="K1283">
        <v>19.809999999999999</v>
      </c>
      <c r="L1283">
        <v>744.72</v>
      </c>
      <c r="N1283">
        <v>90512733</v>
      </c>
      <c r="O1283" s="1">
        <v>46086</v>
      </c>
      <c r="P1283" s="1">
        <v>46097</v>
      </c>
      <c r="R1283">
        <v>29</v>
      </c>
      <c r="S1283" t="s">
        <v>53</v>
      </c>
      <c r="T1283" t="s">
        <v>40</v>
      </c>
      <c r="U1283" t="s">
        <v>40</v>
      </c>
      <c r="V1283" t="s">
        <v>2641</v>
      </c>
      <c r="W1283">
        <v>6</v>
      </c>
      <c r="X1283" t="s">
        <v>42</v>
      </c>
      <c r="Y1283">
        <v>6</v>
      </c>
      <c r="Z1283" t="s">
        <v>40</v>
      </c>
      <c r="AA1283" t="s">
        <v>850</v>
      </c>
      <c r="AB1283" t="s">
        <v>44</v>
      </c>
      <c r="AC1283" t="s">
        <v>45</v>
      </c>
      <c r="AE1283" t="s">
        <v>47</v>
      </c>
      <c r="AF1283" t="s">
        <v>6390</v>
      </c>
      <c r="AG1283" s="1">
        <v>46084</v>
      </c>
      <c r="AH1283" t="s">
        <v>2615</v>
      </c>
      <c r="AI1283">
        <f>_xlfn.XLOOKUP(Tabela5[[#This Row],[UUID]],Planilha2!$A:$A,Planilha2!B:B,"")</f>
        <v>0</v>
      </c>
      <c r="AJ1283">
        <f>_xlfn.XLOOKUP(Tabela5[[#This Row],[UUID]],Planilha2!$A:$A,Planilha2!C:C,"")</f>
        <v>1</v>
      </c>
      <c r="AK1283">
        <f>_xlfn.XLOOKUP(Tabela5[[#This Row],[UUID]],Planilha2!$A:$A,Planilha2!D:D,"")</f>
        <v>1</v>
      </c>
      <c r="AL1283">
        <f>_xlfn.XLOOKUP(Tabela5[[#This Row],[UUID]],Planilha2!$A:$A,Planilha2!E:E,"")</f>
        <v>0</v>
      </c>
      <c r="AM1283">
        <f>_xlfn.XLOOKUP(Tabela5[[#This Row],[UUID]],Planilha2!$A:$A,Planilha2!F:F,"")</f>
        <v>1</v>
      </c>
      <c r="AN1283">
        <f>_xlfn.XLOOKUP(Tabela5[[#This Row],[UUID]],Planilha2!$A:$A,Planilha2!G:G,"")</f>
        <v>1</v>
      </c>
      <c r="AO1283">
        <f>_xlfn.XLOOKUP(Tabela5[[#This Row],[UUID]],Planilha2!$A:$A,Planilha2!H:H,"")</f>
        <v>1</v>
      </c>
      <c r="AP1283">
        <f>_xlfn.XLOOKUP(Tabela5[[#This Row],[UUID]],Planilha2!$A:$A,Planilha2!I:I,"")</f>
        <v>1</v>
      </c>
      <c r="AQ1283">
        <f>_xlfn.XLOOKUP(Tabela5[[#This Row],[UUID]],Planilha2!$A:$A,Planilha2!J:J,"")</f>
        <v>1</v>
      </c>
      <c r="AR1283">
        <f>_xlfn.XLOOKUP(Tabela5[[#This Row],[UUID]],Planilha2!$A:$A,Planilha2!K:K,"")</f>
        <v>1</v>
      </c>
      <c r="AS1283">
        <f>_xlfn.XLOOKUP(Tabela5[[#This Row],[UUID]],Planilha2!$A:$A,Planilha2!L:L,"")</f>
        <v>1</v>
      </c>
      <c r="AT1283">
        <f>_xlfn.XLOOKUP(Tabela5[[#This Row],[UUID]],Planilha2!$A:$A,Planilha2!M:M,"")</f>
        <v>1</v>
      </c>
      <c r="AU1283">
        <f>_xlfn.XLOOKUP(Tabela5[[#This Row],[UUID]],Planilha2!$A:$A,Planilha2!N:N,"")</f>
        <v>1</v>
      </c>
      <c r="AV1283">
        <f>_xlfn.XLOOKUP(Tabela5[[#This Row],[UUID]],Planilha2!$A:$A,Planilha2!O:O,"")</f>
        <v>1</v>
      </c>
    </row>
    <row r="1284" spans="1:48" x14ac:dyDescent="0.2">
      <c r="A1284" t="s">
        <v>6391</v>
      </c>
      <c r="B1284" t="s">
        <v>35</v>
      </c>
      <c r="C1284">
        <v>1007811967</v>
      </c>
      <c r="D1284">
        <v>30216429000181</v>
      </c>
      <c r="E1284" t="s">
        <v>2534</v>
      </c>
      <c r="F1284" t="s">
        <v>2535</v>
      </c>
      <c r="G1284" t="s">
        <v>2536</v>
      </c>
      <c r="H1284" s="1">
        <v>46054</v>
      </c>
      <c r="I1284">
        <v>202602</v>
      </c>
      <c r="J1284">
        <v>940.28691000000003</v>
      </c>
      <c r="L1284">
        <v>940.29</v>
      </c>
      <c r="N1284">
        <v>90494230</v>
      </c>
      <c r="O1284" s="1">
        <v>46080</v>
      </c>
      <c r="P1284" s="1">
        <v>46090</v>
      </c>
      <c r="R1284">
        <v>36</v>
      </c>
      <c r="S1284" t="s">
        <v>39</v>
      </c>
      <c r="T1284" t="s">
        <v>40</v>
      </c>
      <c r="U1284" t="s">
        <v>40</v>
      </c>
      <c r="V1284" t="s">
        <v>2537</v>
      </c>
      <c r="W1284">
        <v>6</v>
      </c>
      <c r="X1284" t="s">
        <v>42</v>
      </c>
      <c r="Y1284">
        <v>6</v>
      </c>
      <c r="Z1284" t="s">
        <v>40</v>
      </c>
      <c r="AA1284" t="s">
        <v>850</v>
      </c>
      <c r="AB1284" t="s">
        <v>44</v>
      </c>
      <c r="AC1284" t="s">
        <v>45</v>
      </c>
      <c r="AE1284" t="s">
        <v>2615</v>
      </c>
      <c r="AF1284" t="s">
        <v>6392</v>
      </c>
      <c r="AG1284" s="1">
        <v>46107</v>
      </c>
      <c r="AH1284" t="s">
        <v>47</v>
      </c>
      <c r="AI1284">
        <f>_xlfn.XLOOKUP(Tabela5[[#This Row],[UUID]],Planilha2!$A:$A,Planilha2!B:B,"")</f>
        <v>1</v>
      </c>
      <c r="AJ1284">
        <f>_xlfn.XLOOKUP(Tabela5[[#This Row],[UUID]],Planilha2!$A:$A,Planilha2!C:C,"")</f>
        <v>1</v>
      </c>
      <c r="AK1284">
        <f>_xlfn.XLOOKUP(Tabela5[[#This Row],[UUID]],Planilha2!$A:$A,Planilha2!D:D,"")</f>
        <v>1</v>
      </c>
      <c r="AL1284">
        <f>_xlfn.XLOOKUP(Tabela5[[#This Row],[UUID]],Planilha2!$A:$A,Planilha2!E:E,"")</f>
        <v>0</v>
      </c>
      <c r="AM1284">
        <f>_xlfn.XLOOKUP(Tabela5[[#This Row],[UUID]],Planilha2!$A:$A,Planilha2!F:F,"")</f>
        <v>1</v>
      </c>
      <c r="AN1284">
        <f>_xlfn.XLOOKUP(Tabela5[[#This Row],[UUID]],Planilha2!$A:$A,Planilha2!G:G,"")</f>
        <v>1</v>
      </c>
      <c r="AO1284">
        <f>_xlfn.XLOOKUP(Tabela5[[#This Row],[UUID]],Planilha2!$A:$A,Planilha2!H:H,"")</f>
        <v>1</v>
      </c>
      <c r="AP1284">
        <f>_xlfn.XLOOKUP(Tabela5[[#This Row],[UUID]],Planilha2!$A:$A,Planilha2!I:I,"")</f>
        <v>1</v>
      </c>
      <c r="AQ1284">
        <f>_xlfn.XLOOKUP(Tabela5[[#This Row],[UUID]],Planilha2!$A:$A,Planilha2!J:J,"")</f>
        <v>0</v>
      </c>
      <c r="AR1284">
        <f>_xlfn.XLOOKUP(Tabela5[[#This Row],[UUID]],Planilha2!$A:$A,Planilha2!K:K,"")</f>
        <v>0</v>
      </c>
      <c r="AS1284">
        <f>_xlfn.XLOOKUP(Tabela5[[#This Row],[UUID]],Planilha2!$A:$A,Planilha2!L:L,"")</f>
        <v>0</v>
      </c>
      <c r="AT1284">
        <f>_xlfn.XLOOKUP(Tabela5[[#This Row],[UUID]],Planilha2!$A:$A,Planilha2!M:M,"")</f>
        <v>0</v>
      </c>
      <c r="AU1284">
        <f>_xlfn.XLOOKUP(Tabela5[[#This Row],[UUID]],Planilha2!$A:$A,Planilha2!N:N,"")</f>
        <v>1</v>
      </c>
      <c r="AV1284">
        <f>_xlfn.XLOOKUP(Tabela5[[#This Row],[UUID]],Planilha2!$A:$A,Planilha2!O:O,"")</f>
        <v>1</v>
      </c>
    </row>
    <row r="1285" spans="1:48" x14ac:dyDescent="0.2">
      <c r="A1285" t="s">
        <v>6393</v>
      </c>
      <c r="B1285" t="s">
        <v>35</v>
      </c>
      <c r="C1285">
        <v>62645901</v>
      </c>
      <c r="D1285">
        <v>55011373053</v>
      </c>
      <c r="E1285" t="s">
        <v>6394</v>
      </c>
      <c r="F1285" t="s">
        <v>6395</v>
      </c>
      <c r="G1285" t="s">
        <v>6396</v>
      </c>
      <c r="H1285" s="1">
        <v>46054</v>
      </c>
      <c r="I1285">
        <v>202602</v>
      </c>
      <c r="J1285">
        <v>2145.6589899999999</v>
      </c>
      <c r="L1285">
        <v>2145.66</v>
      </c>
      <c r="N1285">
        <v>90493819</v>
      </c>
      <c r="O1285" s="1">
        <v>46080</v>
      </c>
      <c r="P1285" s="1">
        <v>46090</v>
      </c>
      <c r="R1285">
        <v>36</v>
      </c>
      <c r="S1285" t="s">
        <v>53</v>
      </c>
      <c r="T1285" t="s">
        <v>40</v>
      </c>
      <c r="U1285" t="s">
        <v>40</v>
      </c>
      <c r="V1285" t="s">
        <v>6397</v>
      </c>
      <c r="W1285">
        <v>6</v>
      </c>
      <c r="X1285" t="s">
        <v>42</v>
      </c>
      <c r="Y1285">
        <v>6</v>
      </c>
      <c r="Z1285" t="s">
        <v>40</v>
      </c>
      <c r="AA1285" t="s">
        <v>850</v>
      </c>
      <c r="AB1285" t="s">
        <v>44</v>
      </c>
      <c r="AC1285" t="s">
        <v>45</v>
      </c>
      <c r="AE1285" t="s">
        <v>2615</v>
      </c>
      <c r="AF1285" t="s">
        <v>6398</v>
      </c>
      <c r="AG1285" s="1">
        <v>46122</v>
      </c>
      <c r="AH1285" t="s">
        <v>47</v>
      </c>
      <c r="AI1285">
        <f>_xlfn.XLOOKUP(Tabela5[[#This Row],[UUID]],Planilha2!$A:$A,Planilha2!B:B,"")</f>
        <v>1</v>
      </c>
      <c r="AJ1285">
        <f>_xlfn.XLOOKUP(Tabela5[[#This Row],[UUID]],Planilha2!$A:$A,Planilha2!C:C,"")</f>
        <v>1</v>
      </c>
      <c r="AK1285">
        <f>_xlfn.XLOOKUP(Tabela5[[#This Row],[UUID]],Planilha2!$A:$A,Planilha2!D:D,"")</f>
        <v>27</v>
      </c>
      <c r="AL1285">
        <f>_xlfn.XLOOKUP(Tabela5[[#This Row],[UUID]],Planilha2!$A:$A,Planilha2!E:E,"")</f>
        <v>0</v>
      </c>
      <c r="AM1285">
        <f>_xlfn.XLOOKUP(Tabela5[[#This Row],[UUID]],Planilha2!$A:$A,Planilha2!F:F,"")</f>
        <v>1</v>
      </c>
      <c r="AN1285">
        <f>_xlfn.XLOOKUP(Tabela5[[#This Row],[UUID]],Planilha2!$A:$A,Planilha2!G:G,"")</f>
        <v>0</v>
      </c>
      <c r="AO1285">
        <f>_xlfn.XLOOKUP(Tabela5[[#This Row],[UUID]],Planilha2!$A:$A,Planilha2!H:H,"")</f>
        <v>0</v>
      </c>
      <c r="AP1285">
        <f>_xlfn.XLOOKUP(Tabela5[[#This Row],[UUID]],Planilha2!$A:$A,Planilha2!I:I,"")</f>
        <v>0</v>
      </c>
      <c r="AQ1285">
        <f>_xlfn.XLOOKUP(Tabela5[[#This Row],[UUID]],Planilha2!$A:$A,Planilha2!J:J,"")</f>
        <v>0</v>
      </c>
      <c r="AR1285">
        <f>_xlfn.XLOOKUP(Tabela5[[#This Row],[UUID]],Planilha2!$A:$A,Planilha2!K:K,"")</f>
        <v>0</v>
      </c>
      <c r="AS1285">
        <f>_xlfn.XLOOKUP(Tabela5[[#This Row],[UUID]],Planilha2!$A:$A,Planilha2!L:L,"")</f>
        <v>0</v>
      </c>
      <c r="AT1285">
        <f>_xlfn.XLOOKUP(Tabela5[[#This Row],[UUID]],Planilha2!$A:$A,Planilha2!M:M,"")</f>
        <v>0</v>
      </c>
      <c r="AU1285">
        <f>_xlfn.XLOOKUP(Tabela5[[#This Row],[UUID]],Planilha2!$A:$A,Planilha2!N:N,"")</f>
        <v>1</v>
      </c>
      <c r="AV1285">
        <f>_xlfn.XLOOKUP(Tabela5[[#This Row],[UUID]],Planilha2!$A:$A,Planilha2!O:O,"")</f>
        <v>0</v>
      </c>
    </row>
    <row r="1286" spans="1:48" x14ac:dyDescent="0.2">
      <c r="A1286" t="s">
        <v>6399</v>
      </c>
      <c r="B1286" t="s">
        <v>35</v>
      </c>
      <c r="C1286">
        <v>35307668</v>
      </c>
      <c r="D1286">
        <v>27405508987</v>
      </c>
      <c r="E1286" t="s">
        <v>4370</v>
      </c>
      <c r="F1286" t="s">
        <v>4371</v>
      </c>
      <c r="G1286" t="s">
        <v>4372</v>
      </c>
      <c r="H1286" s="1">
        <v>45901</v>
      </c>
      <c r="I1286">
        <v>202509</v>
      </c>
      <c r="J1286">
        <v>139.24454</v>
      </c>
      <c r="L1286">
        <v>139.24</v>
      </c>
      <c r="N1286">
        <v>90429025</v>
      </c>
      <c r="O1286" s="1">
        <v>46002</v>
      </c>
      <c r="P1286" s="1">
        <v>46059</v>
      </c>
      <c r="R1286">
        <v>67</v>
      </c>
      <c r="S1286" t="s">
        <v>53</v>
      </c>
      <c r="T1286" t="s">
        <v>40</v>
      </c>
      <c r="U1286" t="s">
        <v>40</v>
      </c>
      <c r="V1286" t="s">
        <v>4373</v>
      </c>
      <c r="W1286">
        <v>6</v>
      </c>
      <c r="X1286" t="s">
        <v>42</v>
      </c>
      <c r="Y1286">
        <v>6</v>
      </c>
      <c r="Z1286" t="s">
        <v>40</v>
      </c>
      <c r="AA1286" t="s">
        <v>982</v>
      </c>
      <c r="AB1286" t="s">
        <v>44</v>
      </c>
      <c r="AC1286" t="s">
        <v>45</v>
      </c>
      <c r="AE1286" t="s">
        <v>298</v>
      </c>
      <c r="AF1286" t="s">
        <v>6400</v>
      </c>
      <c r="AG1286" s="1">
        <v>46042</v>
      </c>
      <c r="AH1286" t="s">
        <v>2751</v>
      </c>
      <c r="AI1286">
        <f>_xlfn.XLOOKUP(Tabela5[[#This Row],[UUID]],Planilha2!$A:$A,Planilha2!B:B,"")</f>
        <v>0</v>
      </c>
      <c r="AJ1286">
        <f>_xlfn.XLOOKUP(Tabela5[[#This Row],[UUID]],Planilha2!$A:$A,Planilha2!C:C,"")</f>
        <v>1</v>
      </c>
      <c r="AK1286">
        <f>_xlfn.XLOOKUP(Tabela5[[#This Row],[UUID]],Planilha2!$A:$A,Planilha2!D:D,"")</f>
        <v>1</v>
      </c>
      <c r="AL1286">
        <f>_xlfn.XLOOKUP(Tabela5[[#This Row],[UUID]],Planilha2!$A:$A,Planilha2!E:E,"")</f>
        <v>0</v>
      </c>
      <c r="AM1286">
        <f>_xlfn.XLOOKUP(Tabela5[[#This Row],[UUID]],Planilha2!$A:$A,Planilha2!F:F,"")</f>
        <v>1</v>
      </c>
      <c r="AN1286">
        <f>_xlfn.XLOOKUP(Tabela5[[#This Row],[UUID]],Planilha2!$A:$A,Planilha2!G:G,"")</f>
        <v>1</v>
      </c>
      <c r="AO1286">
        <f>_xlfn.XLOOKUP(Tabela5[[#This Row],[UUID]],Planilha2!$A:$A,Planilha2!H:H,"")</f>
        <v>1</v>
      </c>
      <c r="AP1286">
        <f>_xlfn.XLOOKUP(Tabela5[[#This Row],[UUID]],Planilha2!$A:$A,Planilha2!I:I,"")</f>
        <v>1</v>
      </c>
      <c r="AQ1286">
        <f>_xlfn.XLOOKUP(Tabela5[[#This Row],[UUID]],Planilha2!$A:$A,Planilha2!J:J,"")</f>
        <v>1</v>
      </c>
      <c r="AR1286">
        <f>_xlfn.XLOOKUP(Tabela5[[#This Row],[UUID]],Planilha2!$A:$A,Planilha2!K:K,"")</f>
        <v>1</v>
      </c>
      <c r="AS1286">
        <f>_xlfn.XLOOKUP(Tabela5[[#This Row],[UUID]],Planilha2!$A:$A,Planilha2!L:L,"")</f>
        <v>1</v>
      </c>
      <c r="AT1286">
        <f>_xlfn.XLOOKUP(Tabela5[[#This Row],[UUID]],Planilha2!$A:$A,Planilha2!M:M,"")</f>
        <v>1</v>
      </c>
      <c r="AU1286">
        <f>_xlfn.XLOOKUP(Tabela5[[#This Row],[UUID]],Planilha2!$A:$A,Planilha2!N:N,"")</f>
        <v>1</v>
      </c>
      <c r="AV1286">
        <f>_xlfn.XLOOKUP(Tabela5[[#This Row],[UUID]],Planilha2!$A:$A,Planilha2!O:O,"")</f>
        <v>1</v>
      </c>
    </row>
    <row r="1287" spans="1:48" x14ac:dyDescent="0.2">
      <c r="A1287" t="s">
        <v>6401</v>
      </c>
      <c r="B1287" t="s">
        <v>35</v>
      </c>
      <c r="C1287">
        <v>1005198711</v>
      </c>
      <c r="D1287">
        <v>23882082000140</v>
      </c>
      <c r="E1287" t="s">
        <v>2620</v>
      </c>
      <c r="F1287" t="s">
        <v>6402</v>
      </c>
      <c r="G1287" t="s">
        <v>2622</v>
      </c>
      <c r="H1287" s="1">
        <v>46054</v>
      </c>
      <c r="I1287">
        <v>202602</v>
      </c>
      <c r="J1287">
        <v>2054.24802</v>
      </c>
      <c r="L1287">
        <v>2054.25</v>
      </c>
      <c r="N1287">
        <v>90512686</v>
      </c>
      <c r="O1287" s="1">
        <v>46086</v>
      </c>
      <c r="P1287" s="1">
        <v>46097</v>
      </c>
      <c r="R1287">
        <v>29</v>
      </c>
      <c r="S1287" t="s">
        <v>39</v>
      </c>
      <c r="T1287" t="s">
        <v>40</v>
      </c>
      <c r="U1287" t="s">
        <v>40</v>
      </c>
      <c r="V1287" t="s">
        <v>2623</v>
      </c>
      <c r="W1287">
        <v>6</v>
      </c>
      <c r="X1287" t="s">
        <v>42</v>
      </c>
      <c r="Y1287">
        <v>6</v>
      </c>
      <c r="Z1287" t="s">
        <v>40</v>
      </c>
      <c r="AA1287" t="s">
        <v>850</v>
      </c>
      <c r="AB1287" t="s">
        <v>44</v>
      </c>
      <c r="AC1287" t="s">
        <v>45</v>
      </c>
      <c r="AE1287" t="s">
        <v>47</v>
      </c>
      <c r="AF1287" t="s">
        <v>6403</v>
      </c>
      <c r="AG1287" s="1">
        <v>46113</v>
      </c>
      <c r="AH1287" t="s">
        <v>47</v>
      </c>
      <c r="AI1287">
        <f>_xlfn.XLOOKUP(Tabela5[[#This Row],[UUID]],Planilha2!$A:$A,Planilha2!B:B,"")</f>
        <v>1</v>
      </c>
      <c r="AJ1287">
        <f>_xlfn.XLOOKUP(Tabela5[[#This Row],[UUID]],Planilha2!$A:$A,Planilha2!C:C,"")</f>
        <v>1</v>
      </c>
      <c r="AK1287">
        <f>_xlfn.XLOOKUP(Tabela5[[#This Row],[UUID]],Planilha2!$A:$A,Planilha2!D:D,"")</f>
        <v>1</v>
      </c>
      <c r="AL1287">
        <f>_xlfn.XLOOKUP(Tabela5[[#This Row],[UUID]],Planilha2!$A:$A,Planilha2!E:E,"")</f>
        <v>0</v>
      </c>
      <c r="AM1287">
        <f>_xlfn.XLOOKUP(Tabela5[[#This Row],[UUID]],Planilha2!$A:$A,Planilha2!F:F,"")</f>
        <v>1</v>
      </c>
      <c r="AN1287">
        <f>_xlfn.XLOOKUP(Tabela5[[#This Row],[UUID]],Planilha2!$A:$A,Planilha2!G:G,"")</f>
        <v>1</v>
      </c>
      <c r="AO1287">
        <f>_xlfn.XLOOKUP(Tabela5[[#This Row],[UUID]],Planilha2!$A:$A,Planilha2!H:H,"")</f>
        <v>1</v>
      </c>
      <c r="AP1287">
        <f>_xlfn.XLOOKUP(Tabela5[[#This Row],[UUID]],Planilha2!$A:$A,Planilha2!I:I,"")</f>
        <v>0</v>
      </c>
      <c r="AQ1287">
        <f>_xlfn.XLOOKUP(Tabela5[[#This Row],[UUID]],Planilha2!$A:$A,Planilha2!J:J,"")</f>
        <v>0</v>
      </c>
      <c r="AR1287">
        <f>_xlfn.XLOOKUP(Tabela5[[#This Row],[UUID]],Planilha2!$A:$A,Planilha2!K:K,"")</f>
        <v>0</v>
      </c>
      <c r="AS1287">
        <f>_xlfn.XLOOKUP(Tabela5[[#This Row],[UUID]],Planilha2!$A:$A,Planilha2!L:L,"")</f>
        <v>0</v>
      </c>
      <c r="AT1287">
        <f>_xlfn.XLOOKUP(Tabela5[[#This Row],[UUID]],Planilha2!$A:$A,Planilha2!M:M,"")</f>
        <v>0</v>
      </c>
      <c r="AU1287">
        <f>_xlfn.XLOOKUP(Tabela5[[#This Row],[UUID]],Planilha2!$A:$A,Planilha2!N:N,"")</f>
        <v>1</v>
      </c>
      <c r="AV1287">
        <f>_xlfn.XLOOKUP(Tabela5[[#This Row],[UUID]],Planilha2!$A:$A,Planilha2!O:O,"")</f>
        <v>1</v>
      </c>
    </row>
    <row r="1288" spans="1:48" x14ac:dyDescent="0.2">
      <c r="A1288" t="s">
        <v>6404</v>
      </c>
      <c r="B1288" t="s">
        <v>35</v>
      </c>
      <c r="C1288">
        <v>71988700</v>
      </c>
      <c r="D1288">
        <v>24856156000137</v>
      </c>
      <c r="E1288" t="s">
        <v>865</v>
      </c>
      <c r="F1288" t="s">
        <v>6405</v>
      </c>
      <c r="G1288" t="s">
        <v>872</v>
      </c>
      <c r="H1288" s="1">
        <v>46054</v>
      </c>
      <c r="I1288">
        <v>202602</v>
      </c>
      <c r="J1288">
        <v>554.82110999999998</v>
      </c>
      <c r="L1288">
        <v>554.82000000000005</v>
      </c>
      <c r="N1288">
        <v>90512663</v>
      </c>
      <c r="O1288" s="1">
        <v>46086</v>
      </c>
      <c r="P1288" s="1">
        <v>46097</v>
      </c>
      <c r="R1288">
        <v>29</v>
      </c>
      <c r="S1288" t="s">
        <v>39</v>
      </c>
      <c r="T1288" t="s">
        <v>40</v>
      </c>
      <c r="U1288" t="s">
        <v>40</v>
      </c>
      <c r="V1288" t="s">
        <v>873</v>
      </c>
      <c r="W1288">
        <v>6</v>
      </c>
      <c r="X1288" t="s">
        <v>42</v>
      </c>
      <c r="Y1288">
        <v>6</v>
      </c>
      <c r="Z1288" t="s">
        <v>40</v>
      </c>
      <c r="AA1288" t="s">
        <v>850</v>
      </c>
      <c r="AB1288" t="s">
        <v>44</v>
      </c>
      <c r="AC1288" t="s">
        <v>45</v>
      </c>
      <c r="AE1288" t="s">
        <v>47</v>
      </c>
      <c r="AF1288" t="s">
        <v>6406</v>
      </c>
      <c r="AG1288" s="1">
        <v>46101</v>
      </c>
      <c r="AH1288" t="s">
        <v>47</v>
      </c>
      <c r="AI1288">
        <f>_xlfn.XLOOKUP(Tabela5[[#This Row],[UUID]],Planilha2!$A:$A,Planilha2!B:B,"")</f>
        <v>1</v>
      </c>
      <c r="AJ1288">
        <f>_xlfn.XLOOKUP(Tabela5[[#This Row],[UUID]],Planilha2!$A:$A,Planilha2!C:C,"")</f>
        <v>0</v>
      </c>
      <c r="AK1288">
        <f>_xlfn.XLOOKUP(Tabela5[[#This Row],[UUID]],Planilha2!$A:$A,Planilha2!D:D,"")</f>
        <v>1</v>
      </c>
      <c r="AL1288">
        <f>_xlfn.XLOOKUP(Tabela5[[#This Row],[UUID]],Planilha2!$A:$A,Planilha2!E:E,"")</f>
        <v>0</v>
      </c>
      <c r="AM1288">
        <f>_xlfn.XLOOKUP(Tabela5[[#This Row],[UUID]],Planilha2!$A:$A,Planilha2!F:F,"")</f>
        <v>1</v>
      </c>
      <c r="AN1288">
        <f>_xlfn.XLOOKUP(Tabela5[[#This Row],[UUID]],Planilha2!$A:$A,Planilha2!G:G,"")</f>
        <v>1</v>
      </c>
      <c r="AO1288">
        <f>_xlfn.XLOOKUP(Tabela5[[#This Row],[UUID]],Planilha2!$A:$A,Planilha2!H:H,"")</f>
        <v>1</v>
      </c>
      <c r="AP1288">
        <f>_xlfn.XLOOKUP(Tabela5[[#This Row],[UUID]],Planilha2!$A:$A,Planilha2!I:I,"")</f>
        <v>1</v>
      </c>
      <c r="AQ1288">
        <f>_xlfn.XLOOKUP(Tabela5[[#This Row],[UUID]],Planilha2!$A:$A,Planilha2!J:J,"")</f>
        <v>1</v>
      </c>
      <c r="AR1288">
        <f>_xlfn.XLOOKUP(Tabela5[[#This Row],[UUID]],Planilha2!$A:$A,Planilha2!K:K,"")</f>
        <v>1</v>
      </c>
      <c r="AS1288">
        <f>_xlfn.XLOOKUP(Tabela5[[#This Row],[UUID]],Planilha2!$A:$A,Planilha2!L:L,"")</f>
        <v>0</v>
      </c>
      <c r="AT1288">
        <f>_xlfn.XLOOKUP(Tabela5[[#This Row],[UUID]],Planilha2!$A:$A,Planilha2!M:M,"")</f>
        <v>0</v>
      </c>
      <c r="AU1288">
        <f>_xlfn.XLOOKUP(Tabela5[[#This Row],[UUID]],Planilha2!$A:$A,Planilha2!N:N,"")</f>
        <v>1</v>
      </c>
      <c r="AV1288">
        <f>_xlfn.XLOOKUP(Tabela5[[#This Row],[UUID]],Planilha2!$A:$A,Planilha2!O:O,"")</f>
        <v>1</v>
      </c>
    </row>
    <row r="1289" spans="1:48" x14ac:dyDescent="0.2">
      <c r="A1289" t="s">
        <v>6407</v>
      </c>
      <c r="B1289" t="s">
        <v>35</v>
      </c>
      <c r="C1289">
        <v>1006518981</v>
      </c>
      <c r="D1289">
        <v>76416534053</v>
      </c>
      <c r="E1289" t="s">
        <v>6408</v>
      </c>
      <c r="F1289" t="s">
        <v>6409</v>
      </c>
      <c r="G1289" t="s">
        <v>6410</v>
      </c>
      <c r="H1289" s="1">
        <v>46054</v>
      </c>
      <c r="I1289">
        <v>202602</v>
      </c>
      <c r="J1289">
        <v>1940.19784</v>
      </c>
      <c r="L1289">
        <v>1940.2</v>
      </c>
      <c r="N1289">
        <v>90493520</v>
      </c>
      <c r="O1289" s="1">
        <v>46080</v>
      </c>
      <c r="P1289" s="1">
        <v>46090</v>
      </c>
      <c r="R1289">
        <v>36</v>
      </c>
      <c r="S1289" t="s">
        <v>53</v>
      </c>
      <c r="T1289" t="s">
        <v>40</v>
      </c>
      <c r="U1289" t="s">
        <v>40</v>
      </c>
      <c r="V1289" t="s">
        <v>6411</v>
      </c>
      <c r="W1289">
        <v>6</v>
      </c>
      <c r="X1289" t="s">
        <v>42</v>
      </c>
      <c r="Y1289">
        <v>6</v>
      </c>
      <c r="Z1289" t="s">
        <v>40</v>
      </c>
      <c r="AA1289" t="s">
        <v>850</v>
      </c>
      <c r="AB1289" t="s">
        <v>44</v>
      </c>
      <c r="AC1289" t="s">
        <v>45</v>
      </c>
      <c r="AE1289" t="s">
        <v>2615</v>
      </c>
      <c r="AF1289" t="s">
        <v>6412</v>
      </c>
      <c r="AG1289" s="1">
        <v>46101</v>
      </c>
      <c r="AH1289" t="s">
        <v>47</v>
      </c>
      <c r="AI1289">
        <f>_xlfn.XLOOKUP(Tabela5[[#This Row],[UUID]],Planilha2!$A:$A,Planilha2!B:B,"")</f>
        <v>1</v>
      </c>
      <c r="AJ1289">
        <f>_xlfn.XLOOKUP(Tabela5[[#This Row],[UUID]],Planilha2!$A:$A,Planilha2!C:C,"")</f>
        <v>0</v>
      </c>
      <c r="AK1289">
        <f>_xlfn.XLOOKUP(Tabela5[[#This Row],[UUID]],Planilha2!$A:$A,Planilha2!D:D,"")</f>
        <v>1</v>
      </c>
      <c r="AL1289">
        <f>_xlfn.XLOOKUP(Tabela5[[#This Row],[UUID]],Planilha2!$A:$A,Planilha2!E:E,"")</f>
        <v>0</v>
      </c>
      <c r="AM1289">
        <f>_xlfn.XLOOKUP(Tabela5[[#This Row],[UUID]],Planilha2!$A:$A,Planilha2!F:F,"")</f>
        <v>1</v>
      </c>
      <c r="AN1289">
        <f>_xlfn.XLOOKUP(Tabela5[[#This Row],[UUID]],Planilha2!$A:$A,Planilha2!G:G,"")</f>
        <v>1</v>
      </c>
      <c r="AO1289">
        <f>_xlfn.XLOOKUP(Tabela5[[#This Row],[UUID]],Planilha2!$A:$A,Planilha2!H:H,"")</f>
        <v>1</v>
      </c>
      <c r="AP1289">
        <f>_xlfn.XLOOKUP(Tabela5[[#This Row],[UUID]],Planilha2!$A:$A,Planilha2!I:I,"")</f>
        <v>1</v>
      </c>
      <c r="AQ1289">
        <f>_xlfn.XLOOKUP(Tabela5[[#This Row],[UUID]],Planilha2!$A:$A,Planilha2!J:J,"")</f>
        <v>1</v>
      </c>
      <c r="AR1289">
        <f>_xlfn.XLOOKUP(Tabela5[[#This Row],[UUID]],Planilha2!$A:$A,Planilha2!K:K,"")</f>
        <v>1</v>
      </c>
      <c r="AS1289">
        <f>_xlfn.XLOOKUP(Tabela5[[#This Row],[UUID]],Planilha2!$A:$A,Planilha2!L:L,"")</f>
        <v>0</v>
      </c>
      <c r="AT1289">
        <f>_xlfn.XLOOKUP(Tabela5[[#This Row],[UUID]],Planilha2!$A:$A,Planilha2!M:M,"")</f>
        <v>0</v>
      </c>
      <c r="AU1289">
        <f>_xlfn.XLOOKUP(Tabela5[[#This Row],[UUID]],Planilha2!$A:$A,Planilha2!N:N,"")</f>
        <v>1</v>
      </c>
      <c r="AV1289">
        <f>_xlfn.XLOOKUP(Tabela5[[#This Row],[UUID]],Planilha2!$A:$A,Planilha2!O:O,"")</f>
        <v>1</v>
      </c>
    </row>
    <row r="1290" spans="1:48" x14ac:dyDescent="0.2">
      <c r="A1290" t="s">
        <v>6413</v>
      </c>
      <c r="B1290" t="s">
        <v>35</v>
      </c>
      <c r="C1290">
        <v>106916327</v>
      </c>
      <c r="D1290">
        <v>14343389910</v>
      </c>
      <c r="E1290" t="s">
        <v>4364</v>
      </c>
      <c r="F1290" t="s">
        <v>4365</v>
      </c>
      <c r="G1290" t="s">
        <v>4366</v>
      </c>
      <c r="H1290" s="1">
        <v>45901</v>
      </c>
      <c r="I1290">
        <v>202509</v>
      </c>
      <c r="J1290">
        <v>176.92247</v>
      </c>
      <c r="L1290">
        <v>176.92</v>
      </c>
      <c r="N1290">
        <v>90429001</v>
      </c>
      <c r="O1290" s="1">
        <v>46002</v>
      </c>
      <c r="P1290" s="1">
        <v>46059</v>
      </c>
      <c r="R1290">
        <v>67</v>
      </c>
      <c r="S1290" t="s">
        <v>53</v>
      </c>
      <c r="T1290" t="s">
        <v>40</v>
      </c>
      <c r="U1290" t="s">
        <v>40</v>
      </c>
      <c r="V1290" t="s">
        <v>4367</v>
      </c>
      <c r="W1290">
        <v>6</v>
      </c>
      <c r="X1290" t="s">
        <v>42</v>
      </c>
      <c r="Y1290">
        <v>6</v>
      </c>
      <c r="Z1290" t="s">
        <v>40</v>
      </c>
      <c r="AA1290" t="s">
        <v>982</v>
      </c>
      <c r="AB1290" t="s">
        <v>44</v>
      </c>
      <c r="AC1290" t="s">
        <v>45</v>
      </c>
      <c r="AE1290" t="s">
        <v>298</v>
      </c>
      <c r="AF1290" t="s">
        <v>6414</v>
      </c>
      <c r="AG1290" s="1">
        <v>46042</v>
      </c>
      <c r="AH1290" t="s">
        <v>2751</v>
      </c>
      <c r="AI1290">
        <f>_xlfn.XLOOKUP(Tabela5[[#This Row],[UUID]],Planilha2!$A:$A,Planilha2!B:B,"")</f>
        <v>0</v>
      </c>
      <c r="AJ1290">
        <f>_xlfn.XLOOKUP(Tabela5[[#This Row],[UUID]],Planilha2!$A:$A,Planilha2!C:C,"")</f>
        <v>1</v>
      </c>
      <c r="AK1290">
        <f>_xlfn.XLOOKUP(Tabela5[[#This Row],[UUID]],Planilha2!$A:$A,Planilha2!D:D,"")</f>
        <v>108</v>
      </c>
      <c r="AL1290">
        <f>_xlfn.XLOOKUP(Tabela5[[#This Row],[UUID]],Planilha2!$A:$A,Planilha2!E:E,"")</f>
        <v>6</v>
      </c>
      <c r="AM1290">
        <f>_xlfn.XLOOKUP(Tabela5[[#This Row],[UUID]],Planilha2!$A:$A,Planilha2!F:F,"")</f>
        <v>1</v>
      </c>
      <c r="AN1290">
        <f>_xlfn.XLOOKUP(Tabela5[[#This Row],[UUID]],Planilha2!$A:$A,Planilha2!G:G,"")</f>
        <v>1</v>
      </c>
      <c r="AO1290">
        <f>_xlfn.XLOOKUP(Tabela5[[#This Row],[UUID]],Planilha2!$A:$A,Planilha2!H:H,"")</f>
        <v>1</v>
      </c>
      <c r="AP1290">
        <f>_xlfn.XLOOKUP(Tabela5[[#This Row],[UUID]],Planilha2!$A:$A,Planilha2!I:I,"")</f>
        <v>1</v>
      </c>
      <c r="AQ1290">
        <f>_xlfn.XLOOKUP(Tabela5[[#This Row],[UUID]],Planilha2!$A:$A,Planilha2!J:J,"")</f>
        <v>1</v>
      </c>
      <c r="AR1290">
        <f>_xlfn.XLOOKUP(Tabela5[[#This Row],[UUID]],Planilha2!$A:$A,Planilha2!K:K,"")</f>
        <v>1</v>
      </c>
      <c r="AS1290">
        <f>_xlfn.XLOOKUP(Tabela5[[#This Row],[UUID]],Planilha2!$A:$A,Planilha2!L:L,"")</f>
        <v>1</v>
      </c>
      <c r="AT1290">
        <f>_xlfn.XLOOKUP(Tabela5[[#This Row],[UUID]],Planilha2!$A:$A,Planilha2!M:M,"")</f>
        <v>1</v>
      </c>
      <c r="AU1290">
        <f>_xlfn.XLOOKUP(Tabela5[[#This Row],[UUID]],Planilha2!$A:$A,Planilha2!N:N,"")</f>
        <v>1</v>
      </c>
      <c r="AV1290">
        <f>_xlfn.XLOOKUP(Tabela5[[#This Row],[UUID]],Planilha2!$A:$A,Planilha2!O:O,"")</f>
        <v>1</v>
      </c>
    </row>
    <row r="1291" spans="1:48" x14ac:dyDescent="0.2">
      <c r="A1291" t="s">
        <v>6415</v>
      </c>
      <c r="B1291" t="s">
        <v>35</v>
      </c>
      <c r="C1291">
        <v>49128108</v>
      </c>
      <c r="D1291">
        <v>554303094</v>
      </c>
      <c r="E1291" t="s">
        <v>6416</v>
      </c>
      <c r="F1291" t="s">
        <v>6417</v>
      </c>
      <c r="G1291" t="s">
        <v>6418</v>
      </c>
      <c r="H1291" s="1">
        <v>46054</v>
      </c>
      <c r="I1291">
        <v>202602</v>
      </c>
      <c r="J1291">
        <v>1909.5800999999999</v>
      </c>
      <c r="L1291">
        <v>1909.58</v>
      </c>
      <c r="N1291">
        <v>90494570</v>
      </c>
      <c r="O1291" s="1">
        <v>46080</v>
      </c>
      <c r="P1291" s="1">
        <v>46090</v>
      </c>
      <c r="R1291">
        <v>36</v>
      </c>
      <c r="S1291" t="s">
        <v>53</v>
      </c>
      <c r="T1291" t="s">
        <v>40</v>
      </c>
      <c r="U1291" t="s">
        <v>40</v>
      </c>
      <c r="V1291" t="s">
        <v>6419</v>
      </c>
      <c r="W1291">
        <v>6</v>
      </c>
      <c r="X1291" t="s">
        <v>42</v>
      </c>
      <c r="Y1291">
        <v>6</v>
      </c>
      <c r="Z1291" t="s">
        <v>40</v>
      </c>
      <c r="AA1291" t="s">
        <v>850</v>
      </c>
      <c r="AB1291" t="s">
        <v>44</v>
      </c>
      <c r="AC1291" t="s">
        <v>45</v>
      </c>
      <c r="AE1291" t="s">
        <v>2615</v>
      </c>
      <c r="AF1291" t="s">
        <v>6420</v>
      </c>
      <c r="AG1291" s="1">
        <v>46116</v>
      </c>
      <c r="AH1291" t="s">
        <v>47</v>
      </c>
      <c r="AI1291">
        <f>_xlfn.XLOOKUP(Tabela5[[#This Row],[UUID]],Planilha2!$A:$A,Planilha2!B:B,"")</f>
        <v>1</v>
      </c>
      <c r="AJ1291">
        <f>_xlfn.XLOOKUP(Tabela5[[#This Row],[UUID]],Planilha2!$A:$A,Planilha2!C:C,"")</f>
        <v>1</v>
      </c>
      <c r="AK1291">
        <f>_xlfn.XLOOKUP(Tabela5[[#This Row],[UUID]],Planilha2!$A:$A,Planilha2!D:D,"")</f>
        <v>24</v>
      </c>
      <c r="AL1291">
        <f>_xlfn.XLOOKUP(Tabela5[[#This Row],[UUID]],Planilha2!$A:$A,Planilha2!E:E,"")</f>
        <v>0</v>
      </c>
      <c r="AM1291">
        <f>_xlfn.XLOOKUP(Tabela5[[#This Row],[UUID]],Planilha2!$A:$A,Planilha2!F:F,"")</f>
        <v>1</v>
      </c>
      <c r="AN1291">
        <f>_xlfn.XLOOKUP(Tabela5[[#This Row],[UUID]],Planilha2!$A:$A,Planilha2!G:G,"")</f>
        <v>1</v>
      </c>
      <c r="AO1291">
        <f>_xlfn.XLOOKUP(Tabela5[[#This Row],[UUID]],Planilha2!$A:$A,Planilha2!H:H,"")</f>
        <v>0</v>
      </c>
      <c r="AP1291">
        <f>_xlfn.XLOOKUP(Tabela5[[#This Row],[UUID]],Planilha2!$A:$A,Planilha2!I:I,"")</f>
        <v>0</v>
      </c>
      <c r="AQ1291">
        <f>_xlfn.XLOOKUP(Tabela5[[#This Row],[UUID]],Planilha2!$A:$A,Planilha2!J:J,"")</f>
        <v>0</v>
      </c>
      <c r="AR1291">
        <f>_xlfn.XLOOKUP(Tabela5[[#This Row],[UUID]],Planilha2!$A:$A,Planilha2!K:K,"")</f>
        <v>0</v>
      </c>
      <c r="AS1291">
        <f>_xlfn.XLOOKUP(Tabela5[[#This Row],[UUID]],Planilha2!$A:$A,Planilha2!L:L,"")</f>
        <v>0</v>
      </c>
      <c r="AT1291">
        <f>_xlfn.XLOOKUP(Tabela5[[#This Row],[UUID]],Planilha2!$A:$A,Planilha2!M:M,"")</f>
        <v>0</v>
      </c>
      <c r="AU1291">
        <f>_xlfn.XLOOKUP(Tabela5[[#This Row],[UUID]],Planilha2!$A:$A,Planilha2!N:N,"")</f>
        <v>1</v>
      </c>
      <c r="AV1291">
        <f>_xlfn.XLOOKUP(Tabela5[[#This Row],[UUID]],Planilha2!$A:$A,Planilha2!O:O,"")</f>
        <v>1</v>
      </c>
    </row>
    <row r="1292" spans="1:48" x14ac:dyDescent="0.2">
      <c r="A1292" t="s">
        <v>6421</v>
      </c>
      <c r="B1292" t="s">
        <v>35</v>
      </c>
      <c r="C1292">
        <v>1005511664</v>
      </c>
      <c r="D1292">
        <v>27214330000136</v>
      </c>
      <c r="E1292" t="s">
        <v>2549</v>
      </c>
      <c r="F1292" t="s">
        <v>2550</v>
      </c>
      <c r="G1292" t="s">
        <v>2551</v>
      </c>
      <c r="H1292" s="1">
        <v>46054</v>
      </c>
      <c r="I1292">
        <v>202602</v>
      </c>
      <c r="J1292">
        <v>749.32889999999998</v>
      </c>
      <c r="K1292">
        <v>27.98</v>
      </c>
      <c r="L1292">
        <v>777.31</v>
      </c>
      <c r="N1292">
        <v>90494535</v>
      </c>
      <c r="O1292" s="1">
        <v>46080</v>
      </c>
      <c r="P1292" s="1">
        <v>46090</v>
      </c>
      <c r="R1292">
        <v>36</v>
      </c>
      <c r="S1292" t="s">
        <v>39</v>
      </c>
      <c r="T1292" t="s">
        <v>40</v>
      </c>
      <c r="U1292" t="s">
        <v>40</v>
      </c>
      <c r="V1292" t="s">
        <v>2552</v>
      </c>
      <c r="W1292">
        <v>6</v>
      </c>
      <c r="X1292" t="s">
        <v>42</v>
      </c>
      <c r="Y1292">
        <v>6</v>
      </c>
      <c r="Z1292" t="s">
        <v>40</v>
      </c>
      <c r="AA1292" t="s">
        <v>2311</v>
      </c>
      <c r="AB1292" t="s">
        <v>44</v>
      </c>
      <c r="AC1292" t="s">
        <v>45</v>
      </c>
      <c r="AE1292" t="s">
        <v>2615</v>
      </c>
      <c r="AF1292" t="s">
        <v>6422</v>
      </c>
      <c r="AG1292" s="1">
        <v>46107</v>
      </c>
      <c r="AH1292" t="s">
        <v>47</v>
      </c>
      <c r="AI1292">
        <f>_xlfn.XLOOKUP(Tabela5[[#This Row],[UUID]],Planilha2!$A:$A,Planilha2!B:B,"")</f>
        <v>1</v>
      </c>
      <c r="AJ1292">
        <f>_xlfn.XLOOKUP(Tabela5[[#This Row],[UUID]],Planilha2!$A:$A,Planilha2!C:C,"")</f>
        <v>1</v>
      </c>
      <c r="AK1292">
        <f>_xlfn.XLOOKUP(Tabela5[[#This Row],[UUID]],Planilha2!$A:$A,Planilha2!D:D,"")</f>
        <v>1</v>
      </c>
      <c r="AL1292">
        <f>_xlfn.XLOOKUP(Tabela5[[#This Row],[UUID]],Planilha2!$A:$A,Planilha2!E:E,"")</f>
        <v>0</v>
      </c>
      <c r="AM1292">
        <f>_xlfn.XLOOKUP(Tabela5[[#This Row],[UUID]],Planilha2!$A:$A,Planilha2!F:F,"")</f>
        <v>1</v>
      </c>
      <c r="AN1292">
        <f>_xlfn.XLOOKUP(Tabela5[[#This Row],[UUID]],Planilha2!$A:$A,Planilha2!G:G,"")</f>
        <v>1</v>
      </c>
      <c r="AO1292">
        <f>_xlfn.XLOOKUP(Tabela5[[#This Row],[UUID]],Planilha2!$A:$A,Planilha2!H:H,"")</f>
        <v>1</v>
      </c>
      <c r="AP1292">
        <f>_xlfn.XLOOKUP(Tabela5[[#This Row],[UUID]],Planilha2!$A:$A,Planilha2!I:I,"")</f>
        <v>1</v>
      </c>
      <c r="AQ1292">
        <f>_xlfn.XLOOKUP(Tabela5[[#This Row],[UUID]],Planilha2!$A:$A,Planilha2!J:J,"")</f>
        <v>0</v>
      </c>
      <c r="AR1292">
        <f>_xlfn.XLOOKUP(Tabela5[[#This Row],[UUID]],Planilha2!$A:$A,Planilha2!K:K,"")</f>
        <v>0</v>
      </c>
      <c r="AS1292">
        <f>_xlfn.XLOOKUP(Tabela5[[#This Row],[UUID]],Planilha2!$A:$A,Planilha2!L:L,"")</f>
        <v>0</v>
      </c>
      <c r="AT1292">
        <f>_xlfn.XLOOKUP(Tabela5[[#This Row],[UUID]],Planilha2!$A:$A,Planilha2!M:M,"")</f>
        <v>0</v>
      </c>
      <c r="AU1292">
        <f>_xlfn.XLOOKUP(Tabela5[[#This Row],[UUID]],Planilha2!$A:$A,Planilha2!N:N,"")</f>
        <v>1</v>
      </c>
      <c r="AV1292">
        <f>_xlfn.XLOOKUP(Tabela5[[#This Row],[UUID]],Planilha2!$A:$A,Planilha2!O:O,"")</f>
        <v>1</v>
      </c>
    </row>
    <row r="1293" spans="1:48" x14ac:dyDescent="0.2">
      <c r="A1293" t="s">
        <v>6423</v>
      </c>
      <c r="B1293" t="s">
        <v>35</v>
      </c>
      <c r="C1293">
        <v>71988661</v>
      </c>
      <c r="D1293">
        <v>24856156000137</v>
      </c>
      <c r="E1293" t="s">
        <v>865</v>
      </c>
      <c r="F1293" t="s">
        <v>6424</v>
      </c>
      <c r="G1293" t="s">
        <v>6425</v>
      </c>
      <c r="H1293" s="1">
        <v>46054</v>
      </c>
      <c r="I1293">
        <v>202602</v>
      </c>
      <c r="J1293">
        <v>1232.7669000000001</v>
      </c>
      <c r="L1293">
        <v>1232.77</v>
      </c>
      <c r="N1293">
        <v>90493662</v>
      </c>
      <c r="O1293" s="1">
        <v>46080</v>
      </c>
      <c r="P1293" s="1">
        <v>46090</v>
      </c>
      <c r="R1293">
        <v>36</v>
      </c>
      <c r="S1293" t="s">
        <v>39</v>
      </c>
      <c r="T1293" t="s">
        <v>40</v>
      </c>
      <c r="U1293" t="s">
        <v>40</v>
      </c>
      <c r="V1293" t="s">
        <v>6426</v>
      </c>
      <c r="W1293">
        <v>6</v>
      </c>
      <c r="X1293" t="s">
        <v>42</v>
      </c>
      <c r="Y1293">
        <v>6</v>
      </c>
      <c r="Z1293" t="s">
        <v>40</v>
      </c>
      <c r="AA1293" t="s">
        <v>2311</v>
      </c>
      <c r="AB1293" t="s">
        <v>44</v>
      </c>
      <c r="AC1293" t="s">
        <v>45</v>
      </c>
      <c r="AE1293" t="s">
        <v>2615</v>
      </c>
      <c r="AF1293" t="s">
        <v>6427</v>
      </c>
      <c r="AG1293" s="1">
        <v>46122</v>
      </c>
      <c r="AH1293" t="s">
        <v>47</v>
      </c>
      <c r="AI1293">
        <f>_xlfn.XLOOKUP(Tabela5[[#This Row],[UUID]],Planilha2!$A:$A,Planilha2!B:B,"")</f>
        <v>1</v>
      </c>
      <c r="AJ1293">
        <f>_xlfn.XLOOKUP(Tabela5[[#This Row],[UUID]],Planilha2!$A:$A,Planilha2!C:C,"")</f>
        <v>1</v>
      </c>
      <c r="AK1293">
        <f>_xlfn.XLOOKUP(Tabela5[[#This Row],[UUID]],Planilha2!$A:$A,Planilha2!D:D,"")</f>
        <v>1</v>
      </c>
      <c r="AL1293">
        <f>_xlfn.XLOOKUP(Tabela5[[#This Row],[UUID]],Planilha2!$A:$A,Planilha2!E:E,"")</f>
        <v>0</v>
      </c>
      <c r="AM1293">
        <f>_xlfn.XLOOKUP(Tabela5[[#This Row],[UUID]],Planilha2!$A:$A,Planilha2!F:F,"")</f>
        <v>1</v>
      </c>
      <c r="AN1293">
        <f>_xlfn.XLOOKUP(Tabela5[[#This Row],[UUID]],Planilha2!$A:$A,Planilha2!G:G,"")</f>
        <v>0</v>
      </c>
      <c r="AO1293">
        <f>_xlfn.XLOOKUP(Tabela5[[#This Row],[UUID]],Planilha2!$A:$A,Planilha2!H:H,"")</f>
        <v>0</v>
      </c>
      <c r="AP1293">
        <f>_xlfn.XLOOKUP(Tabela5[[#This Row],[UUID]],Planilha2!$A:$A,Planilha2!I:I,"")</f>
        <v>0</v>
      </c>
      <c r="AQ1293">
        <f>_xlfn.XLOOKUP(Tabela5[[#This Row],[UUID]],Planilha2!$A:$A,Planilha2!J:J,"")</f>
        <v>0</v>
      </c>
      <c r="AR1293">
        <f>_xlfn.XLOOKUP(Tabela5[[#This Row],[UUID]],Planilha2!$A:$A,Planilha2!K:K,"")</f>
        <v>0</v>
      </c>
      <c r="AS1293">
        <f>_xlfn.XLOOKUP(Tabela5[[#This Row],[UUID]],Planilha2!$A:$A,Planilha2!L:L,"")</f>
        <v>0</v>
      </c>
      <c r="AT1293">
        <f>_xlfn.XLOOKUP(Tabela5[[#This Row],[UUID]],Planilha2!$A:$A,Planilha2!M:M,"")</f>
        <v>0</v>
      </c>
      <c r="AU1293">
        <f>_xlfn.XLOOKUP(Tabela5[[#This Row],[UUID]],Planilha2!$A:$A,Planilha2!N:N,"")</f>
        <v>1</v>
      </c>
      <c r="AV1293">
        <f>_xlfn.XLOOKUP(Tabela5[[#This Row],[UUID]],Planilha2!$A:$A,Planilha2!O:O,"")</f>
        <v>0</v>
      </c>
    </row>
    <row r="1294" spans="1:48" x14ac:dyDescent="0.2">
      <c r="A1294" t="s">
        <v>6428</v>
      </c>
      <c r="B1294" t="s">
        <v>35</v>
      </c>
      <c r="C1294">
        <v>71988670</v>
      </c>
      <c r="D1294">
        <v>24856156000137</v>
      </c>
      <c r="E1294" t="s">
        <v>865</v>
      </c>
      <c r="F1294" t="s">
        <v>6429</v>
      </c>
      <c r="G1294" t="s">
        <v>6430</v>
      </c>
      <c r="H1294" s="1">
        <v>46054</v>
      </c>
      <c r="I1294">
        <v>202602</v>
      </c>
      <c r="J1294">
        <v>470.29572000000002</v>
      </c>
      <c r="L1294">
        <v>470.3</v>
      </c>
      <c r="N1294">
        <v>90512674</v>
      </c>
      <c r="O1294" s="1">
        <v>46086</v>
      </c>
      <c r="P1294" s="1">
        <v>46097</v>
      </c>
      <c r="R1294">
        <v>29</v>
      </c>
      <c r="S1294" t="s">
        <v>39</v>
      </c>
      <c r="T1294" t="s">
        <v>40</v>
      </c>
      <c r="U1294" t="s">
        <v>40</v>
      </c>
      <c r="V1294" t="s">
        <v>6431</v>
      </c>
      <c r="W1294">
        <v>6</v>
      </c>
      <c r="X1294" t="s">
        <v>42</v>
      </c>
      <c r="Y1294">
        <v>6</v>
      </c>
      <c r="Z1294" t="s">
        <v>40</v>
      </c>
      <c r="AA1294" t="s">
        <v>2311</v>
      </c>
      <c r="AB1294" t="s">
        <v>44</v>
      </c>
      <c r="AC1294" t="s">
        <v>45</v>
      </c>
      <c r="AE1294" t="s">
        <v>47</v>
      </c>
      <c r="AF1294" t="s">
        <v>6432</v>
      </c>
      <c r="AG1294" s="1">
        <v>46093</v>
      </c>
      <c r="AH1294" t="s">
        <v>2615</v>
      </c>
      <c r="AI1294">
        <f>_xlfn.XLOOKUP(Tabela5[[#This Row],[UUID]],Planilha2!$A:$A,Planilha2!B:B,"")</f>
        <v>1</v>
      </c>
      <c r="AJ1294">
        <f>_xlfn.XLOOKUP(Tabela5[[#This Row],[UUID]],Planilha2!$A:$A,Planilha2!C:C,"")</f>
        <v>0</v>
      </c>
      <c r="AK1294">
        <f>_xlfn.XLOOKUP(Tabela5[[#This Row],[UUID]],Planilha2!$A:$A,Planilha2!D:D,"")</f>
        <v>1</v>
      </c>
      <c r="AL1294">
        <f>_xlfn.XLOOKUP(Tabela5[[#This Row],[UUID]],Planilha2!$A:$A,Planilha2!E:E,"")</f>
        <v>0</v>
      </c>
      <c r="AM1294">
        <f>_xlfn.XLOOKUP(Tabela5[[#This Row],[UUID]],Planilha2!$A:$A,Planilha2!F:F,"")</f>
        <v>1</v>
      </c>
      <c r="AN1294">
        <f>_xlfn.XLOOKUP(Tabela5[[#This Row],[UUID]],Planilha2!$A:$A,Planilha2!G:G,"")</f>
        <v>1</v>
      </c>
      <c r="AO1294">
        <f>_xlfn.XLOOKUP(Tabela5[[#This Row],[UUID]],Planilha2!$A:$A,Planilha2!H:H,"")</f>
        <v>1</v>
      </c>
      <c r="AP1294">
        <f>_xlfn.XLOOKUP(Tabela5[[#This Row],[UUID]],Planilha2!$A:$A,Planilha2!I:I,"")</f>
        <v>1</v>
      </c>
      <c r="AQ1294">
        <f>_xlfn.XLOOKUP(Tabela5[[#This Row],[UUID]],Planilha2!$A:$A,Planilha2!J:J,"")</f>
        <v>1</v>
      </c>
      <c r="AR1294">
        <f>_xlfn.XLOOKUP(Tabela5[[#This Row],[UUID]],Planilha2!$A:$A,Planilha2!K:K,"")</f>
        <v>1</v>
      </c>
      <c r="AS1294">
        <f>_xlfn.XLOOKUP(Tabela5[[#This Row],[UUID]],Planilha2!$A:$A,Planilha2!L:L,"")</f>
        <v>1</v>
      </c>
      <c r="AT1294">
        <f>_xlfn.XLOOKUP(Tabela5[[#This Row],[UUID]],Planilha2!$A:$A,Planilha2!M:M,"")</f>
        <v>0</v>
      </c>
      <c r="AU1294">
        <f>_xlfn.XLOOKUP(Tabela5[[#This Row],[UUID]],Planilha2!$A:$A,Planilha2!N:N,"")</f>
        <v>1</v>
      </c>
      <c r="AV1294">
        <f>_xlfn.XLOOKUP(Tabela5[[#This Row],[UUID]],Planilha2!$A:$A,Planilha2!O:O,"")</f>
        <v>1</v>
      </c>
    </row>
    <row r="1295" spans="1:48" x14ac:dyDescent="0.2">
      <c r="A1295" t="s">
        <v>6433</v>
      </c>
      <c r="B1295" t="s">
        <v>35</v>
      </c>
      <c r="C1295">
        <v>101047061</v>
      </c>
      <c r="D1295">
        <v>3751396993</v>
      </c>
      <c r="E1295" t="s">
        <v>4346</v>
      </c>
      <c r="F1295" t="s">
        <v>4347</v>
      </c>
      <c r="G1295" t="s">
        <v>4348</v>
      </c>
      <c r="H1295" s="1">
        <v>45901</v>
      </c>
      <c r="I1295">
        <v>202509</v>
      </c>
      <c r="J1295">
        <v>206.9556</v>
      </c>
      <c r="L1295">
        <v>206.96</v>
      </c>
      <c r="N1295">
        <v>90429099</v>
      </c>
      <c r="O1295" s="1">
        <v>46002</v>
      </c>
      <c r="P1295" s="1">
        <v>46059</v>
      </c>
      <c r="R1295">
        <v>67</v>
      </c>
      <c r="S1295" t="s">
        <v>53</v>
      </c>
      <c r="T1295" t="s">
        <v>40</v>
      </c>
      <c r="U1295" t="s">
        <v>40</v>
      </c>
      <c r="V1295" t="s">
        <v>4349</v>
      </c>
      <c r="W1295">
        <v>6</v>
      </c>
      <c r="X1295" t="s">
        <v>42</v>
      </c>
      <c r="Y1295">
        <v>6</v>
      </c>
      <c r="Z1295" t="s">
        <v>40</v>
      </c>
      <c r="AA1295" t="s">
        <v>982</v>
      </c>
      <c r="AB1295" t="s">
        <v>44</v>
      </c>
      <c r="AC1295" t="s">
        <v>45</v>
      </c>
      <c r="AE1295" t="s">
        <v>298</v>
      </c>
      <c r="AF1295" t="s">
        <v>6434</v>
      </c>
      <c r="AG1295" s="1">
        <v>46054</v>
      </c>
      <c r="AH1295" t="s">
        <v>2751</v>
      </c>
      <c r="AI1295">
        <f>_xlfn.XLOOKUP(Tabela5[[#This Row],[UUID]],Planilha2!$A:$A,Planilha2!B:B,"")</f>
        <v>1</v>
      </c>
      <c r="AJ1295">
        <f>_xlfn.XLOOKUP(Tabela5[[#This Row],[UUID]],Planilha2!$A:$A,Planilha2!C:C,"")</f>
        <v>1</v>
      </c>
      <c r="AK1295">
        <f>_xlfn.XLOOKUP(Tabela5[[#This Row],[UUID]],Planilha2!$A:$A,Planilha2!D:D,"")</f>
        <v>1</v>
      </c>
      <c r="AL1295">
        <f>_xlfn.XLOOKUP(Tabela5[[#This Row],[UUID]],Planilha2!$A:$A,Planilha2!E:E,"")</f>
        <v>0</v>
      </c>
      <c r="AM1295">
        <f>_xlfn.XLOOKUP(Tabela5[[#This Row],[UUID]],Planilha2!$A:$A,Planilha2!F:F,"")</f>
        <v>0</v>
      </c>
      <c r="AN1295">
        <f>_xlfn.XLOOKUP(Tabela5[[#This Row],[UUID]],Planilha2!$A:$A,Planilha2!G:G,"")</f>
        <v>1</v>
      </c>
      <c r="AO1295">
        <f>_xlfn.XLOOKUP(Tabela5[[#This Row],[UUID]],Planilha2!$A:$A,Planilha2!H:H,"")</f>
        <v>1</v>
      </c>
      <c r="AP1295">
        <f>_xlfn.XLOOKUP(Tabela5[[#This Row],[UUID]],Planilha2!$A:$A,Planilha2!I:I,"")</f>
        <v>1</v>
      </c>
      <c r="AQ1295">
        <f>_xlfn.XLOOKUP(Tabela5[[#This Row],[UUID]],Planilha2!$A:$A,Planilha2!J:J,"")</f>
        <v>1</v>
      </c>
      <c r="AR1295">
        <f>_xlfn.XLOOKUP(Tabela5[[#This Row],[UUID]],Planilha2!$A:$A,Planilha2!K:K,"")</f>
        <v>1</v>
      </c>
      <c r="AS1295">
        <f>_xlfn.XLOOKUP(Tabela5[[#This Row],[UUID]],Planilha2!$A:$A,Planilha2!L:L,"")</f>
        <v>1</v>
      </c>
      <c r="AT1295">
        <f>_xlfn.XLOOKUP(Tabela5[[#This Row],[UUID]],Planilha2!$A:$A,Planilha2!M:M,"")</f>
        <v>1</v>
      </c>
      <c r="AU1295">
        <f>_xlfn.XLOOKUP(Tabela5[[#This Row],[UUID]],Planilha2!$A:$A,Planilha2!N:N,"")</f>
        <v>1</v>
      </c>
      <c r="AV1295">
        <f>_xlfn.XLOOKUP(Tabela5[[#This Row],[UUID]],Planilha2!$A:$A,Planilha2!O:O,"")</f>
        <v>1</v>
      </c>
    </row>
    <row r="1296" spans="1:48" x14ac:dyDescent="0.2">
      <c r="A1296" t="s">
        <v>6435</v>
      </c>
      <c r="B1296" t="s">
        <v>35</v>
      </c>
      <c r="C1296">
        <v>5196060</v>
      </c>
      <c r="D1296">
        <v>92956408000150</v>
      </c>
      <c r="E1296" t="s">
        <v>6436</v>
      </c>
      <c r="F1296" t="s">
        <v>6437</v>
      </c>
      <c r="G1296" t="s">
        <v>6438</v>
      </c>
      <c r="H1296" s="1">
        <v>46054</v>
      </c>
      <c r="I1296">
        <v>202602</v>
      </c>
      <c r="J1296">
        <v>1950.58536</v>
      </c>
      <c r="L1296">
        <v>1950.59</v>
      </c>
      <c r="N1296">
        <v>90493557</v>
      </c>
      <c r="O1296" s="1">
        <v>46080</v>
      </c>
      <c r="P1296" s="1">
        <v>46090</v>
      </c>
      <c r="R1296">
        <v>36</v>
      </c>
      <c r="S1296" t="s">
        <v>39</v>
      </c>
      <c r="T1296" t="s">
        <v>40</v>
      </c>
      <c r="U1296" t="s">
        <v>40</v>
      </c>
      <c r="V1296" t="s">
        <v>6439</v>
      </c>
      <c r="W1296">
        <v>6</v>
      </c>
      <c r="X1296" t="s">
        <v>42</v>
      </c>
      <c r="Y1296">
        <v>6</v>
      </c>
      <c r="Z1296" t="s">
        <v>40</v>
      </c>
      <c r="AA1296" t="s">
        <v>2311</v>
      </c>
      <c r="AB1296" t="s">
        <v>44</v>
      </c>
      <c r="AC1296" t="s">
        <v>45</v>
      </c>
      <c r="AE1296" t="s">
        <v>2615</v>
      </c>
      <c r="AF1296" t="s">
        <v>6440</v>
      </c>
      <c r="AG1296" s="1">
        <v>46122</v>
      </c>
      <c r="AH1296" t="s">
        <v>47</v>
      </c>
      <c r="AI1296">
        <f>_xlfn.XLOOKUP(Tabela5[[#This Row],[UUID]],Planilha2!$A:$A,Planilha2!B:B,"")</f>
        <v>1</v>
      </c>
      <c r="AJ1296">
        <f>_xlfn.XLOOKUP(Tabela5[[#This Row],[UUID]],Planilha2!$A:$A,Planilha2!C:C,"")</f>
        <v>1</v>
      </c>
      <c r="AK1296">
        <f>_xlfn.XLOOKUP(Tabela5[[#This Row],[UUID]],Planilha2!$A:$A,Planilha2!D:D,"")</f>
        <v>1</v>
      </c>
      <c r="AL1296">
        <f>_xlfn.XLOOKUP(Tabela5[[#This Row],[UUID]],Planilha2!$A:$A,Planilha2!E:E,"")</f>
        <v>0</v>
      </c>
      <c r="AM1296">
        <f>_xlfn.XLOOKUP(Tabela5[[#This Row],[UUID]],Planilha2!$A:$A,Planilha2!F:F,"")</f>
        <v>1</v>
      </c>
      <c r="AN1296">
        <f>_xlfn.XLOOKUP(Tabela5[[#This Row],[UUID]],Planilha2!$A:$A,Planilha2!G:G,"")</f>
        <v>0</v>
      </c>
      <c r="AO1296">
        <f>_xlfn.XLOOKUP(Tabela5[[#This Row],[UUID]],Planilha2!$A:$A,Planilha2!H:H,"")</f>
        <v>0</v>
      </c>
      <c r="AP1296">
        <f>_xlfn.XLOOKUP(Tabela5[[#This Row],[UUID]],Planilha2!$A:$A,Planilha2!I:I,"")</f>
        <v>0</v>
      </c>
      <c r="AQ1296">
        <f>_xlfn.XLOOKUP(Tabela5[[#This Row],[UUID]],Planilha2!$A:$A,Planilha2!J:J,"")</f>
        <v>0</v>
      </c>
      <c r="AR1296">
        <f>_xlfn.XLOOKUP(Tabela5[[#This Row],[UUID]],Planilha2!$A:$A,Planilha2!K:K,"")</f>
        <v>0</v>
      </c>
      <c r="AS1296">
        <f>_xlfn.XLOOKUP(Tabela5[[#This Row],[UUID]],Planilha2!$A:$A,Planilha2!L:L,"")</f>
        <v>0</v>
      </c>
      <c r="AT1296">
        <f>_xlfn.XLOOKUP(Tabela5[[#This Row],[UUID]],Planilha2!$A:$A,Planilha2!M:M,"")</f>
        <v>0</v>
      </c>
      <c r="AU1296">
        <f>_xlfn.XLOOKUP(Tabela5[[#This Row],[UUID]],Planilha2!$A:$A,Planilha2!N:N,"")</f>
        <v>1</v>
      </c>
      <c r="AV1296">
        <f>_xlfn.XLOOKUP(Tabela5[[#This Row],[UUID]],Planilha2!$A:$A,Planilha2!O:O,"")</f>
        <v>0</v>
      </c>
    </row>
    <row r="1297" spans="1:48" x14ac:dyDescent="0.2">
      <c r="A1297" t="s">
        <v>6441</v>
      </c>
      <c r="B1297" t="s">
        <v>35</v>
      </c>
      <c r="C1297">
        <v>66272815</v>
      </c>
      <c r="D1297">
        <v>1277713014</v>
      </c>
      <c r="E1297" t="s">
        <v>2561</v>
      </c>
      <c r="F1297" t="s">
        <v>2562</v>
      </c>
      <c r="G1297" t="s">
        <v>2563</v>
      </c>
      <c r="H1297" s="1">
        <v>46054</v>
      </c>
      <c r="I1297">
        <v>202602</v>
      </c>
      <c r="J1297">
        <v>5424.17436</v>
      </c>
      <c r="L1297">
        <v>5424.17</v>
      </c>
      <c r="N1297">
        <v>90493541</v>
      </c>
      <c r="O1297" s="1">
        <v>46080</v>
      </c>
      <c r="P1297" s="1">
        <v>46090</v>
      </c>
      <c r="R1297">
        <v>36</v>
      </c>
      <c r="S1297" t="s">
        <v>53</v>
      </c>
      <c r="T1297" t="s">
        <v>40</v>
      </c>
      <c r="U1297" t="s">
        <v>40</v>
      </c>
      <c r="V1297" t="s">
        <v>2564</v>
      </c>
      <c r="W1297">
        <v>6</v>
      </c>
      <c r="X1297" t="s">
        <v>42</v>
      </c>
      <c r="Y1297">
        <v>6</v>
      </c>
      <c r="Z1297" t="s">
        <v>40</v>
      </c>
      <c r="AA1297" t="s">
        <v>2311</v>
      </c>
      <c r="AB1297" t="s">
        <v>44</v>
      </c>
      <c r="AC1297" t="s">
        <v>45</v>
      </c>
      <c r="AE1297" t="s">
        <v>2615</v>
      </c>
      <c r="AF1297" t="s">
        <v>6442</v>
      </c>
      <c r="AG1297" s="1">
        <v>46107</v>
      </c>
      <c r="AH1297" t="s">
        <v>47</v>
      </c>
      <c r="AI1297">
        <f>_xlfn.XLOOKUP(Tabela5[[#This Row],[UUID]],Planilha2!$A:$A,Planilha2!B:B,"")</f>
        <v>1</v>
      </c>
      <c r="AJ1297">
        <f>_xlfn.XLOOKUP(Tabela5[[#This Row],[UUID]],Planilha2!$A:$A,Planilha2!C:C,"")</f>
        <v>1</v>
      </c>
      <c r="AK1297">
        <f>_xlfn.XLOOKUP(Tabela5[[#This Row],[UUID]],Planilha2!$A:$A,Planilha2!D:D,"")</f>
        <v>14</v>
      </c>
      <c r="AL1297">
        <f>_xlfn.XLOOKUP(Tabela5[[#This Row],[UUID]],Planilha2!$A:$A,Planilha2!E:E,"")</f>
        <v>1</v>
      </c>
      <c r="AM1297">
        <f>_xlfn.XLOOKUP(Tabela5[[#This Row],[UUID]],Planilha2!$A:$A,Planilha2!F:F,"")</f>
        <v>1</v>
      </c>
      <c r="AN1297">
        <f>_xlfn.XLOOKUP(Tabela5[[#This Row],[UUID]],Planilha2!$A:$A,Planilha2!G:G,"")</f>
        <v>1</v>
      </c>
      <c r="AO1297">
        <f>_xlfn.XLOOKUP(Tabela5[[#This Row],[UUID]],Planilha2!$A:$A,Planilha2!H:H,"")</f>
        <v>1</v>
      </c>
      <c r="AP1297">
        <f>_xlfn.XLOOKUP(Tabela5[[#This Row],[UUID]],Planilha2!$A:$A,Planilha2!I:I,"")</f>
        <v>1</v>
      </c>
      <c r="AQ1297">
        <f>_xlfn.XLOOKUP(Tabela5[[#This Row],[UUID]],Planilha2!$A:$A,Planilha2!J:J,"")</f>
        <v>0</v>
      </c>
      <c r="AR1297">
        <f>_xlfn.XLOOKUP(Tabela5[[#This Row],[UUID]],Planilha2!$A:$A,Planilha2!K:K,"")</f>
        <v>0</v>
      </c>
      <c r="AS1297">
        <f>_xlfn.XLOOKUP(Tabela5[[#This Row],[UUID]],Planilha2!$A:$A,Planilha2!L:L,"")</f>
        <v>0</v>
      </c>
      <c r="AT1297">
        <f>_xlfn.XLOOKUP(Tabela5[[#This Row],[UUID]],Planilha2!$A:$A,Planilha2!M:M,"")</f>
        <v>0</v>
      </c>
      <c r="AU1297">
        <f>_xlfn.XLOOKUP(Tabela5[[#This Row],[UUID]],Planilha2!$A:$A,Planilha2!N:N,"")</f>
        <v>1</v>
      </c>
      <c r="AV1297">
        <f>_xlfn.XLOOKUP(Tabela5[[#This Row],[UUID]],Planilha2!$A:$A,Planilha2!O:O,"")</f>
        <v>1</v>
      </c>
    </row>
    <row r="1298" spans="1:48" x14ac:dyDescent="0.2">
      <c r="A1298" t="s">
        <v>6443</v>
      </c>
      <c r="B1298" t="s">
        <v>35</v>
      </c>
      <c r="C1298">
        <v>54922658</v>
      </c>
      <c r="D1298">
        <v>23900598053</v>
      </c>
      <c r="E1298" t="s">
        <v>2575</v>
      </c>
      <c r="F1298" t="s">
        <v>2576</v>
      </c>
      <c r="G1298" t="s">
        <v>2577</v>
      </c>
      <c r="H1298" s="1">
        <v>46054</v>
      </c>
      <c r="I1298">
        <v>202602</v>
      </c>
      <c r="J1298">
        <v>4118.8917600000004</v>
      </c>
      <c r="L1298">
        <v>4118.8900000000003</v>
      </c>
      <c r="N1298">
        <v>90494863</v>
      </c>
      <c r="O1298" s="1">
        <v>46080</v>
      </c>
      <c r="P1298" s="1">
        <v>46090</v>
      </c>
      <c r="R1298">
        <v>36</v>
      </c>
      <c r="S1298" t="s">
        <v>53</v>
      </c>
      <c r="T1298" t="s">
        <v>40</v>
      </c>
      <c r="U1298" t="s">
        <v>40</v>
      </c>
      <c r="V1298" t="s">
        <v>2578</v>
      </c>
      <c r="W1298">
        <v>6</v>
      </c>
      <c r="X1298" t="s">
        <v>42</v>
      </c>
      <c r="Y1298">
        <v>6</v>
      </c>
      <c r="Z1298" t="s">
        <v>40</v>
      </c>
      <c r="AA1298" t="s">
        <v>2311</v>
      </c>
      <c r="AB1298" t="s">
        <v>44</v>
      </c>
      <c r="AC1298" t="s">
        <v>45</v>
      </c>
      <c r="AE1298" t="s">
        <v>2615</v>
      </c>
      <c r="AF1298" t="s">
        <v>6444</v>
      </c>
      <c r="AG1298" s="1">
        <v>46107</v>
      </c>
      <c r="AH1298" t="s">
        <v>47</v>
      </c>
      <c r="AI1298">
        <f>_xlfn.XLOOKUP(Tabela5[[#This Row],[UUID]],Planilha2!$A:$A,Planilha2!B:B,"")</f>
        <v>1</v>
      </c>
      <c r="AJ1298">
        <f>_xlfn.XLOOKUP(Tabela5[[#This Row],[UUID]],Planilha2!$A:$A,Planilha2!C:C,"")</f>
        <v>1</v>
      </c>
      <c r="AK1298">
        <f>_xlfn.XLOOKUP(Tabela5[[#This Row],[UUID]],Planilha2!$A:$A,Planilha2!D:D,"")</f>
        <v>14</v>
      </c>
      <c r="AL1298">
        <f>_xlfn.XLOOKUP(Tabela5[[#This Row],[UUID]],Planilha2!$A:$A,Planilha2!E:E,"")</f>
        <v>1</v>
      </c>
      <c r="AM1298">
        <f>_xlfn.XLOOKUP(Tabela5[[#This Row],[UUID]],Planilha2!$A:$A,Planilha2!F:F,"")</f>
        <v>1</v>
      </c>
      <c r="AN1298">
        <f>_xlfn.XLOOKUP(Tabela5[[#This Row],[UUID]],Planilha2!$A:$A,Planilha2!G:G,"")</f>
        <v>1</v>
      </c>
      <c r="AO1298">
        <f>_xlfn.XLOOKUP(Tabela5[[#This Row],[UUID]],Planilha2!$A:$A,Planilha2!H:H,"")</f>
        <v>1</v>
      </c>
      <c r="AP1298">
        <f>_xlfn.XLOOKUP(Tabela5[[#This Row],[UUID]],Planilha2!$A:$A,Planilha2!I:I,"")</f>
        <v>1</v>
      </c>
      <c r="AQ1298">
        <f>_xlfn.XLOOKUP(Tabela5[[#This Row],[UUID]],Planilha2!$A:$A,Planilha2!J:J,"")</f>
        <v>0</v>
      </c>
      <c r="AR1298">
        <f>_xlfn.XLOOKUP(Tabela5[[#This Row],[UUID]],Planilha2!$A:$A,Planilha2!K:K,"")</f>
        <v>0</v>
      </c>
      <c r="AS1298">
        <f>_xlfn.XLOOKUP(Tabela5[[#This Row],[UUID]],Planilha2!$A:$A,Planilha2!L:L,"")</f>
        <v>0</v>
      </c>
      <c r="AT1298">
        <f>_xlfn.XLOOKUP(Tabela5[[#This Row],[UUID]],Planilha2!$A:$A,Planilha2!M:M,"")</f>
        <v>0</v>
      </c>
      <c r="AU1298">
        <f>_xlfn.XLOOKUP(Tabela5[[#This Row],[UUID]],Planilha2!$A:$A,Planilha2!N:N,"")</f>
        <v>1</v>
      </c>
      <c r="AV1298">
        <f>_xlfn.XLOOKUP(Tabela5[[#This Row],[UUID]],Planilha2!$A:$A,Planilha2!O:O,"")</f>
        <v>1</v>
      </c>
    </row>
    <row r="1299" spans="1:48" x14ac:dyDescent="0.2">
      <c r="A1299" t="s">
        <v>6445</v>
      </c>
      <c r="B1299" t="s">
        <v>35</v>
      </c>
      <c r="C1299">
        <v>996200207</v>
      </c>
      <c r="D1299">
        <v>551032006</v>
      </c>
      <c r="E1299" t="s">
        <v>2320</v>
      </c>
      <c r="F1299" t="s">
        <v>6446</v>
      </c>
      <c r="G1299" t="s">
        <v>2322</v>
      </c>
      <c r="H1299" s="1">
        <v>46054</v>
      </c>
      <c r="I1299">
        <v>202602</v>
      </c>
      <c r="J1299">
        <v>2285.6203999999998</v>
      </c>
      <c r="L1299">
        <v>2285.62</v>
      </c>
      <c r="N1299">
        <v>90512700</v>
      </c>
      <c r="O1299" s="1">
        <v>46086</v>
      </c>
      <c r="P1299" s="1">
        <v>46097</v>
      </c>
      <c r="R1299">
        <v>29</v>
      </c>
      <c r="S1299" t="s">
        <v>53</v>
      </c>
      <c r="T1299" t="s">
        <v>40</v>
      </c>
      <c r="U1299" t="s">
        <v>40</v>
      </c>
      <c r="V1299" t="s">
        <v>2323</v>
      </c>
      <c r="W1299">
        <v>6</v>
      </c>
      <c r="X1299" t="s">
        <v>42</v>
      </c>
      <c r="Y1299">
        <v>6</v>
      </c>
      <c r="Z1299" t="s">
        <v>40</v>
      </c>
      <c r="AA1299" t="s">
        <v>2311</v>
      </c>
      <c r="AB1299" t="s">
        <v>44</v>
      </c>
      <c r="AC1299" t="s">
        <v>45</v>
      </c>
      <c r="AE1299" t="s">
        <v>47</v>
      </c>
      <c r="AF1299" t="s">
        <v>6447</v>
      </c>
      <c r="AG1299" s="1">
        <v>46115</v>
      </c>
      <c r="AH1299" t="s">
        <v>47</v>
      </c>
      <c r="AI1299">
        <f>_xlfn.XLOOKUP(Tabela5[[#This Row],[UUID]],Planilha2!$A:$A,Planilha2!B:B,"")</f>
        <v>1</v>
      </c>
      <c r="AJ1299">
        <f>_xlfn.XLOOKUP(Tabela5[[#This Row],[UUID]],Planilha2!$A:$A,Planilha2!C:C,"")</f>
        <v>1</v>
      </c>
      <c r="AK1299">
        <f>_xlfn.XLOOKUP(Tabela5[[#This Row],[UUID]],Planilha2!$A:$A,Planilha2!D:D,"")</f>
        <v>2</v>
      </c>
      <c r="AL1299">
        <f>_xlfn.XLOOKUP(Tabela5[[#This Row],[UUID]],Planilha2!$A:$A,Planilha2!E:E,"")</f>
        <v>0</v>
      </c>
      <c r="AM1299">
        <f>_xlfn.XLOOKUP(Tabela5[[#This Row],[UUID]],Planilha2!$A:$A,Planilha2!F:F,"")</f>
        <v>1</v>
      </c>
      <c r="AN1299">
        <f>_xlfn.XLOOKUP(Tabela5[[#This Row],[UUID]],Planilha2!$A:$A,Planilha2!G:G,"")</f>
        <v>1</v>
      </c>
      <c r="AO1299">
        <f>_xlfn.XLOOKUP(Tabela5[[#This Row],[UUID]],Planilha2!$A:$A,Planilha2!H:H,"")</f>
        <v>0</v>
      </c>
      <c r="AP1299">
        <f>_xlfn.XLOOKUP(Tabela5[[#This Row],[UUID]],Planilha2!$A:$A,Planilha2!I:I,"")</f>
        <v>0</v>
      </c>
      <c r="AQ1299">
        <f>_xlfn.XLOOKUP(Tabela5[[#This Row],[UUID]],Planilha2!$A:$A,Planilha2!J:J,"")</f>
        <v>0</v>
      </c>
      <c r="AR1299">
        <f>_xlfn.XLOOKUP(Tabela5[[#This Row],[UUID]],Planilha2!$A:$A,Planilha2!K:K,"")</f>
        <v>0</v>
      </c>
      <c r="AS1299">
        <f>_xlfn.XLOOKUP(Tabela5[[#This Row],[UUID]],Planilha2!$A:$A,Planilha2!L:L,"")</f>
        <v>0</v>
      </c>
      <c r="AT1299">
        <f>_xlfn.XLOOKUP(Tabela5[[#This Row],[UUID]],Planilha2!$A:$A,Planilha2!M:M,"")</f>
        <v>0</v>
      </c>
      <c r="AU1299">
        <f>_xlfn.XLOOKUP(Tabela5[[#This Row],[UUID]],Planilha2!$A:$A,Planilha2!N:N,"")</f>
        <v>1</v>
      </c>
      <c r="AV1299">
        <f>_xlfn.XLOOKUP(Tabela5[[#This Row],[UUID]],Planilha2!$A:$A,Planilha2!O:O,"")</f>
        <v>1</v>
      </c>
    </row>
    <row r="1300" spans="1:48" x14ac:dyDescent="0.2">
      <c r="A1300" t="s">
        <v>6448</v>
      </c>
      <c r="B1300" t="s">
        <v>35</v>
      </c>
      <c r="C1300">
        <v>53006232</v>
      </c>
      <c r="D1300">
        <v>88593711715</v>
      </c>
      <c r="E1300" t="s">
        <v>2307</v>
      </c>
      <c r="F1300" t="s">
        <v>6449</v>
      </c>
      <c r="G1300" t="s">
        <v>2309</v>
      </c>
      <c r="H1300" s="1">
        <v>46054</v>
      </c>
      <c r="I1300">
        <v>202602</v>
      </c>
      <c r="J1300">
        <v>3853.1523999999999</v>
      </c>
      <c r="L1300">
        <v>3853.15</v>
      </c>
      <c r="N1300">
        <v>90512684</v>
      </c>
      <c r="O1300" s="1">
        <v>46086</v>
      </c>
      <c r="P1300" s="1">
        <v>46097</v>
      </c>
      <c r="R1300">
        <v>29</v>
      </c>
      <c r="S1300" t="s">
        <v>53</v>
      </c>
      <c r="T1300" t="s">
        <v>40</v>
      </c>
      <c r="U1300" t="s">
        <v>40</v>
      </c>
      <c r="V1300" t="s">
        <v>2310</v>
      </c>
      <c r="W1300">
        <v>6</v>
      </c>
      <c r="X1300" t="s">
        <v>42</v>
      </c>
      <c r="Y1300">
        <v>6</v>
      </c>
      <c r="Z1300" t="s">
        <v>40</v>
      </c>
      <c r="AA1300" t="s">
        <v>2311</v>
      </c>
      <c r="AB1300" t="s">
        <v>44</v>
      </c>
      <c r="AC1300" t="s">
        <v>45</v>
      </c>
      <c r="AE1300" t="s">
        <v>47</v>
      </c>
      <c r="AF1300" t="s">
        <v>6450</v>
      </c>
      <c r="AG1300" s="1">
        <v>46113</v>
      </c>
      <c r="AH1300" t="s">
        <v>47</v>
      </c>
      <c r="AI1300">
        <f>_xlfn.XLOOKUP(Tabela5[[#This Row],[UUID]],Planilha2!$A:$A,Planilha2!B:B,"")</f>
        <v>1</v>
      </c>
      <c r="AJ1300">
        <f>_xlfn.XLOOKUP(Tabela5[[#This Row],[UUID]],Planilha2!$A:$A,Planilha2!C:C,"")</f>
        <v>1</v>
      </c>
      <c r="AK1300">
        <f>_xlfn.XLOOKUP(Tabela5[[#This Row],[UUID]],Planilha2!$A:$A,Planilha2!D:D,"")</f>
        <v>1</v>
      </c>
      <c r="AL1300">
        <f>_xlfn.XLOOKUP(Tabela5[[#This Row],[UUID]],Planilha2!$A:$A,Planilha2!E:E,"")</f>
        <v>0</v>
      </c>
      <c r="AM1300">
        <f>_xlfn.XLOOKUP(Tabela5[[#This Row],[UUID]],Planilha2!$A:$A,Planilha2!F:F,"")</f>
        <v>1</v>
      </c>
      <c r="AN1300">
        <f>_xlfn.XLOOKUP(Tabela5[[#This Row],[UUID]],Planilha2!$A:$A,Planilha2!G:G,"")</f>
        <v>1</v>
      </c>
      <c r="AO1300">
        <f>_xlfn.XLOOKUP(Tabela5[[#This Row],[UUID]],Planilha2!$A:$A,Planilha2!H:H,"")</f>
        <v>1</v>
      </c>
      <c r="AP1300">
        <f>_xlfn.XLOOKUP(Tabela5[[#This Row],[UUID]],Planilha2!$A:$A,Planilha2!I:I,"")</f>
        <v>0</v>
      </c>
      <c r="AQ1300">
        <f>_xlfn.XLOOKUP(Tabela5[[#This Row],[UUID]],Planilha2!$A:$A,Planilha2!J:J,"")</f>
        <v>0</v>
      </c>
      <c r="AR1300">
        <f>_xlfn.XLOOKUP(Tabela5[[#This Row],[UUID]],Planilha2!$A:$A,Planilha2!K:K,"")</f>
        <v>0</v>
      </c>
      <c r="AS1300">
        <f>_xlfn.XLOOKUP(Tabela5[[#This Row],[UUID]],Planilha2!$A:$A,Planilha2!L:L,"")</f>
        <v>0</v>
      </c>
      <c r="AT1300">
        <f>_xlfn.XLOOKUP(Tabela5[[#This Row],[UUID]],Planilha2!$A:$A,Planilha2!M:M,"")</f>
        <v>0</v>
      </c>
      <c r="AU1300">
        <f>_xlfn.XLOOKUP(Tabela5[[#This Row],[UUID]],Planilha2!$A:$A,Planilha2!N:N,"")</f>
        <v>1</v>
      </c>
      <c r="AV1300">
        <f>_xlfn.XLOOKUP(Tabela5[[#This Row],[UUID]],Planilha2!$A:$A,Planilha2!O:O,"")</f>
        <v>1</v>
      </c>
    </row>
    <row r="1301" spans="1:48" x14ac:dyDescent="0.2">
      <c r="A1301" t="s">
        <v>6451</v>
      </c>
      <c r="B1301" t="s">
        <v>35</v>
      </c>
      <c r="C1301">
        <v>4003790193</v>
      </c>
      <c r="D1301">
        <v>47237806000161</v>
      </c>
      <c r="E1301" t="s">
        <v>2587</v>
      </c>
      <c r="F1301" t="s">
        <v>2588</v>
      </c>
      <c r="G1301" t="s">
        <v>2589</v>
      </c>
      <c r="H1301" s="1">
        <v>46054</v>
      </c>
      <c r="I1301">
        <v>202602</v>
      </c>
      <c r="J1301">
        <v>716.99689999999998</v>
      </c>
      <c r="L1301">
        <v>717</v>
      </c>
      <c r="N1301">
        <v>90492134</v>
      </c>
      <c r="O1301" s="1">
        <v>46080</v>
      </c>
      <c r="P1301" s="1">
        <v>46090</v>
      </c>
      <c r="R1301">
        <v>36</v>
      </c>
      <c r="S1301" t="s">
        <v>39</v>
      </c>
      <c r="T1301" t="s">
        <v>40</v>
      </c>
      <c r="U1301" t="s">
        <v>40</v>
      </c>
      <c r="V1301" t="s">
        <v>2590</v>
      </c>
      <c r="W1301">
        <v>6</v>
      </c>
      <c r="X1301" t="s">
        <v>42</v>
      </c>
      <c r="Y1301">
        <v>6</v>
      </c>
      <c r="Z1301" t="s">
        <v>40</v>
      </c>
      <c r="AA1301" t="s">
        <v>2591</v>
      </c>
      <c r="AB1301" t="s">
        <v>44</v>
      </c>
      <c r="AC1301" t="s">
        <v>45</v>
      </c>
      <c r="AE1301" t="s">
        <v>2615</v>
      </c>
      <c r="AF1301" t="s">
        <v>6452</v>
      </c>
      <c r="AG1301" s="1">
        <v>46094</v>
      </c>
      <c r="AH1301" t="s">
        <v>2615</v>
      </c>
      <c r="AI1301">
        <f>_xlfn.XLOOKUP(Tabela5[[#This Row],[UUID]],Planilha2!$A:$A,Planilha2!B:B,"")</f>
        <v>1</v>
      </c>
      <c r="AJ1301">
        <f>_xlfn.XLOOKUP(Tabela5[[#This Row],[UUID]],Planilha2!$A:$A,Planilha2!C:C,"")</f>
        <v>0</v>
      </c>
      <c r="AK1301">
        <f>_xlfn.XLOOKUP(Tabela5[[#This Row],[UUID]],Planilha2!$A:$A,Planilha2!D:D,"")</f>
        <v>1</v>
      </c>
      <c r="AL1301">
        <f>_xlfn.XLOOKUP(Tabela5[[#This Row],[UUID]],Planilha2!$A:$A,Planilha2!E:E,"")</f>
        <v>0</v>
      </c>
      <c r="AM1301">
        <f>_xlfn.XLOOKUP(Tabela5[[#This Row],[UUID]],Planilha2!$A:$A,Planilha2!F:F,"")</f>
        <v>1</v>
      </c>
      <c r="AN1301">
        <f>_xlfn.XLOOKUP(Tabela5[[#This Row],[UUID]],Planilha2!$A:$A,Planilha2!G:G,"")</f>
        <v>1</v>
      </c>
      <c r="AO1301">
        <f>_xlfn.XLOOKUP(Tabela5[[#This Row],[UUID]],Planilha2!$A:$A,Planilha2!H:H,"")</f>
        <v>1</v>
      </c>
      <c r="AP1301">
        <f>_xlfn.XLOOKUP(Tabela5[[#This Row],[UUID]],Planilha2!$A:$A,Planilha2!I:I,"")</f>
        <v>1</v>
      </c>
      <c r="AQ1301">
        <f>_xlfn.XLOOKUP(Tabela5[[#This Row],[UUID]],Planilha2!$A:$A,Planilha2!J:J,"")</f>
        <v>1</v>
      </c>
      <c r="AR1301">
        <f>_xlfn.XLOOKUP(Tabela5[[#This Row],[UUID]],Planilha2!$A:$A,Planilha2!K:K,"")</f>
        <v>1</v>
      </c>
      <c r="AS1301">
        <f>_xlfn.XLOOKUP(Tabela5[[#This Row],[UUID]],Planilha2!$A:$A,Planilha2!L:L,"")</f>
        <v>1</v>
      </c>
      <c r="AT1301">
        <f>_xlfn.XLOOKUP(Tabela5[[#This Row],[UUID]],Planilha2!$A:$A,Planilha2!M:M,"")</f>
        <v>0</v>
      </c>
      <c r="AU1301">
        <f>_xlfn.XLOOKUP(Tabela5[[#This Row],[UUID]],Planilha2!$A:$A,Planilha2!N:N,"")</f>
        <v>1</v>
      </c>
      <c r="AV1301">
        <f>_xlfn.XLOOKUP(Tabela5[[#This Row],[UUID]],Planilha2!$A:$A,Planilha2!O:O,"")</f>
        <v>1</v>
      </c>
    </row>
    <row r="1302" spans="1:48" x14ac:dyDescent="0.2">
      <c r="A1302" t="s">
        <v>6453</v>
      </c>
      <c r="B1302" t="s">
        <v>35</v>
      </c>
      <c r="C1302">
        <v>4002056450</v>
      </c>
      <c r="D1302">
        <v>59053942000180</v>
      </c>
      <c r="E1302" t="s">
        <v>6454</v>
      </c>
      <c r="F1302" t="s">
        <v>6455</v>
      </c>
      <c r="G1302" t="s">
        <v>6456</v>
      </c>
      <c r="H1302" s="1">
        <v>46054</v>
      </c>
      <c r="I1302">
        <v>202602</v>
      </c>
      <c r="J1302">
        <v>741.27743999999996</v>
      </c>
      <c r="L1302">
        <v>741.28</v>
      </c>
      <c r="N1302">
        <v>90491423</v>
      </c>
      <c r="O1302" s="1">
        <v>46080</v>
      </c>
      <c r="P1302" s="1">
        <v>46090</v>
      </c>
      <c r="R1302">
        <v>36</v>
      </c>
      <c r="S1302" t="s">
        <v>39</v>
      </c>
      <c r="T1302" t="s">
        <v>40</v>
      </c>
      <c r="U1302" t="s">
        <v>40</v>
      </c>
      <c r="V1302" t="s">
        <v>6457</v>
      </c>
      <c r="W1302" t="s">
        <v>94</v>
      </c>
      <c r="X1302" t="s">
        <v>94</v>
      </c>
      <c r="Y1302">
        <v>6</v>
      </c>
      <c r="Z1302" t="s">
        <v>40</v>
      </c>
      <c r="AA1302" t="s">
        <v>2591</v>
      </c>
      <c r="AB1302" t="s">
        <v>44</v>
      </c>
      <c r="AC1302" t="s">
        <v>45</v>
      </c>
      <c r="AE1302" t="s">
        <v>2615</v>
      </c>
      <c r="AF1302" t="s">
        <v>6458</v>
      </c>
      <c r="AG1302" s="1">
        <v>46102</v>
      </c>
      <c r="AH1302" t="s">
        <v>47</v>
      </c>
      <c r="AI1302">
        <f>_xlfn.XLOOKUP(Tabela5[[#This Row],[UUID]],Planilha2!$A:$A,Planilha2!B:B,"")</f>
        <v>1</v>
      </c>
      <c r="AJ1302">
        <f>_xlfn.XLOOKUP(Tabela5[[#This Row],[UUID]],Planilha2!$A:$A,Planilha2!C:C,"")</f>
        <v>1</v>
      </c>
      <c r="AK1302">
        <f>_xlfn.XLOOKUP(Tabela5[[#This Row],[UUID]],Planilha2!$A:$A,Planilha2!D:D,"")</f>
        <v>1</v>
      </c>
      <c r="AL1302">
        <f>_xlfn.XLOOKUP(Tabela5[[#This Row],[UUID]],Planilha2!$A:$A,Planilha2!E:E,"")</f>
        <v>0</v>
      </c>
      <c r="AM1302">
        <f>_xlfn.XLOOKUP(Tabela5[[#This Row],[UUID]],Planilha2!$A:$A,Planilha2!F:F,"")</f>
        <v>1</v>
      </c>
      <c r="AN1302">
        <f>_xlfn.XLOOKUP(Tabela5[[#This Row],[UUID]],Planilha2!$A:$A,Planilha2!G:G,"")</f>
        <v>1</v>
      </c>
      <c r="AO1302">
        <f>_xlfn.XLOOKUP(Tabela5[[#This Row],[UUID]],Planilha2!$A:$A,Planilha2!H:H,"")</f>
        <v>1</v>
      </c>
      <c r="AP1302">
        <f>_xlfn.XLOOKUP(Tabela5[[#This Row],[UUID]],Planilha2!$A:$A,Planilha2!I:I,"")</f>
        <v>1</v>
      </c>
      <c r="AQ1302">
        <f>_xlfn.XLOOKUP(Tabela5[[#This Row],[UUID]],Planilha2!$A:$A,Planilha2!J:J,"")</f>
        <v>1</v>
      </c>
      <c r="AR1302">
        <f>_xlfn.XLOOKUP(Tabela5[[#This Row],[UUID]],Planilha2!$A:$A,Planilha2!K:K,"")</f>
        <v>1</v>
      </c>
      <c r="AS1302">
        <f>_xlfn.XLOOKUP(Tabela5[[#This Row],[UUID]],Planilha2!$A:$A,Planilha2!L:L,"")</f>
        <v>0</v>
      </c>
      <c r="AT1302">
        <f>_xlfn.XLOOKUP(Tabela5[[#This Row],[UUID]],Planilha2!$A:$A,Planilha2!M:M,"")</f>
        <v>0</v>
      </c>
      <c r="AU1302">
        <f>_xlfn.XLOOKUP(Tabela5[[#This Row],[UUID]],Planilha2!$A:$A,Planilha2!N:N,"")</f>
        <v>1</v>
      </c>
      <c r="AV1302">
        <f>_xlfn.XLOOKUP(Tabela5[[#This Row],[UUID]],Planilha2!$A:$A,Planilha2!O:O,"")</f>
        <v>1</v>
      </c>
    </row>
    <row r="1303" spans="1:48" x14ac:dyDescent="0.2">
      <c r="A1303" t="s">
        <v>6459</v>
      </c>
      <c r="B1303" t="s">
        <v>35</v>
      </c>
      <c r="C1303">
        <v>26435012</v>
      </c>
      <c r="D1303">
        <v>5765500943</v>
      </c>
      <c r="E1303" t="s">
        <v>4340</v>
      </c>
      <c r="F1303" t="s">
        <v>6460</v>
      </c>
      <c r="G1303" t="s">
        <v>4342</v>
      </c>
      <c r="H1303" s="1">
        <v>45901</v>
      </c>
      <c r="I1303">
        <v>202509</v>
      </c>
      <c r="J1303">
        <v>212.71204</v>
      </c>
      <c r="L1303">
        <v>212.71</v>
      </c>
      <c r="N1303">
        <v>90408835</v>
      </c>
      <c r="O1303" s="1">
        <v>45980</v>
      </c>
      <c r="P1303" s="1">
        <v>45992</v>
      </c>
      <c r="R1303">
        <v>134</v>
      </c>
      <c r="S1303" t="s">
        <v>53</v>
      </c>
      <c r="T1303" t="s">
        <v>40</v>
      </c>
      <c r="U1303" t="s">
        <v>40</v>
      </c>
      <c r="V1303" t="s">
        <v>4343</v>
      </c>
      <c r="W1303">
        <v>6</v>
      </c>
      <c r="X1303" t="s">
        <v>42</v>
      </c>
      <c r="Y1303">
        <v>6</v>
      </c>
      <c r="Z1303" t="s">
        <v>40</v>
      </c>
      <c r="AA1303" t="s">
        <v>982</v>
      </c>
      <c r="AB1303" t="s">
        <v>44</v>
      </c>
      <c r="AE1303" t="s">
        <v>2711</v>
      </c>
      <c r="AF1303" t="s">
        <v>6461</v>
      </c>
      <c r="AG1303" s="1">
        <v>45932</v>
      </c>
      <c r="AH1303" t="s">
        <v>70</v>
      </c>
      <c r="AI1303">
        <f>_xlfn.XLOOKUP(Tabela5[[#This Row],[UUID]],Planilha2!$A:$A,Planilha2!B:B,"")</f>
        <v>0</v>
      </c>
      <c r="AJ1303">
        <f>_xlfn.XLOOKUP(Tabela5[[#This Row],[UUID]],Planilha2!$A:$A,Planilha2!C:C,"")</f>
        <v>0</v>
      </c>
      <c r="AK1303">
        <f>_xlfn.XLOOKUP(Tabela5[[#This Row],[UUID]],Planilha2!$A:$A,Planilha2!D:D,"")</f>
        <v>0</v>
      </c>
      <c r="AL1303">
        <f>_xlfn.XLOOKUP(Tabela5[[#This Row],[UUID]],Planilha2!$A:$A,Planilha2!E:E,"")</f>
        <v>14</v>
      </c>
      <c r="AM1303">
        <f>_xlfn.XLOOKUP(Tabela5[[#This Row],[UUID]],Planilha2!$A:$A,Planilha2!F:F,"")</f>
        <v>0</v>
      </c>
      <c r="AN1303">
        <f>_xlfn.XLOOKUP(Tabela5[[#This Row],[UUID]],Planilha2!$A:$A,Planilha2!G:G,"")</f>
        <v>0</v>
      </c>
      <c r="AO1303">
        <f>_xlfn.XLOOKUP(Tabela5[[#This Row],[UUID]],Planilha2!$A:$A,Planilha2!H:H,"")</f>
        <v>0</v>
      </c>
      <c r="AP1303">
        <f>_xlfn.XLOOKUP(Tabela5[[#This Row],[UUID]],Planilha2!$A:$A,Planilha2!I:I,"")</f>
        <v>0</v>
      </c>
      <c r="AQ1303">
        <f>_xlfn.XLOOKUP(Tabela5[[#This Row],[UUID]],Planilha2!$A:$A,Planilha2!J:J,"")</f>
        <v>0</v>
      </c>
      <c r="AR1303">
        <f>_xlfn.XLOOKUP(Tabela5[[#This Row],[UUID]],Planilha2!$A:$A,Planilha2!K:K,"")</f>
        <v>0</v>
      </c>
      <c r="AS1303">
        <f>_xlfn.XLOOKUP(Tabela5[[#This Row],[UUID]],Planilha2!$A:$A,Planilha2!L:L,"")</f>
        <v>0</v>
      </c>
      <c r="AT1303">
        <f>_xlfn.XLOOKUP(Tabela5[[#This Row],[UUID]],Planilha2!$A:$A,Planilha2!M:M,"")</f>
        <v>0</v>
      </c>
      <c r="AU1303">
        <f>_xlfn.XLOOKUP(Tabela5[[#This Row],[UUID]],Planilha2!$A:$A,Planilha2!N:N,"")</f>
        <v>0</v>
      </c>
      <c r="AV1303">
        <f>_xlfn.XLOOKUP(Tabela5[[#This Row],[UUID]],Planilha2!$A:$A,Planilha2!O:O,"")</f>
        <v>0</v>
      </c>
    </row>
    <row r="1304" spans="1:48" x14ac:dyDescent="0.2">
      <c r="A1304" t="s">
        <v>6462</v>
      </c>
      <c r="B1304" t="s">
        <v>35</v>
      </c>
      <c r="C1304">
        <v>37109316</v>
      </c>
      <c r="D1304">
        <v>4645519000188</v>
      </c>
      <c r="E1304" t="s">
        <v>6463</v>
      </c>
      <c r="F1304" t="s">
        <v>6464</v>
      </c>
      <c r="G1304" t="s">
        <v>6465</v>
      </c>
      <c r="H1304" s="1">
        <v>46054</v>
      </c>
      <c r="I1304">
        <v>202602</v>
      </c>
      <c r="J1304">
        <v>2468.34</v>
      </c>
      <c r="K1304">
        <v>68.290000000000006</v>
      </c>
      <c r="L1304">
        <v>2536.63</v>
      </c>
      <c r="N1304">
        <v>90491420</v>
      </c>
      <c r="O1304" s="1">
        <v>46080</v>
      </c>
      <c r="P1304" s="1">
        <v>46090</v>
      </c>
      <c r="R1304">
        <v>36</v>
      </c>
      <c r="S1304" t="s">
        <v>39</v>
      </c>
      <c r="T1304" t="s">
        <v>40</v>
      </c>
      <c r="U1304" t="s">
        <v>40</v>
      </c>
      <c r="V1304" t="s">
        <v>6466</v>
      </c>
      <c r="W1304">
        <v>6</v>
      </c>
      <c r="X1304" t="s">
        <v>42</v>
      </c>
      <c r="Y1304">
        <v>6</v>
      </c>
      <c r="Z1304" t="s">
        <v>40</v>
      </c>
      <c r="AA1304" t="s">
        <v>2591</v>
      </c>
      <c r="AB1304" t="s">
        <v>44</v>
      </c>
      <c r="AC1304" t="s">
        <v>45</v>
      </c>
      <c r="AE1304" t="s">
        <v>2615</v>
      </c>
      <c r="AF1304" t="s">
        <v>6467</v>
      </c>
      <c r="AG1304" s="1">
        <v>46094</v>
      </c>
      <c r="AH1304" t="s">
        <v>2615</v>
      </c>
      <c r="AI1304">
        <f>_xlfn.XLOOKUP(Tabela5[[#This Row],[UUID]],Planilha2!$A:$A,Planilha2!B:B,"")</f>
        <v>1</v>
      </c>
      <c r="AJ1304">
        <f>_xlfn.XLOOKUP(Tabela5[[#This Row],[UUID]],Planilha2!$A:$A,Planilha2!C:C,"")</f>
        <v>0</v>
      </c>
      <c r="AK1304">
        <f>_xlfn.XLOOKUP(Tabela5[[#This Row],[UUID]],Planilha2!$A:$A,Planilha2!D:D,"")</f>
        <v>6</v>
      </c>
      <c r="AL1304">
        <f>_xlfn.XLOOKUP(Tabela5[[#This Row],[UUID]],Planilha2!$A:$A,Planilha2!E:E,"")</f>
        <v>0</v>
      </c>
      <c r="AM1304">
        <f>_xlfn.XLOOKUP(Tabela5[[#This Row],[UUID]],Planilha2!$A:$A,Planilha2!F:F,"")</f>
        <v>1</v>
      </c>
      <c r="AN1304">
        <f>_xlfn.XLOOKUP(Tabela5[[#This Row],[UUID]],Planilha2!$A:$A,Planilha2!G:G,"")</f>
        <v>1</v>
      </c>
      <c r="AO1304">
        <f>_xlfn.XLOOKUP(Tabela5[[#This Row],[UUID]],Planilha2!$A:$A,Planilha2!H:H,"")</f>
        <v>1</v>
      </c>
      <c r="AP1304">
        <f>_xlfn.XLOOKUP(Tabela5[[#This Row],[UUID]],Planilha2!$A:$A,Planilha2!I:I,"")</f>
        <v>1</v>
      </c>
      <c r="AQ1304">
        <f>_xlfn.XLOOKUP(Tabela5[[#This Row],[UUID]],Planilha2!$A:$A,Planilha2!J:J,"")</f>
        <v>1</v>
      </c>
      <c r="AR1304">
        <f>_xlfn.XLOOKUP(Tabela5[[#This Row],[UUID]],Planilha2!$A:$A,Planilha2!K:K,"")</f>
        <v>1</v>
      </c>
      <c r="AS1304">
        <f>_xlfn.XLOOKUP(Tabela5[[#This Row],[UUID]],Planilha2!$A:$A,Planilha2!L:L,"")</f>
        <v>1</v>
      </c>
      <c r="AT1304">
        <f>_xlfn.XLOOKUP(Tabela5[[#This Row],[UUID]],Planilha2!$A:$A,Planilha2!M:M,"")</f>
        <v>0</v>
      </c>
      <c r="AU1304">
        <f>_xlfn.XLOOKUP(Tabela5[[#This Row],[UUID]],Planilha2!$A:$A,Planilha2!N:N,"")</f>
        <v>1</v>
      </c>
      <c r="AV1304">
        <f>_xlfn.XLOOKUP(Tabela5[[#This Row],[UUID]],Planilha2!$A:$A,Planilha2!O:O,"")</f>
        <v>1</v>
      </c>
    </row>
    <row r="1305" spans="1:48" x14ac:dyDescent="0.2">
      <c r="A1305" t="s">
        <v>6468</v>
      </c>
      <c r="B1305" t="s">
        <v>35</v>
      </c>
      <c r="C1305">
        <v>4001344425</v>
      </c>
      <c r="D1305">
        <v>45811961000114</v>
      </c>
      <c r="E1305" t="s">
        <v>6469</v>
      </c>
      <c r="F1305" t="s">
        <v>6470</v>
      </c>
      <c r="G1305" t="s">
        <v>6471</v>
      </c>
      <c r="H1305" s="1">
        <v>46054</v>
      </c>
      <c r="I1305">
        <v>202602</v>
      </c>
      <c r="J1305">
        <v>286.24207999999999</v>
      </c>
      <c r="L1305">
        <v>286.24</v>
      </c>
      <c r="N1305">
        <v>90493744</v>
      </c>
      <c r="O1305" s="1">
        <v>46080</v>
      </c>
      <c r="P1305" s="1">
        <v>46090</v>
      </c>
      <c r="R1305">
        <v>36</v>
      </c>
      <c r="S1305" t="s">
        <v>39</v>
      </c>
      <c r="T1305" t="s">
        <v>40</v>
      </c>
      <c r="U1305" t="s">
        <v>40</v>
      </c>
      <c r="V1305" t="s">
        <v>6472</v>
      </c>
      <c r="W1305">
        <v>6</v>
      </c>
      <c r="X1305" t="s">
        <v>42</v>
      </c>
      <c r="Y1305">
        <v>6</v>
      </c>
      <c r="Z1305" t="s">
        <v>40</v>
      </c>
      <c r="AA1305" t="s">
        <v>2591</v>
      </c>
      <c r="AB1305" t="s">
        <v>44</v>
      </c>
      <c r="AC1305" t="s">
        <v>45</v>
      </c>
      <c r="AE1305" t="s">
        <v>2615</v>
      </c>
      <c r="AF1305" t="s">
        <v>6473</v>
      </c>
      <c r="AG1305" s="1">
        <v>46096</v>
      </c>
      <c r="AH1305" t="s">
        <v>2615</v>
      </c>
      <c r="AI1305">
        <f>_xlfn.XLOOKUP(Tabela5[[#This Row],[UUID]],Planilha2!$A:$A,Planilha2!B:B,"")</f>
        <v>1</v>
      </c>
      <c r="AJ1305">
        <f>_xlfn.XLOOKUP(Tabela5[[#This Row],[UUID]],Planilha2!$A:$A,Planilha2!C:C,"")</f>
        <v>1</v>
      </c>
      <c r="AK1305">
        <f>_xlfn.XLOOKUP(Tabela5[[#This Row],[UUID]],Planilha2!$A:$A,Planilha2!D:D,"")</f>
        <v>6</v>
      </c>
      <c r="AL1305">
        <f>_xlfn.XLOOKUP(Tabela5[[#This Row],[UUID]],Planilha2!$A:$A,Planilha2!E:E,"")</f>
        <v>0</v>
      </c>
      <c r="AM1305">
        <f>_xlfn.XLOOKUP(Tabela5[[#This Row],[UUID]],Planilha2!$A:$A,Planilha2!F:F,"")</f>
        <v>0</v>
      </c>
      <c r="AN1305">
        <f>_xlfn.XLOOKUP(Tabela5[[#This Row],[UUID]],Planilha2!$A:$A,Planilha2!G:G,"")</f>
        <v>1</v>
      </c>
      <c r="AO1305">
        <f>_xlfn.XLOOKUP(Tabela5[[#This Row],[UUID]],Planilha2!$A:$A,Planilha2!H:H,"")</f>
        <v>1</v>
      </c>
      <c r="AP1305">
        <f>_xlfn.XLOOKUP(Tabela5[[#This Row],[UUID]],Planilha2!$A:$A,Planilha2!I:I,"")</f>
        <v>1</v>
      </c>
      <c r="AQ1305">
        <f>_xlfn.XLOOKUP(Tabela5[[#This Row],[UUID]],Planilha2!$A:$A,Planilha2!J:J,"")</f>
        <v>1</v>
      </c>
      <c r="AR1305">
        <f>_xlfn.XLOOKUP(Tabela5[[#This Row],[UUID]],Planilha2!$A:$A,Planilha2!K:K,"")</f>
        <v>1</v>
      </c>
      <c r="AS1305">
        <f>_xlfn.XLOOKUP(Tabela5[[#This Row],[UUID]],Planilha2!$A:$A,Planilha2!L:L,"")</f>
        <v>1</v>
      </c>
      <c r="AT1305">
        <f>_xlfn.XLOOKUP(Tabela5[[#This Row],[UUID]],Planilha2!$A:$A,Planilha2!M:M,"")</f>
        <v>1</v>
      </c>
      <c r="AU1305">
        <f>_xlfn.XLOOKUP(Tabela5[[#This Row],[UUID]],Planilha2!$A:$A,Planilha2!N:N,"")</f>
        <v>1</v>
      </c>
      <c r="AV1305">
        <f>_xlfn.XLOOKUP(Tabela5[[#This Row],[UUID]],Planilha2!$A:$A,Planilha2!O:O,"")</f>
        <v>1</v>
      </c>
    </row>
    <row r="1306" spans="1:48" x14ac:dyDescent="0.2">
      <c r="A1306" t="s">
        <v>6474</v>
      </c>
      <c r="B1306" t="s">
        <v>35</v>
      </c>
      <c r="C1306">
        <v>35842946</v>
      </c>
      <c r="D1306">
        <v>85587621200</v>
      </c>
      <c r="E1306" t="s">
        <v>4323</v>
      </c>
      <c r="F1306" t="s">
        <v>6475</v>
      </c>
      <c r="G1306" t="s">
        <v>4336</v>
      </c>
      <c r="H1306" s="1">
        <v>45901</v>
      </c>
      <c r="I1306">
        <v>202509</v>
      </c>
      <c r="J1306">
        <v>278.92797000000002</v>
      </c>
      <c r="L1306">
        <v>278.93</v>
      </c>
      <c r="N1306">
        <v>90408837</v>
      </c>
      <c r="O1306" s="1">
        <v>45980</v>
      </c>
      <c r="P1306" s="1">
        <v>45992</v>
      </c>
      <c r="R1306">
        <v>134</v>
      </c>
      <c r="S1306" t="s">
        <v>53</v>
      </c>
      <c r="T1306" t="s">
        <v>40</v>
      </c>
      <c r="U1306" t="s">
        <v>40</v>
      </c>
      <c r="V1306" t="s">
        <v>4337</v>
      </c>
      <c r="W1306">
        <v>6</v>
      </c>
      <c r="X1306" t="s">
        <v>42</v>
      </c>
      <c r="Y1306">
        <v>6</v>
      </c>
      <c r="Z1306" t="s">
        <v>40</v>
      </c>
      <c r="AA1306" t="s">
        <v>982</v>
      </c>
      <c r="AB1306" t="s">
        <v>44</v>
      </c>
      <c r="AE1306" t="s">
        <v>2711</v>
      </c>
      <c r="AF1306" t="s">
        <v>6476</v>
      </c>
      <c r="AG1306" s="1">
        <v>45950</v>
      </c>
      <c r="AH1306" t="s">
        <v>70</v>
      </c>
      <c r="AI1306">
        <f>_xlfn.XLOOKUP(Tabela5[[#This Row],[UUID]],Planilha2!$A:$A,Planilha2!B:B,"")</f>
        <v>0</v>
      </c>
      <c r="AJ1306">
        <f>_xlfn.XLOOKUP(Tabela5[[#This Row],[UUID]],Planilha2!$A:$A,Planilha2!C:C,"")</f>
        <v>0</v>
      </c>
      <c r="AK1306">
        <f>_xlfn.XLOOKUP(Tabela5[[#This Row],[UUID]],Planilha2!$A:$A,Planilha2!D:D,"")</f>
        <v>0</v>
      </c>
      <c r="AL1306">
        <f>_xlfn.XLOOKUP(Tabela5[[#This Row],[UUID]],Planilha2!$A:$A,Planilha2!E:E,"")</f>
        <v>5</v>
      </c>
      <c r="AM1306">
        <f>_xlfn.XLOOKUP(Tabela5[[#This Row],[UUID]],Planilha2!$A:$A,Planilha2!F:F,"")</f>
        <v>0</v>
      </c>
      <c r="AN1306">
        <f>_xlfn.XLOOKUP(Tabela5[[#This Row],[UUID]],Planilha2!$A:$A,Planilha2!G:G,"")</f>
        <v>0</v>
      </c>
      <c r="AO1306">
        <f>_xlfn.XLOOKUP(Tabela5[[#This Row],[UUID]],Planilha2!$A:$A,Planilha2!H:H,"")</f>
        <v>0</v>
      </c>
      <c r="AP1306">
        <f>_xlfn.XLOOKUP(Tabela5[[#This Row],[UUID]],Planilha2!$A:$A,Planilha2!I:I,"")</f>
        <v>0</v>
      </c>
      <c r="AQ1306">
        <f>_xlfn.XLOOKUP(Tabela5[[#This Row],[UUID]],Planilha2!$A:$A,Planilha2!J:J,"")</f>
        <v>0</v>
      </c>
      <c r="AR1306">
        <f>_xlfn.XLOOKUP(Tabela5[[#This Row],[UUID]],Planilha2!$A:$A,Planilha2!K:K,"")</f>
        <v>0</v>
      </c>
      <c r="AS1306">
        <f>_xlfn.XLOOKUP(Tabela5[[#This Row],[UUID]],Planilha2!$A:$A,Planilha2!L:L,"")</f>
        <v>0</v>
      </c>
      <c r="AT1306">
        <f>_xlfn.XLOOKUP(Tabela5[[#This Row],[UUID]],Planilha2!$A:$A,Planilha2!M:M,"")</f>
        <v>0</v>
      </c>
      <c r="AU1306">
        <f>_xlfn.XLOOKUP(Tabela5[[#This Row],[UUID]],Planilha2!$A:$A,Planilha2!N:N,"")</f>
        <v>0</v>
      </c>
      <c r="AV1306">
        <f>_xlfn.XLOOKUP(Tabela5[[#This Row],[UUID]],Planilha2!$A:$A,Planilha2!O:O,"")</f>
        <v>0</v>
      </c>
    </row>
    <row r="1307" spans="1:48" x14ac:dyDescent="0.2">
      <c r="A1307" t="s">
        <v>6477</v>
      </c>
      <c r="B1307" t="s">
        <v>35</v>
      </c>
      <c r="C1307">
        <v>483285405906</v>
      </c>
      <c r="D1307">
        <v>11359127771</v>
      </c>
      <c r="E1307" t="s">
        <v>6478</v>
      </c>
      <c r="F1307" t="s">
        <v>6479</v>
      </c>
      <c r="G1307" t="s">
        <v>6480</v>
      </c>
      <c r="H1307" s="1">
        <v>46054</v>
      </c>
      <c r="I1307">
        <v>202602</v>
      </c>
      <c r="J1307">
        <v>11530.4733</v>
      </c>
      <c r="L1307">
        <v>11530.47</v>
      </c>
      <c r="N1307">
        <v>90494919</v>
      </c>
      <c r="O1307" s="1">
        <v>46080</v>
      </c>
      <c r="P1307" s="1">
        <v>46090</v>
      </c>
      <c r="R1307">
        <v>36</v>
      </c>
      <c r="S1307" t="s">
        <v>53</v>
      </c>
      <c r="T1307" t="s">
        <v>40</v>
      </c>
      <c r="U1307" t="s">
        <v>40</v>
      </c>
      <c r="V1307" t="s">
        <v>6481</v>
      </c>
      <c r="W1307">
        <v>6</v>
      </c>
      <c r="X1307" t="s">
        <v>42</v>
      </c>
      <c r="Y1307">
        <v>6</v>
      </c>
      <c r="Z1307" t="s">
        <v>40</v>
      </c>
      <c r="AA1307" t="s">
        <v>2606</v>
      </c>
      <c r="AB1307" t="s">
        <v>44</v>
      </c>
      <c r="AC1307" t="s">
        <v>45</v>
      </c>
      <c r="AE1307" t="s">
        <v>2615</v>
      </c>
      <c r="AF1307" t="s">
        <v>6482</v>
      </c>
      <c r="AG1307" s="1">
        <v>46124</v>
      </c>
      <c r="AH1307" t="s">
        <v>47</v>
      </c>
      <c r="AI1307">
        <f>_xlfn.XLOOKUP(Tabela5[[#This Row],[UUID]],Planilha2!$A:$A,Planilha2!B:B,"")</f>
        <v>1</v>
      </c>
      <c r="AJ1307">
        <f>_xlfn.XLOOKUP(Tabela5[[#This Row],[UUID]],Planilha2!$A:$A,Planilha2!C:C,"")</f>
        <v>1</v>
      </c>
      <c r="AK1307">
        <f>_xlfn.XLOOKUP(Tabela5[[#This Row],[UUID]],Planilha2!$A:$A,Planilha2!D:D,"")</f>
        <v>1</v>
      </c>
      <c r="AL1307">
        <f>_xlfn.XLOOKUP(Tabela5[[#This Row],[UUID]],Planilha2!$A:$A,Planilha2!E:E,"")</f>
        <v>0</v>
      </c>
      <c r="AM1307">
        <f>_xlfn.XLOOKUP(Tabela5[[#This Row],[UUID]],Planilha2!$A:$A,Planilha2!F:F,"")</f>
        <v>1</v>
      </c>
      <c r="AN1307">
        <f>_xlfn.XLOOKUP(Tabela5[[#This Row],[UUID]],Planilha2!$A:$A,Planilha2!G:G,"")</f>
        <v>0</v>
      </c>
      <c r="AO1307">
        <f>_xlfn.XLOOKUP(Tabela5[[#This Row],[UUID]],Planilha2!$A:$A,Planilha2!H:H,"")</f>
        <v>0</v>
      </c>
      <c r="AP1307">
        <f>_xlfn.XLOOKUP(Tabela5[[#This Row],[UUID]],Planilha2!$A:$A,Planilha2!I:I,"")</f>
        <v>0</v>
      </c>
      <c r="AQ1307">
        <f>_xlfn.XLOOKUP(Tabela5[[#This Row],[UUID]],Planilha2!$A:$A,Planilha2!J:J,"")</f>
        <v>0</v>
      </c>
      <c r="AR1307">
        <f>_xlfn.XLOOKUP(Tabela5[[#This Row],[UUID]],Planilha2!$A:$A,Planilha2!K:K,"")</f>
        <v>0</v>
      </c>
      <c r="AS1307">
        <f>_xlfn.XLOOKUP(Tabela5[[#This Row],[UUID]],Planilha2!$A:$A,Planilha2!L:L,"")</f>
        <v>0</v>
      </c>
      <c r="AT1307">
        <f>_xlfn.XLOOKUP(Tabela5[[#This Row],[UUID]],Planilha2!$A:$A,Planilha2!M:M,"")</f>
        <v>1</v>
      </c>
      <c r="AU1307">
        <f>_xlfn.XLOOKUP(Tabela5[[#This Row],[UUID]],Planilha2!$A:$A,Planilha2!N:N,"")</f>
        <v>0</v>
      </c>
      <c r="AV1307">
        <f>_xlfn.XLOOKUP(Tabela5[[#This Row],[UUID]],Planilha2!$A:$A,Planilha2!O:O,"")</f>
        <v>0</v>
      </c>
    </row>
    <row r="1308" spans="1:48" x14ac:dyDescent="0.2">
      <c r="A1308" t="s">
        <v>6483</v>
      </c>
      <c r="B1308" t="s">
        <v>35</v>
      </c>
      <c r="C1308">
        <v>412706605921</v>
      </c>
      <c r="D1308">
        <v>1081415789</v>
      </c>
      <c r="E1308" t="s">
        <v>6484</v>
      </c>
      <c r="F1308" t="s">
        <v>6485</v>
      </c>
      <c r="G1308" t="s">
        <v>6486</v>
      </c>
      <c r="H1308" s="1">
        <v>46054</v>
      </c>
      <c r="I1308">
        <v>202602</v>
      </c>
      <c r="J1308">
        <v>769.73490000000004</v>
      </c>
      <c r="L1308">
        <v>769.73</v>
      </c>
      <c r="N1308">
        <v>90494215</v>
      </c>
      <c r="O1308" s="1">
        <v>46080</v>
      </c>
      <c r="P1308" s="1">
        <v>46090</v>
      </c>
      <c r="R1308">
        <v>36</v>
      </c>
      <c r="S1308" t="s">
        <v>53</v>
      </c>
      <c r="T1308" t="s">
        <v>40</v>
      </c>
      <c r="U1308" t="s">
        <v>40</v>
      </c>
      <c r="V1308" t="s">
        <v>6487</v>
      </c>
      <c r="W1308">
        <v>6</v>
      </c>
      <c r="X1308" t="s">
        <v>42</v>
      </c>
      <c r="Y1308">
        <v>6</v>
      </c>
      <c r="Z1308" t="s">
        <v>40</v>
      </c>
      <c r="AA1308" t="s">
        <v>2606</v>
      </c>
      <c r="AB1308" t="s">
        <v>44</v>
      </c>
      <c r="AC1308" t="s">
        <v>45</v>
      </c>
      <c r="AE1308" t="s">
        <v>2615</v>
      </c>
      <c r="AF1308" t="s">
        <v>6488</v>
      </c>
      <c r="AG1308" s="1">
        <v>46122</v>
      </c>
      <c r="AH1308" t="s">
        <v>47</v>
      </c>
      <c r="AI1308">
        <f>_xlfn.XLOOKUP(Tabela5[[#This Row],[UUID]],Planilha2!$A:$A,Planilha2!B:B,"")</f>
        <v>1</v>
      </c>
      <c r="AJ1308">
        <f>_xlfn.XLOOKUP(Tabela5[[#This Row],[UUID]],Planilha2!$A:$A,Planilha2!C:C,"")</f>
        <v>1</v>
      </c>
      <c r="AK1308">
        <f>_xlfn.XLOOKUP(Tabela5[[#This Row],[UUID]],Planilha2!$A:$A,Planilha2!D:D,"")</f>
        <v>1</v>
      </c>
      <c r="AL1308">
        <f>_xlfn.XLOOKUP(Tabela5[[#This Row],[UUID]],Planilha2!$A:$A,Planilha2!E:E,"")</f>
        <v>0</v>
      </c>
      <c r="AM1308">
        <f>_xlfn.XLOOKUP(Tabela5[[#This Row],[UUID]],Planilha2!$A:$A,Planilha2!F:F,"")</f>
        <v>1</v>
      </c>
      <c r="AN1308">
        <f>_xlfn.XLOOKUP(Tabela5[[#This Row],[UUID]],Planilha2!$A:$A,Planilha2!G:G,"")</f>
        <v>0</v>
      </c>
      <c r="AO1308">
        <f>_xlfn.XLOOKUP(Tabela5[[#This Row],[UUID]],Planilha2!$A:$A,Planilha2!H:H,"")</f>
        <v>0</v>
      </c>
      <c r="AP1308">
        <f>_xlfn.XLOOKUP(Tabela5[[#This Row],[UUID]],Planilha2!$A:$A,Planilha2!I:I,"")</f>
        <v>0</v>
      </c>
      <c r="AQ1308">
        <f>_xlfn.XLOOKUP(Tabela5[[#This Row],[UUID]],Planilha2!$A:$A,Planilha2!J:J,"")</f>
        <v>0</v>
      </c>
      <c r="AR1308">
        <f>_xlfn.XLOOKUP(Tabela5[[#This Row],[UUID]],Planilha2!$A:$A,Planilha2!K:K,"")</f>
        <v>0</v>
      </c>
      <c r="AS1308">
        <f>_xlfn.XLOOKUP(Tabela5[[#This Row],[UUID]],Planilha2!$A:$A,Planilha2!L:L,"")</f>
        <v>0</v>
      </c>
      <c r="AT1308">
        <f>_xlfn.XLOOKUP(Tabela5[[#This Row],[UUID]],Planilha2!$A:$A,Planilha2!M:M,"")</f>
        <v>0</v>
      </c>
      <c r="AU1308">
        <f>_xlfn.XLOOKUP(Tabela5[[#This Row],[UUID]],Planilha2!$A:$A,Planilha2!N:N,"")</f>
        <v>1</v>
      </c>
      <c r="AV1308">
        <f>_xlfn.XLOOKUP(Tabela5[[#This Row],[UUID]],Planilha2!$A:$A,Planilha2!O:O,"")</f>
        <v>0</v>
      </c>
    </row>
    <row r="1309" spans="1:48" x14ac:dyDescent="0.2">
      <c r="A1309" t="s">
        <v>6489</v>
      </c>
      <c r="B1309" t="s">
        <v>35</v>
      </c>
      <c r="C1309">
        <v>32166605923</v>
      </c>
      <c r="D1309">
        <v>12594561703</v>
      </c>
      <c r="E1309" t="s">
        <v>2602</v>
      </c>
      <c r="F1309" t="s">
        <v>2603</v>
      </c>
      <c r="G1309" t="s">
        <v>2604</v>
      </c>
      <c r="H1309" s="1">
        <v>46054</v>
      </c>
      <c r="I1309">
        <v>202602</v>
      </c>
      <c r="J1309">
        <v>11895.903</v>
      </c>
      <c r="L1309">
        <v>11895.9</v>
      </c>
      <c r="N1309">
        <v>90493876</v>
      </c>
      <c r="O1309" s="1">
        <v>46080</v>
      </c>
      <c r="P1309" s="1">
        <v>46090</v>
      </c>
      <c r="R1309">
        <v>36</v>
      </c>
      <c r="S1309" t="s">
        <v>53</v>
      </c>
      <c r="T1309" t="s">
        <v>40</v>
      </c>
      <c r="U1309" t="s">
        <v>40</v>
      </c>
      <c r="V1309" t="s">
        <v>2605</v>
      </c>
      <c r="W1309" t="s">
        <v>94</v>
      </c>
      <c r="X1309" t="s">
        <v>94</v>
      </c>
      <c r="Y1309">
        <v>6</v>
      </c>
      <c r="Z1309" t="s">
        <v>95</v>
      </c>
      <c r="AA1309" t="s">
        <v>2606</v>
      </c>
      <c r="AB1309" t="s">
        <v>44</v>
      </c>
      <c r="AC1309" t="s">
        <v>45</v>
      </c>
      <c r="AE1309" t="s">
        <v>2615</v>
      </c>
      <c r="AF1309" t="s">
        <v>6490</v>
      </c>
      <c r="AG1309" s="1">
        <v>46122</v>
      </c>
      <c r="AH1309" t="s">
        <v>47</v>
      </c>
      <c r="AI1309">
        <f>_xlfn.XLOOKUP(Tabela5[[#This Row],[UUID]],Planilha2!$A:$A,Planilha2!B:B,"")</f>
        <v>1</v>
      </c>
      <c r="AJ1309">
        <f>_xlfn.XLOOKUP(Tabela5[[#This Row],[UUID]],Planilha2!$A:$A,Planilha2!C:C,"")</f>
        <v>1</v>
      </c>
      <c r="AK1309">
        <f>_xlfn.XLOOKUP(Tabela5[[#This Row],[UUID]],Planilha2!$A:$A,Planilha2!D:D,"")</f>
        <v>1</v>
      </c>
      <c r="AL1309">
        <f>_xlfn.XLOOKUP(Tabela5[[#This Row],[UUID]],Planilha2!$A:$A,Planilha2!E:E,"")</f>
        <v>0</v>
      </c>
      <c r="AM1309">
        <f>_xlfn.XLOOKUP(Tabela5[[#This Row],[UUID]],Planilha2!$A:$A,Planilha2!F:F,"")</f>
        <v>1</v>
      </c>
      <c r="AN1309">
        <f>_xlfn.XLOOKUP(Tabela5[[#This Row],[UUID]],Planilha2!$A:$A,Planilha2!G:G,"")</f>
        <v>0</v>
      </c>
      <c r="AO1309">
        <f>_xlfn.XLOOKUP(Tabela5[[#This Row],[UUID]],Planilha2!$A:$A,Planilha2!H:H,"")</f>
        <v>0</v>
      </c>
      <c r="AP1309">
        <f>_xlfn.XLOOKUP(Tabela5[[#This Row],[UUID]],Planilha2!$A:$A,Planilha2!I:I,"")</f>
        <v>0</v>
      </c>
      <c r="AQ1309">
        <f>_xlfn.XLOOKUP(Tabela5[[#This Row],[UUID]],Planilha2!$A:$A,Planilha2!J:J,"")</f>
        <v>0</v>
      </c>
      <c r="AR1309">
        <f>_xlfn.XLOOKUP(Tabela5[[#This Row],[UUID]],Planilha2!$A:$A,Planilha2!K:K,"")</f>
        <v>0</v>
      </c>
      <c r="AS1309">
        <f>_xlfn.XLOOKUP(Tabela5[[#This Row],[UUID]],Planilha2!$A:$A,Planilha2!L:L,"")</f>
        <v>0</v>
      </c>
      <c r="AT1309">
        <f>_xlfn.XLOOKUP(Tabela5[[#This Row],[UUID]],Planilha2!$A:$A,Planilha2!M:M,"")</f>
        <v>0</v>
      </c>
      <c r="AU1309">
        <f>_xlfn.XLOOKUP(Tabela5[[#This Row],[UUID]],Planilha2!$A:$A,Planilha2!N:N,"")</f>
        <v>1</v>
      </c>
      <c r="AV1309">
        <f>_xlfn.XLOOKUP(Tabela5[[#This Row],[UUID]],Planilha2!$A:$A,Planilha2!O:O,"")</f>
        <v>0</v>
      </c>
    </row>
    <row r="1310" spans="1:48" x14ac:dyDescent="0.2">
      <c r="A1310" t="s">
        <v>6491</v>
      </c>
      <c r="B1310" t="s">
        <v>35</v>
      </c>
      <c r="C1310">
        <v>201162105923</v>
      </c>
      <c r="D1310">
        <v>99282267768</v>
      </c>
      <c r="E1310" t="s">
        <v>6492</v>
      </c>
      <c r="F1310" t="s">
        <v>6493</v>
      </c>
      <c r="G1310" t="s">
        <v>6494</v>
      </c>
      <c r="H1310" s="1">
        <v>46054</v>
      </c>
      <c r="I1310">
        <v>202602</v>
      </c>
      <c r="J1310">
        <v>4791.0166200000003</v>
      </c>
      <c r="L1310">
        <v>4791.0200000000004</v>
      </c>
      <c r="N1310">
        <v>90494477</v>
      </c>
      <c r="O1310" s="1">
        <v>46080</v>
      </c>
      <c r="P1310" s="1">
        <v>46090</v>
      </c>
      <c r="R1310">
        <v>36</v>
      </c>
      <c r="S1310" t="s">
        <v>53</v>
      </c>
      <c r="T1310" t="s">
        <v>40</v>
      </c>
      <c r="U1310" t="s">
        <v>40</v>
      </c>
      <c r="V1310" t="s">
        <v>6495</v>
      </c>
      <c r="W1310" t="s">
        <v>94</v>
      </c>
      <c r="X1310" t="s">
        <v>94</v>
      </c>
      <c r="Y1310">
        <v>6</v>
      </c>
      <c r="Z1310" t="s">
        <v>95</v>
      </c>
      <c r="AA1310" t="s">
        <v>2606</v>
      </c>
      <c r="AB1310" t="s">
        <v>44</v>
      </c>
      <c r="AC1310" t="s">
        <v>45</v>
      </c>
      <c r="AE1310" t="s">
        <v>2615</v>
      </c>
      <c r="AF1310" t="s">
        <v>6496</v>
      </c>
      <c r="AG1310" s="1">
        <v>46124</v>
      </c>
      <c r="AH1310" t="s">
        <v>47</v>
      </c>
      <c r="AI1310">
        <f>_xlfn.XLOOKUP(Tabela5[[#This Row],[UUID]],Planilha2!$A:$A,Planilha2!B:B,"")</f>
        <v>1</v>
      </c>
      <c r="AJ1310">
        <f>_xlfn.XLOOKUP(Tabela5[[#This Row],[UUID]],Planilha2!$A:$A,Planilha2!C:C,"")</f>
        <v>1</v>
      </c>
      <c r="AK1310">
        <f>_xlfn.XLOOKUP(Tabela5[[#This Row],[UUID]],Planilha2!$A:$A,Planilha2!D:D,"")</f>
        <v>24</v>
      </c>
      <c r="AL1310">
        <f>_xlfn.XLOOKUP(Tabela5[[#This Row],[UUID]],Planilha2!$A:$A,Planilha2!E:E,"")</f>
        <v>0</v>
      </c>
      <c r="AM1310">
        <f>_xlfn.XLOOKUP(Tabela5[[#This Row],[UUID]],Planilha2!$A:$A,Planilha2!F:F,"")</f>
        <v>1</v>
      </c>
      <c r="AN1310">
        <f>_xlfn.XLOOKUP(Tabela5[[#This Row],[UUID]],Planilha2!$A:$A,Planilha2!G:G,"")</f>
        <v>0</v>
      </c>
      <c r="AO1310">
        <f>_xlfn.XLOOKUP(Tabela5[[#This Row],[UUID]],Planilha2!$A:$A,Planilha2!H:H,"")</f>
        <v>0</v>
      </c>
      <c r="AP1310">
        <f>_xlfn.XLOOKUP(Tabela5[[#This Row],[UUID]],Planilha2!$A:$A,Planilha2!I:I,"")</f>
        <v>0</v>
      </c>
      <c r="AQ1310">
        <f>_xlfn.XLOOKUP(Tabela5[[#This Row],[UUID]],Planilha2!$A:$A,Planilha2!J:J,"")</f>
        <v>0</v>
      </c>
      <c r="AR1310">
        <f>_xlfn.XLOOKUP(Tabela5[[#This Row],[UUID]],Planilha2!$A:$A,Planilha2!K:K,"")</f>
        <v>0</v>
      </c>
      <c r="AS1310">
        <f>_xlfn.XLOOKUP(Tabela5[[#This Row],[UUID]],Planilha2!$A:$A,Planilha2!L:L,"")</f>
        <v>0</v>
      </c>
      <c r="AT1310">
        <f>_xlfn.XLOOKUP(Tabela5[[#This Row],[UUID]],Planilha2!$A:$A,Planilha2!M:M,"")</f>
        <v>1</v>
      </c>
      <c r="AU1310">
        <f>_xlfn.XLOOKUP(Tabela5[[#This Row],[UUID]],Planilha2!$A:$A,Planilha2!N:N,"")</f>
        <v>0</v>
      </c>
      <c r="AV1310">
        <f>_xlfn.XLOOKUP(Tabela5[[#This Row],[UUID]],Planilha2!$A:$A,Planilha2!O:O,"")</f>
        <v>0</v>
      </c>
    </row>
    <row r="1311" spans="1:48" x14ac:dyDescent="0.2">
      <c r="A1311" t="s">
        <v>6497</v>
      </c>
      <c r="B1311" t="s">
        <v>35</v>
      </c>
      <c r="C1311">
        <v>10010393623</v>
      </c>
      <c r="D1311">
        <v>43575218000187</v>
      </c>
      <c r="E1311" t="s">
        <v>2902</v>
      </c>
      <c r="F1311" t="s">
        <v>2903</v>
      </c>
      <c r="G1311" t="s">
        <v>2904</v>
      </c>
      <c r="H1311" s="1">
        <v>46023</v>
      </c>
      <c r="I1311">
        <v>202601</v>
      </c>
      <c r="J1311">
        <v>576.1816</v>
      </c>
      <c r="L1311">
        <v>576.17999999999995</v>
      </c>
      <c r="N1311">
        <v>90464916</v>
      </c>
      <c r="O1311" s="1">
        <v>46053</v>
      </c>
      <c r="P1311" s="1">
        <v>46063</v>
      </c>
      <c r="R1311">
        <v>63</v>
      </c>
      <c r="S1311" t="s">
        <v>39</v>
      </c>
      <c r="T1311" t="s">
        <v>40</v>
      </c>
      <c r="U1311" t="s">
        <v>40</v>
      </c>
      <c r="V1311" t="s">
        <v>2905</v>
      </c>
      <c r="W1311">
        <v>6</v>
      </c>
      <c r="X1311" t="s">
        <v>42</v>
      </c>
      <c r="Y1311">
        <v>6</v>
      </c>
      <c r="Z1311" t="s">
        <v>40</v>
      </c>
      <c r="AA1311" t="s">
        <v>67</v>
      </c>
      <c r="AB1311" t="s">
        <v>44</v>
      </c>
      <c r="AC1311" t="s">
        <v>45</v>
      </c>
      <c r="AE1311" t="s">
        <v>298</v>
      </c>
      <c r="AF1311" t="s">
        <v>6498</v>
      </c>
      <c r="AG1311" s="1">
        <v>46109</v>
      </c>
      <c r="AH1311" t="s">
        <v>47</v>
      </c>
      <c r="AI1311">
        <f>_xlfn.XLOOKUP(Tabela5[[#This Row],[UUID]],Planilha2!$A:$A,Planilha2!B:B,"")</f>
        <v>1</v>
      </c>
      <c r="AJ1311">
        <f>_xlfn.XLOOKUP(Tabela5[[#This Row],[UUID]],Planilha2!$A:$A,Planilha2!C:C,"")</f>
        <v>2</v>
      </c>
      <c r="AK1311">
        <f>_xlfn.XLOOKUP(Tabela5[[#This Row],[UUID]],Planilha2!$A:$A,Planilha2!D:D,"")</f>
        <v>1</v>
      </c>
      <c r="AL1311">
        <f>_xlfn.XLOOKUP(Tabela5[[#This Row],[UUID]],Planilha2!$A:$A,Planilha2!E:E,"")</f>
        <v>0</v>
      </c>
      <c r="AM1311">
        <f>_xlfn.XLOOKUP(Tabela5[[#This Row],[UUID]],Planilha2!$A:$A,Planilha2!F:F,"")</f>
        <v>1</v>
      </c>
      <c r="AN1311">
        <f>_xlfn.XLOOKUP(Tabela5[[#This Row],[UUID]],Planilha2!$A:$A,Planilha2!G:G,"")</f>
        <v>1</v>
      </c>
      <c r="AO1311">
        <f>_xlfn.XLOOKUP(Tabela5[[#This Row],[UUID]],Planilha2!$A:$A,Planilha2!H:H,"")</f>
        <v>1</v>
      </c>
      <c r="AP1311">
        <f>_xlfn.XLOOKUP(Tabela5[[#This Row],[UUID]],Planilha2!$A:$A,Planilha2!I:I,"")</f>
        <v>1</v>
      </c>
      <c r="AQ1311">
        <f>_xlfn.XLOOKUP(Tabela5[[#This Row],[UUID]],Planilha2!$A:$A,Planilha2!J:J,"")</f>
        <v>0</v>
      </c>
      <c r="AR1311">
        <f>_xlfn.XLOOKUP(Tabela5[[#This Row],[UUID]],Planilha2!$A:$A,Planilha2!K:K,"")</f>
        <v>0</v>
      </c>
      <c r="AS1311">
        <f>_xlfn.XLOOKUP(Tabela5[[#This Row],[UUID]],Planilha2!$A:$A,Planilha2!L:L,"")</f>
        <v>0</v>
      </c>
      <c r="AT1311">
        <f>_xlfn.XLOOKUP(Tabela5[[#This Row],[UUID]],Planilha2!$A:$A,Planilha2!M:M,"")</f>
        <v>0</v>
      </c>
      <c r="AU1311">
        <f>_xlfn.XLOOKUP(Tabela5[[#This Row],[UUID]],Planilha2!$A:$A,Planilha2!N:N,"")</f>
        <v>1</v>
      </c>
      <c r="AV1311">
        <f>_xlfn.XLOOKUP(Tabela5[[#This Row],[UUID]],Planilha2!$A:$A,Planilha2!O:O,"")</f>
        <v>1</v>
      </c>
    </row>
    <row r="1312" spans="1:48" x14ac:dyDescent="0.2">
      <c r="A1312" t="s">
        <v>6499</v>
      </c>
      <c r="B1312" t="s">
        <v>35</v>
      </c>
      <c r="C1312">
        <v>79820425</v>
      </c>
      <c r="D1312">
        <v>85587621200</v>
      </c>
      <c r="E1312" t="s">
        <v>4323</v>
      </c>
      <c r="F1312" t="s">
        <v>4324</v>
      </c>
      <c r="G1312" t="s">
        <v>4325</v>
      </c>
      <c r="H1312" s="1">
        <v>45901</v>
      </c>
      <c r="I1312">
        <v>202509</v>
      </c>
      <c r="J1312">
        <v>184.02121</v>
      </c>
      <c r="L1312">
        <v>184.02</v>
      </c>
      <c r="N1312">
        <v>90429285</v>
      </c>
      <c r="O1312" s="1">
        <v>46002</v>
      </c>
      <c r="P1312" s="1">
        <v>46059</v>
      </c>
      <c r="R1312">
        <v>67</v>
      </c>
      <c r="S1312" t="s">
        <v>53</v>
      </c>
      <c r="T1312" t="s">
        <v>40</v>
      </c>
      <c r="U1312" t="s">
        <v>40</v>
      </c>
      <c r="V1312" t="s">
        <v>4326</v>
      </c>
      <c r="W1312">
        <v>6</v>
      </c>
      <c r="X1312" t="s">
        <v>42</v>
      </c>
      <c r="Y1312">
        <v>6</v>
      </c>
      <c r="Z1312" t="s">
        <v>40</v>
      </c>
      <c r="AA1312" t="s">
        <v>982</v>
      </c>
      <c r="AB1312" t="s">
        <v>44</v>
      </c>
      <c r="AC1312" t="s">
        <v>45</v>
      </c>
      <c r="AE1312" t="s">
        <v>298</v>
      </c>
      <c r="AF1312" t="s">
        <v>6500</v>
      </c>
      <c r="AG1312" s="1">
        <v>46042</v>
      </c>
      <c r="AH1312" t="s">
        <v>2751</v>
      </c>
      <c r="AI1312">
        <f>_xlfn.XLOOKUP(Tabela5[[#This Row],[UUID]],Planilha2!$A:$A,Planilha2!B:B,"")</f>
        <v>0</v>
      </c>
      <c r="AJ1312">
        <f>_xlfn.XLOOKUP(Tabela5[[#This Row],[UUID]],Planilha2!$A:$A,Planilha2!C:C,"")</f>
        <v>1</v>
      </c>
      <c r="AK1312">
        <f>_xlfn.XLOOKUP(Tabela5[[#This Row],[UUID]],Planilha2!$A:$A,Planilha2!D:D,"")</f>
        <v>108</v>
      </c>
      <c r="AL1312">
        <f>_xlfn.XLOOKUP(Tabela5[[#This Row],[UUID]],Planilha2!$A:$A,Planilha2!E:E,"")</f>
        <v>2</v>
      </c>
      <c r="AM1312">
        <f>_xlfn.XLOOKUP(Tabela5[[#This Row],[UUID]],Planilha2!$A:$A,Planilha2!F:F,"")</f>
        <v>1</v>
      </c>
      <c r="AN1312">
        <f>_xlfn.XLOOKUP(Tabela5[[#This Row],[UUID]],Planilha2!$A:$A,Planilha2!G:G,"")</f>
        <v>1</v>
      </c>
      <c r="AO1312">
        <f>_xlfn.XLOOKUP(Tabela5[[#This Row],[UUID]],Planilha2!$A:$A,Planilha2!H:H,"")</f>
        <v>1</v>
      </c>
      <c r="AP1312">
        <f>_xlfn.XLOOKUP(Tabela5[[#This Row],[UUID]],Planilha2!$A:$A,Planilha2!I:I,"")</f>
        <v>1</v>
      </c>
      <c r="AQ1312">
        <f>_xlfn.XLOOKUP(Tabela5[[#This Row],[UUID]],Planilha2!$A:$A,Planilha2!J:J,"")</f>
        <v>1</v>
      </c>
      <c r="AR1312">
        <f>_xlfn.XLOOKUP(Tabela5[[#This Row],[UUID]],Planilha2!$A:$A,Planilha2!K:K,"")</f>
        <v>1</v>
      </c>
      <c r="AS1312">
        <f>_xlfn.XLOOKUP(Tabela5[[#This Row],[UUID]],Planilha2!$A:$A,Planilha2!L:L,"")</f>
        <v>1</v>
      </c>
      <c r="AT1312">
        <f>_xlfn.XLOOKUP(Tabela5[[#This Row],[UUID]],Planilha2!$A:$A,Planilha2!M:M,"")</f>
        <v>1</v>
      </c>
      <c r="AU1312">
        <f>_xlfn.XLOOKUP(Tabela5[[#This Row],[UUID]],Planilha2!$A:$A,Planilha2!N:N,"")</f>
        <v>1</v>
      </c>
      <c r="AV1312">
        <f>_xlfn.XLOOKUP(Tabela5[[#This Row],[UUID]],Planilha2!$A:$A,Planilha2!O:O,"")</f>
        <v>1</v>
      </c>
    </row>
    <row r="1313" spans="1:48" x14ac:dyDescent="0.2">
      <c r="A1313" t="s">
        <v>6501</v>
      </c>
      <c r="B1313" t="s">
        <v>35</v>
      </c>
      <c r="C1313">
        <v>13330123</v>
      </c>
      <c r="D1313">
        <v>43379672149</v>
      </c>
      <c r="E1313" t="s">
        <v>6502</v>
      </c>
      <c r="F1313" t="s">
        <v>6503</v>
      </c>
      <c r="G1313" t="s">
        <v>6504</v>
      </c>
      <c r="H1313" s="1">
        <v>46023</v>
      </c>
      <c r="I1313">
        <v>202601</v>
      </c>
      <c r="J1313">
        <v>291.79016000000001</v>
      </c>
      <c r="L1313">
        <v>291.79000000000002</v>
      </c>
      <c r="N1313">
        <v>90466575</v>
      </c>
      <c r="O1313" s="1">
        <v>46053</v>
      </c>
      <c r="P1313" s="1">
        <v>46063</v>
      </c>
      <c r="R1313">
        <v>63</v>
      </c>
      <c r="S1313" t="s">
        <v>53</v>
      </c>
      <c r="T1313" t="s">
        <v>40</v>
      </c>
      <c r="U1313" t="s">
        <v>40</v>
      </c>
      <c r="V1313" t="s">
        <v>6505</v>
      </c>
      <c r="W1313">
        <v>6</v>
      </c>
      <c r="X1313" t="s">
        <v>42</v>
      </c>
      <c r="Y1313">
        <v>6</v>
      </c>
      <c r="Z1313" t="s">
        <v>40</v>
      </c>
      <c r="AA1313" t="s">
        <v>67</v>
      </c>
      <c r="AB1313" t="s">
        <v>44</v>
      </c>
      <c r="AC1313" t="s">
        <v>45</v>
      </c>
      <c r="AE1313" t="s">
        <v>298</v>
      </c>
      <c r="AF1313" t="s">
        <v>6506</v>
      </c>
      <c r="AG1313" s="1">
        <v>46087</v>
      </c>
      <c r="AH1313" t="s">
        <v>2615</v>
      </c>
      <c r="AI1313">
        <f>_xlfn.XLOOKUP(Tabela5[[#This Row],[UUID]],Planilha2!$A:$A,Planilha2!B:B,"")</f>
        <v>1</v>
      </c>
      <c r="AJ1313">
        <f>_xlfn.XLOOKUP(Tabela5[[#This Row],[UUID]],Planilha2!$A:$A,Planilha2!C:C,"")</f>
        <v>0</v>
      </c>
      <c r="AK1313">
        <f>_xlfn.XLOOKUP(Tabela5[[#This Row],[UUID]],Planilha2!$A:$A,Planilha2!D:D,"")</f>
        <v>1</v>
      </c>
      <c r="AL1313">
        <f>_xlfn.XLOOKUP(Tabela5[[#This Row],[UUID]],Planilha2!$A:$A,Planilha2!E:E,"")</f>
        <v>0</v>
      </c>
      <c r="AM1313">
        <f>_xlfn.XLOOKUP(Tabela5[[#This Row],[UUID]],Planilha2!$A:$A,Planilha2!F:F,"")</f>
        <v>1</v>
      </c>
      <c r="AN1313">
        <f>_xlfn.XLOOKUP(Tabela5[[#This Row],[UUID]],Planilha2!$A:$A,Planilha2!G:G,"")</f>
        <v>1</v>
      </c>
      <c r="AO1313">
        <f>_xlfn.XLOOKUP(Tabela5[[#This Row],[UUID]],Planilha2!$A:$A,Planilha2!H:H,"")</f>
        <v>1</v>
      </c>
      <c r="AP1313">
        <f>_xlfn.XLOOKUP(Tabela5[[#This Row],[UUID]],Planilha2!$A:$A,Planilha2!I:I,"")</f>
        <v>1</v>
      </c>
      <c r="AQ1313">
        <f>_xlfn.XLOOKUP(Tabela5[[#This Row],[UUID]],Planilha2!$A:$A,Planilha2!J:J,"")</f>
        <v>1</v>
      </c>
      <c r="AR1313">
        <f>_xlfn.XLOOKUP(Tabela5[[#This Row],[UUID]],Planilha2!$A:$A,Planilha2!K:K,"")</f>
        <v>1</v>
      </c>
      <c r="AS1313">
        <f>_xlfn.XLOOKUP(Tabela5[[#This Row],[UUID]],Planilha2!$A:$A,Planilha2!L:L,"")</f>
        <v>1</v>
      </c>
      <c r="AT1313">
        <f>_xlfn.XLOOKUP(Tabela5[[#This Row],[UUID]],Planilha2!$A:$A,Planilha2!M:M,"")</f>
        <v>0</v>
      </c>
      <c r="AU1313">
        <f>_xlfn.XLOOKUP(Tabela5[[#This Row],[UUID]],Planilha2!$A:$A,Planilha2!N:N,"")</f>
        <v>1</v>
      </c>
      <c r="AV1313">
        <f>_xlfn.XLOOKUP(Tabela5[[#This Row],[UUID]],Planilha2!$A:$A,Planilha2!O:O,"")</f>
        <v>1</v>
      </c>
    </row>
    <row r="1314" spans="1:48" x14ac:dyDescent="0.2">
      <c r="A1314" t="s">
        <v>6507</v>
      </c>
      <c r="B1314" t="s">
        <v>35</v>
      </c>
      <c r="C1314">
        <v>480096089</v>
      </c>
      <c r="D1314">
        <v>44408951153</v>
      </c>
      <c r="E1314" t="s">
        <v>2910</v>
      </c>
      <c r="F1314" t="s">
        <v>2911</v>
      </c>
      <c r="G1314" t="s">
        <v>2912</v>
      </c>
      <c r="H1314" s="1">
        <v>46023</v>
      </c>
      <c r="I1314">
        <v>202601</v>
      </c>
      <c r="J1314">
        <v>279.12214999999998</v>
      </c>
      <c r="L1314">
        <v>279.12</v>
      </c>
      <c r="N1314">
        <v>90467093</v>
      </c>
      <c r="O1314" s="1">
        <v>46053</v>
      </c>
      <c r="P1314" s="1">
        <v>46063</v>
      </c>
      <c r="R1314">
        <v>63</v>
      </c>
      <c r="S1314" t="s">
        <v>53</v>
      </c>
      <c r="T1314" t="s">
        <v>40</v>
      </c>
      <c r="U1314" t="s">
        <v>40</v>
      </c>
      <c r="V1314" t="s">
        <v>2913</v>
      </c>
      <c r="W1314" t="s">
        <v>94</v>
      </c>
      <c r="X1314" t="s">
        <v>94</v>
      </c>
      <c r="Y1314">
        <v>6</v>
      </c>
      <c r="Z1314" t="s">
        <v>40</v>
      </c>
      <c r="AA1314" t="s">
        <v>67</v>
      </c>
      <c r="AB1314" t="s">
        <v>44</v>
      </c>
      <c r="AC1314" t="s">
        <v>45</v>
      </c>
      <c r="AE1314" t="s">
        <v>298</v>
      </c>
      <c r="AF1314" t="s">
        <v>6508</v>
      </c>
      <c r="AG1314" s="1">
        <v>46079</v>
      </c>
      <c r="AH1314" t="s">
        <v>2615</v>
      </c>
      <c r="AI1314">
        <f>_xlfn.XLOOKUP(Tabela5[[#This Row],[UUID]],Planilha2!$A:$A,Planilha2!B:B,"")</f>
        <v>1</v>
      </c>
      <c r="AJ1314">
        <f>_xlfn.XLOOKUP(Tabela5[[#This Row],[UUID]],Planilha2!$A:$A,Planilha2!C:C,"")</f>
        <v>0</v>
      </c>
      <c r="AK1314">
        <f>_xlfn.XLOOKUP(Tabela5[[#This Row],[UUID]],Planilha2!$A:$A,Planilha2!D:D,"")</f>
        <v>1</v>
      </c>
      <c r="AL1314">
        <f>_xlfn.XLOOKUP(Tabela5[[#This Row],[UUID]],Planilha2!$A:$A,Planilha2!E:E,"")</f>
        <v>0</v>
      </c>
      <c r="AM1314">
        <f>_xlfn.XLOOKUP(Tabela5[[#This Row],[UUID]],Planilha2!$A:$A,Planilha2!F:F,"")</f>
        <v>1</v>
      </c>
      <c r="AN1314">
        <f>_xlfn.XLOOKUP(Tabela5[[#This Row],[UUID]],Planilha2!$A:$A,Planilha2!G:G,"")</f>
        <v>1</v>
      </c>
      <c r="AO1314">
        <f>_xlfn.XLOOKUP(Tabela5[[#This Row],[UUID]],Planilha2!$A:$A,Planilha2!H:H,"")</f>
        <v>1</v>
      </c>
      <c r="AP1314">
        <f>_xlfn.XLOOKUP(Tabela5[[#This Row],[UUID]],Planilha2!$A:$A,Planilha2!I:I,"")</f>
        <v>1</v>
      </c>
      <c r="AQ1314">
        <f>_xlfn.XLOOKUP(Tabela5[[#This Row],[UUID]],Planilha2!$A:$A,Planilha2!J:J,"")</f>
        <v>1</v>
      </c>
      <c r="AR1314">
        <f>_xlfn.XLOOKUP(Tabela5[[#This Row],[UUID]],Planilha2!$A:$A,Planilha2!K:K,"")</f>
        <v>1</v>
      </c>
      <c r="AS1314">
        <f>_xlfn.XLOOKUP(Tabela5[[#This Row],[UUID]],Planilha2!$A:$A,Planilha2!L:L,"")</f>
        <v>1</v>
      </c>
      <c r="AT1314">
        <f>_xlfn.XLOOKUP(Tabela5[[#This Row],[UUID]],Planilha2!$A:$A,Planilha2!M:M,"")</f>
        <v>0</v>
      </c>
      <c r="AU1314">
        <f>_xlfn.XLOOKUP(Tabela5[[#This Row],[UUID]],Planilha2!$A:$A,Planilha2!N:N,"")</f>
        <v>1</v>
      </c>
      <c r="AV1314">
        <f>_xlfn.XLOOKUP(Tabela5[[#This Row],[UUID]],Planilha2!$A:$A,Planilha2!O:O,"")</f>
        <v>1</v>
      </c>
    </row>
    <row r="1315" spans="1:48" x14ac:dyDescent="0.2">
      <c r="A1315" t="s">
        <v>6509</v>
      </c>
      <c r="B1315" t="s">
        <v>35</v>
      </c>
      <c r="C1315">
        <v>17122946</v>
      </c>
      <c r="D1315">
        <v>3979950166</v>
      </c>
      <c r="E1315" t="s">
        <v>2922</v>
      </c>
      <c r="F1315" t="s">
        <v>2923</v>
      </c>
      <c r="G1315" t="s">
        <v>2924</v>
      </c>
      <c r="H1315" s="1">
        <v>46023</v>
      </c>
      <c r="I1315">
        <v>202601</v>
      </c>
      <c r="J1315">
        <v>387.47248000000002</v>
      </c>
      <c r="L1315">
        <v>387.47</v>
      </c>
      <c r="N1315">
        <v>90465081</v>
      </c>
      <c r="O1315" s="1">
        <v>46053</v>
      </c>
      <c r="P1315" s="1">
        <v>46063</v>
      </c>
      <c r="R1315">
        <v>63</v>
      </c>
      <c r="S1315" t="s">
        <v>53</v>
      </c>
      <c r="T1315" t="s">
        <v>40</v>
      </c>
      <c r="U1315" t="s">
        <v>40</v>
      </c>
      <c r="V1315" t="s">
        <v>2925</v>
      </c>
      <c r="W1315">
        <v>6</v>
      </c>
      <c r="X1315" t="s">
        <v>42</v>
      </c>
      <c r="Y1315">
        <v>6</v>
      </c>
      <c r="Z1315" t="s">
        <v>40</v>
      </c>
      <c r="AA1315" t="s">
        <v>67</v>
      </c>
      <c r="AB1315" t="s">
        <v>44</v>
      </c>
      <c r="AC1315" t="s">
        <v>45</v>
      </c>
      <c r="AE1315" t="s">
        <v>298</v>
      </c>
      <c r="AF1315" t="s">
        <v>6510</v>
      </c>
      <c r="AG1315" s="1">
        <v>46087</v>
      </c>
      <c r="AH1315" t="s">
        <v>2615</v>
      </c>
      <c r="AI1315">
        <f>_xlfn.XLOOKUP(Tabela5[[#This Row],[UUID]],Planilha2!$A:$A,Planilha2!B:B,"")</f>
        <v>1</v>
      </c>
      <c r="AJ1315">
        <f>_xlfn.XLOOKUP(Tabela5[[#This Row],[UUID]],Planilha2!$A:$A,Planilha2!C:C,"")</f>
        <v>0</v>
      </c>
      <c r="AK1315">
        <f>_xlfn.XLOOKUP(Tabela5[[#This Row],[UUID]],Planilha2!$A:$A,Planilha2!D:D,"")</f>
        <v>7</v>
      </c>
      <c r="AL1315">
        <f>_xlfn.XLOOKUP(Tabela5[[#This Row],[UUID]],Planilha2!$A:$A,Planilha2!E:E,"")</f>
        <v>0</v>
      </c>
      <c r="AM1315">
        <f>_xlfn.XLOOKUP(Tabela5[[#This Row],[UUID]],Planilha2!$A:$A,Planilha2!F:F,"")</f>
        <v>1</v>
      </c>
      <c r="AN1315">
        <f>_xlfn.XLOOKUP(Tabela5[[#This Row],[UUID]],Planilha2!$A:$A,Planilha2!G:G,"")</f>
        <v>1</v>
      </c>
      <c r="AO1315">
        <f>_xlfn.XLOOKUP(Tabela5[[#This Row],[UUID]],Planilha2!$A:$A,Planilha2!H:H,"")</f>
        <v>1</v>
      </c>
      <c r="AP1315">
        <f>_xlfn.XLOOKUP(Tabela5[[#This Row],[UUID]],Planilha2!$A:$A,Planilha2!I:I,"")</f>
        <v>1</v>
      </c>
      <c r="AQ1315">
        <f>_xlfn.XLOOKUP(Tabela5[[#This Row],[UUID]],Planilha2!$A:$A,Planilha2!J:J,"")</f>
        <v>1</v>
      </c>
      <c r="AR1315">
        <f>_xlfn.XLOOKUP(Tabela5[[#This Row],[UUID]],Planilha2!$A:$A,Planilha2!K:K,"")</f>
        <v>1</v>
      </c>
      <c r="AS1315">
        <f>_xlfn.XLOOKUP(Tabela5[[#This Row],[UUID]],Planilha2!$A:$A,Planilha2!L:L,"")</f>
        <v>1</v>
      </c>
      <c r="AT1315">
        <f>_xlfn.XLOOKUP(Tabela5[[#This Row],[UUID]],Planilha2!$A:$A,Planilha2!M:M,"")</f>
        <v>0</v>
      </c>
      <c r="AU1315">
        <f>_xlfn.XLOOKUP(Tabela5[[#This Row],[UUID]],Planilha2!$A:$A,Planilha2!N:N,"")</f>
        <v>1</v>
      </c>
      <c r="AV1315">
        <f>_xlfn.XLOOKUP(Tabela5[[#This Row],[UUID]],Planilha2!$A:$A,Planilha2!O:O,"")</f>
        <v>1</v>
      </c>
    </row>
    <row r="1316" spans="1:48" x14ac:dyDescent="0.2">
      <c r="A1316" t="s">
        <v>6511</v>
      </c>
      <c r="B1316" t="s">
        <v>35</v>
      </c>
      <c r="C1316">
        <v>2210147627</v>
      </c>
      <c r="D1316">
        <v>69265984104</v>
      </c>
      <c r="E1316" t="s">
        <v>331</v>
      </c>
      <c r="F1316" t="s">
        <v>332</v>
      </c>
      <c r="G1316" t="s">
        <v>333</v>
      </c>
      <c r="H1316" s="1">
        <v>46023</v>
      </c>
      <c r="I1316">
        <v>202601</v>
      </c>
      <c r="J1316">
        <v>379.12178</v>
      </c>
      <c r="L1316">
        <v>379.12</v>
      </c>
      <c r="N1316">
        <v>90465001</v>
      </c>
      <c r="O1316" s="1">
        <v>46053</v>
      </c>
      <c r="P1316" s="1">
        <v>46063</v>
      </c>
      <c r="R1316">
        <v>63</v>
      </c>
      <c r="S1316" t="s">
        <v>53</v>
      </c>
      <c r="T1316" t="s">
        <v>40</v>
      </c>
      <c r="U1316" t="s">
        <v>40</v>
      </c>
      <c r="V1316" t="s">
        <v>334</v>
      </c>
      <c r="W1316">
        <v>6</v>
      </c>
      <c r="X1316" t="s">
        <v>42</v>
      </c>
      <c r="Y1316">
        <v>6</v>
      </c>
      <c r="Z1316" t="s">
        <v>40</v>
      </c>
      <c r="AA1316" t="s">
        <v>67</v>
      </c>
      <c r="AB1316" t="s">
        <v>44</v>
      </c>
      <c r="AC1316" t="s">
        <v>45</v>
      </c>
      <c r="AE1316" t="s">
        <v>298</v>
      </c>
      <c r="AF1316" t="s">
        <v>6512</v>
      </c>
      <c r="AG1316" s="1">
        <v>46087</v>
      </c>
      <c r="AH1316" t="s">
        <v>2615</v>
      </c>
      <c r="AI1316">
        <f>_xlfn.XLOOKUP(Tabela5[[#This Row],[UUID]],Planilha2!$A:$A,Planilha2!B:B,"")</f>
        <v>1</v>
      </c>
      <c r="AJ1316">
        <f>_xlfn.XLOOKUP(Tabela5[[#This Row],[UUID]],Planilha2!$A:$A,Planilha2!C:C,"")</f>
        <v>0</v>
      </c>
      <c r="AK1316">
        <f>_xlfn.XLOOKUP(Tabela5[[#This Row],[UUID]],Planilha2!$A:$A,Planilha2!D:D,"")</f>
        <v>1</v>
      </c>
      <c r="AL1316">
        <f>_xlfn.XLOOKUP(Tabela5[[#This Row],[UUID]],Planilha2!$A:$A,Planilha2!E:E,"")</f>
        <v>0</v>
      </c>
      <c r="AM1316">
        <f>_xlfn.XLOOKUP(Tabela5[[#This Row],[UUID]],Planilha2!$A:$A,Planilha2!F:F,"")</f>
        <v>1</v>
      </c>
      <c r="AN1316">
        <f>_xlfn.XLOOKUP(Tabela5[[#This Row],[UUID]],Planilha2!$A:$A,Planilha2!G:G,"")</f>
        <v>1</v>
      </c>
      <c r="AO1316">
        <f>_xlfn.XLOOKUP(Tabela5[[#This Row],[UUID]],Planilha2!$A:$A,Planilha2!H:H,"")</f>
        <v>1</v>
      </c>
      <c r="AP1316">
        <f>_xlfn.XLOOKUP(Tabela5[[#This Row],[UUID]],Planilha2!$A:$A,Planilha2!I:I,"")</f>
        <v>1</v>
      </c>
      <c r="AQ1316">
        <f>_xlfn.XLOOKUP(Tabela5[[#This Row],[UUID]],Planilha2!$A:$A,Planilha2!J:J,"")</f>
        <v>1</v>
      </c>
      <c r="AR1316">
        <f>_xlfn.XLOOKUP(Tabela5[[#This Row],[UUID]],Planilha2!$A:$A,Planilha2!K:K,"")</f>
        <v>1</v>
      </c>
      <c r="AS1316">
        <f>_xlfn.XLOOKUP(Tabela5[[#This Row],[UUID]],Planilha2!$A:$A,Planilha2!L:L,"")</f>
        <v>1</v>
      </c>
      <c r="AT1316">
        <f>_xlfn.XLOOKUP(Tabela5[[#This Row],[UUID]],Planilha2!$A:$A,Planilha2!M:M,"")</f>
        <v>0</v>
      </c>
      <c r="AU1316">
        <f>_xlfn.XLOOKUP(Tabela5[[#This Row],[UUID]],Planilha2!$A:$A,Planilha2!N:N,"")</f>
        <v>1</v>
      </c>
      <c r="AV1316">
        <f>_xlfn.XLOOKUP(Tabela5[[#This Row],[UUID]],Planilha2!$A:$A,Planilha2!O:O,"")</f>
        <v>1</v>
      </c>
    </row>
    <row r="1317" spans="1:48" x14ac:dyDescent="0.2">
      <c r="A1317" t="s">
        <v>6513</v>
      </c>
      <c r="B1317" t="s">
        <v>35</v>
      </c>
      <c r="C1317">
        <v>11375371</v>
      </c>
      <c r="D1317">
        <v>1550234110</v>
      </c>
      <c r="E1317" t="s">
        <v>2942</v>
      </c>
      <c r="F1317" t="s">
        <v>2943</v>
      </c>
      <c r="G1317" t="s">
        <v>2944</v>
      </c>
      <c r="H1317" s="1">
        <v>46023</v>
      </c>
      <c r="I1317">
        <v>202601</v>
      </c>
      <c r="J1317">
        <v>161.16851</v>
      </c>
      <c r="L1317">
        <v>161.16999999999999</v>
      </c>
      <c r="N1317">
        <v>90465123</v>
      </c>
      <c r="O1317" s="1">
        <v>46053</v>
      </c>
      <c r="P1317" s="1">
        <v>46063</v>
      </c>
      <c r="R1317">
        <v>63</v>
      </c>
      <c r="S1317" t="s">
        <v>53</v>
      </c>
      <c r="T1317" t="s">
        <v>40</v>
      </c>
      <c r="U1317" t="s">
        <v>40</v>
      </c>
      <c r="V1317" t="s">
        <v>2945</v>
      </c>
      <c r="W1317">
        <v>6</v>
      </c>
      <c r="X1317" t="s">
        <v>42</v>
      </c>
      <c r="Y1317">
        <v>6</v>
      </c>
      <c r="Z1317" t="s">
        <v>40</v>
      </c>
      <c r="AA1317" t="s">
        <v>67</v>
      </c>
      <c r="AB1317" t="s">
        <v>44</v>
      </c>
      <c r="AC1317" t="s">
        <v>45</v>
      </c>
      <c r="AE1317" t="s">
        <v>298</v>
      </c>
      <c r="AF1317" t="s">
        <v>6514</v>
      </c>
      <c r="AG1317" s="1">
        <v>46087</v>
      </c>
      <c r="AH1317" t="s">
        <v>2615</v>
      </c>
      <c r="AI1317">
        <f>_xlfn.XLOOKUP(Tabela5[[#This Row],[UUID]],Planilha2!$A:$A,Planilha2!B:B,"")</f>
        <v>1</v>
      </c>
      <c r="AJ1317">
        <f>_xlfn.XLOOKUP(Tabela5[[#This Row],[UUID]],Planilha2!$A:$A,Planilha2!C:C,"")</f>
        <v>0</v>
      </c>
      <c r="AK1317">
        <f>_xlfn.XLOOKUP(Tabela5[[#This Row],[UUID]],Planilha2!$A:$A,Planilha2!D:D,"")</f>
        <v>7</v>
      </c>
      <c r="AL1317">
        <f>_xlfn.XLOOKUP(Tabela5[[#This Row],[UUID]],Planilha2!$A:$A,Planilha2!E:E,"")</f>
        <v>0</v>
      </c>
      <c r="AM1317">
        <f>_xlfn.XLOOKUP(Tabela5[[#This Row],[UUID]],Planilha2!$A:$A,Planilha2!F:F,"")</f>
        <v>1</v>
      </c>
      <c r="AN1317">
        <f>_xlfn.XLOOKUP(Tabela5[[#This Row],[UUID]],Planilha2!$A:$A,Planilha2!G:G,"")</f>
        <v>1</v>
      </c>
      <c r="AO1317">
        <f>_xlfn.XLOOKUP(Tabela5[[#This Row],[UUID]],Planilha2!$A:$A,Planilha2!H:H,"")</f>
        <v>1</v>
      </c>
      <c r="AP1317">
        <f>_xlfn.XLOOKUP(Tabela5[[#This Row],[UUID]],Planilha2!$A:$A,Planilha2!I:I,"")</f>
        <v>1</v>
      </c>
      <c r="AQ1317">
        <f>_xlfn.XLOOKUP(Tabela5[[#This Row],[UUID]],Planilha2!$A:$A,Planilha2!J:J,"")</f>
        <v>1</v>
      </c>
      <c r="AR1317">
        <f>_xlfn.XLOOKUP(Tabela5[[#This Row],[UUID]],Planilha2!$A:$A,Planilha2!K:K,"")</f>
        <v>1</v>
      </c>
      <c r="AS1317">
        <f>_xlfn.XLOOKUP(Tabela5[[#This Row],[UUID]],Planilha2!$A:$A,Planilha2!L:L,"")</f>
        <v>1</v>
      </c>
      <c r="AT1317">
        <f>_xlfn.XLOOKUP(Tabela5[[#This Row],[UUID]],Planilha2!$A:$A,Planilha2!M:M,"")</f>
        <v>0</v>
      </c>
      <c r="AU1317">
        <f>_xlfn.XLOOKUP(Tabela5[[#This Row],[UUID]],Planilha2!$A:$A,Planilha2!N:N,"")</f>
        <v>1</v>
      </c>
      <c r="AV1317">
        <f>_xlfn.XLOOKUP(Tabela5[[#This Row],[UUID]],Planilha2!$A:$A,Planilha2!O:O,"")</f>
        <v>1</v>
      </c>
    </row>
    <row r="1318" spans="1:48" x14ac:dyDescent="0.2">
      <c r="A1318" t="s">
        <v>6515</v>
      </c>
      <c r="B1318" t="s">
        <v>35</v>
      </c>
      <c r="C1318">
        <v>10009688895</v>
      </c>
      <c r="D1318">
        <v>70579832120</v>
      </c>
      <c r="E1318" t="s">
        <v>2950</v>
      </c>
      <c r="F1318" t="s">
        <v>2951</v>
      </c>
      <c r="G1318" t="s">
        <v>2952</v>
      </c>
      <c r="H1318" s="1">
        <v>46023</v>
      </c>
      <c r="I1318">
        <v>202601</v>
      </c>
      <c r="J1318">
        <v>158.66329999999999</v>
      </c>
      <c r="L1318">
        <v>158.66</v>
      </c>
      <c r="N1318">
        <v>90475546</v>
      </c>
      <c r="O1318" s="1">
        <v>46056</v>
      </c>
      <c r="P1318" s="1">
        <v>46066</v>
      </c>
      <c r="R1318">
        <v>60</v>
      </c>
      <c r="S1318" t="s">
        <v>53</v>
      </c>
      <c r="T1318" t="s">
        <v>40</v>
      </c>
      <c r="U1318" t="s">
        <v>40</v>
      </c>
      <c r="V1318" t="s">
        <v>2953</v>
      </c>
      <c r="W1318">
        <v>6</v>
      </c>
      <c r="X1318" t="s">
        <v>42</v>
      </c>
      <c r="Y1318">
        <v>6</v>
      </c>
      <c r="Z1318" t="s">
        <v>40</v>
      </c>
      <c r="AA1318" t="s">
        <v>67</v>
      </c>
      <c r="AB1318" t="s">
        <v>44</v>
      </c>
      <c r="AC1318" t="s">
        <v>45</v>
      </c>
      <c r="AE1318" t="s">
        <v>2615</v>
      </c>
      <c r="AF1318" t="s">
        <v>6516</v>
      </c>
      <c r="AG1318" s="1">
        <v>46083</v>
      </c>
      <c r="AH1318" t="s">
        <v>2615</v>
      </c>
      <c r="AI1318">
        <f>_xlfn.XLOOKUP(Tabela5[[#This Row],[UUID]],Planilha2!$A:$A,Planilha2!B:B,"")</f>
        <v>0</v>
      </c>
      <c r="AJ1318">
        <f>_xlfn.XLOOKUP(Tabela5[[#This Row],[UUID]],Planilha2!$A:$A,Planilha2!C:C,"")</f>
        <v>1</v>
      </c>
      <c r="AK1318">
        <f>_xlfn.XLOOKUP(Tabela5[[#This Row],[UUID]],Planilha2!$A:$A,Planilha2!D:D,"")</f>
        <v>1</v>
      </c>
      <c r="AL1318">
        <f>_xlfn.XLOOKUP(Tabela5[[#This Row],[UUID]],Planilha2!$A:$A,Planilha2!E:E,"")</f>
        <v>0</v>
      </c>
      <c r="AM1318">
        <f>_xlfn.XLOOKUP(Tabela5[[#This Row],[UUID]],Planilha2!$A:$A,Planilha2!F:F,"")</f>
        <v>1</v>
      </c>
      <c r="AN1318">
        <f>_xlfn.XLOOKUP(Tabela5[[#This Row],[UUID]],Planilha2!$A:$A,Planilha2!G:G,"")</f>
        <v>1</v>
      </c>
      <c r="AO1318">
        <f>_xlfn.XLOOKUP(Tabela5[[#This Row],[UUID]],Planilha2!$A:$A,Planilha2!H:H,"")</f>
        <v>1</v>
      </c>
      <c r="AP1318">
        <f>_xlfn.XLOOKUP(Tabela5[[#This Row],[UUID]],Planilha2!$A:$A,Planilha2!I:I,"")</f>
        <v>1</v>
      </c>
      <c r="AQ1318">
        <f>_xlfn.XLOOKUP(Tabela5[[#This Row],[UUID]],Planilha2!$A:$A,Planilha2!J:J,"")</f>
        <v>1</v>
      </c>
      <c r="AR1318">
        <f>_xlfn.XLOOKUP(Tabela5[[#This Row],[UUID]],Planilha2!$A:$A,Planilha2!K:K,"")</f>
        <v>1</v>
      </c>
      <c r="AS1318">
        <f>_xlfn.XLOOKUP(Tabela5[[#This Row],[UUID]],Planilha2!$A:$A,Planilha2!L:L,"")</f>
        <v>1</v>
      </c>
      <c r="AT1318">
        <f>_xlfn.XLOOKUP(Tabela5[[#This Row],[UUID]],Planilha2!$A:$A,Planilha2!M:M,"")</f>
        <v>1</v>
      </c>
      <c r="AU1318">
        <f>_xlfn.XLOOKUP(Tabela5[[#This Row],[UUID]],Planilha2!$A:$A,Planilha2!N:N,"")</f>
        <v>1</v>
      </c>
      <c r="AV1318">
        <f>_xlfn.XLOOKUP(Tabela5[[#This Row],[UUID]],Planilha2!$A:$A,Planilha2!O:O,"")</f>
        <v>1</v>
      </c>
    </row>
    <row r="1319" spans="1:48" x14ac:dyDescent="0.2">
      <c r="A1319" t="s">
        <v>6517</v>
      </c>
      <c r="B1319" t="s">
        <v>35</v>
      </c>
      <c r="C1319">
        <v>12451083</v>
      </c>
      <c r="D1319">
        <v>72607831172</v>
      </c>
      <c r="E1319" t="s">
        <v>355</v>
      </c>
      <c r="F1319" t="s">
        <v>356</v>
      </c>
      <c r="G1319" t="s">
        <v>357</v>
      </c>
      <c r="H1319" s="1">
        <v>46023</v>
      </c>
      <c r="I1319">
        <v>202601</v>
      </c>
      <c r="J1319">
        <v>314.82139000000001</v>
      </c>
      <c r="L1319">
        <v>314.82</v>
      </c>
      <c r="N1319">
        <v>90475554</v>
      </c>
      <c r="O1319" s="1">
        <v>46056</v>
      </c>
      <c r="P1319" s="1">
        <v>46066</v>
      </c>
      <c r="R1319">
        <v>60</v>
      </c>
      <c r="S1319" t="s">
        <v>53</v>
      </c>
      <c r="T1319" t="s">
        <v>40</v>
      </c>
      <c r="U1319" t="s">
        <v>40</v>
      </c>
      <c r="V1319" t="s">
        <v>358</v>
      </c>
      <c r="W1319">
        <v>6</v>
      </c>
      <c r="X1319" t="s">
        <v>42</v>
      </c>
      <c r="Y1319">
        <v>6</v>
      </c>
      <c r="Z1319" t="s">
        <v>40</v>
      </c>
      <c r="AA1319" t="s">
        <v>67</v>
      </c>
      <c r="AB1319" t="s">
        <v>44</v>
      </c>
      <c r="AC1319" t="s">
        <v>45</v>
      </c>
      <c r="AE1319" t="s">
        <v>2615</v>
      </c>
      <c r="AF1319" t="s">
        <v>6518</v>
      </c>
      <c r="AG1319" s="1">
        <v>46087</v>
      </c>
      <c r="AH1319" t="s">
        <v>2615</v>
      </c>
      <c r="AI1319">
        <f>_xlfn.XLOOKUP(Tabela5[[#This Row],[UUID]],Planilha2!$A:$A,Planilha2!B:B,"")</f>
        <v>1</v>
      </c>
      <c r="AJ1319">
        <f>_xlfn.XLOOKUP(Tabela5[[#This Row],[UUID]],Planilha2!$A:$A,Planilha2!C:C,"")</f>
        <v>0</v>
      </c>
      <c r="AK1319">
        <f>_xlfn.XLOOKUP(Tabela5[[#This Row],[UUID]],Planilha2!$A:$A,Planilha2!D:D,"")</f>
        <v>7</v>
      </c>
      <c r="AL1319">
        <f>_xlfn.XLOOKUP(Tabela5[[#This Row],[UUID]],Planilha2!$A:$A,Planilha2!E:E,"")</f>
        <v>0</v>
      </c>
      <c r="AM1319">
        <f>_xlfn.XLOOKUP(Tabela5[[#This Row],[UUID]],Planilha2!$A:$A,Planilha2!F:F,"")</f>
        <v>1</v>
      </c>
      <c r="AN1319">
        <f>_xlfn.XLOOKUP(Tabela5[[#This Row],[UUID]],Planilha2!$A:$A,Planilha2!G:G,"")</f>
        <v>1</v>
      </c>
      <c r="AO1319">
        <f>_xlfn.XLOOKUP(Tabela5[[#This Row],[UUID]],Planilha2!$A:$A,Planilha2!H:H,"")</f>
        <v>1</v>
      </c>
      <c r="AP1319">
        <f>_xlfn.XLOOKUP(Tabela5[[#This Row],[UUID]],Planilha2!$A:$A,Planilha2!I:I,"")</f>
        <v>1</v>
      </c>
      <c r="AQ1319">
        <f>_xlfn.XLOOKUP(Tabela5[[#This Row],[UUID]],Planilha2!$A:$A,Planilha2!J:J,"")</f>
        <v>1</v>
      </c>
      <c r="AR1319">
        <f>_xlfn.XLOOKUP(Tabela5[[#This Row],[UUID]],Planilha2!$A:$A,Planilha2!K:K,"")</f>
        <v>1</v>
      </c>
      <c r="AS1319">
        <f>_xlfn.XLOOKUP(Tabela5[[#This Row],[UUID]],Planilha2!$A:$A,Planilha2!L:L,"")</f>
        <v>1</v>
      </c>
      <c r="AT1319">
        <f>_xlfn.XLOOKUP(Tabela5[[#This Row],[UUID]],Planilha2!$A:$A,Planilha2!M:M,"")</f>
        <v>0</v>
      </c>
      <c r="AU1319">
        <f>_xlfn.XLOOKUP(Tabela5[[#This Row],[UUID]],Planilha2!$A:$A,Planilha2!N:N,"")</f>
        <v>1</v>
      </c>
      <c r="AV1319">
        <f>_xlfn.XLOOKUP(Tabela5[[#This Row],[UUID]],Planilha2!$A:$A,Planilha2!O:O,"")</f>
        <v>1</v>
      </c>
    </row>
    <row r="1320" spans="1:48" x14ac:dyDescent="0.2">
      <c r="A1320" t="s">
        <v>6519</v>
      </c>
      <c r="B1320" t="s">
        <v>35</v>
      </c>
      <c r="C1320">
        <v>10024817846</v>
      </c>
      <c r="D1320">
        <v>70005708141</v>
      </c>
      <c r="E1320" t="s">
        <v>2982</v>
      </c>
      <c r="F1320" t="s">
        <v>6520</v>
      </c>
      <c r="G1320" t="s">
        <v>2984</v>
      </c>
      <c r="H1320" s="1">
        <v>46023</v>
      </c>
      <c r="I1320">
        <v>202601</v>
      </c>
      <c r="J1320">
        <v>140.31855999999999</v>
      </c>
      <c r="L1320">
        <v>140.32</v>
      </c>
      <c r="N1320">
        <v>90485187</v>
      </c>
      <c r="O1320" s="1">
        <v>46058</v>
      </c>
      <c r="P1320" s="1">
        <v>46069</v>
      </c>
      <c r="R1320">
        <v>57</v>
      </c>
      <c r="S1320" t="s">
        <v>53</v>
      </c>
      <c r="T1320" t="s">
        <v>40</v>
      </c>
      <c r="U1320" t="s">
        <v>40</v>
      </c>
      <c r="V1320" t="s">
        <v>2985</v>
      </c>
      <c r="W1320">
        <v>6</v>
      </c>
      <c r="X1320" t="s">
        <v>42</v>
      </c>
      <c r="Y1320">
        <v>6</v>
      </c>
      <c r="Z1320" t="s">
        <v>40</v>
      </c>
      <c r="AA1320" t="s">
        <v>67</v>
      </c>
      <c r="AB1320" t="s">
        <v>44</v>
      </c>
      <c r="AE1320" t="s">
        <v>2615</v>
      </c>
      <c r="AF1320" t="s">
        <v>6521</v>
      </c>
      <c r="AG1320" s="1">
        <v>46083</v>
      </c>
      <c r="AH1320" t="s">
        <v>2615</v>
      </c>
      <c r="AI1320">
        <f>_xlfn.XLOOKUP(Tabela5[[#This Row],[UUID]],Planilha2!$A:$A,Planilha2!B:B,"")</f>
        <v>0</v>
      </c>
      <c r="AJ1320">
        <f>_xlfn.XLOOKUP(Tabela5[[#This Row],[UUID]],Planilha2!$A:$A,Planilha2!C:C,"")</f>
        <v>1</v>
      </c>
      <c r="AK1320">
        <f>_xlfn.XLOOKUP(Tabela5[[#This Row],[UUID]],Planilha2!$A:$A,Planilha2!D:D,"")</f>
        <v>6</v>
      </c>
      <c r="AL1320">
        <f>_xlfn.XLOOKUP(Tabela5[[#This Row],[UUID]],Planilha2!$A:$A,Planilha2!E:E,"")</f>
        <v>0</v>
      </c>
      <c r="AM1320">
        <f>_xlfn.XLOOKUP(Tabela5[[#This Row],[UUID]],Planilha2!$A:$A,Planilha2!F:F,"")</f>
        <v>1</v>
      </c>
      <c r="AN1320">
        <f>_xlfn.XLOOKUP(Tabela5[[#This Row],[UUID]],Planilha2!$A:$A,Planilha2!G:G,"")</f>
        <v>1</v>
      </c>
      <c r="AO1320">
        <f>_xlfn.XLOOKUP(Tabela5[[#This Row],[UUID]],Planilha2!$A:$A,Planilha2!H:H,"")</f>
        <v>1</v>
      </c>
      <c r="AP1320">
        <f>_xlfn.XLOOKUP(Tabela5[[#This Row],[UUID]],Planilha2!$A:$A,Planilha2!I:I,"")</f>
        <v>1</v>
      </c>
      <c r="AQ1320">
        <f>_xlfn.XLOOKUP(Tabela5[[#This Row],[UUID]],Planilha2!$A:$A,Planilha2!J:J,"")</f>
        <v>1</v>
      </c>
      <c r="AR1320">
        <f>_xlfn.XLOOKUP(Tabela5[[#This Row],[UUID]],Planilha2!$A:$A,Planilha2!K:K,"")</f>
        <v>1</v>
      </c>
      <c r="AS1320">
        <f>_xlfn.XLOOKUP(Tabela5[[#This Row],[UUID]],Planilha2!$A:$A,Planilha2!L:L,"")</f>
        <v>1</v>
      </c>
      <c r="AT1320">
        <f>_xlfn.XLOOKUP(Tabela5[[#This Row],[UUID]],Planilha2!$A:$A,Planilha2!M:M,"")</f>
        <v>1</v>
      </c>
      <c r="AU1320">
        <f>_xlfn.XLOOKUP(Tabela5[[#This Row],[UUID]],Planilha2!$A:$A,Planilha2!N:N,"")</f>
        <v>1</v>
      </c>
      <c r="AV1320">
        <f>_xlfn.XLOOKUP(Tabela5[[#This Row],[UUID]],Planilha2!$A:$A,Planilha2!O:O,"")</f>
        <v>1</v>
      </c>
    </row>
    <row r="1321" spans="1:48" x14ac:dyDescent="0.2">
      <c r="A1321" t="s">
        <v>6522</v>
      </c>
      <c r="B1321" t="s">
        <v>35</v>
      </c>
      <c r="C1321">
        <v>10009969118</v>
      </c>
      <c r="D1321">
        <v>1505420113</v>
      </c>
      <c r="E1321" t="s">
        <v>2997</v>
      </c>
      <c r="F1321" t="s">
        <v>6523</v>
      </c>
      <c r="G1321" t="s">
        <v>2999</v>
      </c>
      <c r="H1321" s="1">
        <v>46023</v>
      </c>
      <c r="I1321">
        <v>202601</v>
      </c>
      <c r="J1321">
        <v>172.54920999999999</v>
      </c>
      <c r="L1321">
        <v>172.55</v>
      </c>
      <c r="N1321">
        <v>90461944</v>
      </c>
      <c r="O1321" s="1">
        <v>46049</v>
      </c>
      <c r="P1321" s="1">
        <v>46063</v>
      </c>
      <c r="R1321">
        <v>63</v>
      </c>
      <c r="S1321" t="s">
        <v>53</v>
      </c>
      <c r="T1321" t="s">
        <v>40</v>
      </c>
      <c r="U1321" t="s">
        <v>40</v>
      </c>
      <c r="V1321" t="s">
        <v>3000</v>
      </c>
      <c r="W1321">
        <v>6</v>
      </c>
      <c r="X1321" t="s">
        <v>42</v>
      </c>
      <c r="Y1321">
        <v>6</v>
      </c>
      <c r="Z1321" t="s">
        <v>40</v>
      </c>
      <c r="AA1321" t="s">
        <v>67</v>
      </c>
      <c r="AB1321" t="s">
        <v>44</v>
      </c>
      <c r="AE1321" t="s">
        <v>298</v>
      </c>
      <c r="AF1321" t="s">
        <v>6524</v>
      </c>
      <c r="AG1321" s="1">
        <v>46083</v>
      </c>
      <c r="AH1321" t="s">
        <v>2615</v>
      </c>
      <c r="AI1321">
        <f>_xlfn.XLOOKUP(Tabela5[[#This Row],[UUID]],Planilha2!$A:$A,Planilha2!B:B,"")</f>
        <v>0</v>
      </c>
      <c r="AJ1321">
        <f>_xlfn.XLOOKUP(Tabela5[[#This Row],[UUID]],Planilha2!$A:$A,Planilha2!C:C,"")</f>
        <v>1</v>
      </c>
      <c r="AK1321">
        <f>_xlfn.XLOOKUP(Tabela5[[#This Row],[UUID]],Planilha2!$A:$A,Planilha2!D:D,"")</f>
        <v>6</v>
      </c>
      <c r="AL1321">
        <f>_xlfn.XLOOKUP(Tabela5[[#This Row],[UUID]],Planilha2!$A:$A,Planilha2!E:E,"")</f>
        <v>0</v>
      </c>
      <c r="AM1321">
        <f>_xlfn.XLOOKUP(Tabela5[[#This Row],[UUID]],Planilha2!$A:$A,Planilha2!F:F,"")</f>
        <v>1</v>
      </c>
      <c r="AN1321">
        <f>_xlfn.XLOOKUP(Tabela5[[#This Row],[UUID]],Planilha2!$A:$A,Planilha2!G:G,"")</f>
        <v>1</v>
      </c>
      <c r="AO1321">
        <f>_xlfn.XLOOKUP(Tabela5[[#This Row],[UUID]],Planilha2!$A:$A,Planilha2!H:H,"")</f>
        <v>1</v>
      </c>
      <c r="AP1321">
        <f>_xlfn.XLOOKUP(Tabela5[[#This Row],[UUID]],Planilha2!$A:$A,Planilha2!I:I,"")</f>
        <v>1</v>
      </c>
      <c r="AQ1321">
        <f>_xlfn.XLOOKUP(Tabela5[[#This Row],[UUID]],Planilha2!$A:$A,Planilha2!J:J,"")</f>
        <v>1</v>
      </c>
      <c r="AR1321">
        <f>_xlfn.XLOOKUP(Tabela5[[#This Row],[UUID]],Planilha2!$A:$A,Planilha2!K:K,"")</f>
        <v>1</v>
      </c>
      <c r="AS1321">
        <f>_xlfn.XLOOKUP(Tabela5[[#This Row],[UUID]],Planilha2!$A:$A,Planilha2!L:L,"")</f>
        <v>1</v>
      </c>
      <c r="AT1321">
        <f>_xlfn.XLOOKUP(Tabela5[[#This Row],[UUID]],Planilha2!$A:$A,Planilha2!M:M,"")</f>
        <v>1</v>
      </c>
      <c r="AU1321">
        <f>_xlfn.XLOOKUP(Tabela5[[#This Row],[UUID]],Planilha2!$A:$A,Planilha2!N:N,"")</f>
        <v>1</v>
      </c>
      <c r="AV1321">
        <f>_xlfn.XLOOKUP(Tabela5[[#This Row],[UUID]],Planilha2!$A:$A,Planilha2!O:O,"")</f>
        <v>1</v>
      </c>
    </row>
    <row r="1322" spans="1:48" x14ac:dyDescent="0.2">
      <c r="A1322" t="s">
        <v>6525</v>
      </c>
      <c r="B1322" t="s">
        <v>35</v>
      </c>
      <c r="C1322">
        <v>10020449613</v>
      </c>
      <c r="D1322">
        <v>71965289134</v>
      </c>
      <c r="E1322" t="s">
        <v>3003</v>
      </c>
      <c r="F1322" t="s">
        <v>3004</v>
      </c>
      <c r="G1322" t="s">
        <v>3005</v>
      </c>
      <c r="H1322" s="1">
        <v>46023</v>
      </c>
      <c r="I1322">
        <v>202601</v>
      </c>
      <c r="J1322">
        <v>176.19977</v>
      </c>
      <c r="L1322">
        <v>176.2</v>
      </c>
      <c r="N1322">
        <v>90464557</v>
      </c>
      <c r="O1322" s="1">
        <v>46053</v>
      </c>
      <c r="P1322" s="1">
        <v>46063</v>
      </c>
      <c r="R1322">
        <v>63</v>
      </c>
      <c r="S1322" t="s">
        <v>53</v>
      </c>
      <c r="T1322" t="s">
        <v>40</v>
      </c>
      <c r="U1322" t="s">
        <v>40</v>
      </c>
      <c r="V1322" t="s">
        <v>3006</v>
      </c>
      <c r="W1322">
        <v>6</v>
      </c>
      <c r="X1322" t="s">
        <v>42</v>
      </c>
      <c r="Y1322">
        <v>6</v>
      </c>
      <c r="Z1322" t="s">
        <v>40</v>
      </c>
      <c r="AA1322" t="s">
        <v>67</v>
      </c>
      <c r="AB1322" t="s">
        <v>44</v>
      </c>
      <c r="AC1322" t="s">
        <v>45</v>
      </c>
      <c r="AE1322" t="s">
        <v>298</v>
      </c>
      <c r="AF1322" t="s">
        <v>6526</v>
      </c>
      <c r="AG1322" s="1">
        <v>46083</v>
      </c>
      <c r="AH1322" t="s">
        <v>2615</v>
      </c>
      <c r="AI1322">
        <f>_xlfn.XLOOKUP(Tabela5[[#This Row],[UUID]],Planilha2!$A:$A,Planilha2!B:B,"")</f>
        <v>0</v>
      </c>
      <c r="AJ1322">
        <f>_xlfn.XLOOKUP(Tabela5[[#This Row],[UUID]],Planilha2!$A:$A,Planilha2!C:C,"")</f>
        <v>1</v>
      </c>
      <c r="AK1322">
        <f>_xlfn.XLOOKUP(Tabela5[[#This Row],[UUID]],Planilha2!$A:$A,Planilha2!D:D,"")</f>
        <v>1</v>
      </c>
      <c r="AL1322">
        <f>_xlfn.XLOOKUP(Tabela5[[#This Row],[UUID]],Planilha2!$A:$A,Planilha2!E:E,"")</f>
        <v>0</v>
      </c>
      <c r="AM1322">
        <f>_xlfn.XLOOKUP(Tabela5[[#This Row],[UUID]],Planilha2!$A:$A,Planilha2!F:F,"")</f>
        <v>1</v>
      </c>
      <c r="AN1322">
        <f>_xlfn.XLOOKUP(Tabela5[[#This Row],[UUID]],Planilha2!$A:$A,Planilha2!G:G,"")</f>
        <v>1</v>
      </c>
      <c r="AO1322">
        <f>_xlfn.XLOOKUP(Tabela5[[#This Row],[UUID]],Planilha2!$A:$A,Planilha2!H:H,"")</f>
        <v>1</v>
      </c>
      <c r="AP1322">
        <f>_xlfn.XLOOKUP(Tabela5[[#This Row],[UUID]],Planilha2!$A:$A,Planilha2!I:I,"")</f>
        <v>1</v>
      </c>
      <c r="AQ1322">
        <f>_xlfn.XLOOKUP(Tabela5[[#This Row],[UUID]],Planilha2!$A:$A,Planilha2!J:J,"")</f>
        <v>1</v>
      </c>
      <c r="AR1322">
        <f>_xlfn.XLOOKUP(Tabela5[[#This Row],[UUID]],Planilha2!$A:$A,Planilha2!K:K,"")</f>
        <v>1</v>
      </c>
      <c r="AS1322">
        <f>_xlfn.XLOOKUP(Tabela5[[#This Row],[UUID]],Planilha2!$A:$A,Planilha2!L:L,"")</f>
        <v>1</v>
      </c>
      <c r="AT1322">
        <f>_xlfn.XLOOKUP(Tabela5[[#This Row],[UUID]],Planilha2!$A:$A,Planilha2!M:M,"")</f>
        <v>1</v>
      </c>
      <c r="AU1322">
        <f>_xlfn.XLOOKUP(Tabela5[[#This Row],[UUID]],Planilha2!$A:$A,Planilha2!N:N,"")</f>
        <v>1</v>
      </c>
      <c r="AV1322">
        <f>_xlfn.XLOOKUP(Tabela5[[#This Row],[UUID]],Planilha2!$A:$A,Planilha2!O:O,"")</f>
        <v>1</v>
      </c>
    </row>
    <row r="1323" spans="1:48" x14ac:dyDescent="0.2">
      <c r="A1323" t="s">
        <v>6527</v>
      </c>
      <c r="B1323" t="s">
        <v>35</v>
      </c>
      <c r="C1323">
        <v>10034696820</v>
      </c>
      <c r="D1323">
        <v>6036097166</v>
      </c>
      <c r="E1323" t="s">
        <v>3040</v>
      </c>
      <c r="F1323" t="s">
        <v>3041</v>
      </c>
      <c r="G1323" t="s">
        <v>3042</v>
      </c>
      <c r="H1323" s="1">
        <v>46023</v>
      </c>
      <c r="I1323">
        <v>202601</v>
      </c>
      <c r="J1323">
        <v>312.31617999999997</v>
      </c>
      <c r="L1323">
        <v>312.32</v>
      </c>
      <c r="N1323">
        <v>90468955</v>
      </c>
      <c r="O1323" s="1">
        <v>46053</v>
      </c>
      <c r="P1323" s="1">
        <v>46063</v>
      </c>
      <c r="R1323">
        <v>63</v>
      </c>
      <c r="S1323" t="s">
        <v>53</v>
      </c>
      <c r="T1323" t="s">
        <v>40</v>
      </c>
      <c r="U1323" t="s">
        <v>40</v>
      </c>
      <c r="V1323" t="s">
        <v>3043</v>
      </c>
      <c r="W1323">
        <v>6</v>
      </c>
      <c r="X1323" t="s">
        <v>42</v>
      </c>
      <c r="Y1323">
        <v>6</v>
      </c>
      <c r="Z1323" t="s">
        <v>40</v>
      </c>
      <c r="AA1323" t="s">
        <v>67</v>
      </c>
      <c r="AB1323" t="s">
        <v>44</v>
      </c>
      <c r="AC1323" t="s">
        <v>45</v>
      </c>
      <c r="AE1323" t="s">
        <v>298</v>
      </c>
      <c r="AF1323" t="s">
        <v>6528</v>
      </c>
      <c r="AG1323" s="1">
        <v>46079</v>
      </c>
      <c r="AH1323" t="s">
        <v>2615</v>
      </c>
      <c r="AI1323">
        <f>_xlfn.XLOOKUP(Tabela5[[#This Row],[UUID]],Planilha2!$A:$A,Planilha2!B:B,"")</f>
        <v>1</v>
      </c>
      <c r="AJ1323">
        <f>_xlfn.XLOOKUP(Tabela5[[#This Row],[UUID]],Planilha2!$A:$A,Planilha2!C:C,"")</f>
        <v>0</v>
      </c>
      <c r="AK1323">
        <f>_xlfn.XLOOKUP(Tabela5[[#This Row],[UUID]],Planilha2!$A:$A,Planilha2!D:D,"")</f>
        <v>1</v>
      </c>
      <c r="AL1323">
        <f>_xlfn.XLOOKUP(Tabela5[[#This Row],[UUID]],Planilha2!$A:$A,Planilha2!E:E,"")</f>
        <v>0</v>
      </c>
      <c r="AM1323">
        <f>_xlfn.XLOOKUP(Tabela5[[#This Row],[UUID]],Planilha2!$A:$A,Planilha2!F:F,"")</f>
        <v>1</v>
      </c>
      <c r="AN1323">
        <f>_xlfn.XLOOKUP(Tabela5[[#This Row],[UUID]],Planilha2!$A:$A,Planilha2!G:G,"")</f>
        <v>1</v>
      </c>
      <c r="AO1323">
        <f>_xlfn.XLOOKUP(Tabela5[[#This Row],[UUID]],Planilha2!$A:$A,Planilha2!H:H,"")</f>
        <v>1</v>
      </c>
      <c r="AP1323">
        <f>_xlfn.XLOOKUP(Tabela5[[#This Row],[UUID]],Planilha2!$A:$A,Planilha2!I:I,"")</f>
        <v>1</v>
      </c>
      <c r="AQ1323">
        <f>_xlfn.XLOOKUP(Tabela5[[#This Row],[UUID]],Planilha2!$A:$A,Planilha2!J:J,"")</f>
        <v>1</v>
      </c>
      <c r="AR1323">
        <f>_xlfn.XLOOKUP(Tabela5[[#This Row],[UUID]],Planilha2!$A:$A,Planilha2!K:K,"")</f>
        <v>1</v>
      </c>
      <c r="AS1323">
        <f>_xlfn.XLOOKUP(Tabela5[[#This Row],[UUID]],Planilha2!$A:$A,Planilha2!L:L,"")</f>
        <v>1</v>
      </c>
      <c r="AT1323">
        <f>_xlfn.XLOOKUP(Tabela5[[#This Row],[UUID]],Planilha2!$A:$A,Planilha2!M:M,"")</f>
        <v>0</v>
      </c>
      <c r="AU1323">
        <f>_xlfn.XLOOKUP(Tabela5[[#This Row],[UUID]],Planilha2!$A:$A,Planilha2!N:N,"")</f>
        <v>1</v>
      </c>
      <c r="AV1323">
        <f>_xlfn.XLOOKUP(Tabela5[[#This Row],[UUID]],Planilha2!$A:$A,Planilha2!O:O,"")</f>
        <v>1</v>
      </c>
    </row>
    <row r="1324" spans="1:48" x14ac:dyDescent="0.2">
      <c r="A1324" t="s">
        <v>6529</v>
      </c>
      <c r="B1324" t="s">
        <v>35</v>
      </c>
      <c r="C1324">
        <v>10009855767</v>
      </c>
      <c r="D1324">
        <v>64263495187</v>
      </c>
      <c r="E1324" t="s">
        <v>379</v>
      </c>
      <c r="F1324" t="s">
        <v>380</v>
      </c>
      <c r="G1324" t="s">
        <v>381</v>
      </c>
      <c r="H1324" s="1">
        <v>46023</v>
      </c>
      <c r="I1324">
        <v>202601</v>
      </c>
      <c r="J1324">
        <v>188.08168000000001</v>
      </c>
      <c r="L1324">
        <v>188.08</v>
      </c>
      <c r="N1324">
        <v>90467599</v>
      </c>
      <c r="O1324" s="1">
        <v>46053</v>
      </c>
      <c r="P1324" s="1">
        <v>46063</v>
      </c>
      <c r="R1324">
        <v>63</v>
      </c>
      <c r="S1324" t="s">
        <v>53</v>
      </c>
      <c r="T1324" t="s">
        <v>40</v>
      </c>
      <c r="U1324" t="s">
        <v>40</v>
      </c>
      <c r="V1324" t="s">
        <v>382</v>
      </c>
      <c r="W1324">
        <v>6</v>
      </c>
      <c r="X1324" t="s">
        <v>42</v>
      </c>
      <c r="Y1324">
        <v>6</v>
      </c>
      <c r="Z1324" t="s">
        <v>40</v>
      </c>
      <c r="AA1324" t="s">
        <v>67</v>
      </c>
      <c r="AB1324" t="s">
        <v>44</v>
      </c>
      <c r="AC1324" t="s">
        <v>45</v>
      </c>
      <c r="AE1324" t="s">
        <v>298</v>
      </c>
      <c r="AF1324" t="s">
        <v>6530</v>
      </c>
      <c r="AG1324" s="1">
        <v>46088</v>
      </c>
      <c r="AH1324" t="s">
        <v>2615</v>
      </c>
      <c r="AI1324">
        <f>_xlfn.XLOOKUP(Tabela5[[#This Row],[UUID]],Planilha2!$A:$A,Planilha2!B:B,"")</f>
        <v>1</v>
      </c>
      <c r="AJ1324">
        <f>_xlfn.XLOOKUP(Tabela5[[#This Row],[UUID]],Planilha2!$A:$A,Planilha2!C:C,"")</f>
        <v>1</v>
      </c>
      <c r="AK1324">
        <f>_xlfn.XLOOKUP(Tabela5[[#This Row],[UUID]],Planilha2!$A:$A,Planilha2!D:D,"")</f>
        <v>1</v>
      </c>
      <c r="AL1324">
        <f>_xlfn.XLOOKUP(Tabela5[[#This Row],[UUID]],Planilha2!$A:$A,Planilha2!E:E,"")</f>
        <v>0</v>
      </c>
      <c r="AM1324">
        <f>_xlfn.XLOOKUP(Tabela5[[#This Row],[UUID]],Planilha2!$A:$A,Planilha2!F:F,"")</f>
        <v>0</v>
      </c>
      <c r="AN1324">
        <f>_xlfn.XLOOKUP(Tabela5[[#This Row],[UUID]],Planilha2!$A:$A,Planilha2!G:G,"")</f>
        <v>1</v>
      </c>
      <c r="AO1324">
        <f>_xlfn.XLOOKUP(Tabela5[[#This Row],[UUID]],Planilha2!$A:$A,Planilha2!H:H,"")</f>
        <v>1</v>
      </c>
      <c r="AP1324">
        <f>_xlfn.XLOOKUP(Tabela5[[#This Row],[UUID]],Planilha2!$A:$A,Planilha2!I:I,"")</f>
        <v>1</v>
      </c>
      <c r="AQ1324">
        <f>_xlfn.XLOOKUP(Tabela5[[#This Row],[UUID]],Planilha2!$A:$A,Planilha2!J:J,"")</f>
        <v>1</v>
      </c>
      <c r="AR1324">
        <f>_xlfn.XLOOKUP(Tabela5[[#This Row],[UUID]],Planilha2!$A:$A,Planilha2!K:K,"")</f>
        <v>1</v>
      </c>
      <c r="AS1324">
        <f>_xlfn.XLOOKUP(Tabela5[[#This Row],[UUID]],Planilha2!$A:$A,Planilha2!L:L,"")</f>
        <v>1</v>
      </c>
      <c r="AT1324">
        <f>_xlfn.XLOOKUP(Tabela5[[#This Row],[UUID]],Planilha2!$A:$A,Planilha2!M:M,"")</f>
        <v>0</v>
      </c>
      <c r="AU1324">
        <f>_xlfn.XLOOKUP(Tabela5[[#This Row],[UUID]],Planilha2!$A:$A,Planilha2!N:N,"")</f>
        <v>1</v>
      </c>
      <c r="AV1324">
        <f>_xlfn.XLOOKUP(Tabela5[[#This Row],[UUID]],Planilha2!$A:$A,Planilha2!O:O,"")</f>
        <v>1</v>
      </c>
    </row>
    <row r="1325" spans="1:48" x14ac:dyDescent="0.2">
      <c r="A1325" t="s">
        <v>6531</v>
      </c>
      <c r="B1325" t="s">
        <v>35</v>
      </c>
      <c r="C1325">
        <v>10040132852</v>
      </c>
      <c r="D1325">
        <v>7027513161</v>
      </c>
      <c r="E1325" t="s">
        <v>3046</v>
      </c>
      <c r="F1325" t="s">
        <v>3047</v>
      </c>
      <c r="G1325" t="s">
        <v>3048</v>
      </c>
      <c r="H1325" s="1">
        <v>46023</v>
      </c>
      <c r="I1325">
        <v>202601</v>
      </c>
      <c r="J1325">
        <v>1542.37429</v>
      </c>
      <c r="L1325">
        <v>1542.37</v>
      </c>
      <c r="N1325">
        <v>90464499</v>
      </c>
      <c r="O1325" s="1">
        <v>46053</v>
      </c>
      <c r="P1325" s="1">
        <v>46063</v>
      </c>
      <c r="R1325">
        <v>63</v>
      </c>
      <c r="S1325" t="s">
        <v>53</v>
      </c>
      <c r="T1325" t="s">
        <v>40</v>
      </c>
      <c r="U1325" t="s">
        <v>40</v>
      </c>
      <c r="V1325" t="s">
        <v>3049</v>
      </c>
      <c r="W1325">
        <v>6</v>
      </c>
      <c r="X1325" t="s">
        <v>42</v>
      </c>
      <c r="Y1325">
        <v>6</v>
      </c>
      <c r="Z1325" t="s">
        <v>40</v>
      </c>
      <c r="AA1325" t="s">
        <v>67</v>
      </c>
      <c r="AB1325" t="s">
        <v>44</v>
      </c>
      <c r="AC1325" t="s">
        <v>45</v>
      </c>
      <c r="AE1325" t="s">
        <v>298</v>
      </c>
      <c r="AF1325" t="s">
        <v>6532</v>
      </c>
      <c r="AG1325" s="1">
        <v>46094</v>
      </c>
      <c r="AH1325" t="s">
        <v>2615</v>
      </c>
      <c r="AI1325">
        <f>_xlfn.XLOOKUP(Tabela5[[#This Row],[UUID]],Planilha2!$A:$A,Planilha2!B:B,"")</f>
        <v>1</v>
      </c>
      <c r="AJ1325">
        <f>_xlfn.XLOOKUP(Tabela5[[#This Row],[UUID]],Planilha2!$A:$A,Planilha2!C:C,"")</f>
        <v>0</v>
      </c>
      <c r="AK1325">
        <f>_xlfn.XLOOKUP(Tabela5[[#This Row],[UUID]],Planilha2!$A:$A,Planilha2!D:D,"")</f>
        <v>1</v>
      </c>
      <c r="AL1325">
        <f>_xlfn.XLOOKUP(Tabela5[[#This Row],[UUID]],Planilha2!$A:$A,Planilha2!E:E,"")</f>
        <v>0</v>
      </c>
      <c r="AM1325">
        <f>_xlfn.XLOOKUP(Tabela5[[#This Row],[UUID]],Planilha2!$A:$A,Planilha2!F:F,"")</f>
        <v>1</v>
      </c>
      <c r="AN1325">
        <f>_xlfn.XLOOKUP(Tabela5[[#This Row],[UUID]],Planilha2!$A:$A,Planilha2!G:G,"")</f>
        <v>1</v>
      </c>
      <c r="AO1325">
        <f>_xlfn.XLOOKUP(Tabela5[[#This Row],[UUID]],Planilha2!$A:$A,Planilha2!H:H,"")</f>
        <v>1</v>
      </c>
      <c r="AP1325">
        <f>_xlfn.XLOOKUP(Tabela5[[#This Row],[UUID]],Planilha2!$A:$A,Planilha2!I:I,"")</f>
        <v>1</v>
      </c>
      <c r="AQ1325">
        <f>_xlfn.XLOOKUP(Tabela5[[#This Row],[UUID]],Planilha2!$A:$A,Planilha2!J:J,"")</f>
        <v>1</v>
      </c>
      <c r="AR1325">
        <f>_xlfn.XLOOKUP(Tabela5[[#This Row],[UUID]],Planilha2!$A:$A,Planilha2!K:K,"")</f>
        <v>1</v>
      </c>
      <c r="AS1325">
        <f>_xlfn.XLOOKUP(Tabela5[[#This Row],[UUID]],Planilha2!$A:$A,Planilha2!L:L,"")</f>
        <v>1</v>
      </c>
      <c r="AT1325">
        <f>_xlfn.XLOOKUP(Tabela5[[#This Row],[UUID]],Planilha2!$A:$A,Planilha2!M:M,"")</f>
        <v>0</v>
      </c>
      <c r="AU1325">
        <f>_xlfn.XLOOKUP(Tabela5[[#This Row],[UUID]],Planilha2!$A:$A,Planilha2!N:N,"")</f>
        <v>1</v>
      </c>
      <c r="AV1325">
        <f>_xlfn.XLOOKUP(Tabela5[[#This Row],[UUID]],Planilha2!$A:$A,Planilha2!O:O,"")</f>
        <v>1</v>
      </c>
    </row>
    <row r="1326" spans="1:48" x14ac:dyDescent="0.2">
      <c r="A1326" t="s">
        <v>6533</v>
      </c>
      <c r="B1326" t="s">
        <v>35</v>
      </c>
      <c r="C1326">
        <v>89600991</v>
      </c>
      <c r="D1326">
        <v>2459346263</v>
      </c>
      <c r="E1326" t="s">
        <v>4305</v>
      </c>
      <c r="F1326" t="s">
        <v>4306</v>
      </c>
      <c r="G1326" t="s">
        <v>4307</v>
      </c>
      <c r="H1326" s="1">
        <v>45901</v>
      </c>
      <c r="I1326">
        <v>202509</v>
      </c>
      <c r="J1326">
        <v>145.79722000000001</v>
      </c>
      <c r="L1326">
        <v>145.80000000000001</v>
      </c>
      <c r="N1326">
        <v>90429194</v>
      </c>
      <c r="O1326" s="1">
        <v>46002</v>
      </c>
      <c r="P1326" s="1">
        <v>46059</v>
      </c>
      <c r="R1326">
        <v>67</v>
      </c>
      <c r="S1326" t="s">
        <v>53</v>
      </c>
      <c r="T1326" t="s">
        <v>40</v>
      </c>
      <c r="U1326" t="s">
        <v>40</v>
      </c>
      <c r="V1326" t="s">
        <v>4308</v>
      </c>
      <c r="W1326">
        <v>6</v>
      </c>
      <c r="X1326" t="s">
        <v>42</v>
      </c>
      <c r="Y1326">
        <v>6</v>
      </c>
      <c r="Z1326" t="s">
        <v>40</v>
      </c>
      <c r="AA1326" t="s">
        <v>982</v>
      </c>
      <c r="AB1326" t="s">
        <v>44</v>
      </c>
      <c r="AC1326" t="s">
        <v>45</v>
      </c>
      <c r="AE1326" t="s">
        <v>298</v>
      </c>
      <c r="AF1326" t="s">
        <v>6534</v>
      </c>
      <c r="AG1326" s="1">
        <v>46042</v>
      </c>
      <c r="AH1326" t="s">
        <v>2751</v>
      </c>
      <c r="AI1326">
        <f>_xlfn.XLOOKUP(Tabela5[[#This Row],[UUID]],Planilha2!$A:$A,Planilha2!B:B,"")</f>
        <v>0</v>
      </c>
      <c r="AJ1326">
        <f>_xlfn.XLOOKUP(Tabela5[[#This Row],[UUID]],Planilha2!$A:$A,Planilha2!C:C,"")</f>
        <v>1</v>
      </c>
      <c r="AK1326">
        <f>_xlfn.XLOOKUP(Tabela5[[#This Row],[UUID]],Planilha2!$A:$A,Planilha2!D:D,"")</f>
        <v>1</v>
      </c>
      <c r="AL1326">
        <f>_xlfn.XLOOKUP(Tabela5[[#This Row],[UUID]],Planilha2!$A:$A,Planilha2!E:E,"")</f>
        <v>0</v>
      </c>
      <c r="AM1326">
        <f>_xlfn.XLOOKUP(Tabela5[[#This Row],[UUID]],Planilha2!$A:$A,Planilha2!F:F,"")</f>
        <v>1</v>
      </c>
      <c r="AN1326">
        <f>_xlfn.XLOOKUP(Tabela5[[#This Row],[UUID]],Planilha2!$A:$A,Planilha2!G:G,"")</f>
        <v>1</v>
      </c>
      <c r="AO1326">
        <f>_xlfn.XLOOKUP(Tabela5[[#This Row],[UUID]],Planilha2!$A:$A,Planilha2!H:H,"")</f>
        <v>1</v>
      </c>
      <c r="AP1326">
        <f>_xlfn.XLOOKUP(Tabela5[[#This Row],[UUID]],Planilha2!$A:$A,Planilha2!I:I,"")</f>
        <v>1</v>
      </c>
      <c r="AQ1326">
        <f>_xlfn.XLOOKUP(Tabela5[[#This Row],[UUID]],Planilha2!$A:$A,Planilha2!J:J,"")</f>
        <v>1</v>
      </c>
      <c r="AR1326">
        <f>_xlfn.XLOOKUP(Tabela5[[#This Row],[UUID]],Planilha2!$A:$A,Planilha2!K:K,"")</f>
        <v>1</v>
      </c>
      <c r="AS1326">
        <f>_xlfn.XLOOKUP(Tabela5[[#This Row],[UUID]],Planilha2!$A:$A,Planilha2!L:L,"")</f>
        <v>1</v>
      </c>
      <c r="AT1326">
        <f>_xlfn.XLOOKUP(Tabela5[[#This Row],[UUID]],Planilha2!$A:$A,Planilha2!M:M,"")</f>
        <v>1</v>
      </c>
      <c r="AU1326">
        <f>_xlfn.XLOOKUP(Tabela5[[#This Row],[UUID]],Planilha2!$A:$A,Planilha2!N:N,"")</f>
        <v>1</v>
      </c>
      <c r="AV1326">
        <f>_xlfn.XLOOKUP(Tabela5[[#This Row],[UUID]],Planilha2!$A:$A,Planilha2!O:O,"")</f>
        <v>1</v>
      </c>
    </row>
    <row r="1327" spans="1:48" x14ac:dyDescent="0.2">
      <c r="A1327" t="s">
        <v>6535</v>
      </c>
      <c r="B1327" t="s">
        <v>35</v>
      </c>
      <c r="C1327">
        <v>12040848</v>
      </c>
      <c r="D1327">
        <v>2981098160</v>
      </c>
      <c r="E1327" t="s">
        <v>3052</v>
      </c>
      <c r="F1327" t="s">
        <v>3053</v>
      </c>
      <c r="G1327" t="s">
        <v>3054</v>
      </c>
      <c r="H1327" s="1">
        <v>46023</v>
      </c>
      <c r="I1327">
        <v>202601</v>
      </c>
      <c r="J1327">
        <v>670.56120999999996</v>
      </c>
      <c r="L1327">
        <v>670.56</v>
      </c>
      <c r="N1327">
        <v>90464971</v>
      </c>
      <c r="O1327" s="1">
        <v>46053</v>
      </c>
      <c r="P1327" s="1">
        <v>46063</v>
      </c>
      <c r="R1327">
        <v>63</v>
      </c>
      <c r="S1327" t="s">
        <v>53</v>
      </c>
      <c r="T1327" t="s">
        <v>40</v>
      </c>
      <c r="U1327" t="s">
        <v>40</v>
      </c>
      <c r="V1327" t="s">
        <v>3055</v>
      </c>
      <c r="W1327">
        <v>6</v>
      </c>
      <c r="X1327" t="s">
        <v>42</v>
      </c>
      <c r="Y1327">
        <v>6</v>
      </c>
      <c r="Z1327" t="s">
        <v>40</v>
      </c>
      <c r="AA1327" t="s">
        <v>67</v>
      </c>
      <c r="AB1327" t="s">
        <v>44</v>
      </c>
      <c r="AC1327" t="s">
        <v>45</v>
      </c>
      <c r="AE1327" t="s">
        <v>298</v>
      </c>
      <c r="AF1327" t="s">
        <v>6536</v>
      </c>
      <c r="AG1327" s="1">
        <v>46087</v>
      </c>
      <c r="AH1327" t="s">
        <v>2615</v>
      </c>
      <c r="AI1327">
        <f>_xlfn.XLOOKUP(Tabela5[[#This Row],[UUID]],Planilha2!$A:$A,Planilha2!B:B,"")</f>
        <v>1</v>
      </c>
      <c r="AJ1327">
        <f>_xlfn.XLOOKUP(Tabela5[[#This Row],[UUID]],Planilha2!$A:$A,Planilha2!C:C,"")</f>
        <v>0</v>
      </c>
      <c r="AK1327">
        <f>_xlfn.XLOOKUP(Tabela5[[#This Row],[UUID]],Planilha2!$A:$A,Planilha2!D:D,"")</f>
        <v>1</v>
      </c>
      <c r="AL1327">
        <f>_xlfn.XLOOKUP(Tabela5[[#This Row],[UUID]],Planilha2!$A:$A,Planilha2!E:E,"")</f>
        <v>0</v>
      </c>
      <c r="AM1327">
        <f>_xlfn.XLOOKUP(Tabela5[[#This Row],[UUID]],Planilha2!$A:$A,Planilha2!F:F,"")</f>
        <v>1</v>
      </c>
      <c r="AN1327">
        <f>_xlfn.XLOOKUP(Tabela5[[#This Row],[UUID]],Planilha2!$A:$A,Planilha2!G:G,"")</f>
        <v>1</v>
      </c>
      <c r="AO1327">
        <f>_xlfn.XLOOKUP(Tabela5[[#This Row],[UUID]],Planilha2!$A:$A,Planilha2!H:H,"")</f>
        <v>1</v>
      </c>
      <c r="AP1327">
        <f>_xlfn.XLOOKUP(Tabela5[[#This Row],[UUID]],Planilha2!$A:$A,Planilha2!I:I,"")</f>
        <v>1</v>
      </c>
      <c r="AQ1327">
        <f>_xlfn.XLOOKUP(Tabela5[[#This Row],[UUID]],Planilha2!$A:$A,Planilha2!J:J,"")</f>
        <v>1</v>
      </c>
      <c r="AR1327">
        <f>_xlfn.XLOOKUP(Tabela5[[#This Row],[UUID]],Planilha2!$A:$A,Planilha2!K:K,"")</f>
        <v>1</v>
      </c>
      <c r="AS1327">
        <f>_xlfn.XLOOKUP(Tabela5[[#This Row],[UUID]],Planilha2!$A:$A,Planilha2!L:L,"")</f>
        <v>1</v>
      </c>
      <c r="AT1327">
        <f>_xlfn.XLOOKUP(Tabela5[[#This Row],[UUID]],Planilha2!$A:$A,Planilha2!M:M,"")</f>
        <v>0</v>
      </c>
      <c r="AU1327">
        <f>_xlfn.XLOOKUP(Tabela5[[#This Row],[UUID]],Planilha2!$A:$A,Planilha2!N:N,"")</f>
        <v>1</v>
      </c>
      <c r="AV1327">
        <f>_xlfn.XLOOKUP(Tabela5[[#This Row],[UUID]],Planilha2!$A:$A,Planilha2!O:O,"")</f>
        <v>1</v>
      </c>
    </row>
    <row r="1328" spans="1:48" x14ac:dyDescent="0.2">
      <c r="A1328" t="s">
        <v>6537</v>
      </c>
      <c r="B1328" t="s">
        <v>35</v>
      </c>
      <c r="C1328">
        <v>200144613</v>
      </c>
      <c r="D1328">
        <v>59035811100</v>
      </c>
      <c r="E1328" t="s">
        <v>427</v>
      </c>
      <c r="F1328" t="s">
        <v>428</v>
      </c>
      <c r="G1328" t="s">
        <v>429</v>
      </c>
      <c r="H1328" s="1">
        <v>46023</v>
      </c>
      <c r="I1328">
        <v>202601</v>
      </c>
      <c r="J1328">
        <v>145.30217999999999</v>
      </c>
      <c r="L1328">
        <v>145.30000000000001</v>
      </c>
      <c r="N1328">
        <v>90465014</v>
      </c>
      <c r="O1328" s="1">
        <v>46053</v>
      </c>
      <c r="P1328" s="1">
        <v>46063</v>
      </c>
      <c r="R1328">
        <v>63</v>
      </c>
      <c r="S1328" t="s">
        <v>53</v>
      </c>
      <c r="T1328" t="s">
        <v>40</v>
      </c>
      <c r="U1328" t="s">
        <v>40</v>
      </c>
      <c r="V1328" t="s">
        <v>430</v>
      </c>
      <c r="W1328">
        <v>6</v>
      </c>
      <c r="X1328" t="s">
        <v>42</v>
      </c>
      <c r="Y1328">
        <v>6</v>
      </c>
      <c r="Z1328" t="s">
        <v>40</v>
      </c>
      <c r="AA1328" t="s">
        <v>67</v>
      </c>
      <c r="AB1328" t="s">
        <v>44</v>
      </c>
      <c r="AC1328" t="s">
        <v>45</v>
      </c>
      <c r="AE1328" t="s">
        <v>298</v>
      </c>
      <c r="AF1328" t="s">
        <v>6538</v>
      </c>
      <c r="AG1328" s="1">
        <v>46050</v>
      </c>
      <c r="AH1328" t="s">
        <v>2751</v>
      </c>
      <c r="AI1328">
        <f>_xlfn.XLOOKUP(Tabela5[[#This Row],[UUID]],Planilha2!$A:$A,Planilha2!B:B,"")</f>
        <v>1</v>
      </c>
      <c r="AJ1328">
        <f>_xlfn.XLOOKUP(Tabela5[[#This Row],[UUID]],Planilha2!$A:$A,Planilha2!C:C,"")</f>
        <v>0</v>
      </c>
      <c r="AK1328">
        <f>_xlfn.XLOOKUP(Tabela5[[#This Row],[UUID]],Planilha2!$A:$A,Planilha2!D:D,"")</f>
        <v>18</v>
      </c>
      <c r="AL1328">
        <f>_xlfn.XLOOKUP(Tabela5[[#This Row],[UUID]],Planilha2!$A:$A,Planilha2!E:E,"")</f>
        <v>0</v>
      </c>
      <c r="AM1328">
        <f>_xlfn.XLOOKUP(Tabela5[[#This Row],[UUID]],Planilha2!$A:$A,Planilha2!F:F,"")</f>
        <v>0</v>
      </c>
      <c r="AN1328">
        <f>_xlfn.XLOOKUP(Tabela5[[#This Row],[UUID]],Planilha2!$A:$A,Planilha2!G:G,"")</f>
        <v>1</v>
      </c>
      <c r="AO1328">
        <f>_xlfn.XLOOKUP(Tabela5[[#This Row],[UUID]],Planilha2!$A:$A,Planilha2!H:H,"")</f>
        <v>1</v>
      </c>
      <c r="AP1328">
        <f>_xlfn.XLOOKUP(Tabela5[[#This Row],[UUID]],Planilha2!$A:$A,Planilha2!I:I,"")</f>
        <v>1</v>
      </c>
      <c r="AQ1328">
        <f>_xlfn.XLOOKUP(Tabela5[[#This Row],[UUID]],Planilha2!$A:$A,Planilha2!J:J,"")</f>
        <v>1</v>
      </c>
      <c r="AR1328">
        <f>_xlfn.XLOOKUP(Tabela5[[#This Row],[UUID]],Planilha2!$A:$A,Planilha2!K:K,"")</f>
        <v>1</v>
      </c>
      <c r="AS1328">
        <f>_xlfn.XLOOKUP(Tabela5[[#This Row],[UUID]],Planilha2!$A:$A,Planilha2!L:L,"")</f>
        <v>1</v>
      </c>
      <c r="AT1328">
        <f>_xlfn.XLOOKUP(Tabela5[[#This Row],[UUID]],Planilha2!$A:$A,Planilha2!M:M,"")</f>
        <v>1</v>
      </c>
      <c r="AU1328">
        <f>_xlfn.XLOOKUP(Tabela5[[#This Row],[UUID]],Planilha2!$A:$A,Planilha2!N:N,"")</f>
        <v>1</v>
      </c>
      <c r="AV1328">
        <f>_xlfn.XLOOKUP(Tabela5[[#This Row],[UUID]],Planilha2!$A:$A,Planilha2!O:O,"")</f>
        <v>1</v>
      </c>
    </row>
    <row r="1329" spans="1:48" x14ac:dyDescent="0.2">
      <c r="A1329" t="s">
        <v>6539</v>
      </c>
      <c r="B1329" t="s">
        <v>35</v>
      </c>
      <c r="C1329">
        <v>100887171</v>
      </c>
      <c r="D1329">
        <v>60265612934</v>
      </c>
      <c r="E1329" t="s">
        <v>6540</v>
      </c>
      <c r="F1329" t="s">
        <v>6541</v>
      </c>
      <c r="G1329" t="s">
        <v>6542</v>
      </c>
      <c r="H1329" s="1">
        <v>45901</v>
      </c>
      <c r="I1329">
        <v>202509</v>
      </c>
      <c r="J1329">
        <v>146.34327999999999</v>
      </c>
      <c r="L1329">
        <v>146.34</v>
      </c>
      <c r="N1329">
        <v>90429466</v>
      </c>
      <c r="O1329" s="1">
        <v>46006</v>
      </c>
      <c r="P1329" s="1">
        <v>46059</v>
      </c>
      <c r="R1329">
        <v>67</v>
      </c>
      <c r="S1329" t="s">
        <v>53</v>
      </c>
      <c r="T1329" t="s">
        <v>40</v>
      </c>
      <c r="U1329" t="s">
        <v>40</v>
      </c>
      <c r="V1329" t="s">
        <v>6543</v>
      </c>
      <c r="W1329">
        <v>6</v>
      </c>
      <c r="X1329" t="s">
        <v>42</v>
      </c>
      <c r="Y1329">
        <v>6</v>
      </c>
      <c r="Z1329" t="s">
        <v>40</v>
      </c>
      <c r="AA1329" t="s">
        <v>982</v>
      </c>
      <c r="AB1329" t="s">
        <v>44</v>
      </c>
      <c r="AC1329" t="s">
        <v>45</v>
      </c>
      <c r="AE1329" t="s">
        <v>298</v>
      </c>
      <c r="AF1329" t="s">
        <v>6544</v>
      </c>
      <c r="AG1329" s="1">
        <v>46054</v>
      </c>
      <c r="AH1329" t="s">
        <v>2751</v>
      </c>
      <c r="AI1329">
        <f>_xlfn.XLOOKUP(Tabela5[[#This Row],[UUID]],Planilha2!$A:$A,Planilha2!B:B,"")</f>
        <v>1</v>
      </c>
      <c r="AJ1329">
        <f>_xlfn.XLOOKUP(Tabela5[[#This Row],[UUID]],Planilha2!$A:$A,Planilha2!C:C,"")</f>
        <v>1</v>
      </c>
      <c r="AK1329">
        <f>_xlfn.XLOOKUP(Tabela5[[#This Row],[UUID]],Planilha2!$A:$A,Planilha2!D:D,"")</f>
        <v>6</v>
      </c>
      <c r="AL1329">
        <f>_xlfn.XLOOKUP(Tabela5[[#This Row],[UUID]],Planilha2!$A:$A,Planilha2!E:E,"")</f>
        <v>0</v>
      </c>
      <c r="AM1329">
        <f>_xlfn.XLOOKUP(Tabela5[[#This Row],[UUID]],Planilha2!$A:$A,Planilha2!F:F,"")</f>
        <v>0</v>
      </c>
      <c r="AN1329">
        <f>_xlfn.XLOOKUP(Tabela5[[#This Row],[UUID]],Planilha2!$A:$A,Planilha2!G:G,"")</f>
        <v>1</v>
      </c>
      <c r="AO1329">
        <f>_xlfn.XLOOKUP(Tabela5[[#This Row],[UUID]],Planilha2!$A:$A,Planilha2!H:H,"")</f>
        <v>1</v>
      </c>
      <c r="AP1329">
        <f>_xlfn.XLOOKUP(Tabela5[[#This Row],[UUID]],Planilha2!$A:$A,Planilha2!I:I,"")</f>
        <v>1</v>
      </c>
      <c r="AQ1329">
        <f>_xlfn.XLOOKUP(Tabela5[[#This Row],[UUID]],Planilha2!$A:$A,Planilha2!J:J,"")</f>
        <v>1</v>
      </c>
      <c r="AR1329">
        <f>_xlfn.XLOOKUP(Tabela5[[#This Row],[UUID]],Planilha2!$A:$A,Planilha2!K:K,"")</f>
        <v>1</v>
      </c>
      <c r="AS1329">
        <f>_xlfn.XLOOKUP(Tabela5[[#This Row],[UUID]],Planilha2!$A:$A,Planilha2!L:L,"")</f>
        <v>1</v>
      </c>
      <c r="AT1329">
        <f>_xlfn.XLOOKUP(Tabela5[[#This Row],[UUID]],Planilha2!$A:$A,Planilha2!M:M,"")</f>
        <v>1</v>
      </c>
      <c r="AU1329">
        <f>_xlfn.XLOOKUP(Tabela5[[#This Row],[UUID]],Planilha2!$A:$A,Planilha2!N:N,"")</f>
        <v>1</v>
      </c>
      <c r="AV1329">
        <f>_xlfn.XLOOKUP(Tabela5[[#This Row],[UUID]],Planilha2!$A:$A,Planilha2!O:O,"")</f>
        <v>1</v>
      </c>
    </row>
    <row r="1330" spans="1:48" x14ac:dyDescent="0.2">
      <c r="A1330" t="s">
        <v>6545</v>
      </c>
      <c r="B1330" t="s">
        <v>35</v>
      </c>
      <c r="C1330">
        <v>14063384</v>
      </c>
      <c r="D1330">
        <v>2015042199</v>
      </c>
      <c r="E1330" t="s">
        <v>6546</v>
      </c>
      <c r="F1330" t="s">
        <v>6547</v>
      </c>
      <c r="G1330" t="s">
        <v>6548</v>
      </c>
      <c r="H1330" s="1">
        <v>46023</v>
      </c>
      <c r="I1330">
        <v>202601</v>
      </c>
      <c r="J1330">
        <v>280.36505</v>
      </c>
      <c r="L1330">
        <v>280.37</v>
      </c>
      <c r="N1330">
        <v>90469486</v>
      </c>
      <c r="O1330" s="1">
        <v>46053</v>
      </c>
      <c r="P1330" s="1">
        <v>46063</v>
      </c>
      <c r="R1330">
        <v>63</v>
      </c>
      <c r="S1330" t="s">
        <v>53</v>
      </c>
      <c r="T1330" t="s">
        <v>40</v>
      </c>
      <c r="U1330" t="s">
        <v>40</v>
      </c>
      <c r="V1330" t="s">
        <v>6549</v>
      </c>
      <c r="W1330">
        <v>6</v>
      </c>
      <c r="X1330" t="s">
        <v>42</v>
      </c>
      <c r="Y1330">
        <v>6</v>
      </c>
      <c r="Z1330" t="s">
        <v>40</v>
      </c>
      <c r="AA1330" t="s">
        <v>67</v>
      </c>
      <c r="AB1330" t="s">
        <v>44</v>
      </c>
      <c r="AC1330" t="s">
        <v>45</v>
      </c>
      <c r="AE1330" t="s">
        <v>298</v>
      </c>
      <c r="AF1330" t="s">
        <v>6550</v>
      </c>
      <c r="AG1330" s="1">
        <v>46087</v>
      </c>
      <c r="AH1330" t="s">
        <v>2615</v>
      </c>
      <c r="AI1330">
        <f>_xlfn.XLOOKUP(Tabela5[[#This Row],[UUID]],Planilha2!$A:$A,Planilha2!B:B,"")</f>
        <v>1</v>
      </c>
      <c r="AJ1330">
        <f>_xlfn.XLOOKUP(Tabela5[[#This Row],[UUID]],Planilha2!$A:$A,Planilha2!C:C,"")</f>
        <v>0</v>
      </c>
      <c r="AK1330">
        <f>_xlfn.XLOOKUP(Tabela5[[#This Row],[UUID]],Planilha2!$A:$A,Planilha2!D:D,"")</f>
        <v>1</v>
      </c>
      <c r="AL1330">
        <f>_xlfn.XLOOKUP(Tabela5[[#This Row],[UUID]],Planilha2!$A:$A,Planilha2!E:E,"")</f>
        <v>0</v>
      </c>
      <c r="AM1330">
        <f>_xlfn.XLOOKUP(Tabela5[[#This Row],[UUID]],Planilha2!$A:$A,Planilha2!F:F,"")</f>
        <v>1</v>
      </c>
      <c r="AN1330">
        <f>_xlfn.XLOOKUP(Tabela5[[#This Row],[UUID]],Planilha2!$A:$A,Planilha2!G:G,"")</f>
        <v>1</v>
      </c>
      <c r="AO1330">
        <f>_xlfn.XLOOKUP(Tabela5[[#This Row],[UUID]],Planilha2!$A:$A,Planilha2!H:H,"")</f>
        <v>1</v>
      </c>
      <c r="AP1330">
        <f>_xlfn.XLOOKUP(Tabela5[[#This Row],[UUID]],Planilha2!$A:$A,Planilha2!I:I,"")</f>
        <v>1</v>
      </c>
      <c r="AQ1330">
        <f>_xlfn.XLOOKUP(Tabela5[[#This Row],[UUID]],Planilha2!$A:$A,Planilha2!J:J,"")</f>
        <v>1</v>
      </c>
      <c r="AR1330">
        <f>_xlfn.XLOOKUP(Tabela5[[#This Row],[UUID]],Planilha2!$A:$A,Planilha2!K:K,"")</f>
        <v>1</v>
      </c>
      <c r="AS1330">
        <f>_xlfn.XLOOKUP(Tabela5[[#This Row],[UUID]],Planilha2!$A:$A,Planilha2!L:L,"")</f>
        <v>1</v>
      </c>
      <c r="AT1330">
        <f>_xlfn.XLOOKUP(Tabela5[[#This Row],[UUID]],Planilha2!$A:$A,Planilha2!M:M,"")</f>
        <v>0</v>
      </c>
      <c r="AU1330">
        <f>_xlfn.XLOOKUP(Tabela5[[#This Row],[UUID]],Planilha2!$A:$A,Planilha2!N:N,"")</f>
        <v>1</v>
      </c>
      <c r="AV1330">
        <f>_xlfn.XLOOKUP(Tabela5[[#This Row],[UUID]],Planilha2!$A:$A,Planilha2!O:O,"")</f>
        <v>1</v>
      </c>
    </row>
    <row r="1331" spans="1:48" x14ac:dyDescent="0.2">
      <c r="A1331" t="s">
        <v>6551</v>
      </c>
      <c r="B1331" t="s">
        <v>35</v>
      </c>
      <c r="C1331">
        <v>10032102508</v>
      </c>
      <c r="D1331">
        <v>28139588830</v>
      </c>
      <c r="E1331" t="s">
        <v>3061</v>
      </c>
      <c r="F1331" t="s">
        <v>3062</v>
      </c>
      <c r="G1331" t="s">
        <v>3063</v>
      </c>
      <c r="H1331" s="1">
        <v>46023</v>
      </c>
      <c r="I1331">
        <v>202601</v>
      </c>
      <c r="J1331">
        <v>419.10876000000002</v>
      </c>
      <c r="L1331">
        <v>419.11</v>
      </c>
      <c r="N1331">
        <v>90469334</v>
      </c>
      <c r="O1331" s="1">
        <v>46053</v>
      </c>
      <c r="P1331" s="1">
        <v>46063</v>
      </c>
      <c r="R1331">
        <v>63</v>
      </c>
      <c r="S1331" t="s">
        <v>53</v>
      </c>
      <c r="T1331" t="s">
        <v>40</v>
      </c>
      <c r="U1331" t="s">
        <v>40</v>
      </c>
      <c r="V1331" t="s">
        <v>3064</v>
      </c>
      <c r="W1331">
        <v>6</v>
      </c>
      <c r="X1331" t="s">
        <v>42</v>
      </c>
      <c r="Y1331">
        <v>6</v>
      </c>
      <c r="Z1331" t="s">
        <v>40</v>
      </c>
      <c r="AA1331" t="s">
        <v>67</v>
      </c>
      <c r="AB1331" t="s">
        <v>44</v>
      </c>
      <c r="AC1331" t="s">
        <v>45</v>
      </c>
      <c r="AE1331" t="s">
        <v>298</v>
      </c>
      <c r="AF1331" t="s">
        <v>6552</v>
      </c>
      <c r="AG1331" s="1">
        <v>46079</v>
      </c>
      <c r="AH1331" t="s">
        <v>2615</v>
      </c>
      <c r="AI1331">
        <f>_xlfn.XLOOKUP(Tabela5[[#This Row],[UUID]],Planilha2!$A:$A,Planilha2!B:B,"")</f>
        <v>1</v>
      </c>
      <c r="AJ1331">
        <f>_xlfn.XLOOKUP(Tabela5[[#This Row],[UUID]],Planilha2!$A:$A,Planilha2!C:C,"")</f>
        <v>0</v>
      </c>
      <c r="AK1331">
        <f>_xlfn.XLOOKUP(Tabela5[[#This Row],[UUID]],Planilha2!$A:$A,Planilha2!D:D,"")</f>
        <v>1</v>
      </c>
      <c r="AL1331">
        <f>_xlfn.XLOOKUP(Tabela5[[#This Row],[UUID]],Planilha2!$A:$A,Planilha2!E:E,"")</f>
        <v>0</v>
      </c>
      <c r="AM1331">
        <f>_xlfn.XLOOKUP(Tabela5[[#This Row],[UUID]],Planilha2!$A:$A,Planilha2!F:F,"")</f>
        <v>1</v>
      </c>
      <c r="AN1331">
        <f>_xlfn.XLOOKUP(Tabela5[[#This Row],[UUID]],Planilha2!$A:$A,Planilha2!G:G,"")</f>
        <v>1</v>
      </c>
      <c r="AO1331">
        <f>_xlfn.XLOOKUP(Tabela5[[#This Row],[UUID]],Planilha2!$A:$A,Planilha2!H:H,"")</f>
        <v>1</v>
      </c>
      <c r="AP1331">
        <f>_xlfn.XLOOKUP(Tabela5[[#This Row],[UUID]],Planilha2!$A:$A,Planilha2!I:I,"")</f>
        <v>1</v>
      </c>
      <c r="AQ1331">
        <f>_xlfn.XLOOKUP(Tabela5[[#This Row],[UUID]],Planilha2!$A:$A,Planilha2!J:J,"")</f>
        <v>1</v>
      </c>
      <c r="AR1331">
        <f>_xlfn.XLOOKUP(Tabela5[[#This Row],[UUID]],Planilha2!$A:$A,Planilha2!K:K,"")</f>
        <v>1</v>
      </c>
      <c r="AS1331">
        <f>_xlfn.XLOOKUP(Tabela5[[#This Row],[UUID]],Planilha2!$A:$A,Planilha2!L:L,"")</f>
        <v>1</v>
      </c>
      <c r="AT1331">
        <f>_xlfn.XLOOKUP(Tabela5[[#This Row],[UUID]],Planilha2!$A:$A,Planilha2!M:M,"")</f>
        <v>0</v>
      </c>
      <c r="AU1331">
        <f>_xlfn.XLOOKUP(Tabela5[[#This Row],[UUID]],Planilha2!$A:$A,Planilha2!N:N,"")</f>
        <v>1</v>
      </c>
      <c r="AV1331">
        <f>_xlfn.XLOOKUP(Tabela5[[#This Row],[UUID]],Planilha2!$A:$A,Planilha2!O:O,"")</f>
        <v>1</v>
      </c>
    </row>
    <row r="1332" spans="1:48" x14ac:dyDescent="0.2">
      <c r="A1332" t="s">
        <v>6553</v>
      </c>
      <c r="B1332" t="s">
        <v>35</v>
      </c>
      <c r="C1332">
        <v>10013107788</v>
      </c>
      <c r="D1332">
        <v>6220046110</v>
      </c>
      <c r="E1332" t="s">
        <v>3067</v>
      </c>
      <c r="F1332" t="s">
        <v>3068</v>
      </c>
      <c r="G1332" t="s">
        <v>3069</v>
      </c>
      <c r="H1332" s="1">
        <v>46023</v>
      </c>
      <c r="I1332">
        <v>202601</v>
      </c>
      <c r="J1332">
        <v>870.14293999999995</v>
      </c>
      <c r="L1332">
        <v>870.14</v>
      </c>
      <c r="N1332">
        <v>90467579</v>
      </c>
      <c r="O1332" s="1">
        <v>46053</v>
      </c>
      <c r="P1332" s="1">
        <v>46063</v>
      </c>
      <c r="R1332">
        <v>63</v>
      </c>
      <c r="S1332" t="s">
        <v>53</v>
      </c>
      <c r="T1332" t="s">
        <v>40</v>
      </c>
      <c r="U1332" t="s">
        <v>40</v>
      </c>
      <c r="V1332" t="s">
        <v>3070</v>
      </c>
      <c r="W1332">
        <v>6</v>
      </c>
      <c r="X1332" t="s">
        <v>42</v>
      </c>
      <c r="Y1332">
        <v>6</v>
      </c>
      <c r="Z1332" t="s">
        <v>40</v>
      </c>
      <c r="AA1332" t="s">
        <v>67</v>
      </c>
      <c r="AB1332" t="s">
        <v>44</v>
      </c>
      <c r="AC1332" t="s">
        <v>45</v>
      </c>
      <c r="AE1332" t="s">
        <v>298</v>
      </c>
      <c r="AF1332" t="s">
        <v>6554</v>
      </c>
      <c r="AG1332" s="1">
        <v>46083</v>
      </c>
      <c r="AH1332" t="s">
        <v>2615</v>
      </c>
      <c r="AI1332">
        <f>_xlfn.XLOOKUP(Tabela5[[#This Row],[UUID]],Planilha2!$A:$A,Planilha2!B:B,"")</f>
        <v>0</v>
      </c>
      <c r="AJ1332">
        <f>_xlfn.XLOOKUP(Tabela5[[#This Row],[UUID]],Planilha2!$A:$A,Planilha2!C:C,"")</f>
        <v>1</v>
      </c>
      <c r="AK1332">
        <f>_xlfn.XLOOKUP(Tabela5[[#This Row],[UUID]],Planilha2!$A:$A,Planilha2!D:D,"")</f>
        <v>1</v>
      </c>
      <c r="AL1332">
        <f>_xlfn.XLOOKUP(Tabela5[[#This Row],[UUID]],Planilha2!$A:$A,Planilha2!E:E,"")</f>
        <v>0</v>
      </c>
      <c r="AM1332">
        <f>_xlfn.XLOOKUP(Tabela5[[#This Row],[UUID]],Planilha2!$A:$A,Planilha2!F:F,"")</f>
        <v>1</v>
      </c>
      <c r="AN1332">
        <f>_xlfn.XLOOKUP(Tabela5[[#This Row],[UUID]],Planilha2!$A:$A,Planilha2!G:G,"")</f>
        <v>1</v>
      </c>
      <c r="AO1332">
        <f>_xlfn.XLOOKUP(Tabela5[[#This Row],[UUID]],Planilha2!$A:$A,Planilha2!H:H,"")</f>
        <v>1</v>
      </c>
      <c r="AP1332">
        <f>_xlfn.XLOOKUP(Tabela5[[#This Row],[UUID]],Planilha2!$A:$A,Planilha2!I:I,"")</f>
        <v>1</v>
      </c>
      <c r="AQ1332">
        <f>_xlfn.XLOOKUP(Tabela5[[#This Row],[UUID]],Planilha2!$A:$A,Planilha2!J:J,"")</f>
        <v>1</v>
      </c>
      <c r="AR1332">
        <f>_xlfn.XLOOKUP(Tabela5[[#This Row],[UUID]],Planilha2!$A:$A,Planilha2!K:K,"")</f>
        <v>1</v>
      </c>
      <c r="AS1332">
        <f>_xlfn.XLOOKUP(Tabela5[[#This Row],[UUID]],Planilha2!$A:$A,Planilha2!L:L,"")</f>
        <v>1</v>
      </c>
      <c r="AT1332">
        <f>_xlfn.XLOOKUP(Tabela5[[#This Row],[UUID]],Planilha2!$A:$A,Planilha2!M:M,"")</f>
        <v>1</v>
      </c>
      <c r="AU1332">
        <f>_xlfn.XLOOKUP(Tabela5[[#This Row],[UUID]],Planilha2!$A:$A,Planilha2!N:N,"")</f>
        <v>1</v>
      </c>
      <c r="AV1332">
        <f>_xlfn.XLOOKUP(Tabela5[[#This Row],[UUID]],Planilha2!$A:$A,Planilha2!O:O,"")</f>
        <v>1</v>
      </c>
    </row>
    <row r="1333" spans="1:48" x14ac:dyDescent="0.2">
      <c r="A1333" t="s">
        <v>6555</v>
      </c>
      <c r="B1333" t="s">
        <v>35</v>
      </c>
      <c r="C1333">
        <v>10020744828</v>
      </c>
      <c r="D1333">
        <v>71132155134</v>
      </c>
      <c r="E1333" t="s">
        <v>439</v>
      </c>
      <c r="F1333" t="s">
        <v>6556</v>
      </c>
      <c r="G1333" t="s">
        <v>441</v>
      </c>
      <c r="H1333" s="1">
        <v>46023</v>
      </c>
      <c r="I1333">
        <v>202601</v>
      </c>
      <c r="J1333">
        <v>473.28426000000002</v>
      </c>
      <c r="L1333">
        <v>473.28</v>
      </c>
      <c r="N1333">
        <v>90469424</v>
      </c>
      <c r="O1333" s="1">
        <v>46053</v>
      </c>
      <c r="P1333" s="1">
        <v>46063</v>
      </c>
      <c r="R1333">
        <v>63</v>
      </c>
      <c r="S1333" t="s">
        <v>53</v>
      </c>
      <c r="T1333" t="s">
        <v>40</v>
      </c>
      <c r="U1333" t="s">
        <v>40</v>
      </c>
      <c r="V1333" t="s">
        <v>442</v>
      </c>
      <c r="W1333">
        <v>6</v>
      </c>
      <c r="X1333" t="s">
        <v>42</v>
      </c>
      <c r="Y1333">
        <v>6</v>
      </c>
      <c r="Z1333" t="s">
        <v>40</v>
      </c>
      <c r="AA1333" t="s">
        <v>67</v>
      </c>
      <c r="AB1333" t="s">
        <v>44</v>
      </c>
      <c r="AC1333" t="s">
        <v>45</v>
      </c>
      <c r="AE1333" t="s">
        <v>298</v>
      </c>
      <c r="AF1333" t="s">
        <v>6557</v>
      </c>
      <c r="AG1333" s="1">
        <v>46051</v>
      </c>
      <c r="AH1333" t="s">
        <v>2751</v>
      </c>
      <c r="AI1333">
        <f>_xlfn.XLOOKUP(Tabela5[[#This Row],[UUID]],Planilha2!$A:$A,Planilha2!B:B,"")</f>
        <v>1</v>
      </c>
      <c r="AJ1333">
        <f>_xlfn.XLOOKUP(Tabela5[[#This Row],[UUID]],Planilha2!$A:$A,Planilha2!C:C,"")</f>
        <v>0</v>
      </c>
      <c r="AK1333">
        <f>_xlfn.XLOOKUP(Tabela5[[#This Row],[UUID]],Planilha2!$A:$A,Planilha2!D:D,"")</f>
        <v>1</v>
      </c>
      <c r="AL1333">
        <f>_xlfn.XLOOKUP(Tabela5[[#This Row],[UUID]],Planilha2!$A:$A,Planilha2!E:E,"")</f>
        <v>0</v>
      </c>
      <c r="AM1333">
        <f>_xlfn.XLOOKUP(Tabela5[[#This Row],[UUID]],Planilha2!$A:$A,Planilha2!F:F,"")</f>
        <v>1</v>
      </c>
      <c r="AN1333">
        <f>_xlfn.XLOOKUP(Tabela5[[#This Row],[UUID]],Planilha2!$A:$A,Planilha2!G:G,"")</f>
        <v>1</v>
      </c>
      <c r="AO1333">
        <f>_xlfn.XLOOKUP(Tabela5[[#This Row],[UUID]],Planilha2!$A:$A,Planilha2!H:H,"")</f>
        <v>1</v>
      </c>
      <c r="AP1333">
        <f>_xlfn.XLOOKUP(Tabela5[[#This Row],[UUID]],Planilha2!$A:$A,Planilha2!I:I,"")</f>
        <v>1</v>
      </c>
      <c r="AQ1333">
        <f>_xlfn.XLOOKUP(Tabela5[[#This Row],[UUID]],Planilha2!$A:$A,Planilha2!J:J,"")</f>
        <v>1</v>
      </c>
      <c r="AR1333">
        <f>_xlfn.XLOOKUP(Tabela5[[#This Row],[UUID]],Planilha2!$A:$A,Planilha2!K:K,"")</f>
        <v>1</v>
      </c>
      <c r="AS1333">
        <f>_xlfn.XLOOKUP(Tabela5[[#This Row],[UUID]],Planilha2!$A:$A,Planilha2!L:L,"")</f>
        <v>1</v>
      </c>
      <c r="AT1333">
        <f>_xlfn.XLOOKUP(Tabela5[[#This Row],[UUID]],Planilha2!$A:$A,Planilha2!M:M,"")</f>
        <v>0</v>
      </c>
      <c r="AU1333">
        <f>_xlfn.XLOOKUP(Tabela5[[#This Row],[UUID]],Planilha2!$A:$A,Planilha2!N:N,"")</f>
        <v>1</v>
      </c>
      <c r="AV1333">
        <f>_xlfn.XLOOKUP(Tabela5[[#This Row],[UUID]],Planilha2!$A:$A,Planilha2!O:O,"")</f>
        <v>1</v>
      </c>
    </row>
    <row r="1334" spans="1:48" x14ac:dyDescent="0.2">
      <c r="A1334" t="s">
        <v>6558</v>
      </c>
      <c r="B1334" t="s">
        <v>35</v>
      </c>
      <c r="C1334">
        <v>15402575</v>
      </c>
      <c r="D1334">
        <v>95644563120</v>
      </c>
      <c r="E1334" t="s">
        <v>3108</v>
      </c>
      <c r="F1334" t="s">
        <v>3109</v>
      </c>
      <c r="G1334" t="s">
        <v>3110</v>
      </c>
      <c r="H1334" s="1">
        <v>46023</v>
      </c>
      <c r="I1334">
        <v>202601</v>
      </c>
      <c r="J1334">
        <v>245.51058</v>
      </c>
      <c r="L1334">
        <v>245.51</v>
      </c>
      <c r="N1334">
        <v>90467511</v>
      </c>
      <c r="O1334" s="1">
        <v>46053</v>
      </c>
      <c r="P1334" s="1">
        <v>46063</v>
      </c>
      <c r="R1334">
        <v>63</v>
      </c>
      <c r="S1334" t="s">
        <v>53</v>
      </c>
      <c r="T1334" t="s">
        <v>40</v>
      </c>
      <c r="U1334" t="s">
        <v>40</v>
      </c>
      <c r="V1334" t="s">
        <v>3111</v>
      </c>
      <c r="W1334">
        <v>6</v>
      </c>
      <c r="X1334" t="s">
        <v>42</v>
      </c>
      <c r="Y1334">
        <v>6</v>
      </c>
      <c r="Z1334" t="s">
        <v>40</v>
      </c>
      <c r="AA1334" t="s">
        <v>67</v>
      </c>
      <c r="AB1334" t="s">
        <v>44</v>
      </c>
      <c r="AC1334" t="s">
        <v>45</v>
      </c>
      <c r="AE1334" t="s">
        <v>298</v>
      </c>
      <c r="AF1334" t="s">
        <v>6559</v>
      </c>
      <c r="AG1334" s="1">
        <v>46101</v>
      </c>
      <c r="AH1334" t="s">
        <v>47</v>
      </c>
      <c r="AI1334">
        <f>_xlfn.XLOOKUP(Tabela5[[#This Row],[UUID]],Planilha2!$A:$A,Planilha2!B:B,"")</f>
        <v>1</v>
      </c>
      <c r="AJ1334">
        <f>_xlfn.XLOOKUP(Tabela5[[#This Row],[UUID]],Planilha2!$A:$A,Planilha2!C:C,"")</f>
        <v>0</v>
      </c>
      <c r="AK1334">
        <f>_xlfn.XLOOKUP(Tabela5[[#This Row],[UUID]],Planilha2!$A:$A,Planilha2!D:D,"")</f>
        <v>1</v>
      </c>
      <c r="AL1334">
        <f>_xlfn.XLOOKUP(Tabela5[[#This Row],[UUID]],Planilha2!$A:$A,Planilha2!E:E,"")</f>
        <v>0</v>
      </c>
      <c r="AM1334">
        <f>_xlfn.XLOOKUP(Tabela5[[#This Row],[UUID]],Planilha2!$A:$A,Planilha2!F:F,"")</f>
        <v>1</v>
      </c>
      <c r="AN1334">
        <f>_xlfn.XLOOKUP(Tabela5[[#This Row],[UUID]],Planilha2!$A:$A,Planilha2!G:G,"")</f>
        <v>1</v>
      </c>
      <c r="AO1334">
        <f>_xlfn.XLOOKUP(Tabela5[[#This Row],[UUID]],Planilha2!$A:$A,Planilha2!H:H,"")</f>
        <v>1</v>
      </c>
      <c r="AP1334">
        <f>_xlfn.XLOOKUP(Tabela5[[#This Row],[UUID]],Planilha2!$A:$A,Planilha2!I:I,"")</f>
        <v>1</v>
      </c>
      <c r="AQ1334">
        <f>_xlfn.XLOOKUP(Tabela5[[#This Row],[UUID]],Planilha2!$A:$A,Planilha2!J:J,"")</f>
        <v>1</v>
      </c>
      <c r="AR1334">
        <f>_xlfn.XLOOKUP(Tabela5[[#This Row],[UUID]],Planilha2!$A:$A,Planilha2!K:K,"")</f>
        <v>1</v>
      </c>
      <c r="AS1334">
        <f>_xlfn.XLOOKUP(Tabela5[[#This Row],[UUID]],Planilha2!$A:$A,Planilha2!L:L,"")</f>
        <v>0</v>
      </c>
      <c r="AT1334">
        <f>_xlfn.XLOOKUP(Tabela5[[#This Row],[UUID]],Planilha2!$A:$A,Planilha2!M:M,"")</f>
        <v>0</v>
      </c>
      <c r="AU1334">
        <f>_xlfn.XLOOKUP(Tabela5[[#This Row],[UUID]],Planilha2!$A:$A,Planilha2!N:N,"")</f>
        <v>1</v>
      </c>
      <c r="AV1334">
        <f>_xlfn.XLOOKUP(Tabela5[[#This Row],[UUID]],Planilha2!$A:$A,Planilha2!O:O,"")</f>
        <v>1</v>
      </c>
    </row>
    <row r="1335" spans="1:48" x14ac:dyDescent="0.2">
      <c r="A1335" t="s">
        <v>6560</v>
      </c>
      <c r="B1335" t="s">
        <v>35</v>
      </c>
      <c r="C1335">
        <v>61017175</v>
      </c>
      <c r="D1335">
        <v>27054200888</v>
      </c>
      <c r="E1335" t="s">
        <v>4293</v>
      </c>
      <c r="F1335" t="s">
        <v>4294</v>
      </c>
      <c r="G1335" t="s">
        <v>4295</v>
      </c>
      <c r="H1335" s="1">
        <v>45901</v>
      </c>
      <c r="I1335">
        <v>202509</v>
      </c>
      <c r="J1335">
        <v>161.08681999999999</v>
      </c>
      <c r="L1335">
        <v>161.09</v>
      </c>
      <c r="N1335">
        <v>90429139</v>
      </c>
      <c r="O1335" s="1">
        <v>46002</v>
      </c>
      <c r="P1335" s="1">
        <v>46059</v>
      </c>
      <c r="R1335">
        <v>67</v>
      </c>
      <c r="S1335" t="s">
        <v>53</v>
      </c>
      <c r="T1335" t="s">
        <v>40</v>
      </c>
      <c r="U1335" t="s">
        <v>40</v>
      </c>
      <c r="V1335" t="s">
        <v>4296</v>
      </c>
      <c r="W1335">
        <v>6</v>
      </c>
      <c r="X1335" t="s">
        <v>42</v>
      </c>
      <c r="Y1335">
        <v>6</v>
      </c>
      <c r="Z1335" t="s">
        <v>40</v>
      </c>
      <c r="AA1335" t="s">
        <v>982</v>
      </c>
      <c r="AB1335" t="s">
        <v>44</v>
      </c>
      <c r="AC1335" t="s">
        <v>45</v>
      </c>
      <c r="AE1335" t="s">
        <v>298</v>
      </c>
      <c r="AF1335" t="s">
        <v>6561</v>
      </c>
      <c r="AG1335" s="1">
        <v>46042</v>
      </c>
      <c r="AH1335" t="s">
        <v>2751</v>
      </c>
      <c r="AI1335">
        <f>_xlfn.XLOOKUP(Tabela5[[#This Row],[UUID]],Planilha2!$A:$A,Planilha2!B:B,"")</f>
        <v>0</v>
      </c>
      <c r="AJ1335">
        <f>_xlfn.XLOOKUP(Tabela5[[#This Row],[UUID]],Planilha2!$A:$A,Planilha2!C:C,"")</f>
        <v>1</v>
      </c>
      <c r="AK1335">
        <f>_xlfn.XLOOKUP(Tabela5[[#This Row],[UUID]],Planilha2!$A:$A,Planilha2!D:D,"")</f>
        <v>1</v>
      </c>
      <c r="AL1335">
        <f>_xlfn.XLOOKUP(Tabela5[[#This Row],[UUID]],Planilha2!$A:$A,Planilha2!E:E,"")</f>
        <v>0</v>
      </c>
      <c r="AM1335">
        <f>_xlfn.XLOOKUP(Tabela5[[#This Row],[UUID]],Planilha2!$A:$A,Planilha2!F:F,"")</f>
        <v>1</v>
      </c>
      <c r="AN1335">
        <f>_xlfn.XLOOKUP(Tabela5[[#This Row],[UUID]],Planilha2!$A:$A,Planilha2!G:G,"")</f>
        <v>1</v>
      </c>
      <c r="AO1335">
        <f>_xlfn.XLOOKUP(Tabela5[[#This Row],[UUID]],Planilha2!$A:$A,Planilha2!H:H,"")</f>
        <v>1</v>
      </c>
      <c r="AP1335">
        <f>_xlfn.XLOOKUP(Tabela5[[#This Row],[UUID]],Planilha2!$A:$A,Planilha2!I:I,"")</f>
        <v>1</v>
      </c>
      <c r="AQ1335">
        <f>_xlfn.XLOOKUP(Tabela5[[#This Row],[UUID]],Planilha2!$A:$A,Planilha2!J:J,"")</f>
        <v>1</v>
      </c>
      <c r="AR1335">
        <f>_xlfn.XLOOKUP(Tabela5[[#This Row],[UUID]],Planilha2!$A:$A,Planilha2!K:K,"")</f>
        <v>1</v>
      </c>
      <c r="AS1335">
        <f>_xlfn.XLOOKUP(Tabela5[[#This Row],[UUID]],Planilha2!$A:$A,Planilha2!L:L,"")</f>
        <v>1</v>
      </c>
      <c r="AT1335">
        <f>_xlfn.XLOOKUP(Tabela5[[#This Row],[UUID]],Planilha2!$A:$A,Planilha2!M:M,"")</f>
        <v>1</v>
      </c>
      <c r="AU1335">
        <f>_xlfn.XLOOKUP(Tabela5[[#This Row],[UUID]],Planilha2!$A:$A,Planilha2!N:N,"")</f>
        <v>1</v>
      </c>
      <c r="AV1335">
        <f>_xlfn.XLOOKUP(Tabela5[[#This Row],[UUID]],Planilha2!$A:$A,Planilha2!O:O,"")</f>
        <v>1</v>
      </c>
    </row>
    <row r="1336" spans="1:48" x14ac:dyDescent="0.2">
      <c r="A1336" t="s">
        <v>6562</v>
      </c>
      <c r="B1336" t="s">
        <v>35</v>
      </c>
      <c r="C1336">
        <v>9700003388</v>
      </c>
      <c r="D1336">
        <v>58792775187</v>
      </c>
      <c r="E1336" t="s">
        <v>3120</v>
      </c>
      <c r="F1336" t="s">
        <v>3121</v>
      </c>
      <c r="G1336" t="s">
        <v>3122</v>
      </c>
      <c r="H1336" s="1">
        <v>46023</v>
      </c>
      <c r="I1336">
        <v>202601</v>
      </c>
      <c r="J1336">
        <v>262.21197999999998</v>
      </c>
      <c r="L1336">
        <v>262.20999999999998</v>
      </c>
      <c r="N1336">
        <v>90464967</v>
      </c>
      <c r="O1336" s="1">
        <v>46053</v>
      </c>
      <c r="P1336" s="1">
        <v>46063</v>
      </c>
      <c r="R1336">
        <v>63</v>
      </c>
      <c r="S1336" t="s">
        <v>53</v>
      </c>
      <c r="T1336" t="s">
        <v>40</v>
      </c>
      <c r="U1336" t="s">
        <v>40</v>
      </c>
      <c r="V1336" t="s">
        <v>3123</v>
      </c>
      <c r="W1336">
        <v>6</v>
      </c>
      <c r="X1336" t="s">
        <v>42</v>
      </c>
      <c r="Y1336">
        <v>6</v>
      </c>
      <c r="Z1336" t="s">
        <v>40</v>
      </c>
      <c r="AA1336" t="s">
        <v>67</v>
      </c>
      <c r="AB1336" t="s">
        <v>44</v>
      </c>
      <c r="AC1336" t="s">
        <v>45</v>
      </c>
      <c r="AE1336" t="s">
        <v>298</v>
      </c>
      <c r="AF1336" t="s">
        <v>6563</v>
      </c>
      <c r="AG1336" s="1">
        <v>46083</v>
      </c>
      <c r="AH1336" t="s">
        <v>2615</v>
      </c>
      <c r="AI1336">
        <f>_xlfn.XLOOKUP(Tabela5[[#This Row],[UUID]],Planilha2!$A:$A,Planilha2!B:B,"")</f>
        <v>0</v>
      </c>
      <c r="AJ1336">
        <f>_xlfn.XLOOKUP(Tabela5[[#This Row],[UUID]],Planilha2!$A:$A,Planilha2!C:C,"")</f>
        <v>1</v>
      </c>
      <c r="AK1336">
        <f>_xlfn.XLOOKUP(Tabela5[[#This Row],[UUID]],Planilha2!$A:$A,Planilha2!D:D,"")</f>
        <v>1</v>
      </c>
      <c r="AL1336">
        <f>_xlfn.XLOOKUP(Tabela5[[#This Row],[UUID]],Planilha2!$A:$A,Planilha2!E:E,"")</f>
        <v>0</v>
      </c>
      <c r="AM1336">
        <f>_xlfn.XLOOKUP(Tabela5[[#This Row],[UUID]],Planilha2!$A:$A,Planilha2!F:F,"")</f>
        <v>1</v>
      </c>
      <c r="AN1336">
        <f>_xlfn.XLOOKUP(Tabela5[[#This Row],[UUID]],Planilha2!$A:$A,Planilha2!G:G,"")</f>
        <v>1</v>
      </c>
      <c r="AO1336">
        <f>_xlfn.XLOOKUP(Tabela5[[#This Row],[UUID]],Planilha2!$A:$A,Planilha2!H:H,"")</f>
        <v>1</v>
      </c>
      <c r="AP1336">
        <f>_xlfn.XLOOKUP(Tabela5[[#This Row],[UUID]],Planilha2!$A:$A,Planilha2!I:I,"")</f>
        <v>1</v>
      </c>
      <c r="AQ1336">
        <f>_xlfn.XLOOKUP(Tabela5[[#This Row],[UUID]],Planilha2!$A:$A,Planilha2!J:J,"")</f>
        <v>1</v>
      </c>
      <c r="AR1336">
        <f>_xlfn.XLOOKUP(Tabela5[[#This Row],[UUID]],Planilha2!$A:$A,Planilha2!K:K,"")</f>
        <v>1</v>
      </c>
      <c r="AS1336">
        <f>_xlfn.XLOOKUP(Tabela5[[#This Row],[UUID]],Planilha2!$A:$A,Planilha2!L:L,"")</f>
        <v>1</v>
      </c>
      <c r="AT1336">
        <f>_xlfn.XLOOKUP(Tabela5[[#This Row],[UUID]],Planilha2!$A:$A,Planilha2!M:M,"")</f>
        <v>1</v>
      </c>
      <c r="AU1336">
        <f>_xlfn.XLOOKUP(Tabela5[[#This Row],[UUID]],Planilha2!$A:$A,Planilha2!N:N,"")</f>
        <v>1</v>
      </c>
      <c r="AV1336">
        <f>_xlfn.XLOOKUP(Tabela5[[#This Row],[UUID]],Planilha2!$A:$A,Planilha2!O:O,"")</f>
        <v>1</v>
      </c>
    </row>
    <row r="1337" spans="1:48" x14ac:dyDescent="0.2">
      <c r="A1337" t="s">
        <v>6564</v>
      </c>
      <c r="B1337" t="s">
        <v>35</v>
      </c>
      <c r="C1337">
        <v>10018971499</v>
      </c>
      <c r="D1337">
        <v>93021240100</v>
      </c>
      <c r="E1337" t="s">
        <v>506</v>
      </c>
      <c r="F1337" t="s">
        <v>507</v>
      </c>
      <c r="G1337" t="s">
        <v>508</v>
      </c>
      <c r="H1337" s="1">
        <v>46023</v>
      </c>
      <c r="I1337">
        <v>202601</v>
      </c>
      <c r="J1337">
        <v>165.34386000000001</v>
      </c>
      <c r="L1337">
        <v>165.34</v>
      </c>
      <c r="N1337">
        <v>90464414</v>
      </c>
      <c r="O1337" s="1">
        <v>46053</v>
      </c>
      <c r="P1337" s="1">
        <v>46063</v>
      </c>
      <c r="R1337">
        <v>63</v>
      </c>
      <c r="S1337" t="s">
        <v>53</v>
      </c>
      <c r="T1337" t="s">
        <v>40</v>
      </c>
      <c r="U1337" t="s">
        <v>40</v>
      </c>
      <c r="V1337" t="s">
        <v>509</v>
      </c>
      <c r="W1337">
        <v>6</v>
      </c>
      <c r="X1337" t="s">
        <v>42</v>
      </c>
      <c r="Y1337">
        <v>6</v>
      </c>
      <c r="Z1337" t="s">
        <v>40</v>
      </c>
      <c r="AA1337" t="s">
        <v>67</v>
      </c>
      <c r="AB1337" t="s">
        <v>44</v>
      </c>
      <c r="AC1337" t="s">
        <v>45</v>
      </c>
      <c r="AE1337" t="s">
        <v>298</v>
      </c>
      <c r="AF1337" t="s">
        <v>6565</v>
      </c>
      <c r="AG1337" s="1">
        <v>46079</v>
      </c>
      <c r="AH1337" t="s">
        <v>2615</v>
      </c>
      <c r="AI1337">
        <f>_xlfn.XLOOKUP(Tabela5[[#This Row],[UUID]],Planilha2!$A:$A,Planilha2!B:B,"")</f>
        <v>1</v>
      </c>
      <c r="AJ1337">
        <f>_xlfn.XLOOKUP(Tabela5[[#This Row],[UUID]],Planilha2!$A:$A,Planilha2!C:C,"")</f>
        <v>0</v>
      </c>
      <c r="AK1337">
        <f>_xlfn.XLOOKUP(Tabela5[[#This Row],[UUID]],Planilha2!$A:$A,Planilha2!D:D,"")</f>
        <v>1</v>
      </c>
      <c r="AL1337">
        <f>_xlfn.XLOOKUP(Tabela5[[#This Row],[UUID]],Planilha2!$A:$A,Planilha2!E:E,"")</f>
        <v>0</v>
      </c>
      <c r="AM1337">
        <f>_xlfn.XLOOKUP(Tabela5[[#This Row],[UUID]],Planilha2!$A:$A,Planilha2!F:F,"")</f>
        <v>1</v>
      </c>
      <c r="AN1337">
        <f>_xlfn.XLOOKUP(Tabela5[[#This Row],[UUID]],Planilha2!$A:$A,Planilha2!G:G,"")</f>
        <v>1</v>
      </c>
      <c r="AO1337">
        <f>_xlfn.XLOOKUP(Tabela5[[#This Row],[UUID]],Planilha2!$A:$A,Planilha2!H:H,"")</f>
        <v>1</v>
      </c>
      <c r="AP1337">
        <f>_xlfn.XLOOKUP(Tabela5[[#This Row],[UUID]],Planilha2!$A:$A,Planilha2!I:I,"")</f>
        <v>1</v>
      </c>
      <c r="AQ1337">
        <f>_xlfn.XLOOKUP(Tabela5[[#This Row],[UUID]],Planilha2!$A:$A,Planilha2!J:J,"")</f>
        <v>1</v>
      </c>
      <c r="AR1337">
        <f>_xlfn.XLOOKUP(Tabela5[[#This Row],[UUID]],Planilha2!$A:$A,Planilha2!K:K,"")</f>
        <v>1</v>
      </c>
      <c r="AS1337">
        <f>_xlfn.XLOOKUP(Tabela5[[#This Row],[UUID]],Planilha2!$A:$A,Planilha2!L:L,"")</f>
        <v>1</v>
      </c>
      <c r="AT1337">
        <f>_xlfn.XLOOKUP(Tabela5[[#This Row],[UUID]],Planilha2!$A:$A,Planilha2!M:M,"")</f>
        <v>0</v>
      </c>
      <c r="AU1337">
        <f>_xlfn.XLOOKUP(Tabela5[[#This Row],[UUID]],Planilha2!$A:$A,Planilha2!N:N,"")</f>
        <v>1</v>
      </c>
      <c r="AV1337">
        <f>_xlfn.XLOOKUP(Tabela5[[#This Row],[UUID]],Planilha2!$A:$A,Planilha2!O:O,"")</f>
        <v>1</v>
      </c>
    </row>
    <row r="1338" spans="1:48" x14ac:dyDescent="0.2">
      <c r="A1338" t="s">
        <v>6566</v>
      </c>
      <c r="B1338" t="s">
        <v>35</v>
      </c>
      <c r="C1338">
        <v>81023995</v>
      </c>
      <c r="D1338">
        <v>7609519936</v>
      </c>
      <c r="E1338" t="s">
        <v>4287</v>
      </c>
      <c r="F1338" t="s">
        <v>4288</v>
      </c>
      <c r="G1338" t="s">
        <v>4289</v>
      </c>
      <c r="H1338" s="1">
        <v>45901</v>
      </c>
      <c r="I1338">
        <v>202509</v>
      </c>
      <c r="J1338">
        <v>160.54076000000001</v>
      </c>
      <c r="L1338">
        <v>160.54</v>
      </c>
      <c r="N1338">
        <v>90429040</v>
      </c>
      <c r="O1338" s="1">
        <v>46002</v>
      </c>
      <c r="P1338" s="1">
        <v>46059</v>
      </c>
      <c r="R1338">
        <v>67</v>
      </c>
      <c r="S1338" t="s">
        <v>53</v>
      </c>
      <c r="T1338" t="s">
        <v>40</v>
      </c>
      <c r="U1338" t="s">
        <v>40</v>
      </c>
      <c r="V1338" t="s">
        <v>4290</v>
      </c>
      <c r="W1338">
        <v>6</v>
      </c>
      <c r="X1338" t="s">
        <v>42</v>
      </c>
      <c r="Y1338">
        <v>6</v>
      </c>
      <c r="Z1338" t="s">
        <v>40</v>
      </c>
      <c r="AA1338" t="s">
        <v>982</v>
      </c>
      <c r="AB1338" t="s">
        <v>44</v>
      </c>
      <c r="AC1338" t="s">
        <v>45</v>
      </c>
      <c r="AE1338" t="s">
        <v>298</v>
      </c>
      <c r="AF1338" t="s">
        <v>6567</v>
      </c>
      <c r="AG1338" s="1">
        <v>46042</v>
      </c>
      <c r="AH1338" t="s">
        <v>2751</v>
      </c>
      <c r="AI1338">
        <f>_xlfn.XLOOKUP(Tabela5[[#This Row],[UUID]],Planilha2!$A:$A,Planilha2!B:B,"")</f>
        <v>0</v>
      </c>
      <c r="AJ1338">
        <f>_xlfn.XLOOKUP(Tabela5[[#This Row],[UUID]],Planilha2!$A:$A,Planilha2!C:C,"")</f>
        <v>1</v>
      </c>
      <c r="AK1338">
        <f>_xlfn.XLOOKUP(Tabela5[[#This Row],[UUID]],Planilha2!$A:$A,Planilha2!D:D,"")</f>
        <v>1</v>
      </c>
      <c r="AL1338">
        <f>_xlfn.XLOOKUP(Tabela5[[#This Row],[UUID]],Planilha2!$A:$A,Planilha2!E:E,"")</f>
        <v>1</v>
      </c>
      <c r="AM1338">
        <f>_xlfn.XLOOKUP(Tabela5[[#This Row],[UUID]],Planilha2!$A:$A,Planilha2!F:F,"")</f>
        <v>1</v>
      </c>
      <c r="AN1338">
        <f>_xlfn.XLOOKUP(Tabela5[[#This Row],[UUID]],Planilha2!$A:$A,Planilha2!G:G,"")</f>
        <v>1</v>
      </c>
      <c r="AO1338">
        <f>_xlfn.XLOOKUP(Tabela5[[#This Row],[UUID]],Planilha2!$A:$A,Planilha2!H:H,"")</f>
        <v>1</v>
      </c>
      <c r="AP1338">
        <f>_xlfn.XLOOKUP(Tabela5[[#This Row],[UUID]],Planilha2!$A:$A,Planilha2!I:I,"")</f>
        <v>1</v>
      </c>
      <c r="AQ1338">
        <f>_xlfn.XLOOKUP(Tabela5[[#This Row],[UUID]],Planilha2!$A:$A,Planilha2!J:J,"")</f>
        <v>1</v>
      </c>
      <c r="AR1338">
        <f>_xlfn.XLOOKUP(Tabela5[[#This Row],[UUID]],Planilha2!$A:$A,Planilha2!K:K,"")</f>
        <v>1</v>
      </c>
      <c r="AS1338">
        <f>_xlfn.XLOOKUP(Tabela5[[#This Row],[UUID]],Planilha2!$A:$A,Planilha2!L:L,"")</f>
        <v>1</v>
      </c>
      <c r="AT1338">
        <f>_xlfn.XLOOKUP(Tabela5[[#This Row],[UUID]],Planilha2!$A:$A,Planilha2!M:M,"")</f>
        <v>1</v>
      </c>
      <c r="AU1338">
        <f>_xlfn.XLOOKUP(Tabela5[[#This Row],[UUID]],Planilha2!$A:$A,Planilha2!N:N,"")</f>
        <v>1</v>
      </c>
      <c r="AV1338">
        <f>_xlfn.XLOOKUP(Tabela5[[#This Row],[UUID]],Planilha2!$A:$A,Planilha2!O:O,"")</f>
        <v>1</v>
      </c>
    </row>
    <row r="1339" spans="1:48" x14ac:dyDescent="0.2">
      <c r="A1339" t="s">
        <v>6568</v>
      </c>
      <c r="B1339" t="s">
        <v>35</v>
      </c>
      <c r="C1339">
        <v>13558092</v>
      </c>
      <c r="D1339">
        <v>5496076170</v>
      </c>
      <c r="E1339" t="s">
        <v>512</v>
      </c>
      <c r="F1339" t="s">
        <v>513</v>
      </c>
      <c r="G1339" t="s">
        <v>514</v>
      </c>
      <c r="H1339" s="1">
        <v>46023</v>
      </c>
      <c r="I1339">
        <v>202601</v>
      </c>
      <c r="J1339">
        <v>364.92559</v>
      </c>
      <c r="L1339">
        <v>364.93</v>
      </c>
      <c r="N1339">
        <v>90465072</v>
      </c>
      <c r="O1339" s="1">
        <v>46053</v>
      </c>
      <c r="P1339" s="1">
        <v>46063</v>
      </c>
      <c r="R1339">
        <v>63</v>
      </c>
      <c r="S1339" t="s">
        <v>53</v>
      </c>
      <c r="T1339" t="s">
        <v>40</v>
      </c>
      <c r="U1339" t="s">
        <v>40</v>
      </c>
      <c r="V1339" t="s">
        <v>515</v>
      </c>
      <c r="W1339">
        <v>6</v>
      </c>
      <c r="X1339" t="s">
        <v>42</v>
      </c>
      <c r="Y1339">
        <v>6</v>
      </c>
      <c r="Z1339" t="s">
        <v>40</v>
      </c>
      <c r="AA1339" t="s">
        <v>67</v>
      </c>
      <c r="AB1339" t="s">
        <v>44</v>
      </c>
      <c r="AC1339" t="s">
        <v>45</v>
      </c>
      <c r="AE1339" t="s">
        <v>298</v>
      </c>
      <c r="AF1339" t="s">
        <v>6569</v>
      </c>
      <c r="AG1339" s="1">
        <v>46087</v>
      </c>
      <c r="AH1339" t="s">
        <v>2615</v>
      </c>
      <c r="AI1339">
        <f>_xlfn.XLOOKUP(Tabela5[[#This Row],[UUID]],Planilha2!$A:$A,Planilha2!B:B,"")</f>
        <v>1</v>
      </c>
      <c r="AJ1339">
        <f>_xlfn.XLOOKUP(Tabela5[[#This Row],[UUID]],Planilha2!$A:$A,Planilha2!C:C,"")</f>
        <v>0</v>
      </c>
      <c r="AK1339">
        <f>_xlfn.XLOOKUP(Tabela5[[#This Row],[UUID]],Planilha2!$A:$A,Planilha2!D:D,"")</f>
        <v>1</v>
      </c>
      <c r="AL1339">
        <f>_xlfn.XLOOKUP(Tabela5[[#This Row],[UUID]],Planilha2!$A:$A,Planilha2!E:E,"")</f>
        <v>0</v>
      </c>
      <c r="AM1339">
        <f>_xlfn.XLOOKUP(Tabela5[[#This Row],[UUID]],Planilha2!$A:$A,Planilha2!F:F,"")</f>
        <v>1</v>
      </c>
      <c r="AN1339">
        <f>_xlfn.XLOOKUP(Tabela5[[#This Row],[UUID]],Planilha2!$A:$A,Planilha2!G:G,"")</f>
        <v>1</v>
      </c>
      <c r="AO1339">
        <f>_xlfn.XLOOKUP(Tabela5[[#This Row],[UUID]],Planilha2!$A:$A,Planilha2!H:H,"")</f>
        <v>1</v>
      </c>
      <c r="AP1339">
        <f>_xlfn.XLOOKUP(Tabela5[[#This Row],[UUID]],Planilha2!$A:$A,Planilha2!I:I,"")</f>
        <v>1</v>
      </c>
      <c r="AQ1339">
        <f>_xlfn.XLOOKUP(Tabela5[[#This Row],[UUID]],Planilha2!$A:$A,Planilha2!J:J,"")</f>
        <v>1</v>
      </c>
      <c r="AR1339">
        <f>_xlfn.XLOOKUP(Tabela5[[#This Row],[UUID]],Planilha2!$A:$A,Planilha2!K:K,"")</f>
        <v>1</v>
      </c>
      <c r="AS1339">
        <f>_xlfn.XLOOKUP(Tabela5[[#This Row],[UUID]],Planilha2!$A:$A,Planilha2!L:L,"")</f>
        <v>1</v>
      </c>
      <c r="AT1339">
        <f>_xlfn.XLOOKUP(Tabela5[[#This Row],[UUID]],Planilha2!$A:$A,Planilha2!M:M,"")</f>
        <v>0</v>
      </c>
      <c r="AU1339">
        <f>_xlfn.XLOOKUP(Tabela5[[#This Row],[UUID]],Planilha2!$A:$A,Planilha2!N:N,"")</f>
        <v>1</v>
      </c>
      <c r="AV1339">
        <f>_xlfn.XLOOKUP(Tabela5[[#This Row],[UUID]],Planilha2!$A:$A,Planilha2!O:O,"")</f>
        <v>1</v>
      </c>
    </row>
    <row r="1340" spans="1:48" x14ac:dyDescent="0.2">
      <c r="A1340" t="s">
        <v>6570</v>
      </c>
      <c r="B1340" t="s">
        <v>35</v>
      </c>
      <c r="C1340">
        <v>10031557994</v>
      </c>
      <c r="D1340">
        <v>5654374370</v>
      </c>
      <c r="E1340" t="s">
        <v>524</v>
      </c>
      <c r="F1340" t="s">
        <v>525</v>
      </c>
      <c r="G1340" t="s">
        <v>526</v>
      </c>
      <c r="H1340" s="1">
        <v>46023</v>
      </c>
      <c r="I1340">
        <v>202601</v>
      </c>
      <c r="J1340">
        <v>343.21377000000001</v>
      </c>
      <c r="L1340">
        <v>343.21</v>
      </c>
      <c r="N1340">
        <v>90464359</v>
      </c>
      <c r="O1340" s="1">
        <v>46053</v>
      </c>
      <c r="P1340" s="1">
        <v>46063</v>
      </c>
      <c r="R1340">
        <v>63</v>
      </c>
      <c r="S1340" t="s">
        <v>53</v>
      </c>
      <c r="T1340" t="s">
        <v>40</v>
      </c>
      <c r="U1340" t="s">
        <v>40</v>
      </c>
      <c r="V1340" t="s">
        <v>527</v>
      </c>
      <c r="W1340">
        <v>6</v>
      </c>
      <c r="X1340" t="s">
        <v>42</v>
      </c>
      <c r="Y1340">
        <v>6</v>
      </c>
      <c r="Z1340" t="s">
        <v>40</v>
      </c>
      <c r="AA1340" t="s">
        <v>67</v>
      </c>
      <c r="AB1340" t="s">
        <v>44</v>
      </c>
      <c r="AC1340" t="s">
        <v>45</v>
      </c>
      <c r="AE1340" t="s">
        <v>298</v>
      </c>
      <c r="AF1340" t="s">
        <v>6571</v>
      </c>
      <c r="AG1340" s="1">
        <v>46087</v>
      </c>
      <c r="AH1340" t="s">
        <v>2615</v>
      </c>
      <c r="AI1340">
        <f>_xlfn.XLOOKUP(Tabela5[[#This Row],[UUID]],Planilha2!$A:$A,Planilha2!B:B,"")</f>
        <v>1</v>
      </c>
      <c r="AJ1340">
        <f>_xlfn.XLOOKUP(Tabela5[[#This Row],[UUID]],Planilha2!$A:$A,Planilha2!C:C,"")</f>
        <v>0</v>
      </c>
      <c r="AK1340">
        <f>_xlfn.XLOOKUP(Tabela5[[#This Row],[UUID]],Planilha2!$A:$A,Planilha2!D:D,"")</f>
        <v>3</v>
      </c>
      <c r="AL1340">
        <f>_xlfn.XLOOKUP(Tabela5[[#This Row],[UUID]],Planilha2!$A:$A,Planilha2!E:E,"")</f>
        <v>0</v>
      </c>
      <c r="AM1340">
        <f>_xlfn.XLOOKUP(Tabela5[[#This Row],[UUID]],Planilha2!$A:$A,Planilha2!F:F,"")</f>
        <v>1</v>
      </c>
      <c r="AN1340">
        <f>_xlfn.XLOOKUP(Tabela5[[#This Row],[UUID]],Planilha2!$A:$A,Planilha2!G:G,"")</f>
        <v>1</v>
      </c>
      <c r="AO1340">
        <f>_xlfn.XLOOKUP(Tabela5[[#This Row],[UUID]],Planilha2!$A:$A,Planilha2!H:H,"")</f>
        <v>1</v>
      </c>
      <c r="AP1340">
        <f>_xlfn.XLOOKUP(Tabela5[[#This Row],[UUID]],Planilha2!$A:$A,Planilha2!I:I,"")</f>
        <v>1</v>
      </c>
      <c r="AQ1340">
        <f>_xlfn.XLOOKUP(Tabela5[[#This Row],[UUID]],Planilha2!$A:$A,Planilha2!J:J,"")</f>
        <v>1</v>
      </c>
      <c r="AR1340">
        <f>_xlfn.XLOOKUP(Tabela5[[#This Row],[UUID]],Planilha2!$A:$A,Planilha2!K:K,"")</f>
        <v>1</v>
      </c>
      <c r="AS1340">
        <f>_xlfn.XLOOKUP(Tabela5[[#This Row],[UUID]],Planilha2!$A:$A,Planilha2!L:L,"")</f>
        <v>1</v>
      </c>
      <c r="AT1340">
        <f>_xlfn.XLOOKUP(Tabela5[[#This Row],[UUID]],Planilha2!$A:$A,Planilha2!M:M,"")</f>
        <v>0</v>
      </c>
      <c r="AU1340">
        <f>_xlfn.XLOOKUP(Tabela5[[#This Row],[UUID]],Planilha2!$A:$A,Planilha2!N:N,"")</f>
        <v>1</v>
      </c>
      <c r="AV1340">
        <f>_xlfn.XLOOKUP(Tabela5[[#This Row],[UUID]],Planilha2!$A:$A,Planilha2!O:O,"")</f>
        <v>1</v>
      </c>
    </row>
    <row r="1341" spans="1:48" x14ac:dyDescent="0.2">
      <c r="A1341" t="s">
        <v>6572</v>
      </c>
      <c r="B1341" t="s">
        <v>35</v>
      </c>
      <c r="C1341">
        <v>14145870</v>
      </c>
      <c r="D1341">
        <v>4399248122</v>
      </c>
      <c r="E1341" t="s">
        <v>3164</v>
      </c>
      <c r="F1341" t="s">
        <v>3165</v>
      </c>
      <c r="G1341" t="s">
        <v>3166</v>
      </c>
      <c r="H1341" s="1">
        <v>46023</v>
      </c>
      <c r="I1341">
        <v>202601</v>
      </c>
      <c r="J1341">
        <v>316.49153000000001</v>
      </c>
      <c r="L1341">
        <v>316.49</v>
      </c>
      <c r="N1341">
        <v>90464968</v>
      </c>
      <c r="O1341" s="1">
        <v>46053</v>
      </c>
      <c r="P1341" s="1">
        <v>46063</v>
      </c>
      <c r="R1341">
        <v>63</v>
      </c>
      <c r="S1341" t="s">
        <v>53</v>
      </c>
      <c r="T1341" t="s">
        <v>40</v>
      </c>
      <c r="U1341" t="s">
        <v>40</v>
      </c>
      <c r="V1341" t="s">
        <v>3167</v>
      </c>
      <c r="W1341">
        <v>6</v>
      </c>
      <c r="X1341" t="s">
        <v>42</v>
      </c>
      <c r="Y1341">
        <v>6</v>
      </c>
      <c r="Z1341" t="s">
        <v>40</v>
      </c>
      <c r="AA1341" t="s">
        <v>67</v>
      </c>
      <c r="AB1341" t="s">
        <v>44</v>
      </c>
      <c r="AC1341" t="s">
        <v>45</v>
      </c>
      <c r="AE1341" t="s">
        <v>298</v>
      </c>
      <c r="AF1341" t="s">
        <v>6573</v>
      </c>
      <c r="AG1341" s="1">
        <v>46087</v>
      </c>
      <c r="AH1341" t="s">
        <v>2615</v>
      </c>
      <c r="AI1341">
        <f>_xlfn.XLOOKUP(Tabela5[[#This Row],[UUID]],Planilha2!$A:$A,Planilha2!B:B,"")</f>
        <v>1</v>
      </c>
      <c r="AJ1341">
        <f>_xlfn.XLOOKUP(Tabela5[[#This Row],[UUID]],Planilha2!$A:$A,Planilha2!C:C,"")</f>
        <v>0</v>
      </c>
      <c r="AK1341">
        <f>_xlfn.XLOOKUP(Tabela5[[#This Row],[UUID]],Planilha2!$A:$A,Planilha2!D:D,"")</f>
        <v>6</v>
      </c>
      <c r="AL1341">
        <f>_xlfn.XLOOKUP(Tabela5[[#This Row],[UUID]],Planilha2!$A:$A,Planilha2!E:E,"")</f>
        <v>0</v>
      </c>
      <c r="AM1341">
        <f>_xlfn.XLOOKUP(Tabela5[[#This Row],[UUID]],Planilha2!$A:$A,Planilha2!F:F,"")</f>
        <v>1</v>
      </c>
      <c r="AN1341">
        <f>_xlfn.XLOOKUP(Tabela5[[#This Row],[UUID]],Planilha2!$A:$A,Planilha2!G:G,"")</f>
        <v>1</v>
      </c>
      <c r="AO1341">
        <f>_xlfn.XLOOKUP(Tabela5[[#This Row],[UUID]],Planilha2!$A:$A,Planilha2!H:H,"")</f>
        <v>1</v>
      </c>
      <c r="AP1341">
        <f>_xlfn.XLOOKUP(Tabela5[[#This Row],[UUID]],Planilha2!$A:$A,Planilha2!I:I,"")</f>
        <v>1</v>
      </c>
      <c r="AQ1341">
        <f>_xlfn.XLOOKUP(Tabela5[[#This Row],[UUID]],Planilha2!$A:$A,Planilha2!J:J,"")</f>
        <v>1</v>
      </c>
      <c r="AR1341">
        <f>_xlfn.XLOOKUP(Tabela5[[#This Row],[UUID]],Planilha2!$A:$A,Planilha2!K:K,"")</f>
        <v>1</v>
      </c>
      <c r="AS1341">
        <f>_xlfn.XLOOKUP(Tabela5[[#This Row],[UUID]],Planilha2!$A:$A,Planilha2!L:L,"")</f>
        <v>1</v>
      </c>
      <c r="AT1341">
        <f>_xlfn.XLOOKUP(Tabela5[[#This Row],[UUID]],Planilha2!$A:$A,Planilha2!M:M,"")</f>
        <v>0</v>
      </c>
      <c r="AU1341">
        <f>_xlfn.XLOOKUP(Tabela5[[#This Row],[UUID]],Planilha2!$A:$A,Planilha2!N:N,"")</f>
        <v>1</v>
      </c>
      <c r="AV1341">
        <f>_xlfn.XLOOKUP(Tabela5[[#This Row],[UUID]],Planilha2!$A:$A,Planilha2!O:O,"")</f>
        <v>1</v>
      </c>
    </row>
    <row r="1342" spans="1:48" x14ac:dyDescent="0.2">
      <c r="A1342" t="s">
        <v>6574</v>
      </c>
      <c r="B1342" t="s">
        <v>35</v>
      </c>
      <c r="C1342">
        <v>4830120618</v>
      </c>
      <c r="D1342">
        <v>4561969195</v>
      </c>
      <c r="E1342" t="s">
        <v>536</v>
      </c>
      <c r="F1342" t="s">
        <v>537</v>
      </c>
      <c r="G1342" t="s">
        <v>538</v>
      </c>
      <c r="H1342" s="1">
        <v>46023</v>
      </c>
      <c r="I1342">
        <v>202601</v>
      </c>
      <c r="J1342">
        <v>146.97232</v>
      </c>
      <c r="L1342">
        <v>146.97</v>
      </c>
      <c r="N1342">
        <v>90465007</v>
      </c>
      <c r="O1342" s="1">
        <v>46053</v>
      </c>
      <c r="P1342" s="1">
        <v>46063</v>
      </c>
      <c r="R1342">
        <v>63</v>
      </c>
      <c r="S1342" t="s">
        <v>53</v>
      </c>
      <c r="T1342" t="s">
        <v>40</v>
      </c>
      <c r="U1342" t="s">
        <v>40</v>
      </c>
      <c r="V1342" t="s">
        <v>539</v>
      </c>
      <c r="W1342">
        <v>6</v>
      </c>
      <c r="X1342" t="s">
        <v>42</v>
      </c>
      <c r="Y1342">
        <v>6</v>
      </c>
      <c r="Z1342" t="s">
        <v>40</v>
      </c>
      <c r="AA1342" t="s">
        <v>67</v>
      </c>
      <c r="AB1342" t="s">
        <v>44</v>
      </c>
      <c r="AC1342" t="s">
        <v>45</v>
      </c>
      <c r="AE1342" t="s">
        <v>298</v>
      </c>
      <c r="AF1342" t="s">
        <v>6575</v>
      </c>
      <c r="AG1342" s="1">
        <v>46079</v>
      </c>
      <c r="AH1342" t="s">
        <v>2615</v>
      </c>
      <c r="AI1342">
        <f>_xlfn.XLOOKUP(Tabela5[[#This Row],[UUID]],Planilha2!$A:$A,Planilha2!B:B,"")</f>
        <v>1</v>
      </c>
      <c r="AJ1342">
        <f>_xlfn.XLOOKUP(Tabela5[[#This Row],[UUID]],Planilha2!$A:$A,Planilha2!C:C,"")</f>
        <v>1</v>
      </c>
      <c r="AK1342">
        <f>_xlfn.XLOOKUP(Tabela5[[#This Row],[UUID]],Planilha2!$A:$A,Planilha2!D:D,"")</f>
        <v>1</v>
      </c>
      <c r="AL1342">
        <f>_xlfn.XLOOKUP(Tabela5[[#This Row],[UUID]],Planilha2!$A:$A,Planilha2!E:E,"")</f>
        <v>0</v>
      </c>
      <c r="AM1342">
        <f>_xlfn.XLOOKUP(Tabela5[[#This Row],[UUID]],Planilha2!$A:$A,Planilha2!F:F,"")</f>
        <v>1</v>
      </c>
      <c r="AN1342">
        <f>_xlfn.XLOOKUP(Tabela5[[#This Row],[UUID]],Planilha2!$A:$A,Planilha2!G:G,"")</f>
        <v>1</v>
      </c>
      <c r="AO1342">
        <f>_xlfn.XLOOKUP(Tabela5[[#This Row],[UUID]],Planilha2!$A:$A,Planilha2!H:H,"")</f>
        <v>1</v>
      </c>
      <c r="AP1342">
        <f>_xlfn.XLOOKUP(Tabela5[[#This Row],[UUID]],Planilha2!$A:$A,Planilha2!I:I,"")</f>
        <v>1</v>
      </c>
      <c r="AQ1342">
        <f>_xlfn.XLOOKUP(Tabela5[[#This Row],[UUID]],Planilha2!$A:$A,Planilha2!J:J,"")</f>
        <v>1</v>
      </c>
      <c r="AR1342">
        <f>_xlfn.XLOOKUP(Tabela5[[#This Row],[UUID]],Planilha2!$A:$A,Planilha2!K:K,"")</f>
        <v>1</v>
      </c>
      <c r="AS1342">
        <f>_xlfn.XLOOKUP(Tabela5[[#This Row],[UUID]],Planilha2!$A:$A,Planilha2!L:L,"")</f>
        <v>2</v>
      </c>
      <c r="AT1342">
        <f>_xlfn.XLOOKUP(Tabela5[[#This Row],[UUID]],Planilha2!$A:$A,Planilha2!M:M,"")</f>
        <v>0</v>
      </c>
      <c r="AU1342">
        <f>_xlfn.XLOOKUP(Tabela5[[#This Row],[UUID]],Planilha2!$A:$A,Planilha2!N:N,"")</f>
        <v>1</v>
      </c>
      <c r="AV1342">
        <f>_xlfn.XLOOKUP(Tabela5[[#This Row],[UUID]],Planilha2!$A:$A,Planilha2!O:O,"")</f>
        <v>1</v>
      </c>
    </row>
    <row r="1343" spans="1:48" x14ac:dyDescent="0.2">
      <c r="A1343" t="s">
        <v>6576</v>
      </c>
      <c r="B1343" t="s">
        <v>35</v>
      </c>
      <c r="C1343">
        <v>2860309026</v>
      </c>
      <c r="D1343">
        <v>6154792190</v>
      </c>
      <c r="E1343" t="s">
        <v>542</v>
      </c>
      <c r="F1343" t="s">
        <v>543</v>
      </c>
      <c r="G1343" t="s">
        <v>544</v>
      </c>
      <c r="H1343" s="1">
        <v>46023</v>
      </c>
      <c r="I1343">
        <v>202601</v>
      </c>
      <c r="J1343">
        <v>379.12178</v>
      </c>
      <c r="L1343">
        <v>379.12</v>
      </c>
      <c r="N1343">
        <v>90466410</v>
      </c>
      <c r="O1343" s="1">
        <v>46053</v>
      </c>
      <c r="P1343" s="1">
        <v>46063</v>
      </c>
      <c r="R1343">
        <v>63</v>
      </c>
      <c r="S1343" t="s">
        <v>53</v>
      </c>
      <c r="T1343" t="s">
        <v>40</v>
      </c>
      <c r="U1343" t="s">
        <v>40</v>
      </c>
      <c r="V1343" t="s">
        <v>545</v>
      </c>
      <c r="W1343">
        <v>6</v>
      </c>
      <c r="X1343" t="s">
        <v>42</v>
      </c>
      <c r="Y1343">
        <v>6</v>
      </c>
      <c r="Z1343" t="s">
        <v>40</v>
      </c>
      <c r="AA1343" t="s">
        <v>67</v>
      </c>
      <c r="AB1343" t="s">
        <v>44</v>
      </c>
      <c r="AC1343" t="s">
        <v>45</v>
      </c>
      <c r="AE1343" t="s">
        <v>298</v>
      </c>
      <c r="AF1343" t="s">
        <v>6577</v>
      </c>
      <c r="AG1343" s="1">
        <v>46079</v>
      </c>
      <c r="AH1343" t="s">
        <v>2615</v>
      </c>
      <c r="AI1343">
        <f>_xlfn.XLOOKUP(Tabela5[[#This Row],[UUID]],Planilha2!$A:$A,Planilha2!B:B,"")</f>
        <v>1</v>
      </c>
      <c r="AJ1343">
        <f>_xlfn.XLOOKUP(Tabela5[[#This Row],[UUID]],Planilha2!$A:$A,Planilha2!C:C,"")</f>
        <v>0</v>
      </c>
      <c r="AK1343">
        <f>_xlfn.XLOOKUP(Tabela5[[#This Row],[UUID]],Planilha2!$A:$A,Planilha2!D:D,"")</f>
        <v>5</v>
      </c>
      <c r="AL1343">
        <f>_xlfn.XLOOKUP(Tabela5[[#This Row],[UUID]],Planilha2!$A:$A,Planilha2!E:E,"")</f>
        <v>1</v>
      </c>
      <c r="AM1343">
        <f>_xlfn.XLOOKUP(Tabela5[[#This Row],[UUID]],Planilha2!$A:$A,Planilha2!F:F,"")</f>
        <v>1</v>
      </c>
      <c r="AN1343">
        <f>_xlfn.XLOOKUP(Tabela5[[#This Row],[UUID]],Planilha2!$A:$A,Planilha2!G:G,"")</f>
        <v>1</v>
      </c>
      <c r="AO1343">
        <f>_xlfn.XLOOKUP(Tabela5[[#This Row],[UUID]],Planilha2!$A:$A,Planilha2!H:H,"")</f>
        <v>1</v>
      </c>
      <c r="AP1343">
        <f>_xlfn.XLOOKUP(Tabela5[[#This Row],[UUID]],Planilha2!$A:$A,Planilha2!I:I,"")</f>
        <v>1</v>
      </c>
      <c r="AQ1343">
        <f>_xlfn.XLOOKUP(Tabela5[[#This Row],[UUID]],Planilha2!$A:$A,Planilha2!J:J,"")</f>
        <v>1</v>
      </c>
      <c r="AR1343">
        <f>_xlfn.XLOOKUP(Tabela5[[#This Row],[UUID]],Planilha2!$A:$A,Planilha2!K:K,"")</f>
        <v>1</v>
      </c>
      <c r="AS1343">
        <f>_xlfn.XLOOKUP(Tabela5[[#This Row],[UUID]],Planilha2!$A:$A,Planilha2!L:L,"")</f>
        <v>1</v>
      </c>
      <c r="AT1343">
        <f>_xlfn.XLOOKUP(Tabela5[[#This Row],[UUID]],Planilha2!$A:$A,Planilha2!M:M,"")</f>
        <v>0</v>
      </c>
      <c r="AU1343">
        <f>_xlfn.XLOOKUP(Tabela5[[#This Row],[UUID]],Planilha2!$A:$A,Planilha2!N:N,"")</f>
        <v>1</v>
      </c>
      <c r="AV1343">
        <f>_xlfn.XLOOKUP(Tabela5[[#This Row],[UUID]],Planilha2!$A:$A,Planilha2!O:O,"")</f>
        <v>1</v>
      </c>
    </row>
    <row r="1344" spans="1:48" x14ac:dyDescent="0.2">
      <c r="A1344" t="s">
        <v>6578</v>
      </c>
      <c r="B1344" t="s">
        <v>35</v>
      </c>
      <c r="C1344">
        <v>10843735</v>
      </c>
      <c r="D1344">
        <v>889977151</v>
      </c>
      <c r="E1344" t="s">
        <v>548</v>
      </c>
      <c r="F1344" t="s">
        <v>549</v>
      </c>
      <c r="G1344" t="s">
        <v>550</v>
      </c>
      <c r="H1344" s="1">
        <v>46023</v>
      </c>
      <c r="I1344">
        <v>202601</v>
      </c>
      <c r="J1344">
        <v>286.42901000000001</v>
      </c>
      <c r="L1344">
        <v>286.43</v>
      </c>
      <c r="N1344">
        <v>90465146</v>
      </c>
      <c r="O1344" s="1">
        <v>46053</v>
      </c>
      <c r="P1344" s="1">
        <v>46063</v>
      </c>
      <c r="R1344">
        <v>63</v>
      </c>
      <c r="S1344" t="s">
        <v>53</v>
      </c>
      <c r="T1344" t="s">
        <v>40</v>
      </c>
      <c r="U1344" t="s">
        <v>40</v>
      </c>
      <c r="V1344" t="s">
        <v>551</v>
      </c>
      <c r="W1344" t="s">
        <v>94</v>
      </c>
      <c r="X1344" t="s">
        <v>94</v>
      </c>
      <c r="Y1344">
        <v>6</v>
      </c>
      <c r="Z1344" t="s">
        <v>40</v>
      </c>
      <c r="AA1344" t="s">
        <v>67</v>
      </c>
      <c r="AB1344" t="s">
        <v>44</v>
      </c>
      <c r="AC1344" t="s">
        <v>45</v>
      </c>
      <c r="AE1344" t="s">
        <v>298</v>
      </c>
      <c r="AF1344" t="s">
        <v>6579</v>
      </c>
      <c r="AG1344" s="1">
        <v>46101</v>
      </c>
      <c r="AH1344" t="s">
        <v>47</v>
      </c>
      <c r="AI1344">
        <f>_xlfn.XLOOKUP(Tabela5[[#This Row],[UUID]],Planilha2!$A:$A,Planilha2!B:B,"")</f>
        <v>1</v>
      </c>
      <c r="AJ1344">
        <f>_xlfn.XLOOKUP(Tabela5[[#This Row],[UUID]],Planilha2!$A:$A,Planilha2!C:C,"")</f>
        <v>0</v>
      </c>
      <c r="AK1344">
        <f>_xlfn.XLOOKUP(Tabela5[[#This Row],[UUID]],Planilha2!$A:$A,Planilha2!D:D,"")</f>
        <v>4</v>
      </c>
      <c r="AL1344">
        <f>_xlfn.XLOOKUP(Tabela5[[#This Row],[UUID]],Planilha2!$A:$A,Planilha2!E:E,"")</f>
        <v>0</v>
      </c>
      <c r="AM1344">
        <f>_xlfn.XLOOKUP(Tabela5[[#This Row],[UUID]],Planilha2!$A:$A,Planilha2!F:F,"")</f>
        <v>1</v>
      </c>
      <c r="AN1344">
        <f>_xlfn.XLOOKUP(Tabela5[[#This Row],[UUID]],Planilha2!$A:$A,Planilha2!G:G,"")</f>
        <v>1</v>
      </c>
      <c r="AO1344">
        <f>_xlfn.XLOOKUP(Tabela5[[#This Row],[UUID]],Planilha2!$A:$A,Planilha2!H:H,"")</f>
        <v>1</v>
      </c>
      <c r="AP1344">
        <f>_xlfn.XLOOKUP(Tabela5[[#This Row],[UUID]],Planilha2!$A:$A,Planilha2!I:I,"")</f>
        <v>1</v>
      </c>
      <c r="AQ1344">
        <f>_xlfn.XLOOKUP(Tabela5[[#This Row],[UUID]],Planilha2!$A:$A,Planilha2!J:J,"")</f>
        <v>1</v>
      </c>
      <c r="AR1344">
        <f>_xlfn.XLOOKUP(Tabela5[[#This Row],[UUID]],Planilha2!$A:$A,Planilha2!K:K,"")</f>
        <v>1</v>
      </c>
      <c r="AS1344">
        <f>_xlfn.XLOOKUP(Tabela5[[#This Row],[UUID]],Planilha2!$A:$A,Planilha2!L:L,"")</f>
        <v>0</v>
      </c>
      <c r="AT1344">
        <f>_xlfn.XLOOKUP(Tabela5[[#This Row],[UUID]],Planilha2!$A:$A,Planilha2!M:M,"")</f>
        <v>0</v>
      </c>
      <c r="AU1344">
        <f>_xlfn.XLOOKUP(Tabela5[[#This Row],[UUID]],Planilha2!$A:$A,Planilha2!N:N,"")</f>
        <v>1</v>
      </c>
      <c r="AV1344">
        <f>_xlfn.XLOOKUP(Tabela5[[#This Row],[UUID]],Planilha2!$A:$A,Planilha2!O:O,"")</f>
        <v>1</v>
      </c>
    </row>
    <row r="1345" spans="1:48" x14ac:dyDescent="0.2">
      <c r="A1345" t="s">
        <v>6580</v>
      </c>
      <c r="B1345" t="s">
        <v>35</v>
      </c>
      <c r="C1345">
        <v>1480045333</v>
      </c>
      <c r="D1345">
        <v>936280131</v>
      </c>
      <c r="E1345" t="s">
        <v>3193</v>
      </c>
      <c r="F1345" t="s">
        <v>3194</v>
      </c>
      <c r="G1345" t="s">
        <v>3195</v>
      </c>
      <c r="H1345" s="1">
        <v>46023</v>
      </c>
      <c r="I1345">
        <v>202601</v>
      </c>
      <c r="J1345">
        <v>627.13756999999998</v>
      </c>
      <c r="L1345">
        <v>627.14</v>
      </c>
      <c r="N1345">
        <v>90464375</v>
      </c>
      <c r="O1345" s="1">
        <v>46053</v>
      </c>
      <c r="P1345" s="1">
        <v>46063</v>
      </c>
      <c r="R1345">
        <v>63</v>
      </c>
      <c r="S1345" t="s">
        <v>53</v>
      </c>
      <c r="T1345" t="s">
        <v>40</v>
      </c>
      <c r="U1345" t="s">
        <v>40</v>
      </c>
      <c r="V1345" t="s">
        <v>3196</v>
      </c>
      <c r="W1345">
        <v>6</v>
      </c>
      <c r="X1345" t="s">
        <v>42</v>
      </c>
      <c r="Y1345">
        <v>6</v>
      </c>
      <c r="Z1345" t="s">
        <v>40</v>
      </c>
      <c r="AA1345" t="s">
        <v>67</v>
      </c>
      <c r="AB1345" t="s">
        <v>44</v>
      </c>
      <c r="AC1345" t="s">
        <v>45</v>
      </c>
      <c r="AE1345" t="s">
        <v>298</v>
      </c>
      <c r="AF1345" t="s">
        <v>6581</v>
      </c>
      <c r="AG1345" s="1">
        <v>46109</v>
      </c>
      <c r="AH1345" t="s">
        <v>47</v>
      </c>
      <c r="AI1345">
        <f>_xlfn.XLOOKUP(Tabela5[[#This Row],[UUID]],Planilha2!$A:$A,Planilha2!B:B,"")</f>
        <v>1</v>
      </c>
      <c r="AJ1345">
        <f>_xlfn.XLOOKUP(Tabela5[[#This Row],[UUID]],Planilha2!$A:$A,Planilha2!C:C,"")</f>
        <v>2</v>
      </c>
      <c r="AK1345">
        <f>_xlfn.XLOOKUP(Tabela5[[#This Row],[UUID]],Planilha2!$A:$A,Planilha2!D:D,"")</f>
        <v>1</v>
      </c>
      <c r="AL1345">
        <f>_xlfn.XLOOKUP(Tabela5[[#This Row],[UUID]],Planilha2!$A:$A,Planilha2!E:E,"")</f>
        <v>0</v>
      </c>
      <c r="AM1345">
        <f>_xlfn.XLOOKUP(Tabela5[[#This Row],[UUID]],Planilha2!$A:$A,Planilha2!F:F,"")</f>
        <v>1</v>
      </c>
      <c r="AN1345">
        <f>_xlfn.XLOOKUP(Tabela5[[#This Row],[UUID]],Planilha2!$A:$A,Planilha2!G:G,"")</f>
        <v>1</v>
      </c>
      <c r="AO1345">
        <f>_xlfn.XLOOKUP(Tabela5[[#This Row],[UUID]],Planilha2!$A:$A,Planilha2!H:H,"")</f>
        <v>1</v>
      </c>
      <c r="AP1345">
        <f>_xlfn.XLOOKUP(Tabela5[[#This Row],[UUID]],Planilha2!$A:$A,Planilha2!I:I,"")</f>
        <v>1</v>
      </c>
      <c r="AQ1345">
        <f>_xlfn.XLOOKUP(Tabela5[[#This Row],[UUID]],Planilha2!$A:$A,Planilha2!J:J,"")</f>
        <v>0</v>
      </c>
      <c r="AR1345">
        <f>_xlfn.XLOOKUP(Tabela5[[#This Row],[UUID]],Planilha2!$A:$A,Planilha2!K:K,"")</f>
        <v>0</v>
      </c>
      <c r="AS1345">
        <f>_xlfn.XLOOKUP(Tabela5[[#This Row],[UUID]],Planilha2!$A:$A,Planilha2!L:L,"")</f>
        <v>0</v>
      </c>
      <c r="AT1345">
        <f>_xlfn.XLOOKUP(Tabela5[[#This Row],[UUID]],Planilha2!$A:$A,Planilha2!M:M,"")</f>
        <v>0</v>
      </c>
      <c r="AU1345">
        <f>_xlfn.XLOOKUP(Tabela5[[#This Row],[UUID]],Planilha2!$A:$A,Planilha2!N:N,"")</f>
        <v>1</v>
      </c>
      <c r="AV1345">
        <f>_xlfn.XLOOKUP(Tabela5[[#This Row],[UUID]],Planilha2!$A:$A,Planilha2!O:O,"")</f>
        <v>1</v>
      </c>
    </row>
    <row r="1346" spans="1:48" x14ac:dyDescent="0.2">
      <c r="A1346" t="s">
        <v>6582</v>
      </c>
      <c r="B1346" t="s">
        <v>35</v>
      </c>
      <c r="C1346">
        <v>9700001148</v>
      </c>
      <c r="D1346">
        <v>31569854149</v>
      </c>
      <c r="E1346" t="s">
        <v>3205</v>
      </c>
      <c r="F1346" t="s">
        <v>3206</v>
      </c>
      <c r="G1346" t="s">
        <v>3207</v>
      </c>
      <c r="H1346" s="1">
        <v>46023</v>
      </c>
      <c r="I1346">
        <v>202601</v>
      </c>
      <c r="J1346">
        <v>175.3647</v>
      </c>
      <c r="L1346">
        <v>175.36</v>
      </c>
      <c r="N1346">
        <v>90465195</v>
      </c>
      <c r="O1346" s="1">
        <v>46053</v>
      </c>
      <c r="P1346" s="1">
        <v>46063</v>
      </c>
      <c r="R1346">
        <v>63</v>
      </c>
      <c r="S1346" t="s">
        <v>53</v>
      </c>
      <c r="T1346" t="s">
        <v>40</v>
      </c>
      <c r="U1346" t="s">
        <v>40</v>
      </c>
      <c r="V1346" t="s">
        <v>3208</v>
      </c>
      <c r="W1346">
        <v>6</v>
      </c>
      <c r="X1346" t="s">
        <v>42</v>
      </c>
      <c r="Y1346">
        <v>6</v>
      </c>
      <c r="Z1346" t="s">
        <v>40</v>
      </c>
      <c r="AA1346" t="s">
        <v>67</v>
      </c>
      <c r="AB1346" t="s">
        <v>44</v>
      </c>
      <c r="AC1346" t="s">
        <v>45</v>
      </c>
      <c r="AE1346" t="s">
        <v>298</v>
      </c>
      <c r="AF1346" t="s">
        <v>6583</v>
      </c>
      <c r="AG1346" s="1">
        <v>46083</v>
      </c>
      <c r="AH1346" t="s">
        <v>2615</v>
      </c>
      <c r="AI1346">
        <f>_xlfn.XLOOKUP(Tabela5[[#This Row],[UUID]],Planilha2!$A:$A,Planilha2!B:B,"")</f>
        <v>0</v>
      </c>
      <c r="AJ1346">
        <f>_xlfn.XLOOKUP(Tabela5[[#This Row],[UUID]],Planilha2!$A:$A,Planilha2!C:C,"")</f>
        <v>1</v>
      </c>
      <c r="AK1346">
        <f>_xlfn.XLOOKUP(Tabela5[[#This Row],[UUID]],Planilha2!$A:$A,Planilha2!D:D,"")</f>
        <v>1</v>
      </c>
      <c r="AL1346">
        <f>_xlfn.XLOOKUP(Tabela5[[#This Row],[UUID]],Planilha2!$A:$A,Planilha2!E:E,"")</f>
        <v>0</v>
      </c>
      <c r="AM1346">
        <f>_xlfn.XLOOKUP(Tabela5[[#This Row],[UUID]],Planilha2!$A:$A,Planilha2!F:F,"")</f>
        <v>1</v>
      </c>
      <c r="AN1346">
        <f>_xlfn.XLOOKUP(Tabela5[[#This Row],[UUID]],Planilha2!$A:$A,Planilha2!G:G,"")</f>
        <v>1</v>
      </c>
      <c r="AO1346">
        <f>_xlfn.XLOOKUP(Tabela5[[#This Row],[UUID]],Planilha2!$A:$A,Planilha2!H:H,"")</f>
        <v>1</v>
      </c>
      <c r="AP1346">
        <f>_xlfn.XLOOKUP(Tabela5[[#This Row],[UUID]],Planilha2!$A:$A,Planilha2!I:I,"")</f>
        <v>1</v>
      </c>
      <c r="AQ1346">
        <f>_xlfn.XLOOKUP(Tabela5[[#This Row],[UUID]],Planilha2!$A:$A,Planilha2!J:J,"")</f>
        <v>1</v>
      </c>
      <c r="AR1346">
        <f>_xlfn.XLOOKUP(Tabela5[[#This Row],[UUID]],Planilha2!$A:$A,Planilha2!K:K,"")</f>
        <v>1</v>
      </c>
      <c r="AS1346">
        <f>_xlfn.XLOOKUP(Tabela5[[#This Row],[UUID]],Planilha2!$A:$A,Planilha2!L:L,"")</f>
        <v>1</v>
      </c>
      <c r="AT1346">
        <f>_xlfn.XLOOKUP(Tabela5[[#This Row],[UUID]],Planilha2!$A:$A,Planilha2!M:M,"")</f>
        <v>1</v>
      </c>
      <c r="AU1346">
        <f>_xlfn.XLOOKUP(Tabela5[[#This Row],[UUID]],Planilha2!$A:$A,Planilha2!N:N,"")</f>
        <v>1</v>
      </c>
      <c r="AV1346">
        <f>_xlfn.XLOOKUP(Tabela5[[#This Row],[UUID]],Planilha2!$A:$A,Planilha2!O:O,"")</f>
        <v>1</v>
      </c>
    </row>
    <row r="1347" spans="1:48" x14ac:dyDescent="0.2">
      <c r="A1347" t="s">
        <v>6584</v>
      </c>
      <c r="B1347" t="s">
        <v>35</v>
      </c>
      <c r="C1347">
        <v>10006776394</v>
      </c>
      <c r="D1347">
        <v>5679392194</v>
      </c>
      <c r="E1347" t="s">
        <v>3222</v>
      </c>
      <c r="F1347" t="s">
        <v>3223</v>
      </c>
      <c r="G1347" t="s">
        <v>3224</v>
      </c>
      <c r="H1347" s="1">
        <v>46023</v>
      </c>
      <c r="I1347">
        <v>202601</v>
      </c>
      <c r="J1347">
        <v>3625.8739399999999</v>
      </c>
      <c r="L1347">
        <v>3625.87</v>
      </c>
      <c r="N1347">
        <v>90464408</v>
      </c>
      <c r="O1347" s="1">
        <v>46053</v>
      </c>
      <c r="P1347" s="1">
        <v>46063</v>
      </c>
      <c r="R1347">
        <v>63</v>
      </c>
      <c r="S1347" t="s">
        <v>53</v>
      </c>
      <c r="T1347" t="s">
        <v>40</v>
      </c>
      <c r="U1347" t="s">
        <v>40</v>
      </c>
      <c r="V1347" t="s">
        <v>3225</v>
      </c>
      <c r="W1347">
        <v>6</v>
      </c>
      <c r="X1347" t="s">
        <v>42</v>
      </c>
      <c r="Y1347">
        <v>6</v>
      </c>
      <c r="Z1347" t="s">
        <v>40</v>
      </c>
      <c r="AA1347" t="s">
        <v>67</v>
      </c>
      <c r="AB1347" t="s">
        <v>44</v>
      </c>
      <c r="AC1347" t="s">
        <v>45</v>
      </c>
      <c r="AE1347" t="s">
        <v>298</v>
      </c>
      <c r="AF1347" t="s">
        <v>6585</v>
      </c>
      <c r="AG1347" s="1">
        <v>46079</v>
      </c>
      <c r="AH1347" t="s">
        <v>2615</v>
      </c>
      <c r="AI1347">
        <f>_xlfn.XLOOKUP(Tabela5[[#This Row],[UUID]],Planilha2!$A:$A,Planilha2!B:B,"")</f>
        <v>1</v>
      </c>
      <c r="AJ1347">
        <f>_xlfn.XLOOKUP(Tabela5[[#This Row],[UUID]],Planilha2!$A:$A,Planilha2!C:C,"")</f>
        <v>0</v>
      </c>
      <c r="AK1347">
        <f>_xlfn.XLOOKUP(Tabela5[[#This Row],[UUID]],Planilha2!$A:$A,Planilha2!D:D,"")</f>
        <v>5</v>
      </c>
      <c r="AL1347">
        <f>_xlfn.XLOOKUP(Tabela5[[#This Row],[UUID]],Planilha2!$A:$A,Planilha2!E:E,"")</f>
        <v>1</v>
      </c>
      <c r="AM1347">
        <f>_xlfn.XLOOKUP(Tabela5[[#This Row],[UUID]],Planilha2!$A:$A,Planilha2!F:F,"")</f>
        <v>1</v>
      </c>
      <c r="AN1347">
        <f>_xlfn.XLOOKUP(Tabela5[[#This Row],[UUID]],Planilha2!$A:$A,Planilha2!G:G,"")</f>
        <v>1</v>
      </c>
      <c r="AO1347">
        <f>_xlfn.XLOOKUP(Tabela5[[#This Row],[UUID]],Planilha2!$A:$A,Planilha2!H:H,"")</f>
        <v>1</v>
      </c>
      <c r="AP1347">
        <f>_xlfn.XLOOKUP(Tabela5[[#This Row],[UUID]],Planilha2!$A:$A,Planilha2!I:I,"")</f>
        <v>1</v>
      </c>
      <c r="AQ1347">
        <f>_xlfn.XLOOKUP(Tabela5[[#This Row],[UUID]],Planilha2!$A:$A,Planilha2!J:J,"")</f>
        <v>1</v>
      </c>
      <c r="AR1347">
        <f>_xlfn.XLOOKUP(Tabela5[[#This Row],[UUID]],Planilha2!$A:$A,Planilha2!K:K,"")</f>
        <v>1</v>
      </c>
      <c r="AS1347">
        <f>_xlfn.XLOOKUP(Tabela5[[#This Row],[UUID]],Planilha2!$A:$A,Planilha2!L:L,"")</f>
        <v>1</v>
      </c>
      <c r="AT1347">
        <f>_xlfn.XLOOKUP(Tabela5[[#This Row],[UUID]],Planilha2!$A:$A,Planilha2!M:M,"")</f>
        <v>0</v>
      </c>
      <c r="AU1347">
        <f>_xlfn.XLOOKUP(Tabela5[[#This Row],[UUID]],Planilha2!$A:$A,Planilha2!N:N,"")</f>
        <v>1</v>
      </c>
      <c r="AV1347">
        <f>_xlfn.XLOOKUP(Tabela5[[#This Row],[UUID]],Planilha2!$A:$A,Planilha2!O:O,"")</f>
        <v>1</v>
      </c>
    </row>
    <row r="1348" spans="1:48" x14ac:dyDescent="0.2">
      <c r="A1348" t="s">
        <v>6586</v>
      </c>
      <c r="B1348" t="s">
        <v>35</v>
      </c>
      <c r="C1348">
        <v>10006362530</v>
      </c>
      <c r="D1348">
        <v>5679392194</v>
      </c>
      <c r="E1348" t="s">
        <v>3222</v>
      </c>
      <c r="F1348" t="s">
        <v>3228</v>
      </c>
      <c r="G1348" t="s">
        <v>3229</v>
      </c>
      <c r="H1348" s="1">
        <v>46023</v>
      </c>
      <c r="I1348">
        <v>202601</v>
      </c>
      <c r="J1348">
        <v>3126.5020800000002</v>
      </c>
      <c r="L1348">
        <v>3126.5</v>
      </c>
      <c r="N1348">
        <v>90464385</v>
      </c>
      <c r="O1348" s="1">
        <v>46053</v>
      </c>
      <c r="P1348" s="1">
        <v>46063</v>
      </c>
      <c r="R1348">
        <v>63</v>
      </c>
      <c r="S1348" t="s">
        <v>53</v>
      </c>
      <c r="T1348" t="s">
        <v>40</v>
      </c>
      <c r="U1348" t="s">
        <v>40</v>
      </c>
      <c r="V1348" t="s">
        <v>3230</v>
      </c>
      <c r="W1348">
        <v>6</v>
      </c>
      <c r="X1348" t="s">
        <v>42</v>
      </c>
      <c r="Y1348">
        <v>6</v>
      </c>
      <c r="Z1348" t="s">
        <v>40</v>
      </c>
      <c r="AA1348" t="s">
        <v>67</v>
      </c>
      <c r="AB1348" t="s">
        <v>44</v>
      </c>
      <c r="AC1348" t="s">
        <v>45</v>
      </c>
      <c r="AE1348" t="s">
        <v>298</v>
      </c>
      <c r="AF1348" t="s">
        <v>6587</v>
      </c>
      <c r="AG1348" s="1">
        <v>46079</v>
      </c>
      <c r="AH1348" t="s">
        <v>2615</v>
      </c>
      <c r="AI1348">
        <f>_xlfn.XLOOKUP(Tabela5[[#This Row],[UUID]],Planilha2!$A:$A,Planilha2!B:B,"")</f>
        <v>1</v>
      </c>
      <c r="AJ1348">
        <f>_xlfn.XLOOKUP(Tabela5[[#This Row],[UUID]],Planilha2!$A:$A,Planilha2!C:C,"")</f>
        <v>0</v>
      </c>
      <c r="AK1348">
        <f>_xlfn.XLOOKUP(Tabela5[[#This Row],[UUID]],Planilha2!$A:$A,Planilha2!D:D,"")</f>
        <v>5</v>
      </c>
      <c r="AL1348">
        <f>_xlfn.XLOOKUP(Tabela5[[#This Row],[UUID]],Planilha2!$A:$A,Planilha2!E:E,"")</f>
        <v>1</v>
      </c>
      <c r="AM1348">
        <f>_xlfn.XLOOKUP(Tabela5[[#This Row],[UUID]],Planilha2!$A:$A,Planilha2!F:F,"")</f>
        <v>1</v>
      </c>
      <c r="AN1348">
        <f>_xlfn.XLOOKUP(Tabela5[[#This Row],[UUID]],Planilha2!$A:$A,Planilha2!G:G,"")</f>
        <v>1</v>
      </c>
      <c r="AO1348">
        <f>_xlfn.XLOOKUP(Tabela5[[#This Row],[UUID]],Planilha2!$A:$A,Planilha2!H:H,"")</f>
        <v>1</v>
      </c>
      <c r="AP1348">
        <f>_xlfn.XLOOKUP(Tabela5[[#This Row],[UUID]],Planilha2!$A:$A,Planilha2!I:I,"")</f>
        <v>1</v>
      </c>
      <c r="AQ1348">
        <f>_xlfn.XLOOKUP(Tabela5[[#This Row],[UUID]],Planilha2!$A:$A,Planilha2!J:J,"")</f>
        <v>1</v>
      </c>
      <c r="AR1348">
        <f>_xlfn.XLOOKUP(Tabela5[[#This Row],[UUID]],Planilha2!$A:$A,Planilha2!K:K,"")</f>
        <v>1</v>
      </c>
      <c r="AS1348">
        <f>_xlfn.XLOOKUP(Tabela5[[#This Row],[UUID]],Planilha2!$A:$A,Planilha2!L:L,"")</f>
        <v>1</v>
      </c>
      <c r="AT1348">
        <f>_xlfn.XLOOKUP(Tabela5[[#This Row],[UUID]],Planilha2!$A:$A,Planilha2!M:M,"")</f>
        <v>0</v>
      </c>
      <c r="AU1348">
        <f>_xlfn.XLOOKUP(Tabela5[[#This Row],[UUID]],Planilha2!$A:$A,Planilha2!N:N,"")</f>
        <v>1</v>
      </c>
      <c r="AV1348">
        <f>_xlfn.XLOOKUP(Tabela5[[#This Row],[UUID]],Planilha2!$A:$A,Planilha2!O:O,"")</f>
        <v>1</v>
      </c>
    </row>
    <row r="1349" spans="1:48" x14ac:dyDescent="0.2">
      <c r="A1349" t="s">
        <v>6588</v>
      </c>
      <c r="B1349" t="s">
        <v>35</v>
      </c>
      <c r="C1349">
        <v>10015406189</v>
      </c>
      <c r="D1349">
        <v>86006851172</v>
      </c>
      <c r="E1349" t="s">
        <v>3233</v>
      </c>
      <c r="F1349" t="s">
        <v>3234</v>
      </c>
      <c r="G1349" t="s">
        <v>3235</v>
      </c>
      <c r="H1349" s="1">
        <v>46023</v>
      </c>
      <c r="I1349">
        <v>202601</v>
      </c>
      <c r="J1349">
        <v>223.79875999999999</v>
      </c>
      <c r="L1349">
        <v>223.8</v>
      </c>
      <c r="N1349">
        <v>90464481</v>
      </c>
      <c r="O1349" s="1">
        <v>46053</v>
      </c>
      <c r="P1349" s="1">
        <v>46063</v>
      </c>
      <c r="R1349">
        <v>63</v>
      </c>
      <c r="S1349" t="s">
        <v>53</v>
      </c>
      <c r="T1349" t="s">
        <v>40</v>
      </c>
      <c r="U1349" t="s">
        <v>40</v>
      </c>
      <c r="V1349" t="s">
        <v>3236</v>
      </c>
      <c r="W1349">
        <v>6</v>
      </c>
      <c r="X1349" t="s">
        <v>42</v>
      </c>
      <c r="Y1349">
        <v>6</v>
      </c>
      <c r="Z1349" t="s">
        <v>40</v>
      </c>
      <c r="AA1349" t="s">
        <v>67</v>
      </c>
      <c r="AB1349" t="s">
        <v>44</v>
      </c>
      <c r="AC1349" t="s">
        <v>45</v>
      </c>
      <c r="AE1349" t="s">
        <v>298</v>
      </c>
      <c r="AF1349" t="s">
        <v>6589</v>
      </c>
      <c r="AG1349" s="1">
        <v>46079</v>
      </c>
      <c r="AH1349" t="s">
        <v>2615</v>
      </c>
      <c r="AI1349">
        <f>_xlfn.XLOOKUP(Tabela5[[#This Row],[UUID]],Planilha2!$A:$A,Planilha2!B:B,"")</f>
        <v>1</v>
      </c>
      <c r="AJ1349">
        <f>_xlfn.XLOOKUP(Tabela5[[#This Row],[UUID]],Planilha2!$A:$A,Planilha2!C:C,"")</f>
        <v>0</v>
      </c>
      <c r="AK1349">
        <f>_xlfn.XLOOKUP(Tabela5[[#This Row],[UUID]],Planilha2!$A:$A,Planilha2!D:D,"")</f>
        <v>5</v>
      </c>
      <c r="AL1349">
        <f>_xlfn.XLOOKUP(Tabela5[[#This Row],[UUID]],Planilha2!$A:$A,Planilha2!E:E,"")</f>
        <v>1</v>
      </c>
      <c r="AM1349">
        <f>_xlfn.XLOOKUP(Tabela5[[#This Row],[UUID]],Planilha2!$A:$A,Planilha2!F:F,"")</f>
        <v>1</v>
      </c>
      <c r="AN1349">
        <f>_xlfn.XLOOKUP(Tabela5[[#This Row],[UUID]],Planilha2!$A:$A,Planilha2!G:G,"")</f>
        <v>1</v>
      </c>
      <c r="AO1349">
        <f>_xlfn.XLOOKUP(Tabela5[[#This Row],[UUID]],Planilha2!$A:$A,Planilha2!H:H,"")</f>
        <v>1</v>
      </c>
      <c r="AP1349">
        <f>_xlfn.XLOOKUP(Tabela5[[#This Row],[UUID]],Planilha2!$A:$A,Planilha2!I:I,"")</f>
        <v>1</v>
      </c>
      <c r="AQ1349">
        <f>_xlfn.XLOOKUP(Tabela5[[#This Row],[UUID]],Planilha2!$A:$A,Planilha2!J:J,"")</f>
        <v>1</v>
      </c>
      <c r="AR1349">
        <f>_xlfn.XLOOKUP(Tabela5[[#This Row],[UUID]],Planilha2!$A:$A,Planilha2!K:K,"")</f>
        <v>1</v>
      </c>
      <c r="AS1349">
        <f>_xlfn.XLOOKUP(Tabela5[[#This Row],[UUID]],Planilha2!$A:$A,Planilha2!L:L,"")</f>
        <v>1</v>
      </c>
      <c r="AT1349">
        <f>_xlfn.XLOOKUP(Tabela5[[#This Row],[UUID]],Planilha2!$A:$A,Planilha2!M:M,"")</f>
        <v>0</v>
      </c>
      <c r="AU1349">
        <f>_xlfn.XLOOKUP(Tabela5[[#This Row],[UUID]],Planilha2!$A:$A,Planilha2!N:N,"")</f>
        <v>1</v>
      </c>
      <c r="AV1349">
        <f>_xlfn.XLOOKUP(Tabela5[[#This Row],[UUID]],Planilha2!$A:$A,Planilha2!O:O,"")</f>
        <v>1</v>
      </c>
    </row>
    <row r="1350" spans="1:48" x14ac:dyDescent="0.2">
      <c r="A1350" t="s">
        <v>6590</v>
      </c>
      <c r="B1350" t="s">
        <v>35</v>
      </c>
      <c r="C1350">
        <v>2960206065</v>
      </c>
      <c r="D1350">
        <v>77619510125</v>
      </c>
      <c r="E1350" t="s">
        <v>3253</v>
      </c>
      <c r="F1350" t="s">
        <v>3254</v>
      </c>
      <c r="G1350" t="s">
        <v>3255</v>
      </c>
      <c r="H1350" s="1">
        <v>46023</v>
      </c>
      <c r="I1350">
        <v>202601</v>
      </c>
      <c r="J1350">
        <v>197.67612</v>
      </c>
      <c r="L1350">
        <v>197.68</v>
      </c>
      <c r="N1350">
        <v>90469191</v>
      </c>
      <c r="O1350" s="1">
        <v>46053</v>
      </c>
      <c r="P1350" s="1">
        <v>46063</v>
      </c>
      <c r="R1350">
        <v>63</v>
      </c>
      <c r="S1350" t="s">
        <v>53</v>
      </c>
      <c r="T1350" t="s">
        <v>40</v>
      </c>
      <c r="U1350" t="s">
        <v>40</v>
      </c>
      <c r="V1350" t="s">
        <v>3256</v>
      </c>
      <c r="W1350">
        <v>6</v>
      </c>
      <c r="X1350" t="s">
        <v>42</v>
      </c>
      <c r="Y1350">
        <v>6</v>
      </c>
      <c r="Z1350" t="s">
        <v>40</v>
      </c>
      <c r="AA1350" t="s">
        <v>67</v>
      </c>
      <c r="AB1350" t="s">
        <v>44</v>
      </c>
      <c r="AC1350" t="s">
        <v>45</v>
      </c>
      <c r="AE1350" t="s">
        <v>298</v>
      </c>
      <c r="AF1350" t="s">
        <v>6591</v>
      </c>
      <c r="AG1350" s="1">
        <v>46079</v>
      </c>
      <c r="AH1350" t="s">
        <v>2615</v>
      </c>
      <c r="AI1350">
        <f>_xlfn.XLOOKUP(Tabela5[[#This Row],[UUID]],Planilha2!$A:$A,Planilha2!B:B,"")</f>
        <v>1</v>
      </c>
      <c r="AJ1350">
        <f>_xlfn.XLOOKUP(Tabela5[[#This Row],[UUID]],Planilha2!$A:$A,Planilha2!C:C,"")</f>
        <v>0</v>
      </c>
      <c r="AK1350">
        <f>_xlfn.XLOOKUP(Tabela5[[#This Row],[UUID]],Planilha2!$A:$A,Planilha2!D:D,"")</f>
        <v>5</v>
      </c>
      <c r="AL1350">
        <f>_xlfn.XLOOKUP(Tabela5[[#This Row],[UUID]],Planilha2!$A:$A,Planilha2!E:E,"")</f>
        <v>1</v>
      </c>
      <c r="AM1350">
        <f>_xlfn.XLOOKUP(Tabela5[[#This Row],[UUID]],Planilha2!$A:$A,Planilha2!F:F,"")</f>
        <v>1</v>
      </c>
      <c r="AN1350">
        <f>_xlfn.XLOOKUP(Tabela5[[#This Row],[UUID]],Planilha2!$A:$A,Planilha2!G:G,"")</f>
        <v>1</v>
      </c>
      <c r="AO1350">
        <f>_xlfn.XLOOKUP(Tabela5[[#This Row],[UUID]],Planilha2!$A:$A,Planilha2!H:H,"")</f>
        <v>1</v>
      </c>
      <c r="AP1350">
        <f>_xlfn.XLOOKUP(Tabela5[[#This Row],[UUID]],Planilha2!$A:$A,Planilha2!I:I,"")</f>
        <v>1</v>
      </c>
      <c r="AQ1350">
        <f>_xlfn.XLOOKUP(Tabela5[[#This Row],[UUID]],Planilha2!$A:$A,Planilha2!J:J,"")</f>
        <v>1</v>
      </c>
      <c r="AR1350">
        <f>_xlfn.XLOOKUP(Tabela5[[#This Row],[UUID]],Planilha2!$A:$A,Planilha2!K:K,"")</f>
        <v>1</v>
      </c>
      <c r="AS1350">
        <f>_xlfn.XLOOKUP(Tabela5[[#This Row],[UUID]],Planilha2!$A:$A,Planilha2!L:L,"")</f>
        <v>1</v>
      </c>
      <c r="AT1350">
        <f>_xlfn.XLOOKUP(Tabela5[[#This Row],[UUID]],Planilha2!$A:$A,Planilha2!M:M,"")</f>
        <v>0</v>
      </c>
      <c r="AU1350">
        <f>_xlfn.XLOOKUP(Tabela5[[#This Row],[UUID]],Planilha2!$A:$A,Planilha2!N:N,"")</f>
        <v>1</v>
      </c>
      <c r="AV1350">
        <f>_xlfn.XLOOKUP(Tabela5[[#This Row],[UUID]],Planilha2!$A:$A,Planilha2!O:O,"")</f>
        <v>1</v>
      </c>
    </row>
    <row r="1351" spans="1:48" x14ac:dyDescent="0.2">
      <c r="A1351" t="s">
        <v>6592</v>
      </c>
      <c r="B1351" t="s">
        <v>35</v>
      </c>
      <c r="C1351">
        <v>9700000326</v>
      </c>
      <c r="D1351">
        <v>8401025184</v>
      </c>
      <c r="E1351" t="s">
        <v>602</v>
      </c>
      <c r="F1351" t="s">
        <v>603</v>
      </c>
      <c r="G1351" t="s">
        <v>604</v>
      </c>
      <c r="H1351" s="1">
        <v>46023</v>
      </c>
      <c r="I1351">
        <v>202601</v>
      </c>
      <c r="J1351">
        <v>470.59773999999999</v>
      </c>
      <c r="K1351">
        <v>18.350000000000001</v>
      </c>
      <c r="L1351">
        <v>488.95</v>
      </c>
      <c r="N1351">
        <v>90469199</v>
      </c>
      <c r="O1351" s="1">
        <v>46053</v>
      </c>
      <c r="P1351" s="1">
        <v>46063</v>
      </c>
      <c r="R1351">
        <v>63</v>
      </c>
      <c r="S1351" t="s">
        <v>53</v>
      </c>
      <c r="T1351" t="s">
        <v>40</v>
      </c>
      <c r="U1351" t="s">
        <v>40</v>
      </c>
      <c r="V1351" t="s">
        <v>605</v>
      </c>
      <c r="W1351">
        <v>6</v>
      </c>
      <c r="X1351" t="s">
        <v>42</v>
      </c>
      <c r="Y1351">
        <v>6</v>
      </c>
      <c r="Z1351" t="s">
        <v>40</v>
      </c>
      <c r="AA1351" t="s">
        <v>67</v>
      </c>
      <c r="AB1351" t="s">
        <v>44</v>
      </c>
      <c r="AC1351" t="s">
        <v>45</v>
      </c>
      <c r="AE1351" t="s">
        <v>298</v>
      </c>
      <c r="AF1351" t="s">
        <v>6593</v>
      </c>
      <c r="AG1351" s="1">
        <v>46079</v>
      </c>
      <c r="AH1351" t="s">
        <v>2615</v>
      </c>
      <c r="AI1351">
        <f>_xlfn.XLOOKUP(Tabela5[[#This Row],[UUID]],Planilha2!$A:$A,Planilha2!B:B,"")</f>
        <v>1</v>
      </c>
      <c r="AJ1351">
        <f>_xlfn.XLOOKUP(Tabela5[[#This Row],[UUID]],Planilha2!$A:$A,Planilha2!C:C,"")</f>
        <v>0</v>
      </c>
      <c r="AK1351">
        <f>_xlfn.XLOOKUP(Tabela5[[#This Row],[UUID]],Planilha2!$A:$A,Planilha2!D:D,"")</f>
        <v>1</v>
      </c>
      <c r="AL1351">
        <f>_xlfn.XLOOKUP(Tabela5[[#This Row],[UUID]],Planilha2!$A:$A,Planilha2!E:E,"")</f>
        <v>0</v>
      </c>
      <c r="AM1351">
        <f>_xlfn.XLOOKUP(Tabela5[[#This Row],[UUID]],Planilha2!$A:$A,Planilha2!F:F,"")</f>
        <v>1</v>
      </c>
      <c r="AN1351">
        <f>_xlfn.XLOOKUP(Tabela5[[#This Row],[UUID]],Planilha2!$A:$A,Planilha2!G:G,"")</f>
        <v>1</v>
      </c>
      <c r="AO1351">
        <f>_xlfn.XLOOKUP(Tabela5[[#This Row],[UUID]],Planilha2!$A:$A,Planilha2!H:H,"")</f>
        <v>1</v>
      </c>
      <c r="AP1351">
        <f>_xlfn.XLOOKUP(Tabela5[[#This Row],[UUID]],Planilha2!$A:$A,Planilha2!I:I,"")</f>
        <v>1</v>
      </c>
      <c r="AQ1351">
        <f>_xlfn.XLOOKUP(Tabela5[[#This Row],[UUID]],Planilha2!$A:$A,Planilha2!J:J,"")</f>
        <v>1</v>
      </c>
      <c r="AR1351">
        <f>_xlfn.XLOOKUP(Tabela5[[#This Row],[UUID]],Planilha2!$A:$A,Planilha2!K:K,"")</f>
        <v>1</v>
      </c>
      <c r="AS1351">
        <f>_xlfn.XLOOKUP(Tabela5[[#This Row],[UUID]],Planilha2!$A:$A,Planilha2!L:L,"")</f>
        <v>1</v>
      </c>
      <c r="AT1351">
        <f>_xlfn.XLOOKUP(Tabela5[[#This Row],[UUID]],Planilha2!$A:$A,Planilha2!M:M,"")</f>
        <v>0</v>
      </c>
      <c r="AU1351">
        <f>_xlfn.XLOOKUP(Tabela5[[#This Row],[UUID]],Planilha2!$A:$A,Planilha2!N:N,"")</f>
        <v>1</v>
      </c>
      <c r="AV1351">
        <f>_xlfn.XLOOKUP(Tabela5[[#This Row],[UUID]],Planilha2!$A:$A,Planilha2!O:O,"")</f>
        <v>1</v>
      </c>
    </row>
    <row r="1352" spans="1:48" x14ac:dyDescent="0.2">
      <c r="A1352" t="s">
        <v>6594</v>
      </c>
      <c r="B1352" t="s">
        <v>35</v>
      </c>
      <c r="C1352">
        <v>5021936</v>
      </c>
      <c r="D1352">
        <v>44210280968</v>
      </c>
      <c r="E1352" t="s">
        <v>4257</v>
      </c>
      <c r="F1352" t="s">
        <v>4258</v>
      </c>
      <c r="G1352" t="s">
        <v>4259</v>
      </c>
      <c r="H1352" s="1">
        <v>45901</v>
      </c>
      <c r="I1352">
        <v>202509</v>
      </c>
      <c r="J1352">
        <v>117.94831000000001</v>
      </c>
      <c r="L1352">
        <v>117.95</v>
      </c>
      <c r="N1352">
        <v>90429465</v>
      </c>
      <c r="O1352" s="1">
        <v>46006</v>
      </c>
      <c r="P1352" s="1">
        <v>46059</v>
      </c>
      <c r="R1352">
        <v>67</v>
      </c>
      <c r="S1352" t="s">
        <v>53</v>
      </c>
      <c r="T1352" t="s">
        <v>40</v>
      </c>
      <c r="U1352" t="s">
        <v>40</v>
      </c>
      <c r="V1352" t="s">
        <v>4260</v>
      </c>
      <c r="W1352">
        <v>6</v>
      </c>
      <c r="X1352" t="s">
        <v>42</v>
      </c>
      <c r="Y1352">
        <v>6</v>
      </c>
      <c r="Z1352" t="s">
        <v>40</v>
      </c>
      <c r="AA1352" t="s">
        <v>982</v>
      </c>
      <c r="AB1352" t="s">
        <v>44</v>
      </c>
      <c r="AC1352" t="s">
        <v>45</v>
      </c>
      <c r="AE1352" t="s">
        <v>298</v>
      </c>
      <c r="AF1352" t="s">
        <v>6595</v>
      </c>
      <c r="AG1352" s="1">
        <v>46042</v>
      </c>
      <c r="AH1352" t="s">
        <v>2751</v>
      </c>
      <c r="AI1352">
        <f>_xlfn.XLOOKUP(Tabela5[[#This Row],[UUID]],Planilha2!$A:$A,Planilha2!B:B,"")</f>
        <v>0</v>
      </c>
      <c r="AJ1352">
        <f>_xlfn.XLOOKUP(Tabela5[[#This Row],[UUID]],Planilha2!$A:$A,Planilha2!C:C,"")</f>
        <v>1</v>
      </c>
      <c r="AK1352">
        <f>_xlfn.XLOOKUP(Tabela5[[#This Row],[UUID]],Planilha2!$A:$A,Planilha2!D:D,"")</f>
        <v>1</v>
      </c>
      <c r="AL1352">
        <f>_xlfn.XLOOKUP(Tabela5[[#This Row],[UUID]],Planilha2!$A:$A,Planilha2!E:E,"")</f>
        <v>2</v>
      </c>
      <c r="AM1352">
        <f>_xlfn.XLOOKUP(Tabela5[[#This Row],[UUID]],Planilha2!$A:$A,Planilha2!F:F,"")</f>
        <v>1</v>
      </c>
      <c r="AN1352">
        <f>_xlfn.XLOOKUP(Tabela5[[#This Row],[UUID]],Planilha2!$A:$A,Planilha2!G:G,"")</f>
        <v>1</v>
      </c>
      <c r="AO1352">
        <f>_xlfn.XLOOKUP(Tabela5[[#This Row],[UUID]],Planilha2!$A:$A,Planilha2!H:H,"")</f>
        <v>1</v>
      </c>
      <c r="AP1352">
        <f>_xlfn.XLOOKUP(Tabela5[[#This Row],[UUID]],Planilha2!$A:$A,Planilha2!I:I,"")</f>
        <v>1</v>
      </c>
      <c r="AQ1352">
        <f>_xlfn.XLOOKUP(Tabela5[[#This Row],[UUID]],Planilha2!$A:$A,Planilha2!J:J,"")</f>
        <v>1</v>
      </c>
      <c r="AR1352">
        <f>_xlfn.XLOOKUP(Tabela5[[#This Row],[UUID]],Planilha2!$A:$A,Planilha2!K:K,"")</f>
        <v>1</v>
      </c>
      <c r="AS1352">
        <f>_xlfn.XLOOKUP(Tabela5[[#This Row],[UUID]],Planilha2!$A:$A,Planilha2!L:L,"")</f>
        <v>1</v>
      </c>
      <c r="AT1352">
        <f>_xlfn.XLOOKUP(Tabela5[[#This Row],[UUID]],Planilha2!$A:$A,Planilha2!M:M,"")</f>
        <v>1</v>
      </c>
      <c r="AU1352">
        <f>_xlfn.XLOOKUP(Tabela5[[#This Row],[UUID]],Planilha2!$A:$A,Planilha2!N:N,"")</f>
        <v>1</v>
      </c>
      <c r="AV1352">
        <f>_xlfn.XLOOKUP(Tabela5[[#This Row],[UUID]],Planilha2!$A:$A,Planilha2!O:O,"")</f>
        <v>1</v>
      </c>
    </row>
    <row r="1353" spans="1:48" x14ac:dyDescent="0.2">
      <c r="A1353" t="s">
        <v>6596</v>
      </c>
      <c r="B1353" t="s">
        <v>35</v>
      </c>
      <c r="C1353">
        <v>10028367683</v>
      </c>
      <c r="D1353">
        <v>94843775134</v>
      </c>
      <c r="E1353" t="s">
        <v>608</v>
      </c>
      <c r="F1353" t="s">
        <v>609</v>
      </c>
      <c r="G1353" t="s">
        <v>610</v>
      </c>
      <c r="H1353" s="1">
        <v>46023</v>
      </c>
      <c r="I1353">
        <v>202601</v>
      </c>
      <c r="J1353">
        <v>228.40347</v>
      </c>
      <c r="L1353">
        <v>228.4</v>
      </c>
      <c r="N1353">
        <v>90469326</v>
      </c>
      <c r="O1353" s="1">
        <v>46053</v>
      </c>
      <c r="P1353" s="1">
        <v>46063</v>
      </c>
      <c r="R1353">
        <v>63</v>
      </c>
      <c r="S1353" t="s">
        <v>53</v>
      </c>
      <c r="T1353" t="s">
        <v>40</v>
      </c>
      <c r="U1353" t="s">
        <v>40</v>
      </c>
      <c r="V1353" t="s">
        <v>611</v>
      </c>
      <c r="W1353">
        <v>6</v>
      </c>
      <c r="X1353" t="s">
        <v>42</v>
      </c>
      <c r="Y1353">
        <v>6</v>
      </c>
      <c r="Z1353" t="s">
        <v>40</v>
      </c>
      <c r="AA1353" t="s">
        <v>67</v>
      </c>
      <c r="AB1353" t="s">
        <v>44</v>
      </c>
      <c r="AC1353" t="s">
        <v>45</v>
      </c>
      <c r="AE1353" t="s">
        <v>298</v>
      </c>
      <c r="AF1353" t="s">
        <v>6597</v>
      </c>
      <c r="AG1353" s="1">
        <v>46079</v>
      </c>
      <c r="AH1353" t="s">
        <v>2615</v>
      </c>
      <c r="AI1353">
        <f>_xlfn.XLOOKUP(Tabela5[[#This Row],[UUID]],Planilha2!$A:$A,Planilha2!B:B,"")</f>
        <v>1</v>
      </c>
      <c r="AJ1353">
        <f>_xlfn.XLOOKUP(Tabela5[[#This Row],[UUID]],Planilha2!$A:$A,Planilha2!C:C,"")</f>
        <v>0</v>
      </c>
      <c r="AK1353">
        <f>_xlfn.XLOOKUP(Tabela5[[#This Row],[UUID]],Planilha2!$A:$A,Planilha2!D:D,"")</f>
        <v>5</v>
      </c>
      <c r="AL1353">
        <f>_xlfn.XLOOKUP(Tabela5[[#This Row],[UUID]],Planilha2!$A:$A,Planilha2!E:E,"")</f>
        <v>1</v>
      </c>
      <c r="AM1353">
        <f>_xlfn.XLOOKUP(Tabela5[[#This Row],[UUID]],Planilha2!$A:$A,Planilha2!F:F,"")</f>
        <v>1</v>
      </c>
      <c r="AN1353">
        <f>_xlfn.XLOOKUP(Tabela5[[#This Row],[UUID]],Planilha2!$A:$A,Planilha2!G:G,"")</f>
        <v>1</v>
      </c>
      <c r="AO1353">
        <f>_xlfn.XLOOKUP(Tabela5[[#This Row],[UUID]],Planilha2!$A:$A,Planilha2!H:H,"")</f>
        <v>1</v>
      </c>
      <c r="AP1353">
        <f>_xlfn.XLOOKUP(Tabela5[[#This Row],[UUID]],Planilha2!$A:$A,Planilha2!I:I,"")</f>
        <v>1</v>
      </c>
      <c r="AQ1353">
        <f>_xlfn.XLOOKUP(Tabela5[[#This Row],[UUID]],Planilha2!$A:$A,Planilha2!J:J,"")</f>
        <v>1</v>
      </c>
      <c r="AR1353">
        <f>_xlfn.XLOOKUP(Tabela5[[#This Row],[UUID]],Planilha2!$A:$A,Planilha2!K:K,"")</f>
        <v>1</v>
      </c>
      <c r="AS1353">
        <f>_xlfn.XLOOKUP(Tabela5[[#This Row],[UUID]],Planilha2!$A:$A,Planilha2!L:L,"")</f>
        <v>1</v>
      </c>
      <c r="AT1353">
        <f>_xlfn.XLOOKUP(Tabela5[[#This Row],[UUID]],Planilha2!$A:$A,Planilha2!M:M,"")</f>
        <v>0</v>
      </c>
      <c r="AU1353">
        <f>_xlfn.XLOOKUP(Tabela5[[#This Row],[UUID]],Planilha2!$A:$A,Planilha2!N:N,"")</f>
        <v>1</v>
      </c>
      <c r="AV1353">
        <f>_xlfn.XLOOKUP(Tabela5[[#This Row],[UUID]],Planilha2!$A:$A,Planilha2!O:O,"")</f>
        <v>1</v>
      </c>
    </row>
    <row r="1354" spans="1:48" x14ac:dyDescent="0.2">
      <c r="A1354" t="s">
        <v>6598</v>
      </c>
      <c r="B1354" t="s">
        <v>35</v>
      </c>
      <c r="C1354">
        <v>8680005905</v>
      </c>
      <c r="D1354">
        <v>76167070172</v>
      </c>
      <c r="E1354" t="s">
        <v>614</v>
      </c>
      <c r="F1354" t="s">
        <v>615</v>
      </c>
      <c r="G1354" t="s">
        <v>616</v>
      </c>
      <c r="H1354" s="1">
        <v>46023</v>
      </c>
      <c r="I1354">
        <v>202601</v>
      </c>
      <c r="J1354">
        <v>134.62066999999999</v>
      </c>
      <c r="K1354">
        <v>10.33</v>
      </c>
      <c r="L1354">
        <v>144.94999999999999</v>
      </c>
      <c r="N1354">
        <v>90469514</v>
      </c>
      <c r="O1354" s="1">
        <v>46053</v>
      </c>
      <c r="P1354" s="1">
        <v>46063</v>
      </c>
      <c r="R1354">
        <v>63</v>
      </c>
      <c r="S1354" t="s">
        <v>53</v>
      </c>
      <c r="T1354" t="s">
        <v>40</v>
      </c>
      <c r="U1354" t="s">
        <v>40</v>
      </c>
      <c r="V1354" t="s">
        <v>617</v>
      </c>
      <c r="W1354">
        <v>6</v>
      </c>
      <c r="X1354" t="s">
        <v>42</v>
      </c>
      <c r="Y1354">
        <v>6</v>
      </c>
      <c r="Z1354" t="s">
        <v>40</v>
      </c>
      <c r="AA1354" t="s">
        <v>67</v>
      </c>
      <c r="AB1354" t="s">
        <v>44</v>
      </c>
      <c r="AC1354" t="s">
        <v>45</v>
      </c>
      <c r="AE1354" t="s">
        <v>298</v>
      </c>
      <c r="AF1354" t="s">
        <v>6599</v>
      </c>
      <c r="AG1354" s="1">
        <v>46084</v>
      </c>
      <c r="AH1354" t="s">
        <v>2615</v>
      </c>
      <c r="AI1354">
        <f>_xlfn.XLOOKUP(Tabela5[[#This Row],[UUID]],Planilha2!$A:$A,Planilha2!B:B,"")</f>
        <v>0</v>
      </c>
      <c r="AJ1354">
        <f>_xlfn.XLOOKUP(Tabela5[[#This Row],[UUID]],Planilha2!$A:$A,Planilha2!C:C,"")</f>
        <v>1</v>
      </c>
      <c r="AK1354">
        <f>_xlfn.XLOOKUP(Tabela5[[#This Row],[UUID]],Planilha2!$A:$A,Planilha2!D:D,"")</f>
        <v>1</v>
      </c>
      <c r="AL1354">
        <f>_xlfn.XLOOKUP(Tabela5[[#This Row],[UUID]],Planilha2!$A:$A,Planilha2!E:E,"")</f>
        <v>0</v>
      </c>
      <c r="AM1354">
        <f>_xlfn.XLOOKUP(Tabela5[[#This Row],[UUID]],Planilha2!$A:$A,Planilha2!F:F,"")</f>
        <v>1</v>
      </c>
      <c r="AN1354">
        <f>_xlfn.XLOOKUP(Tabela5[[#This Row],[UUID]],Planilha2!$A:$A,Planilha2!G:G,"")</f>
        <v>1</v>
      </c>
      <c r="AO1354">
        <f>_xlfn.XLOOKUP(Tabela5[[#This Row],[UUID]],Planilha2!$A:$A,Planilha2!H:H,"")</f>
        <v>1</v>
      </c>
      <c r="AP1354">
        <f>_xlfn.XLOOKUP(Tabela5[[#This Row],[UUID]],Planilha2!$A:$A,Planilha2!I:I,"")</f>
        <v>1</v>
      </c>
      <c r="AQ1354">
        <f>_xlfn.XLOOKUP(Tabela5[[#This Row],[UUID]],Planilha2!$A:$A,Planilha2!J:J,"")</f>
        <v>1</v>
      </c>
      <c r="AR1354">
        <f>_xlfn.XLOOKUP(Tabela5[[#This Row],[UUID]],Planilha2!$A:$A,Planilha2!K:K,"")</f>
        <v>1</v>
      </c>
      <c r="AS1354">
        <f>_xlfn.XLOOKUP(Tabela5[[#This Row],[UUID]],Planilha2!$A:$A,Planilha2!L:L,"")</f>
        <v>1</v>
      </c>
      <c r="AT1354">
        <f>_xlfn.XLOOKUP(Tabela5[[#This Row],[UUID]],Planilha2!$A:$A,Planilha2!M:M,"")</f>
        <v>1</v>
      </c>
      <c r="AU1354">
        <f>_xlfn.XLOOKUP(Tabela5[[#This Row],[UUID]],Planilha2!$A:$A,Planilha2!N:N,"")</f>
        <v>1</v>
      </c>
      <c r="AV1354">
        <f>_xlfn.XLOOKUP(Tabela5[[#This Row],[UUID]],Planilha2!$A:$A,Planilha2!O:O,"")</f>
        <v>1</v>
      </c>
    </row>
    <row r="1355" spans="1:48" x14ac:dyDescent="0.2">
      <c r="A1355" t="s">
        <v>6600</v>
      </c>
      <c r="B1355" t="s">
        <v>35</v>
      </c>
      <c r="C1355">
        <v>690293112</v>
      </c>
      <c r="D1355">
        <v>16840305104</v>
      </c>
      <c r="E1355" t="s">
        <v>632</v>
      </c>
      <c r="F1355" t="s">
        <v>633</v>
      </c>
      <c r="G1355" t="s">
        <v>634</v>
      </c>
      <c r="H1355" s="1">
        <v>46023</v>
      </c>
      <c r="I1355">
        <v>202601</v>
      </c>
      <c r="J1355">
        <v>248.82289</v>
      </c>
      <c r="L1355">
        <v>248.82</v>
      </c>
      <c r="N1355">
        <v>90469454</v>
      </c>
      <c r="O1355" s="1">
        <v>46053</v>
      </c>
      <c r="P1355" s="1">
        <v>46063</v>
      </c>
      <c r="R1355">
        <v>63</v>
      </c>
      <c r="S1355" t="s">
        <v>53</v>
      </c>
      <c r="T1355" t="s">
        <v>40</v>
      </c>
      <c r="U1355" t="s">
        <v>40</v>
      </c>
      <c r="V1355" t="s">
        <v>635</v>
      </c>
      <c r="W1355">
        <v>6</v>
      </c>
      <c r="X1355" t="s">
        <v>42</v>
      </c>
      <c r="Y1355">
        <v>6</v>
      </c>
      <c r="Z1355" t="s">
        <v>40</v>
      </c>
      <c r="AA1355" t="s">
        <v>67</v>
      </c>
      <c r="AB1355" t="s">
        <v>44</v>
      </c>
      <c r="AC1355" t="s">
        <v>45</v>
      </c>
      <c r="AE1355" t="s">
        <v>298</v>
      </c>
      <c r="AF1355" t="s">
        <v>6601</v>
      </c>
      <c r="AG1355" s="1">
        <v>46087</v>
      </c>
      <c r="AH1355" t="s">
        <v>2615</v>
      </c>
      <c r="AI1355">
        <f>_xlfn.XLOOKUP(Tabela5[[#This Row],[UUID]],Planilha2!$A:$A,Planilha2!B:B,"")</f>
        <v>1</v>
      </c>
      <c r="AJ1355">
        <f>_xlfn.XLOOKUP(Tabela5[[#This Row],[UUID]],Planilha2!$A:$A,Planilha2!C:C,"")</f>
        <v>0</v>
      </c>
      <c r="AK1355">
        <f>_xlfn.XLOOKUP(Tabela5[[#This Row],[UUID]],Planilha2!$A:$A,Planilha2!D:D,"")</f>
        <v>4</v>
      </c>
      <c r="AL1355">
        <f>_xlfn.XLOOKUP(Tabela5[[#This Row],[UUID]],Planilha2!$A:$A,Planilha2!E:E,"")</f>
        <v>0</v>
      </c>
      <c r="AM1355">
        <f>_xlfn.XLOOKUP(Tabela5[[#This Row],[UUID]],Planilha2!$A:$A,Planilha2!F:F,"")</f>
        <v>1</v>
      </c>
      <c r="AN1355">
        <f>_xlfn.XLOOKUP(Tabela5[[#This Row],[UUID]],Planilha2!$A:$A,Planilha2!G:G,"")</f>
        <v>1</v>
      </c>
      <c r="AO1355">
        <f>_xlfn.XLOOKUP(Tabela5[[#This Row],[UUID]],Planilha2!$A:$A,Planilha2!H:H,"")</f>
        <v>1</v>
      </c>
      <c r="AP1355">
        <f>_xlfn.XLOOKUP(Tabela5[[#This Row],[UUID]],Planilha2!$A:$A,Planilha2!I:I,"")</f>
        <v>1</v>
      </c>
      <c r="AQ1355">
        <f>_xlfn.XLOOKUP(Tabela5[[#This Row],[UUID]],Planilha2!$A:$A,Planilha2!J:J,"")</f>
        <v>1</v>
      </c>
      <c r="AR1355">
        <f>_xlfn.XLOOKUP(Tabela5[[#This Row],[UUID]],Planilha2!$A:$A,Planilha2!K:K,"")</f>
        <v>1</v>
      </c>
      <c r="AS1355">
        <f>_xlfn.XLOOKUP(Tabela5[[#This Row],[UUID]],Planilha2!$A:$A,Planilha2!L:L,"")</f>
        <v>1</v>
      </c>
      <c r="AT1355">
        <f>_xlfn.XLOOKUP(Tabela5[[#This Row],[UUID]],Planilha2!$A:$A,Planilha2!M:M,"")</f>
        <v>0</v>
      </c>
      <c r="AU1355">
        <f>_xlfn.XLOOKUP(Tabela5[[#This Row],[UUID]],Planilha2!$A:$A,Planilha2!N:N,"")</f>
        <v>1</v>
      </c>
      <c r="AV1355">
        <f>_xlfn.XLOOKUP(Tabela5[[#This Row],[UUID]],Planilha2!$A:$A,Planilha2!O:O,"")</f>
        <v>1</v>
      </c>
    </row>
    <row r="1356" spans="1:48" x14ac:dyDescent="0.2">
      <c r="A1356" t="s">
        <v>6602</v>
      </c>
      <c r="B1356" t="s">
        <v>35</v>
      </c>
      <c r="C1356">
        <v>10036795660</v>
      </c>
      <c r="D1356">
        <v>6345828360</v>
      </c>
      <c r="E1356" t="s">
        <v>638</v>
      </c>
      <c r="F1356" t="s">
        <v>639</v>
      </c>
      <c r="G1356" t="s">
        <v>640</v>
      </c>
      <c r="H1356" s="1">
        <v>46023</v>
      </c>
      <c r="I1356">
        <v>202601</v>
      </c>
      <c r="J1356">
        <v>205.42722000000001</v>
      </c>
      <c r="L1356">
        <v>205.43</v>
      </c>
      <c r="N1356">
        <v>90467447</v>
      </c>
      <c r="O1356" s="1">
        <v>46053</v>
      </c>
      <c r="P1356" s="1">
        <v>46063</v>
      </c>
      <c r="R1356">
        <v>63</v>
      </c>
      <c r="S1356" t="s">
        <v>53</v>
      </c>
      <c r="T1356" t="s">
        <v>40</v>
      </c>
      <c r="U1356" t="s">
        <v>40</v>
      </c>
      <c r="V1356" t="s">
        <v>641</v>
      </c>
      <c r="W1356">
        <v>6</v>
      </c>
      <c r="X1356" t="s">
        <v>42</v>
      </c>
      <c r="Y1356">
        <v>6</v>
      </c>
      <c r="Z1356" t="s">
        <v>40</v>
      </c>
      <c r="AA1356" t="s">
        <v>67</v>
      </c>
      <c r="AB1356" t="s">
        <v>44</v>
      </c>
      <c r="AC1356" t="s">
        <v>45</v>
      </c>
      <c r="AE1356" t="s">
        <v>298</v>
      </c>
      <c r="AF1356" t="s">
        <v>6603</v>
      </c>
      <c r="AG1356" s="1">
        <v>46077</v>
      </c>
      <c r="AH1356" t="s">
        <v>2615</v>
      </c>
      <c r="AI1356">
        <f>_xlfn.XLOOKUP(Tabela5[[#This Row],[UUID]],Planilha2!$A:$A,Planilha2!B:B,"")</f>
        <v>0</v>
      </c>
      <c r="AJ1356">
        <f>_xlfn.XLOOKUP(Tabela5[[#This Row],[UUID]],Planilha2!$A:$A,Planilha2!C:C,"")</f>
        <v>1</v>
      </c>
      <c r="AK1356">
        <f>_xlfn.XLOOKUP(Tabela5[[#This Row],[UUID]],Planilha2!$A:$A,Planilha2!D:D,"")</f>
        <v>9</v>
      </c>
      <c r="AL1356">
        <f>_xlfn.XLOOKUP(Tabela5[[#This Row],[UUID]],Planilha2!$A:$A,Planilha2!E:E,"")</f>
        <v>1</v>
      </c>
      <c r="AM1356">
        <f>_xlfn.XLOOKUP(Tabela5[[#This Row],[UUID]],Planilha2!$A:$A,Planilha2!F:F,"")</f>
        <v>1</v>
      </c>
      <c r="AN1356">
        <f>_xlfn.XLOOKUP(Tabela5[[#This Row],[UUID]],Planilha2!$A:$A,Planilha2!G:G,"")</f>
        <v>1</v>
      </c>
      <c r="AO1356">
        <f>_xlfn.XLOOKUP(Tabela5[[#This Row],[UUID]],Planilha2!$A:$A,Planilha2!H:H,"")</f>
        <v>1</v>
      </c>
      <c r="AP1356">
        <f>_xlfn.XLOOKUP(Tabela5[[#This Row],[UUID]],Planilha2!$A:$A,Planilha2!I:I,"")</f>
        <v>1</v>
      </c>
      <c r="AQ1356">
        <f>_xlfn.XLOOKUP(Tabela5[[#This Row],[UUID]],Planilha2!$A:$A,Planilha2!J:J,"")</f>
        <v>1</v>
      </c>
      <c r="AR1356">
        <f>_xlfn.XLOOKUP(Tabela5[[#This Row],[UUID]],Planilha2!$A:$A,Planilha2!K:K,"")</f>
        <v>1</v>
      </c>
      <c r="AS1356">
        <f>_xlfn.XLOOKUP(Tabela5[[#This Row],[UUID]],Planilha2!$A:$A,Planilha2!L:L,"")</f>
        <v>1</v>
      </c>
      <c r="AT1356">
        <f>_xlfn.XLOOKUP(Tabela5[[#This Row],[UUID]],Planilha2!$A:$A,Planilha2!M:M,"")</f>
        <v>1</v>
      </c>
      <c r="AU1356">
        <f>_xlfn.XLOOKUP(Tabela5[[#This Row],[UUID]],Planilha2!$A:$A,Planilha2!N:N,"")</f>
        <v>1</v>
      </c>
      <c r="AV1356">
        <f>_xlfn.XLOOKUP(Tabela5[[#This Row],[UUID]],Planilha2!$A:$A,Planilha2!O:O,"")</f>
        <v>1</v>
      </c>
    </row>
    <row r="1357" spans="1:48" x14ac:dyDescent="0.2">
      <c r="A1357" t="s">
        <v>6604</v>
      </c>
      <c r="B1357" t="s">
        <v>35</v>
      </c>
      <c r="C1357">
        <v>4830230151</v>
      </c>
      <c r="D1357">
        <v>42056594315</v>
      </c>
      <c r="E1357" t="s">
        <v>6605</v>
      </c>
      <c r="F1357" t="s">
        <v>6606</v>
      </c>
      <c r="G1357" t="s">
        <v>6607</v>
      </c>
      <c r="H1357" s="1">
        <v>46023</v>
      </c>
      <c r="I1357">
        <v>202601</v>
      </c>
      <c r="J1357">
        <v>140.02691999999999</v>
      </c>
      <c r="K1357">
        <v>4.04</v>
      </c>
      <c r="L1357">
        <v>144.07</v>
      </c>
      <c r="N1357">
        <v>90467673</v>
      </c>
      <c r="O1357" s="1">
        <v>46053</v>
      </c>
      <c r="P1357" s="1">
        <v>46063</v>
      </c>
      <c r="R1357">
        <v>63</v>
      </c>
      <c r="S1357" t="s">
        <v>53</v>
      </c>
      <c r="T1357" t="s">
        <v>40</v>
      </c>
      <c r="U1357" t="s">
        <v>40</v>
      </c>
      <c r="V1357" t="s">
        <v>6608</v>
      </c>
      <c r="W1357">
        <v>6</v>
      </c>
      <c r="X1357" t="s">
        <v>42</v>
      </c>
      <c r="Y1357">
        <v>6</v>
      </c>
      <c r="Z1357" t="s">
        <v>40</v>
      </c>
      <c r="AA1357" t="s">
        <v>67</v>
      </c>
      <c r="AB1357" t="s">
        <v>44</v>
      </c>
      <c r="AC1357" t="s">
        <v>45</v>
      </c>
      <c r="AE1357" t="s">
        <v>298</v>
      </c>
      <c r="AF1357" t="s">
        <v>6609</v>
      </c>
      <c r="AG1357" s="1">
        <v>46083</v>
      </c>
      <c r="AH1357" t="s">
        <v>2615</v>
      </c>
      <c r="AI1357">
        <f>_xlfn.XLOOKUP(Tabela5[[#This Row],[UUID]],Planilha2!$A:$A,Planilha2!B:B,"")</f>
        <v>0</v>
      </c>
      <c r="AJ1357">
        <f>_xlfn.XLOOKUP(Tabela5[[#This Row],[UUID]],Planilha2!$A:$A,Planilha2!C:C,"")</f>
        <v>1</v>
      </c>
      <c r="AK1357">
        <f>_xlfn.XLOOKUP(Tabela5[[#This Row],[UUID]],Planilha2!$A:$A,Planilha2!D:D,"")</f>
        <v>2</v>
      </c>
      <c r="AL1357">
        <f>_xlfn.XLOOKUP(Tabela5[[#This Row],[UUID]],Planilha2!$A:$A,Planilha2!E:E,"")</f>
        <v>0</v>
      </c>
      <c r="AM1357">
        <f>_xlfn.XLOOKUP(Tabela5[[#This Row],[UUID]],Planilha2!$A:$A,Planilha2!F:F,"")</f>
        <v>1</v>
      </c>
      <c r="AN1357">
        <f>_xlfn.XLOOKUP(Tabela5[[#This Row],[UUID]],Planilha2!$A:$A,Planilha2!G:G,"")</f>
        <v>1</v>
      </c>
      <c r="AO1357">
        <f>_xlfn.XLOOKUP(Tabela5[[#This Row],[UUID]],Planilha2!$A:$A,Planilha2!H:H,"")</f>
        <v>1</v>
      </c>
      <c r="AP1357">
        <f>_xlfn.XLOOKUP(Tabela5[[#This Row],[UUID]],Planilha2!$A:$A,Planilha2!I:I,"")</f>
        <v>1</v>
      </c>
      <c r="AQ1357">
        <f>_xlfn.XLOOKUP(Tabela5[[#This Row],[UUID]],Planilha2!$A:$A,Planilha2!J:J,"")</f>
        <v>1</v>
      </c>
      <c r="AR1357">
        <f>_xlfn.XLOOKUP(Tabela5[[#This Row],[UUID]],Planilha2!$A:$A,Planilha2!K:K,"")</f>
        <v>1</v>
      </c>
      <c r="AS1357">
        <f>_xlfn.XLOOKUP(Tabela5[[#This Row],[UUID]],Planilha2!$A:$A,Planilha2!L:L,"")</f>
        <v>1</v>
      </c>
      <c r="AT1357">
        <f>_xlfn.XLOOKUP(Tabela5[[#This Row],[UUID]],Planilha2!$A:$A,Planilha2!M:M,"")</f>
        <v>1</v>
      </c>
      <c r="AU1357">
        <f>_xlfn.XLOOKUP(Tabela5[[#This Row],[UUID]],Planilha2!$A:$A,Planilha2!N:N,"")</f>
        <v>1</v>
      </c>
      <c r="AV1357">
        <f>_xlfn.XLOOKUP(Tabela5[[#This Row],[UUID]],Planilha2!$A:$A,Planilha2!O:O,"")</f>
        <v>1</v>
      </c>
    </row>
    <row r="1358" spans="1:48" x14ac:dyDescent="0.2">
      <c r="A1358" t="s">
        <v>6610</v>
      </c>
      <c r="B1358" t="s">
        <v>35</v>
      </c>
      <c r="C1358">
        <v>20337887</v>
      </c>
      <c r="D1358">
        <v>39422208734</v>
      </c>
      <c r="E1358" t="s">
        <v>650</v>
      </c>
      <c r="F1358" t="s">
        <v>651</v>
      </c>
      <c r="G1358" t="s">
        <v>652</v>
      </c>
      <c r="H1358" s="1">
        <v>46023</v>
      </c>
      <c r="I1358">
        <v>202601</v>
      </c>
      <c r="J1358">
        <v>210.67962</v>
      </c>
      <c r="L1358">
        <v>210.68</v>
      </c>
      <c r="N1358">
        <v>90469042</v>
      </c>
      <c r="O1358" s="1">
        <v>46053</v>
      </c>
      <c r="P1358" s="1">
        <v>46063</v>
      </c>
      <c r="R1358">
        <v>63</v>
      </c>
      <c r="S1358" t="s">
        <v>53</v>
      </c>
      <c r="T1358" t="s">
        <v>40</v>
      </c>
      <c r="U1358" t="s">
        <v>40</v>
      </c>
      <c r="V1358" t="s">
        <v>653</v>
      </c>
      <c r="W1358">
        <v>6</v>
      </c>
      <c r="X1358" t="s">
        <v>42</v>
      </c>
      <c r="Y1358">
        <v>6</v>
      </c>
      <c r="Z1358" t="s">
        <v>40</v>
      </c>
      <c r="AA1358" t="s">
        <v>67</v>
      </c>
      <c r="AB1358" t="s">
        <v>44</v>
      </c>
      <c r="AC1358" t="s">
        <v>45</v>
      </c>
      <c r="AE1358" t="s">
        <v>298</v>
      </c>
      <c r="AF1358" t="s">
        <v>6611</v>
      </c>
      <c r="AG1358" s="1">
        <v>46087</v>
      </c>
      <c r="AH1358" t="s">
        <v>2615</v>
      </c>
      <c r="AI1358">
        <f>_xlfn.XLOOKUP(Tabela5[[#This Row],[UUID]],Planilha2!$A:$A,Planilha2!B:B,"")</f>
        <v>1</v>
      </c>
      <c r="AJ1358">
        <f>_xlfn.XLOOKUP(Tabela5[[#This Row],[UUID]],Planilha2!$A:$A,Planilha2!C:C,"")</f>
        <v>0</v>
      </c>
      <c r="AK1358">
        <f>_xlfn.XLOOKUP(Tabela5[[#This Row],[UUID]],Planilha2!$A:$A,Planilha2!D:D,"")</f>
        <v>1</v>
      </c>
      <c r="AL1358">
        <f>_xlfn.XLOOKUP(Tabela5[[#This Row],[UUID]],Planilha2!$A:$A,Planilha2!E:E,"")</f>
        <v>0</v>
      </c>
      <c r="AM1358">
        <f>_xlfn.XLOOKUP(Tabela5[[#This Row],[UUID]],Planilha2!$A:$A,Planilha2!F:F,"")</f>
        <v>1</v>
      </c>
      <c r="AN1358">
        <f>_xlfn.XLOOKUP(Tabela5[[#This Row],[UUID]],Planilha2!$A:$A,Planilha2!G:G,"")</f>
        <v>1</v>
      </c>
      <c r="AO1358">
        <f>_xlfn.XLOOKUP(Tabela5[[#This Row],[UUID]],Planilha2!$A:$A,Planilha2!H:H,"")</f>
        <v>1</v>
      </c>
      <c r="AP1358">
        <f>_xlfn.XLOOKUP(Tabela5[[#This Row],[UUID]],Planilha2!$A:$A,Planilha2!I:I,"")</f>
        <v>1</v>
      </c>
      <c r="AQ1358">
        <f>_xlfn.XLOOKUP(Tabela5[[#This Row],[UUID]],Planilha2!$A:$A,Planilha2!J:J,"")</f>
        <v>1</v>
      </c>
      <c r="AR1358">
        <f>_xlfn.XLOOKUP(Tabela5[[#This Row],[UUID]],Planilha2!$A:$A,Planilha2!K:K,"")</f>
        <v>1</v>
      </c>
      <c r="AS1358">
        <f>_xlfn.XLOOKUP(Tabela5[[#This Row],[UUID]],Planilha2!$A:$A,Planilha2!L:L,"")</f>
        <v>1</v>
      </c>
      <c r="AT1358">
        <f>_xlfn.XLOOKUP(Tabela5[[#This Row],[UUID]],Planilha2!$A:$A,Planilha2!M:M,"")</f>
        <v>0</v>
      </c>
      <c r="AU1358">
        <f>_xlfn.XLOOKUP(Tabela5[[#This Row],[UUID]],Planilha2!$A:$A,Planilha2!N:N,"")</f>
        <v>1</v>
      </c>
      <c r="AV1358">
        <f>_xlfn.XLOOKUP(Tabela5[[#This Row],[UUID]],Planilha2!$A:$A,Planilha2!O:O,"")</f>
        <v>1</v>
      </c>
    </row>
    <row r="1359" spans="1:48" x14ac:dyDescent="0.2">
      <c r="A1359" t="s">
        <v>6612</v>
      </c>
      <c r="B1359" t="s">
        <v>35</v>
      </c>
      <c r="C1359">
        <v>10006285102</v>
      </c>
      <c r="D1359">
        <v>5510099771</v>
      </c>
      <c r="E1359" t="s">
        <v>6613</v>
      </c>
      <c r="F1359" t="s">
        <v>6614</v>
      </c>
      <c r="G1359" t="s">
        <v>6615</v>
      </c>
      <c r="H1359" s="1">
        <v>46023</v>
      </c>
      <c r="I1359">
        <v>202601</v>
      </c>
      <c r="J1359">
        <v>235.87404000000001</v>
      </c>
      <c r="L1359">
        <v>235.87</v>
      </c>
      <c r="N1359">
        <v>90469399</v>
      </c>
      <c r="O1359" s="1">
        <v>46053</v>
      </c>
      <c r="P1359" s="1">
        <v>46063</v>
      </c>
      <c r="R1359">
        <v>63</v>
      </c>
      <c r="S1359" t="s">
        <v>53</v>
      </c>
      <c r="T1359" t="s">
        <v>40</v>
      </c>
      <c r="U1359" t="s">
        <v>40</v>
      </c>
      <c r="V1359" t="s">
        <v>6616</v>
      </c>
      <c r="W1359" t="s">
        <v>94</v>
      </c>
      <c r="X1359" t="s">
        <v>94</v>
      </c>
      <c r="Y1359">
        <v>6</v>
      </c>
      <c r="Z1359" t="s">
        <v>40</v>
      </c>
      <c r="AA1359" t="s">
        <v>67</v>
      </c>
      <c r="AB1359" t="s">
        <v>44</v>
      </c>
      <c r="AC1359" t="s">
        <v>45</v>
      </c>
      <c r="AE1359" t="s">
        <v>298</v>
      </c>
      <c r="AF1359" t="s">
        <v>6617</v>
      </c>
      <c r="AG1359" s="1">
        <v>46083</v>
      </c>
      <c r="AH1359" t="s">
        <v>2615</v>
      </c>
      <c r="AI1359">
        <f>_xlfn.XLOOKUP(Tabela5[[#This Row],[UUID]],Planilha2!$A:$A,Planilha2!B:B,"")</f>
        <v>0</v>
      </c>
      <c r="AJ1359">
        <f>_xlfn.XLOOKUP(Tabela5[[#This Row],[UUID]],Planilha2!$A:$A,Planilha2!C:C,"")</f>
        <v>1</v>
      </c>
      <c r="AK1359">
        <f>_xlfn.XLOOKUP(Tabela5[[#This Row],[UUID]],Planilha2!$A:$A,Planilha2!D:D,"")</f>
        <v>1</v>
      </c>
      <c r="AL1359">
        <f>_xlfn.XLOOKUP(Tabela5[[#This Row],[UUID]],Planilha2!$A:$A,Planilha2!E:E,"")</f>
        <v>0</v>
      </c>
      <c r="AM1359">
        <f>_xlfn.XLOOKUP(Tabela5[[#This Row],[UUID]],Planilha2!$A:$A,Planilha2!F:F,"")</f>
        <v>1</v>
      </c>
      <c r="AN1359">
        <f>_xlfn.XLOOKUP(Tabela5[[#This Row],[UUID]],Planilha2!$A:$A,Planilha2!G:G,"")</f>
        <v>1</v>
      </c>
      <c r="AO1359">
        <f>_xlfn.XLOOKUP(Tabela5[[#This Row],[UUID]],Planilha2!$A:$A,Planilha2!H:H,"")</f>
        <v>1</v>
      </c>
      <c r="AP1359">
        <f>_xlfn.XLOOKUP(Tabela5[[#This Row],[UUID]],Planilha2!$A:$A,Planilha2!I:I,"")</f>
        <v>1</v>
      </c>
      <c r="AQ1359">
        <f>_xlfn.XLOOKUP(Tabela5[[#This Row],[UUID]],Planilha2!$A:$A,Planilha2!J:J,"")</f>
        <v>1</v>
      </c>
      <c r="AR1359">
        <f>_xlfn.XLOOKUP(Tabela5[[#This Row],[UUID]],Planilha2!$A:$A,Planilha2!K:K,"")</f>
        <v>1</v>
      </c>
      <c r="AS1359">
        <f>_xlfn.XLOOKUP(Tabela5[[#This Row],[UUID]],Planilha2!$A:$A,Planilha2!L:L,"")</f>
        <v>1</v>
      </c>
      <c r="AT1359">
        <f>_xlfn.XLOOKUP(Tabela5[[#This Row],[UUID]],Planilha2!$A:$A,Planilha2!M:M,"")</f>
        <v>1</v>
      </c>
      <c r="AU1359">
        <f>_xlfn.XLOOKUP(Tabela5[[#This Row],[UUID]],Planilha2!$A:$A,Planilha2!N:N,"")</f>
        <v>1</v>
      </c>
      <c r="AV1359">
        <f>_xlfn.XLOOKUP(Tabela5[[#This Row],[UUID]],Planilha2!$A:$A,Planilha2!O:O,"")</f>
        <v>1</v>
      </c>
    </row>
    <row r="1360" spans="1:48" x14ac:dyDescent="0.2">
      <c r="A1360" t="s">
        <v>6618</v>
      </c>
      <c r="B1360" t="s">
        <v>35</v>
      </c>
      <c r="C1360">
        <v>2960004950</v>
      </c>
      <c r="D1360">
        <v>81929552149</v>
      </c>
      <c r="E1360" t="s">
        <v>6619</v>
      </c>
      <c r="F1360" t="s">
        <v>6620</v>
      </c>
      <c r="G1360" t="s">
        <v>6621</v>
      </c>
      <c r="H1360" s="1">
        <v>46023</v>
      </c>
      <c r="I1360">
        <v>202601</v>
      </c>
      <c r="J1360">
        <v>151.89318</v>
      </c>
      <c r="L1360">
        <v>151.88999999999999</v>
      </c>
      <c r="N1360">
        <v>90469411</v>
      </c>
      <c r="O1360" s="1">
        <v>46053</v>
      </c>
      <c r="P1360" s="1">
        <v>46063</v>
      </c>
      <c r="R1360">
        <v>63</v>
      </c>
      <c r="S1360" t="s">
        <v>53</v>
      </c>
      <c r="T1360" t="s">
        <v>40</v>
      </c>
      <c r="U1360" t="s">
        <v>40</v>
      </c>
      <c r="V1360" t="s">
        <v>6622</v>
      </c>
      <c r="W1360">
        <v>6</v>
      </c>
      <c r="X1360" t="s">
        <v>42</v>
      </c>
      <c r="Y1360">
        <v>6</v>
      </c>
      <c r="Z1360" t="s">
        <v>40</v>
      </c>
      <c r="AA1360" t="s">
        <v>67</v>
      </c>
      <c r="AB1360" t="s">
        <v>44</v>
      </c>
      <c r="AC1360" t="s">
        <v>45</v>
      </c>
      <c r="AE1360" t="s">
        <v>298</v>
      </c>
      <c r="AF1360" t="s">
        <v>6623</v>
      </c>
      <c r="AG1360" s="1">
        <v>46087</v>
      </c>
      <c r="AH1360" t="s">
        <v>2615</v>
      </c>
      <c r="AI1360">
        <f>_xlfn.XLOOKUP(Tabela5[[#This Row],[UUID]],Planilha2!$A:$A,Planilha2!B:B,"")</f>
        <v>1</v>
      </c>
      <c r="AJ1360">
        <f>_xlfn.XLOOKUP(Tabela5[[#This Row],[UUID]],Planilha2!$A:$A,Planilha2!C:C,"")</f>
        <v>0</v>
      </c>
      <c r="AK1360">
        <f>_xlfn.XLOOKUP(Tabela5[[#This Row],[UUID]],Planilha2!$A:$A,Planilha2!D:D,"")</f>
        <v>7</v>
      </c>
      <c r="AL1360">
        <f>_xlfn.XLOOKUP(Tabela5[[#This Row],[UUID]],Planilha2!$A:$A,Planilha2!E:E,"")</f>
        <v>0</v>
      </c>
      <c r="AM1360">
        <f>_xlfn.XLOOKUP(Tabela5[[#This Row],[UUID]],Planilha2!$A:$A,Planilha2!F:F,"")</f>
        <v>1</v>
      </c>
      <c r="AN1360">
        <f>_xlfn.XLOOKUP(Tabela5[[#This Row],[UUID]],Planilha2!$A:$A,Planilha2!G:G,"")</f>
        <v>1</v>
      </c>
      <c r="AO1360">
        <f>_xlfn.XLOOKUP(Tabela5[[#This Row],[UUID]],Planilha2!$A:$A,Planilha2!H:H,"")</f>
        <v>1</v>
      </c>
      <c r="AP1360">
        <f>_xlfn.XLOOKUP(Tabela5[[#This Row],[UUID]],Planilha2!$A:$A,Planilha2!I:I,"")</f>
        <v>1</v>
      </c>
      <c r="AQ1360">
        <f>_xlfn.XLOOKUP(Tabela5[[#This Row],[UUID]],Planilha2!$A:$A,Planilha2!J:J,"")</f>
        <v>1</v>
      </c>
      <c r="AR1360">
        <f>_xlfn.XLOOKUP(Tabela5[[#This Row],[UUID]],Planilha2!$A:$A,Planilha2!K:K,"")</f>
        <v>1</v>
      </c>
      <c r="AS1360">
        <f>_xlfn.XLOOKUP(Tabela5[[#This Row],[UUID]],Planilha2!$A:$A,Planilha2!L:L,"")</f>
        <v>1</v>
      </c>
      <c r="AT1360">
        <f>_xlfn.XLOOKUP(Tabela5[[#This Row],[UUID]],Planilha2!$A:$A,Planilha2!M:M,"")</f>
        <v>0</v>
      </c>
      <c r="AU1360">
        <f>_xlfn.XLOOKUP(Tabela5[[#This Row],[UUID]],Planilha2!$A:$A,Planilha2!N:N,"")</f>
        <v>1</v>
      </c>
      <c r="AV1360">
        <f>_xlfn.XLOOKUP(Tabela5[[#This Row],[UUID]],Planilha2!$A:$A,Planilha2!O:O,"")</f>
        <v>1</v>
      </c>
    </row>
    <row r="1361" spans="1:48" x14ac:dyDescent="0.2">
      <c r="A1361" t="s">
        <v>6624</v>
      </c>
      <c r="B1361" t="s">
        <v>35</v>
      </c>
      <c r="C1361">
        <v>3200062433</v>
      </c>
      <c r="D1361">
        <v>2613110180</v>
      </c>
      <c r="E1361" t="s">
        <v>3290</v>
      </c>
      <c r="F1361" t="s">
        <v>3291</v>
      </c>
      <c r="G1361" t="s">
        <v>3292</v>
      </c>
      <c r="H1361" s="1">
        <v>46023</v>
      </c>
      <c r="I1361">
        <v>202601</v>
      </c>
      <c r="J1361">
        <v>141.96190000000001</v>
      </c>
      <c r="L1361">
        <v>141.96</v>
      </c>
      <c r="N1361">
        <v>90467507</v>
      </c>
      <c r="O1361" s="1">
        <v>46053</v>
      </c>
      <c r="P1361" s="1">
        <v>46063</v>
      </c>
      <c r="R1361">
        <v>63</v>
      </c>
      <c r="S1361" t="s">
        <v>53</v>
      </c>
      <c r="T1361" t="s">
        <v>40</v>
      </c>
      <c r="U1361" t="s">
        <v>40</v>
      </c>
      <c r="V1361" t="s">
        <v>3293</v>
      </c>
      <c r="W1361">
        <v>6</v>
      </c>
      <c r="X1361" t="s">
        <v>42</v>
      </c>
      <c r="Y1361">
        <v>6</v>
      </c>
      <c r="Z1361" t="s">
        <v>40</v>
      </c>
      <c r="AA1361" t="s">
        <v>67</v>
      </c>
      <c r="AB1361" t="s">
        <v>44</v>
      </c>
      <c r="AC1361" t="s">
        <v>45</v>
      </c>
      <c r="AE1361" t="s">
        <v>298</v>
      </c>
      <c r="AF1361" t="s">
        <v>6625</v>
      </c>
      <c r="AG1361" s="1">
        <v>46109</v>
      </c>
      <c r="AH1361" t="s">
        <v>47</v>
      </c>
      <c r="AI1361">
        <f>_xlfn.XLOOKUP(Tabela5[[#This Row],[UUID]],Planilha2!$A:$A,Planilha2!B:B,"")</f>
        <v>1</v>
      </c>
      <c r="AJ1361">
        <f>_xlfn.XLOOKUP(Tabela5[[#This Row],[UUID]],Planilha2!$A:$A,Planilha2!C:C,"")</f>
        <v>2</v>
      </c>
      <c r="AK1361">
        <f>_xlfn.XLOOKUP(Tabela5[[#This Row],[UUID]],Planilha2!$A:$A,Planilha2!D:D,"")</f>
        <v>1</v>
      </c>
      <c r="AL1361">
        <f>_xlfn.XLOOKUP(Tabela5[[#This Row],[UUID]],Planilha2!$A:$A,Planilha2!E:E,"")</f>
        <v>0</v>
      </c>
      <c r="AM1361">
        <f>_xlfn.XLOOKUP(Tabela5[[#This Row],[UUID]],Planilha2!$A:$A,Planilha2!F:F,"")</f>
        <v>1</v>
      </c>
      <c r="AN1361">
        <f>_xlfn.XLOOKUP(Tabela5[[#This Row],[UUID]],Planilha2!$A:$A,Planilha2!G:G,"")</f>
        <v>1</v>
      </c>
      <c r="AO1361">
        <f>_xlfn.XLOOKUP(Tabela5[[#This Row],[UUID]],Planilha2!$A:$A,Planilha2!H:H,"")</f>
        <v>1</v>
      </c>
      <c r="AP1361">
        <f>_xlfn.XLOOKUP(Tabela5[[#This Row],[UUID]],Planilha2!$A:$A,Planilha2!I:I,"")</f>
        <v>1</v>
      </c>
      <c r="AQ1361">
        <f>_xlfn.XLOOKUP(Tabela5[[#This Row],[UUID]],Planilha2!$A:$A,Planilha2!J:J,"")</f>
        <v>0</v>
      </c>
      <c r="AR1361">
        <f>_xlfn.XLOOKUP(Tabela5[[#This Row],[UUID]],Planilha2!$A:$A,Planilha2!K:K,"")</f>
        <v>0</v>
      </c>
      <c r="AS1361">
        <f>_xlfn.XLOOKUP(Tabela5[[#This Row],[UUID]],Planilha2!$A:$A,Planilha2!L:L,"")</f>
        <v>0</v>
      </c>
      <c r="AT1361">
        <f>_xlfn.XLOOKUP(Tabela5[[#This Row],[UUID]],Planilha2!$A:$A,Planilha2!M:M,"")</f>
        <v>0</v>
      </c>
      <c r="AU1361">
        <f>_xlfn.XLOOKUP(Tabela5[[#This Row],[UUID]],Planilha2!$A:$A,Planilha2!N:N,"")</f>
        <v>1</v>
      </c>
      <c r="AV1361">
        <f>_xlfn.XLOOKUP(Tabela5[[#This Row],[UUID]],Planilha2!$A:$A,Planilha2!O:O,"")</f>
        <v>1</v>
      </c>
    </row>
    <row r="1362" spans="1:48" x14ac:dyDescent="0.2">
      <c r="A1362" t="s">
        <v>6626</v>
      </c>
      <c r="B1362" t="s">
        <v>35</v>
      </c>
      <c r="C1362">
        <v>10034773574</v>
      </c>
      <c r="D1362">
        <v>810660156</v>
      </c>
      <c r="E1362" t="s">
        <v>3296</v>
      </c>
      <c r="F1362" t="s">
        <v>3297</v>
      </c>
      <c r="G1362" t="s">
        <v>3298</v>
      </c>
      <c r="H1362" s="1">
        <v>46023</v>
      </c>
      <c r="I1362">
        <v>202601</v>
      </c>
      <c r="J1362">
        <v>311.72136</v>
      </c>
      <c r="L1362">
        <v>311.72000000000003</v>
      </c>
      <c r="N1362">
        <v>90469515</v>
      </c>
      <c r="O1362" s="1">
        <v>46053</v>
      </c>
      <c r="P1362" s="1">
        <v>46063</v>
      </c>
      <c r="R1362">
        <v>63</v>
      </c>
      <c r="S1362" t="s">
        <v>53</v>
      </c>
      <c r="T1362" t="s">
        <v>40</v>
      </c>
      <c r="U1362" t="s">
        <v>40</v>
      </c>
      <c r="V1362" t="s">
        <v>3299</v>
      </c>
      <c r="W1362">
        <v>6</v>
      </c>
      <c r="X1362" t="s">
        <v>42</v>
      </c>
      <c r="Y1362">
        <v>6</v>
      </c>
      <c r="Z1362" t="s">
        <v>40</v>
      </c>
      <c r="AA1362" t="s">
        <v>67</v>
      </c>
      <c r="AB1362" t="s">
        <v>44</v>
      </c>
      <c r="AC1362" t="s">
        <v>45</v>
      </c>
      <c r="AE1362" t="s">
        <v>298</v>
      </c>
      <c r="AF1362" t="s">
        <v>6627</v>
      </c>
      <c r="AG1362" s="1">
        <v>46079</v>
      </c>
      <c r="AH1362" t="s">
        <v>2615</v>
      </c>
      <c r="AI1362">
        <f>_xlfn.XLOOKUP(Tabela5[[#This Row],[UUID]],Planilha2!$A:$A,Planilha2!B:B,"")</f>
        <v>1</v>
      </c>
      <c r="AJ1362">
        <f>_xlfn.XLOOKUP(Tabela5[[#This Row],[UUID]],Planilha2!$A:$A,Planilha2!C:C,"")</f>
        <v>0</v>
      </c>
      <c r="AK1362">
        <f>_xlfn.XLOOKUP(Tabela5[[#This Row],[UUID]],Planilha2!$A:$A,Planilha2!D:D,"")</f>
        <v>1</v>
      </c>
      <c r="AL1362">
        <f>_xlfn.XLOOKUP(Tabela5[[#This Row],[UUID]],Planilha2!$A:$A,Planilha2!E:E,"")</f>
        <v>0</v>
      </c>
      <c r="AM1362">
        <f>_xlfn.XLOOKUP(Tabela5[[#This Row],[UUID]],Planilha2!$A:$A,Planilha2!F:F,"")</f>
        <v>1</v>
      </c>
      <c r="AN1362">
        <f>_xlfn.XLOOKUP(Tabela5[[#This Row],[UUID]],Planilha2!$A:$A,Planilha2!G:G,"")</f>
        <v>1</v>
      </c>
      <c r="AO1362">
        <f>_xlfn.XLOOKUP(Tabela5[[#This Row],[UUID]],Planilha2!$A:$A,Planilha2!H:H,"")</f>
        <v>1</v>
      </c>
      <c r="AP1362">
        <f>_xlfn.XLOOKUP(Tabela5[[#This Row],[UUID]],Planilha2!$A:$A,Planilha2!I:I,"")</f>
        <v>1</v>
      </c>
      <c r="AQ1362">
        <f>_xlfn.XLOOKUP(Tabela5[[#This Row],[UUID]],Planilha2!$A:$A,Planilha2!J:J,"")</f>
        <v>1</v>
      </c>
      <c r="AR1362">
        <f>_xlfn.XLOOKUP(Tabela5[[#This Row],[UUID]],Planilha2!$A:$A,Planilha2!K:K,"")</f>
        <v>1</v>
      </c>
      <c r="AS1362">
        <f>_xlfn.XLOOKUP(Tabela5[[#This Row],[UUID]],Planilha2!$A:$A,Planilha2!L:L,"")</f>
        <v>1</v>
      </c>
      <c r="AT1362">
        <f>_xlfn.XLOOKUP(Tabela5[[#This Row],[UUID]],Planilha2!$A:$A,Planilha2!M:M,"")</f>
        <v>0</v>
      </c>
      <c r="AU1362">
        <f>_xlfn.XLOOKUP(Tabela5[[#This Row],[UUID]],Planilha2!$A:$A,Planilha2!N:N,"")</f>
        <v>1</v>
      </c>
      <c r="AV1362">
        <f>_xlfn.XLOOKUP(Tabela5[[#This Row],[UUID]],Planilha2!$A:$A,Planilha2!O:O,"")</f>
        <v>1</v>
      </c>
    </row>
    <row r="1363" spans="1:48" x14ac:dyDescent="0.2">
      <c r="A1363" t="s">
        <v>6628</v>
      </c>
      <c r="B1363" t="s">
        <v>35</v>
      </c>
      <c r="C1363">
        <v>10003226180</v>
      </c>
      <c r="D1363">
        <v>80291090168</v>
      </c>
      <c r="E1363" t="s">
        <v>662</v>
      </c>
      <c r="F1363" t="s">
        <v>663</v>
      </c>
      <c r="G1363" t="s">
        <v>664</v>
      </c>
      <c r="H1363" s="1">
        <v>46023</v>
      </c>
      <c r="I1363">
        <v>202601</v>
      </c>
      <c r="J1363">
        <v>192.82248000000001</v>
      </c>
      <c r="L1363">
        <v>192.82</v>
      </c>
      <c r="N1363">
        <v>90469484</v>
      </c>
      <c r="O1363" s="1">
        <v>46053</v>
      </c>
      <c r="P1363" s="1">
        <v>46063</v>
      </c>
      <c r="R1363">
        <v>63</v>
      </c>
      <c r="S1363" t="s">
        <v>53</v>
      </c>
      <c r="T1363" t="s">
        <v>40</v>
      </c>
      <c r="U1363" t="s">
        <v>40</v>
      </c>
      <c r="V1363" t="s">
        <v>665</v>
      </c>
      <c r="W1363">
        <v>6</v>
      </c>
      <c r="X1363" t="s">
        <v>42</v>
      </c>
      <c r="Y1363">
        <v>6</v>
      </c>
      <c r="Z1363" t="s">
        <v>40</v>
      </c>
      <c r="AA1363" t="s">
        <v>67</v>
      </c>
      <c r="AB1363" t="s">
        <v>44</v>
      </c>
      <c r="AC1363" t="s">
        <v>45</v>
      </c>
      <c r="AE1363" t="s">
        <v>298</v>
      </c>
      <c r="AF1363" t="s">
        <v>6629</v>
      </c>
      <c r="AG1363" s="1">
        <v>46079</v>
      </c>
      <c r="AH1363" t="s">
        <v>2615</v>
      </c>
      <c r="AI1363">
        <f>_xlfn.XLOOKUP(Tabela5[[#This Row],[UUID]],Planilha2!$A:$A,Planilha2!B:B,"")</f>
        <v>1</v>
      </c>
      <c r="AJ1363">
        <f>_xlfn.XLOOKUP(Tabela5[[#This Row],[UUID]],Planilha2!$A:$A,Planilha2!C:C,"")</f>
        <v>0</v>
      </c>
      <c r="AK1363">
        <f>_xlfn.XLOOKUP(Tabela5[[#This Row],[UUID]],Planilha2!$A:$A,Planilha2!D:D,"")</f>
        <v>3</v>
      </c>
      <c r="AL1363">
        <f>_xlfn.XLOOKUP(Tabela5[[#This Row],[UUID]],Planilha2!$A:$A,Planilha2!E:E,"")</f>
        <v>0</v>
      </c>
      <c r="AM1363">
        <f>_xlfn.XLOOKUP(Tabela5[[#This Row],[UUID]],Planilha2!$A:$A,Planilha2!F:F,"")</f>
        <v>1</v>
      </c>
      <c r="AN1363">
        <f>_xlfn.XLOOKUP(Tabela5[[#This Row],[UUID]],Planilha2!$A:$A,Planilha2!G:G,"")</f>
        <v>1</v>
      </c>
      <c r="AO1363">
        <f>_xlfn.XLOOKUP(Tabela5[[#This Row],[UUID]],Planilha2!$A:$A,Planilha2!H:H,"")</f>
        <v>1</v>
      </c>
      <c r="AP1363">
        <f>_xlfn.XLOOKUP(Tabela5[[#This Row],[UUID]],Planilha2!$A:$A,Planilha2!I:I,"")</f>
        <v>1</v>
      </c>
      <c r="AQ1363">
        <f>_xlfn.XLOOKUP(Tabela5[[#This Row],[UUID]],Planilha2!$A:$A,Planilha2!J:J,"")</f>
        <v>1</v>
      </c>
      <c r="AR1363">
        <f>_xlfn.XLOOKUP(Tabela5[[#This Row],[UUID]],Planilha2!$A:$A,Planilha2!K:K,"")</f>
        <v>1</v>
      </c>
      <c r="AS1363">
        <f>_xlfn.XLOOKUP(Tabela5[[#This Row],[UUID]],Planilha2!$A:$A,Planilha2!L:L,"")</f>
        <v>1</v>
      </c>
      <c r="AT1363">
        <f>_xlfn.XLOOKUP(Tabela5[[#This Row],[UUID]],Planilha2!$A:$A,Planilha2!M:M,"")</f>
        <v>0</v>
      </c>
      <c r="AU1363">
        <f>_xlfn.XLOOKUP(Tabela5[[#This Row],[UUID]],Planilha2!$A:$A,Planilha2!N:N,"")</f>
        <v>1</v>
      </c>
      <c r="AV1363">
        <f>_xlfn.XLOOKUP(Tabela5[[#This Row],[UUID]],Planilha2!$A:$A,Planilha2!O:O,"")</f>
        <v>1</v>
      </c>
    </row>
    <row r="1364" spans="1:48" x14ac:dyDescent="0.2">
      <c r="A1364" t="s">
        <v>6630</v>
      </c>
      <c r="B1364" t="s">
        <v>35</v>
      </c>
      <c r="C1364">
        <v>10003771880</v>
      </c>
      <c r="D1364">
        <v>84078332153</v>
      </c>
      <c r="E1364" t="s">
        <v>3320</v>
      </c>
      <c r="F1364" t="s">
        <v>3321</v>
      </c>
      <c r="G1364" t="s">
        <v>3322</v>
      </c>
      <c r="H1364" s="1">
        <v>46023</v>
      </c>
      <c r="I1364">
        <v>202601</v>
      </c>
      <c r="J1364">
        <v>132.86921000000001</v>
      </c>
      <c r="K1364">
        <v>4.01</v>
      </c>
      <c r="L1364">
        <v>136.88</v>
      </c>
      <c r="N1364">
        <v>90468821</v>
      </c>
      <c r="O1364" s="1">
        <v>46053</v>
      </c>
      <c r="P1364" s="1">
        <v>46063</v>
      </c>
      <c r="R1364">
        <v>63</v>
      </c>
      <c r="S1364" t="s">
        <v>53</v>
      </c>
      <c r="T1364" t="s">
        <v>40</v>
      </c>
      <c r="U1364" t="s">
        <v>40</v>
      </c>
      <c r="V1364" t="s">
        <v>3323</v>
      </c>
      <c r="W1364">
        <v>6</v>
      </c>
      <c r="X1364" t="s">
        <v>42</v>
      </c>
      <c r="Y1364">
        <v>6</v>
      </c>
      <c r="Z1364" t="s">
        <v>40</v>
      </c>
      <c r="AA1364" t="s">
        <v>67</v>
      </c>
      <c r="AB1364" t="s">
        <v>44</v>
      </c>
      <c r="AC1364" t="s">
        <v>45</v>
      </c>
      <c r="AE1364" t="s">
        <v>298</v>
      </c>
      <c r="AF1364" t="s">
        <v>6631</v>
      </c>
      <c r="AG1364" s="1">
        <v>46079</v>
      </c>
      <c r="AH1364" t="s">
        <v>2615</v>
      </c>
      <c r="AI1364">
        <f>_xlfn.XLOOKUP(Tabela5[[#This Row],[UUID]],Planilha2!$A:$A,Planilha2!B:B,"")</f>
        <v>1</v>
      </c>
      <c r="AJ1364">
        <f>_xlfn.XLOOKUP(Tabela5[[#This Row],[UUID]],Planilha2!$A:$A,Planilha2!C:C,"")</f>
        <v>0</v>
      </c>
      <c r="AK1364">
        <f>_xlfn.XLOOKUP(Tabela5[[#This Row],[UUID]],Planilha2!$A:$A,Planilha2!D:D,"")</f>
        <v>1</v>
      </c>
      <c r="AL1364">
        <f>_xlfn.XLOOKUP(Tabela5[[#This Row],[UUID]],Planilha2!$A:$A,Planilha2!E:E,"")</f>
        <v>0</v>
      </c>
      <c r="AM1364">
        <f>_xlfn.XLOOKUP(Tabela5[[#This Row],[UUID]],Planilha2!$A:$A,Planilha2!F:F,"")</f>
        <v>1</v>
      </c>
      <c r="AN1364">
        <f>_xlfn.XLOOKUP(Tabela5[[#This Row],[UUID]],Planilha2!$A:$A,Planilha2!G:G,"")</f>
        <v>1</v>
      </c>
      <c r="AO1364">
        <f>_xlfn.XLOOKUP(Tabela5[[#This Row],[UUID]],Planilha2!$A:$A,Planilha2!H:H,"")</f>
        <v>1</v>
      </c>
      <c r="AP1364">
        <f>_xlfn.XLOOKUP(Tabela5[[#This Row],[UUID]],Planilha2!$A:$A,Planilha2!I:I,"")</f>
        <v>1</v>
      </c>
      <c r="AQ1364">
        <f>_xlfn.XLOOKUP(Tabela5[[#This Row],[UUID]],Planilha2!$A:$A,Planilha2!J:J,"")</f>
        <v>1</v>
      </c>
      <c r="AR1364">
        <f>_xlfn.XLOOKUP(Tabela5[[#This Row],[UUID]],Planilha2!$A:$A,Planilha2!K:K,"")</f>
        <v>1</v>
      </c>
      <c r="AS1364">
        <f>_xlfn.XLOOKUP(Tabela5[[#This Row],[UUID]],Planilha2!$A:$A,Planilha2!L:L,"")</f>
        <v>1</v>
      </c>
      <c r="AT1364">
        <f>_xlfn.XLOOKUP(Tabela5[[#This Row],[UUID]],Planilha2!$A:$A,Planilha2!M:M,"")</f>
        <v>0</v>
      </c>
      <c r="AU1364">
        <f>_xlfn.XLOOKUP(Tabela5[[#This Row],[UUID]],Planilha2!$A:$A,Planilha2!N:N,"")</f>
        <v>1</v>
      </c>
      <c r="AV1364">
        <f>_xlfn.XLOOKUP(Tabela5[[#This Row],[UUID]],Planilha2!$A:$A,Planilha2!O:O,"")</f>
        <v>1</v>
      </c>
    </row>
    <row r="1365" spans="1:48" x14ac:dyDescent="0.2">
      <c r="A1365" t="s">
        <v>6632</v>
      </c>
      <c r="B1365" t="s">
        <v>35</v>
      </c>
      <c r="C1365">
        <v>1570004186</v>
      </c>
      <c r="D1365">
        <v>22055142100</v>
      </c>
      <c r="E1365" t="s">
        <v>3338</v>
      </c>
      <c r="F1365" t="s">
        <v>3339</v>
      </c>
      <c r="G1365" t="s">
        <v>3340</v>
      </c>
      <c r="H1365" s="1">
        <v>46023</v>
      </c>
      <c r="I1365">
        <v>202601</v>
      </c>
      <c r="J1365">
        <v>219.36664999999999</v>
      </c>
      <c r="L1365">
        <v>219.37</v>
      </c>
      <c r="N1365">
        <v>90469104</v>
      </c>
      <c r="O1365" s="1">
        <v>46053</v>
      </c>
      <c r="P1365" s="1">
        <v>46063</v>
      </c>
      <c r="R1365">
        <v>63</v>
      </c>
      <c r="S1365" t="s">
        <v>53</v>
      </c>
      <c r="T1365" t="s">
        <v>40</v>
      </c>
      <c r="U1365" t="s">
        <v>40</v>
      </c>
      <c r="V1365" t="s">
        <v>3341</v>
      </c>
      <c r="W1365">
        <v>6</v>
      </c>
      <c r="X1365" t="s">
        <v>42</v>
      </c>
      <c r="Y1365">
        <v>6</v>
      </c>
      <c r="Z1365" t="s">
        <v>40</v>
      </c>
      <c r="AA1365" t="s">
        <v>67</v>
      </c>
      <c r="AB1365" t="s">
        <v>44</v>
      </c>
      <c r="AC1365" t="s">
        <v>45</v>
      </c>
      <c r="AE1365" t="s">
        <v>298</v>
      </c>
      <c r="AF1365" t="s">
        <v>6633</v>
      </c>
      <c r="AG1365" s="1">
        <v>46087</v>
      </c>
      <c r="AH1365" t="s">
        <v>2615</v>
      </c>
      <c r="AI1365">
        <f>_xlfn.XLOOKUP(Tabela5[[#This Row],[UUID]],Planilha2!$A:$A,Planilha2!B:B,"")</f>
        <v>1</v>
      </c>
      <c r="AJ1365">
        <f>_xlfn.XLOOKUP(Tabela5[[#This Row],[UUID]],Planilha2!$A:$A,Planilha2!C:C,"")</f>
        <v>0</v>
      </c>
      <c r="AK1365">
        <f>_xlfn.XLOOKUP(Tabela5[[#This Row],[UUID]],Planilha2!$A:$A,Planilha2!D:D,"")</f>
        <v>1</v>
      </c>
      <c r="AL1365">
        <f>_xlfn.XLOOKUP(Tabela5[[#This Row],[UUID]],Planilha2!$A:$A,Planilha2!E:E,"")</f>
        <v>0</v>
      </c>
      <c r="AM1365">
        <f>_xlfn.XLOOKUP(Tabela5[[#This Row],[UUID]],Planilha2!$A:$A,Planilha2!F:F,"")</f>
        <v>1</v>
      </c>
      <c r="AN1365">
        <f>_xlfn.XLOOKUP(Tabela5[[#This Row],[UUID]],Planilha2!$A:$A,Planilha2!G:G,"")</f>
        <v>1</v>
      </c>
      <c r="AO1365">
        <f>_xlfn.XLOOKUP(Tabela5[[#This Row],[UUID]],Planilha2!$A:$A,Planilha2!H:H,"")</f>
        <v>1</v>
      </c>
      <c r="AP1365">
        <f>_xlfn.XLOOKUP(Tabela5[[#This Row],[UUID]],Planilha2!$A:$A,Planilha2!I:I,"")</f>
        <v>1</v>
      </c>
      <c r="AQ1365">
        <f>_xlfn.XLOOKUP(Tabela5[[#This Row],[UUID]],Planilha2!$A:$A,Planilha2!J:J,"")</f>
        <v>1</v>
      </c>
      <c r="AR1365">
        <f>_xlfn.XLOOKUP(Tabela5[[#This Row],[UUID]],Planilha2!$A:$A,Planilha2!K:K,"")</f>
        <v>1</v>
      </c>
      <c r="AS1365">
        <f>_xlfn.XLOOKUP(Tabela5[[#This Row],[UUID]],Planilha2!$A:$A,Planilha2!L:L,"")</f>
        <v>1</v>
      </c>
      <c r="AT1365">
        <f>_xlfn.XLOOKUP(Tabela5[[#This Row],[UUID]],Planilha2!$A:$A,Planilha2!M:M,"")</f>
        <v>0</v>
      </c>
      <c r="AU1365">
        <f>_xlfn.XLOOKUP(Tabela5[[#This Row],[UUID]],Planilha2!$A:$A,Planilha2!N:N,"")</f>
        <v>1</v>
      </c>
      <c r="AV1365">
        <f>_xlfn.XLOOKUP(Tabela5[[#This Row],[UUID]],Planilha2!$A:$A,Planilha2!O:O,"")</f>
        <v>1</v>
      </c>
    </row>
    <row r="1366" spans="1:48" x14ac:dyDescent="0.2">
      <c r="A1366" t="s">
        <v>6634</v>
      </c>
      <c r="B1366" t="s">
        <v>35</v>
      </c>
      <c r="C1366">
        <v>30166147</v>
      </c>
      <c r="D1366">
        <v>1990777112</v>
      </c>
      <c r="E1366" t="s">
        <v>668</v>
      </c>
      <c r="F1366" t="s">
        <v>6635</v>
      </c>
      <c r="G1366" t="s">
        <v>670</v>
      </c>
      <c r="H1366" s="1">
        <v>46023</v>
      </c>
      <c r="I1366">
        <v>202601</v>
      </c>
      <c r="J1366">
        <v>190.88952</v>
      </c>
      <c r="K1366">
        <v>5.27</v>
      </c>
      <c r="L1366">
        <v>196.16</v>
      </c>
      <c r="N1366">
        <v>90467671</v>
      </c>
      <c r="O1366" s="1">
        <v>46053</v>
      </c>
      <c r="P1366" s="1">
        <v>46063</v>
      </c>
      <c r="R1366">
        <v>63</v>
      </c>
      <c r="S1366" t="s">
        <v>53</v>
      </c>
      <c r="T1366" t="s">
        <v>40</v>
      </c>
      <c r="U1366" t="s">
        <v>40</v>
      </c>
      <c r="V1366" t="s">
        <v>671</v>
      </c>
      <c r="W1366">
        <v>6</v>
      </c>
      <c r="X1366" t="s">
        <v>42</v>
      </c>
      <c r="Y1366">
        <v>6</v>
      </c>
      <c r="Z1366" t="s">
        <v>40</v>
      </c>
      <c r="AA1366" t="s">
        <v>67</v>
      </c>
      <c r="AB1366" t="s">
        <v>44</v>
      </c>
      <c r="AC1366" t="s">
        <v>45</v>
      </c>
      <c r="AE1366" t="s">
        <v>298</v>
      </c>
      <c r="AF1366" t="s">
        <v>6636</v>
      </c>
      <c r="AG1366" s="1">
        <v>46055</v>
      </c>
      <c r="AH1366" t="s">
        <v>2751</v>
      </c>
      <c r="AI1366">
        <f>_xlfn.XLOOKUP(Tabela5[[#This Row],[UUID]],Planilha2!$A:$A,Planilha2!B:B,"")</f>
        <v>0</v>
      </c>
      <c r="AJ1366">
        <f>_xlfn.XLOOKUP(Tabela5[[#This Row],[UUID]],Planilha2!$A:$A,Planilha2!C:C,"")</f>
        <v>1</v>
      </c>
      <c r="AK1366">
        <f>_xlfn.XLOOKUP(Tabela5[[#This Row],[UUID]],Planilha2!$A:$A,Planilha2!D:D,"")</f>
        <v>18</v>
      </c>
      <c r="AL1366">
        <f>_xlfn.XLOOKUP(Tabela5[[#This Row],[UUID]],Planilha2!$A:$A,Planilha2!E:E,"")</f>
        <v>0</v>
      </c>
      <c r="AM1366">
        <f>_xlfn.XLOOKUP(Tabela5[[#This Row],[UUID]],Planilha2!$A:$A,Planilha2!F:F,"")</f>
        <v>1</v>
      </c>
      <c r="AN1366">
        <f>_xlfn.XLOOKUP(Tabela5[[#This Row],[UUID]],Planilha2!$A:$A,Planilha2!G:G,"")</f>
        <v>1</v>
      </c>
      <c r="AO1366">
        <f>_xlfn.XLOOKUP(Tabela5[[#This Row],[UUID]],Planilha2!$A:$A,Planilha2!H:H,"")</f>
        <v>1</v>
      </c>
      <c r="AP1366">
        <f>_xlfn.XLOOKUP(Tabela5[[#This Row],[UUID]],Planilha2!$A:$A,Planilha2!I:I,"")</f>
        <v>1</v>
      </c>
      <c r="AQ1366">
        <f>_xlfn.XLOOKUP(Tabela5[[#This Row],[UUID]],Planilha2!$A:$A,Planilha2!J:J,"")</f>
        <v>1</v>
      </c>
      <c r="AR1366">
        <f>_xlfn.XLOOKUP(Tabela5[[#This Row],[UUID]],Planilha2!$A:$A,Planilha2!K:K,"")</f>
        <v>1</v>
      </c>
      <c r="AS1366">
        <f>_xlfn.XLOOKUP(Tabela5[[#This Row],[UUID]],Planilha2!$A:$A,Planilha2!L:L,"")</f>
        <v>1</v>
      </c>
      <c r="AT1366">
        <f>_xlfn.XLOOKUP(Tabela5[[#This Row],[UUID]],Planilha2!$A:$A,Planilha2!M:M,"")</f>
        <v>1</v>
      </c>
      <c r="AU1366">
        <f>_xlfn.XLOOKUP(Tabela5[[#This Row],[UUID]],Planilha2!$A:$A,Planilha2!N:N,"")</f>
        <v>1</v>
      </c>
      <c r="AV1366">
        <f>_xlfn.XLOOKUP(Tabela5[[#This Row],[UUID]],Planilha2!$A:$A,Planilha2!O:O,"")</f>
        <v>1</v>
      </c>
    </row>
    <row r="1367" spans="1:48" x14ac:dyDescent="0.2">
      <c r="A1367" t="s">
        <v>6637</v>
      </c>
      <c r="B1367" t="s">
        <v>35</v>
      </c>
      <c r="C1367">
        <v>10010731413</v>
      </c>
      <c r="D1367">
        <v>51552809153</v>
      </c>
      <c r="E1367" t="s">
        <v>3364</v>
      </c>
      <c r="F1367" t="s">
        <v>3365</v>
      </c>
      <c r="G1367" t="s">
        <v>3366</v>
      </c>
      <c r="H1367" s="1">
        <v>46023</v>
      </c>
      <c r="I1367">
        <v>202601</v>
      </c>
      <c r="J1367">
        <v>386.73102</v>
      </c>
      <c r="L1367">
        <v>386.73</v>
      </c>
      <c r="N1367">
        <v>90468897</v>
      </c>
      <c r="O1367" s="1">
        <v>46053</v>
      </c>
      <c r="P1367" s="1">
        <v>46063</v>
      </c>
      <c r="R1367">
        <v>63</v>
      </c>
      <c r="S1367" t="s">
        <v>53</v>
      </c>
      <c r="T1367" t="s">
        <v>40</v>
      </c>
      <c r="U1367" t="s">
        <v>40</v>
      </c>
      <c r="V1367" t="s">
        <v>3367</v>
      </c>
      <c r="W1367">
        <v>6</v>
      </c>
      <c r="X1367" t="s">
        <v>42</v>
      </c>
      <c r="Y1367">
        <v>6</v>
      </c>
      <c r="Z1367" t="s">
        <v>40</v>
      </c>
      <c r="AA1367" t="s">
        <v>67</v>
      </c>
      <c r="AB1367" t="s">
        <v>44</v>
      </c>
      <c r="AC1367" t="s">
        <v>45</v>
      </c>
      <c r="AE1367" t="s">
        <v>298</v>
      </c>
      <c r="AF1367" t="s">
        <v>6638</v>
      </c>
      <c r="AG1367" s="1">
        <v>46086</v>
      </c>
      <c r="AH1367" t="s">
        <v>2615</v>
      </c>
      <c r="AI1367">
        <f>_xlfn.XLOOKUP(Tabela5[[#This Row],[UUID]],Planilha2!$A:$A,Planilha2!B:B,"")</f>
        <v>1</v>
      </c>
      <c r="AJ1367">
        <f>_xlfn.XLOOKUP(Tabela5[[#This Row],[UUID]],Planilha2!$A:$A,Planilha2!C:C,"")</f>
        <v>0</v>
      </c>
      <c r="AK1367">
        <f>_xlfn.XLOOKUP(Tabela5[[#This Row],[UUID]],Planilha2!$A:$A,Planilha2!D:D,"")</f>
        <v>2</v>
      </c>
      <c r="AL1367">
        <f>_xlfn.XLOOKUP(Tabela5[[#This Row],[UUID]],Planilha2!$A:$A,Planilha2!E:E,"")</f>
        <v>0</v>
      </c>
      <c r="AM1367">
        <f>_xlfn.XLOOKUP(Tabela5[[#This Row],[UUID]],Planilha2!$A:$A,Planilha2!F:F,"")</f>
        <v>1</v>
      </c>
      <c r="AN1367">
        <f>_xlfn.XLOOKUP(Tabela5[[#This Row],[UUID]],Planilha2!$A:$A,Planilha2!G:G,"")</f>
        <v>1</v>
      </c>
      <c r="AO1367">
        <f>_xlfn.XLOOKUP(Tabela5[[#This Row],[UUID]],Planilha2!$A:$A,Planilha2!H:H,"")</f>
        <v>1</v>
      </c>
      <c r="AP1367">
        <f>_xlfn.XLOOKUP(Tabela5[[#This Row],[UUID]],Planilha2!$A:$A,Planilha2!I:I,"")</f>
        <v>1</v>
      </c>
      <c r="AQ1367">
        <f>_xlfn.XLOOKUP(Tabela5[[#This Row],[UUID]],Planilha2!$A:$A,Planilha2!J:J,"")</f>
        <v>1</v>
      </c>
      <c r="AR1367">
        <f>_xlfn.XLOOKUP(Tabela5[[#This Row],[UUID]],Planilha2!$A:$A,Planilha2!K:K,"")</f>
        <v>1</v>
      </c>
      <c r="AS1367">
        <f>_xlfn.XLOOKUP(Tabela5[[#This Row],[UUID]],Planilha2!$A:$A,Planilha2!L:L,"")</f>
        <v>1</v>
      </c>
      <c r="AT1367">
        <f>_xlfn.XLOOKUP(Tabela5[[#This Row],[UUID]],Planilha2!$A:$A,Planilha2!M:M,"")</f>
        <v>0</v>
      </c>
      <c r="AU1367">
        <f>_xlfn.XLOOKUP(Tabela5[[#This Row],[UUID]],Planilha2!$A:$A,Planilha2!N:N,"")</f>
        <v>1</v>
      </c>
      <c r="AV1367">
        <f>_xlfn.XLOOKUP(Tabela5[[#This Row],[UUID]],Planilha2!$A:$A,Planilha2!O:O,"")</f>
        <v>1</v>
      </c>
    </row>
    <row r="1368" spans="1:48" x14ac:dyDescent="0.2">
      <c r="A1368" t="s">
        <v>6639</v>
      </c>
      <c r="B1368" t="s">
        <v>35</v>
      </c>
      <c r="C1368">
        <v>200117920</v>
      </c>
      <c r="D1368">
        <v>2065877162</v>
      </c>
      <c r="E1368" t="s">
        <v>6640</v>
      </c>
      <c r="F1368" t="s">
        <v>6641</v>
      </c>
      <c r="G1368" t="s">
        <v>6642</v>
      </c>
      <c r="H1368" s="1">
        <v>46023</v>
      </c>
      <c r="I1368">
        <v>202601</v>
      </c>
      <c r="J1368">
        <v>38.875210000000003</v>
      </c>
      <c r="K1368">
        <v>2.0299999999999998</v>
      </c>
      <c r="L1368">
        <v>40.909999999999997</v>
      </c>
      <c r="N1368">
        <v>90470615</v>
      </c>
      <c r="O1368" s="1">
        <v>46053</v>
      </c>
      <c r="P1368" s="1">
        <v>46063</v>
      </c>
      <c r="R1368">
        <v>63</v>
      </c>
      <c r="S1368" t="s">
        <v>53</v>
      </c>
      <c r="T1368" t="s">
        <v>40</v>
      </c>
      <c r="U1368" t="s">
        <v>40</v>
      </c>
      <c r="V1368" t="s">
        <v>6643</v>
      </c>
      <c r="W1368">
        <v>6</v>
      </c>
      <c r="X1368" t="s">
        <v>42</v>
      </c>
      <c r="Y1368">
        <v>6</v>
      </c>
      <c r="Z1368" t="s">
        <v>40</v>
      </c>
      <c r="AA1368" t="s">
        <v>67</v>
      </c>
      <c r="AB1368" t="s">
        <v>44</v>
      </c>
      <c r="AE1368" t="s">
        <v>298</v>
      </c>
      <c r="AF1368" t="s">
        <v>6644</v>
      </c>
      <c r="AG1368" s="1">
        <v>46050</v>
      </c>
      <c r="AH1368" t="s">
        <v>2751</v>
      </c>
      <c r="AI1368">
        <f>_xlfn.XLOOKUP(Tabela5[[#This Row],[UUID]],Planilha2!$A:$A,Planilha2!B:B,"")</f>
        <v>1</v>
      </c>
      <c r="AJ1368">
        <f>_xlfn.XLOOKUP(Tabela5[[#This Row],[UUID]],Planilha2!$A:$A,Planilha2!C:C,"")</f>
        <v>0</v>
      </c>
      <c r="AK1368">
        <f>_xlfn.XLOOKUP(Tabela5[[#This Row],[UUID]],Planilha2!$A:$A,Planilha2!D:D,"")</f>
        <v>17</v>
      </c>
      <c r="AL1368">
        <f>_xlfn.XLOOKUP(Tabela5[[#This Row],[UUID]],Planilha2!$A:$A,Planilha2!E:E,"")</f>
        <v>0</v>
      </c>
      <c r="AM1368">
        <f>_xlfn.XLOOKUP(Tabela5[[#This Row],[UUID]],Planilha2!$A:$A,Planilha2!F:F,"")</f>
        <v>0</v>
      </c>
      <c r="AN1368">
        <f>_xlfn.XLOOKUP(Tabela5[[#This Row],[UUID]],Planilha2!$A:$A,Planilha2!G:G,"")</f>
        <v>1</v>
      </c>
      <c r="AO1368">
        <f>_xlfn.XLOOKUP(Tabela5[[#This Row],[UUID]],Planilha2!$A:$A,Planilha2!H:H,"")</f>
        <v>1</v>
      </c>
      <c r="AP1368">
        <f>_xlfn.XLOOKUP(Tabela5[[#This Row],[UUID]],Planilha2!$A:$A,Planilha2!I:I,"")</f>
        <v>1</v>
      </c>
      <c r="AQ1368">
        <f>_xlfn.XLOOKUP(Tabela5[[#This Row],[UUID]],Planilha2!$A:$A,Planilha2!J:J,"")</f>
        <v>1</v>
      </c>
      <c r="AR1368">
        <f>_xlfn.XLOOKUP(Tabela5[[#This Row],[UUID]],Planilha2!$A:$A,Planilha2!K:K,"")</f>
        <v>1</v>
      </c>
      <c r="AS1368">
        <f>_xlfn.XLOOKUP(Tabela5[[#This Row],[UUID]],Planilha2!$A:$A,Planilha2!L:L,"")</f>
        <v>1</v>
      </c>
      <c r="AT1368">
        <f>_xlfn.XLOOKUP(Tabela5[[#This Row],[UUID]],Planilha2!$A:$A,Planilha2!M:M,"")</f>
        <v>1</v>
      </c>
      <c r="AU1368">
        <f>_xlfn.XLOOKUP(Tabela5[[#This Row],[UUID]],Planilha2!$A:$A,Planilha2!N:N,"")</f>
        <v>1</v>
      </c>
      <c r="AV1368">
        <f>_xlfn.XLOOKUP(Tabela5[[#This Row],[UUID]],Planilha2!$A:$A,Planilha2!O:O,"")</f>
        <v>1</v>
      </c>
    </row>
    <row r="1369" spans="1:48" x14ac:dyDescent="0.2">
      <c r="A1369" t="s">
        <v>6645</v>
      </c>
      <c r="B1369" t="s">
        <v>35</v>
      </c>
      <c r="C1369">
        <v>14296512</v>
      </c>
      <c r="D1369">
        <v>924805196</v>
      </c>
      <c r="E1369" t="s">
        <v>698</v>
      </c>
      <c r="F1369" t="s">
        <v>699</v>
      </c>
      <c r="G1369" t="s">
        <v>700</v>
      </c>
      <c r="H1369" s="1">
        <v>46023</v>
      </c>
      <c r="I1369">
        <v>202601</v>
      </c>
      <c r="J1369">
        <v>209.60256999999999</v>
      </c>
      <c r="L1369">
        <v>209.6</v>
      </c>
      <c r="N1369">
        <v>90467350</v>
      </c>
      <c r="O1369" s="1">
        <v>46053</v>
      </c>
      <c r="P1369" s="1">
        <v>46063</v>
      </c>
      <c r="R1369">
        <v>63</v>
      </c>
      <c r="S1369" t="s">
        <v>53</v>
      </c>
      <c r="T1369" t="s">
        <v>40</v>
      </c>
      <c r="U1369" t="s">
        <v>40</v>
      </c>
      <c r="V1369" t="s">
        <v>701</v>
      </c>
      <c r="W1369" t="s">
        <v>94</v>
      </c>
      <c r="X1369" t="s">
        <v>94</v>
      </c>
      <c r="Y1369">
        <v>6</v>
      </c>
      <c r="Z1369" t="s">
        <v>40</v>
      </c>
      <c r="AA1369" t="s">
        <v>67</v>
      </c>
      <c r="AB1369" t="s">
        <v>44</v>
      </c>
      <c r="AC1369" t="s">
        <v>45</v>
      </c>
      <c r="AE1369" t="s">
        <v>298</v>
      </c>
      <c r="AF1369" t="s">
        <v>6646</v>
      </c>
      <c r="AG1369" s="1">
        <v>46109</v>
      </c>
      <c r="AH1369" t="s">
        <v>47</v>
      </c>
      <c r="AI1369">
        <f>_xlfn.XLOOKUP(Tabela5[[#This Row],[UUID]],Planilha2!$A:$A,Planilha2!B:B,"")</f>
        <v>1</v>
      </c>
      <c r="AJ1369">
        <f>_xlfn.XLOOKUP(Tabela5[[#This Row],[UUID]],Planilha2!$A:$A,Planilha2!C:C,"")</f>
        <v>2</v>
      </c>
      <c r="AK1369">
        <f>_xlfn.XLOOKUP(Tabela5[[#This Row],[UUID]],Planilha2!$A:$A,Planilha2!D:D,"")</f>
        <v>1</v>
      </c>
      <c r="AL1369">
        <f>_xlfn.XLOOKUP(Tabela5[[#This Row],[UUID]],Planilha2!$A:$A,Planilha2!E:E,"")</f>
        <v>0</v>
      </c>
      <c r="AM1369">
        <f>_xlfn.XLOOKUP(Tabela5[[#This Row],[UUID]],Planilha2!$A:$A,Planilha2!F:F,"")</f>
        <v>1</v>
      </c>
      <c r="AN1369">
        <f>_xlfn.XLOOKUP(Tabela5[[#This Row],[UUID]],Planilha2!$A:$A,Planilha2!G:G,"")</f>
        <v>1</v>
      </c>
      <c r="AO1369">
        <f>_xlfn.XLOOKUP(Tabela5[[#This Row],[UUID]],Planilha2!$A:$A,Planilha2!H:H,"")</f>
        <v>1</v>
      </c>
      <c r="AP1369">
        <f>_xlfn.XLOOKUP(Tabela5[[#This Row],[UUID]],Planilha2!$A:$A,Planilha2!I:I,"")</f>
        <v>1</v>
      </c>
      <c r="AQ1369">
        <f>_xlfn.XLOOKUP(Tabela5[[#This Row],[UUID]],Planilha2!$A:$A,Planilha2!J:J,"")</f>
        <v>0</v>
      </c>
      <c r="AR1369">
        <f>_xlfn.XLOOKUP(Tabela5[[#This Row],[UUID]],Planilha2!$A:$A,Planilha2!K:K,"")</f>
        <v>0</v>
      </c>
      <c r="AS1369">
        <f>_xlfn.XLOOKUP(Tabela5[[#This Row],[UUID]],Planilha2!$A:$A,Planilha2!L:L,"")</f>
        <v>0</v>
      </c>
      <c r="AT1369">
        <f>_xlfn.XLOOKUP(Tabela5[[#This Row],[UUID]],Planilha2!$A:$A,Planilha2!M:M,"")</f>
        <v>0</v>
      </c>
      <c r="AU1369">
        <f>_xlfn.XLOOKUP(Tabela5[[#This Row],[UUID]],Planilha2!$A:$A,Planilha2!N:N,"")</f>
        <v>1</v>
      </c>
      <c r="AV1369">
        <f>_xlfn.XLOOKUP(Tabela5[[#This Row],[UUID]],Planilha2!$A:$A,Planilha2!O:O,"")</f>
        <v>1</v>
      </c>
    </row>
    <row r="1370" spans="1:48" x14ac:dyDescent="0.2">
      <c r="A1370" t="s">
        <v>6647</v>
      </c>
      <c r="B1370" t="s">
        <v>35</v>
      </c>
      <c r="C1370">
        <v>15369067</v>
      </c>
      <c r="D1370">
        <v>98936778153</v>
      </c>
      <c r="E1370" t="s">
        <v>3388</v>
      </c>
      <c r="F1370" t="s">
        <v>6648</v>
      </c>
      <c r="G1370" t="s">
        <v>3390</v>
      </c>
      <c r="H1370" s="1">
        <v>46023</v>
      </c>
      <c r="I1370">
        <v>202601</v>
      </c>
      <c r="J1370">
        <v>605.73400000000004</v>
      </c>
      <c r="L1370">
        <v>605.73</v>
      </c>
      <c r="N1370">
        <v>90469015</v>
      </c>
      <c r="O1370" s="1">
        <v>46053</v>
      </c>
      <c r="P1370" s="1">
        <v>46063</v>
      </c>
      <c r="R1370">
        <v>63</v>
      </c>
      <c r="S1370" t="s">
        <v>53</v>
      </c>
      <c r="T1370" t="s">
        <v>40</v>
      </c>
      <c r="U1370" t="s">
        <v>40</v>
      </c>
      <c r="V1370" t="s">
        <v>3391</v>
      </c>
      <c r="W1370">
        <v>6</v>
      </c>
      <c r="X1370" t="s">
        <v>42</v>
      </c>
      <c r="Y1370">
        <v>6</v>
      </c>
      <c r="Z1370" t="s">
        <v>40</v>
      </c>
      <c r="AA1370" t="s">
        <v>67</v>
      </c>
      <c r="AB1370" t="s">
        <v>44</v>
      </c>
      <c r="AC1370" t="s">
        <v>45</v>
      </c>
      <c r="AE1370" t="s">
        <v>298</v>
      </c>
      <c r="AF1370" t="s">
        <v>6649</v>
      </c>
      <c r="AG1370" s="1">
        <v>46087</v>
      </c>
      <c r="AH1370" t="s">
        <v>2615</v>
      </c>
      <c r="AI1370">
        <f>_xlfn.XLOOKUP(Tabela5[[#This Row],[UUID]],Planilha2!$A:$A,Planilha2!B:B,"")</f>
        <v>1</v>
      </c>
      <c r="AJ1370">
        <f>_xlfn.XLOOKUP(Tabela5[[#This Row],[UUID]],Planilha2!$A:$A,Planilha2!C:C,"")</f>
        <v>0</v>
      </c>
      <c r="AK1370">
        <f>_xlfn.XLOOKUP(Tabela5[[#This Row],[UUID]],Planilha2!$A:$A,Planilha2!D:D,"")</f>
        <v>5</v>
      </c>
      <c r="AL1370">
        <f>_xlfn.XLOOKUP(Tabela5[[#This Row],[UUID]],Planilha2!$A:$A,Planilha2!E:E,"")</f>
        <v>0</v>
      </c>
      <c r="AM1370">
        <f>_xlfn.XLOOKUP(Tabela5[[#This Row],[UUID]],Planilha2!$A:$A,Planilha2!F:F,"")</f>
        <v>1</v>
      </c>
      <c r="AN1370">
        <f>_xlfn.XLOOKUP(Tabela5[[#This Row],[UUID]],Planilha2!$A:$A,Planilha2!G:G,"")</f>
        <v>1</v>
      </c>
      <c r="AO1370">
        <f>_xlfn.XLOOKUP(Tabela5[[#This Row],[UUID]],Planilha2!$A:$A,Planilha2!H:H,"")</f>
        <v>1</v>
      </c>
      <c r="AP1370">
        <f>_xlfn.XLOOKUP(Tabela5[[#This Row],[UUID]],Planilha2!$A:$A,Planilha2!I:I,"")</f>
        <v>1</v>
      </c>
      <c r="AQ1370">
        <f>_xlfn.XLOOKUP(Tabela5[[#This Row],[UUID]],Planilha2!$A:$A,Planilha2!J:J,"")</f>
        <v>1</v>
      </c>
      <c r="AR1370">
        <f>_xlfn.XLOOKUP(Tabela5[[#This Row],[UUID]],Planilha2!$A:$A,Planilha2!K:K,"")</f>
        <v>1</v>
      </c>
      <c r="AS1370">
        <f>_xlfn.XLOOKUP(Tabela5[[#This Row],[UUID]],Planilha2!$A:$A,Planilha2!L:L,"")</f>
        <v>1</v>
      </c>
      <c r="AT1370">
        <f>_xlfn.XLOOKUP(Tabela5[[#This Row],[UUID]],Planilha2!$A:$A,Planilha2!M:M,"")</f>
        <v>0</v>
      </c>
      <c r="AU1370">
        <f>_xlfn.XLOOKUP(Tabela5[[#This Row],[UUID]],Planilha2!$A:$A,Planilha2!N:N,"")</f>
        <v>1</v>
      </c>
      <c r="AV1370">
        <f>_xlfn.XLOOKUP(Tabela5[[#This Row],[UUID]],Planilha2!$A:$A,Planilha2!O:O,"")</f>
        <v>1</v>
      </c>
    </row>
    <row r="1371" spans="1:48" x14ac:dyDescent="0.2">
      <c r="A1371" t="s">
        <v>6650</v>
      </c>
      <c r="B1371" t="s">
        <v>35</v>
      </c>
      <c r="C1371">
        <v>37365320</v>
      </c>
      <c r="D1371">
        <v>24203548349</v>
      </c>
      <c r="E1371" t="s">
        <v>4215</v>
      </c>
      <c r="F1371" t="s">
        <v>4216</v>
      </c>
      <c r="G1371" t="s">
        <v>4217</v>
      </c>
      <c r="H1371" s="1">
        <v>45901</v>
      </c>
      <c r="I1371">
        <v>202509</v>
      </c>
      <c r="J1371">
        <v>140.33664999999999</v>
      </c>
      <c r="L1371">
        <v>140.34</v>
      </c>
      <c r="N1371">
        <v>90429467</v>
      </c>
      <c r="O1371" s="1">
        <v>46006</v>
      </c>
      <c r="P1371" s="1">
        <v>46059</v>
      </c>
      <c r="R1371">
        <v>67</v>
      </c>
      <c r="S1371" t="s">
        <v>53</v>
      </c>
      <c r="T1371" t="s">
        <v>40</v>
      </c>
      <c r="U1371" t="s">
        <v>40</v>
      </c>
      <c r="V1371" t="s">
        <v>4218</v>
      </c>
      <c r="W1371">
        <v>6</v>
      </c>
      <c r="X1371" t="s">
        <v>42</v>
      </c>
      <c r="Y1371">
        <v>6</v>
      </c>
      <c r="Z1371" t="s">
        <v>40</v>
      </c>
      <c r="AA1371" t="s">
        <v>982</v>
      </c>
      <c r="AB1371" t="s">
        <v>44</v>
      </c>
      <c r="AC1371" t="s">
        <v>45</v>
      </c>
      <c r="AE1371" t="s">
        <v>298</v>
      </c>
      <c r="AF1371" t="s">
        <v>6651</v>
      </c>
      <c r="AG1371" s="1">
        <v>46042</v>
      </c>
      <c r="AH1371" t="s">
        <v>2751</v>
      </c>
      <c r="AI1371">
        <f>_xlfn.XLOOKUP(Tabela5[[#This Row],[UUID]],Planilha2!$A:$A,Planilha2!B:B,"")</f>
        <v>0</v>
      </c>
      <c r="AJ1371">
        <f>_xlfn.XLOOKUP(Tabela5[[#This Row],[UUID]],Planilha2!$A:$A,Planilha2!C:C,"")</f>
        <v>1</v>
      </c>
      <c r="AK1371">
        <f>_xlfn.XLOOKUP(Tabela5[[#This Row],[UUID]],Planilha2!$A:$A,Planilha2!D:D,"")</f>
        <v>1</v>
      </c>
      <c r="AL1371">
        <f>_xlfn.XLOOKUP(Tabela5[[#This Row],[UUID]],Planilha2!$A:$A,Planilha2!E:E,"")</f>
        <v>0</v>
      </c>
      <c r="AM1371">
        <f>_xlfn.XLOOKUP(Tabela5[[#This Row],[UUID]],Planilha2!$A:$A,Planilha2!F:F,"")</f>
        <v>1</v>
      </c>
      <c r="AN1371">
        <f>_xlfn.XLOOKUP(Tabela5[[#This Row],[UUID]],Planilha2!$A:$A,Planilha2!G:G,"")</f>
        <v>1</v>
      </c>
      <c r="AO1371">
        <f>_xlfn.XLOOKUP(Tabela5[[#This Row],[UUID]],Planilha2!$A:$A,Planilha2!H:H,"")</f>
        <v>1</v>
      </c>
      <c r="AP1371">
        <f>_xlfn.XLOOKUP(Tabela5[[#This Row],[UUID]],Planilha2!$A:$A,Planilha2!I:I,"")</f>
        <v>1</v>
      </c>
      <c r="AQ1371">
        <f>_xlfn.XLOOKUP(Tabela5[[#This Row],[UUID]],Planilha2!$A:$A,Planilha2!J:J,"")</f>
        <v>1</v>
      </c>
      <c r="AR1371">
        <f>_xlfn.XLOOKUP(Tabela5[[#This Row],[UUID]],Planilha2!$A:$A,Planilha2!K:K,"")</f>
        <v>1</v>
      </c>
      <c r="AS1371">
        <f>_xlfn.XLOOKUP(Tabela5[[#This Row],[UUID]],Planilha2!$A:$A,Planilha2!L:L,"")</f>
        <v>1</v>
      </c>
      <c r="AT1371">
        <f>_xlfn.XLOOKUP(Tabela5[[#This Row],[UUID]],Planilha2!$A:$A,Planilha2!M:M,"")</f>
        <v>1</v>
      </c>
      <c r="AU1371">
        <f>_xlfn.XLOOKUP(Tabela5[[#This Row],[UUID]],Planilha2!$A:$A,Planilha2!N:N,"")</f>
        <v>1</v>
      </c>
      <c r="AV1371">
        <f>_xlfn.XLOOKUP(Tabela5[[#This Row],[UUID]],Planilha2!$A:$A,Planilha2!O:O,"")</f>
        <v>1</v>
      </c>
    </row>
    <row r="1372" spans="1:48" x14ac:dyDescent="0.2">
      <c r="A1372" t="s">
        <v>6652</v>
      </c>
      <c r="B1372" t="s">
        <v>35</v>
      </c>
      <c r="C1372">
        <v>10038644663</v>
      </c>
      <c r="D1372">
        <v>5187956167</v>
      </c>
      <c r="E1372" t="s">
        <v>6653</v>
      </c>
      <c r="F1372" t="s">
        <v>6654</v>
      </c>
      <c r="G1372" t="s">
        <v>6655</v>
      </c>
      <c r="H1372" s="1">
        <v>46023</v>
      </c>
      <c r="I1372">
        <v>202601</v>
      </c>
      <c r="J1372">
        <v>207.34705</v>
      </c>
      <c r="L1372">
        <v>207.35</v>
      </c>
      <c r="N1372">
        <v>90469412</v>
      </c>
      <c r="O1372" s="1">
        <v>46053</v>
      </c>
      <c r="P1372" s="1">
        <v>46063</v>
      </c>
      <c r="R1372">
        <v>63</v>
      </c>
      <c r="S1372" t="s">
        <v>53</v>
      </c>
      <c r="T1372" t="s">
        <v>40</v>
      </c>
      <c r="U1372" t="s">
        <v>40</v>
      </c>
      <c r="V1372" t="s">
        <v>6656</v>
      </c>
      <c r="W1372">
        <v>6</v>
      </c>
      <c r="X1372" t="s">
        <v>42</v>
      </c>
      <c r="Y1372">
        <v>6</v>
      </c>
      <c r="Z1372" t="s">
        <v>40</v>
      </c>
      <c r="AA1372" t="s">
        <v>67</v>
      </c>
      <c r="AB1372" t="s">
        <v>44</v>
      </c>
      <c r="AC1372" t="s">
        <v>45</v>
      </c>
      <c r="AE1372" t="s">
        <v>298</v>
      </c>
      <c r="AF1372" t="s">
        <v>6657</v>
      </c>
      <c r="AG1372" s="1">
        <v>46083</v>
      </c>
      <c r="AH1372" t="s">
        <v>2615</v>
      </c>
      <c r="AI1372">
        <f>_xlfn.XLOOKUP(Tabela5[[#This Row],[UUID]],Planilha2!$A:$A,Planilha2!B:B,"")</f>
        <v>0</v>
      </c>
      <c r="AJ1372">
        <f>_xlfn.XLOOKUP(Tabela5[[#This Row],[UUID]],Planilha2!$A:$A,Planilha2!C:C,"")</f>
        <v>1</v>
      </c>
      <c r="AK1372">
        <f>_xlfn.XLOOKUP(Tabela5[[#This Row],[UUID]],Planilha2!$A:$A,Planilha2!D:D,"")</f>
        <v>1</v>
      </c>
      <c r="AL1372">
        <f>_xlfn.XLOOKUP(Tabela5[[#This Row],[UUID]],Planilha2!$A:$A,Planilha2!E:E,"")</f>
        <v>0</v>
      </c>
      <c r="AM1372">
        <f>_xlfn.XLOOKUP(Tabela5[[#This Row],[UUID]],Planilha2!$A:$A,Planilha2!F:F,"")</f>
        <v>1</v>
      </c>
      <c r="AN1372">
        <f>_xlfn.XLOOKUP(Tabela5[[#This Row],[UUID]],Planilha2!$A:$A,Planilha2!G:G,"")</f>
        <v>1</v>
      </c>
      <c r="AO1372">
        <f>_xlfn.XLOOKUP(Tabela5[[#This Row],[UUID]],Planilha2!$A:$A,Planilha2!H:H,"")</f>
        <v>1</v>
      </c>
      <c r="AP1372">
        <f>_xlfn.XLOOKUP(Tabela5[[#This Row],[UUID]],Planilha2!$A:$A,Planilha2!I:I,"")</f>
        <v>1</v>
      </c>
      <c r="AQ1372">
        <f>_xlfn.XLOOKUP(Tabela5[[#This Row],[UUID]],Planilha2!$A:$A,Planilha2!J:J,"")</f>
        <v>1</v>
      </c>
      <c r="AR1372">
        <f>_xlfn.XLOOKUP(Tabela5[[#This Row],[UUID]],Planilha2!$A:$A,Planilha2!K:K,"")</f>
        <v>1</v>
      </c>
      <c r="AS1372">
        <f>_xlfn.XLOOKUP(Tabela5[[#This Row],[UUID]],Planilha2!$A:$A,Planilha2!L:L,"")</f>
        <v>1</v>
      </c>
      <c r="AT1372">
        <f>_xlfn.XLOOKUP(Tabela5[[#This Row],[UUID]],Planilha2!$A:$A,Planilha2!M:M,"")</f>
        <v>1</v>
      </c>
      <c r="AU1372">
        <f>_xlfn.XLOOKUP(Tabela5[[#This Row],[UUID]],Planilha2!$A:$A,Planilha2!N:N,"")</f>
        <v>1</v>
      </c>
      <c r="AV1372">
        <f>_xlfn.XLOOKUP(Tabela5[[#This Row],[UUID]],Planilha2!$A:$A,Planilha2!O:O,"")</f>
        <v>1</v>
      </c>
    </row>
    <row r="1373" spans="1:48" x14ac:dyDescent="0.2">
      <c r="A1373" t="s">
        <v>6658</v>
      </c>
      <c r="B1373" t="s">
        <v>35</v>
      </c>
      <c r="C1373">
        <v>10038507364</v>
      </c>
      <c r="D1373">
        <v>33087555134</v>
      </c>
      <c r="E1373" t="s">
        <v>710</v>
      </c>
      <c r="F1373" t="s">
        <v>711</v>
      </c>
      <c r="G1373" t="s">
        <v>712</v>
      </c>
      <c r="H1373" s="1">
        <v>46023</v>
      </c>
      <c r="I1373">
        <v>202601</v>
      </c>
      <c r="J1373">
        <v>498.19247999999999</v>
      </c>
      <c r="L1373">
        <v>498.19</v>
      </c>
      <c r="N1373">
        <v>90468915</v>
      </c>
      <c r="O1373" s="1">
        <v>46053</v>
      </c>
      <c r="P1373" s="1">
        <v>46063</v>
      </c>
      <c r="R1373">
        <v>63</v>
      </c>
      <c r="S1373" t="s">
        <v>53</v>
      </c>
      <c r="T1373" t="s">
        <v>40</v>
      </c>
      <c r="U1373" t="s">
        <v>40</v>
      </c>
      <c r="V1373" t="s">
        <v>713</v>
      </c>
      <c r="W1373">
        <v>6</v>
      </c>
      <c r="X1373" t="s">
        <v>42</v>
      </c>
      <c r="Y1373">
        <v>6</v>
      </c>
      <c r="Z1373" t="s">
        <v>40</v>
      </c>
      <c r="AA1373" t="s">
        <v>67</v>
      </c>
      <c r="AB1373" t="s">
        <v>44</v>
      </c>
      <c r="AC1373" t="s">
        <v>45</v>
      </c>
      <c r="AE1373" t="s">
        <v>298</v>
      </c>
      <c r="AF1373" t="s">
        <v>6659</v>
      </c>
      <c r="AG1373" s="1">
        <v>46073</v>
      </c>
      <c r="AH1373" t="s">
        <v>2615</v>
      </c>
      <c r="AI1373">
        <f>_xlfn.XLOOKUP(Tabela5[[#This Row],[UUID]],Planilha2!$A:$A,Planilha2!B:B,"")</f>
        <v>1</v>
      </c>
      <c r="AJ1373">
        <f>_xlfn.XLOOKUP(Tabela5[[#This Row],[UUID]],Planilha2!$A:$A,Planilha2!C:C,"")</f>
        <v>0</v>
      </c>
      <c r="AK1373">
        <f>_xlfn.XLOOKUP(Tabela5[[#This Row],[UUID]],Planilha2!$A:$A,Planilha2!D:D,"")</f>
        <v>1</v>
      </c>
      <c r="AL1373">
        <f>_xlfn.XLOOKUP(Tabela5[[#This Row],[UUID]],Planilha2!$A:$A,Planilha2!E:E,"")</f>
        <v>0</v>
      </c>
      <c r="AM1373">
        <f>_xlfn.XLOOKUP(Tabela5[[#This Row],[UUID]],Planilha2!$A:$A,Planilha2!F:F,"")</f>
        <v>1</v>
      </c>
      <c r="AN1373">
        <f>_xlfn.XLOOKUP(Tabela5[[#This Row],[UUID]],Planilha2!$A:$A,Planilha2!G:G,"")</f>
        <v>1</v>
      </c>
      <c r="AO1373">
        <f>_xlfn.XLOOKUP(Tabela5[[#This Row],[UUID]],Planilha2!$A:$A,Planilha2!H:H,"")</f>
        <v>1</v>
      </c>
      <c r="AP1373">
        <f>_xlfn.XLOOKUP(Tabela5[[#This Row],[UUID]],Planilha2!$A:$A,Planilha2!I:I,"")</f>
        <v>1</v>
      </c>
      <c r="AQ1373">
        <f>_xlfn.XLOOKUP(Tabela5[[#This Row],[UUID]],Planilha2!$A:$A,Planilha2!J:J,"")</f>
        <v>1</v>
      </c>
      <c r="AR1373">
        <f>_xlfn.XLOOKUP(Tabela5[[#This Row],[UUID]],Planilha2!$A:$A,Planilha2!K:K,"")</f>
        <v>1</v>
      </c>
      <c r="AS1373">
        <f>_xlfn.XLOOKUP(Tabela5[[#This Row],[UUID]],Planilha2!$A:$A,Planilha2!L:L,"")</f>
        <v>1</v>
      </c>
      <c r="AT1373">
        <f>_xlfn.XLOOKUP(Tabela5[[#This Row],[UUID]],Planilha2!$A:$A,Planilha2!M:M,"")</f>
        <v>0</v>
      </c>
      <c r="AU1373">
        <f>_xlfn.XLOOKUP(Tabela5[[#This Row],[UUID]],Planilha2!$A:$A,Planilha2!N:N,"")</f>
        <v>1</v>
      </c>
      <c r="AV1373">
        <f>_xlfn.XLOOKUP(Tabela5[[#This Row],[UUID]],Planilha2!$A:$A,Planilha2!O:O,"")</f>
        <v>1</v>
      </c>
    </row>
    <row r="1374" spans="1:48" x14ac:dyDescent="0.2">
      <c r="A1374" t="s">
        <v>6660</v>
      </c>
      <c r="B1374" t="s">
        <v>35</v>
      </c>
      <c r="C1374">
        <v>10026489269</v>
      </c>
      <c r="D1374">
        <v>3739928158</v>
      </c>
      <c r="E1374" t="s">
        <v>6661</v>
      </c>
      <c r="F1374" t="s">
        <v>6662</v>
      </c>
      <c r="G1374" t="s">
        <v>6663</v>
      </c>
      <c r="H1374" s="1">
        <v>46023</v>
      </c>
      <c r="I1374">
        <v>202601</v>
      </c>
      <c r="J1374">
        <v>686.66840999999999</v>
      </c>
      <c r="K1374">
        <v>21.72</v>
      </c>
      <c r="L1374">
        <v>708.39</v>
      </c>
      <c r="N1374">
        <v>90468999</v>
      </c>
      <c r="O1374" s="1">
        <v>46053</v>
      </c>
      <c r="P1374" s="1">
        <v>46063</v>
      </c>
      <c r="R1374">
        <v>63</v>
      </c>
      <c r="S1374" t="s">
        <v>53</v>
      </c>
      <c r="T1374" t="s">
        <v>40</v>
      </c>
      <c r="U1374" t="s">
        <v>40</v>
      </c>
      <c r="V1374" t="s">
        <v>6664</v>
      </c>
      <c r="W1374">
        <v>6</v>
      </c>
      <c r="X1374" t="s">
        <v>467</v>
      </c>
      <c r="Y1374">
        <v>6</v>
      </c>
      <c r="Z1374" t="s">
        <v>40</v>
      </c>
      <c r="AA1374" t="s">
        <v>67</v>
      </c>
      <c r="AB1374" t="s">
        <v>44</v>
      </c>
      <c r="AC1374" t="s">
        <v>45</v>
      </c>
      <c r="AE1374" t="s">
        <v>298</v>
      </c>
      <c r="AF1374" t="s">
        <v>6665</v>
      </c>
      <c r="AG1374" s="1">
        <v>46095</v>
      </c>
      <c r="AH1374" t="s">
        <v>2615</v>
      </c>
      <c r="AI1374">
        <f>_xlfn.XLOOKUP(Tabela5[[#This Row],[UUID]],Planilha2!$A:$A,Planilha2!B:B,"")</f>
        <v>1</v>
      </c>
      <c r="AJ1374">
        <f>_xlfn.XLOOKUP(Tabela5[[#This Row],[UUID]],Planilha2!$A:$A,Planilha2!C:C,"")</f>
        <v>1</v>
      </c>
      <c r="AK1374">
        <f>_xlfn.XLOOKUP(Tabela5[[#This Row],[UUID]],Planilha2!$A:$A,Planilha2!D:D,"")</f>
        <v>1</v>
      </c>
      <c r="AL1374">
        <f>_xlfn.XLOOKUP(Tabela5[[#This Row],[UUID]],Planilha2!$A:$A,Planilha2!E:E,"")</f>
        <v>0</v>
      </c>
      <c r="AM1374">
        <f>_xlfn.XLOOKUP(Tabela5[[#This Row],[UUID]],Planilha2!$A:$A,Planilha2!F:F,"")</f>
        <v>0</v>
      </c>
      <c r="AN1374">
        <f>_xlfn.XLOOKUP(Tabela5[[#This Row],[UUID]],Planilha2!$A:$A,Planilha2!G:G,"")</f>
        <v>1</v>
      </c>
      <c r="AO1374">
        <f>_xlfn.XLOOKUP(Tabela5[[#This Row],[UUID]],Planilha2!$A:$A,Planilha2!H:H,"")</f>
        <v>1</v>
      </c>
      <c r="AP1374">
        <f>_xlfn.XLOOKUP(Tabela5[[#This Row],[UUID]],Planilha2!$A:$A,Planilha2!I:I,"")</f>
        <v>1</v>
      </c>
      <c r="AQ1374">
        <f>_xlfn.XLOOKUP(Tabela5[[#This Row],[UUID]],Planilha2!$A:$A,Planilha2!J:J,"")</f>
        <v>1</v>
      </c>
      <c r="AR1374">
        <f>_xlfn.XLOOKUP(Tabela5[[#This Row],[UUID]],Planilha2!$A:$A,Planilha2!K:K,"")</f>
        <v>1</v>
      </c>
      <c r="AS1374">
        <f>_xlfn.XLOOKUP(Tabela5[[#This Row],[UUID]],Planilha2!$A:$A,Planilha2!L:L,"")</f>
        <v>1</v>
      </c>
      <c r="AT1374">
        <f>_xlfn.XLOOKUP(Tabela5[[#This Row],[UUID]],Planilha2!$A:$A,Planilha2!M:M,"")</f>
        <v>0</v>
      </c>
      <c r="AU1374">
        <f>_xlfn.XLOOKUP(Tabela5[[#This Row],[UUID]],Planilha2!$A:$A,Planilha2!N:N,"")</f>
        <v>1</v>
      </c>
      <c r="AV1374">
        <f>_xlfn.XLOOKUP(Tabela5[[#This Row],[UUID]],Planilha2!$A:$A,Planilha2!O:O,"")</f>
        <v>1</v>
      </c>
    </row>
    <row r="1375" spans="1:48" x14ac:dyDescent="0.2">
      <c r="A1375" t="s">
        <v>6666</v>
      </c>
      <c r="B1375" t="s">
        <v>35</v>
      </c>
      <c r="C1375">
        <v>200110822</v>
      </c>
      <c r="D1375">
        <v>48643904104</v>
      </c>
      <c r="E1375" t="s">
        <v>716</v>
      </c>
      <c r="F1375" t="s">
        <v>717</v>
      </c>
      <c r="G1375" t="s">
        <v>718</v>
      </c>
      <c r="H1375" s="1">
        <v>46023</v>
      </c>
      <c r="I1375">
        <v>202601</v>
      </c>
      <c r="J1375">
        <v>200.83686</v>
      </c>
      <c r="L1375">
        <v>200.84</v>
      </c>
      <c r="N1375">
        <v>90469447</v>
      </c>
      <c r="O1375" s="1">
        <v>46053</v>
      </c>
      <c r="P1375" s="1">
        <v>46063</v>
      </c>
      <c r="R1375">
        <v>63</v>
      </c>
      <c r="S1375" t="s">
        <v>53</v>
      </c>
      <c r="T1375" t="s">
        <v>40</v>
      </c>
      <c r="U1375" t="s">
        <v>40</v>
      </c>
      <c r="V1375" t="s">
        <v>719</v>
      </c>
      <c r="W1375">
        <v>6</v>
      </c>
      <c r="X1375" t="s">
        <v>42</v>
      </c>
      <c r="Y1375">
        <v>6</v>
      </c>
      <c r="Z1375" t="s">
        <v>40</v>
      </c>
      <c r="AA1375" t="s">
        <v>67</v>
      </c>
      <c r="AB1375" t="s">
        <v>44</v>
      </c>
      <c r="AC1375" t="s">
        <v>45</v>
      </c>
      <c r="AE1375" t="s">
        <v>298</v>
      </c>
      <c r="AF1375" t="s">
        <v>6667</v>
      </c>
      <c r="AG1375" s="1">
        <v>46051</v>
      </c>
      <c r="AH1375" t="s">
        <v>2751</v>
      </c>
      <c r="AI1375">
        <f>_xlfn.XLOOKUP(Tabela5[[#This Row],[UUID]],Planilha2!$A:$A,Planilha2!B:B,"")</f>
        <v>1</v>
      </c>
      <c r="AJ1375">
        <f>_xlfn.XLOOKUP(Tabela5[[#This Row],[UUID]],Planilha2!$A:$A,Planilha2!C:C,"")</f>
        <v>0</v>
      </c>
      <c r="AK1375">
        <f>_xlfn.XLOOKUP(Tabela5[[#This Row],[UUID]],Planilha2!$A:$A,Planilha2!D:D,"")</f>
        <v>1</v>
      </c>
      <c r="AL1375">
        <f>_xlfn.XLOOKUP(Tabela5[[#This Row],[UUID]],Planilha2!$A:$A,Planilha2!E:E,"")</f>
        <v>0</v>
      </c>
      <c r="AM1375">
        <f>_xlfn.XLOOKUP(Tabela5[[#This Row],[UUID]],Planilha2!$A:$A,Planilha2!F:F,"")</f>
        <v>1</v>
      </c>
      <c r="AN1375">
        <f>_xlfn.XLOOKUP(Tabela5[[#This Row],[UUID]],Planilha2!$A:$A,Planilha2!G:G,"")</f>
        <v>1</v>
      </c>
      <c r="AO1375">
        <f>_xlfn.XLOOKUP(Tabela5[[#This Row],[UUID]],Planilha2!$A:$A,Planilha2!H:H,"")</f>
        <v>1</v>
      </c>
      <c r="AP1375">
        <f>_xlfn.XLOOKUP(Tabela5[[#This Row],[UUID]],Planilha2!$A:$A,Planilha2!I:I,"")</f>
        <v>1</v>
      </c>
      <c r="AQ1375">
        <f>_xlfn.XLOOKUP(Tabela5[[#This Row],[UUID]],Planilha2!$A:$A,Planilha2!J:J,"")</f>
        <v>1</v>
      </c>
      <c r="AR1375">
        <f>_xlfn.XLOOKUP(Tabela5[[#This Row],[UUID]],Planilha2!$A:$A,Planilha2!K:K,"")</f>
        <v>1</v>
      </c>
      <c r="AS1375">
        <f>_xlfn.XLOOKUP(Tabela5[[#This Row],[UUID]],Planilha2!$A:$A,Planilha2!L:L,"")</f>
        <v>1</v>
      </c>
      <c r="AT1375">
        <f>_xlfn.XLOOKUP(Tabela5[[#This Row],[UUID]],Planilha2!$A:$A,Planilha2!M:M,"")</f>
        <v>0</v>
      </c>
      <c r="AU1375">
        <f>_xlfn.XLOOKUP(Tabela5[[#This Row],[UUID]],Planilha2!$A:$A,Planilha2!N:N,"")</f>
        <v>1</v>
      </c>
      <c r="AV1375">
        <f>_xlfn.XLOOKUP(Tabela5[[#This Row],[UUID]],Planilha2!$A:$A,Planilha2!O:O,"")</f>
        <v>1</v>
      </c>
    </row>
    <row r="1376" spans="1:48" x14ac:dyDescent="0.2">
      <c r="A1376" t="s">
        <v>6668</v>
      </c>
      <c r="B1376" t="s">
        <v>35</v>
      </c>
      <c r="C1376">
        <v>105648663</v>
      </c>
      <c r="D1376">
        <v>8698645992</v>
      </c>
      <c r="E1376" t="s">
        <v>1081</v>
      </c>
      <c r="F1376" t="s">
        <v>6669</v>
      </c>
      <c r="G1376" t="s">
        <v>1083</v>
      </c>
      <c r="H1376" s="1">
        <v>45901</v>
      </c>
      <c r="I1376">
        <v>202509</v>
      </c>
      <c r="J1376">
        <v>193.70357999999999</v>
      </c>
      <c r="L1376">
        <v>193.7</v>
      </c>
      <c r="N1376">
        <v>90408722</v>
      </c>
      <c r="O1376" s="1">
        <v>45980</v>
      </c>
      <c r="P1376" s="1">
        <v>45992</v>
      </c>
      <c r="R1376">
        <v>134</v>
      </c>
      <c r="S1376" t="s">
        <v>53</v>
      </c>
      <c r="T1376" t="s">
        <v>40</v>
      </c>
      <c r="U1376" t="s">
        <v>40</v>
      </c>
      <c r="V1376" t="s">
        <v>1084</v>
      </c>
      <c r="W1376">
        <v>6</v>
      </c>
      <c r="X1376" t="s">
        <v>42</v>
      </c>
      <c r="Y1376">
        <v>6</v>
      </c>
      <c r="Z1376" t="s">
        <v>40</v>
      </c>
      <c r="AA1376" t="s">
        <v>982</v>
      </c>
      <c r="AB1376" t="s">
        <v>44</v>
      </c>
      <c r="AE1376" t="s">
        <v>2711</v>
      </c>
      <c r="AF1376" t="s">
        <v>6670</v>
      </c>
      <c r="AG1376" s="1">
        <v>45974</v>
      </c>
      <c r="AH1376" t="s">
        <v>70</v>
      </c>
      <c r="AI1376">
        <f>_xlfn.XLOOKUP(Tabela5[[#This Row],[UUID]],Planilha2!$A:$A,Planilha2!B:B,"")</f>
        <v>0</v>
      </c>
      <c r="AJ1376">
        <f>_xlfn.XLOOKUP(Tabela5[[#This Row],[UUID]],Planilha2!$A:$A,Planilha2!C:C,"")</f>
        <v>0</v>
      </c>
      <c r="AK1376">
        <f>_xlfn.XLOOKUP(Tabela5[[#This Row],[UUID]],Planilha2!$A:$A,Planilha2!D:D,"")</f>
        <v>0</v>
      </c>
      <c r="AL1376">
        <f>_xlfn.XLOOKUP(Tabela5[[#This Row],[UUID]],Planilha2!$A:$A,Planilha2!E:E,"")</f>
        <v>6</v>
      </c>
      <c r="AM1376">
        <f>_xlfn.XLOOKUP(Tabela5[[#This Row],[UUID]],Planilha2!$A:$A,Planilha2!F:F,"")</f>
        <v>0</v>
      </c>
      <c r="AN1376">
        <f>_xlfn.XLOOKUP(Tabela5[[#This Row],[UUID]],Planilha2!$A:$A,Planilha2!G:G,"")</f>
        <v>0</v>
      </c>
      <c r="AO1376">
        <f>_xlfn.XLOOKUP(Tabela5[[#This Row],[UUID]],Planilha2!$A:$A,Planilha2!H:H,"")</f>
        <v>0</v>
      </c>
      <c r="AP1376">
        <f>_xlfn.XLOOKUP(Tabela5[[#This Row],[UUID]],Planilha2!$A:$A,Planilha2!I:I,"")</f>
        <v>0</v>
      </c>
      <c r="AQ1376">
        <f>_xlfn.XLOOKUP(Tabela5[[#This Row],[UUID]],Planilha2!$A:$A,Planilha2!J:J,"")</f>
        <v>0</v>
      </c>
      <c r="AR1376">
        <f>_xlfn.XLOOKUP(Tabela5[[#This Row],[UUID]],Planilha2!$A:$A,Planilha2!K:K,"")</f>
        <v>0</v>
      </c>
      <c r="AS1376">
        <f>_xlfn.XLOOKUP(Tabela5[[#This Row],[UUID]],Planilha2!$A:$A,Planilha2!L:L,"")</f>
        <v>0</v>
      </c>
      <c r="AT1376">
        <f>_xlfn.XLOOKUP(Tabela5[[#This Row],[UUID]],Planilha2!$A:$A,Planilha2!M:M,"")</f>
        <v>0</v>
      </c>
      <c r="AU1376">
        <f>_xlfn.XLOOKUP(Tabela5[[#This Row],[UUID]],Planilha2!$A:$A,Planilha2!N:N,"")</f>
        <v>0</v>
      </c>
      <c r="AV1376">
        <f>_xlfn.XLOOKUP(Tabela5[[#This Row],[UUID]],Planilha2!$A:$A,Planilha2!O:O,"")</f>
        <v>0</v>
      </c>
    </row>
    <row r="1377" spans="1:48" x14ac:dyDescent="0.2">
      <c r="A1377" t="s">
        <v>6671</v>
      </c>
      <c r="B1377" t="s">
        <v>35</v>
      </c>
      <c r="C1377">
        <v>48834769</v>
      </c>
      <c r="D1377">
        <v>56120745904</v>
      </c>
      <c r="E1377" t="s">
        <v>4197</v>
      </c>
      <c r="F1377" t="s">
        <v>4198</v>
      </c>
      <c r="G1377" t="s">
        <v>4199</v>
      </c>
      <c r="H1377" s="1">
        <v>45901</v>
      </c>
      <c r="I1377">
        <v>202509</v>
      </c>
      <c r="J1377">
        <v>123.40888</v>
      </c>
      <c r="L1377">
        <v>123.41</v>
      </c>
      <c r="N1377">
        <v>90428992</v>
      </c>
      <c r="O1377" s="1">
        <v>46002</v>
      </c>
      <c r="P1377" s="1">
        <v>46059</v>
      </c>
      <c r="R1377">
        <v>67</v>
      </c>
      <c r="S1377" t="s">
        <v>53</v>
      </c>
      <c r="T1377" t="s">
        <v>40</v>
      </c>
      <c r="U1377" t="s">
        <v>40</v>
      </c>
      <c r="V1377" t="s">
        <v>4200</v>
      </c>
      <c r="W1377">
        <v>6</v>
      </c>
      <c r="X1377" t="s">
        <v>42</v>
      </c>
      <c r="Y1377">
        <v>6</v>
      </c>
      <c r="Z1377" t="s">
        <v>40</v>
      </c>
      <c r="AA1377" t="s">
        <v>982</v>
      </c>
      <c r="AB1377" t="s">
        <v>44</v>
      </c>
      <c r="AC1377" t="s">
        <v>45</v>
      </c>
      <c r="AE1377" t="s">
        <v>298</v>
      </c>
      <c r="AF1377" t="s">
        <v>6672</v>
      </c>
      <c r="AG1377" s="1">
        <v>46042</v>
      </c>
      <c r="AH1377" t="s">
        <v>2751</v>
      </c>
      <c r="AI1377">
        <f>_xlfn.XLOOKUP(Tabela5[[#This Row],[UUID]],Planilha2!$A:$A,Planilha2!B:B,"")</f>
        <v>0</v>
      </c>
      <c r="AJ1377">
        <f>_xlfn.XLOOKUP(Tabela5[[#This Row],[UUID]],Planilha2!$A:$A,Planilha2!C:C,"")</f>
        <v>1</v>
      </c>
      <c r="AK1377">
        <f>_xlfn.XLOOKUP(Tabela5[[#This Row],[UUID]],Planilha2!$A:$A,Planilha2!D:D,"")</f>
        <v>1</v>
      </c>
      <c r="AL1377">
        <f>_xlfn.XLOOKUP(Tabela5[[#This Row],[UUID]],Planilha2!$A:$A,Planilha2!E:E,"")</f>
        <v>0</v>
      </c>
      <c r="AM1377">
        <f>_xlfn.XLOOKUP(Tabela5[[#This Row],[UUID]],Planilha2!$A:$A,Planilha2!F:F,"")</f>
        <v>1</v>
      </c>
      <c r="AN1377">
        <f>_xlfn.XLOOKUP(Tabela5[[#This Row],[UUID]],Planilha2!$A:$A,Planilha2!G:G,"")</f>
        <v>1</v>
      </c>
      <c r="AO1377">
        <f>_xlfn.XLOOKUP(Tabela5[[#This Row],[UUID]],Planilha2!$A:$A,Planilha2!H:H,"")</f>
        <v>1</v>
      </c>
      <c r="AP1377">
        <f>_xlfn.XLOOKUP(Tabela5[[#This Row],[UUID]],Planilha2!$A:$A,Planilha2!I:I,"")</f>
        <v>1</v>
      </c>
      <c r="AQ1377">
        <f>_xlfn.XLOOKUP(Tabela5[[#This Row],[UUID]],Planilha2!$A:$A,Planilha2!J:J,"")</f>
        <v>1</v>
      </c>
      <c r="AR1377">
        <f>_xlfn.XLOOKUP(Tabela5[[#This Row],[UUID]],Planilha2!$A:$A,Planilha2!K:K,"")</f>
        <v>1</v>
      </c>
      <c r="AS1377">
        <f>_xlfn.XLOOKUP(Tabela5[[#This Row],[UUID]],Planilha2!$A:$A,Planilha2!L:L,"")</f>
        <v>1</v>
      </c>
      <c r="AT1377">
        <f>_xlfn.XLOOKUP(Tabela5[[#This Row],[UUID]],Planilha2!$A:$A,Planilha2!M:M,"")</f>
        <v>1</v>
      </c>
      <c r="AU1377">
        <f>_xlfn.XLOOKUP(Tabela5[[#This Row],[UUID]],Planilha2!$A:$A,Planilha2!N:N,"")</f>
        <v>1</v>
      </c>
      <c r="AV1377">
        <f>_xlfn.XLOOKUP(Tabela5[[#This Row],[UUID]],Planilha2!$A:$A,Planilha2!O:O,"")</f>
        <v>1</v>
      </c>
    </row>
    <row r="1378" spans="1:48" x14ac:dyDescent="0.2">
      <c r="A1378" t="s">
        <v>6673</v>
      </c>
      <c r="B1378" t="s">
        <v>35</v>
      </c>
      <c r="C1378">
        <v>1550014710</v>
      </c>
      <c r="D1378">
        <v>5679392194</v>
      </c>
      <c r="E1378" t="s">
        <v>3222</v>
      </c>
      <c r="F1378" t="s">
        <v>3397</v>
      </c>
      <c r="G1378" t="s">
        <v>3398</v>
      </c>
      <c r="H1378" s="1">
        <v>46023</v>
      </c>
      <c r="I1378">
        <v>202601</v>
      </c>
      <c r="J1378">
        <v>388.76159999999999</v>
      </c>
      <c r="L1378">
        <v>388.76</v>
      </c>
      <c r="N1378">
        <v>90469463</v>
      </c>
      <c r="O1378" s="1">
        <v>46053</v>
      </c>
      <c r="P1378" s="1">
        <v>46063</v>
      </c>
      <c r="R1378">
        <v>63</v>
      </c>
      <c r="S1378" t="s">
        <v>53</v>
      </c>
      <c r="T1378" t="s">
        <v>40</v>
      </c>
      <c r="U1378" t="s">
        <v>40</v>
      </c>
      <c r="V1378" t="s">
        <v>3399</v>
      </c>
      <c r="W1378">
        <v>6</v>
      </c>
      <c r="X1378" t="s">
        <v>42</v>
      </c>
      <c r="Y1378">
        <v>6</v>
      </c>
      <c r="Z1378" t="s">
        <v>40</v>
      </c>
      <c r="AA1378" t="s">
        <v>67</v>
      </c>
      <c r="AB1378" t="s">
        <v>44</v>
      </c>
      <c r="AC1378" t="s">
        <v>45</v>
      </c>
      <c r="AE1378" t="s">
        <v>298</v>
      </c>
      <c r="AF1378" t="s">
        <v>6674</v>
      </c>
      <c r="AG1378" s="1">
        <v>46079</v>
      </c>
      <c r="AH1378" t="s">
        <v>2615</v>
      </c>
      <c r="AI1378">
        <f>_xlfn.XLOOKUP(Tabela5[[#This Row],[UUID]],Planilha2!$A:$A,Planilha2!B:B,"")</f>
        <v>1</v>
      </c>
      <c r="AJ1378">
        <f>_xlfn.XLOOKUP(Tabela5[[#This Row],[UUID]],Planilha2!$A:$A,Planilha2!C:C,"")</f>
        <v>0</v>
      </c>
      <c r="AK1378">
        <f>_xlfn.XLOOKUP(Tabela5[[#This Row],[UUID]],Planilha2!$A:$A,Planilha2!D:D,"")</f>
        <v>5</v>
      </c>
      <c r="AL1378">
        <f>_xlfn.XLOOKUP(Tabela5[[#This Row],[UUID]],Planilha2!$A:$A,Planilha2!E:E,"")</f>
        <v>1</v>
      </c>
      <c r="AM1378">
        <f>_xlfn.XLOOKUP(Tabela5[[#This Row],[UUID]],Planilha2!$A:$A,Planilha2!F:F,"")</f>
        <v>1</v>
      </c>
      <c r="AN1378">
        <f>_xlfn.XLOOKUP(Tabela5[[#This Row],[UUID]],Planilha2!$A:$A,Planilha2!G:G,"")</f>
        <v>1</v>
      </c>
      <c r="AO1378">
        <f>_xlfn.XLOOKUP(Tabela5[[#This Row],[UUID]],Planilha2!$A:$A,Planilha2!H:H,"")</f>
        <v>1</v>
      </c>
      <c r="AP1378">
        <f>_xlfn.XLOOKUP(Tabela5[[#This Row],[UUID]],Planilha2!$A:$A,Planilha2!I:I,"")</f>
        <v>1</v>
      </c>
      <c r="AQ1378">
        <f>_xlfn.XLOOKUP(Tabela5[[#This Row],[UUID]],Planilha2!$A:$A,Planilha2!J:J,"")</f>
        <v>1</v>
      </c>
      <c r="AR1378">
        <f>_xlfn.XLOOKUP(Tabela5[[#This Row],[UUID]],Planilha2!$A:$A,Planilha2!K:K,"")</f>
        <v>1</v>
      </c>
      <c r="AS1378">
        <f>_xlfn.XLOOKUP(Tabela5[[#This Row],[UUID]],Planilha2!$A:$A,Planilha2!L:L,"")</f>
        <v>1</v>
      </c>
      <c r="AT1378">
        <f>_xlfn.XLOOKUP(Tabela5[[#This Row],[UUID]],Planilha2!$A:$A,Planilha2!M:M,"")</f>
        <v>0</v>
      </c>
      <c r="AU1378">
        <f>_xlfn.XLOOKUP(Tabela5[[#This Row],[UUID]],Planilha2!$A:$A,Planilha2!N:N,"")</f>
        <v>1</v>
      </c>
      <c r="AV1378">
        <f>_xlfn.XLOOKUP(Tabela5[[#This Row],[UUID]],Planilha2!$A:$A,Planilha2!O:O,"")</f>
        <v>1</v>
      </c>
    </row>
    <row r="1379" spans="1:48" x14ac:dyDescent="0.2">
      <c r="A1379" t="s">
        <v>6675</v>
      </c>
      <c r="B1379" t="s">
        <v>35</v>
      </c>
      <c r="C1379">
        <v>10014034490</v>
      </c>
      <c r="D1379">
        <v>71562370120</v>
      </c>
      <c r="E1379" t="s">
        <v>6676</v>
      </c>
      <c r="F1379" t="s">
        <v>6677</v>
      </c>
      <c r="G1379" t="s">
        <v>6678</v>
      </c>
      <c r="H1379" s="1">
        <v>46023</v>
      </c>
      <c r="I1379">
        <v>202601</v>
      </c>
      <c r="J1379">
        <v>262.87027999999998</v>
      </c>
      <c r="K1379">
        <v>19.420000000000002</v>
      </c>
      <c r="L1379">
        <v>282.29000000000002</v>
      </c>
      <c r="N1379">
        <v>90469353</v>
      </c>
      <c r="O1379" s="1">
        <v>46053</v>
      </c>
      <c r="P1379" s="1">
        <v>46063</v>
      </c>
      <c r="R1379">
        <v>63</v>
      </c>
      <c r="S1379" t="s">
        <v>53</v>
      </c>
      <c r="T1379" t="s">
        <v>40</v>
      </c>
      <c r="U1379" t="s">
        <v>40</v>
      </c>
      <c r="V1379" t="s">
        <v>6679</v>
      </c>
      <c r="W1379">
        <v>6</v>
      </c>
      <c r="X1379" t="s">
        <v>42</v>
      </c>
      <c r="Y1379">
        <v>6</v>
      </c>
      <c r="Z1379" t="s">
        <v>40</v>
      </c>
      <c r="AA1379" t="s">
        <v>67</v>
      </c>
      <c r="AB1379" t="s">
        <v>44</v>
      </c>
      <c r="AC1379" t="s">
        <v>45</v>
      </c>
      <c r="AE1379" t="s">
        <v>298</v>
      </c>
      <c r="AF1379" t="s">
        <v>6680</v>
      </c>
      <c r="AG1379" s="1">
        <v>46084</v>
      </c>
      <c r="AH1379" t="s">
        <v>2615</v>
      </c>
      <c r="AI1379">
        <f>_xlfn.XLOOKUP(Tabela5[[#This Row],[UUID]],Planilha2!$A:$A,Planilha2!B:B,"")</f>
        <v>0</v>
      </c>
      <c r="AJ1379">
        <f>_xlfn.XLOOKUP(Tabela5[[#This Row],[UUID]],Planilha2!$A:$A,Planilha2!C:C,"")</f>
        <v>1</v>
      </c>
      <c r="AK1379">
        <f>_xlfn.XLOOKUP(Tabela5[[#This Row],[UUID]],Planilha2!$A:$A,Planilha2!D:D,"")</f>
        <v>6</v>
      </c>
      <c r="AL1379">
        <f>_xlfn.XLOOKUP(Tabela5[[#This Row],[UUID]],Planilha2!$A:$A,Planilha2!E:E,"")</f>
        <v>0</v>
      </c>
      <c r="AM1379">
        <f>_xlfn.XLOOKUP(Tabela5[[#This Row],[UUID]],Planilha2!$A:$A,Planilha2!F:F,"")</f>
        <v>1</v>
      </c>
      <c r="AN1379">
        <f>_xlfn.XLOOKUP(Tabela5[[#This Row],[UUID]],Planilha2!$A:$A,Planilha2!G:G,"")</f>
        <v>1</v>
      </c>
      <c r="AO1379">
        <f>_xlfn.XLOOKUP(Tabela5[[#This Row],[UUID]],Planilha2!$A:$A,Planilha2!H:H,"")</f>
        <v>1</v>
      </c>
      <c r="AP1379">
        <f>_xlfn.XLOOKUP(Tabela5[[#This Row],[UUID]],Planilha2!$A:$A,Planilha2!I:I,"")</f>
        <v>1</v>
      </c>
      <c r="AQ1379">
        <f>_xlfn.XLOOKUP(Tabela5[[#This Row],[UUID]],Planilha2!$A:$A,Planilha2!J:J,"")</f>
        <v>1</v>
      </c>
      <c r="AR1379">
        <f>_xlfn.XLOOKUP(Tabela5[[#This Row],[UUID]],Planilha2!$A:$A,Planilha2!K:K,"")</f>
        <v>1</v>
      </c>
      <c r="AS1379">
        <f>_xlfn.XLOOKUP(Tabela5[[#This Row],[UUID]],Planilha2!$A:$A,Planilha2!L:L,"")</f>
        <v>1</v>
      </c>
      <c r="AT1379">
        <f>_xlfn.XLOOKUP(Tabela5[[#This Row],[UUID]],Planilha2!$A:$A,Planilha2!M:M,"")</f>
        <v>1</v>
      </c>
      <c r="AU1379">
        <f>_xlfn.XLOOKUP(Tabela5[[#This Row],[UUID]],Planilha2!$A:$A,Planilha2!N:N,"")</f>
        <v>1</v>
      </c>
      <c r="AV1379">
        <f>_xlfn.XLOOKUP(Tabela5[[#This Row],[UUID]],Planilha2!$A:$A,Planilha2!O:O,"")</f>
        <v>1</v>
      </c>
    </row>
    <row r="1380" spans="1:48" x14ac:dyDescent="0.2">
      <c r="A1380" t="s">
        <v>6681</v>
      </c>
      <c r="B1380" t="s">
        <v>35</v>
      </c>
      <c r="C1380">
        <v>10035303563</v>
      </c>
      <c r="D1380">
        <v>2531671161</v>
      </c>
      <c r="E1380" t="s">
        <v>3402</v>
      </c>
      <c r="F1380" t="s">
        <v>6682</v>
      </c>
      <c r="G1380" t="s">
        <v>3404</v>
      </c>
      <c r="H1380" s="1">
        <v>46023</v>
      </c>
      <c r="I1380">
        <v>202601</v>
      </c>
      <c r="J1380">
        <v>2010.6659999999999</v>
      </c>
      <c r="L1380">
        <v>2010.67</v>
      </c>
      <c r="N1380">
        <v>90468787</v>
      </c>
      <c r="O1380" s="1">
        <v>46053</v>
      </c>
      <c r="P1380" s="1">
        <v>46063</v>
      </c>
      <c r="R1380">
        <v>63</v>
      </c>
      <c r="S1380" t="s">
        <v>53</v>
      </c>
      <c r="T1380" t="s">
        <v>40</v>
      </c>
      <c r="U1380" t="s">
        <v>40</v>
      </c>
      <c r="V1380" t="s">
        <v>3405</v>
      </c>
      <c r="W1380">
        <v>6</v>
      </c>
      <c r="X1380" t="s">
        <v>42</v>
      </c>
      <c r="Y1380">
        <v>6</v>
      </c>
      <c r="Z1380" t="s">
        <v>40</v>
      </c>
      <c r="AA1380" t="s">
        <v>67</v>
      </c>
      <c r="AB1380" t="s">
        <v>44</v>
      </c>
      <c r="AC1380" t="s">
        <v>45</v>
      </c>
      <c r="AE1380" t="s">
        <v>298</v>
      </c>
      <c r="AF1380" t="s">
        <v>6683</v>
      </c>
      <c r="AG1380" s="1">
        <v>46079</v>
      </c>
      <c r="AH1380" t="s">
        <v>2615</v>
      </c>
      <c r="AI1380">
        <f>_xlfn.XLOOKUP(Tabela5[[#This Row],[UUID]],Planilha2!$A:$A,Planilha2!B:B,"")</f>
        <v>1</v>
      </c>
      <c r="AJ1380">
        <f>_xlfn.XLOOKUP(Tabela5[[#This Row],[UUID]],Planilha2!$A:$A,Planilha2!C:C,"")</f>
        <v>0</v>
      </c>
      <c r="AK1380">
        <f>_xlfn.XLOOKUP(Tabela5[[#This Row],[UUID]],Planilha2!$A:$A,Planilha2!D:D,"")</f>
        <v>1</v>
      </c>
      <c r="AL1380">
        <f>_xlfn.XLOOKUP(Tabela5[[#This Row],[UUID]],Planilha2!$A:$A,Planilha2!E:E,"")</f>
        <v>0</v>
      </c>
      <c r="AM1380">
        <f>_xlfn.XLOOKUP(Tabela5[[#This Row],[UUID]],Planilha2!$A:$A,Planilha2!F:F,"")</f>
        <v>1</v>
      </c>
      <c r="AN1380">
        <f>_xlfn.XLOOKUP(Tabela5[[#This Row],[UUID]],Planilha2!$A:$A,Planilha2!G:G,"")</f>
        <v>1</v>
      </c>
      <c r="AO1380">
        <f>_xlfn.XLOOKUP(Tabela5[[#This Row],[UUID]],Planilha2!$A:$A,Planilha2!H:H,"")</f>
        <v>1</v>
      </c>
      <c r="AP1380">
        <f>_xlfn.XLOOKUP(Tabela5[[#This Row],[UUID]],Planilha2!$A:$A,Planilha2!I:I,"")</f>
        <v>1</v>
      </c>
      <c r="AQ1380">
        <f>_xlfn.XLOOKUP(Tabela5[[#This Row],[UUID]],Planilha2!$A:$A,Planilha2!J:J,"")</f>
        <v>1</v>
      </c>
      <c r="AR1380">
        <f>_xlfn.XLOOKUP(Tabela5[[#This Row],[UUID]],Planilha2!$A:$A,Planilha2!K:K,"")</f>
        <v>1</v>
      </c>
      <c r="AS1380">
        <f>_xlfn.XLOOKUP(Tabela5[[#This Row],[UUID]],Planilha2!$A:$A,Planilha2!L:L,"")</f>
        <v>1</v>
      </c>
      <c r="AT1380">
        <f>_xlfn.XLOOKUP(Tabela5[[#This Row],[UUID]],Planilha2!$A:$A,Planilha2!M:M,"")</f>
        <v>0</v>
      </c>
      <c r="AU1380">
        <f>_xlfn.XLOOKUP(Tabela5[[#This Row],[UUID]],Planilha2!$A:$A,Planilha2!N:N,"")</f>
        <v>1</v>
      </c>
      <c r="AV1380">
        <f>_xlfn.XLOOKUP(Tabela5[[#This Row],[UUID]],Planilha2!$A:$A,Planilha2!O:O,"")</f>
        <v>1</v>
      </c>
    </row>
    <row r="1381" spans="1:48" x14ac:dyDescent="0.2">
      <c r="A1381" t="s">
        <v>6684</v>
      </c>
      <c r="B1381" t="s">
        <v>35</v>
      </c>
      <c r="C1381">
        <v>3350079347</v>
      </c>
      <c r="D1381">
        <v>21539817865</v>
      </c>
      <c r="E1381" t="s">
        <v>727</v>
      </c>
      <c r="F1381" t="s">
        <v>6685</v>
      </c>
      <c r="G1381" t="s">
        <v>729</v>
      </c>
      <c r="H1381" s="1">
        <v>46023</v>
      </c>
      <c r="I1381">
        <v>202601</v>
      </c>
      <c r="J1381">
        <v>290.12337000000002</v>
      </c>
      <c r="L1381">
        <v>290.12</v>
      </c>
      <c r="N1381">
        <v>90463132</v>
      </c>
      <c r="O1381" s="1">
        <v>46050</v>
      </c>
      <c r="P1381" s="1">
        <v>46063</v>
      </c>
      <c r="R1381">
        <v>63</v>
      </c>
      <c r="S1381" t="s">
        <v>53</v>
      </c>
      <c r="T1381" t="s">
        <v>40</v>
      </c>
      <c r="U1381" t="s">
        <v>40</v>
      </c>
      <c r="V1381" t="s">
        <v>730</v>
      </c>
      <c r="W1381">
        <v>6</v>
      </c>
      <c r="X1381" t="s">
        <v>42</v>
      </c>
      <c r="Y1381">
        <v>6</v>
      </c>
      <c r="Z1381" t="s">
        <v>40</v>
      </c>
      <c r="AA1381" t="s">
        <v>67</v>
      </c>
      <c r="AB1381" t="s">
        <v>44</v>
      </c>
      <c r="AE1381" t="s">
        <v>298</v>
      </c>
      <c r="AF1381" t="s">
        <v>6686</v>
      </c>
      <c r="AG1381" s="1">
        <v>46050</v>
      </c>
      <c r="AH1381" t="s">
        <v>2751</v>
      </c>
      <c r="AI1381">
        <f>_xlfn.XLOOKUP(Tabela5[[#This Row],[UUID]],Planilha2!$A:$A,Planilha2!B:B,"")</f>
        <v>1</v>
      </c>
      <c r="AJ1381">
        <f>_xlfn.XLOOKUP(Tabela5[[#This Row],[UUID]],Planilha2!$A:$A,Planilha2!C:C,"")</f>
        <v>1</v>
      </c>
      <c r="AK1381">
        <f>_xlfn.XLOOKUP(Tabela5[[#This Row],[UUID]],Planilha2!$A:$A,Planilha2!D:D,"")</f>
        <v>17</v>
      </c>
      <c r="AL1381">
        <f>_xlfn.XLOOKUP(Tabela5[[#This Row],[UUID]],Planilha2!$A:$A,Planilha2!E:E,"")</f>
        <v>0</v>
      </c>
      <c r="AM1381">
        <f>_xlfn.XLOOKUP(Tabela5[[#This Row],[UUID]],Planilha2!$A:$A,Planilha2!F:F,"")</f>
        <v>1</v>
      </c>
      <c r="AN1381">
        <f>_xlfn.XLOOKUP(Tabela5[[#This Row],[UUID]],Planilha2!$A:$A,Planilha2!G:G,"")</f>
        <v>1</v>
      </c>
      <c r="AO1381">
        <f>_xlfn.XLOOKUP(Tabela5[[#This Row],[UUID]],Planilha2!$A:$A,Planilha2!H:H,"")</f>
        <v>1</v>
      </c>
      <c r="AP1381">
        <f>_xlfn.XLOOKUP(Tabela5[[#This Row],[UUID]],Planilha2!$A:$A,Planilha2!I:I,"")</f>
        <v>1</v>
      </c>
      <c r="AQ1381">
        <f>_xlfn.XLOOKUP(Tabela5[[#This Row],[UUID]],Planilha2!$A:$A,Planilha2!J:J,"")</f>
        <v>1</v>
      </c>
      <c r="AR1381">
        <f>_xlfn.XLOOKUP(Tabela5[[#This Row],[UUID]],Planilha2!$A:$A,Planilha2!K:K,"")</f>
        <v>1</v>
      </c>
      <c r="AS1381">
        <f>_xlfn.XLOOKUP(Tabela5[[#This Row],[UUID]],Planilha2!$A:$A,Planilha2!L:L,"")</f>
        <v>1</v>
      </c>
      <c r="AT1381">
        <f>_xlfn.XLOOKUP(Tabela5[[#This Row],[UUID]],Planilha2!$A:$A,Planilha2!M:M,"")</f>
        <v>0</v>
      </c>
      <c r="AU1381">
        <f>_xlfn.XLOOKUP(Tabela5[[#This Row],[UUID]],Planilha2!$A:$A,Planilha2!N:N,"")</f>
        <v>1</v>
      </c>
      <c r="AV1381">
        <f>_xlfn.XLOOKUP(Tabela5[[#This Row],[UUID]],Planilha2!$A:$A,Planilha2!O:O,"")</f>
        <v>1</v>
      </c>
    </row>
    <row r="1382" spans="1:48" x14ac:dyDescent="0.2">
      <c r="A1382" t="s">
        <v>6687</v>
      </c>
      <c r="B1382" t="s">
        <v>35</v>
      </c>
      <c r="C1382">
        <v>10003983224</v>
      </c>
      <c r="D1382">
        <v>98719548168</v>
      </c>
      <c r="E1382" t="s">
        <v>3421</v>
      </c>
      <c r="F1382" t="s">
        <v>3422</v>
      </c>
      <c r="G1382" t="s">
        <v>3423</v>
      </c>
      <c r="H1382" s="1">
        <v>46023</v>
      </c>
      <c r="I1382">
        <v>202601</v>
      </c>
      <c r="J1382">
        <v>251.07031000000001</v>
      </c>
      <c r="K1382">
        <v>8.89</v>
      </c>
      <c r="L1382">
        <v>259.95999999999998</v>
      </c>
      <c r="N1382">
        <v>90467389</v>
      </c>
      <c r="O1382" s="1">
        <v>46053</v>
      </c>
      <c r="P1382" s="1">
        <v>46063</v>
      </c>
      <c r="R1382">
        <v>63</v>
      </c>
      <c r="S1382" t="s">
        <v>53</v>
      </c>
      <c r="T1382" t="s">
        <v>40</v>
      </c>
      <c r="U1382" t="s">
        <v>40</v>
      </c>
      <c r="V1382" t="s">
        <v>3424</v>
      </c>
      <c r="W1382">
        <v>6</v>
      </c>
      <c r="X1382" t="s">
        <v>42</v>
      </c>
      <c r="Y1382">
        <v>6</v>
      </c>
      <c r="Z1382" t="s">
        <v>40</v>
      </c>
      <c r="AA1382" t="s">
        <v>67</v>
      </c>
      <c r="AB1382" t="s">
        <v>44</v>
      </c>
      <c r="AC1382" t="s">
        <v>45</v>
      </c>
      <c r="AE1382" t="s">
        <v>298</v>
      </c>
      <c r="AF1382" t="s">
        <v>6688</v>
      </c>
      <c r="AG1382" s="1">
        <v>46080</v>
      </c>
      <c r="AH1382" t="s">
        <v>2615</v>
      </c>
      <c r="AI1382">
        <f>_xlfn.XLOOKUP(Tabela5[[#This Row],[UUID]],Planilha2!$A:$A,Planilha2!B:B,"")</f>
        <v>1</v>
      </c>
      <c r="AJ1382">
        <f>_xlfn.XLOOKUP(Tabela5[[#This Row],[UUID]],Planilha2!$A:$A,Planilha2!C:C,"")</f>
        <v>0</v>
      </c>
      <c r="AK1382">
        <f>_xlfn.XLOOKUP(Tabela5[[#This Row],[UUID]],Planilha2!$A:$A,Planilha2!D:D,"")</f>
        <v>7</v>
      </c>
      <c r="AL1382">
        <f>_xlfn.XLOOKUP(Tabela5[[#This Row],[UUID]],Planilha2!$A:$A,Planilha2!E:E,"")</f>
        <v>0</v>
      </c>
      <c r="AM1382">
        <f>_xlfn.XLOOKUP(Tabela5[[#This Row],[UUID]],Planilha2!$A:$A,Planilha2!F:F,"")</f>
        <v>1</v>
      </c>
      <c r="AN1382">
        <f>_xlfn.XLOOKUP(Tabela5[[#This Row],[UUID]],Planilha2!$A:$A,Planilha2!G:G,"")</f>
        <v>1</v>
      </c>
      <c r="AO1382">
        <f>_xlfn.XLOOKUP(Tabela5[[#This Row],[UUID]],Planilha2!$A:$A,Planilha2!H:H,"")</f>
        <v>1</v>
      </c>
      <c r="AP1382">
        <f>_xlfn.XLOOKUP(Tabela5[[#This Row],[UUID]],Planilha2!$A:$A,Planilha2!I:I,"")</f>
        <v>1</v>
      </c>
      <c r="AQ1382">
        <f>_xlfn.XLOOKUP(Tabela5[[#This Row],[UUID]],Planilha2!$A:$A,Planilha2!J:J,"")</f>
        <v>1</v>
      </c>
      <c r="AR1382">
        <f>_xlfn.XLOOKUP(Tabela5[[#This Row],[UUID]],Planilha2!$A:$A,Planilha2!K:K,"")</f>
        <v>1</v>
      </c>
      <c r="AS1382">
        <f>_xlfn.XLOOKUP(Tabela5[[#This Row],[UUID]],Planilha2!$A:$A,Planilha2!L:L,"")</f>
        <v>1</v>
      </c>
      <c r="AT1382">
        <f>_xlfn.XLOOKUP(Tabela5[[#This Row],[UUID]],Planilha2!$A:$A,Planilha2!M:M,"")</f>
        <v>0</v>
      </c>
      <c r="AU1382">
        <f>_xlfn.XLOOKUP(Tabela5[[#This Row],[UUID]],Planilha2!$A:$A,Planilha2!N:N,"")</f>
        <v>1</v>
      </c>
      <c r="AV1382">
        <f>_xlfn.XLOOKUP(Tabela5[[#This Row],[UUID]],Planilha2!$A:$A,Planilha2!O:O,"")</f>
        <v>1</v>
      </c>
    </row>
    <row r="1383" spans="1:48" x14ac:dyDescent="0.2">
      <c r="A1383" t="s">
        <v>6689</v>
      </c>
      <c r="B1383" t="s">
        <v>35</v>
      </c>
      <c r="C1383">
        <v>20186605</v>
      </c>
      <c r="D1383">
        <v>89812050191</v>
      </c>
      <c r="E1383" t="s">
        <v>733</v>
      </c>
      <c r="F1383" t="s">
        <v>734</v>
      </c>
      <c r="G1383" t="s">
        <v>735</v>
      </c>
      <c r="H1383" s="1">
        <v>46023</v>
      </c>
      <c r="I1383">
        <v>202601</v>
      </c>
      <c r="J1383">
        <v>499.79651000000001</v>
      </c>
      <c r="L1383">
        <v>499.8</v>
      </c>
      <c r="N1383">
        <v>90469218</v>
      </c>
      <c r="O1383" s="1">
        <v>46053</v>
      </c>
      <c r="P1383" s="1">
        <v>46063</v>
      </c>
      <c r="R1383">
        <v>63</v>
      </c>
      <c r="S1383" t="s">
        <v>53</v>
      </c>
      <c r="T1383" t="s">
        <v>40</v>
      </c>
      <c r="U1383" t="s">
        <v>40</v>
      </c>
      <c r="V1383" t="s">
        <v>736</v>
      </c>
      <c r="W1383" t="s">
        <v>94</v>
      </c>
      <c r="X1383" t="s">
        <v>94</v>
      </c>
      <c r="Y1383">
        <v>6</v>
      </c>
      <c r="Z1383" t="s">
        <v>40</v>
      </c>
      <c r="AA1383" t="s">
        <v>67</v>
      </c>
      <c r="AB1383" t="s">
        <v>44</v>
      </c>
      <c r="AC1383" t="s">
        <v>45</v>
      </c>
      <c r="AE1383" t="s">
        <v>298</v>
      </c>
      <c r="AF1383" t="s">
        <v>6690</v>
      </c>
      <c r="AG1383" s="1">
        <v>46055</v>
      </c>
      <c r="AH1383" t="s">
        <v>2751</v>
      </c>
      <c r="AI1383">
        <f>_xlfn.XLOOKUP(Tabela5[[#This Row],[UUID]],Planilha2!$A:$A,Planilha2!B:B,"")</f>
        <v>0</v>
      </c>
      <c r="AJ1383">
        <f>_xlfn.XLOOKUP(Tabela5[[#This Row],[UUID]],Planilha2!$A:$A,Planilha2!C:C,"")</f>
        <v>1</v>
      </c>
      <c r="AK1383">
        <f>_xlfn.XLOOKUP(Tabela5[[#This Row],[UUID]],Planilha2!$A:$A,Planilha2!D:D,"")</f>
        <v>154</v>
      </c>
      <c r="AL1383">
        <f>_xlfn.XLOOKUP(Tabela5[[#This Row],[UUID]],Planilha2!$A:$A,Planilha2!E:E,"")</f>
        <v>0</v>
      </c>
      <c r="AM1383">
        <f>_xlfn.XLOOKUP(Tabela5[[#This Row],[UUID]],Planilha2!$A:$A,Planilha2!F:F,"")</f>
        <v>1</v>
      </c>
      <c r="AN1383">
        <f>_xlfn.XLOOKUP(Tabela5[[#This Row],[UUID]],Planilha2!$A:$A,Planilha2!G:G,"")</f>
        <v>1</v>
      </c>
      <c r="AO1383">
        <f>_xlfn.XLOOKUP(Tabela5[[#This Row],[UUID]],Planilha2!$A:$A,Planilha2!H:H,"")</f>
        <v>1</v>
      </c>
      <c r="AP1383">
        <f>_xlfn.XLOOKUP(Tabela5[[#This Row],[UUID]],Planilha2!$A:$A,Planilha2!I:I,"")</f>
        <v>1</v>
      </c>
      <c r="AQ1383">
        <f>_xlfn.XLOOKUP(Tabela5[[#This Row],[UUID]],Planilha2!$A:$A,Planilha2!J:J,"")</f>
        <v>1</v>
      </c>
      <c r="AR1383">
        <f>_xlfn.XLOOKUP(Tabela5[[#This Row],[UUID]],Planilha2!$A:$A,Planilha2!K:K,"")</f>
        <v>1</v>
      </c>
      <c r="AS1383">
        <f>_xlfn.XLOOKUP(Tabela5[[#This Row],[UUID]],Planilha2!$A:$A,Planilha2!L:L,"")</f>
        <v>1</v>
      </c>
      <c r="AT1383">
        <f>_xlfn.XLOOKUP(Tabela5[[#This Row],[UUID]],Planilha2!$A:$A,Planilha2!M:M,"")</f>
        <v>1</v>
      </c>
      <c r="AU1383">
        <f>_xlfn.XLOOKUP(Tabela5[[#This Row],[UUID]],Planilha2!$A:$A,Planilha2!N:N,"")</f>
        <v>1</v>
      </c>
      <c r="AV1383">
        <f>_xlfn.XLOOKUP(Tabela5[[#This Row],[UUID]],Planilha2!$A:$A,Planilha2!O:O,"")</f>
        <v>1</v>
      </c>
    </row>
    <row r="1384" spans="1:48" x14ac:dyDescent="0.2">
      <c r="A1384" t="s">
        <v>6691</v>
      </c>
      <c r="B1384" t="s">
        <v>35</v>
      </c>
      <c r="C1384">
        <v>8680015601</v>
      </c>
      <c r="D1384">
        <v>886537142</v>
      </c>
      <c r="E1384" t="s">
        <v>739</v>
      </c>
      <c r="F1384" t="s">
        <v>740</v>
      </c>
      <c r="G1384" t="s">
        <v>741</v>
      </c>
      <c r="H1384" s="1">
        <v>46023</v>
      </c>
      <c r="I1384">
        <v>202601</v>
      </c>
      <c r="J1384">
        <v>270.38479999999998</v>
      </c>
      <c r="L1384">
        <v>270.38</v>
      </c>
      <c r="N1384">
        <v>90469211</v>
      </c>
      <c r="O1384" s="1">
        <v>46053</v>
      </c>
      <c r="P1384" s="1">
        <v>46063</v>
      </c>
      <c r="R1384">
        <v>63</v>
      </c>
      <c r="S1384" t="s">
        <v>53</v>
      </c>
      <c r="T1384" t="s">
        <v>40</v>
      </c>
      <c r="U1384" t="s">
        <v>40</v>
      </c>
      <c r="V1384" t="s">
        <v>742</v>
      </c>
      <c r="W1384">
        <v>6</v>
      </c>
      <c r="X1384" t="s">
        <v>467</v>
      </c>
      <c r="Y1384">
        <v>6</v>
      </c>
      <c r="Z1384" t="s">
        <v>40</v>
      </c>
      <c r="AA1384" t="s">
        <v>67</v>
      </c>
      <c r="AB1384" t="s">
        <v>44</v>
      </c>
      <c r="AC1384" t="s">
        <v>45</v>
      </c>
      <c r="AE1384" t="s">
        <v>298</v>
      </c>
      <c r="AF1384" t="s">
        <v>6692</v>
      </c>
      <c r="AG1384" s="1">
        <v>46084</v>
      </c>
      <c r="AH1384" t="s">
        <v>2615</v>
      </c>
      <c r="AI1384">
        <f>_xlfn.XLOOKUP(Tabela5[[#This Row],[UUID]],Planilha2!$A:$A,Planilha2!B:B,"")</f>
        <v>0</v>
      </c>
      <c r="AJ1384">
        <f>_xlfn.XLOOKUP(Tabela5[[#This Row],[UUID]],Planilha2!$A:$A,Planilha2!C:C,"")</f>
        <v>1</v>
      </c>
      <c r="AK1384">
        <f>_xlfn.XLOOKUP(Tabela5[[#This Row],[UUID]],Planilha2!$A:$A,Planilha2!D:D,"")</f>
        <v>1</v>
      </c>
      <c r="AL1384">
        <f>_xlfn.XLOOKUP(Tabela5[[#This Row],[UUID]],Planilha2!$A:$A,Planilha2!E:E,"")</f>
        <v>0</v>
      </c>
      <c r="AM1384">
        <f>_xlfn.XLOOKUP(Tabela5[[#This Row],[UUID]],Planilha2!$A:$A,Planilha2!F:F,"")</f>
        <v>1</v>
      </c>
      <c r="AN1384">
        <f>_xlfn.XLOOKUP(Tabela5[[#This Row],[UUID]],Planilha2!$A:$A,Planilha2!G:G,"")</f>
        <v>1</v>
      </c>
      <c r="AO1384">
        <f>_xlfn.XLOOKUP(Tabela5[[#This Row],[UUID]],Planilha2!$A:$A,Planilha2!H:H,"")</f>
        <v>1</v>
      </c>
      <c r="AP1384">
        <f>_xlfn.XLOOKUP(Tabela5[[#This Row],[UUID]],Planilha2!$A:$A,Planilha2!I:I,"")</f>
        <v>1</v>
      </c>
      <c r="AQ1384">
        <f>_xlfn.XLOOKUP(Tabela5[[#This Row],[UUID]],Planilha2!$A:$A,Planilha2!J:J,"")</f>
        <v>1</v>
      </c>
      <c r="AR1384">
        <f>_xlfn.XLOOKUP(Tabela5[[#This Row],[UUID]],Planilha2!$A:$A,Planilha2!K:K,"")</f>
        <v>1</v>
      </c>
      <c r="AS1384">
        <f>_xlfn.XLOOKUP(Tabela5[[#This Row],[UUID]],Planilha2!$A:$A,Planilha2!L:L,"")</f>
        <v>1</v>
      </c>
      <c r="AT1384">
        <f>_xlfn.XLOOKUP(Tabela5[[#This Row],[UUID]],Planilha2!$A:$A,Planilha2!M:M,"")</f>
        <v>1</v>
      </c>
      <c r="AU1384">
        <f>_xlfn.XLOOKUP(Tabela5[[#This Row],[UUID]],Planilha2!$A:$A,Planilha2!N:N,"")</f>
        <v>1</v>
      </c>
      <c r="AV1384">
        <f>_xlfn.XLOOKUP(Tabela5[[#This Row],[UUID]],Planilha2!$A:$A,Planilha2!O:O,"")</f>
        <v>1</v>
      </c>
    </row>
    <row r="1385" spans="1:48" x14ac:dyDescent="0.2">
      <c r="A1385" t="s">
        <v>6693</v>
      </c>
      <c r="B1385" t="s">
        <v>35</v>
      </c>
      <c r="C1385">
        <v>8680020104</v>
      </c>
      <c r="D1385">
        <v>76167070172</v>
      </c>
      <c r="E1385" t="s">
        <v>614</v>
      </c>
      <c r="F1385" t="s">
        <v>6694</v>
      </c>
      <c r="G1385" t="s">
        <v>3437</v>
      </c>
      <c r="H1385" s="1">
        <v>46023</v>
      </c>
      <c r="I1385">
        <v>202601</v>
      </c>
      <c r="J1385">
        <v>184.36501999999999</v>
      </c>
      <c r="K1385">
        <v>10.63</v>
      </c>
      <c r="L1385">
        <v>195</v>
      </c>
      <c r="N1385">
        <v>90467478</v>
      </c>
      <c r="O1385" s="1">
        <v>46053</v>
      </c>
      <c r="P1385" s="1">
        <v>46063</v>
      </c>
      <c r="R1385">
        <v>63</v>
      </c>
      <c r="S1385" t="s">
        <v>53</v>
      </c>
      <c r="T1385" t="s">
        <v>40</v>
      </c>
      <c r="U1385" t="s">
        <v>40</v>
      </c>
      <c r="V1385" t="s">
        <v>3438</v>
      </c>
      <c r="W1385">
        <v>6</v>
      </c>
      <c r="X1385" t="s">
        <v>42</v>
      </c>
      <c r="Y1385">
        <v>6</v>
      </c>
      <c r="Z1385" t="s">
        <v>40</v>
      </c>
      <c r="AA1385" t="s">
        <v>67</v>
      </c>
      <c r="AB1385" t="s">
        <v>44</v>
      </c>
      <c r="AC1385" t="s">
        <v>45</v>
      </c>
      <c r="AE1385" t="s">
        <v>298</v>
      </c>
      <c r="AF1385" t="s">
        <v>6695</v>
      </c>
      <c r="AG1385" s="1">
        <v>46084</v>
      </c>
      <c r="AH1385" t="s">
        <v>2615</v>
      </c>
      <c r="AI1385">
        <f>_xlfn.XLOOKUP(Tabela5[[#This Row],[UUID]],Planilha2!$A:$A,Planilha2!B:B,"")</f>
        <v>0</v>
      </c>
      <c r="AJ1385">
        <f>_xlfn.XLOOKUP(Tabela5[[#This Row],[UUID]],Planilha2!$A:$A,Planilha2!C:C,"")</f>
        <v>1</v>
      </c>
      <c r="AK1385">
        <f>_xlfn.XLOOKUP(Tabela5[[#This Row],[UUID]],Planilha2!$A:$A,Planilha2!D:D,"")</f>
        <v>1</v>
      </c>
      <c r="AL1385">
        <f>_xlfn.XLOOKUP(Tabela5[[#This Row],[UUID]],Planilha2!$A:$A,Planilha2!E:E,"")</f>
        <v>0</v>
      </c>
      <c r="AM1385">
        <f>_xlfn.XLOOKUP(Tabela5[[#This Row],[UUID]],Planilha2!$A:$A,Planilha2!F:F,"")</f>
        <v>1</v>
      </c>
      <c r="AN1385">
        <f>_xlfn.XLOOKUP(Tabela5[[#This Row],[UUID]],Planilha2!$A:$A,Planilha2!G:G,"")</f>
        <v>1</v>
      </c>
      <c r="AO1385">
        <f>_xlfn.XLOOKUP(Tabela5[[#This Row],[UUID]],Planilha2!$A:$A,Planilha2!H:H,"")</f>
        <v>1</v>
      </c>
      <c r="AP1385">
        <f>_xlfn.XLOOKUP(Tabela5[[#This Row],[UUID]],Planilha2!$A:$A,Planilha2!I:I,"")</f>
        <v>1</v>
      </c>
      <c r="AQ1385">
        <f>_xlfn.XLOOKUP(Tabela5[[#This Row],[UUID]],Planilha2!$A:$A,Planilha2!J:J,"")</f>
        <v>1</v>
      </c>
      <c r="AR1385">
        <f>_xlfn.XLOOKUP(Tabela5[[#This Row],[UUID]],Planilha2!$A:$A,Planilha2!K:K,"")</f>
        <v>1</v>
      </c>
      <c r="AS1385">
        <f>_xlfn.XLOOKUP(Tabela5[[#This Row],[UUID]],Planilha2!$A:$A,Planilha2!L:L,"")</f>
        <v>1</v>
      </c>
      <c r="AT1385">
        <f>_xlfn.XLOOKUP(Tabela5[[#This Row],[UUID]],Planilha2!$A:$A,Planilha2!M:M,"")</f>
        <v>1</v>
      </c>
      <c r="AU1385">
        <f>_xlfn.XLOOKUP(Tabela5[[#This Row],[UUID]],Planilha2!$A:$A,Planilha2!N:N,"")</f>
        <v>1</v>
      </c>
      <c r="AV1385">
        <f>_xlfn.XLOOKUP(Tabela5[[#This Row],[UUID]],Planilha2!$A:$A,Planilha2!O:O,"")</f>
        <v>1</v>
      </c>
    </row>
    <row r="1386" spans="1:48" x14ac:dyDescent="0.2">
      <c r="A1386" t="s">
        <v>6696</v>
      </c>
      <c r="B1386" t="s">
        <v>35</v>
      </c>
      <c r="C1386">
        <v>10025722989</v>
      </c>
      <c r="D1386">
        <v>2372999176</v>
      </c>
      <c r="E1386" t="s">
        <v>751</v>
      </c>
      <c r="F1386" t="s">
        <v>752</v>
      </c>
      <c r="G1386" t="s">
        <v>753</v>
      </c>
      <c r="H1386" s="1">
        <v>46023</v>
      </c>
      <c r="I1386">
        <v>202601</v>
      </c>
      <c r="J1386">
        <v>284.00965000000002</v>
      </c>
      <c r="L1386">
        <v>284.01</v>
      </c>
      <c r="N1386">
        <v>90467545</v>
      </c>
      <c r="O1386" s="1">
        <v>46053</v>
      </c>
      <c r="P1386" s="1">
        <v>46063</v>
      </c>
      <c r="R1386">
        <v>63</v>
      </c>
      <c r="S1386" t="s">
        <v>53</v>
      </c>
      <c r="T1386" t="s">
        <v>40</v>
      </c>
      <c r="U1386" t="s">
        <v>40</v>
      </c>
      <c r="V1386" t="s">
        <v>754</v>
      </c>
      <c r="W1386">
        <v>6</v>
      </c>
      <c r="X1386" t="s">
        <v>42</v>
      </c>
      <c r="Y1386">
        <v>6</v>
      </c>
      <c r="Z1386" t="s">
        <v>40</v>
      </c>
      <c r="AA1386" t="s">
        <v>67</v>
      </c>
      <c r="AB1386" t="s">
        <v>44</v>
      </c>
      <c r="AC1386" t="s">
        <v>45</v>
      </c>
      <c r="AE1386" t="s">
        <v>298</v>
      </c>
      <c r="AF1386" t="s">
        <v>6697</v>
      </c>
      <c r="AG1386" s="1">
        <v>46071</v>
      </c>
      <c r="AH1386" t="s">
        <v>2615</v>
      </c>
      <c r="AI1386">
        <f>_xlfn.XLOOKUP(Tabela5[[#This Row],[UUID]],Planilha2!$A:$A,Planilha2!B:B,"")</f>
        <v>1</v>
      </c>
      <c r="AJ1386">
        <f>_xlfn.XLOOKUP(Tabela5[[#This Row],[UUID]],Planilha2!$A:$A,Planilha2!C:C,"")</f>
        <v>1</v>
      </c>
      <c r="AK1386">
        <f>_xlfn.XLOOKUP(Tabela5[[#This Row],[UUID]],Planilha2!$A:$A,Planilha2!D:D,"")</f>
        <v>1</v>
      </c>
      <c r="AL1386">
        <f>_xlfn.XLOOKUP(Tabela5[[#This Row],[UUID]],Planilha2!$A:$A,Planilha2!E:E,"")</f>
        <v>0</v>
      </c>
      <c r="AM1386">
        <f>_xlfn.XLOOKUP(Tabela5[[#This Row],[UUID]],Planilha2!$A:$A,Planilha2!F:F,"")</f>
        <v>1</v>
      </c>
      <c r="AN1386">
        <f>_xlfn.XLOOKUP(Tabela5[[#This Row],[UUID]],Planilha2!$A:$A,Planilha2!G:G,"")</f>
        <v>1</v>
      </c>
      <c r="AO1386">
        <f>_xlfn.XLOOKUP(Tabela5[[#This Row],[UUID]],Planilha2!$A:$A,Planilha2!H:H,"")</f>
        <v>1</v>
      </c>
      <c r="AP1386">
        <f>_xlfn.XLOOKUP(Tabela5[[#This Row],[UUID]],Planilha2!$A:$A,Planilha2!I:I,"")</f>
        <v>1</v>
      </c>
      <c r="AQ1386">
        <f>_xlfn.XLOOKUP(Tabela5[[#This Row],[UUID]],Planilha2!$A:$A,Planilha2!J:J,"")</f>
        <v>1</v>
      </c>
      <c r="AR1386">
        <f>_xlfn.XLOOKUP(Tabela5[[#This Row],[UUID]],Planilha2!$A:$A,Planilha2!K:K,"")</f>
        <v>1</v>
      </c>
      <c r="AS1386">
        <f>_xlfn.XLOOKUP(Tabela5[[#This Row],[UUID]],Planilha2!$A:$A,Planilha2!L:L,"")</f>
        <v>1</v>
      </c>
      <c r="AT1386">
        <f>_xlfn.XLOOKUP(Tabela5[[#This Row],[UUID]],Planilha2!$A:$A,Planilha2!M:M,"")</f>
        <v>0</v>
      </c>
      <c r="AU1386">
        <f>_xlfn.XLOOKUP(Tabela5[[#This Row],[UUID]],Planilha2!$A:$A,Planilha2!N:N,"")</f>
        <v>1</v>
      </c>
      <c r="AV1386">
        <f>_xlfn.XLOOKUP(Tabela5[[#This Row],[UUID]],Planilha2!$A:$A,Planilha2!O:O,"")</f>
        <v>1</v>
      </c>
    </row>
    <row r="1387" spans="1:48" x14ac:dyDescent="0.2">
      <c r="A1387" t="s">
        <v>6698</v>
      </c>
      <c r="B1387" t="s">
        <v>35</v>
      </c>
      <c r="C1387">
        <v>92945562</v>
      </c>
      <c r="D1387">
        <v>6561652940</v>
      </c>
      <c r="E1387" t="s">
        <v>1051</v>
      </c>
      <c r="F1387" t="s">
        <v>1052</v>
      </c>
      <c r="G1387" t="s">
        <v>1053</v>
      </c>
      <c r="H1387" s="1">
        <v>45901</v>
      </c>
      <c r="I1387">
        <v>202509</v>
      </c>
      <c r="J1387">
        <v>135.42214000000001</v>
      </c>
      <c r="L1387">
        <v>135.41999999999999</v>
      </c>
      <c r="N1387">
        <v>90429322</v>
      </c>
      <c r="O1387" s="1">
        <v>46002</v>
      </c>
      <c r="P1387" s="1">
        <v>46059</v>
      </c>
      <c r="R1387">
        <v>67</v>
      </c>
      <c r="S1387" t="s">
        <v>53</v>
      </c>
      <c r="T1387" t="s">
        <v>40</v>
      </c>
      <c r="U1387" t="s">
        <v>40</v>
      </c>
      <c r="V1387" t="s">
        <v>1054</v>
      </c>
      <c r="W1387">
        <v>6</v>
      </c>
      <c r="X1387" t="s">
        <v>42</v>
      </c>
      <c r="Y1387">
        <v>6</v>
      </c>
      <c r="Z1387" t="s">
        <v>40</v>
      </c>
      <c r="AA1387" t="s">
        <v>982</v>
      </c>
      <c r="AB1387" t="s">
        <v>44</v>
      </c>
      <c r="AC1387" t="s">
        <v>45</v>
      </c>
      <c r="AE1387" t="s">
        <v>298</v>
      </c>
      <c r="AF1387" t="s">
        <v>6699</v>
      </c>
      <c r="AG1387" s="1">
        <v>46042</v>
      </c>
      <c r="AH1387" t="s">
        <v>2751</v>
      </c>
      <c r="AI1387">
        <f>_xlfn.XLOOKUP(Tabela5[[#This Row],[UUID]],Planilha2!$A:$A,Planilha2!B:B,"")</f>
        <v>0</v>
      </c>
      <c r="AJ1387">
        <f>_xlfn.XLOOKUP(Tabela5[[#This Row],[UUID]],Planilha2!$A:$A,Planilha2!C:C,"")</f>
        <v>1</v>
      </c>
      <c r="AK1387">
        <f>_xlfn.XLOOKUP(Tabela5[[#This Row],[UUID]],Planilha2!$A:$A,Planilha2!D:D,"")</f>
        <v>1</v>
      </c>
      <c r="AL1387">
        <f>_xlfn.XLOOKUP(Tabela5[[#This Row],[UUID]],Planilha2!$A:$A,Planilha2!E:E,"")</f>
        <v>1</v>
      </c>
      <c r="AM1387">
        <f>_xlfn.XLOOKUP(Tabela5[[#This Row],[UUID]],Planilha2!$A:$A,Planilha2!F:F,"")</f>
        <v>1</v>
      </c>
      <c r="AN1387">
        <f>_xlfn.XLOOKUP(Tabela5[[#This Row],[UUID]],Planilha2!$A:$A,Planilha2!G:G,"")</f>
        <v>1</v>
      </c>
      <c r="AO1387">
        <f>_xlfn.XLOOKUP(Tabela5[[#This Row],[UUID]],Planilha2!$A:$A,Planilha2!H:H,"")</f>
        <v>1</v>
      </c>
      <c r="AP1387">
        <f>_xlfn.XLOOKUP(Tabela5[[#This Row],[UUID]],Planilha2!$A:$A,Planilha2!I:I,"")</f>
        <v>1</v>
      </c>
      <c r="AQ1387">
        <f>_xlfn.XLOOKUP(Tabela5[[#This Row],[UUID]],Planilha2!$A:$A,Planilha2!J:J,"")</f>
        <v>1</v>
      </c>
      <c r="AR1387">
        <f>_xlfn.XLOOKUP(Tabela5[[#This Row],[UUID]],Planilha2!$A:$A,Planilha2!K:K,"")</f>
        <v>1</v>
      </c>
      <c r="AS1387">
        <f>_xlfn.XLOOKUP(Tabela5[[#This Row],[UUID]],Planilha2!$A:$A,Planilha2!L:L,"")</f>
        <v>1</v>
      </c>
      <c r="AT1387">
        <f>_xlfn.XLOOKUP(Tabela5[[#This Row],[UUID]],Planilha2!$A:$A,Planilha2!M:M,"")</f>
        <v>1</v>
      </c>
      <c r="AU1387">
        <f>_xlfn.XLOOKUP(Tabela5[[#This Row],[UUID]],Planilha2!$A:$A,Planilha2!N:N,"")</f>
        <v>1</v>
      </c>
      <c r="AV1387">
        <f>_xlfn.XLOOKUP(Tabela5[[#This Row],[UUID]],Planilha2!$A:$A,Planilha2!O:O,"")</f>
        <v>1</v>
      </c>
    </row>
    <row r="1388" spans="1:48" x14ac:dyDescent="0.2">
      <c r="A1388" t="s">
        <v>6700</v>
      </c>
      <c r="B1388" t="s">
        <v>35</v>
      </c>
      <c r="C1388">
        <v>14165090</v>
      </c>
      <c r="D1388">
        <v>33623210110</v>
      </c>
      <c r="E1388" t="s">
        <v>3450</v>
      </c>
      <c r="F1388" t="s">
        <v>6701</v>
      </c>
      <c r="G1388" t="s">
        <v>3452</v>
      </c>
      <c r="H1388" s="1">
        <v>46023</v>
      </c>
      <c r="I1388">
        <v>202601</v>
      </c>
      <c r="J1388">
        <v>201.82443000000001</v>
      </c>
      <c r="L1388">
        <v>201.82</v>
      </c>
      <c r="N1388">
        <v>90469032</v>
      </c>
      <c r="O1388" s="1">
        <v>46053</v>
      </c>
      <c r="P1388" s="1">
        <v>46063</v>
      </c>
      <c r="R1388">
        <v>63</v>
      </c>
      <c r="S1388" t="s">
        <v>53</v>
      </c>
      <c r="T1388" t="s">
        <v>40</v>
      </c>
      <c r="U1388" t="s">
        <v>40</v>
      </c>
      <c r="V1388" t="s">
        <v>3453</v>
      </c>
      <c r="W1388">
        <v>6</v>
      </c>
      <c r="X1388" t="s">
        <v>42</v>
      </c>
      <c r="Y1388">
        <v>6</v>
      </c>
      <c r="Z1388" t="s">
        <v>40</v>
      </c>
      <c r="AA1388" t="s">
        <v>67</v>
      </c>
      <c r="AB1388" t="s">
        <v>44</v>
      </c>
      <c r="AC1388" t="s">
        <v>45</v>
      </c>
      <c r="AE1388" t="s">
        <v>298</v>
      </c>
      <c r="AF1388" t="s">
        <v>6702</v>
      </c>
      <c r="AG1388" s="1">
        <v>46087</v>
      </c>
      <c r="AH1388" t="s">
        <v>2615</v>
      </c>
      <c r="AI1388">
        <f>_xlfn.XLOOKUP(Tabela5[[#This Row],[UUID]],Planilha2!$A:$A,Planilha2!B:B,"")</f>
        <v>1</v>
      </c>
      <c r="AJ1388">
        <f>_xlfn.XLOOKUP(Tabela5[[#This Row],[UUID]],Planilha2!$A:$A,Planilha2!C:C,"")</f>
        <v>0</v>
      </c>
      <c r="AK1388">
        <f>_xlfn.XLOOKUP(Tabela5[[#This Row],[UUID]],Planilha2!$A:$A,Planilha2!D:D,"")</f>
        <v>2</v>
      </c>
      <c r="AL1388">
        <f>_xlfn.XLOOKUP(Tabela5[[#This Row],[UUID]],Planilha2!$A:$A,Planilha2!E:E,"")</f>
        <v>0</v>
      </c>
      <c r="AM1388">
        <f>_xlfn.XLOOKUP(Tabela5[[#This Row],[UUID]],Planilha2!$A:$A,Planilha2!F:F,"")</f>
        <v>1</v>
      </c>
      <c r="AN1388">
        <f>_xlfn.XLOOKUP(Tabela5[[#This Row],[UUID]],Planilha2!$A:$A,Planilha2!G:G,"")</f>
        <v>1</v>
      </c>
      <c r="AO1388">
        <f>_xlfn.XLOOKUP(Tabela5[[#This Row],[UUID]],Planilha2!$A:$A,Planilha2!H:H,"")</f>
        <v>1</v>
      </c>
      <c r="AP1388">
        <f>_xlfn.XLOOKUP(Tabela5[[#This Row],[UUID]],Planilha2!$A:$A,Planilha2!I:I,"")</f>
        <v>1</v>
      </c>
      <c r="AQ1388">
        <f>_xlfn.XLOOKUP(Tabela5[[#This Row],[UUID]],Planilha2!$A:$A,Planilha2!J:J,"")</f>
        <v>1</v>
      </c>
      <c r="AR1388">
        <f>_xlfn.XLOOKUP(Tabela5[[#This Row],[UUID]],Planilha2!$A:$A,Planilha2!K:K,"")</f>
        <v>1</v>
      </c>
      <c r="AS1388">
        <f>_xlfn.XLOOKUP(Tabela5[[#This Row],[UUID]],Planilha2!$A:$A,Planilha2!L:L,"")</f>
        <v>1</v>
      </c>
      <c r="AT1388">
        <f>_xlfn.XLOOKUP(Tabela5[[#This Row],[UUID]],Planilha2!$A:$A,Planilha2!M:M,"")</f>
        <v>0</v>
      </c>
      <c r="AU1388">
        <f>_xlfn.XLOOKUP(Tabela5[[#This Row],[UUID]],Planilha2!$A:$A,Planilha2!N:N,"")</f>
        <v>1</v>
      </c>
      <c r="AV1388">
        <f>_xlfn.XLOOKUP(Tabela5[[#This Row],[UUID]],Planilha2!$A:$A,Planilha2!O:O,"")</f>
        <v>1</v>
      </c>
    </row>
    <row r="1389" spans="1:48" x14ac:dyDescent="0.2">
      <c r="A1389" t="s">
        <v>6703</v>
      </c>
      <c r="B1389" t="s">
        <v>35</v>
      </c>
      <c r="C1389">
        <v>20170385</v>
      </c>
      <c r="D1389">
        <v>55804900110</v>
      </c>
      <c r="E1389" t="s">
        <v>3458</v>
      </c>
      <c r="F1389" t="s">
        <v>6704</v>
      </c>
      <c r="G1389" t="s">
        <v>3460</v>
      </c>
      <c r="H1389" s="1">
        <v>46023</v>
      </c>
      <c r="I1389">
        <v>202601</v>
      </c>
      <c r="J1389">
        <v>212.49757</v>
      </c>
      <c r="L1389">
        <v>212.5</v>
      </c>
      <c r="N1389">
        <v>90469234</v>
      </c>
      <c r="O1389" s="1">
        <v>46053</v>
      </c>
      <c r="P1389" s="1">
        <v>46063</v>
      </c>
      <c r="R1389">
        <v>63</v>
      </c>
      <c r="S1389" t="s">
        <v>53</v>
      </c>
      <c r="T1389" t="s">
        <v>40</v>
      </c>
      <c r="U1389" t="s">
        <v>40</v>
      </c>
      <c r="V1389" t="s">
        <v>3461</v>
      </c>
      <c r="W1389">
        <v>6</v>
      </c>
      <c r="X1389" t="s">
        <v>42</v>
      </c>
      <c r="Y1389">
        <v>6</v>
      </c>
      <c r="Z1389" t="s">
        <v>40</v>
      </c>
      <c r="AA1389" t="s">
        <v>67</v>
      </c>
      <c r="AB1389" t="s">
        <v>44</v>
      </c>
      <c r="AC1389" t="s">
        <v>45</v>
      </c>
      <c r="AE1389" t="s">
        <v>298</v>
      </c>
      <c r="AF1389" t="s">
        <v>6705</v>
      </c>
      <c r="AG1389" s="1">
        <v>46087</v>
      </c>
      <c r="AH1389" t="s">
        <v>2615</v>
      </c>
      <c r="AI1389">
        <f>_xlfn.XLOOKUP(Tabela5[[#This Row],[UUID]],Planilha2!$A:$A,Planilha2!B:B,"")</f>
        <v>1</v>
      </c>
      <c r="AJ1389">
        <f>_xlfn.XLOOKUP(Tabela5[[#This Row],[UUID]],Planilha2!$A:$A,Planilha2!C:C,"")</f>
        <v>0</v>
      </c>
      <c r="AK1389">
        <f>_xlfn.XLOOKUP(Tabela5[[#This Row],[UUID]],Planilha2!$A:$A,Planilha2!D:D,"")</f>
        <v>1</v>
      </c>
      <c r="AL1389">
        <f>_xlfn.XLOOKUP(Tabela5[[#This Row],[UUID]],Planilha2!$A:$A,Planilha2!E:E,"")</f>
        <v>0</v>
      </c>
      <c r="AM1389">
        <f>_xlfn.XLOOKUP(Tabela5[[#This Row],[UUID]],Planilha2!$A:$A,Planilha2!F:F,"")</f>
        <v>1</v>
      </c>
      <c r="AN1389">
        <f>_xlfn.XLOOKUP(Tabela5[[#This Row],[UUID]],Planilha2!$A:$A,Planilha2!G:G,"")</f>
        <v>1</v>
      </c>
      <c r="AO1389">
        <f>_xlfn.XLOOKUP(Tabela5[[#This Row],[UUID]],Planilha2!$A:$A,Planilha2!H:H,"")</f>
        <v>1</v>
      </c>
      <c r="AP1389">
        <f>_xlfn.XLOOKUP(Tabela5[[#This Row],[UUID]],Planilha2!$A:$A,Planilha2!I:I,"")</f>
        <v>1</v>
      </c>
      <c r="AQ1389">
        <f>_xlfn.XLOOKUP(Tabela5[[#This Row],[UUID]],Planilha2!$A:$A,Planilha2!J:J,"")</f>
        <v>1</v>
      </c>
      <c r="AR1389">
        <f>_xlfn.XLOOKUP(Tabela5[[#This Row],[UUID]],Planilha2!$A:$A,Planilha2!K:K,"")</f>
        <v>1</v>
      </c>
      <c r="AS1389">
        <f>_xlfn.XLOOKUP(Tabela5[[#This Row],[UUID]],Planilha2!$A:$A,Planilha2!L:L,"")</f>
        <v>1</v>
      </c>
      <c r="AT1389">
        <f>_xlfn.XLOOKUP(Tabela5[[#This Row],[UUID]],Planilha2!$A:$A,Planilha2!M:M,"")</f>
        <v>0</v>
      </c>
      <c r="AU1389">
        <f>_xlfn.XLOOKUP(Tabela5[[#This Row],[UUID]],Planilha2!$A:$A,Planilha2!N:N,"")</f>
        <v>1</v>
      </c>
      <c r="AV1389">
        <f>_xlfn.XLOOKUP(Tabela5[[#This Row],[UUID]],Planilha2!$A:$A,Planilha2!O:O,"")</f>
        <v>1</v>
      </c>
    </row>
    <row r="1390" spans="1:48" x14ac:dyDescent="0.2">
      <c r="A1390" t="s">
        <v>6706</v>
      </c>
      <c r="B1390" t="s">
        <v>35</v>
      </c>
      <c r="C1390">
        <v>21315073</v>
      </c>
      <c r="D1390">
        <v>76377318715</v>
      </c>
      <c r="E1390" t="s">
        <v>3466</v>
      </c>
      <c r="F1390" t="s">
        <v>6707</v>
      </c>
      <c r="G1390" t="s">
        <v>3468</v>
      </c>
      <c r="H1390" s="1">
        <v>46023</v>
      </c>
      <c r="I1390">
        <v>202601</v>
      </c>
      <c r="J1390">
        <v>276.30070000000001</v>
      </c>
      <c r="L1390">
        <v>276.3</v>
      </c>
      <c r="N1390">
        <v>90469379</v>
      </c>
      <c r="O1390" s="1">
        <v>46053</v>
      </c>
      <c r="P1390" s="1">
        <v>46063</v>
      </c>
      <c r="R1390">
        <v>63</v>
      </c>
      <c r="S1390" t="s">
        <v>53</v>
      </c>
      <c r="T1390" t="s">
        <v>40</v>
      </c>
      <c r="U1390" t="s">
        <v>40</v>
      </c>
      <c r="V1390" t="s">
        <v>3469</v>
      </c>
      <c r="W1390">
        <v>6</v>
      </c>
      <c r="X1390" t="s">
        <v>42</v>
      </c>
      <c r="Y1390">
        <v>6</v>
      </c>
      <c r="Z1390" t="s">
        <v>40</v>
      </c>
      <c r="AA1390" t="s">
        <v>67</v>
      </c>
      <c r="AB1390" t="s">
        <v>44</v>
      </c>
      <c r="AC1390" t="s">
        <v>45</v>
      </c>
      <c r="AE1390" t="s">
        <v>298</v>
      </c>
      <c r="AF1390" t="s">
        <v>6708</v>
      </c>
      <c r="AG1390" s="1">
        <v>46086</v>
      </c>
      <c r="AH1390" t="s">
        <v>2615</v>
      </c>
      <c r="AI1390">
        <f>_xlfn.XLOOKUP(Tabela5[[#This Row],[UUID]],Planilha2!$A:$A,Planilha2!B:B,"")</f>
        <v>1</v>
      </c>
      <c r="AJ1390">
        <f>_xlfn.XLOOKUP(Tabela5[[#This Row],[UUID]],Planilha2!$A:$A,Planilha2!C:C,"")</f>
        <v>0</v>
      </c>
      <c r="AK1390">
        <f>_xlfn.XLOOKUP(Tabela5[[#This Row],[UUID]],Planilha2!$A:$A,Planilha2!D:D,"")</f>
        <v>6</v>
      </c>
      <c r="AL1390">
        <f>_xlfn.XLOOKUP(Tabela5[[#This Row],[UUID]],Planilha2!$A:$A,Planilha2!E:E,"")</f>
        <v>1</v>
      </c>
      <c r="AM1390">
        <f>_xlfn.XLOOKUP(Tabela5[[#This Row],[UUID]],Planilha2!$A:$A,Planilha2!F:F,"")</f>
        <v>1</v>
      </c>
      <c r="AN1390">
        <f>_xlfn.XLOOKUP(Tabela5[[#This Row],[UUID]],Planilha2!$A:$A,Planilha2!G:G,"")</f>
        <v>1</v>
      </c>
      <c r="AO1390">
        <f>_xlfn.XLOOKUP(Tabela5[[#This Row],[UUID]],Planilha2!$A:$A,Planilha2!H:H,"")</f>
        <v>1</v>
      </c>
      <c r="AP1390">
        <f>_xlfn.XLOOKUP(Tabela5[[#This Row],[UUID]],Planilha2!$A:$A,Planilha2!I:I,"")</f>
        <v>1</v>
      </c>
      <c r="AQ1390">
        <f>_xlfn.XLOOKUP(Tabela5[[#This Row],[UUID]],Planilha2!$A:$A,Planilha2!J:J,"")</f>
        <v>1</v>
      </c>
      <c r="AR1390">
        <f>_xlfn.XLOOKUP(Tabela5[[#This Row],[UUID]],Planilha2!$A:$A,Planilha2!K:K,"")</f>
        <v>1</v>
      </c>
      <c r="AS1390">
        <f>_xlfn.XLOOKUP(Tabela5[[#This Row],[UUID]],Planilha2!$A:$A,Planilha2!L:L,"")</f>
        <v>1</v>
      </c>
      <c r="AT1390">
        <f>_xlfn.XLOOKUP(Tabela5[[#This Row],[UUID]],Planilha2!$A:$A,Planilha2!M:M,"")</f>
        <v>0</v>
      </c>
      <c r="AU1390">
        <f>_xlfn.XLOOKUP(Tabela5[[#This Row],[UUID]],Planilha2!$A:$A,Planilha2!N:N,"")</f>
        <v>1</v>
      </c>
      <c r="AV1390">
        <f>_xlfn.XLOOKUP(Tabela5[[#This Row],[UUID]],Planilha2!$A:$A,Planilha2!O:O,"")</f>
        <v>1</v>
      </c>
    </row>
    <row r="1391" spans="1:48" x14ac:dyDescent="0.2">
      <c r="A1391" t="s">
        <v>6709</v>
      </c>
      <c r="B1391" t="s">
        <v>35</v>
      </c>
      <c r="C1391">
        <v>250007903</v>
      </c>
      <c r="D1391">
        <v>96032820149</v>
      </c>
      <c r="E1391" t="s">
        <v>3472</v>
      </c>
      <c r="F1391" t="s">
        <v>3473</v>
      </c>
      <c r="G1391" t="s">
        <v>3474</v>
      </c>
      <c r="H1391" s="1">
        <v>46023</v>
      </c>
      <c r="I1391">
        <v>202601</v>
      </c>
      <c r="J1391">
        <v>445.97519</v>
      </c>
      <c r="L1391">
        <v>445.98</v>
      </c>
      <c r="N1391">
        <v>90468892</v>
      </c>
      <c r="O1391" s="1">
        <v>46053</v>
      </c>
      <c r="P1391" s="1">
        <v>46063</v>
      </c>
      <c r="R1391">
        <v>63</v>
      </c>
      <c r="S1391" t="s">
        <v>53</v>
      </c>
      <c r="T1391" t="s">
        <v>40</v>
      </c>
      <c r="U1391" t="s">
        <v>40</v>
      </c>
      <c r="V1391" t="s">
        <v>3475</v>
      </c>
      <c r="W1391">
        <v>6</v>
      </c>
      <c r="X1391" t="s">
        <v>42</v>
      </c>
      <c r="Y1391">
        <v>6</v>
      </c>
      <c r="Z1391" t="s">
        <v>40</v>
      </c>
      <c r="AA1391" t="s">
        <v>67</v>
      </c>
      <c r="AB1391" t="s">
        <v>44</v>
      </c>
      <c r="AC1391" t="s">
        <v>45</v>
      </c>
      <c r="AE1391" t="s">
        <v>298</v>
      </c>
      <c r="AF1391" t="s">
        <v>6710</v>
      </c>
      <c r="AG1391" s="1">
        <v>46083</v>
      </c>
      <c r="AH1391" t="s">
        <v>2615</v>
      </c>
      <c r="AI1391">
        <f>_xlfn.XLOOKUP(Tabela5[[#This Row],[UUID]],Planilha2!$A:$A,Planilha2!B:B,"")</f>
        <v>0</v>
      </c>
      <c r="AJ1391">
        <f>_xlfn.XLOOKUP(Tabela5[[#This Row],[UUID]],Planilha2!$A:$A,Planilha2!C:C,"")</f>
        <v>1</v>
      </c>
      <c r="AK1391">
        <f>_xlfn.XLOOKUP(Tabela5[[#This Row],[UUID]],Planilha2!$A:$A,Planilha2!D:D,"")</f>
        <v>1</v>
      </c>
      <c r="AL1391">
        <f>_xlfn.XLOOKUP(Tabela5[[#This Row],[UUID]],Planilha2!$A:$A,Planilha2!E:E,"")</f>
        <v>0</v>
      </c>
      <c r="AM1391">
        <f>_xlfn.XLOOKUP(Tabela5[[#This Row],[UUID]],Planilha2!$A:$A,Planilha2!F:F,"")</f>
        <v>1</v>
      </c>
      <c r="AN1391">
        <f>_xlfn.XLOOKUP(Tabela5[[#This Row],[UUID]],Planilha2!$A:$A,Planilha2!G:G,"")</f>
        <v>1</v>
      </c>
      <c r="AO1391">
        <f>_xlfn.XLOOKUP(Tabela5[[#This Row],[UUID]],Planilha2!$A:$A,Planilha2!H:H,"")</f>
        <v>1</v>
      </c>
      <c r="AP1391">
        <f>_xlfn.XLOOKUP(Tabela5[[#This Row],[UUID]],Planilha2!$A:$A,Planilha2!I:I,"")</f>
        <v>1</v>
      </c>
      <c r="AQ1391">
        <f>_xlfn.XLOOKUP(Tabela5[[#This Row],[UUID]],Planilha2!$A:$A,Planilha2!J:J,"")</f>
        <v>1</v>
      </c>
      <c r="AR1391">
        <f>_xlfn.XLOOKUP(Tabela5[[#This Row],[UUID]],Planilha2!$A:$A,Planilha2!K:K,"")</f>
        <v>1</v>
      </c>
      <c r="AS1391">
        <f>_xlfn.XLOOKUP(Tabela5[[#This Row],[UUID]],Planilha2!$A:$A,Planilha2!L:L,"")</f>
        <v>1</v>
      </c>
      <c r="AT1391">
        <f>_xlfn.XLOOKUP(Tabela5[[#This Row],[UUID]],Planilha2!$A:$A,Planilha2!M:M,"")</f>
        <v>1</v>
      </c>
      <c r="AU1391">
        <f>_xlfn.XLOOKUP(Tabela5[[#This Row],[UUID]],Planilha2!$A:$A,Planilha2!N:N,"")</f>
        <v>1</v>
      </c>
      <c r="AV1391">
        <f>_xlfn.XLOOKUP(Tabela5[[#This Row],[UUID]],Planilha2!$A:$A,Planilha2!O:O,"")</f>
        <v>1</v>
      </c>
    </row>
    <row r="1392" spans="1:48" x14ac:dyDescent="0.2">
      <c r="A1392" t="s">
        <v>6711</v>
      </c>
      <c r="B1392" t="s">
        <v>35</v>
      </c>
      <c r="C1392">
        <v>10035884159</v>
      </c>
      <c r="D1392">
        <v>5442270180</v>
      </c>
      <c r="E1392" t="s">
        <v>763</v>
      </c>
      <c r="F1392" t="s">
        <v>764</v>
      </c>
      <c r="G1392" t="s">
        <v>765</v>
      </c>
      <c r="H1392" s="1">
        <v>46023</v>
      </c>
      <c r="I1392">
        <v>202601</v>
      </c>
      <c r="J1392">
        <v>303.30194</v>
      </c>
      <c r="L1392">
        <v>303.3</v>
      </c>
      <c r="N1392">
        <v>90467629</v>
      </c>
      <c r="O1392" s="1">
        <v>46053</v>
      </c>
      <c r="P1392" s="1">
        <v>46063</v>
      </c>
      <c r="R1392">
        <v>63</v>
      </c>
      <c r="S1392" t="s">
        <v>53</v>
      </c>
      <c r="T1392" t="s">
        <v>40</v>
      </c>
      <c r="U1392" t="s">
        <v>40</v>
      </c>
      <c r="V1392" t="s">
        <v>766</v>
      </c>
      <c r="W1392">
        <v>6</v>
      </c>
      <c r="X1392" t="s">
        <v>42</v>
      </c>
      <c r="Y1392">
        <v>6</v>
      </c>
      <c r="Z1392" t="s">
        <v>40</v>
      </c>
      <c r="AA1392" t="s">
        <v>67</v>
      </c>
      <c r="AB1392" t="s">
        <v>44</v>
      </c>
      <c r="AC1392" t="s">
        <v>45</v>
      </c>
      <c r="AE1392" t="s">
        <v>298</v>
      </c>
      <c r="AF1392" t="s">
        <v>6712</v>
      </c>
      <c r="AG1392" s="1">
        <v>46092</v>
      </c>
      <c r="AH1392" t="s">
        <v>2615</v>
      </c>
      <c r="AI1392">
        <f>_xlfn.XLOOKUP(Tabela5[[#This Row],[UUID]],Planilha2!$A:$A,Planilha2!B:B,"")</f>
        <v>1</v>
      </c>
      <c r="AJ1392">
        <f>_xlfn.XLOOKUP(Tabela5[[#This Row],[UUID]],Planilha2!$A:$A,Planilha2!C:C,"")</f>
        <v>1</v>
      </c>
      <c r="AK1392">
        <f>_xlfn.XLOOKUP(Tabela5[[#This Row],[UUID]],Planilha2!$A:$A,Planilha2!D:D,"")</f>
        <v>1</v>
      </c>
      <c r="AL1392">
        <f>_xlfn.XLOOKUP(Tabela5[[#This Row],[UUID]],Planilha2!$A:$A,Planilha2!E:E,"")</f>
        <v>0</v>
      </c>
      <c r="AM1392">
        <f>_xlfn.XLOOKUP(Tabela5[[#This Row],[UUID]],Planilha2!$A:$A,Planilha2!F:F,"")</f>
        <v>1</v>
      </c>
      <c r="AN1392">
        <f>_xlfn.XLOOKUP(Tabela5[[#This Row],[UUID]],Planilha2!$A:$A,Planilha2!G:G,"")</f>
        <v>1</v>
      </c>
      <c r="AO1392">
        <f>_xlfn.XLOOKUP(Tabela5[[#This Row],[UUID]],Planilha2!$A:$A,Planilha2!H:H,"")</f>
        <v>1</v>
      </c>
      <c r="AP1392">
        <f>_xlfn.XLOOKUP(Tabela5[[#This Row],[UUID]],Planilha2!$A:$A,Planilha2!I:I,"")</f>
        <v>1</v>
      </c>
      <c r="AQ1392">
        <f>_xlfn.XLOOKUP(Tabela5[[#This Row],[UUID]],Planilha2!$A:$A,Planilha2!J:J,"")</f>
        <v>1</v>
      </c>
      <c r="AR1392">
        <f>_xlfn.XLOOKUP(Tabela5[[#This Row],[UUID]],Planilha2!$A:$A,Planilha2!K:K,"")</f>
        <v>1</v>
      </c>
      <c r="AS1392">
        <f>_xlfn.XLOOKUP(Tabela5[[#This Row],[UUID]],Planilha2!$A:$A,Planilha2!L:L,"")</f>
        <v>1</v>
      </c>
      <c r="AT1392">
        <f>_xlfn.XLOOKUP(Tabela5[[#This Row],[UUID]],Planilha2!$A:$A,Planilha2!M:M,"")</f>
        <v>0</v>
      </c>
      <c r="AU1392">
        <f>_xlfn.XLOOKUP(Tabela5[[#This Row],[UUID]],Planilha2!$A:$A,Planilha2!N:N,"")</f>
        <v>1</v>
      </c>
      <c r="AV1392">
        <f>_xlfn.XLOOKUP(Tabela5[[#This Row],[UUID]],Planilha2!$A:$A,Planilha2!O:O,"")</f>
        <v>1</v>
      </c>
    </row>
    <row r="1393" spans="1:48" x14ac:dyDescent="0.2">
      <c r="A1393" t="s">
        <v>6713</v>
      </c>
      <c r="B1393" t="s">
        <v>35</v>
      </c>
      <c r="C1393">
        <v>10011874021</v>
      </c>
      <c r="D1393">
        <v>52612147691</v>
      </c>
      <c r="E1393" t="s">
        <v>3478</v>
      </c>
      <c r="F1393" t="s">
        <v>3479</v>
      </c>
      <c r="G1393" t="s">
        <v>3480</v>
      </c>
      <c r="H1393" s="1">
        <v>46023</v>
      </c>
      <c r="I1393">
        <v>202601</v>
      </c>
      <c r="J1393">
        <v>333.57139000000001</v>
      </c>
      <c r="K1393">
        <v>11.25</v>
      </c>
      <c r="L1393">
        <v>344.82</v>
      </c>
      <c r="N1393">
        <v>90467578</v>
      </c>
      <c r="O1393" s="1">
        <v>46053</v>
      </c>
      <c r="P1393" s="1">
        <v>46063</v>
      </c>
      <c r="R1393">
        <v>63</v>
      </c>
      <c r="S1393" t="s">
        <v>53</v>
      </c>
      <c r="T1393" t="s">
        <v>40</v>
      </c>
      <c r="U1393" t="s">
        <v>40</v>
      </c>
      <c r="V1393" t="s">
        <v>3481</v>
      </c>
      <c r="W1393">
        <v>6</v>
      </c>
      <c r="X1393" t="s">
        <v>42</v>
      </c>
      <c r="Y1393">
        <v>6</v>
      </c>
      <c r="Z1393" t="s">
        <v>40</v>
      </c>
      <c r="AA1393" t="s">
        <v>67</v>
      </c>
      <c r="AB1393" t="s">
        <v>44</v>
      </c>
      <c r="AC1393" t="s">
        <v>45</v>
      </c>
      <c r="AE1393" t="s">
        <v>298</v>
      </c>
      <c r="AF1393" t="s">
        <v>6714</v>
      </c>
      <c r="AG1393" s="1">
        <v>46071</v>
      </c>
      <c r="AH1393" t="s">
        <v>2615</v>
      </c>
      <c r="AI1393">
        <f>_xlfn.XLOOKUP(Tabela5[[#This Row],[UUID]],Planilha2!$A:$A,Planilha2!B:B,"")</f>
        <v>1</v>
      </c>
      <c r="AJ1393">
        <f>_xlfn.XLOOKUP(Tabela5[[#This Row],[UUID]],Planilha2!$A:$A,Planilha2!C:C,"")</f>
        <v>1</v>
      </c>
      <c r="AK1393">
        <f>_xlfn.XLOOKUP(Tabela5[[#This Row],[UUID]],Planilha2!$A:$A,Planilha2!D:D,"")</f>
        <v>1</v>
      </c>
      <c r="AL1393">
        <f>_xlfn.XLOOKUP(Tabela5[[#This Row],[UUID]],Planilha2!$A:$A,Planilha2!E:E,"")</f>
        <v>0</v>
      </c>
      <c r="AM1393">
        <f>_xlfn.XLOOKUP(Tabela5[[#This Row],[UUID]],Planilha2!$A:$A,Planilha2!F:F,"")</f>
        <v>1</v>
      </c>
      <c r="AN1393">
        <f>_xlfn.XLOOKUP(Tabela5[[#This Row],[UUID]],Planilha2!$A:$A,Planilha2!G:G,"")</f>
        <v>1</v>
      </c>
      <c r="AO1393">
        <f>_xlfn.XLOOKUP(Tabela5[[#This Row],[UUID]],Planilha2!$A:$A,Planilha2!H:H,"")</f>
        <v>1</v>
      </c>
      <c r="AP1393">
        <f>_xlfn.XLOOKUP(Tabela5[[#This Row],[UUID]],Planilha2!$A:$A,Planilha2!I:I,"")</f>
        <v>1</v>
      </c>
      <c r="AQ1393">
        <f>_xlfn.XLOOKUP(Tabela5[[#This Row],[UUID]],Planilha2!$A:$A,Planilha2!J:J,"")</f>
        <v>1</v>
      </c>
      <c r="AR1393">
        <f>_xlfn.XLOOKUP(Tabela5[[#This Row],[UUID]],Planilha2!$A:$A,Planilha2!K:K,"")</f>
        <v>1</v>
      </c>
      <c r="AS1393">
        <f>_xlfn.XLOOKUP(Tabela5[[#This Row],[UUID]],Planilha2!$A:$A,Planilha2!L:L,"")</f>
        <v>1</v>
      </c>
      <c r="AT1393">
        <f>_xlfn.XLOOKUP(Tabela5[[#This Row],[UUID]],Planilha2!$A:$A,Planilha2!M:M,"")</f>
        <v>0</v>
      </c>
      <c r="AU1393">
        <f>_xlfn.XLOOKUP(Tabela5[[#This Row],[UUID]],Planilha2!$A:$A,Planilha2!N:N,"")</f>
        <v>1</v>
      </c>
      <c r="AV1393">
        <f>_xlfn.XLOOKUP(Tabela5[[#This Row],[UUID]],Planilha2!$A:$A,Planilha2!O:O,"")</f>
        <v>1</v>
      </c>
    </row>
    <row r="1394" spans="1:48" x14ac:dyDescent="0.2">
      <c r="A1394" t="s">
        <v>6715</v>
      </c>
      <c r="B1394" t="s">
        <v>35</v>
      </c>
      <c r="C1394">
        <v>10013812732</v>
      </c>
      <c r="D1394">
        <v>4561846190</v>
      </c>
      <c r="E1394" t="s">
        <v>781</v>
      </c>
      <c r="F1394" t="s">
        <v>782</v>
      </c>
      <c r="G1394" t="s">
        <v>783</v>
      </c>
      <c r="H1394" s="1">
        <v>46023</v>
      </c>
      <c r="I1394">
        <v>202601</v>
      </c>
      <c r="J1394">
        <v>926.59060999999997</v>
      </c>
      <c r="L1394">
        <v>926.59</v>
      </c>
      <c r="N1394">
        <v>90469027</v>
      </c>
      <c r="O1394" s="1">
        <v>46053</v>
      </c>
      <c r="P1394" s="1">
        <v>46063</v>
      </c>
      <c r="R1394">
        <v>63</v>
      </c>
      <c r="S1394" t="s">
        <v>53</v>
      </c>
      <c r="T1394" t="s">
        <v>40</v>
      </c>
      <c r="U1394" t="s">
        <v>40</v>
      </c>
      <c r="V1394" t="s">
        <v>784</v>
      </c>
      <c r="W1394">
        <v>6</v>
      </c>
      <c r="X1394" t="s">
        <v>42</v>
      </c>
      <c r="Y1394">
        <v>6</v>
      </c>
      <c r="Z1394" t="s">
        <v>40</v>
      </c>
      <c r="AA1394" t="s">
        <v>67</v>
      </c>
      <c r="AB1394" t="s">
        <v>44</v>
      </c>
      <c r="AC1394" t="s">
        <v>45</v>
      </c>
      <c r="AE1394" t="s">
        <v>298</v>
      </c>
      <c r="AF1394" t="s">
        <v>6716</v>
      </c>
      <c r="AG1394" s="1">
        <v>46080</v>
      </c>
      <c r="AH1394" t="s">
        <v>2615</v>
      </c>
      <c r="AI1394">
        <f>_xlfn.XLOOKUP(Tabela5[[#This Row],[UUID]],Planilha2!$A:$A,Planilha2!B:B,"")</f>
        <v>1</v>
      </c>
      <c r="AJ1394">
        <f>_xlfn.XLOOKUP(Tabela5[[#This Row],[UUID]],Planilha2!$A:$A,Planilha2!C:C,"")</f>
        <v>0</v>
      </c>
      <c r="AK1394">
        <f>_xlfn.XLOOKUP(Tabela5[[#This Row],[UUID]],Planilha2!$A:$A,Planilha2!D:D,"")</f>
        <v>1</v>
      </c>
      <c r="AL1394">
        <f>_xlfn.XLOOKUP(Tabela5[[#This Row],[UUID]],Planilha2!$A:$A,Planilha2!E:E,"")</f>
        <v>0</v>
      </c>
      <c r="AM1394">
        <f>_xlfn.XLOOKUP(Tabela5[[#This Row],[UUID]],Planilha2!$A:$A,Planilha2!F:F,"")</f>
        <v>1</v>
      </c>
      <c r="AN1394">
        <f>_xlfn.XLOOKUP(Tabela5[[#This Row],[UUID]],Planilha2!$A:$A,Planilha2!G:G,"")</f>
        <v>1</v>
      </c>
      <c r="AO1394">
        <f>_xlfn.XLOOKUP(Tabela5[[#This Row],[UUID]],Planilha2!$A:$A,Planilha2!H:H,"")</f>
        <v>1</v>
      </c>
      <c r="AP1394">
        <f>_xlfn.XLOOKUP(Tabela5[[#This Row],[UUID]],Planilha2!$A:$A,Planilha2!I:I,"")</f>
        <v>1</v>
      </c>
      <c r="AQ1394">
        <f>_xlfn.XLOOKUP(Tabela5[[#This Row],[UUID]],Planilha2!$A:$A,Planilha2!J:J,"")</f>
        <v>1</v>
      </c>
      <c r="AR1394">
        <f>_xlfn.XLOOKUP(Tabela5[[#This Row],[UUID]],Planilha2!$A:$A,Planilha2!K:K,"")</f>
        <v>1</v>
      </c>
      <c r="AS1394">
        <f>_xlfn.XLOOKUP(Tabela5[[#This Row],[UUID]],Planilha2!$A:$A,Planilha2!L:L,"")</f>
        <v>1</v>
      </c>
      <c r="AT1394">
        <f>_xlfn.XLOOKUP(Tabela5[[#This Row],[UUID]],Planilha2!$A:$A,Planilha2!M:M,"")</f>
        <v>0</v>
      </c>
      <c r="AU1394">
        <f>_xlfn.XLOOKUP(Tabela5[[#This Row],[UUID]],Planilha2!$A:$A,Planilha2!N:N,"")</f>
        <v>1</v>
      </c>
      <c r="AV1394">
        <f>_xlfn.XLOOKUP(Tabela5[[#This Row],[UUID]],Planilha2!$A:$A,Planilha2!O:O,"")</f>
        <v>1</v>
      </c>
    </row>
    <row r="1395" spans="1:48" x14ac:dyDescent="0.2">
      <c r="A1395" t="s">
        <v>6717</v>
      </c>
      <c r="B1395" t="s">
        <v>35</v>
      </c>
      <c r="C1395">
        <v>21144205</v>
      </c>
      <c r="D1395">
        <v>64023230120</v>
      </c>
      <c r="E1395" t="s">
        <v>6718</v>
      </c>
      <c r="F1395" t="s">
        <v>6719</v>
      </c>
      <c r="G1395" t="s">
        <v>6720</v>
      </c>
      <c r="H1395" s="1">
        <v>46023</v>
      </c>
      <c r="I1395">
        <v>202601</v>
      </c>
      <c r="J1395">
        <v>228.66983999999999</v>
      </c>
      <c r="K1395">
        <v>6.88</v>
      </c>
      <c r="L1395">
        <v>235.55</v>
      </c>
      <c r="N1395">
        <v>90469305</v>
      </c>
      <c r="O1395" s="1">
        <v>46053</v>
      </c>
      <c r="P1395" s="1">
        <v>46063</v>
      </c>
      <c r="R1395">
        <v>63</v>
      </c>
      <c r="S1395" t="s">
        <v>53</v>
      </c>
      <c r="T1395" t="s">
        <v>40</v>
      </c>
      <c r="U1395" t="s">
        <v>40</v>
      </c>
      <c r="V1395" t="s">
        <v>6721</v>
      </c>
      <c r="W1395">
        <v>6</v>
      </c>
      <c r="X1395" t="s">
        <v>42</v>
      </c>
      <c r="Y1395">
        <v>6</v>
      </c>
      <c r="Z1395" t="s">
        <v>40</v>
      </c>
      <c r="AA1395" t="s">
        <v>67</v>
      </c>
      <c r="AB1395" t="s">
        <v>44</v>
      </c>
      <c r="AC1395" t="s">
        <v>45</v>
      </c>
      <c r="AE1395" t="s">
        <v>298</v>
      </c>
      <c r="AF1395" t="s">
        <v>6722</v>
      </c>
      <c r="AG1395" s="1">
        <v>46087</v>
      </c>
      <c r="AH1395" t="s">
        <v>2615</v>
      </c>
      <c r="AI1395">
        <f>_xlfn.XLOOKUP(Tabela5[[#This Row],[UUID]],Planilha2!$A:$A,Planilha2!B:B,"")</f>
        <v>1</v>
      </c>
      <c r="AJ1395">
        <f>_xlfn.XLOOKUP(Tabela5[[#This Row],[UUID]],Planilha2!$A:$A,Planilha2!C:C,"")</f>
        <v>0</v>
      </c>
      <c r="AK1395">
        <f>_xlfn.XLOOKUP(Tabela5[[#This Row],[UUID]],Planilha2!$A:$A,Planilha2!D:D,"")</f>
        <v>1</v>
      </c>
      <c r="AL1395">
        <f>_xlfn.XLOOKUP(Tabela5[[#This Row],[UUID]],Planilha2!$A:$A,Planilha2!E:E,"")</f>
        <v>0</v>
      </c>
      <c r="AM1395">
        <f>_xlfn.XLOOKUP(Tabela5[[#This Row],[UUID]],Planilha2!$A:$A,Planilha2!F:F,"")</f>
        <v>1</v>
      </c>
      <c r="AN1395">
        <f>_xlfn.XLOOKUP(Tabela5[[#This Row],[UUID]],Planilha2!$A:$A,Planilha2!G:G,"")</f>
        <v>1</v>
      </c>
      <c r="AO1395">
        <f>_xlfn.XLOOKUP(Tabela5[[#This Row],[UUID]],Planilha2!$A:$A,Planilha2!H:H,"")</f>
        <v>1</v>
      </c>
      <c r="AP1395">
        <f>_xlfn.XLOOKUP(Tabela5[[#This Row],[UUID]],Planilha2!$A:$A,Planilha2!I:I,"")</f>
        <v>1</v>
      </c>
      <c r="AQ1395">
        <f>_xlfn.XLOOKUP(Tabela5[[#This Row],[UUID]],Planilha2!$A:$A,Planilha2!J:J,"")</f>
        <v>1</v>
      </c>
      <c r="AR1395">
        <f>_xlfn.XLOOKUP(Tabela5[[#This Row],[UUID]],Planilha2!$A:$A,Planilha2!K:K,"")</f>
        <v>1</v>
      </c>
      <c r="AS1395">
        <f>_xlfn.XLOOKUP(Tabela5[[#This Row],[UUID]],Planilha2!$A:$A,Planilha2!L:L,"")</f>
        <v>1</v>
      </c>
      <c r="AT1395">
        <f>_xlfn.XLOOKUP(Tabela5[[#This Row],[UUID]],Planilha2!$A:$A,Planilha2!M:M,"")</f>
        <v>0</v>
      </c>
      <c r="AU1395">
        <f>_xlfn.XLOOKUP(Tabela5[[#This Row],[UUID]],Planilha2!$A:$A,Planilha2!N:N,"")</f>
        <v>1</v>
      </c>
      <c r="AV1395">
        <f>_xlfn.XLOOKUP(Tabela5[[#This Row],[UUID]],Planilha2!$A:$A,Planilha2!O:O,"")</f>
        <v>1</v>
      </c>
    </row>
    <row r="1396" spans="1:48" x14ac:dyDescent="0.2">
      <c r="A1396" t="s">
        <v>6723</v>
      </c>
      <c r="B1396" t="s">
        <v>35</v>
      </c>
      <c r="C1396">
        <v>2900020627</v>
      </c>
      <c r="D1396">
        <v>19879741315</v>
      </c>
      <c r="E1396" t="s">
        <v>3489</v>
      </c>
      <c r="F1396" t="s">
        <v>3490</v>
      </c>
      <c r="G1396" t="s">
        <v>3491</v>
      </c>
      <c r="H1396" s="1">
        <v>46023</v>
      </c>
      <c r="I1396">
        <v>202601</v>
      </c>
      <c r="J1396">
        <v>318.16167000000002</v>
      </c>
      <c r="L1396">
        <v>318.16000000000003</v>
      </c>
      <c r="N1396">
        <v>90468899</v>
      </c>
      <c r="O1396" s="1">
        <v>46053</v>
      </c>
      <c r="P1396" s="1">
        <v>46063</v>
      </c>
      <c r="R1396">
        <v>63</v>
      </c>
      <c r="S1396" t="s">
        <v>53</v>
      </c>
      <c r="T1396" t="s">
        <v>40</v>
      </c>
      <c r="U1396" t="s">
        <v>40</v>
      </c>
      <c r="V1396" t="s">
        <v>3492</v>
      </c>
      <c r="W1396">
        <v>6</v>
      </c>
      <c r="X1396" t="s">
        <v>42</v>
      </c>
      <c r="Y1396">
        <v>6</v>
      </c>
      <c r="Z1396" t="s">
        <v>40</v>
      </c>
      <c r="AA1396" t="s">
        <v>67</v>
      </c>
      <c r="AB1396" t="s">
        <v>44</v>
      </c>
      <c r="AC1396" t="s">
        <v>45</v>
      </c>
      <c r="AE1396" t="s">
        <v>298</v>
      </c>
      <c r="AF1396" t="s">
        <v>6724</v>
      </c>
      <c r="AG1396" s="1">
        <v>46087</v>
      </c>
      <c r="AH1396" t="s">
        <v>2615</v>
      </c>
      <c r="AI1396">
        <f>_xlfn.XLOOKUP(Tabela5[[#This Row],[UUID]],Planilha2!$A:$A,Planilha2!B:B,"")</f>
        <v>1</v>
      </c>
      <c r="AJ1396">
        <f>_xlfn.XLOOKUP(Tabela5[[#This Row],[UUID]],Planilha2!$A:$A,Planilha2!C:C,"")</f>
        <v>0</v>
      </c>
      <c r="AK1396">
        <f>_xlfn.XLOOKUP(Tabela5[[#This Row],[UUID]],Planilha2!$A:$A,Planilha2!D:D,"")</f>
        <v>1</v>
      </c>
      <c r="AL1396">
        <f>_xlfn.XLOOKUP(Tabela5[[#This Row],[UUID]],Planilha2!$A:$A,Planilha2!E:E,"")</f>
        <v>0</v>
      </c>
      <c r="AM1396">
        <f>_xlfn.XLOOKUP(Tabela5[[#This Row],[UUID]],Planilha2!$A:$A,Planilha2!F:F,"")</f>
        <v>1</v>
      </c>
      <c r="AN1396">
        <f>_xlfn.XLOOKUP(Tabela5[[#This Row],[UUID]],Planilha2!$A:$A,Planilha2!G:G,"")</f>
        <v>1</v>
      </c>
      <c r="AO1396">
        <f>_xlfn.XLOOKUP(Tabela5[[#This Row],[UUID]],Planilha2!$A:$A,Planilha2!H:H,"")</f>
        <v>1</v>
      </c>
      <c r="AP1396">
        <f>_xlfn.XLOOKUP(Tabela5[[#This Row],[UUID]],Planilha2!$A:$A,Planilha2!I:I,"")</f>
        <v>1</v>
      </c>
      <c r="AQ1396">
        <f>_xlfn.XLOOKUP(Tabela5[[#This Row],[UUID]],Planilha2!$A:$A,Planilha2!J:J,"")</f>
        <v>1</v>
      </c>
      <c r="AR1396">
        <f>_xlfn.XLOOKUP(Tabela5[[#This Row],[UUID]],Planilha2!$A:$A,Planilha2!K:K,"")</f>
        <v>1</v>
      </c>
      <c r="AS1396">
        <f>_xlfn.XLOOKUP(Tabela5[[#This Row],[UUID]],Planilha2!$A:$A,Planilha2!L:L,"")</f>
        <v>1</v>
      </c>
      <c r="AT1396">
        <f>_xlfn.XLOOKUP(Tabela5[[#This Row],[UUID]],Planilha2!$A:$A,Planilha2!M:M,"")</f>
        <v>0</v>
      </c>
      <c r="AU1396">
        <f>_xlfn.XLOOKUP(Tabela5[[#This Row],[UUID]],Planilha2!$A:$A,Planilha2!N:N,"")</f>
        <v>1</v>
      </c>
      <c r="AV1396">
        <f>_xlfn.XLOOKUP(Tabela5[[#This Row],[UUID]],Planilha2!$A:$A,Planilha2!O:O,"")</f>
        <v>1</v>
      </c>
    </row>
    <row r="1397" spans="1:48" x14ac:dyDescent="0.2">
      <c r="A1397" t="s">
        <v>6725</v>
      </c>
      <c r="B1397" t="s">
        <v>35</v>
      </c>
      <c r="C1397">
        <v>13348462</v>
      </c>
      <c r="D1397">
        <v>1773235150</v>
      </c>
      <c r="E1397" t="s">
        <v>787</v>
      </c>
      <c r="F1397" t="s">
        <v>6726</v>
      </c>
      <c r="G1397" t="s">
        <v>789</v>
      </c>
      <c r="H1397" s="1">
        <v>46023</v>
      </c>
      <c r="I1397">
        <v>202601</v>
      </c>
      <c r="J1397">
        <v>231.33180999999999</v>
      </c>
      <c r="L1397">
        <v>231.33</v>
      </c>
      <c r="N1397">
        <v>90457265</v>
      </c>
      <c r="O1397" s="1">
        <v>46045</v>
      </c>
      <c r="P1397" s="1">
        <v>46063</v>
      </c>
      <c r="R1397">
        <v>63</v>
      </c>
      <c r="S1397" t="s">
        <v>53</v>
      </c>
      <c r="T1397" t="s">
        <v>40</v>
      </c>
      <c r="U1397" t="s">
        <v>40</v>
      </c>
      <c r="V1397" t="s">
        <v>790</v>
      </c>
      <c r="W1397">
        <v>6</v>
      </c>
      <c r="X1397" t="s">
        <v>42</v>
      </c>
      <c r="Y1397">
        <v>6</v>
      </c>
      <c r="Z1397" t="s">
        <v>40</v>
      </c>
      <c r="AA1397" t="s">
        <v>67</v>
      </c>
      <c r="AB1397" t="s">
        <v>44</v>
      </c>
      <c r="AE1397" t="s">
        <v>298</v>
      </c>
      <c r="AF1397" t="s">
        <v>6727</v>
      </c>
      <c r="AG1397" s="1">
        <v>46050</v>
      </c>
      <c r="AH1397" t="s">
        <v>2751</v>
      </c>
      <c r="AI1397">
        <f>_xlfn.XLOOKUP(Tabela5[[#This Row],[UUID]],Planilha2!$A:$A,Planilha2!B:B,"")</f>
        <v>1</v>
      </c>
      <c r="AJ1397">
        <f>_xlfn.XLOOKUP(Tabela5[[#This Row],[UUID]],Planilha2!$A:$A,Planilha2!C:C,"")</f>
        <v>0</v>
      </c>
      <c r="AK1397">
        <f>_xlfn.XLOOKUP(Tabela5[[#This Row],[UUID]],Planilha2!$A:$A,Planilha2!D:D,"")</f>
        <v>125</v>
      </c>
      <c r="AL1397">
        <f>_xlfn.XLOOKUP(Tabela5[[#This Row],[UUID]],Planilha2!$A:$A,Planilha2!E:E,"")</f>
        <v>3</v>
      </c>
      <c r="AM1397">
        <f>_xlfn.XLOOKUP(Tabela5[[#This Row],[UUID]],Planilha2!$A:$A,Planilha2!F:F,"")</f>
        <v>0</v>
      </c>
      <c r="AN1397">
        <f>_xlfn.XLOOKUP(Tabela5[[#This Row],[UUID]],Planilha2!$A:$A,Planilha2!G:G,"")</f>
        <v>2</v>
      </c>
      <c r="AO1397">
        <f>_xlfn.XLOOKUP(Tabela5[[#This Row],[UUID]],Planilha2!$A:$A,Planilha2!H:H,"")</f>
        <v>1</v>
      </c>
      <c r="AP1397">
        <f>_xlfn.XLOOKUP(Tabela5[[#This Row],[UUID]],Planilha2!$A:$A,Planilha2!I:I,"")</f>
        <v>1</v>
      </c>
      <c r="AQ1397">
        <f>_xlfn.XLOOKUP(Tabela5[[#This Row],[UUID]],Planilha2!$A:$A,Planilha2!J:J,"")</f>
        <v>1</v>
      </c>
      <c r="AR1397">
        <f>_xlfn.XLOOKUP(Tabela5[[#This Row],[UUID]],Planilha2!$A:$A,Planilha2!K:K,"")</f>
        <v>1</v>
      </c>
      <c r="AS1397">
        <f>_xlfn.XLOOKUP(Tabela5[[#This Row],[UUID]],Planilha2!$A:$A,Planilha2!L:L,"")</f>
        <v>1</v>
      </c>
      <c r="AT1397">
        <f>_xlfn.XLOOKUP(Tabela5[[#This Row],[UUID]],Planilha2!$A:$A,Planilha2!M:M,"")</f>
        <v>1</v>
      </c>
      <c r="AU1397">
        <f>_xlfn.XLOOKUP(Tabela5[[#This Row],[UUID]],Planilha2!$A:$A,Planilha2!N:N,"")</f>
        <v>1</v>
      </c>
      <c r="AV1397">
        <f>_xlfn.XLOOKUP(Tabela5[[#This Row],[UUID]],Planilha2!$A:$A,Planilha2!O:O,"")</f>
        <v>1</v>
      </c>
    </row>
    <row r="1398" spans="1:48" x14ac:dyDescent="0.2">
      <c r="A1398" t="s">
        <v>6728</v>
      </c>
      <c r="B1398" t="s">
        <v>35</v>
      </c>
      <c r="C1398">
        <v>64260267</v>
      </c>
      <c r="D1398">
        <v>27381131000112</v>
      </c>
      <c r="E1398" t="s">
        <v>6729</v>
      </c>
      <c r="F1398" t="s">
        <v>6730</v>
      </c>
      <c r="G1398" t="s">
        <v>6731</v>
      </c>
      <c r="H1398" s="1">
        <v>45901</v>
      </c>
      <c r="I1398">
        <v>202509</v>
      </c>
      <c r="J1398">
        <v>426.03118000000001</v>
      </c>
      <c r="L1398">
        <v>426.03</v>
      </c>
      <c r="N1398">
        <v>90408724</v>
      </c>
      <c r="O1398" s="1">
        <v>45980</v>
      </c>
      <c r="P1398" s="1">
        <v>45992</v>
      </c>
      <c r="R1398">
        <v>134</v>
      </c>
      <c r="S1398" t="s">
        <v>39</v>
      </c>
      <c r="T1398" t="s">
        <v>40</v>
      </c>
      <c r="U1398" t="s">
        <v>40</v>
      </c>
      <c r="V1398" t="s">
        <v>6732</v>
      </c>
      <c r="W1398">
        <v>6</v>
      </c>
      <c r="X1398" t="s">
        <v>42</v>
      </c>
      <c r="Y1398">
        <v>6</v>
      </c>
      <c r="Z1398" t="s">
        <v>40</v>
      </c>
      <c r="AA1398" t="s">
        <v>982</v>
      </c>
      <c r="AB1398" t="s">
        <v>44</v>
      </c>
      <c r="AE1398" t="s">
        <v>2711</v>
      </c>
      <c r="AF1398" t="s">
        <v>6733</v>
      </c>
      <c r="AG1398" s="1">
        <v>45939</v>
      </c>
      <c r="AH1398" t="s">
        <v>70</v>
      </c>
      <c r="AI1398">
        <f>_xlfn.XLOOKUP(Tabela5[[#This Row],[UUID]],Planilha2!$A:$A,Planilha2!B:B,"")</f>
        <v>0</v>
      </c>
      <c r="AJ1398">
        <f>_xlfn.XLOOKUP(Tabela5[[#This Row],[UUID]],Planilha2!$A:$A,Planilha2!C:C,"")</f>
        <v>0</v>
      </c>
      <c r="AK1398">
        <f>_xlfn.XLOOKUP(Tabela5[[#This Row],[UUID]],Planilha2!$A:$A,Planilha2!D:D,"")</f>
        <v>0</v>
      </c>
      <c r="AL1398">
        <f>_xlfn.XLOOKUP(Tabela5[[#This Row],[UUID]],Planilha2!$A:$A,Planilha2!E:E,"")</f>
        <v>14</v>
      </c>
      <c r="AM1398">
        <f>_xlfn.XLOOKUP(Tabela5[[#This Row],[UUID]],Planilha2!$A:$A,Planilha2!F:F,"")</f>
        <v>0</v>
      </c>
      <c r="AN1398">
        <f>_xlfn.XLOOKUP(Tabela5[[#This Row],[UUID]],Planilha2!$A:$A,Planilha2!G:G,"")</f>
        <v>0</v>
      </c>
      <c r="AO1398">
        <f>_xlfn.XLOOKUP(Tabela5[[#This Row],[UUID]],Planilha2!$A:$A,Planilha2!H:H,"")</f>
        <v>0</v>
      </c>
      <c r="AP1398">
        <f>_xlfn.XLOOKUP(Tabela5[[#This Row],[UUID]],Planilha2!$A:$A,Planilha2!I:I,"")</f>
        <v>0</v>
      </c>
      <c r="AQ1398">
        <f>_xlfn.XLOOKUP(Tabela5[[#This Row],[UUID]],Planilha2!$A:$A,Planilha2!J:J,"")</f>
        <v>0</v>
      </c>
      <c r="AR1398">
        <f>_xlfn.XLOOKUP(Tabela5[[#This Row],[UUID]],Planilha2!$A:$A,Planilha2!K:K,"")</f>
        <v>0</v>
      </c>
      <c r="AS1398">
        <f>_xlfn.XLOOKUP(Tabela5[[#This Row],[UUID]],Planilha2!$A:$A,Planilha2!L:L,"")</f>
        <v>0</v>
      </c>
      <c r="AT1398">
        <f>_xlfn.XLOOKUP(Tabela5[[#This Row],[UUID]],Planilha2!$A:$A,Planilha2!M:M,"")</f>
        <v>0</v>
      </c>
      <c r="AU1398">
        <f>_xlfn.XLOOKUP(Tabela5[[#This Row],[UUID]],Planilha2!$A:$A,Planilha2!N:N,"")</f>
        <v>0</v>
      </c>
      <c r="AV1398">
        <f>_xlfn.XLOOKUP(Tabela5[[#This Row],[UUID]],Planilha2!$A:$A,Planilha2!O:O,"")</f>
        <v>0</v>
      </c>
    </row>
    <row r="1399" spans="1:48" x14ac:dyDescent="0.2">
      <c r="A1399" t="s">
        <v>6734</v>
      </c>
      <c r="B1399" t="s">
        <v>35</v>
      </c>
      <c r="C1399">
        <v>13345928</v>
      </c>
      <c r="D1399">
        <v>1773235150</v>
      </c>
      <c r="E1399" t="s">
        <v>787</v>
      </c>
      <c r="F1399" t="s">
        <v>3497</v>
      </c>
      <c r="G1399" t="s">
        <v>794</v>
      </c>
      <c r="H1399" s="1">
        <v>46023</v>
      </c>
      <c r="I1399">
        <v>202601</v>
      </c>
      <c r="J1399">
        <v>193.40855999999999</v>
      </c>
      <c r="L1399">
        <v>193.41</v>
      </c>
      <c r="N1399">
        <v>90457160</v>
      </c>
      <c r="O1399" s="1">
        <v>46045</v>
      </c>
      <c r="P1399" s="1">
        <v>46063</v>
      </c>
      <c r="R1399">
        <v>63</v>
      </c>
      <c r="S1399" t="s">
        <v>53</v>
      </c>
      <c r="T1399" t="s">
        <v>40</v>
      </c>
      <c r="U1399" t="s">
        <v>40</v>
      </c>
      <c r="V1399" t="s">
        <v>795</v>
      </c>
      <c r="W1399">
        <v>6</v>
      </c>
      <c r="X1399" t="s">
        <v>42</v>
      </c>
      <c r="Y1399">
        <v>6</v>
      </c>
      <c r="Z1399" t="s">
        <v>40</v>
      </c>
      <c r="AA1399" t="s">
        <v>67</v>
      </c>
      <c r="AB1399" t="s">
        <v>44</v>
      </c>
      <c r="AE1399" t="s">
        <v>298</v>
      </c>
      <c r="AF1399" t="s">
        <v>6735</v>
      </c>
      <c r="AG1399" s="1">
        <v>46051</v>
      </c>
      <c r="AH1399" t="s">
        <v>2751</v>
      </c>
      <c r="AI1399">
        <f>_xlfn.XLOOKUP(Tabela5[[#This Row],[UUID]],Planilha2!$A:$A,Planilha2!B:B,"")</f>
        <v>1</v>
      </c>
      <c r="AJ1399">
        <f>_xlfn.XLOOKUP(Tabela5[[#This Row],[UUID]],Planilha2!$A:$A,Planilha2!C:C,"")</f>
        <v>0</v>
      </c>
      <c r="AK1399">
        <f>_xlfn.XLOOKUP(Tabela5[[#This Row],[UUID]],Planilha2!$A:$A,Planilha2!D:D,"")</f>
        <v>172</v>
      </c>
      <c r="AL1399">
        <f>_xlfn.XLOOKUP(Tabela5[[#This Row],[UUID]],Planilha2!$A:$A,Planilha2!E:E,"")</f>
        <v>2</v>
      </c>
      <c r="AM1399">
        <f>_xlfn.XLOOKUP(Tabela5[[#This Row],[UUID]],Planilha2!$A:$A,Planilha2!F:F,"")</f>
        <v>1</v>
      </c>
      <c r="AN1399">
        <f>_xlfn.XLOOKUP(Tabela5[[#This Row],[UUID]],Planilha2!$A:$A,Planilha2!G:G,"")</f>
        <v>1</v>
      </c>
      <c r="AO1399">
        <f>_xlfn.XLOOKUP(Tabela5[[#This Row],[UUID]],Planilha2!$A:$A,Planilha2!H:H,"")</f>
        <v>1</v>
      </c>
      <c r="AP1399">
        <f>_xlfn.XLOOKUP(Tabela5[[#This Row],[UUID]],Planilha2!$A:$A,Planilha2!I:I,"")</f>
        <v>1</v>
      </c>
      <c r="AQ1399">
        <f>_xlfn.XLOOKUP(Tabela5[[#This Row],[UUID]],Planilha2!$A:$A,Planilha2!J:J,"")</f>
        <v>1</v>
      </c>
      <c r="AR1399">
        <f>_xlfn.XLOOKUP(Tabela5[[#This Row],[UUID]],Planilha2!$A:$A,Planilha2!K:K,"")</f>
        <v>1</v>
      </c>
      <c r="AS1399">
        <f>_xlfn.XLOOKUP(Tabela5[[#This Row],[UUID]],Planilha2!$A:$A,Planilha2!L:L,"")</f>
        <v>1</v>
      </c>
      <c r="AT1399">
        <f>_xlfn.XLOOKUP(Tabela5[[#This Row],[UUID]],Planilha2!$A:$A,Planilha2!M:M,"")</f>
        <v>0</v>
      </c>
      <c r="AU1399">
        <f>_xlfn.XLOOKUP(Tabela5[[#This Row],[UUID]],Planilha2!$A:$A,Planilha2!N:N,"")</f>
        <v>1</v>
      </c>
      <c r="AV1399">
        <f>_xlfn.XLOOKUP(Tabela5[[#This Row],[UUID]],Planilha2!$A:$A,Planilha2!O:O,"")</f>
        <v>1</v>
      </c>
    </row>
    <row r="1400" spans="1:48" x14ac:dyDescent="0.2">
      <c r="A1400" t="s">
        <v>6736</v>
      </c>
      <c r="B1400" t="s">
        <v>35</v>
      </c>
      <c r="C1400">
        <v>10004785027</v>
      </c>
      <c r="D1400">
        <v>11627780831</v>
      </c>
      <c r="E1400" t="s">
        <v>3500</v>
      </c>
      <c r="F1400" t="s">
        <v>6737</v>
      </c>
      <c r="G1400" t="s">
        <v>3502</v>
      </c>
      <c r="H1400" s="1">
        <v>46023</v>
      </c>
      <c r="I1400">
        <v>202601</v>
      </c>
      <c r="J1400">
        <v>407.76774999999998</v>
      </c>
      <c r="K1400">
        <v>0</v>
      </c>
      <c r="L1400">
        <v>407.77</v>
      </c>
      <c r="N1400">
        <v>90468916</v>
      </c>
      <c r="O1400" s="1">
        <v>46053</v>
      </c>
      <c r="P1400" s="1">
        <v>46063</v>
      </c>
      <c r="R1400">
        <v>63</v>
      </c>
      <c r="S1400" t="s">
        <v>53</v>
      </c>
      <c r="T1400" t="s">
        <v>40</v>
      </c>
      <c r="U1400" t="s">
        <v>40</v>
      </c>
      <c r="V1400" t="s">
        <v>3503</v>
      </c>
      <c r="W1400">
        <v>6</v>
      </c>
      <c r="X1400" t="s">
        <v>42</v>
      </c>
      <c r="Y1400">
        <v>6</v>
      </c>
      <c r="Z1400" t="s">
        <v>40</v>
      </c>
      <c r="AA1400" t="s">
        <v>67</v>
      </c>
      <c r="AB1400" t="s">
        <v>44</v>
      </c>
      <c r="AC1400" t="s">
        <v>45</v>
      </c>
      <c r="AE1400" t="s">
        <v>298</v>
      </c>
      <c r="AF1400" t="s">
        <v>6738</v>
      </c>
      <c r="AG1400" s="1">
        <v>46080</v>
      </c>
      <c r="AH1400" t="s">
        <v>2615</v>
      </c>
      <c r="AI1400">
        <f>_xlfn.XLOOKUP(Tabela5[[#This Row],[UUID]],Planilha2!$A:$A,Planilha2!B:B,"")</f>
        <v>1</v>
      </c>
      <c r="AJ1400">
        <f>_xlfn.XLOOKUP(Tabela5[[#This Row],[UUID]],Planilha2!$A:$A,Planilha2!C:C,"")</f>
        <v>0</v>
      </c>
      <c r="AK1400">
        <f>_xlfn.XLOOKUP(Tabela5[[#This Row],[UUID]],Planilha2!$A:$A,Planilha2!D:D,"")</f>
        <v>1</v>
      </c>
      <c r="AL1400">
        <f>_xlfn.XLOOKUP(Tabela5[[#This Row],[UUID]],Planilha2!$A:$A,Planilha2!E:E,"")</f>
        <v>0</v>
      </c>
      <c r="AM1400">
        <f>_xlfn.XLOOKUP(Tabela5[[#This Row],[UUID]],Planilha2!$A:$A,Planilha2!F:F,"")</f>
        <v>1</v>
      </c>
      <c r="AN1400">
        <f>_xlfn.XLOOKUP(Tabela5[[#This Row],[UUID]],Planilha2!$A:$A,Planilha2!G:G,"")</f>
        <v>1</v>
      </c>
      <c r="AO1400">
        <f>_xlfn.XLOOKUP(Tabela5[[#This Row],[UUID]],Planilha2!$A:$A,Planilha2!H:H,"")</f>
        <v>1</v>
      </c>
      <c r="AP1400">
        <f>_xlfn.XLOOKUP(Tabela5[[#This Row],[UUID]],Planilha2!$A:$A,Planilha2!I:I,"")</f>
        <v>1</v>
      </c>
      <c r="AQ1400">
        <f>_xlfn.XLOOKUP(Tabela5[[#This Row],[UUID]],Planilha2!$A:$A,Planilha2!J:J,"")</f>
        <v>1</v>
      </c>
      <c r="AR1400">
        <f>_xlfn.XLOOKUP(Tabela5[[#This Row],[UUID]],Planilha2!$A:$A,Planilha2!K:K,"")</f>
        <v>1</v>
      </c>
      <c r="AS1400">
        <f>_xlfn.XLOOKUP(Tabela5[[#This Row],[UUID]],Planilha2!$A:$A,Planilha2!L:L,"")</f>
        <v>1</v>
      </c>
      <c r="AT1400">
        <f>_xlfn.XLOOKUP(Tabela5[[#This Row],[UUID]],Planilha2!$A:$A,Planilha2!M:M,"")</f>
        <v>0</v>
      </c>
      <c r="AU1400">
        <f>_xlfn.XLOOKUP(Tabela5[[#This Row],[UUID]],Planilha2!$A:$A,Planilha2!N:N,"")</f>
        <v>1</v>
      </c>
      <c r="AV1400">
        <f>_xlfn.XLOOKUP(Tabela5[[#This Row],[UUID]],Planilha2!$A:$A,Planilha2!O:O,"")</f>
        <v>1</v>
      </c>
    </row>
    <row r="1401" spans="1:48" x14ac:dyDescent="0.2">
      <c r="A1401" t="s">
        <v>6739</v>
      </c>
      <c r="B1401" t="s">
        <v>35</v>
      </c>
      <c r="C1401">
        <v>11276538</v>
      </c>
      <c r="D1401">
        <v>66015219220</v>
      </c>
      <c r="E1401" t="s">
        <v>2226</v>
      </c>
      <c r="F1401" t="s">
        <v>6740</v>
      </c>
      <c r="G1401" t="s">
        <v>2228</v>
      </c>
      <c r="H1401" s="1">
        <v>46023</v>
      </c>
      <c r="I1401">
        <v>202601</v>
      </c>
      <c r="J1401">
        <v>467.63819999999998</v>
      </c>
      <c r="L1401">
        <v>467.64</v>
      </c>
      <c r="N1401">
        <v>90468978</v>
      </c>
      <c r="O1401" s="1">
        <v>46053</v>
      </c>
      <c r="P1401" s="1">
        <v>46063</v>
      </c>
      <c r="R1401">
        <v>63</v>
      </c>
      <c r="S1401" t="s">
        <v>53</v>
      </c>
      <c r="T1401" t="s">
        <v>40</v>
      </c>
      <c r="U1401" t="s">
        <v>40</v>
      </c>
      <c r="V1401" t="s">
        <v>2229</v>
      </c>
      <c r="W1401">
        <v>6</v>
      </c>
      <c r="X1401" t="s">
        <v>42</v>
      </c>
      <c r="Y1401">
        <v>6</v>
      </c>
      <c r="Z1401" t="s">
        <v>40</v>
      </c>
      <c r="AA1401" t="s">
        <v>67</v>
      </c>
      <c r="AB1401" t="s">
        <v>44</v>
      </c>
      <c r="AC1401" t="s">
        <v>45</v>
      </c>
      <c r="AE1401" t="s">
        <v>298</v>
      </c>
      <c r="AF1401" t="s">
        <v>6741</v>
      </c>
      <c r="AG1401" s="1">
        <v>46109</v>
      </c>
      <c r="AH1401" t="s">
        <v>47</v>
      </c>
      <c r="AI1401">
        <f>_xlfn.XLOOKUP(Tabela5[[#This Row],[UUID]],Planilha2!$A:$A,Planilha2!B:B,"")</f>
        <v>1</v>
      </c>
      <c r="AJ1401">
        <f>_xlfn.XLOOKUP(Tabela5[[#This Row],[UUID]],Planilha2!$A:$A,Planilha2!C:C,"")</f>
        <v>2</v>
      </c>
      <c r="AK1401">
        <f>_xlfn.XLOOKUP(Tabela5[[#This Row],[UUID]],Planilha2!$A:$A,Planilha2!D:D,"")</f>
        <v>1</v>
      </c>
      <c r="AL1401">
        <f>_xlfn.XLOOKUP(Tabela5[[#This Row],[UUID]],Planilha2!$A:$A,Planilha2!E:E,"")</f>
        <v>0</v>
      </c>
      <c r="AM1401">
        <f>_xlfn.XLOOKUP(Tabela5[[#This Row],[UUID]],Planilha2!$A:$A,Planilha2!F:F,"")</f>
        <v>1</v>
      </c>
      <c r="AN1401">
        <f>_xlfn.XLOOKUP(Tabela5[[#This Row],[UUID]],Planilha2!$A:$A,Planilha2!G:G,"")</f>
        <v>1</v>
      </c>
      <c r="AO1401">
        <f>_xlfn.XLOOKUP(Tabela5[[#This Row],[UUID]],Planilha2!$A:$A,Planilha2!H:H,"")</f>
        <v>1</v>
      </c>
      <c r="AP1401">
        <f>_xlfn.XLOOKUP(Tabela5[[#This Row],[UUID]],Planilha2!$A:$A,Planilha2!I:I,"")</f>
        <v>1</v>
      </c>
      <c r="AQ1401">
        <f>_xlfn.XLOOKUP(Tabela5[[#This Row],[UUID]],Planilha2!$A:$A,Planilha2!J:J,"")</f>
        <v>0</v>
      </c>
      <c r="AR1401">
        <f>_xlfn.XLOOKUP(Tabela5[[#This Row],[UUID]],Planilha2!$A:$A,Planilha2!K:K,"")</f>
        <v>0</v>
      </c>
      <c r="AS1401">
        <f>_xlfn.XLOOKUP(Tabela5[[#This Row],[UUID]],Planilha2!$A:$A,Planilha2!L:L,"")</f>
        <v>0</v>
      </c>
      <c r="AT1401">
        <f>_xlfn.XLOOKUP(Tabela5[[#This Row],[UUID]],Planilha2!$A:$A,Planilha2!M:M,"")</f>
        <v>0</v>
      </c>
      <c r="AU1401">
        <f>_xlfn.XLOOKUP(Tabela5[[#This Row],[UUID]],Planilha2!$A:$A,Planilha2!N:N,"")</f>
        <v>1</v>
      </c>
      <c r="AV1401">
        <f>_xlfn.XLOOKUP(Tabela5[[#This Row],[UUID]],Planilha2!$A:$A,Planilha2!O:O,"")</f>
        <v>1</v>
      </c>
    </row>
    <row r="1402" spans="1:48" x14ac:dyDescent="0.2">
      <c r="A1402" t="s">
        <v>6742</v>
      </c>
      <c r="B1402" t="s">
        <v>35</v>
      </c>
      <c r="C1402">
        <v>760123676</v>
      </c>
      <c r="D1402">
        <v>57646325104</v>
      </c>
      <c r="E1402" t="s">
        <v>2220</v>
      </c>
      <c r="F1402" t="s">
        <v>6743</v>
      </c>
      <c r="G1402" t="s">
        <v>2222</v>
      </c>
      <c r="H1402" s="1">
        <v>46023</v>
      </c>
      <c r="I1402">
        <v>202601</v>
      </c>
      <c r="J1402">
        <v>478.80335000000002</v>
      </c>
      <c r="L1402">
        <v>478.8</v>
      </c>
      <c r="N1402">
        <v>90469169</v>
      </c>
      <c r="O1402" s="1">
        <v>46053</v>
      </c>
      <c r="P1402" s="1">
        <v>46063</v>
      </c>
      <c r="R1402">
        <v>63</v>
      </c>
      <c r="S1402" t="s">
        <v>53</v>
      </c>
      <c r="T1402" t="s">
        <v>40</v>
      </c>
      <c r="U1402" t="s">
        <v>40</v>
      </c>
      <c r="V1402" t="s">
        <v>2223</v>
      </c>
      <c r="W1402">
        <v>6</v>
      </c>
      <c r="X1402" t="s">
        <v>42</v>
      </c>
      <c r="Y1402">
        <v>6</v>
      </c>
      <c r="Z1402" t="s">
        <v>40</v>
      </c>
      <c r="AA1402" t="s">
        <v>67</v>
      </c>
      <c r="AB1402" t="s">
        <v>44</v>
      </c>
      <c r="AC1402" t="s">
        <v>45</v>
      </c>
      <c r="AE1402" t="s">
        <v>298</v>
      </c>
      <c r="AF1402" t="s">
        <v>6744</v>
      </c>
      <c r="AG1402" s="1">
        <v>46087</v>
      </c>
      <c r="AH1402" t="s">
        <v>2615</v>
      </c>
      <c r="AI1402">
        <f>_xlfn.XLOOKUP(Tabela5[[#This Row],[UUID]],Planilha2!$A:$A,Planilha2!B:B,"")</f>
        <v>1</v>
      </c>
      <c r="AJ1402">
        <f>_xlfn.XLOOKUP(Tabela5[[#This Row],[UUID]],Planilha2!$A:$A,Planilha2!C:C,"")</f>
        <v>0</v>
      </c>
      <c r="AK1402">
        <f>_xlfn.XLOOKUP(Tabela5[[#This Row],[UUID]],Planilha2!$A:$A,Planilha2!D:D,"")</f>
        <v>1</v>
      </c>
      <c r="AL1402">
        <f>_xlfn.XLOOKUP(Tabela5[[#This Row],[UUID]],Planilha2!$A:$A,Planilha2!E:E,"")</f>
        <v>0</v>
      </c>
      <c r="AM1402">
        <f>_xlfn.XLOOKUP(Tabela5[[#This Row],[UUID]],Planilha2!$A:$A,Planilha2!F:F,"")</f>
        <v>1</v>
      </c>
      <c r="AN1402">
        <f>_xlfn.XLOOKUP(Tabela5[[#This Row],[UUID]],Planilha2!$A:$A,Planilha2!G:G,"")</f>
        <v>1</v>
      </c>
      <c r="AO1402">
        <f>_xlfn.XLOOKUP(Tabela5[[#This Row],[UUID]],Planilha2!$A:$A,Planilha2!H:H,"")</f>
        <v>1</v>
      </c>
      <c r="AP1402">
        <f>_xlfn.XLOOKUP(Tabela5[[#This Row],[UUID]],Planilha2!$A:$A,Planilha2!I:I,"")</f>
        <v>1</v>
      </c>
      <c r="AQ1402">
        <f>_xlfn.XLOOKUP(Tabela5[[#This Row],[UUID]],Planilha2!$A:$A,Planilha2!J:J,"")</f>
        <v>1</v>
      </c>
      <c r="AR1402">
        <f>_xlfn.XLOOKUP(Tabela5[[#This Row],[UUID]],Planilha2!$A:$A,Planilha2!K:K,"")</f>
        <v>1</v>
      </c>
      <c r="AS1402">
        <f>_xlfn.XLOOKUP(Tabela5[[#This Row],[UUID]],Planilha2!$A:$A,Planilha2!L:L,"")</f>
        <v>1</v>
      </c>
      <c r="AT1402">
        <f>_xlfn.XLOOKUP(Tabela5[[#This Row],[UUID]],Planilha2!$A:$A,Planilha2!M:M,"")</f>
        <v>0</v>
      </c>
      <c r="AU1402">
        <f>_xlfn.XLOOKUP(Tabela5[[#This Row],[UUID]],Planilha2!$A:$A,Planilha2!N:N,"")</f>
        <v>1</v>
      </c>
      <c r="AV1402">
        <f>_xlfn.XLOOKUP(Tabela5[[#This Row],[UUID]],Planilha2!$A:$A,Planilha2!O:O,"")</f>
        <v>1</v>
      </c>
    </row>
    <row r="1403" spans="1:48" x14ac:dyDescent="0.2">
      <c r="A1403" t="s">
        <v>6745</v>
      </c>
      <c r="B1403" t="s">
        <v>35</v>
      </c>
      <c r="C1403">
        <v>10020427687</v>
      </c>
      <c r="D1403">
        <v>2978305118</v>
      </c>
      <c r="E1403" t="s">
        <v>798</v>
      </c>
      <c r="F1403" t="s">
        <v>6746</v>
      </c>
      <c r="G1403" t="s">
        <v>800</v>
      </c>
      <c r="H1403" s="1">
        <v>46023</v>
      </c>
      <c r="I1403">
        <v>202601</v>
      </c>
      <c r="J1403">
        <v>248.39726999999999</v>
      </c>
      <c r="L1403">
        <v>248.4</v>
      </c>
      <c r="N1403">
        <v>90462281</v>
      </c>
      <c r="O1403" s="1">
        <v>46050</v>
      </c>
      <c r="P1403" s="1">
        <v>46063</v>
      </c>
      <c r="R1403">
        <v>63</v>
      </c>
      <c r="S1403" t="s">
        <v>53</v>
      </c>
      <c r="T1403" t="s">
        <v>40</v>
      </c>
      <c r="U1403" t="s">
        <v>40</v>
      </c>
      <c r="V1403" t="s">
        <v>801</v>
      </c>
      <c r="W1403">
        <v>6</v>
      </c>
      <c r="X1403" t="s">
        <v>42</v>
      </c>
      <c r="Y1403">
        <v>6</v>
      </c>
      <c r="Z1403" t="s">
        <v>40</v>
      </c>
      <c r="AA1403" t="s">
        <v>67</v>
      </c>
      <c r="AB1403" t="s">
        <v>44</v>
      </c>
      <c r="AE1403" t="s">
        <v>298</v>
      </c>
      <c r="AF1403" t="s">
        <v>6747</v>
      </c>
      <c r="AG1403" s="1">
        <v>46079</v>
      </c>
      <c r="AH1403" t="s">
        <v>2615</v>
      </c>
      <c r="AI1403">
        <f>_xlfn.XLOOKUP(Tabela5[[#This Row],[UUID]],Planilha2!$A:$A,Planilha2!B:B,"")</f>
        <v>1</v>
      </c>
      <c r="AJ1403">
        <f>_xlfn.XLOOKUP(Tabela5[[#This Row],[UUID]],Planilha2!$A:$A,Planilha2!C:C,"")</f>
        <v>0</v>
      </c>
      <c r="AK1403">
        <f>_xlfn.XLOOKUP(Tabela5[[#This Row],[UUID]],Planilha2!$A:$A,Planilha2!D:D,"")</f>
        <v>1</v>
      </c>
      <c r="AL1403">
        <f>_xlfn.XLOOKUP(Tabela5[[#This Row],[UUID]],Planilha2!$A:$A,Planilha2!E:E,"")</f>
        <v>0</v>
      </c>
      <c r="AM1403">
        <f>_xlfn.XLOOKUP(Tabela5[[#This Row],[UUID]],Planilha2!$A:$A,Planilha2!F:F,"")</f>
        <v>1</v>
      </c>
      <c r="AN1403">
        <f>_xlfn.XLOOKUP(Tabela5[[#This Row],[UUID]],Planilha2!$A:$A,Planilha2!G:G,"")</f>
        <v>1</v>
      </c>
      <c r="AO1403">
        <f>_xlfn.XLOOKUP(Tabela5[[#This Row],[UUID]],Planilha2!$A:$A,Planilha2!H:H,"")</f>
        <v>1</v>
      </c>
      <c r="AP1403">
        <f>_xlfn.XLOOKUP(Tabela5[[#This Row],[UUID]],Planilha2!$A:$A,Planilha2!I:I,"")</f>
        <v>1</v>
      </c>
      <c r="AQ1403">
        <f>_xlfn.XLOOKUP(Tabela5[[#This Row],[UUID]],Planilha2!$A:$A,Planilha2!J:J,"")</f>
        <v>1</v>
      </c>
      <c r="AR1403">
        <f>_xlfn.XLOOKUP(Tabela5[[#This Row],[UUID]],Planilha2!$A:$A,Planilha2!K:K,"")</f>
        <v>1</v>
      </c>
      <c r="AS1403">
        <f>_xlfn.XLOOKUP(Tabela5[[#This Row],[UUID]],Planilha2!$A:$A,Planilha2!L:L,"")</f>
        <v>1</v>
      </c>
      <c r="AT1403">
        <f>_xlfn.XLOOKUP(Tabela5[[#This Row],[UUID]],Planilha2!$A:$A,Planilha2!M:M,"")</f>
        <v>0</v>
      </c>
      <c r="AU1403">
        <f>_xlfn.XLOOKUP(Tabela5[[#This Row],[UUID]],Planilha2!$A:$A,Planilha2!N:N,"")</f>
        <v>1</v>
      </c>
      <c r="AV1403">
        <f>_xlfn.XLOOKUP(Tabela5[[#This Row],[UUID]],Planilha2!$A:$A,Planilha2!O:O,"")</f>
        <v>1</v>
      </c>
    </row>
    <row r="1404" spans="1:48" x14ac:dyDescent="0.2">
      <c r="A1404" t="s">
        <v>6748</v>
      </c>
      <c r="B1404" t="s">
        <v>35</v>
      </c>
      <c r="C1404">
        <v>70107269</v>
      </c>
      <c r="D1404">
        <v>27834476149</v>
      </c>
      <c r="E1404" t="s">
        <v>816</v>
      </c>
      <c r="F1404" t="s">
        <v>817</v>
      </c>
      <c r="G1404" t="s">
        <v>818</v>
      </c>
      <c r="H1404" s="1">
        <v>46023</v>
      </c>
      <c r="I1404">
        <v>202601</v>
      </c>
      <c r="J1404">
        <v>345.70096000000001</v>
      </c>
      <c r="L1404">
        <v>345.7</v>
      </c>
      <c r="N1404">
        <v>90469371</v>
      </c>
      <c r="O1404" s="1">
        <v>46053</v>
      </c>
      <c r="P1404" s="1">
        <v>46063</v>
      </c>
      <c r="R1404">
        <v>63</v>
      </c>
      <c r="S1404" t="s">
        <v>53</v>
      </c>
      <c r="T1404" t="s">
        <v>40</v>
      </c>
      <c r="U1404" t="s">
        <v>40</v>
      </c>
      <c r="V1404" t="s">
        <v>819</v>
      </c>
      <c r="W1404">
        <v>6</v>
      </c>
      <c r="X1404" t="s">
        <v>42</v>
      </c>
      <c r="Y1404">
        <v>6</v>
      </c>
      <c r="Z1404" t="s">
        <v>40</v>
      </c>
      <c r="AA1404" t="s">
        <v>67</v>
      </c>
      <c r="AB1404" t="s">
        <v>44</v>
      </c>
      <c r="AC1404" t="s">
        <v>45</v>
      </c>
      <c r="AE1404" t="s">
        <v>298</v>
      </c>
      <c r="AF1404" t="s">
        <v>6749</v>
      </c>
      <c r="AG1404" s="1">
        <v>46088</v>
      </c>
      <c r="AH1404" t="s">
        <v>2615</v>
      </c>
      <c r="AI1404">
        <f>_xlfn.XLOOKUP(Tabela5[[#This Row],[UUID]],Planilha2!$A:$A,Planilha2!B:B,"")</f>
        <v>1</v>
      </c>
      <c r="AJ1404">
        <f>_xlfn.XLOOKUP(Tabela5[[#This Row],[UUID]],Planilha2!$A:$A,Planilha2!C:C,"")</f>
        <v>1</v>
      </c>
      <c r="AK1404">
        <f>_xlfn.XLOOKUP(Tabela5[[#This Row],[UUID]],Planilha2!$A:$A,Planilha2!D:D,"")</f>
        <v>1</v>
      </c>
      <c r="AL1404">
        <f>_xlfn.XLOOKUP(Tabela5[[#This Row],[UUID]],Planilha2!$A:$A,Planilha2!E:E,"")</f>
        <v>0</v>
      </c>
      <c r="AM1404">
        <f>_xlfn.XLOOKUP(Tabela5[[#This Row],[UUID]],Planilha2!$A:$A,Planilha2!F:F,"")</f>
        <v>0</v>
      </c>
      <c r="AN1404">
        <f>_xlfn.XLOOKUP(Tabela5[[#This Row],[UUID]],Planilha2!$A:$A,Planilha2!G:G,"")</f>
        <v>1</v>
      </c>
      <c r="AO1404">
        <f>_xlfn.XLOOKUP(Tabela5[[#This Row],[UUID]],Planilha2!$A:$A,Planilha2!H:H,"")</f>
        <v>1</v>
      </c>
      <c r="AP1404">
        <f>_xlfn.XLOOKUP(Tabela5[[#This Row],[UUID]],Planilha2!$A:$A,Planilha2!I:I,"")</f>
        <v>1</v>
      </c>
      <c r="AQ1404">
        <f>_xlfn.XLOOKUP(Tabela5[[#This Row],[UUID]],Planilha2!$A:$A,Planilha2!J:J,"")</f>
        <v>1</v>
      </c>
      <c r="AR1404">
        <f>_xlfn.XLOOKUP(Tabela5[[#This Row],[UUID]],Planilha2!$A:$A,Planilha2!K:K,"")</f>
        <v>1</v>
      </c>
      <c r="AS1404">
        <f>_xlfn.XLOOKUP(Tabela5[[#This Row],[UUID]],Planilha2!$A:$A,Planilha2!L:L,"")</f>
        <v>1</v>
      </c>
      <c r="AT1404">
        <f>_xlfn.XLOOKUP(Tabela5[[#This Row],[UUID]],Planilha2!$A:$A,Planilha2!M:M,"")</f>
        <v>0</v>
      </c>
      <c r="AU1404">
        <f>_xlfn.XLOOKUP(Tabela5[[#This Row],[UUID]],Planilha2!$A:$A,Planilha2!N:N,"")</f>
        <v>1</v>
      </c>
      <c r="AV1404">
        <f>_xlfn.XLOOKUP(Tabela5[[#This Row],[UUID]],Planilha2!$A:$A,Planilha2!O:O,"")</f>
        <v>1</v>
      </c>
    </row>
    <row r="1405" spans="1:48" x14ac:dyDescent="0.2">
      <c r="A1405" t="s">
        <v>6750</v>
      </c>
      <c r="B1405" t="s">
        <v>35</v>
      </c>
      <c r="C1405">
        <v>10013561551</v>
      </c>
      <c r="D1405">
        <v>674278127</v>
      </c>
      <c r="E1405" t="s">
        <v>822</v>
      </c>
      <c r="F1405" t="s">
        <v>823</v>
      </c>
      <c r="G1405" t="s">
        <v>824</v>
      </c>
      <c r="H1405" s="1">
        <v>46023</v>
      </c>
      <c r="I1405">
        <v>202601</v>
      </c>
      <c r="J1405">
        <v>177.56856999999999</v>
      </c>
      <c r="K1405">
        <v>6.86</v>
      </c>
      <c r="L1405">
        <v>184.43</v>
      </c>
      <c r="N1405">
        <v>90469249</v>
      </c>
      <c r="O1405" s="1">
        <v>46053</v>
      </c>
      <c r="P1405" s="1">
        <v>46063</v>
      </c>
      <c r="R1405">
        <v>63</v>
      </c>
      <c r="S1405" t="s">
        <v>53</v>
      </c>
      <c r="T1405" t="s">
        <v>40</v>
      </c>
      <c r="U1405" t="s">
        <v>40</v>
      </c>
      <c r="V1405" t="s">
        <v>825</v>
      </c>
      <c r="W1405">
        <v>6</v>
      </c>
      <c r="X1405" t="s">
        <v>42</v>
      </c>
      <c r="Y1405">
        <v>6</v>
      </c>
      <c r="Z1405" t="s">
        <v>40</v>
      </c>
      <c r="AA1405" t="s">
        <v>67</v>
      </c>
      <c r="AB1405" t="s">
        <v>44</v>
      </c>
      <c r="AC1405" t="s">
        <v>45</v>
      </c>
      <c r="AE1405" t="s">
        <v>298</v>
      </c>
      <c r="AF1405" t="s">
        <v>6751</v>
      </c>
      <c r="AG1405" s="1">
        <v>46079</v>
      </c>
      <c r="AH1405" t="s">
        <v>2615</v>
      </c>
      <c r="AI1405">
        <f>_xlfn.XLOOKUP(Tabela5[[#This Row],[UUID]],Planilha2!$A:$A,Planilha2!B:B,"")</f>
        <v>1</v>
      </c>
      <c r="AJ1405">
        <f>_xlfn.XLOOKUP(Tabela5[[#This Row],[UUID]],Planilha2!$A:$A,Planilha2!C:C,"")</f>
        <v>0</v>
      </c>
      <c r="AK1405">
        <f>_xlfn.XLOOKUP(Tabela5[[#This Row],[UUID]],Planilha2!$A:$A,Planilha2!D:D,"")</f>
        <v>1</v>
      </c>
      <c r="AL1405">
        <f>_xlfn.XLOOKUP(Tabela5[[#This Row],[UUID]],Planilha2!$A:$A,Planilha2!E:E,"")</f>
        <v>0</v>
      </c>
      <c r="AM1405">
        <f>_xlfn.XLOOKUP(Tabela5[[#This Row],[UUID]],Planilha2!$A:$A,Planilha2!F:F,"")</f>
        <v>1</v>
      </c>
      <c r="AN1405">
        <f>_xlfn.XLOOKUP(Tabela5[[#This Row],[UUID]],Planilha2!$A:$A,Planilha2!G:G,"")</f>
        <v>1</v>
      </c>
      <c r="AO1405">
        <f>_xlfn.XLOOKUP(Tabela5[[#This Row],[UUID]],Planilha2!$A:$A,Planilha2!H:H,"")</f>
        <v>1</v>
      </c>
      <c r="AP1405">
        <f>_xlfn.XLOOKUP(Tabela5[[#This Row],[UUID]],Planilha2!$A:$A,Planilha2!I:I,"")</f>
        <v>1</v>
      </c>
      <c r="AQ1405">
        <f>_xlfn.XLOOKUP(Tabela5[[#This Row],[UUID]],Planilha2!$A:$A,Planilha2!J:J,"")</f>
        <v>1</v>
      </c>
      <c r="AR1405">
        <f>_xlfn.XLOOKUP(Tabela5[[#This Row],[UUID]],Planilha2!$A:$A,Planilha2!K:K,"")</f>
        <v>1</v>
      </c>
      <c r="AS1405">
        <f>_xlfn.XLOOKUP(Tabela5[[#This Row],[UUID]],Planilha2!$A:$A,Planilha2!L:L,"")</f>
        <v>1</v>
      </c>
      <c r="AT1405">
        <f>_xlfn.XLOOKUP(Tabela5[[#This Row],[UUID]],Planilha2!$A:$A,Planilha2!M:M,"")</f>
        <v>0</v>
      </c>
      <c r="AU1405">
        <f>_xlfn.XLOOKUP(Tabela5[[#This Row],[UUID]],Planilha2!$A:$A,Planilha2!N:N,"")</f>
        <v>1</v>
      </c>
      <c r="AV1405">
        <f>_xlfn.XLOOKUP(Tabela5[[#This Row],[UUID]],Planilha2!$A:$A,Planilha2!O:O,"")</f>
        <v>1</v>
      </c>
    </row>
    <row r="1406" spans="1:48" x14ac:dyDescent="0.2">
      <c r="A1406" t="s">
        <v>6752</v>
      </c>
      <c r="B1406" t="s">
        <v>35</v>
      </c>
      <c r="C1406">
        <v>10030007567</v>
      </c>
      <c r="D1406">
        <v>87622000107</v>
      </c>
      <c r="E1406" t="s">
        <v>804</v>
      </c>
      <c r="F1406" t="s">
        <v>6753</v>
      </c>
      <c r="G1406" t="s">
        <v>806</v>
      </c>
      <c r="H1406" s="1">
        <v>46023</v>
      </c>
      <c r="I1406">
        <v>202601</v>
      </c>
      <c r="J1406">
        <v>1147.5751</v>
      </c>
      <c r="L1406">
        <v>1147.58</v>
      </c>
      <c r="N1406">
        <v>90469432</v>
      </c>
      <c r="O1406" s="1">
        <v>46053</v>
      </c>
      <c r="P1406" s="1">
        <v>46063</v>
      </c>
      <c r="R1406">
        <v>63</v>
      </c>
      <c r="S1406" t="s">
        <v>39</v>
      </c>
      <c r="T1406" t="s">
        <v>40</v>
      </c>
      <c r="U1406" t="s">
        <v>40</v>
      </c>
      <c r="V1406" t="s">
        <v>807</v>
      </c>
      <c r="W1406">
        <v>6</v>
      </c>
      <c r="X1406" t="s">
        <v>42</v>
      </c>
      <c r="Y1406">
        <v>6</v>
      </c>
      <c r="Z1406" t="s">
        <v>40</v>
      </c>
      <c r="AA1406" t="s">
        <v>67</v>
      </c>
      <c r="AB1406" t="s">
        <v>44</v>
      </c>
      <c r="AC1406" t="s">
        <v>45</v>
      </c>
      <c r="AE1406" t="s">
        <v>298</v>
      </c>
      <c r="AF1406" t="s">
        <v>6754</v>
      </c>
      <c r="AG1406" s="1">
        <v>46109</v>
      </c>
      <c r="AH1406" t="s">
        <v>47</v>
      </c>
      <c r="AI1406">
        <f>_xlfn.XLOOKUP(Tabela5[[#This Row],[UUID]],Planilha2!$A:$A,Planilha2!B:B,"")</f>
        <v>1</v>
      </c>
      <c r="AJ1406">
        <f>_xlfn.XLOOKUP(Tabela5[[#This Row],[UUID]],Planilha2!$A:$A,Planilha2!C:C,"")</f>
        <v>2</v>
      </c>
      <c r="AK1406">
        <f>_xlfn.XLOOKUP(Tabela5[[#This Row],[UUID]],Planilha2!$A:$A,Planilha2!D:D,"")</f>
        <v>1</v>
      </c>
      <c r="AL1406">
        <f>_xlfn.XLOOKUP(Tabela5[[#This Row],[UUID]],Planilha2!$A:$A,Planilha2!E:E,"")</f>
        <v>0</v>
      </c>
      <c r="AM1406">
        <f>_xlfn.XLOOKUP(Tabela5[[#This Row],[UUID]],Planilha2!$A:$A,Planilha2!F:F,"")</f>
        <v>1</v>
      </c>
      <c r="AN1406">
        <f>_xlfn.XLOOKUP(Tabela5[[#This Row],[UUID]],Planilha2!$A:$A,Planilha2!G:G,"")</f>
        <v>1</v>
      </c>
      <c r="AO1406">
        <f>_xlfn.XLOOKUP(Tabela5[[#This Row],[UUID]],Planilha2!$A:$A,Planilha2!H:H,"")</f>
        <v>1</v>
      </c>
      <c r="AP1406">
        <f>_xlfn.XLOOKUP(Tabela5[[#This Row],[UUID]],Planilha2!$A:$A,Planilha2!I:I,"")</f>
        <v>1</v>
      </c>
      <c r="AQ1406">
        <f>_xlfn.XLOOKUP(Tabela5[[#This Row],[UUID]],Planilha2!$A:$A,Planilha2!J:J,"")</f>
        <v>0</v>
      </c>
      <c r="AR1406">
        <f>_xlfn.XLOOKUP(Tabela5[[#This Row],[UUID]],Planilha2!$A:$A,Planilha2!K:K,"")</f>
        <v>0</v>
      </c>
      <c r="AS1406">
        <f>_xlfn.XLOOKUP(Tabela5[[#This Row],[UUID]],Planilha2!$A:$A,Planilha2!L:L,"")</f>
        <v>0</v>
      </c>
      <c r="AT1406">
        <f>_xlfn.XLOOKUP(Tabela5[[#This Row],[UUID]],Planilha2!$A:$A,Planilha2!M:M,"")</f>
        <v>0</v>
      </c>
      <c r="AU1406">
        <f>_xlfn.XLOOKUP(Tabela5[[#This Row],[UUID]],Planilha2!$A:$A,Planilha2!N:N,"")</f>
        <v>1</v>
      </c>
      <c r="AV1406">
        <f>_xlfn.XLOOKUP(Tabela5[[#This Row],[UUID]],Planilha2!$A:$A,Planilha2!O:O,"")</f>
        <v>1</v>
      </c>
    </row>
    <row r="1407" spans="1:48" x14ac:dyDescent="0.2">
      <c r="A1407" t="s">
        <v>6755</v>
      </c>
      <c r="B1407" t="s">
        <v>35</v>
      </c>
      <c r="C1407">
        <v>8680018766</v>
      </c>
      <c r="D1407">
        <v>1076653103</v>
      </c>
      <c r="E1407" t="s">
        <v>3532</v>
      </c>
      <c r="F1407" t="s">
        <v>3533</v>
      </c>
      <c r="G1407" t="s">
        <v>3534</v>
      </c>
      <c r="H1407" s="1">
        <v>46023</v>
      </c>
      <c r="I1407">
        <v>202601</v>
      </c>
      <c r="J1407">
        <v>198.24752000000001</v>
      </c>
      <c r="K1407">
        <v>7.4</v>
      </c>
      <c r="L1407">
        <v>205.65</v>
      </c>
      <c r="N1407">
        <v>90467540</v>
      </c>
      <c r="O1407" s="1">
        <v>46053</v>
      </c>
      <c r="P1407" s="1">
        <v>46063</v>
      </c>
      <c r="R1407">
        <v>63</v>
      </c>
      <c r="S1407" t="s">
        <v>53</v>
      </c>
      <c r="T1407" t="s">
        <v>40</v>
      </c>
      <c r="U1407" t="s">
        <v>40</v>
      </c>
      <c r="V1407" t="s">
        <v>3535</v>
      </c>
      <c r="W1407">
        <v>6</v>
      </c>
      <c r="X1407" t="s">
        <v>42</v>
      </c>
      <c r="Y1407">
        <v>6</v>
      </c>
      <c r="Z1407" t="s">
        <v>40</v>
      </c>
      <c r="AA1407" t="s">
        <v>67</v>
      </c>
      <c r="AB1407" t="s">
        <v>44</v>
      </c>
      <c r="AC1407" t="s">
        <v>45</v>
      </c>
      <c r="AE1407" t="s">
        <v>298</v>
      </c>
      <c r="AF1407" t="s">
        <v>6756</v>
      </c>
      <c r="AG1407" s="1">
        <v>46084</v>
      </c>
      <c r="AH1407" t="s">
        <v>2615</v>
      </c>
      <c r="AI1407">
        <f>_xlfn.XLOOKUP(Tabela5[[#This Row],[UUID]],Planilha2!$A:$A,Planilha2!B:B,"")</f>
        <v>0</v>
      </c>
      <c r="AJ1407">
        <f>_xlfn.XLOOKUP(Tabela5[[#This Row],[UUID]],Planilha2!$A:$A,Planilha2!C:C,"")</f>
        <v>1</v>
      </c>
      <c r="AK1407">
        <f>_xlfn.XLOOKUP(Tabela5[[#This Row],[UUID]],Planilha2!$A:$A,Planilha2!D:D,"")</f>
        <v>5</v>
      </c>
      <c r="AL1407">
        <f>_xlfn.XLOOKUP(Tabela5[[#This Row],[UUID]],Planilha2!$A:$A,Planilha2!E:E,"")</f>
        <v>1</v>
      </c>
      <c r="AM1407">
        <f>_xlfn.XLOOKUP(Tabela5[[#This Row],[UUID]],Planilha2!$A:$A,Planilha2!F:F,"")</f>
        <v>1</v>
      </c>
      <c r="AN1407">
        <f>_xlfn.XLOOKUP(Tabela5[[#This Row],[UUID]],Planilha2!$A:$A,Planilha2!G:G,"")</f>
        <v>1</v>
      </c>
      <c r="AO1407">
        <f>_xlfn.XLOOKUP(Tabela5[[#This Row],[UUID]],Planilha2!$A:$A,Planilha2!H:H,"")</f>
        <v>1</v>
      </c>
      <c r="AP1407">
        <f>_xlfn.XLOOKUP(Tabela5[[#This Row],[UUID]],Planilha2!$A:$A,Planilha2!I:I,"")</f>
        <v>1</v>
      </c>
      <c r="AQ1407">
        <f>_xlfn.XLOOKUP(Tabela5[[#This Row],[UUID]],Planilha2!$A:$A,Planilha2!J:J,"")</f>
        <v>1</v>
      </c>
      <c r="AR1407">
        <f>_xlfn.XLOOKUP(Tabela5[[#This Row],[UUID]],Planilha2!$A:$A,Planilha2!K:K,"")</f>
        <v>1</v>
      </c>
      <c r="AS1407">
        <f>_xlfn.XLOOKUP(Tabela5[[#This Row],[UUID]],Planilha2!$A:$A,Planilha2!L:L,"")</f>
        <v>1</v>
      </c>
      <c r="AT1407">
        <f>_xlfn.XLOOKUP(Tabela5[[#This Row],[UUID]],Planilha2!$A:$A,Planilha2!M:M,"")</f>
        <v>1</v>
      </c>
      <c r="AU1407">
        <f>_xlfn.XLOOKUP(Tabela5[[#This Row],[UUID]],Planilha2!$A:$A,Planilha2!N:N,"")</f>
        <v>1</v>
      </c>
      <c r="AV1407">
        <f>_xlfn.XLOOKUP(Tabela5[[#This Row],[UUID]],Planilha2!$A:$A,Planilha2!O:O,"")</f>
        <v>1</v>
      </c>
    </row>
    <row r="1408" spans="1:48" x14ac:dyDescent="0.2">
      <c r="A1408" t="s">
        <v>6757</v>
      </c>
      <c r="B1408" t="s">
        <v>35</v>
      </c>
      <c r="C1408">
        <v>10038720327</v>
      </c>
      <c r="D1408">
        <v>1096381150</v>
      </c>
      <c r="E1408" t="s">
        <v>3547</v>
      </c>
      <c r="F1408" t="s">
        <v>3548</v>
      </c>
      <c r="G1408" t="s">
        <v>3549</v>
      </c>
      <c r="H1408" s="1">
        <v>46023</v>
      </c>
      <c r="I1408">
        <v>202601</v>
      </c>
      <c r="J1408">
        <v>244.97178</v>
      </c>
      <c r="L1408">
        <v>244.97</v>
      </c>
      <c r="N1408">
        <v>90468975</v>
      </c>
      <c r="O1408" s="1">
        <v>46053</v>
      </c>
      <c r="P1408" s="1">
        <v>46063</v>
      </c>
      <c r="R1408">
        <v>63</v>
      </c>
      <c r="S1408" t="s">
        <v>53</v>
      </c>
      <c r="T1408" t="s">
        <v>40</v>
      </c>
      <c r="U1408" t="s">
        <v>40</v>
      </c>
      <c r="V1408" t="s">
        <v>3550</v>
      </c>
      <c r="W1408">
        <v>6</v>
      </c>
      <c r="X1408" t="s">
        <v>42</v>
      </c>
      <c r="Y1408">
        <v>6</v>
      </c>
      <c r="Z1408" t="s">
        <v>40</v>
      </c>
      <c r="AA1408" t="s">
        <v>67</v>
      </c>
      <c r="AB1408" t="s">
        <v>44</v>
      </c>
      <c r="AC1408" t="s">
        <v>45</v>
      </c>
      <c r="AE1408" t="s">
        <v>298</v>
      </c>
      <c r="AF1408" t="s">
        <v>6758</v>
      </c>
      <c r="AG1408" s="1">
        <v>46084</v>
      </c>
      <c r="AH1408" t="s">
        <v>2615</v>
      </c>
      <c r="AI1408">
        <f>_xlfn.XLOOKUP(Tabela5[[#This Row],[UUID]],Planilha2!$A:$A,Planilha2!B:B,"")</f>
        <v>0</v>
      </c>
      <c r="AJ1408">
        <f>_xlfn.XLOOKUP(Tabela5[[#This Row],[UUID]],Planilha2!$A:$A,Planilha2!C:C,"")</f>
        <v>1</v>
      </c>
      <c r="AK1408">
        <f>_xlfn.XLOOKUP(Tabela5[[#This Row],[UUID]],Planilha2!$A:$A,Planilha2!D:D,"")</f>
        <v>1</v>
      </c>
      <c r="AL1408">
        <f>_xlfn.XLOOKUP(Tabela5[[#This Row],[UUID]],Planilha2!$A:$A,Planilha2!E:E,"")</f>
        <v>1</v>
      </c>
      <c r="AM1408">
        <f>_xlfn.XLOOKUP(Tabela5[[#This Row],[UUID]],Planilha2!$A:$A,Planilha2!F:F,"")</f>
        <v>1</v>
      </c>
      <c r="AN1408">
        <f>_xlfn.XLOOKUP(Tabela5[[#This Row],[UUID]],Planilha2!$A:$A,Planilha2!G:G,"")</f>
        <v>1</v>
      </c>
      <c r="AO1408">
        <f>_xlfn.XLOOKUP(Tabela5[[#This Row],[UUID]],Planilha2!$A:$A,Planilha2!H:H,"")</f>
        <v>1</v>
      </c>
      <c r="AP1408">
        <f>_xlfn.XLOOKUP(Tabela5[[#This Row],[UUID]],Planilha2!$A:$A,Planilha2!I:I,"")</f>
        <v>1</v>
      </c>
      <c r="AQ1408">
        <f>_xlfn.XLOOKUP(Tabela5[[#This Row],[UUID]],Planilha2!$A:$A,Planilha2!J:J,"")</f>
        <v>1</v>
      </c>
      <c r="AR1408">
        <f>_xlfn.XLOOKUP(Tabela5[[#This Row],[UUID]],Planilha2!$A:$A,Planilha2!K:K,"")</f>
        <v>1</v>
      </c>
      <c r="AS1408">
        <f>_xlfn.XLOOKUP(Tabela5[[#This Row],[UUID]],Planilha2!$A:$A,Planilha2!L:L,"")</f>
        <v>1</v>
      </c>
      <c r="AT1408">
        <f>_xlfn.XLOOKUP(Tabela5[[#This Row],[UUID]],Planilha2!$A:$A,Planilha2!M:M,"")</f>
        <v>1</v>
      </c>
      <c r="AU1408">
        <f>_xlfn.XLOOKUP(Tabela5[[#This Row],[UUID]],Planilha2!$A:$A,Planilha2!N:N,"")</f>
        <v>1</v>
      </c>
      <c r="AV1408">
        <f>_xlfn.XLOOKUP(Tabela5[[#This Row],[UUID]],Planilha2!$A:$A,Planilha2!O:O,"")</f>
        <v>1</v>
      </c>
    </row>
    <row r="1409" spans="1:48" x14ac:dyDescent="0.2">
      <c r="A1409" t="s">
        <v>6759</v>
      </c>
      <c r="B1409" t="s">
        <v>35</v>
      </c>
      <c r="C1409">
        <v>109680553</v>
      </c>
      <c r="D1409">
        <v>44369405000177</v>
      </c>
      <c r="E1409" t="s">
        <v>4161</v>
      </c>
      <c r="F1409" t="s">
        <v>4162</v>
      </c>
      <c r="G1409" t="s">
        <v>4163</v>
      </c>
      <c r="H1409" s="1">
        <v>45901</v>
      </c>
      <c r="I1409">
        <v>202509</v>
      </c>
      <c r="J1409">
        <v>997.64613999999995</v>
      </c>
      <c r="L1409">
        <v>997.65</v>
      </c>
      <c r="N1409">
        <v>90429154</v>
      </c>
      <c r="O1409" s="1">
        <v>46002</v>
      </c>
      <c r="P1409" s="1">
        <v>46059</v>
      </c>
      <c r="R1409">
        <v>67</v>
      </c>
      <c r="S1409" t="s">
        <v>39</v>
      </c>
      <c r="T1409" t="s">
        <v>40</v>
      </c>
      <c r="U1409" t="s">
        <v>40</v>
      </c>
      <c r="V1409" t="s">
        <v>4164</v>
      </c>
      <c r="W1409">
        <v>6</v>
      </c>
      <c r="X1409" t="s">
        <v>42</v>
      </c>
      <c r="Y1409">
        <v>6</v>
      </c>
      <c r="Z1409" t="s">
        <v>40</v>
      </c>
      <c r="AA1409" t="s">
        <v>982</v>
      </c>
      <c r="AB1409" t="s">
        <v>44</v>
      </c>
      <c r="AC1409" t="s">
        <v>45</v>
      </c>
      <c r="AE1409" t="s">
        <v>298</v>
      </c>
      <c r="AF1409" t="s">
        <v>6760</v>
      </c>
      <c r="AG1409" s="1">
        <v>46042</v>
      </c>
      <c r="AH1409" t="s">
        <v>2751</v>
      </c>
      <c r="AI1409">
        <f>_xlfn.XLOOKUP(Tabela5[[#This Row],[UUID]],Planilha2!$A:$A,Planilha2!B:B,"")</f>
        <v>0</v>
      </c>
      <c r="AJ1409">
        <f>_xlfn.XLOOKUP(Tabela5[[#This Row],[UUID]],Planilha2!$A:$A,Planilha2!C:C,"")</f>
        <v>1</v>
      </c>
      <c r="AK1409">
        <f>_xlfn.XLOOKUP(Tabela5[[#This Row],[UUID]],Planilha2!$A:$A,Planilha2!D:D,"")</f>
        <v>1</v>
      </c>
      <c r="AL1409">
        <f>_xlfn.XLOOKUP(Tabela5[[#This Row],[UUID]],Planilha2!$A:$A,Planilha2!E:E,"")</f>
        <v>0</v>
      </c>
      <c r="AM1409">
        <f>_xlfn.XLOOKUP(Tabela5[[#This Row],[UUID]],Planilha2!$A:$A,Planilha2!F:F,"")</f>
        <v>1</v>
      </c>
      <c r="AN1409">
        <f>_xlfn.XLOOKUP(Tabela5[[#This Row],[UUID]],Planilha2!$A:$A,Planilha2!G:G,"")</f>
        <v>1</v>
      </c>
      <c r="AO1409">
        <f>_xlfn.XLOOKUP(Tabela5[[#This Row],[UUID]],Planilha2!$A:$A,Planilha2!H:H,"")</f>
        <v>1</v>
      </c>
      <c r="AP1409">
        <f>_xlfn.XLOOKUP(Tabela5[[#This Row],[UUID]],Planilha2!$A:$A,Planilha2!I:I,"")</f>
        <v>1</v>
      </c>
      <c r="AQ1409">
        <f>_xlfn.XLOOKUP(Tabela5[[#This Row],[UUID]],Planilha2!$A:$A,Planilha2!J:J,"")</f>
        <v>1</v>
      </c>
      <c r="AR1409">
        <f>_xlfn.XLOOKUP(Tabela5[[#This Row],[UUID]],Planilha2!$A:$A,Planilha2!K:K,"")</f>
        <v>1</v>
      </c>
      <c r="AS1409">
        <f>_xlfn.XLOOKUP(Tabela5[[#This Row],[UUID]],Planilha2!$A:$A,Planilha2!L:L,"")</f>
        <v>1</v>
      </c>
      <c r="AT1409">
        <f>_xlfn.XLOOKUP(Tabela5[[#This Row],[UUID]],Planilha2!$A:$A,Planilha2!M:M,"")</f>
        <v>1</v>
      </c>
      <c r="AU1409">
        <f>_xlfn.XLOOKUP(Tabela5[[#This Row],[UUID]],Planilha2!$A:$A,Planilha2!N:N,"")</f>
        <v>1</v>
      </c>
      <c r="AV1409">
        <f>_xlfn.XLOOKUP(Tabela5[[#This Row],[UUID]],Planilha2!$A:$A,Planilha2!O:O,"")</f>
        <v>1</v>
      </c>
    </row>
    <row r="1410" spans="1:48" x14ac:dyDescent="0.2">
      <c r="A1410" t="s">
        <v>6761</v>
      </c>
      <c r="B1410" t="s">
        <v>35</v>
      </c>
      <c r="C1410">
        <v>10021867419</v>
      </c>
      <c r="D1410">
        <v>1346204373</v>
      </c>
      <c r="E1410" t="s">
        <v>834</v>
      </c>
      <c r="F1410" t="s">
        <v>835</v>
      </c>
      <c r="G1410" t="s">
        <v>836</v>
      </c>
      <c r="H1410" s="1">
        <v>46023</v>
      </c>
      <c r="I1410">
        <v>202601</v>
      </c>
      <c r="J1410">
        <v>319.12249000000003</v>
      </c>
      <c r="L1410">
        <v>319.12</v>
      </c>
      <c r="N1410">
        <v>90469236</v>
      </c>
      <c r="O1410" s="1">
        <v>46053</v>
      </c>
      <c r="P1410" s="1">
        <v>46063</v>
      </c>
      <c r="R1410">
        <v>63</v>
      </c>
      <c r="S1410" t="s">
        <v>53</v>
      </c>
      <c r="T1410" t="s">
        <v>40</v>
      </c>
      <c r="U1410" t="s">
        <v>40</v>
      </c>
      <c r="V1410" t="s">
        <v>837</v>
      </c>
      <c r="W1410">
        <v>6</v>
      </c>
      <c r="X1410" t="s">
        <v>42</v>
      </c>
      <c r="Y1410">
        <v>6</v>
      </c>
      <c r="Z1410" t="s">
        <v>40</v>
      </c>
      <c r="AA1410" t="s">
        <v>67</v>
      </c>
      <c r="AB1410" t="s">
        <v>44</v>
      </c>
      <c r="AC1410" t="s">
        <v>45</v>
      </c>
      <c r="AE1410" t="s">
        <v>298</v>
      </c>
      <c r="AF1410" t="s">
        <v>6762</v>
      </c>
      <c r="AG1410" s="1">
        <v>46084</v>
      </c>
      <c r="AH1410" t="s">
        <v>2615</v>
      </c>
      <c r="AI1410">
        <f>_xlfn.XLOOKUP(Tabela5[[#This Row],[UUID]],Planilha2!$A:$A,Planilha2!B:B,"")</f>
        <v>0</v>
      </c>
      <c r="AJ1410">
        <f>_xlfn.XLOOKUP(Tabela5[[#This Row],[UUID]],Planilha2!$A:$A,Planilha2!C:C,"")</f>
        <v>1</v>
      </c>
      <c r="AK1410">
        <f>_xlfn.XLOOKUP(Tabela5[[#This Row],[UUID]],Planilha2!$A:$A,Planilha2!D:D,"")</f>
        <v>1</v>
      </c>
      <c r="AL1410">
        <f>_xlfn.XLOOKUP(Tabela5[[#This Row],[UUID]],Planilha2!$A:$A,Planilha2!E:E,"")</f>
        <v>0</v>
      </c>
      <c r="AM1410">
        <f>_xlfn.XLOOKUP(Tabela5[[#This Row],[UUID]],Planilha2!$A:$A,Planilha2!F:F,"")</f>
        <v>1</v>
      </c>
      <c r="AN1410">
        <f>_xlfn.XLOOKUP(Tabela5[[#This Row],[UUID]],Planilha2!$A:$A,Planilha2!G:G,"")</f>
        <v>1</v>
      </c>
      <c r="AO1410">
        <f>_xlfn.XLOOKUP(Tabela5[[#This Row],[UUID]],Planilha2!$A:$A,Planilha2!H:H,"")</f>
        <v>1</v>
      </c>
      <c r="AP1410">
        <f>_xlfn.XLOOKUP(Tabela5[[#This Row],[UUID]],Planilha2!$A:$A,Planilha2!I:I,"")</f>
        <v>1</v>
      </c>
      <c r="AQ1410">
        <f>_xlfn.XLOOKUP(Tabela5[[#This Row],[UUID]],Planilha2!$A:$A,Planilha2!J:J,"")</f>
        <v>1</v>
      </c>
      <c r="AR1410">
        <f>_xlfn.XLOOKUP(Tabela5[[#This Row],[UUID]],Planilha2!$A:$A,Planilha2!K:K,"")</f>
        <v>1</v>
      </c>
      <c r="AS1410">
        <f>_xlfn.XLOOKUP(Tabela5[[#This Row],[UUID]],Planilha2!$A:$A,Planilha2!L:L,"")</f>
        <v>1</v>
      </c>
      <c r="AT1410">
        <f>_xlfn.XLOOKUP(Tabela5[[#This Row],[UUID]],Planilha2!$A:$A,Planilha2!M:M,"")</f>
        <v>1</v>
      </c>
      <c r="AU1410">
        <f>_xlfn.XLOOKUP(Tabela5[[#This Row],[UUID]],Planilha2!$A:$A,Planilha2!N:N,"")</f>
        <v>1</v>
      </c>
      <c r="AV1410">
        <f>_xlfn.XLOOKUP(Tabela5[[#This Row],[UUID]],Planilha2!$A:$A,Planilha2!O:O,"")</f>
        <v>1</v>
      </c>
    </row>
    <row r="1411" spans="1:48" x14ac:dyDescent="0.2">
      <c r="A1411" t="s">
        <v>6763</v>
      </c>
      <c r="B1411" t="s">
        <v>35</v>
      </c>
      <c r="C1411">
        <v>8680016861</v>
      </c>
      <c r="D1411">
        <v>76167070172</v>
      </c>
      <c r="E1411" t="s">
        <v>614</v>
      </c>
      <c r="F1411" t="s">
        <v>6764</v>
      </c>
      <c r="G1411" t="s">
        <v>3568</v>
      </c>
      <c r="H1411" s="1">
        <v>46023</v>
      </c>
      <c r="I1411">
        <v>202601</v>
      </c>
      <c r="J1411">
        <v>1167.4365</v>
      </c>
      <c r="K1411">
        <v>84.5</v>
      </c>
      <c r="L1411">
        <v>1251.94</v>
      </c>
      <c r="N1411">
        <v>90468839</v>
      </c>
      <c r="O1411" s="1">
        <v>46053</v>
      </c>
      <c r="P1411" s="1">
        <v>46063</v>
      </c>
      <c r="R1411">
        <v>63</v>
      </c>
      <c r="S1411" t="s">
        <v>53</v>
      </c>
      <c r="T1411" t="s">
        <v>40</v>
      </c>
      <c r="U1411" t="s">
        <v>40</v>
      </c>
      <c r="V1411" t="s">
        <v>3569</v>
      </c>
      <c r="W1411" t="s">
        <v>94</v>
      </c>
      <c r="X1411" t="s">
        <v>94</v>
      </c>
      <c r="Y1411">
        <v>6</v>
      </c>
      <c r="Z1411" t="s">
        <v>40</v>
      </c>
      <c r="AA1411" t="s">
        <v>67</v>
      </c>
      <c r="AB1411" t="s">
        <v>44</v>
      </c>
      <c r="AC1411" t="s">
        <v>45</v>
      </c>
      <c r="AE1411" t="s">
        <v>298</v>
      </c>
      <c r="AF1411" t="s">
        <v>6765</v>
      </c>
      <c r="AG1411" s="1">
        <v>46084</v>
      </c>
      <c r="AH1411" t="s">
        <v>2615</v>
      </c>
      <c r="AI1411">
        <f>_xlfn.XLOOKUP(Tabela5[[#This Row],[UUID]],Planilha2!$A:$A,Planilha2!B:B,"")</f>
        <v>0</v>
      </c>
      <c r="AJ1411">
        <f>_xlfn.XLOOKUP(Tabela5[[#This Row],[UUID]],Planilha2!$A:$A,Planilha2!C:C,"")</f>
        <v>1</v>
      </c>
      <c r="AK1411">
        <f>_xlfn.XLOOKUP(Tabela5[[#This Row],[UUID]],Planilha2!$A:$A,Planilha2!D:D,"")</f>
        <v>1</v>
      </c>
      <c r="AL1411">
        <f>_xlfn.XLOOKUP(Tabela5[[#This Row],[UUID]],Planilha2!$A:$A,Planilha2!E:E,"")</f>
        <v>0</v>
      </c>
      <c r="AM1411">
        <f>_xlfn.XLOOKUP(Tabela5[[#This Row],[UUID]],Planilha2!$A:$A,Planilha2!F:F,"")</f>
        <v>1</v>
      </c>
      <c r="AN1411">
        <f>_xlfn.XLOOKUP(Tabela5[[#This Row],[UUID]],Planilha2!$A:$A,Planilha2!G:G,"")</f>
        <v>1</v>
      </c>
      <c r="AO1411">
        <f>_xlfn.XLOOKUP(Tabela5[[#This Row],[UUID]],Planilha2!$A:$A,Planilha2!H:H,"")</f>
        <v>1</v>
      </c>
      <c r="AP1411">
        <f>_xlfn.XLOOKUP(Tabela5[[#This Row],[UUID]],Planilha2!$A:$A,Planilha2!I:I,"")</f>
        <v>1</v>
      </c>
      <c r="AQ1411">
        <f>_xlfn.XLOOKUP(Tabela5[[#This Row],[UUID]],Planilha2!$A:$A,Planilha2!J:J,"")</f>
        <v>1</v>
      </c>
      <c r="AR1411">
        <f>_xlfn.XLOOKUP(Tabela5[[#This Row],[UUID]],Planilha2!$A:$A,Planilha2!K:K,"")</f>
        <v>1</v>
      </c>
      <c r="AS1411">
        <f>_xlfn.XLOOKUP(Tabela5[[#This Row],[UUID]],Planilha2!$A:$A,Planilha2!L:L,"")</f>
        <v>1</v>
      </c>
      <c r="AT1411">
        <f>_xlfn.XLOOKUP(Tabela5[[#This Row],[UUID]],Planilha2!$A:$A,Planilha2!M:M,"")</f>
        <v>1</v>
      </c>
      <c r="AU1411">
        <f>_xlfn.XLOOKUP(Tabela5[[#This Row],[UUID]],Planilha2!$A:$A,Planilha2!N:N,"")</f>
        <v>1</v>
      </c>
      <c r="AV1411">
        <f>_xlfn.XLOOKUP(Tabela5[[#This Row],[UUID]],Planilha2!$A:$A,Planilha2!O:O,"")</f>
        <v>1</v>
      </c>
    </row>
    <row r="1412" spans="1:48" x14ac:dyDescent="0.2">
      <c r="A1412" t="s">
        <v>6766</v>
      </c>
      <c r="B1412" t="s">
        <v>35</v>
      </c>
      <c r="C1412">
        <v>10004439510</v>
      </c>
      <c r="D1412">
        <v>95294643120</v>
      </c>
      <c r="E1412" t="s">
        <v>626</v>
      </c>
      <c r="F1412" t="s">
        <v>6767</v>
      </c>
      <c r="G1412" t="s">
        <v>628</v>
      </c>
      <c r="H1412" s="1">
        <v>46023</v>
      </c>
      <c r="I1412">
        <v>202601</v>
      </c>
      <c r="J1412">
        <v>209.09460999999999</v>
      </c>
      <c r="L1412">
        <v>209.09</v>
      </c>
      <c r="N1412">
        <v>90469149</v>
      </c>
      <c r="O1412" s="1">
        <v>46053</v>
      </c>
      <c r="P1412" s="1">
        <v>46063</v>
      </c>
      <c r="R1412">
        <v>63</v>
      </c>
      <c r="S1412" t="s">
        <v>53</v>
      </c>
      <c r="T1412" t="s">
        <v>40</v>
      </c>
      <c r="U1412" t="s">
        <v>40</v>
      </c>
      <c r="V1412" t="s">
        <v>629</v>
      </c>
      <c r="W1412">
        <v>6</v>
      </c>
      <c r="X1412" t="s">
        <v>42</v>
      </c>
      <c r="Y1412">
        <v>6</v>
      </c>
      <c r="Z1412" t="s">
        <v>40</v>
      </c>
      <c r="AA1412" t="s">
        <v>67</v>
      </c>
      <c r="AB1412" t="s">
        <v>44</v>
      </c>
      <c r="AC1412" t="s">
        <v>45</v>
      </c>
      <c r="AE1412" t="s">
        <v>298</v>
      </c>
      <c r="AF1412" t="s">
        <v>6768</v>
      </c>
      <c r="AG1412" s="1">
        <v>46084</v>
      </c>
      <c r="AH1412" t="s">
        <v>2615</v>
      </c>
      <c r="AI1412">
        <f>_xlfn.XLOOKUP(Tabela5[[#This Row],[UUID]],Planilha2!$A:$A,Planilha2!B:B,"")</f>
        <v>0</v>
      </c>
      <c r="AJ1412">
        <f>_xlfn.XLOOKUP(Tabela5[[#This Row],[UUID]],Planilha2!$A:$A,Planilha2!C:C,"")</f>
        <v>1</v>
      </c>
      <c r="AK1412">
        <f>_xlfn.XLOOKUP(Tabela5[[#This Row],[UUID]],Planilha2!$A:$A,Planilha2!D:D,"")</f>
        <v>1</v>
      </c>
      <c r="AL1412">
        <f>_xlfn.XLOOKUP(Tabela5[[#This Row],[UUID]],Planilha2!$A:$A,Planilha2!E:E,"")</f>
        <v>1</v>
      </c>
      <c r="AM1412">
        <f>_xlfn.XLOOKUP(Tabela5[[#This Row],[UUID]],Planilha2!$A:$A,Planilha2!F:F,"")</f>
        <v>1</v>
      </c>
      <c r="AN1412">
        <f>_xlfn.XLOOKUP(Tabela5[[#This Row],[UUID]],Planilha2!$A:$A,Planilha2!G:G,"")</f>
        <v>1</v>
      </c>
      <c r="AO1412">
        <f>_xlfn.XLOOKUP(Tabela5[[#This Row],[UUID]],Planilha2!$A:$A,Planilha2!H:H,"")</f>
        <v>1</v>
      </c>
      <c r="AP1412">
        <f>_xlfn.XLOOKUP(Tabela5[[#This Row],[UUID]],Planilha2!$A:$A,Planilha2!I:I,"")</f>
        <v>1</v>
      </c>
      <c r="AQ1412">
        <f>_xlfn.XLOOKUP(Tabela5[[#This Row],[UUID]],Planilha2!$A:$A,Planilha2!J:J,"")</f>
        <v>1</v>
      </c>
      <c r="AR1412">
        <f>_xlfn.XLOOKUP(Tabela5[[#This Row],[UUID]],Planilha2!$A:$A,Planilha2!K:K,"")</f>
        <v>1</v>
      </c>
      <c r="AS1412">
        <f>_xlfn.XLOOKUP(Tabela5[[#This Row],[UUID]],Planilha2!$A:$A,Planilha2!L:L,"")</f>
        <v>1</v>
      </c>
      <c r="AT1412">
        <f>_xlfn.XLOOKUP(Tabela5[[#This Row],[UUID]],Planilha2!$A:$A,Planilha2!M:M,"")</f>
        <v>1</v>
      </c>
      <c r="AU1412">
        <f>_xlfn.XLOOKUP(Tabela5[[#This Row],[UUID]],Planilha2!$A:$A,Planilha2!N:N,"")</f>
        <v>1</v>
      </c>
      <c r="AV1412">
        <f>_xlfn.XLOOKUP(Tabela5[[#This Row],[UUID]],Planilha2!$A:$A,Planilha2!O:O,"")</f>
        <v>1</v>
      </c>
    </row>
    <row r="1413" spans="1:48" x14ac:dyDescent="0.2">
      <c r="A1413" t="s">
        <v>6769</v>
      </c>
      <c r="B1413" t="s">
        <v>35</v>
      </c>
      <c r="C1413">
        <v>10729320</v>
      </c>
      <c r="D1413">
        <v>57633770104</v>
      </c>
      <c r="E1413" t="s">
        <v>1935</v>
      </c>
      <c r="F1413" t="s">
        <v>6770</v>
      </c>
      <c r="G1413" t="s">
        <v>1937</v>
      </c>
      <c r="H1413" s="1">
        <v>46023</v>
      </c>
      <c r="I1413">
        <v>202601</v>
      </c>
      <c r="J1413">
        <v>208.69345000000001</v>
      </c>
      <c r="L1413">
        <v>208.69</v>
      </c>
      <c r="N1413">
        <v>90469237</v>
      </c>
      <c r="O1413" s="1">
        <v>46053</v>
      </c>
      <c r="P1413" s="1">
        <v>46063</v>
      </c>
      <c r="R1413">
        <v>63</v>
      </c>
      <c r="S1413" t="s">
        <v>53</v>
      </c>
      <c r="T1413" t="s">
        <v>40</v>
      </c>
      <c r="U1413" t="s">
        <v>40</v>
      </c>
      <c r="V1413" t="s">
        <v>1938</v>
      </c>
      <c r="W1413">
        <v>6</v>
      </c>
      <c r="X1413" t="s">
        <v>42</v>
      </c>
      <c r="Y1413">
        <v>6</v>
      </c>
      <c r="Z1413" t="s">
        <v>40</v>
      </c>
      <c r="AA1413" t="s">
        <v>67</v>
      </c>
      <c r="AB1413" t="s">
        <v>44</v>
      </c>
      <c r="AC1413" t="s">
        <v>45</v>
      </c>
      <c r="AE1413" t="s">
        <v>298</v>
      </c>
      <c r="AF1413" t="s">
        <v>6771</v>
      </c>
      <c r="AG1413" s="1">
        <v>46087</v>
      </c>
      <c r="AH1413" t="s">
        <v>2615</v>
      </c>
      <c r="AI1413">
        <f>_xlfn.XLOOKUP(Tabela5[[#This Row],[UUID]],Planilha2!$A:$A,Planilha2!B:B,"")</f>
        <v>1</v>
      </c>
      <c r="AJ1413">
        <f>_xlfn.XLOOKUP(Tabela5[[#This Row],[UUID]],Planilha2!$A:$A,Planilha2!C:C,"")</f>
        <v>0</v>
      </c>
      <c r="AK1413">
        <f>_xlfn.XLOOKUP(Tabela5[[#This Row],[UUID]],Planilha2!$A:$A,Planilha2!D:D,"")</f>
        <v>7</v>
      </c>
      <c r="AL1413">
        <f>_xlfn.XLOOKUP(Tabela5[[#This Row],[UUID]],Planilha2!$A:$A,Planilha2!E:E,"")</f>
        <v>0</v>
      </c>
      <c r="AM1413">
        <f>_xlfn.XLOOKUP(Tabela5[[#This Row],[UUID]],Planilha2!$A:$A,Planilha2!F:F,"")</f>
        <v>1</v>
      </c>
      <c r="AN1413">
        <f>_xlfn.XLOOKUP(Tabela5[[#This Row],[UUID]],Planilha2!$A:$A,Planilha2!G:G,"")</f>
        <v>1</v>
      </c>
      <c r="AO1413">
        <f>_xlfn.XLOOKUP(Tabela5[[#This Row],[UUID]],Planilha2!$A:$A,Planilha2!H:H,"")</f>
        <v>1</v>
      </c>
      <c r="AP1413">
        <f>_xlfn.XLOOKUP(Tabela5[[#This Row],[UUID]],Planilha2!$A:$A,Planilha2!I:I,"")</f>
        <v>1</v>
      </c>
      <c r="AQ1413">
        <f>_xlfn.XLOOKUP(Tabela5[[#This Row],[UUID]],Planilha2!$A:$A,Planilha2!J:J,"")</f>
        <v>1</v>
      </c>
      <c r="AR1413">
        <f>_xlfn.XLOOKUP(Tabela5[[#This Row],[UUID]],Planilha2!$A:$A,Planilha2!K:K,"")</f>
        <v>1</v>
      </c>
      <c r="AS1413">
        <f>_xlfn.XLOOKUP(Tabela5[[#This Row],[UUID]],Planilha2!$A:$A,Planilha2!L:L,"")</f>
        <v>1</v>
      </c>
      <c r="AT1413">
        <f>_xlfn.XLOOKUP(Tabela5[[#This Row],[UUID]],Planilha2!$A:$A,Planilha2!M:M,"")</f>
        <v>0</v>
      </c>
      <c r="AU1413">
        <f>_xlfn.XLOOKUP(Tabela5[[#This Row],[UUID]],Planilha2!$A:$A,Planilha2!N:N,"")</f>
        <v>1</v>
      </c>
      <c r="AV1413">
        <f>_xlfn.XLOOKUP(Tabela5[[#This Row],[UUID]],Planilha2!$A:$A,Planilha2!O:O,"")</f>
        <v>1</v>
      </c>
    </row>
    <row r="1414" spans="1:48" x14ac:dyDescent="0.2">
      <c r="A1414" t="s">
        <v>6772</v>
      </c>
      <c r="B1414" t="s">
        <v>35</v>
      </c>
      <c r="C1414">
        <v>10037258760</v>
      </c>
      <c r="D1414">
        <v>70717282163</v>
      </c>
      <c r="E1414" t="s">
        <v>3582</v>
      </c>
      <c r="F1414" t="s">
        <v>3583</v>
      </c>
      <c r="G1414" t="s">
        <v>3584</v>
      </c>
      <c r="H1414" s="1">
        <v>46023</v>
      </c>
      <c r="I1414">
        <v>202601</v>
      </c>
      <c r="J1414">
        <v>179.17298</v>
      </c>
      <c r="L1414">
        <v>179.17</v>
      </c>
      <c r="N1414">
        <v>90469421</v>
      </c>
      <c r="O1414" s="1">
        <v>46053</v>
      </c>
      <c r="P1414" s="1">
        <v>46063</v>
      </c>
      <c r="R1414">
        <v>63</v>
      </c>
      <c r="S1414" t="s">
        <v>53</v>
      </c>
      <c r="T1414" t="s">
        <v>40</v>
      </c>
      <c r="U1414" t="s">
        <v>40</v>
      </c>
      <c r="V1414" t="s">
        <v>3585</v>
      </c>
      <c r="W1414">
        <v>6</v>
      </c>
      <c r="X1414" t="s">
        <v>42</v>
      </c>
      <c r="Y1414">
        <v>6</v>
      </c>
      <c r="Z1414" t="s">
        <v>40</v>
      </c>
      <c r="AA1414" t="s">
        <v>67</v>
      </c>
      <c r="AB1414" t="s">
        <v>44</v>
      </c>
      <c r="AC1414" t="s">
        <v>45</v>
      </c>
      <c r="AE1414" t="s">
        <v>298</v>
      </c>
      <c r="AF1414" t="s">
        <v>6773</v>
      </c>
      <c r="AG1414" s="1">
        <v>46097</v>
      </c>
      <c r="AH1414" t="s">
        <v>47</v>
      </c>
      <c r="AI1414">
        <f>_xlfn.XLOOKUP(Tabela5[[#This Row],[UUID]],Planilha2!$A:$A,Planilha2!B:B,"")</f>
        <v>0</v>
      </c>
      <c r="AJ1414">
        <f>_xlfn.XLOOKUP(Tabela5[[#This Row],[UUID]],Planilha2!$A:$A,Planilha2!C:C,"")</f>
        <v>1</v>
      </c>
      <c r="AK1414">
        <f>_xlfn.XLOOKUP(Tabela5[[#This Row],[UUID]],Planilha2!$A:$A,Planilha2!D:D,"")</f>
        <v>1</v>
      </c>
      <c r="AL1414">
        <f>_xlfn.XLOOKUP(Tabela5[[#This Row],[UUID]],Planilha2!$A:$A,Planilha2!E:E,"")</f>
        <v>0</v>
      </c>
      <c r="AM1414">
        <f>_xlfn.XLOOKUP(Tabela5[[#This Row],[UUID]],Planilha2!$A:$A,Planilha2!F:F,"")</f>
        <v>1</v>
      </c>
      <c r="AN1414">
        <f>_xlfn.XLOOKUP(Tabela5[[#This Row],[UUID]],Planilha2!$A:$A,Planilha2!G:G,"")</f>
        <v>1</v>
      </c>
      <c r="AO1414">
        <f>_xlfn.XLOOKUP(Tabela5[[#This Row],[UUID]],Planilha2!$A:$A,Planilha2!H:H,"")</f>
        <v>1</v>
      </c>
      <c r="AP1414">
        <f>_xlfn.XLOOKUP(Tabela5[[#This Row],[UUID]],Planilha2!$A:$A,Planilha2!I:I,"")</f>
        <v>1</v>
      </c>
      <c r="AQ1414">
        <f>_xlfn.XLOOKUP(Tabela5[[#This Row],[UUID]],Planilha2!$A:$A,Planilha2!J:J,"")</f>
        <v>1</v>
      </c>
      <c r="AR1414">
        <f>_xlfn.XLOOKUP(Tabela5[[#This Row],[UUID]],Planilha2!$A:$A,Planilha2!K:K,"")</f>
        <v>1</v>
      </c>
      <c r="AS1414">
        <f>_xlfn.XLOOKUP(Tabela5[[#This Row],[UUID]],Planilha2!$A:$A,Planilha2!L:L,"")</f>
        <v>1</v>
      </c>
      <c r="AT1414">
        <f>_xlfn.XLOOKUP(Tabela5[[#This Row],[UUID]],Planilha2!$A:$A,Planilha2!M:M,"")</f>
        <v>1</v>
      </c>
      <c r="AU1414">
        <f>_xlfn.XLOOKUP(Tabela5[[#This Row],[UUID]],Planilha2!$A:$A,Planilha2!N:N,"")</f>
        <v>1</v>
      </c>
      <c r="AV1414">
        <f>_xlfn.XLOOKUP(Tabela5[[#This Row],[UUID]],Planilha2!$A:$A,Planilha2!O:O,"")</f>
        <v>1</v>
      </c>
    </row>
    <row r="1415" spans="1:48" x14ac:dyDescent="0.2">
      <c r="A1415" t="s">
        <v>6774</v>
      </c>
      <c r="B1415" t="s">
        <v>35</v>
      </c>
      <c r="C1415">
        <v>10023599322</v>
      </c>
      <c r="D1415">
        <v>75228459120</v>
      </c>
      <c r="E1415" t="s">
        <v>6775</v>
      </c>
      <c r="F1415" t="s">
        <v>6776</v>
      </c>
      <c r="G1415" t="s">
        <v>6777</v>
      </c>
      <c r="H1415" s="1">
        <v>46023</v>
      </c>
      <c r="I1415">
        <v>202601</v>
      </c>
      <c r="J1415">
        <v>1548.6849999999999</v>
      </c>
      <c r="L1415">
        <v>1548.69</v>
      </c>
      <c r="N1415">
        <v>90469364</v>
      </c>
      <c r="O1415" s="1">
        <v>46053</v>
      </c>
      <c r="P1415" s="1">
        <v>46063</v>
      </c>
      <c r="R1415">
        <v>63</v>
      </c>
      <c r="S1415" t="s">
        <v>53</v>
      </c>
      <c r="T1415" t="s">
        <v>40</v>
      </c>
      <c r="U1415" t="s">
        <v>40</v>
      </c>
      <c r="V1415" t="s">
        <v>6778</v>
      </c>
      <c r="W1415">
        <v>6</v>
      </c>
      <c r="X1415" t="s">
        <v>42</v>
      </c>
      <c r="Y1415">
        <v>6</v>
      </c>
      <c r="Z1415" t="s">
        <v>40</v>
      </c>
      <c r="AA1415" t="s">
        <v>67</v>
      </c>
      <c r="AB1415" t="s">
        <v>44</v>
      </c>
      <c r="AC1415" t="s">
        <v>45</v>
      </c>
      <c r="AE1415" t="s">
        <v>298</v>
      </c>
      <c r="AF1415" t="s">
        <v>6779</v>
      </c>
      <c r="AG1415" s="1">
        <v>46080</v>
      </c>
      <c r="AH1415" t="s">
        <v>2615</v>
      </c>
      <c r="AI1415">
        <f>_xlfn.XLOOKUP(Tabela5[[#This Row],[UUID]],Planilha2!$A:$A,Planilha2!B:B,"")</f>
        <v>1</v>
      </c>
      <c r="AJ1415">
        <f>_xlfn.XLOOKUP(Tabela5[[#This Row],[UUID]],Planilha2!$A:$A,Planilha2!C:C,"")</f>
        <v>0</v>
      </c>
      <c r="AK1415">
        <f>_xlfn.XLOOKUP(Tabela5[[#This Row],[UUID]],Planilha2!$A:$A,Planilha2!D:D,"")</f>
        <v>1</v>
      </c>
      <c r="AL1415">
        <f>_xlfn.XLOOKUP(Tabela5[[#This Row],[UUID]],Planilha2!$A:$A,Planilha2!E:E,"")</f>
        <v>0</v>
      </c>
      <c r="AM1415">
        <f>_xlfn.XLOOKUP(Tabela5[[#This Row],[UUID]],Planilha2!$A:$A,Planilha2!F:F,"")</f>
        <v>1</v>
      </c>
      <c r="AN1415">
        <f>_xlfn.XLOOKUP(Tabela5[[#This Row],[UUID]],Planilha2!$A:$A,Planilha2!G:G,"")</f>
        <v>1</v>
      </c>
      <c r="AO1415">
        <f>_xlfn.XLOOKUP(Tabela5[[#This Row],[UUID]],Planilha2!$A:$A,Planilha2!H:H,"")</f>
        <v>1</v>
      </c>
      <c r="AP1415">
        <f>_xlfn.XLOOKUP(Tabela5[[#This Row],[UUID]],Planilha2!$A:$A,Planilha2!I:I,"")</f>
        <v>1</v>
      </c>
      <c r="AQ1415">
        <f>_xlfn.XLOOKUP(Tabela5[[#This Row],[UUID]],Planilha2!$A:$A,Planilha2!J:J,"")</f>
        <v>1</v>
      </c>
      <c r="AR1415">
        <f>_xlfn.XLOOKUP(Tabela5[[#This Row],[UUID]],Planilha2!$A:$A,Planilha2!K:K,"")</f>
        <v>1</v>
      </c>
      <c r="AS1415">
        <f>_xlfn.XLOOKUP(Tabela5[[#This Row],[UUID]],Planilha2!$A:$A,Planilha2!L:L,"")</f>
        <v>1</v>
      </c>
      <c r="AT1415">
        <f>_xlfn.XLOOKUP(Tabela5[[#This Row],[UUID]],Planilha2!$A:$A,Planilha2!M:M,"")</f>
        <v>0</v>
      </c>
      <c r="AU1415">
        <f>_xlfn.XLOOKUP(Tabela5[[#This Row],[UUID]],Planilha2!$A:$A,Planilha2!N:N,"")</f>
        <v>1</v>
      </c>
      <c r="AV1415">
        <f>_xlfn.XLOOKUP(Tabela5[[#This Row],[UUID]],Planilha2!$A:$A,Planilha2!O:O,"")</f>
        <v>1</v>
      </c>
    </row>
    <row r="1416" spans="1:48" x14ac:dyDescent="0.2">
      <c r="A1416" t="s">
        <v>6780</v>
      </c>
      <c r="B1416" t="s">
        <v>35</v>
      </c>
      <c r="C1416">
        <v>10006139262</v>
      </c>
      <c r="D1416">
        <v>82646295120</v>
      </c>
      <c r="E1416" t="s">
        <v>3588</v>
      </c>
      <c r="F1416" t="s">
        <v>3589</v>
      </c>
      <c r="G1416" t="s">
        <v>3590</v>
      </c>
      <c r="H1416" s="1">
        <v>46023</v>
      </c>
      <c r="I1416">
        <v>202601</v>
      </c>
      <c r="J1416">
        <v>392.68403999999998</v>
      </c>
      <c r="L1416">
        <v>392.68</v>
      </c>
      <c r="N1416">
        <v>90469094</v>
      </c>
      <c r="O1416" s="1">
        <v>46053</v>
      </c>
      <c r="P1416" s="1">
        <v>46063</v>
      </c>
      <c r="R1416">
        <v>63</v>
      </c>
      <c r="S1416" t="s">
        <v>53</v>
      </c>
      <c r="T1416" t="s">
        <v>40</v>
      </c>
      <c r="U1416" t="s">
        <v>40</v>
      </c>
      <c r="V1416" t="s">
        <v>3591</v>
      </c>
      <c r="W1416">
        <v>6</v>
      </c>
      <c r="X1416" t="s">
        <v>42</v>
      </c>
      <c r="Y1416">
        <v>6</v>
      </c>
      <c r="Z1416" t="s">
        <v>40</v>
      </c>
      <c r="AA1416" t="s">
        <v>67</v>
      </c>
      <c r="AB1416" t="s">
        <v>44</v>
      </c>
      <c r="AC1416" t="s">
        <v>45</v>
      </c>
      <c r="AE1416" t="s">
        <v>298</v>
      </c>
      <c r="AF1416" t="s">
        <v>6781</v>
      </c>
      <c r="AG1416" s="1">
        <v>46101</v>
      </c>
      <c r="AH1416" t="s">
        <v>47</v>
      </c>
      <c r="AI1416">
        <f>_xlfn.XLOOKUP(Tabela5[[#This Row],[UUID]],Planilha2!$A:$A,Planilha2!B:B,"")</f>
        <v>1</v>
      </c>
      <c r="AJ1416">
        <f>_xlfn.XLOOKUP(Tabela5[[#This Row],[UUID]],Planilha2!$A:$A,Planilha2!C:C,"")</f>
        <v>0</v>
      </c>
      <c r="AK1416">
        <f>_xlfn.XLOOKUP(Tabela5[[#This Row],[UUID]],Planilha2!$A:$A,Planilha2!D:D,"")</f>
        <v>1</v>
      </c>
      <c r="AL1416">
        <f>_xlfn.XLOOKUP(Tabela5[[#This Row],[UUID]],Planilha2!$A:$A,Planilha2!E:E,"")</f>
        <v>0</v>
      </c>
      <c r="AM1416">
        <f>_xlfn.XLOOKUP(Tabela5[[#This Row],[UUID]],Planilha2!$A:$A,Planilha2!F:F,"")</f>
        <v>1</v>
      </c>
      <c r="AN1416">
        <f>_xlfn.XLOOKUP(Tabela5[[#This Row],[UUID]],Planilha2!$A:$A,Planilha2!G:G,"")</f>
        <v>1</v>
      </c>
      <c r="AO1416">
        <f>_xlfn.XLOOKUP(Tabela5[[#This Row],[UUID]],Planilha2!$A:$A,Planilha2!H:H,"")</f>
        <v>1</v>
      </c>
      <c r="AP1416">
        <f>_xlfn.XLOOKUP(Tabela5[[#This Row],[UUID]],Planilha2!$A:$A,Planilha2!I:I,"")</f>
        <v>1</v>
      </c>
      <c r="AQ1416">
        <f>_xlfn.XLOOKUP(Tabela5[[#This Row],[UUID]],Planilha2!$A:$A,Planilha2!J:J,"")</f>
        <v>1</v>
      </c>
      <c r="AR1416">
        <f>_xlfn.XLOOKUP(Tabela5[[#This Row],[UUID]],Planilha2!$A:$A,Planilha2!K:K,"")</f>
        <v>1</v>
      </c>
      <c r="AS1416">
        <f>_xlfn.XLOOKUP(Tabela5[[#This Row],[UUID]],Planilha2!$A:$A,Planilha2!L:L,"")</f>
        <v>0</v>
      </c>
      <c r="AT1416">
        <f>_xlfn.XLOOKUP(Tabela5[[#This Row],[UUID]],Planilha2!$A:$A,Planilha2!M:M,"")</f>
        <v>0</v>
      </c>
      <c r="AU1416">
        <f>_xlfn.XLOOKUP(Tabela5[[#This Row],[UUID]],Planilha2!$A:$A,Planilha2!N:N,"")</f>
        <v>1</v>
      </c>
      <c r="AV1416">
        <f>_xlfn.XLOOKUP(Tabela5[[#This Row],[UUID]],Planilha2!$A:$A,Planilha2!O:O,"")</f>
        <v>1</v>
      </c>
    </row>
    <row r="1417" spans="1:48" x14ac:dyDescent="0.2">
      <c r="A1417" t="s">
        <v>6782</v>
      </c>
      <c r="B1417" t="s">
        <v>35</v>
      </c>
      <c r="C1417">
        <v>10035867637</v>
      </c>
      <c r="D1417">
        <v>72504447191</v>
      </c>
      <c r="E1417" t="s">
        <v>6783</v>
      </c>
      <c r="F1417" t="s">
        <v>6784</v>
      </c>
      <c r="G1417" t="s">
        <v>6785</v>
      </c>
      <c r="H1417" s="1">
        <v>46023</v>
      </c>
      <c r="I1417">
        <v>202601</v>
      </c>
      <c r="J1417">
        <v>450.47667999999999</v>
      </c>
      <c r="L1417">
        <v>450.48</v>
      </c>
      <c r="N1417">
        <v>90469331</v>
      </c>
      <c r="O1417" s="1">
        <v>46053</v>
      </c>
      <c r="P1417" s="1">
        <v>46063</v>
      </c>
      <c r="R1417">
        <v>63</v>
      </c>
      <c r="S1417" t="s">
        <v>53</v>
      </c>
      <c r="T1417" t="s">
        <v>40</v>
      </c>
      <c r="U1417" t="s">
        <v>40</v>
      </c>
      <c r="V1417" t="s">
        <v>6786</v>
      </c>
      <c r="W1417">
        <v>6</v>
      </c>
      <c r="X1417" t="s">
        <v>42</v>
      </c>
      <c r="Y1417">
        <v>6</v>
      </c>
      <c r="Z1417" t="s">
        <v>40</v>
      </c>
      <c r="AA1417" t="s">
        <v>67</v>
      </c>
      <c r="AB1417" t="s">
        <v>44</v>
      </c>
      <c r="AC1417" t="s">
        <v>45</v>
      </c>
      <c r="AE1417" t="s">
        <v>298</v>
      </c>
      <c r="AF1417" t="s">
        <v>6787</v>
      </c>
      <c r="AG1417" s="1">
        <v>46084</v>
      </c>
      <c r="AH1417" t="s">
        <v>2615</v>
      </c>
      <c r="AI1417">
        <f>_xlfn.XLOOKUP(Tabela5[[#This Row],[UUID]],Planilha2!$A:$A,Planilha2!B:B,"")</f>
        <v>0</v>
      </c>
      <c r="AJ1417">
        <f>_xlfn.XLOOKUP(Tabela5[[#This Row],[UUID]],Planilha2!$A:$A,Planilha2!C:C,"")</f>
        <v>1</v>
      </c>
      <c r="AK1417">
        <f>_xlfn.XLOOKUP(Tabela5[[#This Row],[UUID]],Planilha2!$A:$A,Planilha2!D:D,"")</f>
        <v>1</v>
      </c>
      <c r="AL1417">
        <f>_xlfn.XLOOKUP(Tabela5[[#This Row],[UUID]],Planilha2!$A:$A,Planilha2!E:E,"")</f>
        <v>0</v>
      </c>
      <c r="AM1417">
        <f>_xlfn.XLOOKUP(Tabela5[[#This Row],[UUID]],Planilha2!$A:$A,Planilha2!F:F,"")</f>
        <v>1</v>
      </c>
      <c r="AN1417">
        <f>_xlfn.XLOOKUP(Tabela5[[#This Row],[UUID]],Planilha2!$A:$A,Planilha2!G:G,"")</f>
        <v>1</v>
      </c>
      <c r="AO1417">
        <f>_xlfn.XLOOKUP(Tabela5[[#This Row],[UUID]],Planilha2!$A:$A,Planilha2!H:H,"")</f>
        <v>1</v>
      </c>
      <c r="AP1417">
        <f>_xlfn.XLOOKUP(Tabela5[[#This Row],[UUID]],Planilha2!$A:$A,Planilha2!I:I,"")</f>
        <v>1</v>
      </c>
      <c r="AQ1417">
        <f>_xlfn.XLOOKUP(Tabela5[[#This Row],[UUID]],Planilha2!$A:$A,Planilha2!J:J,"")</f>
        <v>1</v>
      </c>
      <c r="AR1417">
        <f>_xlfn.XLOOKUP(Tabela5[[#This Row],[UUID]],Planilha2!$A:$A,Planilha2!K:K,"")</f>
        <v>1</v>
      </c>
      <c r="AS1417">
        <f>_xlfn.XLOOKUP(Tabela5[[#This Row],[UUID]],Planilha2!$A:$A,Planilha2!L:L,"")</f>
        <v>1</v>
      </c>
      <c r="AT1417">
        <f>_xlfn.XLOOKUP(Tabela5[[#This Row],[UUID]],Planilha2!$A:$A,Planilha2!M:M,"")</f>
        <v>1</v>
      </c>
      <c r="AU1417">
        <f>_xlfn.XLOOKUP(Tabela5[[#This Row],[UUID]],Planilha2!$A:$A,Planilha2!N:N,"")</f>
        <v>1</v>
      </c>
      <c r="AV1417">
        <f>_xlfn.XLOOKUP(Tabela5[[#This Row],[UUID]],Planilha2!$A:$A,Planilha2!O:O,"")</f>
        <v>1</v>
      </c>
    </row>
    <row r="1418" spans="1:48" x14ac:dyDescent="0.2">
      <c r="A1418" t="s">
        <v>6788</v>
      </c>
      <c r="B1418" t="s">
        <v>35</v>
      </c>
      <c r="C1418">
        <v>13641396</v>
      </c>
      <c r="D1418">
        <v>29490120197</v>
      </c>
      <c r="E1418" t="s">
        <v>876</v>
      </c>
      <c r="F1418" t="s">
        <v>877</v>
      </c>
      <c r="G1418" t="s">
        <v>878</v>
      </c>
      <c r="H1418" s="1">
        <v>46023</v>
      </c>
      <c r="I1418">
        <v>202601</v>
      </c>
      <c r="J1418">
        <v>268.88679999999999</v>
      </c>
      <c r="L1418">
        <v>268.89</v>
      </c>
      <c r="N1418">
        <v>90469401</v>
      </c>
      <c r="O1418" s="1">
        <v>46053</v>
      </c>
      <c r="P1418" s="1">
        <v>46063</v>
      </c>
      <c r="R1418">
        <v>63</v>
      </c>
      <c r="S1418" t="s">
        <v>53</v>
      </c>
      <c r="T1418" t="s">
        <v>40</v>
      </c>
      <c r="U1418" t="s">
        <v>40</v>
      </c>
      <c r="V1418" t="s">
        <v>879</v>
      </c>
      <c r="W1418">
        <v>6</v>
      </c>
      <c r="X1418" t="s">
        <v>42</v>
      </c>
      <c r="Y1418">
        <v>6</v>
      </c>
      <c r="Z1418" t="s">
        <v>40</v>
      </c>
      <c r="AA1418" t="s">
        <v>67</v>
      </c>
      <c r="AB1418" t="s">
        <v>44</v>
      </c>
      <c r="AC1418" t="s">
        <v>45</v>
      </c>
      <c r="AE1418" t="s">
        <v>298</v>
      </c>
      <c r="AF1418" t="s">
        <v>6789</v>
      </c>
      <c r="AG1418" s="1">
        <v>46087</v>
      </c>
      <c r="AH1418" t="s">
        <v>2615</v>
      </c>
      <c r="AI1418">
        <f>_xlfn.XLOOKUP(Tabela5[[#This Row],[UUID]],Planilha2!$A:$A,Planilha2!B:B,"")</f>
        <v>1</v>
      </c>
      <c r="AJ1418">
        <f>_xlfn.XLOOKUP(Tabela5[[#This Row],[UUID]],Planilha2!$A:$A,Planilha2!C:C,"")</f>
        <v>0</v>
      </c>
      <c r="AK1418">
        <f>_xlfn.XLOOKUP(Tabela5[[#This Row],[UUID]],Planilha2!$A:$A,Planilha2!D:D,"")</f>
        <v>1</v>
      </c>
      <c r="AL1418">
        <f>_xlfn.XLOOKUP(Tabela5[[#This Row],[UUID]],Planilha2!$A:$A,Planilha2!E:E,"")</f>
        <v>0</v>
      </c>
      <c r="AM1418">
        <f>_xlfn.XLOOKUP(Tabela5[[#This Row],[UUID]],Planilha2!$A:$A,Planilha2!F:F,"")</f>
        <v>1</v>
      </c>
      <c r="AN1418">
        <f>_xlfn.XLOOKUP(Tabela5[[#This Row],[UUID]],Planilha2!$A:$A,Planilha2!G:G,"")</f>
        <v>1</v>
      </c>
      <c r="AO1418">
        <f>_xlfn.XLOOKUP(Tabela5[[#This Row],[UUID]],Planilha2!$A:$A,Planilha2!H:H,"")</f>
        <v>1</v>
      </c>
      <c r="AP1418">
        <f>_xlfn.XLOOKUP(Tabela5[[#This Row],[UUID]],Planilha2!$A:$A,Planilha2!I:I,"")</f>
        <v>1</v>
      </c>
      <c r="AQ1418">
        <f>_xlfn.XLOOKUP(Tabela5[[#This Row],[UUID]],Planilha2!$A:$A,Planilha2!J:J,"")</f>
        <v>1</v>
      </c>
      <c r="AR1418">
        <f>_xlfn.XLOOKUP(Tabela5[[#This Row],[UUID]],Planilha2!$A:$A,Planilha2!K:K,"")</f>
        <v>1</v>
      </c>
      <c r="AS1418">
        <f>_xlfn.XLOOKUP(Tabela5[[#This Row],[UUID]],Planilha2!$A:$A,Planilha2!L:L,"")</f>
        <v>1</v>
      </c>
      <c r="AT1418">
        <f>_xlfn.XLOOKUP(Tabela5[[#This Row],[UUID]],Planilha2!$A:$A,Planilha2!M:M,"")</f>
        <v>0</v>
      </c>
      <c r="AU1418">
        <f>_xlfn.XLOOKUP(Tabela5[[#This Row],[UUID]],Planilha2!$A:$A,Planilha2!N:N,"")</f>
        <v>1</v>
      </c>
      <c r="AV1418">
        <f>_xlfn.XLOOKUP(Tabela5[[#This Row],[UUID]],Planilha2!$A:$A,Planilha2!O:O,"")</f>
        <v>1</v>
      </c>
    </row>
    <row r="1419" spans="1:48" x14ac:dyDescent="0.2">
      <c r="A1419" t="s">
        <v>6790</v>
      </c>
      <c r="B1419" t="s">
        <v>35</v>
      </c>
      <c r="C1419">
        <v>10019114220</v>
      </c>
      <c r="D1419">
        <v>96948450415</v>
      </c>
      <c r="E1419" t="s">
        <v>900</v>
      </c>
      <c r="F1419" t="s">
        <v>901</v>
      </c>
      <c r="G1419" t="s">
        <v>902</v>
      </c>
      <c r="H1419" s="1">
        <v>46023</v>
      </c>
      <c r="I1419">
        <v>202601</v>
      </c>
      <c r="J1419">
        <v>1020.34384</v>
      </c>
      <c r="L1419">
        <v>1020.34</v>
      </c>
      <c r="N1419">
        <v>90469271</v>
      </c>
      <c r="O1419" s="1">
        <v>46053</v>
      </c>
      <c r="P1419" s="1">
        <v>46063</v>
      </c>
      <c r="R1419">
        <v>63</v>
      </c>
      <c r="S1419" t="s">
        <v>53</v>
      </c>
      <c r="T1419" t="s">
        <v>40</v>
      </c>
      <c r="U1419" t="s">
        <v>40</v>
      </c>
      <c r="V1419" t="s">
        <v>903</v>
      </c>
      <c r="W1419">
        <v>6</v>
      </c>
      <c r="X1419" t="s">
        <v>42</v>
      </c>
      <c r="Y1419">
        <v>6</v>
      </c>
      <c r="Z1419" t="s">
        <v>40</v>
      </c>
      <c r="AA1419" t="s">
        <v>67</v>
      </c>
      <c r="AB1419" t="s">
        <v>44</v>
      </c>
      <c r="AC1419" t="s">
        <v>45</v>
      </c>
      <c r="AE1419" t="s">
        <v>298</v>
      </c>
      <c r="AF1419" t="s">
        <v>6791</v>
      </c>
      <c r="AG1419" s="1">
        <v>46079</v>
      </c>
      <c r="AH1419" t="s">
        <v>2615</v>
      </c>
      <c r="AI1419">
        <f>_xlfn.XLOOKUP(Tabela5[[#This Row],[UUID]],Planilha2!$A:$A,Planilha2!B:B,"")</f>
        <v>1</v>
      </c>
      <c r="AJ1419">
        <f>_xlfn.XLOOKUP(Tabela5[[#This Row],[UUID]],Planilha2!$A:$A,Planilha2!C:C,"")</f>
        <v>0</v>
      </c>
      <c r="AK1419">
        <f>_xlfn.XLOOKUP(Tabela5[[#This Row],[UUID]],Planilha2!$A:$A,Planilha2!D:D,"")</f>
        <v>4</v>
      </c>
      <c r="AL1419">
        <f>_xlfn.XLOOKUP(Tabela5[[#This Row],[UUID]],Planilha2!$A:$A,Planilha2!E:E,"")</f>
        <v>1</v>
      </c>
      <c r="AM1419">
        <f>_xlfn.XLOOKUP(Tabela5[[#This Row],[UUID]],Planilha2!$A:$A,Planilha2!F:F,"")</f>
        <v>1</v>
      </c>
      <c r="AN1419">
        <f>_xlfn.XLOOKUP(Tabela5[[#This Row],[UUID]],Planilha2!$A:$A,Planilha2!G:G,"")</f>
        <v>1</v>
      </c>
      <c r="AO1419">
        <f>_xlfn.XLOOKUP(Tabela5[[#This Row],[UUID]],Planilha2!$A:$A,Planilha2!H:H,"")</f>
        <v>1</v>
      </c>
      <c r="AP1419">
        <f>_xlfn.XLOOKUP(Tabela5[[#This Row],[UUID]],Planilha2!$A:$A,Planilha2!I:I,"")</f>
        <v>1</v>
      </c>
      <c r="AQ1419">
        <f>_xlfn.XLOOKUP(Tabela5[[#This Row],[UUID]],Planilha2!$A:$A,Planilha2!J:J,"")</f>
        <v>1</v>
      </c>
      <c r="AR1419">
        <f>_xlfn.XLOOKUP(Tabela5[[#This Row],[UUID]],Planilha2!$A:$A,Planilha2!K:K,"")</f>
        <v>1</v>
      </c>
      <c r="AS1419">
        <f>_xlfn.XLOOKUP(Tabela5[[#This Row],[UUID]],Planilha2!$A:$A,Planilha2!L:L,"")</f>
        <v>1</v>
      </c>
      <c r="AT1419">
        <f>_xlfn.XLOOKUP(Tabela5[[#This Row],[UUID]],Planilha2!$A:$A,Planilha2!M:M,"")</f>
        <v>0</v>
      </c>
      <c r="AU1419">
        <f>_xlfn.XLOOKUP(Tabela5[[#This Row],[UUID]],Planilha2!$A:$A,Planilha2!N:N,"")</f>
        <v>1</v>
      </c>
      <c r="AV1419">
        <f>_xlfn.XLOOKUP(Tabela5[[#This Row],[UUID]],Planilha2!$A:$A,Planilha2!O:O,"")</f>
        <v>1</v>
      </c>
    </row>
    <row r="1420" spans="1:48" x14ac:dyDescent="0.2">
      <c r="A1420" t="s">
        <v>6792</v>
      </c>
      <c r="B1420" t="s">
        <v>35</v>
      </c>
      <c r="C1420">
        <v>10037896936</v>
      </c>
      <c r="D1420">
        <v>171098250</v>
      </c>
      <c r="E1420" t="s">
        <v>6793</v>
      </c>
      <c r="F1420" t="s">
        <v>6794</v>
      </c>
      <c r="G1420" t="s">
        <v>6795</v>
      </c>
      <c r="H1420" s="1">
        <v>46023</v>
      </c>
      <c r="I1420">
        <v>202601</v>
      </c>
      <c r="J1420">
        <v>701.58645000000001</v>
      </c>
      <c r="L1420">
        <v>701.59</v>
      </c>
      <c r="N1420">
        <v>90470147</v>
      </c>
      <c r="O1420" s="1">
        <v>46053</v>
      </c>
      <c r="P1420" s="1">
        <v>46063</v>
      </c>
      <c r="R1420">
        <v>63</v>
      </c>
      <c r="S1420" t="s">
        <v>53</v>
      </c>
      <c r="T1420" t="s">
        <v>40</v>
      </c>
      <c r="U1420" t="s">
        <v>40</v>
      </c>
      <c r="V1420" t="s">
        <v>6796</v>
      </c>
      <c r="W1420">
        <v>6</v>
      </c>
      <c r="X1420" t="s">
        <v>42</v>
      </c>
      <c r="Y1420">
        <v>6</v>
      </c>
      <c r="Z1420" t="s">
        <v>40</v>
      </c>
      <c r="AA1420" t="s">
        <v>67</v>
      </c>
      <c r="AB1420" t="s">
        <v>44</v>
      </c>
      <c r="AE1420" t="s">
        <v>298</v>
      </c>
      <c r="AF1420" t="s">
        <v>6797</v>
      </c>
      <c r="AG1420" s="1">
        <v>46099</v>
      </c>
      <c r="AH1420" t="s">
        <v>47</v>
      </c>
      <c r="AI1420">
        <f>_xlfn.XLOOKUP(Tabela5[[#This Row],[UUID]],Planilha2!$A:$A,Planilha2!B:B,"")</f>
        <v>2</v>
      </c>
      <c r="AJ1420">
        <f>_xlfn.XLOOKUP(Tabela5[[#This Row],[UUID]],Planilha2!$A:$A,Planilha2!C:C,"")</f>
        <v>2</v>
      </c>
      <c r="AK1420">
        <f>_xlfn.XLOOKUP(Tabela5[[#This Row],[UUID]],Planilha2!$A:$A,Planilha2!D:D,"")</f>
        <v>1</v>
      </c>
      <c r="AL1420">
        <f>_xlfn.XLOOKUP(Tabela5[[#This Row],[UUID]],Planilha2!$A:$A,Planilha2!E:E,"")</f>
        <v>0</v>
      </c>
      <c r="AM1420">
        <f>_xlfn.XLOOKUP(Tabela5[[#This Row],[UUID]],Planilha2!$A:$A,Planilha2!F:F,"")</f>
        <v>2</v>
      </c>
      <c r="AN1420">
        <f>_xlfn.XLOOKUP(Tabela5[[#This Row],[UUID]],Planilha2!$A:$A,Planilha2!G:G,"")</f>
        <v>1</v>
      </c>
      <c r="AO1420">
        <f>_xlfn.XLOOKUP(Tabela5[[#This Row],[UUID]],Planilha2!$A:$A,Planilha2!H:H,"")</f>
        <v>1</v>
      </c>
      <c r="AP1420">
        <f>_xlfn.XLOOKUP(Tabela5[[#This Row],[UUID]],Planilha2!$A:$A,Planilha2!I:I,"")</f>
        <v>1</v>
      </c>
      <c r="AQ1420">
        <f>_xlfn.XLOOKUP(Tabela5[[#This Row],[UUID]],Planilha2!$A:$A,Planilha2!J:J,"")</f>
        <v>1</v>
      </c>
      <c r="AR1420">
        <f>_xlfn.XLOOKUP(Tabela5[[#This Row],[UUID]],Planilha2!$A:$A,Planilha2!K:K,"")</f>
        <v>1</v>
      </c>
      <c r="AS1420">
        <f>_xlfn.XLOOKUP(Tabela5[[#This Row],[UUID]],Planilha2!$A:$A,Planilha2!L:L,"")</f>
        <v>0</v>
      </c>
      <c r="AT1420">
        <f>_xlfn.XLOOKUP(Tabela5[[#This Row],[UUID]],Planilha2!$A:$A,Planilha2!M:M,"")</f>
        <v>0</v>
      </c>
      <c r="AU1420">
        <f>_xlfn.XLOOKUP(Tabela5[[#This Row],[UUID]],Planilha2!$A:$A,Planilha2!N:N,"")</f>
        <v>1</v>
      </c>
      <c r="AV1420">
        <f>_xlfn.XLOOKUP(Tabela5[[#This Row],[UUID]],Planilha2!$A:$A,Planilha2!O:O,"")</f>
        <v>1</v>
      </c>
    </row>
    <row r="1421" spans="1:48" x14ac:dyDescent="0.2">
      <c r="A1421" t="s">
        <v>6798</v>
      </c>
      <c r="B1421" t="s">
        <v>35</v>
      </c>
      <c r="C1421">
        <v>180026975</v>
      </c>
      <c r="D1421">
        <v>47939966120</v>
      </c>
      <c r="E1421" t="s">
        <v>3598</v>
      </c>
      <c r="F1421" t="s">
        <v>3599</v>
      </c>
      <c r="G1421" t="s">
        <v>3600</v>
      </c>
      <c r="H1421" s="1">
        <v>46023</v>
      </c>
      <c r="I1421">
        <v>202601</v>
      </c>
      <c r="J1421">
        <v>258.81912</v>
      </c>
      <c r="L1421">
        <v>258.82</v>
      </c>
      <c r="N1421">
        <v>90463799</v>
      </c>
      <c r="O1421" s="1">
        <v>46052</v>
      </c>
      <c r="P1421" s="1">
        <v>46063</v>
      </c>
      <c r="R1421">
        <v>63</v>
      </c>
      <c r="S1421" t="s">
        <v>53</v>
      </c>
      <c r="T1421" t="s">
        <v>40</v>
      </c>
      <c r="U1421" t="s">
        <v>40</v>
      </c>
      <c r="V1421" t="s">
        <v>3601</v>
      </c>
      <c r="W1421">
        <v>6</v>
      </c>
      <c r="X1421" t="s">
        <v>42</v>
      </c>
      <c r="Y1421">
        <v>6</v>
      </c>
      <c r="Z1421" t="s">
        <v>40</v>
      </c>
      <c r="AA1421" t="s">
        <v>67</v>
      </c>
      <c r="AB1421" t="s">
        <v>44</v>
      </c>
      <c r="AE1421" t="s">
        <v>298</v>
      </c>
      <c r="AF1421" t="s">
        <v>6799</v>
      </c>
      <c r="AG1421" s="1">
        <v>46088</v>
      </c>
      <c r="AH1421" t="s">
        <v>2615</v>
      </c>
      <c r="AI1421">
        <f>_xlfn.XLOOKUP(Tabela5[[#This Row],[UUID]],Planilha2!$A:$A,Planilha2!B:B,"")</f>
        <v>1</v>
      </c>
      <c r="AJ1421">
        <f>_xlfn.XLOOKUP(Tabela5[[#This Row],[UUID]],Planilha2!$A:$A,Planilha2!C:C,"")</f>
        <v>1</v>
      </c>
      <c r="AK1421">
        <f>_xlfn.XLOOKUP(Tabela5[[#This Row],[UUID]],Planilha2!$A:$A,Planilha2!D:D,"")</f>
        <v>6</v>
      </c>
      <c r="AL1421">
        <f>_xlfn.XLOOKUP(Tabela5[[#This Row],[UUID]],Planilha2!$A:$A,Planilha2!E:E,"")</f>
        <v>0</v>
      </c>
      <c r="AM1421">
        <f>_xlfn.XLOOKUP(Tabela5[[#This Row],[UUID]],Planilha2!$A:$A,Planilha2!F:F,"")</f>
        <v>0</v>
      </c>
      <c r="AN1421">
        <f>_xlfn.XLOOKUP(Tabela5[[#This Row],[UUID]],Planilha2!$A:$A,Planilha2!G:G,"")</f>
        <v>1</v>
      </c>
      <c r="AO1421">
        <f>_xlfn.XLOOKUP(Tabela5[[#This Row],[UUID]],Planilha2!$A:$A,Planilha2!H:H,"")</f>
        <v>1</v>
      </c>
      <c r="AP1421">
        <f>_xlfn.XLOOKUP(Tabela5[[#This Row],[UUID]],Planilha2!$A:$A,Planilha2!I:I,"")</f>
        <v>1</v>
      </c>
      <c r="AQ1421">
        <f>_xlfn.XLOOKUP(Tabela5[[#This Row],[UUID]],Planilha2!$A:$A,Planilha2!J:J,"")</f>
        <v>1</v>
      </c>
      <c r="AR1421">
        <f>_xlfn.XLOOKUP(Tabela5[[#This Row],[UUID]],Planilha2!$A:$A,Planilha2!K:K,"")</f>
        <v>1</v>
      </c>
      <c r="AS1421">
        <f>_xlfn.XLOOKUP(Tabela5[[#This Row],[UUID]],Planilha2!$A:$A,Planilha2!L:L,"")</f>
        <v>1</v>
      </c>
      <c r="AT1421">
        <f>_xlfn.XLOOKUP(Tabela5[[#This Row],[UUID]],Planilha2!$A:$A,Planilha2!M:M,"")</f>
        <v>0</v>
      </c>
      <c r="AU1421">
        <f>_xlfn.XLOOKUP(Tabela5[[#This Row],[UUID]],Planilha2!$A:$A,Planilha2!N:N,"")</f>
        <v>1</v>
      </c>
      <c r="AV1421">
        <f>_xlfn.XLOOKUP(Tabela5[[#This Row],[UUID]],Planilha2!$A:$A,Planilha2!O:O,"")</f>
        <v>1</v>
      </c>
    </row>
    <row r="1422" spans="1:48" x14ac:dyDescent="0.2">
      <c r="A1422" t="s">
        <v>6800</v>
      </c>
      <c r="B1422" t="s">
        <v>35</v>
      </c>
      <c r="C1422">
        <v>10018813559</v>
      </c>
      <c r="D1422">
        <v>2718283157</v>
      </c>
      <c r="E1422" t="s">
        <v>906</v>
      </c>
      <c r="F1422" t="s">
        <v>907</v>
      </c>
      <c r="G1422" t="s">
        <v>908</v>
      </c>
      <c r="H1422" s="1">
        <v>46023</v>
      </c>
      <c r="I1422">
        <v>202601</v>
      </c>
      <c r="J1422">
        <v>989.06975999999997</v>
      </c>
      <c r="L1422">
        <v>989.07</v>
      </c>
      <c r="N1422">
        <v>90469058</v>
      </c>
      <c r="O1422" s="1">
        <v>46053</v>
      </c>
      <c r="P1422" s="1">
        <v>46063</v>
      </c>
      <c r="R1422">
        <v>63</v>
      </c>
      <c r="S1422" t="s">
        <v>53</v>
      </c>
      <c r="T1422" t="s">
        <v>40</v>
      </c>
      <c r="U1422" t="s">
        <v>40</v>
      </c>
      <c r="V1422" t="s">
        <v>909</v>
      </c>
      <c r="W1422">
        <v>6</v>
      </c>
      <c r="X1422" t="s">
        <v>42</v>
      </c>
      <c r="Y1422">
        <v>6</v>
      </c>
      <c r="Z1422" t="s">
        <v>40</v>
      </c>
      <c r="AA1422" t="s">
        <v>67</v>
      </c>
      <c r="AB1422" t="s">
        <v>44</v>
      </c>
      <c r="AC1422" t="s">
        <v>45</v>
      </c>
      <c r="AE1422" t="s">
        <v>298</v>
      </c>
      <c r="AF1422" t="s">
        <v>6801</v>
      </c>
      <c r="AG1422" s="1">
        <v>46050</v>
      </c>
      <c r="AH1422" t="s">
        <v>2751</v>
      </c>
      <c r="AI1422">
        <f>_xlfn.XLOOKUP(Tabela5[[#This Row],[UUID]],Planilha2!$A:$A,Planilha2!B:B,"")</f>
        <v>1</v>
      </c>
      <c r="AJ1422">
        <f>_xlfn.XLOOKUP(Tabela5[[#This Row],[UUID]],Planilha2!$A:$A,Planilha2!C:C,"")</f>
        <v>0</v>
      </c>
      <c r="AK1422">
        <f>_xlfn.XLOOKUP(Tabela5[[#This Row],[UUID]],Planilha2!$A:$A,Planilha2!D:D,"")</f>
        <v>36</v>
      </c>
      <c r="AL1422">
        <f>_xlfn.XLOOKUP(Tabela5[[#This Row],[UUID]],Planilha2!$A:$A,Planilha2!E:E,"")</f>
        <v>1</v>
      </c>
      <c r="AM1422">
        <f>_xlfn.XLOOKUP(Tabela5[[#This Row],[UUID]],Planilha2!$A:$A,Planilha2!F:F,"")</f>
        <v>0</v>
      </c>
      <c r="AN1422">
        <f>_xlfn.XLOOKUP(Tabela5[[#This Row],[UUID]],Planilha2!$A:$A,Planilha2!G:G,"")</f>
        <v>1</v>
      </c>
      <c r="AO1422">
        <f>_xlfn.XLOOKUP(Tabela5[[#This Row],[UUID]],Planilha2!$A:$A,Planilha2!H:H,"")</f>
        <v>1</v>
      </c>
      <c r="AP1422">
        <f>_xlfn.XLOOKUP(Tabela5[[#This Row],[UUID]],Planilha2!$A:$A,Planilha2!I:I,"")</f>
        <v>1</v>
      </c>
      <c r="AQ1422">
        <f>_xlfn.XLOOKUP(Tabela5[[#This Row],[UUID]],Planilha2!$A:$A,Planilha2!J:J,"")</f>
        <v>1</v>
      </c>
      <c r="AR1422">
        <f>_xlfn.XLOOKUP(Tabela5[[#This Row],[UUID]],Planilha2!$A:$A,Planilha2!K:K,"")</f>
        <v>1</v>
      </c>
      <c r="AS1422">
        <f>_xlfn.XLOOKUP(Tabela5[[#This Row],[UUID]],Planilha2!$A:$A,Planilha2!L:L,"")</f>
        <v>1</v>
      </c>
      <c r="AT1422">
        <f>_xlfn.XLOOKUP(Tabela5[[#This Row],[UUID]],Planilha2!$A:$A,Planilha2!M:M,"")</f>
        <v>1</v>
      </c>
      <c r="AU1422">
        <f>_xlfn.XLOOKUP(Tabela5[[#This Row],[UUID]],Planilha2!$A:$A,Planilha2!N:N,"")</f>
        <v>1</v>
      </c>
      <c r="AV1422">
        <f>_xlfn.XLOOKUP(Tabela5[[#This Row],[UUID]],Planilha2!$A:$A,Planilha2!O:O,"")</f>
        <v>1</v>
      </c>
    </row>
    <row r="1423" spans="1:48" x14ac:dyDescent="0.2">
      <c r="A1423" t="s">
        <v>6802</v>
      </c>
      <c r="B1423" t="s">
        <v>35</v>
      </c>
      <c r="C1423">
        <v>10028996656</v>
      </c>
      <c r="D1423">
        <v>73382256134</v>
      </c>
      <c r="E1423" t="s">
        <v>3607</v>
      </c>
      <c r="F1423" t="s">
        <v>3608</v>
      </c>
      <c r="G1423" t="s">
        <v>3609</v>
      </c>
      <c r="H1423" s="1">
        <v>46023</v>
      </c>
      <c r="I1423">
        <v>202601</v>
      </c>
      <c r="J1423">
        <v>539.26940000000002</v>
      </c>
      <c r="L1423">
        <v>539.27</v>
      </c>
      <c r="N1423">
        <v>90469347</v>
      </c>
      <c r="O1423" s="1">
        <v>46053</v>
      </c>
      <c r="P1423" s="1">
        <v>46063</v>
      </c>
      <c r="R1423">
        <v>63</v>
      </c>
      <c r="S1423" t="s">
        <v>53</v>
      </c>
      <c r="T1423" t="s">
        <v>40</v>
      </c>
      <c r="U1423" t="s">
        <v>40</v>
      </c>
      <c r="V1423" t="s">
        <v>3610</v>
      </c>
      <c r="W1423">
        <v>6</v>
      </c>
      <c r="X1423" t="s">
        <v>42</v>
      </c>
      <c r="Y1423">
        <v>6</v>
      </c>
      <c r="Z1423" t="s">
        <v>40</v>
      </c>
      <c r="AA1423" t="s">
        <v>67</v>
      </c>
      <c r="AB1423" t="s">
        <v>44</v>
      </c>
      <c r="AC1423" t="s">
        <v>45</v>
      </c>
      <c r="AE1423" t="s">
        <v>298</v>
      </c>
      <c r="AF1423" t="s">
        <v>6803</v>
      </c>
      <c r="AG1423" s="1">
        <v>46084</v>
      </c>
      <c r="AH1423" t="s">
        <v>2615</v>
      </c>
      <c r="AI1423">
        <f>_xlfn.XLOOKUP(Tabela5[[#This Row],[UUID]],Planilha2!$A:$A,Planilha2!B:B,"")</f>
        <v>0</v>
      </c>
      <c r="AJ1423">
        <f>_xlfn.XLOOKUP(Tabela5[[#This Row],[UUID]],Planilha2!$A:$A,Planilha2!C:C,"")</f>
        <v>1</v>
      </c>
      <c r="AK1423">
        <f>_xlfn.XLOOKUP(Tabela5[[#This Row],[UUID]],Planilha2!$A:$A,Planilha2!D:D,"")</f>
        <v>1</v>
      </c>
      <c r="AL1423">
        <f>_xlfn.XLOOKUP(Tabela5[[#This Row],[UUID]],Planilha2!$A:$A,Planilha2!E:E,"")</f>
        <v>0</v>
      </c>
      <c r="AM1423">
        <f>_xlfn.XLOOKUP(Tabela5[[#This Row],[UUID]],Planilha2!$A:$A,Planilha2!F:F,"")</f>
        <v>1</v>
      </c>
      <c r="AN1423">
        <f>_xlfn.XLOOKUP(Tabela5[[#This Row],[UUID]],Planilha2!$A:$A,Planilha2!G:G,"")</f>
        <v>1</v>
      </c>
      <c r="AO1423">
        <f>_xlfn.XLOOKUP(Tabela5[[#This Row],[UUID]],Planilha2!$A:$A,Planilha2!H:H,"")</f>
        <v>1</v>
      </c>
      <c r="AP1423">
        <f>_xlfn.XLOOKUP(Tabela5[[#This Row],[UUID]],Planilha2!$A:$A,Planilha2!I:I,"")</f>
        <v>1</v>
      </c>
      <c r="AQ1423">
        <f>_xlfn.XLOOKUP(Tabela5[[#This Row],[UUID]],Planilha2!$A:$A,Planilha2!J:J,"")</f>
        <v>1</v>
      </c>
      <c r="AR1423">
        <f>_xlfn.XLOOKUP(Tabela5[[#This Row],[UUID]],Planilha2!$A:$A,Planilha2!K:K,"")</f>
        <v>1</v>
      </c>
      <c r="AS1423">
        <f>_xlfn.XLOOKUP(Tabela5[[#This Row],[UUID]],Planilha2!$A:$A,Planilha2!L:L,"")</f>
        <v>1</v>
      </c>
      <c r="AT1423">
        <f>_xlfn.XLOOKUP(Tabela5[[#This Row],[UUID]],Planilha2!$A:$A,Planilha2!M:M,"")</f>
        <v>1</v>
      </c>
      <c r="AU1423">
        <f>_xlfn.XLOOKUP(Tabela5[[#This Row],[UUID]],Planilha2!$A:$A,Planilha2!N:N,"")</f>
        <v>1</v>
      </c>
      <c r="AV1423">
        <f>_xlfn.XLOOKUP(Tabela5[[#This Row],[UUID]],Planilha2!$A:$A,Planilha2!O:O,"")</f>
        <v>1</v>
      </c>
    </row>
    <row r="1424" spans="1:48" x14ac:dyDescent="0.2">
      <c r="A1424" t="s">
        <v>6804</v>
      </c>
      <c r="B1424" t="s">
        <v>35</v>
      </c>
      <c r="C1424">
        <v>10002345500</v>
      </c>
      <c r="D1424">
        <v>70163880182</v>
      </c>
      <c r="E1424" t="s">
        <v>912</v>
      </c>
      <c r="F1424" t="s">
        <v>913</v>
      </c>
      <c r="G1424" t="s">
        <v>914</v>
      </c>
      <c r="H1424" s="1">
        <v>46023</v>
      </c>
      <c r="I1424">
        <v>202601</v>
      </c>
      <c r="J1424">
        <v>317.35692999999998</v>
      </c>
      <c r="K1424">
        <v>8.9700000000000006</v>
      </c>
      <c r="L1424">
        <v>326.33</v>
      </c>
      <c r="N1424">
        <v>90469444</v>
      </c>
      <c r="O1424" s="1">
        <v>46053</v>
      </c>
      <c r="P1424" s="1">
        <v>46063</v>
      </c>
      <c r="R1424">
        <v>63</v>
      </c>
      <c r="S1424" t="s">
        <v>53</v>
      </c>
      <c r="T1424" t="s">
        <v>40</v>
      </c>
      <c r="U1424" t="s">
        <v>40</v>
      </c>
      <c r="V1424" t="s">
        <v>915</v>
      </c>
      <c r="W1424">
        <v>6</v>
      </c>
      <c r="X1424" t="s">
        <v>42</v>
      </c>
      <c r="Y1424">
        <v>6</v>
      </c>
      <c r="Z1424" t="s">
        <v>40</v>
      </c>
      <c r="AA1424" t="s">
        <v>67</v>
      </c>
      <c r="AB1424" t="s">
        <v>44</v>
      </c>
      <c r="AC1424" t="s">
        <v>45</v>
      </c>
      <c r="AE1424" t="s">
        <v>298</v>
      </c>
      <c r="AF1424" t="s">
        <v>6805</v>
      </c>
      <c r="AG1424" s="1">
        <v>46079</v>
      </c>
      <c r="AH1424" t="s">
        <v>2615</v>
      </c>
      <c r="AI1424">
        <f>_xlfn.XLOOKUP(Tabela5[[#This Row],[UUID]],Planilha2!$A:$A,Planilha2!B:B,"")</f>
        <v>1</v>
      </c>
      <c r="AJ1424">
        <f>_xlfn.XLOOKUP(Tabela5[[#This Row],[UUID]],Planilha2!$A:$A,Planilha2!C:C,"")</f>
        <v>0</v>
      </c>
      <c r="AK1424">
        <f>_xlfn.XLOOKUP(Tabela5[[#This Row],[UUID]],Planilha2!$A:$A,Planilha2!D:D,"")</f>
        <v>1</v>
      </c>
      <c r="AL1424">
        <f>_xlfn.XLOOKUP(Tabela5[[#This Row],[UUID]],Planilha2!$A:$A,Planilha2!E:E,"")</f>
        <v>0</v>
      </c>
      <c r="AM1424">
        <f>_xlfn.XLOOKUP(Tabela5[[#This Row],[UUID]],Planilha2!$A:$A,Planilha2!F:F,"")</f>
        <v>1</v>
      </c>
      <c r="AN1424">
        <f>_xlfn.XLOOKUP(Tabela5[[#This Row],[UUID]],Planilha2!$A:$A,Planilha2!G:G,"")</f>
        <v>1</v>
      </c>
      <c r="AO1424">
        <f>_xlfn.XLOOKUP(Tabela5[[#This Row],[UUID]],Planilha2!$A:$A,Planilha2!H:H,"")</f>
        <v>1</v>
      </c>
      <c r="AP1424">
        <f>_xlfn.XLOOKUP(Tabela5[[#This Row],[UUID]],Planilha2!$A:$A,Planilha2!I:I,"")</f>
        <v>1</v>
      </c>
      <c r="AQ1424">
        <f>_xlfn.XLOOKUP(Tabela5[[#This Row],[UUID]],Planilha2!$A:$A,Planilha2!J:J,"")</f>
        <v>1</v>
      </c>
      <c r="AR1424">
        <f>_xlfn.XLOOKUP(Tabela5[[#This Row],[UUID]],Planilha2!$A:$A,Planilha2!K:K,"")</f>
        <v>1</v>
      </c>
      <c r="AS1424">
        <f>_xlfn.XLOOKUP(Tabela5[[#This Row],[UUID]],Planilha2!$A:$A,Planilha2!L:L,"")</f>
        <v>1</v>
      </c>
      <c r="AT1424">
        <f>_xlfn.XLOOKUP(Tabela5[[#This Row],[UUID]],Planilha2!$A:$A,Planilha2!M:M,"")</f>
        <v>0</v>
      </c>
      <c r="AU1424">
        <f>_xlfn.XLOOKUP(Tabela5[[#This Row],[UUID]],Planilha2!$A:$A,Planilha2!N:N,"")</f>
        <v>1</v>
      </c>
      <c r="AV1424">
        <f>_xlfn.XLOOKUP(Tabela5[[#This Row],[UUID]],Planilha2!$A:$A,Planilha2!O:O,"")</f>
        <v>1</v>
      </c>
    </row>
    <row r="1425" spans="1:48" x14ac:dyDescent="0.2">
      <c r="A1425" t="s">
        <v>6806</v>
      </c>
      <c r="B1425" t="s">
        <v>35</v>
      </c>
      <c r="C1425">
        <v>13055290</v>
      </c>
      <c r="D1425">
        <v>54822270149</v>
      </c>
      <c r="E1425" t="s">
        <v>3621</v>
      </c>
      <c r="F1425" t="s">
        <v>3622</v>
      </c>
      <c r="G1425" t="s">
        <v>3623</v>
      </c>
      <c r="H1425" s="1">
        <v>46023</v>
      </c>
      <c r="I1425">
        <v>202601</v>
      </c>
      <c r="J1425">
        <v>133.22868</v>
      </c>
      <c r="L1425">
        <v>133.22999999999999</v>
      </c>
      <c r="N1425">
        <v>90467342</v>
      </c>
      <c r="O1425" s="1">
        <v>46053</v>
      </c>
      <c r="P1425" s="1">
        <v>46063</v>
      </c>
      <c r="R1425">
        <v>63</v>
      </c>
      <c r="S1425" t="s">
        <v>53</v>
      </c>
      <c r="T1425" t="s">
        <v>40</v>
      </c>
      <c r="U1425" t="s">
        <v>40</v>
      </c>
      <c r="V1425" t="s">
        <v>3624</v>
      </c>
      <c r="W1425">
        <v>6</v>
      </c>
      <c r="X1425" t="s">
        <v>42</v>
      </c>
      <c r="Y1425">
        <v>6</v>
      </c>
      <c r="Z1425" t="s">
        <v>40</v>
      </c>
      <c r="AA1425" t="s">
        <v>67</v>
      </c>
      <c r="AB1425" t="s">
        <v>44</v>
      </c>
      <c r="AC1425" t="s">
        <v>45</v>
      </c>
      <c r="AE1425" t="s">
        <v>298</v>
      </c>
      <c r="AF1425" t="s">
        <v>6807</v>
      </c>
      <c r="AG1425" s="1">
        <v>46111</v>
      </c>
      <c r="AH1425" t="s">
        <v>47</v>
      </c>
      <c r="AI1425">
        <f>_xlfn.XLOOKUP(Tabela5[[#This Row],[UUID]],Planilha2!$A:$A,Planilha2!B:B,"")</f>
        <v>1</v>
      </c>
      <c r="AJ1425">
        <f>_xlfn.XLOOKUP(Tabela5[[#This Row],[UUID]],Planilha2!$A:$A,Planilha2!C:C,"")</f>
        <v>1</v>
      </c>
      <c r="AK1425">
        <f>_xlfn.XLOOKUP(Tabela5[[#This Row],[UUID]],Planilha2!$A:$A,Planilha2!D:D,"")</f>
        <v>2</v>
      </c>
      <c r="AL1425">
        <f>_xlfn.XLOOKUP(Tabela5[[#This Row],[UUID]],Planilha2!$A:$A,Planilha2!E:E,"")</f>
        <v>0</v>
      </c>
      <c r="AM1425">
        <f>_xlfn.XLOOKUP(Tabela5[[#This Row],[UUID]],Planilha2!$A:$A,Planilha2!F:F,"")</f>
        <v>1</v>
      </c>
      <c r="AN1425">
        <f>_xlfn.XLOOKUP(Tabela5[[#This Row],[UUID]],Planilha2!$A:$A,Planilha2!G:G,"")</f>
        <v>1</v>
      </c>
      <c r="AO1425">
        <f>_xlfn.XLOOKUP(Tabela5[[#This Row],[UUID]],Planilha2!$A:$A,Planilha2!H:H,"")</f>
        <v>1</v>
      </c>
      <c r="AP1425">
        <f>_xlfn.XLOOKUP(Tabela5[[#This Row],[UUID]],Planilha2!$A:$A,Planilha2!I:I,"")</f>
        <v>0</v>
      </c>
      <c r="AQ1425">
        <f>_xlfn.XLOOKUP(Tabela5[[#This Row],[UUID]],Planilha2!$A:$A,Planilha2!J:J,"")</f>
        <v>0</v>
      </c>
      <c r="AR1425">
        <f>_xlfn.XLOOKUP(Tabela5[[#This Row],[UUID]],Planilha2!$A:$A,Planilha2!K:K,"")</f>
        <v>0</v>
      </c>
      <c r="AS1425">
        <f>_xlfn.XLOOKUP(Tabela5[[#This Row],[UUID]],Planilha2!$A:$A,Planilha2!L:L,"")</f>
        <v>0</v>
      </c>
      <c r="AT1425">
        <f>_xlfn.XLOOKUP(Tabela5[[#This Row],[UUID]],Planilha2!$A:$A,Planilha2!M:M,"")</f>
        <v>1</v>
      </c>
      <c r="AU1425">
        <f>_xlfn.XLOOKUP(Tabela5[[#This Row],[UUID]],Planilha2!$A:$A,Planilha2!N:N,"")</f>
        <v>1</v>
      </c>
      <c r="AV1425">
        <f>_xlfn.XLOOKUP(Tabela5[[#This Row],[UUID]],Planilha2!$A:$A,Planilha2!O:O,"")</f>
        <v>1</v>
      </c>
    </row>
    <row r="1426" spans="1:48" x14ac:dyDescent="0.2">
      <c r="A1426" t="s">
        <v>6808</v>
      </c>
      <c r="B1426" t="s">
        <v>35</v>
      </c>
      <c r="C1426">
        <v>4830044768</v>
      </c>
      <c r="D1426">
        <v>3917459566</v>
      </c>
      <c r="E1426" t="s">
        <v>3629</v>
      </c>
      <c r="F1426" t="s">
        <v>3630</v>
      </c>
      <c r="G1426" t="s">
        <v>3631</v>
      </c>
      <c r="H1426" s="1">
        <v>46023</v>
      </c>
      <c r="I1426">
        <v>202601</v>
      </c>
      <c r="J1426">
        <v>145.93167</v>
      </c>
      <c r="K1426">
        <v>4.46</v>
      </c>
      <c r="L1426">
        <v>150.38999999999999</v>
      </c>
      <c r="N1426">
        <v>90468841</v>
      </c>
      <c r="O1426" s="1">
        <v>46053</v>
      </c>
      <c r="P1426" s="1">
        <v>46063</v>
      </c>
      <c r="R1426">
        <v>63</v>
      </c>
      <c r="S1426" t="s">
        <v>53</v>
      </c>
      <c r="T1426" t="s">
        <v>40</v>
      </c>
      <c r="U1426" t="s">
        <v>40</v>
      </c>
      <c r="V1426" t="s">
        <v>3632</v>
      </c>
      <c r="W1426">
        <v>6</v>
      </c>
      <c r="X1426" t="s">
        <v>42</v>
      </c>
      <c r="Y1426">
        <v>6</v>
      </c>
      <c r="Z1426" t="s">
        <v>40</v>
      </c>
      <c r="AA1426" t="s">
        <v>67</v>
      </c>
      <c r="AB1426" t="s">
        <v>44</v>
      </c>
      <c r="AC1426" t="s">
        <v>45</v>
      </c>
      <c r="AE1426" t="s">
        <v>298</v>
      </c>
      <c r="AF1426" t="s">
        <v>6809</v>
      </c>
      <c r="AG1426" s="1">
        <v>46084</v>
      </c>
      <c r="AH1426" t="s">
        <v>2615</v>
      </c>
      <c r="AI1426">
        <f>_xlfn.XLOOKUP(Tabela5[[#This Row],[UUID]],Planilha2!$A:$A,Planilha2!B:B,"")</f>
        <v>0</v>
      </c>
      <c r="AJ1426">
        <f>_xlfn.XLOOKUP(Tabela5[[#This Row],[UUID]],Planilha2!$A:$A,Planilha2!C:C,"")</f>
        <v>1</v>
      </c>
      <c r="AK1426">
        <f>_xlfn.XLOOKUP(Tabela5[[#This Row],[UUID]],Planilha2!$A:$A,Planilha2!D:D,"")</f>
        <v>1</v>
      </c>
      <c r="AL1426">
        <f>_xlfn.XLOOKUP(Tabela5[[#This Row],[UUID]],Planilha2!$A:$A,Planilha2!E:E,"")</f>
        <v>0</v>
      </c>
      <c r="AM1426">
        <f>_xlfn.XLOOKUP(Tabela5[[#This Row],[UUID]],Planilha2!$A:$A,Planilha2!F:F,"")</f>
        <v>1</v>
      </c>
      <c r="AN1426">
        <f>_xlfn.XLOOKUP(Tabela5[[#This Row],[UUID]],Planilha2!$A:$A,Planilha2!G:G,"")</f>
        <v>1</v>
      </c>
      <c r="AO1426">
        <f>_xlfn.XLOOKUP(Tabela5[[#This Row],[UUID]],Planilha2!$A:$A,Planilha2!H:H,"")</f>
        <v>1</v>
      </c>
      <c r="AP1426">
        <f>_xlfn.XLOOKUP(Tabela5[[#This Row],[UUID]],Planilha2!$A:$A,Planilha2!I:I,"")</f>
        <v>1</v>
      </c>
      <c r="AQ1426">
        <f>_xlfn.XLOOKUP(Tabela5[[#This Row],[UUID]],Planilha2!$A:$A,Planilha2!J:J,"")</f>
        <v>1</v>
      </c>
      <c r="AR1426">
        <f>_xlfn.XLOOKUP(Tabela5[[#This Row],[UUID]],Planilha2!$A:$A,Planilha2!K:K,"")</f>
        <v>1</v>
      </c>
      <c r="AS1426">
        <f>_xlfn.XLOOKUP(Tabela5[[#This Row],[UUID]],Planilha2!$A:$A,Planilha2!L:L,"")</f>
        <v>1</v>
      </c>
      <c r="AT1426">
        <f>_xlfn.XLOOKUP(Tabela5[[#This Row],[UUID]],Planilha2!$A:$A,Planilha2!M:M,"")</f>
        <v>1</v>
      </c>
      <c r="AU1426">
        <f>_xlfn.XLOOKUP(Tabela5[[#This Row],[UUID]],Planilha2!$A:$A,Planilha2!N:N,"")</f>
        <v>1</v>
      </c>
      <c r="AV1426">
        <f>_xlfn.XLOOKUP(Tabela5[[#This Row],[UUID]],Planilha2!$A:$A,Planilha2!O:O,"")</f>
        <v>1</v>
      </c>
    </row>
    <row r="1427" spans="1:48" x14ac:dyDescent="0.2">
      <c r="A1427" t="s">
        <v>6810</v>
      </c>
      <c r="B1427" t="s">
        <v>35</v>
      </c>
      <c r="C1427">
        <v>14921297</v>
      </c>
      <c r="D1427">
        <v>81485603153</v>
      </c>
      <c r="E1427" t="s">
        <v>3641</v>
      </c>
      <c r="F1427" t="s">
        <v>6811</v>
      </c>
      <c r="G1427" t="s">
        <v>3643</v>
      </c>
      <c r="H1427" s="1">
        <v>46023</v>
      </c>
      <c r="I1427">
        <v>202601</v>
      </c>
      <c r="J1427">
        <v>401.35028</v>
      </c>
      <c r="L1427">
        <v>401.35</v>
      </c>
      <c r="N1427">
        <v>90468985</v>
      </c>
      <c r="O1427" s="1">
        <v>46053</v>
      </c>
      <c r="P1427" s="1">
        <v>46063</v>
      </c>
      <c r="R1427">
        <v>63</v>
      </c>
      <c r="S1427" t="s">
        <v>53</v>
      </c>
      <c r="T1427" t="s">
        <v>40</v>
      </c>
      <c r="U1427" t="s">
        <v>40</v>
      </c>
      <c r="V1427" t="s">
        <v>3644</v>
      </c>
      <c r="W1427">
        <v>6</v>
      </c>
      <c r="X1427" t="s">
        <v>42</v>
      </c>
      <c r="Y1427">
        <v>6</v>
      </c>
      <c r="Z1427" t="s">
        <v>40</v>
      </c>
      <c r="AA1427" t="s">
        <v>67</v>
      </c>
      <c r="AB1427" t="s">
        <v>44</v>
      </c>
      <c r="AC1427" t="s">
        <v>45</v>
      </c>
      <c r="AE1427" t="s">
        <v>298</v>
      </c>
      <c r="AF1427" t="s">
        <v>6812</v>
      </c>
      <c r="AG1427" s="1">
        <v>46087</v>
      </c>
      <c r="AH1427" t="s">
        <v>2615</v>
      </c>
      <c r="AI1427">
        <f>_xlfn.XLOOKUP(Tabela5[[#This Row],[UUID]],Planilha2!$A:$A,Planilha2!B:B,"")</f>
        <v>1</v>
      </c>
      <c r="AJ1427">
        <f>_xlfn.XLOOKUP(Tabela5[[#This Row],[UUID]],Planilha2!$A:$A,Planilha2!C:C,"")</f>
        <v>0</v>
      </c>
      <c r="AK1427">
        <f>_xlfn.XLOOKUP(Tabela5[[#This Row],[UUID]],Planilha2!$A:$A,Planilha2!D:D,"")</f>
        <v>1</v>
      </c>
      <c r="AL1427">
        <f>_xlfn.XLOOKUP(Tabela5[[#This Row],[UUID]],Planilha2!$A:$A,Planilha2!E:E,"")</f>
        <v>0</v>
      </c>
      <c r="AM1427">
        <f>_xlfn.XLOOKUP(Tabela5[[#This Row],[UUID]],Planilha2!$A:$A,Planilha2!F:F,"")</f>
        <v>1</v>
      </c>
      <c r="AN1427">
        <f>_xlfn.XLOOKUP(Tabela5[[#This Row],[UUID]],Planilha2!$A:$A,Planilha2!G:G,"")</f>
        <v>1</v>
      </c>
      <c r="AO1427">
        <f>_xlfn.XLOOKUP(Tabela5[[#This Row],[UUID]],Planilha2!$A:$A,Planilha2!H:H,"")</f>
        <v>1</v>
      </c>
      <c r="AP1427">
        <f>_xlfn.XLOOKUP(Tabela5[[#This Row],[UUID]],Planilha2!$A:$A,Planilha2!I:I,"")</f>
        <v>1</v>
      </c>
      <c r="AQ1427">
        <f>_xlfn.XLOOKUP(Tabela5[[#This Row],[UUID]],Planilha2!$A:$A,Planilha2!J:J,"")</f>
        <v>1</v>
      </c>
      <c r="AR1427">
        <f>_xlfn.XLOOKUP(Tabela5[[#This Row],[UUID]],Planilha2!$A:$A,Planilha2!K:K,"")</f>
        <v>1</v>
      </c>
      <c r="AS1427">
        <f>_xlfn.XLOOKUP(Tabela5[[#This Row],[UUID]],Planilha2!$A:$A,Planilha2!L:L,"")</f>
        <v>1</v>
      </c>
      <c r="AT1427">
        <f>_xlfn.XLOOKUP(Tabela5[[#This Row],[UUID]],Planilha2!$A:$A,Planilha2!M:M,"")</f>
        <v>0</v>
      </c>
      <c r="AU1427">
        <f>_xlfn.XLOOKUP(Tabela5[[#This Row],[UUID]],Planilha2!$A:$A,Planilha2!N:N,"")</f>
        <v>1</v>
      </c>
      <c r="AV1427">
        <f>_xlfn.XLOOKUP(Tabela5[[#This Row],[UUID]],Planilha2!$A:$A,Planilha2!O:O,"")</f>
        <v>1</v>
      </c>
    </row>
    <row r="1428" spans="1:48" x14ac:dyDescent="0.2">
      <c r="A1428" t="s">
        <v>6813</v>
      </c>
      <c r="B1428" t="s">
        <v>35</v>
      </c>
      <c r="C1428">
        <v>200104159</v>
      </c>
      <c r="D1428">
        <v>90613414187</v>
      </c>
      <c r="E1428" t="s">
        <v>924</v>
      </c>
      <c r="F1428" t="s">
        <v>6814</v>
      </c>
      <c r="G1428" t="s">
        <v>926</v>
      </c>
      <c r="H1428" s="1">
        <v>46023</v>
      </c>
      <c r="I1428">
        <v>202601</v>
      </c>
      <c r="J1428">
        <v>201.94496000000001</v>
      </c>
      <c r="L1428">
        <v>201.94</v>
      </c>
      <c r="N1428">
        <v>90463068</v>
      </c>
      <c r="O1428" s="1">
        <v>46050</v>
      </c>
      <c r="P1428" s="1">
        <v>46063</v>
      </c>
      <c r="R1428">
        <v>63</v>
      </c>
      <c r="S1428" t="s">
        <v>53</v>
      </c>
      <c r="T1428" t="s">
        <v>40</v>
      </c>
      <c r="U1428" t="s">
        <v>40</v>
      </c>
      <c r="V1428" t="s">
        <v>927</v>
      </c>
      <c r="W1428">
        <v>6</v>
      </c>
      <c r="X1428" t="s">
        <v>42</v>
      </c>
      <c r="Y1428">
        <v>6</v>
      </c>
      <c r="Z1428" t="s">
        <v>40</v>
      </c>
      <c r="AA1428" t="s">
        <v>67</v>
      </c>
      <c r="AB1428" t="s">
        <v>44</v>
      </c>
      <c r="AE1428" t="s">
        <v>298</v>
      </c>
      <c r="AF1428" t="s">
        <v>6815</v>
      </c>
      <c r="AG1428" s="1">
        <v>46087</v>
      </c>
      <c r="AH1428" t="s">
        <v>2615</v>
      </c>
      <c r="AI1428">
        <f>_xlfn.XLOOKUP(Tabela5[[#This Row],[UUID]],Planilha2!$A:$A,Planilha2!B:B,"")</f>
        <v>1</v>
      </c>
      <c r="AJ1428">
        <f>_xlfn.XLOOKUP(Tabela5[[#This Row],[UUID]],Planilha2!$A:$A,Planilha2!C:C,"")</f>
        <v>0</v>
      </c>
      <c r="AK1428">
        <f>_xlfn.XLOOKUP(Tabela5[[#This Row],[UUID]],Planilha2!$A:$A,Planilha2!D:D,"")</f>
        <v>1</v>
      </c>
      <c r="AL1428">
        <f>_xlfn.XLOOKUP(Tabela5[[#This Row],[UUID]],Planilha2!$A:$A,Planilha2!E:E,"")</f>
        <v>0</v>
      </c>
      <c r="AM1428">
        <f>_xlfn.XLOOKUP(Tabela5[[#This Row],[UUID]],Planilha2!$A:$A,Planilha2!F:F,"")</f>
        <v>1</v>
      </c>
      <c r="AN1428">
        <f>_xlfn.XLOOKUP(Tabela5[[#This Row],[UUID]],Planilha2!$A:$A,Planilha2!G:G,"")</f>
        <v>1</v>
      </c>
      <c r="AO1428">
        <f>_xlfn.XLOOKUP(Tabela5[[#This Row],[UUID]],Planilha2!$A:$A,Planilha2!H:H,"")</f>
        <v>1</v>
      </c>
      <c r="AP1428">
        <f>_xlfn.XLOOKUP(Tabela5[[#This Row],[UUID]],Planilha2!$A:$A,Planilha2!I:I,"")</f>
        <v>1</v>
      </c>
      <c r="AQ1428">
        <f>_xlfn.XLOOKUP(Tabela5[[#This Row],[UUID]],Planilha2!$A:$A,Planilha2!J:J,"")</f>
        <v>1</v>
      </c>
      <c r="AR1428">
        <f>_xlfn.XLOOKUP(Tabela5[[#This Row],[UUID]],Planilha2!$A:$A,Planilha2!K:K,"")</f>
        <v>1</v>
      </c>
      <c r="AS1428">
        <f>_xlfn.XLOOKUP(Tabela5[[#This Row],[UUID]],Planilha2!$A:$A,Planilha2!L:L,"")</f>
        <v>1</v>
      </c>
      <c r="AT1428">
        <f>_xlfn.XLOOKUP(Tabela5[[#This Row],[UUID]],Planilha2!$A:$A,Planilha2!M:M,"")</f>
        <v>0</v>
      </c>
      <c r="AU1428">
        <f>_xlfn.XLOOKUP(Tabela5[[#This Row],[UUID]],Planilha2!$A:$A,Planilha2!N:N,"")</f>
        <v>1</v>
      </c>
      <c r="AV1428">
        <f>_xlfn.XLOOKUP(Tabela5[[#This Row],[UUID]],Planilha2!$A:$A,Planilha2!O:O,"")</f>
        <v>1</v>
      </c>
    </row>
    <row r="1429" spans="1:48" x14ac:dyDescent="0.2">
      <c r="A1429" t="s">
        <v>6816</v>
      </c>
      <c r="B1429" t="s">
        <v>35</v>
      </c>
      <c r="C1429">
        <v>200203058</v>
      </c>
      <c r="D1429">
        <v>10023678836</v>
      </c>
      <c r="E1429" t="s">
        <v>3655</v>
      </c>
      <c r="F1429" t="s">
        <v>3656</v>
      </c>
      <c r="G1429" t="s">
        <v>3657</v>
      </c>
      <c r="H1429" s="1">
        <v>46023</v>
      </c>
      <c r="I1429">
        <v>202601</v>
      </c>
      <c r="J1429">
        <v>141.44416000000001</v>
      </c>
      <c r="L1429">
        <v>141.44</v>
      </c>
      <c r="N1429">
        <v>90467306</v>
      </c>
      <c r="O1429" s="1">
        <v>46053</v>
      </c>
      <c r="P1429" s="1">
        <v>46063</v>
      </c>
      <c r="R1429">
        <v>63</v>
      </c>
      <c r="S1429" t="s">
        <v>53</v>
      </c>
      <c r="T1429" t="s">
        <v>40</v>
      </c>
      <c r="U1429" t="s">
        <v>40</v>
      </c>
      <c r="V1429" t="s">
        <v>3658</v>
      </c>
      <c r="W1429">
        <v>6</v>
      </c>
      <c r="X1429" t="s">
        <v>42</v>
      </c>
      <c r="Y1429">
        <v>6</v>
      </c>
      <c r="Z1429" t="s">
        <v>40</v>
      </c>
      <c r="AA1429" t="s">
        <v>67</v>
      </c>
      <c r="AB1429" t="s">
        <v>44</v>
      </c>
      <c r="AC1429" t="s">
        <v>45</v>
      </c>
      <c r="AE1429" t="s">
        <v>298</v>
      </c>
      <c r="AF1429" t="s">
        <v>6817</v>
      </c>
      <c r="AG1429" s="1">
        <v>46109</v>
      </c>
      <c r="AH1429" t="s">
        <v>47</v>
      </c>
      <c r="AI1429">
        <f>_xlfn.XLOOKUP(Tabela5[[#This Row],[UUID]],Planilha2!$A:$A,Planilha2!B:B,"")</f>
        <v>1</v>
      </c>
      <c r="AJ1429">
        <f>_xlfn.XLOOKUP(Tabela5[[#This Row],[UUID]],Planilha2!$A:$A,Planilha2!C:C,"")</f>
        <v>2</v>
      </c>
      <c r="AK1429">
        <f>_xlfn.XLOOKUP(Tabela5[[#This Row],[UUID]],Planilha2!$A:$A,Planilha2!D:D,"")</f>
        <v>8</v>
      </c>
      <c r="AL1429">
        <f>_xlfn.XLOOKUP(Tabela5[[#This Row],[UUID]],Planilha2!$A:$A,Planilha2!E:E,"")</f>
        <v>0</v>
      </c>
      <c r="AM1429">
        <f>_xlfn.XLOOKUP(Tabela5[[#This Row],[UUID]],Planilha2!$A:$A,Planilha2!F:F,"")</f>
        <v>1</v>
      </c>
      <c r="AN1429">
        <f>_xlfn.XLOOKUP(Tabela5[[#This Row],[UUID]],Planilha2!$A:$A,Planilha2!G:G,"")</f>
        <v>1</v>
      </c>
      <c r="AO1429">
        <f>_xlfn.XLOOKUP(Tabela5[[#This Row],[UUID]],Planilha2!$A:$A,Planilha2!H:H,"")</f>
        <v>1</v>
      </c>
      <c r="AP1429">
        <f>_xlfn.XLOOKUP(Tabela5[[#This Row],[UUID]],Planilha2!$A:$A,Planilha2!I:I,"")</f>
        <v>1</v>
      </c>
      <c r="AQ1429">
        <f>_xlfn.XLOOKUP(Tabela5[[#This Row],[UUID]],Planilha2!$A:$A,Planilha2!J:J,"")</f>
        <v>0</v>
      </c>
      <c r="AR1429">
        <f>_xlfn.XLOOKUP(Tabela5[[#This Row],[UUID]],Planilha2!$A:$A,Planilha2!K:K,"")</f>
        <v>0</v>
      </c>
      <c r="AS1429">
        <f>_xlfn.XLOOKUP(Tabela5[[#This Row],[UUID]],Planilha2!$A:$A,Planilha2!L:L,"")</f>
        <v>0</v>
      </c>
      <c r="AT1429">
        <f>_xlfn.XLOOKUP(Tabela5[[#This Row],[UUID]],Planilha2!$A:$A,Planilha2!M:M,"")</f>
        <v>0</v>
      </c>
      <c r="AU1429">
        <f>_xlfn.XLOOKUP(Tabela5[[#This Row],[UUID]],Planilha2!$A:$A,Planilha2!N:N,"")</f>
        <v>1</v>
      </c>
      <c r="AV1429">
        <f>_xlfn.XLOOKUP(Tabela5[[#This Row],[UUID]],Planilha2!$A:$A,Planilha2!O:O,"")</f>
        <v>1</v>
      </c>
    </row>
    <row r="1430" spans="1:48" x14ac:dyDescent="0.2">
      <c r="A1430" t="s">
        <v>6818</v>
      </c>
      <c r="B1430" t="s">
        <v>35</v>
      </c>
      <c r="C1430">
        <v>10007812076</v>
      </c>
      <c r="D1430">
        <v>11668251833</v>
      </c>
      <c r="E1430" t="s">
        <v>936</v>
      </c>
      <c r="F1430" t="s">
        <v>937</v>
      </c>
      <c r="G1430" t="s">
        <v>938</v>
      </c>
      <c r="H1430" s="1">
        <v>46023</v>
      </c>
      <c r="I1430">
        <v>202601</v>
      </c>
      <c r="J1430">
        <v>256.96717000000001</v>
      </c>
      <c r="L1430">
        <v>256.97000000000003</v>
      </c>
      <c r="N1430">
        <v>90468863</v>
      </c>
      <c r="O1430" s="1">
        <v>46053</v>
      </c>
      <c r="P1430" s="1">
        <v>46063</v>
      </c>
      <c r="R1430">
        <v>63</v>
      </c>
      <c r="S1430" t="s">
        <v>53</v>
      </c>
      <c r="T1430" t="s">
        <v>40</v>
      </c>
      <c r="U1430" t="s">
        <v>40</v>
      </c>
      <c r="V1430" t="s">
        <v>939</v>
      </c>
      <c r="W1430">
        <v>6</v>
      </c>
      <c r="X1430" t="s">
        <v>42</v>
      </c>
      <c r="Y1430">
        <v>6</v>
      </c>
      <c r="Z1430" t="s">
        <v>40</v>
      </c>
      <c r="AA1430" t="s">
        <v>67</v>
      </c>
      <c r="AB1430" t="s">
        <v>44</v>
      </c>
      <c r="AC1430" t="s">
        <v>45</v>
      </c>
      <c r="AE1430" t="s">
        <v>298</v>
      </c>
      <c r="AF1430" t="s">
        <v>6819</v>
      </c>
      <c r="AG1430" s="1">
        <v>46083</v>
      </c>
      <c r="AH1430" t="s">
        <v>2615</v>
      </c>
      <c r="AI1430">
        <f>_xlfn.XLOOKUP(Tabela5[[#This Row],[UUID]],Planilha2!$A:$A,Planilha2!B:B,"")</f>
        <v>0</v>
      </c>
      <c r="AJ1430">
        <f>_xlfn.XLOOKUP(Tabela5[[#This Row],[UUID]],Planilha2!$A:$A,Planilha2!C:C,"")</f>
        <v>1</v>
      </c>
      <c r="AK1430">
        <f>_xlfn.XLOOKUP(Tabela5[[#This Row],[UUID]],Planilha2!$A:$A,Planilha2!D:D,"")</f>
        <v>6</v>
      </c>
      <c r="AL1430">
        <f>_xlfn.XLOOKUP(Tabela5[[#This Row],[UUID]],Planilha2!$A:$A,Planilha2!E:E,"")</f>
        <v>0</v>
      </c>
      <c r="AM1430">
        <f>_xlfn.XLOOKUP(Tabela5[[#This Row],[UUID]],Planilha2!$A:$A,Planilha2!F:F,"")</f>
        <v>1</v>
      </c>
      <c r="AN1430">
        <f>_xlfn.XLOOKUP(Tabela5[[#This Row],[UUID]],Planilha2!$A:$A,Planilha2!G:G,"")</f>
        <v>1</v>
      </c>
      <c r="AO1430">
        <f>_xlfn.XLOOKUP(Tabela5[[#This Row],[UUID]],Planilha2!$A:$A,Planilha2!H:H,"")</f>
        <v>1</v>
      </c>
      <c r="AP1430">
        <f>_xlfn.XLOOKUP(Tabela5[[#This Row],[UUID]],Planilha2!$A:$A,Planilha2!I:I,"")</f>
        <v>1</v>
      </c>
      <c r="AQ1430">
        <f>_xlfn.XLOOKUP(Tabela5[[#This Row],[UUID]],Planilha2!$A:$A,Planilha2!J:J,"")</f>
        <v>1</v>
      </c>
      <c r="AR1430">
        <f>_xlfn.XLOOKUP(Tabela5[[#This Row],[UUID]],Planilha2!$A:$A,Planilha2!K:K,"")</f>
        <v>1</v>
      </c>
      <c r="AS1430">
        <f>_xlfn.XLOOKUP(Tabela5[[#This Row],[UUID]],Planilha2!$A:$A,Planilha2!L:L,"")</f>
        <v>1</v>
      </c>
      <c r="AT1430">
        <f>_xlfn.XLOOKUP(Tabela5[[#This Row],[UUID]],Planilha2!$A:$A,Planilha2!M:M,"")</f>
        <v>1</v>
      </c>
      <c r="AU1430">
        <f>_xlfn.XLOOKUP(Tabela5[[#This Row],[UUID]],Planilha2!$A:$A,Planilha2!N:N,"")</f>
        <v>1</v>
      </c>
      <c r="AV1430">
        <f>_xlfn.XLOOKUP(Tabela5[[#This Row],[UUID]],Planilha2!$A:$A,Planilha2!O:O,"")</f>
        <v>1</v>
      </c>
    </row>
    <row r="1431" spans="1:48" x14ac:dyDescent="0.2">
      <c r="A1431" t="s">
        <v>6820</v>
      </c>
      <c r="B1431" t="s">
        <v>35</v>
      </c>
      <c r="C1431">
        <v>10038077319</v>
      </c>
      <c r="D1431">
        <v>1458656144</v>
      </c>
      <c r="E1431" t="s">
        <v>948</v>
      </c>
      <c r="F1431" t="s">
        <v>949</v>
      </c>
      <c r="G1431" t="s">
        <v>950</v>
      </c>
      <c r="H1431" s="1">
        <v>46023</v>
      </c>
      <c r="I1431">
        <v>202601</v>
      </c>
      <c r="J1431">
        <v>187.05568</v>
      </c>
      <c r="L1431">
        <v>187.06</v>
      </c>
      <c r="N1431">
        <v>90469099</v>
      </c>
      <c r="O1431" s="1">
        <v>46053</v>
      </c>
      <c r="P1431" s="1">
        <v>46063</v>
      </c>
      <c r="R1431">
        <v>63</v>
      </c>
      <c r="S1431" t="s">
        <v>53</v>
      </c>
      <c r="T1431" t="s">
        <v>40</v>
      </c>
      <c r="U1431" t="s">
        <v>40</v>
      </c>
      <c r="V1431" t="s">
        <v>951</v>
      </c>
      <c r="W1431">
        <v>6</v>
      </c>
      <c r="X1431" t="s">
        <v>42</v>
      </c>
      <c r="Y1431">
        <v>6</v>
      </c>
      <c r="Z1431" t="s">
        <v>40</v>
      </c>
      <c r="AA1431" t="s">
        <v>67</v>
      </c>
      <c r="AB1431" t="s">
        <v>44</v>
      </c>
      <c r="AC1431" t="s">
        <v>45</v>
      </c>
      <c r="AE1431" t="s">
        <v>298</v>
      </c>
      <c r="AF1431" t="s">
        <v>6821</v>
      </c>
      <c r="AG1431" s="1">
        <v>46061</v>
      </c>
      <c r="AH1431" t="s">
        <v>2751</v>
      </c>
      <c r="AI1431">
        <f>_xlfn.XLOOKUP(Tabela5[[#This Row],[UUID]],Planilha2!$A:$A,Planilha2!B:B,"")</f>
        <v>1</v>
      </c>
      <c r="AJ1431">
        <f>_xlfn.XLOOKUP(Tabela5[[#This Row],[UUID]],Planilha2!$A:$A,Planilha2!C:C,"")</f>
        <v>1</v>
      </c>
      <c r="AK1431">
        <f>_xlfn.XLOOKUP(Tabela5[[#This Row],[UUID]],Planilha2!$A:$A,Planilha2!D:D,"")</f>
        <v>20</v>
      </c>
      <c r="AL1431">
        <f>_xlfn.XLOOKUP(Tabela5[[#This Row],[UUID]],Planilha2!$A:$A,Planilha2!E:E,"")</f>
        <v>0</v>
      </c>
      <c r="AM1431">
        <f>_xlfn.XLOOKUP(Tabela5[[#This Row],[UUID]],Planilha2!$A:$A,Planilha2!F:F,"")</f>
        <v>0</v>
      </c>
      <c r="AN1431">
        <f>_xlfn.XLOOKUP(Tabela5[[#This Row],[UUID]],Planilha2!$A:$A,Planilha2!G:G,"")</f>
        <v>1</v>
      </c>
      <c r="AO1431">
        <f>_xlfn.XLOOKUP(Tabela5[[#This Row],[UUID]],Planilha2!$A:$A,Planilha2!H:H,"")</f>
        <v>1</v>
      </c>
      <c r="AP1431">
        <f>_xlfn.XLOOKUP(Tabela5[[#This Row],[UUID]],Planilha2!$A:$A,Planilha2!I:I,"")</f>
        <v>1</v>
      </c>
      <c r="AQ1431">
        <f>_xlfn.XLOOKUP(Tabela5[[#This Row],[UUID]],Planilha2!$A:$A,Planilha2!J:J,"")</f>
        <v>1</v>
      </c>
      <c r="AR1431">
        <f>_xlfn.XLOOKUP(Tabela5[[#This Row],[UUID]],Planilha2!$A:$A,Planilha2!K:K,"")</f>
        <v>1</v>
      </c>
      <c r="AS1431">
        <f>_xlfn.XLOOKUP(Tabela5[[#This Row],[UUID]],Planilha2!$A:$A,Planilha2!L:L,"")</f>
        <v>1</v>
      </c>
      <c r="AT1431">
        <f>_xlfn.XLOOKUP(Tabela5[[#This Row],[UUID]],Planilha2!$A:$A,Planilha2!M:M,"")</f>
        <v>1</v>
      </c>
      <c r="AU1431">
        <f>_xlfn.XLOOKUP(Tabela5[[#This Row],[UUID]],Planilha2!$A:$A,Planilha2!N:N,"")</f>
        <v>1</v>
      </c>
      <c r="AV1431">
        <f>_xlfn.XLOOKUP(Tabela5[[#This Row],[UUID]],Planilha2!$A:$A,Planilha2!O:O,"")</f>
        <v>1</v>
      </c>
    </row>
    <row r="1432" spans="1:48" x14ac:dyDescent="0.2">
      <c r="A1432" t="s">
        <v>6822</v>
      </c>
      <c r="B1432" t="s">
        <v>35</v>
      </c>
      <c r="C1432">
        <v>10036597838</v>
      </c>
      <c r="D1432">
        <v>70546301142</v>
      </c>
      <c r="E1432" t="s">
        <v>3665</v>
      </c>
      <c r="F1432" t="s">
        <v>6823</v>
      </c>
      <c r="G1432" t="s">
        <v>3667</v>
      </c>
      <c r="H1432" s="1">
        <v>46023</v>
      </c>
      <c r="I1432">
        <v>202601</v>
      </c>
      <c r="J1432">
        <v>190.50767999999999</v>
      </c>
      <c r="L1432">
        <v>190.51</v>
      </c>
      <c r="N1432">
        <v>90468873</v>
      </c>
      <c r="O1432" s="1">
        <v>46053</v>
      </c>
      <c r="P1432" s="1">
        <v>46063</v>
      </c>
      <c r="R1432">
        <v>63</v>
      </c>
      <c r="S1432" t="s">
        <v>53</v>
      </c>
      <c r="T1432" t="s">
        <v>40</v>
      </c>
      <c r="U1432" t="s">
        <v>40</v>
      </c>
      <c r="V1432" t="s">
        <v>3668</v>
      </c>
      <c r="W1432">
        <v>6</v>
      </c>
      <c r="X1432" t="s">
        <v>42</v>
      </c>
      <c r="Y1432">
        <v>6</v>
      </c>
      <c r="Z1432" t="s">
        <v>40</v>
      </c>
      <c r="AA1432" t="s">
        <v>67</v>
      </c>
      <c r="AB1432" t="s">
        <v>44</v>
      </c>
      <c r="AC1432" t="s">
        <v>45</v>
      </c>
      <c r="AE1432" t="s">
        <v>298</v>
      </c>
      <c r="AF1432" t="s">
        <v>6824</v>
      </c>
      <c r="AG1432" s="1">
        <v>46083</v>
      </c>
      <c r="AH1432" t="s">
        <v>2615</v>
      </c>
      <c r="AI1432">
        <f>_xlfn.XLOOKUP(Tabela5[[#This Row],[UUID]],Planilha2!$A:$A,Planilha2!B:B,"")</f>
        <v>0</v>
      </c>
      <c r="AJ1432">
        <f>_xlfn.XLOOKUP(Tabela5[[#This Row],[UUID]],Planilha2!$A:$A,Planilha2!C:C,"")</f>
        <v>1</v>
      </c>
      <c r="AK1432">
        <f>_xlfn.XLOOKUP(Tabela5[[#This Row],[UUID]],Planilha2!$A:$A,Planilha2!D:D,"")</f>
        <v>1</v>
      </c>
      <c r="AL1432">
        <f>_xlfn.XLOOKUP(Tabela5[[#This Row],[UUID]],Planilha2!$A:$A,Planilha2!E:E,"")</f>
        <v>0</v>
      </c>
      <c r="AM1432">
        <f>_xlfn.XLOOKUP(Tabela5[[#This Row],[UUID]],Planilha2!$A:$A,Planilha2!F:F,"")</f>
        <v>1</v>
      </c>
      <c r="AN1432">
        <f>_xlfn.XLOOKUP(Tabela5[[#This Row],[UUID]],Planilha2!$A:$A,Planilha2!G:G,"")</f>
        <v>1</v>
      </c>
      <c r="AO1432">
        <f>_xlfn.XLOOKUP(Tabela5[[#This Row],[UUID]],Planilha2!$A:$A,Planilha2!H:H,"")</f>
        <v>1</v>
      </c>
      <c r="AP1432">
        <f>_xlfn.XLOOKUP(Tabela5[[#This Row],[UUID]],Planilha2!$A:$A,Planilha2!I:I,"")</f>
        <v>1</v>
      </c>
      <c r="AQ1432">
        <f>_xlfn.XLOOKUP(Tabela5[[#This Row],[UUID]],Planilha2!$A:$A,Planilha2!J:J,"")</f>
        <v>1</v>
      </c>
      <c r="AR1432">
        <f>_xlfn.XLOOKUP(Tabela5[[#This Row],[UUID]],Planilha2!$A:$A,Planilha2!K:K,"")</f>
        <v>1</v>
      </c>
      <c r="AS1432">
        <f>_xlfn.XLOOKUP(Tabela5[[#This Row],[UUID]],Planilha2!$A:$A,Planilha2!L:L,"")</f>
        <v>1</v>
      </c>
      <c r="AT1432">
        <f>_xlfn.XLOOKUP(Tabela5[[#This Row],[UUID]],Planilha2!$A:$A,Planilha2!M:M,"")</f>
        <v>1</v>
      </c>
      <c r="AU1432">
        <f>_xlfn.XLOOKUP(Tabela5[[#This Row],[UUID]],Planilha2!$A:$A,Planilha2!N:N,"")</f>
        <v>1</v>
      </c>
      <c r="AV1432">
        <f>_xlfn.XLOOKUP(Tabela5[[#This Row],[UUID]],Planilha2!$A:$A,Planilha2!O:O,"")</f>
        <v>1</v>
      </c>
    </row>
    <row r="1433" spans="1:48" x14ac:dyDescent="0.2">
      <c r="A1433" t="s">
        <v>6825</v>
      </c>
      <c r="B1433" t="s">
        <v>35</v>
      </c>
      <c r="C1433">
        <v>610255680</v>
      </c>
      <c r="D1433">
        <v>89418336120</v>
      </c>
      <c r="E1433" t="s">
        <v>3673</v>
      </c>
      <c r="F1433" t="s">
        <v>3674</v>
      </c>
      <c r="G1433" t="s">
        <v>3675</v>
      </c>
      <c r="H1433" s="1">
        <v>46023</v>
      </c>
      <c r="I1433">
        <v>202601</v>
      </c>
      <c r="J1433">
        <v>246.01478</v>
      </c>
      <c r="L1433">
        <v>246.01</v>
      </c>
      <c r="N1433">
        <v>90469409</v>
      </c>
      <c r="O1433" s="1">
        <v>46053</v>
      </c>
      <c r="P1433" s="1">
        <v>46063</v>
      </c>
      <c r="R1433">
        <v>63</v>
      </c>
      <c r="S1433" t="s">
        <v>53</v>
      </c>
      <c r="T1433" t="s">
        <v>40</v>
      </c>
      <c r="U1433" t="s">
        <v>40</v>
      </c>
      <c r="V1433" t="s">
        <v>3676</v>
      </c>
      <c r="W1433">
        <v>6</v>
      </c>
      <c r="X1433" t="s">
        <v>42</v>
      </c>
      <c r="Y1433">
        <v>6</v>
      </c>
      <c r="Z1433" t="s">
        <v>40</v>
      </c>
      <c r="AA1433" t="s">
        <v>67</v>
      </c>
      <c r="AB1433" t="s">
        <v>44</v>
      </c>
      <c r="AC1433" t="s">
        <v>45</v>
      </c>
      <c r="AE1433" t="s">
        <v>298</v>
      </c>
      <c r="AF1433" t="s">
        <v>6826</v>
      </c>
      <c r="AG1433" s="1">
        <v>46087</v>
      </c>
      <c r="AH1433" t="s">
        <v>2615</v>
      </c>
      <c r="AI1433">
        <f>_xlfn.XLOOKUP(Tabela5[[#This Row],[UUID]],Planilha2!$A:$A,Planilha2!B:B,"")</f>
        <v>1</v>
      </c>
      <c r="AJ1433">
        <f>_xlfn.XLOOKUP(Tabela5[[#This Row],[UUID]],Planilha2!$A:$A,Planilha2!C:C,"")</f>
        <v>0</v>
      </c>
      <c r="AK1433">
        <f>_xlfn.XLOOKUP(Tabela5[[#This Row],[UUID]],Planilha2!$A:$A,Planilha2!D:D,"")</f>
        <v>1</v>
      </c>
      <c r="AL1433">
        <f>_xlfn.XLOOKUP(Tabela5[[#This Row],[UUID]],Planilha2!$A:$A,Planilha2!E:E,"")</f>
        <v>0</v>
      </c>
      <c r="AM1433">
        <f>_xlfn.XLOOKUP(Tabela5[[#This Row],[UUID]],Planilha2!$A:$A,Planilha2!F:F,"")</f>
        <v>1</v>
      </c>
      <c r="AN1433">
        <f>_xlfn.XLOOKUP(Tabela5[[#This Row],[UUID]],Planilha2!$A:$A,Planilha2!G:G,"")</f>
        <v>1</v>
      </c>
      <c r="AO1433">
        <f>_xlfn.XLOOKUP(Tabela5[[#This Row],[UUID]],Planilha2!$A:$A,Planilha2!H:H,"")</f>
        <v>1</v>
      </c>
      <c r="AP1433">
        <f>_xlfn.XLOOKUP(Tabela5[[#This Row],[UUID]],Planilha2!$A:$A,Planilha2!I:I,"")</f>
        <v>1</v>
      </c>
      <c r="AQ1433">
        <f>_xlfn.XLOOKUP(Tabela5[[#This Row],[UUID]],Planilha2!$A:$A,Planilha2!J:J,"")</f>
        <v>1</v>
      </c>
      <c r="AR1433">
        <f>_xlfn.XLOOKUP(Tabela5[[#This Row],[UUID]],Planilha2!$A:$A,Planilha2!K:K,"")</f>
        <v>1</v>
      </c>
      <c r="AS1433">
        <f>_xlfn.XLOOKUP(Tabela5[[#This Row],[UUID]],Planilha2!$A:$A,Planilha2!L:L,"")</f>
        <v>1</v>
      </c>
      <c r="AT1433">
        <f>_xlfn.XLOOKUP(Tabela5[[#This Row],[UUID]],Planilha2!$A:$A,Planilha2!M:M,"")</f>
        <v>0</v>
      </c>
      <c r="AU1433">
        <f>_xlfn.XLOOKUP(Tabela5[[#This Row],[UUID]],Planilha2!$A:$A,Planilha2!N:N,"")</f>
        <v>1</v>
      </c>
      <c r="AV1433">
        <f>_xlfn.XLOOKUP(Tabela5[[#This Row],[UUID]],Planilha2!$A:$A,Planilha2!O:O,"")</f>
        <v>1</v>
      </c>
    </row>
    <row r="1434" spans="1:48" x14ac:dyDescent="0.2">
      <c r="A1434" t="s">
        <v>6827</v>
      </c>
      <c r="B1434" t="s">
        <v>35</v>
      </c>
      <c r="C1434">
        <v>4830068797</v>
      </c>
      <c r="D1434">
        <v>35959193353</v>
      </c>
      <c r="E1434" t="s">
        <v>3685</v>
      </c>
      <c r="F1434" t="s">
        <v>3686</v>
      </c>
      <c r="G1434" t="s">
        <v>3687</v>
      </c>
      <c r="H1434" s="1">
        <v>46023</v>
      </c>
      <c r="I1434">
        <v>202601</v>
      </c>
      <c r="J1434">
        <v>1100.6643200000001</v>
      </c>
      <c r="L1434">
        <v>1100.6600000000001</v>
      </c>
      <c r="N1434">
        <v>90469154</v>
      </c>
      <c r="O1434" s="1">
        <v>46053</v>
      </c>
      <c r="P1434" s="1">
        <v>46063</v>
      </c>
      <c r="R1434">
        <v>63</v>
      </c>
      <c r="S1434" t="s">
        <v>53</v>
      </c>
      <c r="T1434" t="s">
        <v>40</v>
      </c>
      <c r="U1434" t="s">
        <v>40</v>
      </c>
      <c r="V1434" t="s">
        <v>3688</v>
      </c>
      <c r="W1434">
        <v>6</v>
      </c>
      <c r="X1434" t="s">
        <v>42</v>
      </c>
      <c r="Y1434">
        <v>6</v>
      </c>
      <c r="Z1434" t="s">
        <v>40</v>
      </c>
      <c r="AA1434" t="s">
        <v>67</v>
      </c>
      <c r="AB1434" t="s">
        <v>44</v>
      </c>
      <c r="AC1434" t="s">
        <v>45</v>
      </c>
      <c r="AE1434" t="s">
        <v>298</v>
      </c>
      <c r="AF1434" t="s">
        <v>6828</v>
      </c>
      <c r="AG1434" s="1">
        <v>46079</v>
      </c>
      <c r="AH1434" t="s">
        <v>2615</v>
      </c>
      <c r="AI1434">
        <f>_xlfn.XLOOKUP(Tabela5[[#This Row],[UUID]],Planilha2!$A:$A,Planilha2!B:B,"")</f>
        <v>1</v>
      </c>
      <c r="AJ1434">
        <f>_xlfn.XLOOKUP(Tabela5[[#This Row],[UUID]],Planilha2!$A:$A,Planilha2!C:C,"")</f>
        <v>0</v>
      </c>
      <c r="AK1434">
        <f>_xlfn.XLOOKUP(Tabela5[[#This Row],[UUID]],Planilha2!$A:$A,Planilha2!D:D,"")</f>
        <v>4</v>
      </c>
      <c r="AL1434">
        <f>_xlfn.XLOOKUP(Tabela5[[#This Row],[UUID]],Planilha2!$A:$A,Planilha2!E:E,"")</f>
        <v>1</v>
      </c>
      <c r="AM1434">
        <f>_xlfn.XLOOKUP(Tabela5[[#This Row],[UUID]],Planilha2!$A:$A,Planilha2!F:F,"")</f>
        <v>1</v>
      </c>
      <c r="AN1434">
        <f>_xlfn.XLOOKUP(Tabela5[[#This Row],[UUID]],Planilha2!$A:$A,Planilha2!G:G,"")</f>
        <v>1</v>
      </c>
      <c r="AO1434">
        <f>_xlfn.XLOOKUP(Tabela5[[#This Row],[UUID]],Planilha2!$A:$A,Planilha2!H:H,"")</f>
        <v>1</v>
      </c>
      <c r="AP1434">
        <f>_xlfn.XLOOKUP(Tabela5[[#This Row],[UUID]],Planilha2!$A:$A,Planilha2!I:I,"")</f>
        <v>1</v>
      </c>
      <c r="AQ1434">
        <f>_xlfn.XLOOKUP(Tabela5[[#This Row],[UUID]],Planilha2!$A:$A,Planilha2!J:J,"")</f>
        <v>1</v>
      </c>
      <c r="AR1434">
        <f>_xlfn.XLOOKUP(Tabela5[[#This Row],[UUID]],Planilha2!$A:$A,Planilha2!K:K,"")</f>
        <v>1</v>
      </c>
      <c r="AS1434">
        <f>_xlfn.XLOOKUP(Tabela5[[#This Row],[UUID]],Planilha2!$A:$A,Planilha2!L:L,"")</f>
        <v>1</v>
      </c>
      <c r="AT1434">
        <f>_xlfn.XLOOKUP(Tabela5[[#This Row],[UUID]],Planilha2!$A:$A,Planilha2!M:M,"")</f>
        <v>0</v>
      </c>
      <c r="AU1434">
        <f>_xlfn.XLOOKUP(Tabela5[[#This Row],[UUID]],Planilha2!$A:$A,Planilha2!N:N,"")</f>
        <v>1</v>
      </c>
      <c r="AV1434">
        <f>_xlfn.XLOOKUP(Tabela5[[#This Row],[UUID]],Planilha2!$A:$A,Planilha2!O:O,"")</f>
        <v>1</v>
      </c>
    </row>
    <row r="1435" spans="1:48" x14ac:dyDescent="0.2">
      <c r="A1435" t="s">
        <v>6829</v>
      </c>
      <c r="B1435" t="s">
        <v>35</v>
      </c>
      <c r="C1435">
        <v>120195665</v>
      </c>
      <c r="D1435">
        <v>54655978104</v>
      </c>
      <c r="E1435" t="s">
        <v>3699</v>
      </c>
      <c r="F1435" t="s">
        <v>6830</v>
      </c>
      <c r="G1435" t="s">
        <v>3701</v>
      </c>
      <c r="H1435" s="1">
        <v>46023</v>
      </c>
      <c r="I1435">
        <v>202601</v>
      </c>
      <c r="J1435">
        <v>252.84</v>
      </c>
      <c r="L1435">
        <v>252.84</v>
      </c>
      <c r="N1435">
        <v>90468992</v>
      </c>
      <c r="O1435" s="1">
        <v>46053</v>
      </c>
      <c r="P1435" s="1">
        <v>46063</v>
      </c>
      <c r="R1435">
        <v>63</v>
      </c>
      <c r="S1435" t="s">
        <v>53</v>
      </c>
      <c r="T1435" t="s">
        <v>40</v>
      </c>
      <c r="U1435" t="s">
        <v>40</v>
      </c>
      <c r="V1435" t="s">
        <v>3702</v>
      </c>
      <c r="W1435">
        <v>6</v>
      </c>
      <c r="X1435" t="s">
        <v>42</v>
      </c>
      <c r="Y1435">
        <v>6</v>
      </c>
      <c r="Z1435" t="s">
        <v>40</v>
      </c>
      <c r="AA1435" t="s">
        <v>67</v>
      </c>
      <c r="AB1435" t="s">
        <v>44</v>
      </c>
      <c r="AC1435" t="s">
        <v>45</v>
      </c>
      <c r="AE1435" t="s">
        <v>298</v>
      </c>
      <c r="AF1435" t="s">
        <v>6831</v>
      </c>
      <c r="AG1435" s="1">
        <v>46087</v>
      </c>
      <c r="AH1435" t="s">
        <v>2615</v>
      </c>
      <c r="AI1435">
        <f>_xlfn.XLOOKUP(Tabela5[[#This Row],[UUID]],Planilha2!$A:$A,Planilha2!B:B,"")</f>
        <v>1</v>
      </c>
      <c r="AJ1435">
        <f>_xlfn.XLOOKUP(Tabela5[[#This Row],[UUID]],Planilha2!$A:$A,Planilha2!C:C,"")</f>
        <v>0</v>
      </c>
      <c r="AK1435">
        <f>_xlfn.XLOOKUP(Tabela5[[#This Row],[UUID]],Planilha2!$A:$A,Planilha2!D:D,"")</f>
        <v>1</v>
      </c>
      <c r="AL1435">
        <f>_xlfn.XLOOKUP(Tabela5[[#This Row],[UUID]],Planilha2!$A:$A,Planilha2!E:E,"")</f>
        <v>0</v>
      </c>
      <c r="AM1435">
        <f>_xlfn.XLOOKUP(Tabela5[[#This Row],[UUID]],Planilha2!$A:$A,Planilha2!F:F,"")</f>
        <v>1</v>
      </c>
      <c r="AN1435">
        <f>_xlfn.XLOOKUP(Tabela5[[#This Row],[UUID]],Planilha2!$A:$A,Planilha2!G:G,"")</f>
        <v>1</v>
      </c>
      <c r="AO1435">
        <f>_xlfn.XLOOKUP(Tabela5[[#This Row],[UUID]],Planilha2!$A:$A,Planilha2!H:H,"")</f>
        <v>1</v>
      </c>
      <c r="AP1435">
        <f>_xlfn.XLOOKUP(Tabela5[[#This Row],[UUID]],Planilha2!$A:$A,Planilha2!I:I,"")</f>
        <v>1</v>
      </c>
      <c r="AQ1435">
        <f>_xlfn.XLOOKUP(Tabela5[[#This Row],[UUID]],Planilha2!$A:$A,Planilha2!J:J,"")</f>
        <v>1</v>
      </c>
      <c r="AR1435">
        <f>_xlfn.XLOOKUP(Tabela5[[#This Row],[UUID]],Planilha2!$A:$A,Planilha2!K:K,"")</f>
        <v>1</v>
      </c>
      <c r="AS1435">
        <f>_xlfn.XLOOKUP(Tabela5[[#This Row],[UUID]],Planilha2!$A:$A,Planilha2!L:L,"")</f>
        <v>1</v>
      </c>
      <c r="AT1435">
        <f>_xlfn.XLOOKUP(Tabela5[[#This Row],[UUID]],Planilha2!$A:$A,Planilha2!M:M,"")</f>
        <v>0</v>
      </c>
      <c r="AU1435">
        <f>_xlfn.XLOOKUP(Tabela5[[#This Row],[UUID]],Planilha2!$A:$A,Planilha2!N:N,"")</f>
        <v>1</v>
      </c>
      <c r="AV1435">
        <f>_xlfn.XLOOKUP(Tabela5[[#This Row],[UUID]],Planilha2!$A:$A,Planilha2!O:O,"")</f>
        <v>1</v>
      </c>
    </row>
    <row r="1436" spans="1:48" x14ac:dyDescent="0.2">
      <c r="A1436" t="s">
        <v>6832</v>
      </c>
      <c r="B1436" t="s">
        <v>35</v>
      </c>
      <c r="C1436">
        <v>760215029</v>
      </c>
      <c r="D1436">
        <v>71035559153</v>
      </c>
      <c r="E1436" t="s">
        <v>960</v>
      </c>
      <c r="F1436" t="s">
        <v>961</v>
      </c>
      <c r="G1436" t="s">
        <v>962</v>
      </c>
      <c r="H1436" s="1">
        <v>46023</v>
      </c>
      <c r="I1436">
        <v>202601</v>
      </c>
      <c r="J1436">
        <v>301.42984000000001</v>
      </c>
      <c r="L1436">
        <v>301.43</v>
      </c>
      <c r="N1436">
        <v>90468878</v>
      </c>
      <c r="O1436" s="1">
        <v>46053</v>
      </c>
      <c r="P1436" s="1">
        <v>46063</v>
      </c>
      <c r="R1436">
        <v>63</v>
      </c>
      <c r="S1436" t="s">
        <v>53</v>
      </c>
      <c r="T1436" t="s">
        <v>40</v>
      </c>
      <c r="U1436" t="s">
        <v>40</v>
      </c>
      <c r="V1436" t="s">
        <v>963</v>
      </c>
      <c r="W1436">
        <v>6</v>
      </c>
      <c r="X1436" t="s">
        <v>42</v>
      </c>
      <c r="Y1436">
        <v>6</v>
      </c>
      <c r="Z1436" t="s">
        <v>40</v>
      </c>
      <c r="AA1436" t="s">
        <v>67</v>
      </c>
      <c r="AB1436" t="s">
        <v>44</v>
      </c>
      <c r="AC1436" t="s">
        <v>45</v>
      </c>
      <c r="AE1436" t="s">
        <v>298</v>
      </c>
      <c r="AF1436" t="s">
        <v>6833</v>
      </c>
      <c r="AG1436" s="1">
        <v>46087</v>
      </c>
      <c r="AH1436" t="s">
        <v>2615</v>
      </c>
      <c r="AI1436">
        <f>_xlfn.XLOOKUP(Tabela5[[#This Row],[UUID]],Planilha2!$A:$A,Planilha2!B:B,"")</f>
        <v>1</v>
      </c>
      <c r="AJ1436">
        <f>_xlfn.XLOOKUP(Tabela5[[#This Row],[UUID]],Planilha2!$A:$A,Planilha2!C:C,"")</f>
        <v>0</v>
      </c>
      <c r="AK1436">
        <f>_xlfn.XLOOKUP(Tabela5[[#This Row],[UUID]],Planilha2!$A:$A,Planilha2!D:D,"")</f>
        <v>1</v>
      </c>
      <c r="AL1436">
        <f>_xlfn.XLOOKUP(Tabela5[[#This Row],[UUID]],Planilha2!$A:$A,Planilha2!E:E,"")</f>
        <v>0</v>
      </c>
      <c r="AM1436">
        <f>_xlfn.XLOOKUP(Tabela5[[#This Row],[UUID]],Planilha2!$A:$A,Planilha2!F:F,"")</f>
        <v>1</v>
      </c>
      <c r="AN1436">
        <f>_xlfn.XLOOKUP(Tabela5[[#This Row],[UUID]],Planilha2!$A:$A,Planilha2!G:G,"")</f>
        <v>1</v>
      </c>
      <c r="AO1436">
        <f>_xlfn.XLOOKUP(Tabela5[[#This Row],[UUID]],Planilha2!$A:$A,Planilha2!H:H,"")</f>
        <v>1</v>
      </c>
      <c r="AP1436">
        <f>_xlfn.XLOOKUP(Tabela5[[#This Row],[UUID]],Planilha2!$A:$A,Planilha2!I:I,"")</f>
        <v>1</v>
      </c>
      <c r="AQ1436">
        <f>_xlfn.XLOOKUP(Tabela5[[#This Row],[UUID]],Planilha2!$A:$A,Planilha2!J:J,"")</f>
        <v>1</v>
      </c>
      <c r="AR1436">
        <f>_xlfn.XLOOKUP(Tabela5[[#This Row],[UUID]],Planilha2!$A:$A,Planilha2!K:K,"")</f>
        <v>1</v>
      </c>
      <c r="AS1436">
        <f>_xlfn.XLOOKUP(Tabela5[[#This Row],[UUID]],Planilha2!$A:$A,Planilha2!L:L,"")</f>
        <v>1</v>
      </c>
      <c r="AT1436">
        <f>_xlfn.XLOOKUP(Tabela5[[#This Row],[UUID]],Planilha2!$A:$A,Planilha2!M:M,"")</f>
        <v>0</v>
      </c>
      <c r="AU1436">
        <f>_xlfn.XLOOKUP(Tabela5[[#This Row],[UUID]],Planilha2!$A:$A,Planilha2!N:N,"")</f>
        <v>1</v>
      </c>
      <c r="AV1436">
        <f>_xlfn.XLOOKUP(Tabela5[[#This Row],[UUID]],Planilha2!$A:$A,Planilha2!O:O,"")</f>
        <v>1</v>
      </c>
    </row>
    <row r="1437" spans="1:48" x14ac:dyDescent="0.2">
      <c r="A1437" t="s">
        <v>6834</v>
      </c>
      <c r="B1437" t="s">
        <v>35</v>
      </c>
      <c r="C1437">
        <v>10023380509</v>
      </c>
      <c r="D1437">
        <v>1212581148</v>
      </c>
      <c r="E1437" t="s">
        <v>966</v>
      </c>
      <c r="F1437" t="s">
        <v>6835</v>
      </c>
      <c r="G1437" t="s">
        <v>968</v>
      </c>
      <c r="H1437" s="1">
        <v>46023</v>
      </c>
      <c r="I1437">
        <v>202601</v>
      </c>
      <c r="J1437">
        <v>154.53303</v>
      </c>
      <c r="K1437">
        <v>6.19</v>
      </c>
      <c r="L1437">
        <v>160.72</v>
      </c>
      <c r="N1437">
        <v>90463041</v>
      </c>
      <c r="O1437" s="1">
        <v>46050</v>
      </c>
      <c r="P1437" s="1">
        <v>46063</v>
      </c>
      <c r="R1437">
        <v>63</v>
      </c>
      <c r="S1437" t="s">
        <v>53</v>
      </c>
      <c r="T1437" t="s">
        <v>40</v>
      </c>
      <c r="U1437" t="s">
        <v>40</v>
      </c>
      <c r="V1437" t="s">
        <v>969</v>
      </c>
      <c r="W1437">
        <v>6</v>
      </c>
      <c r="X1437" t="s">
        <v>42</v>
      </c>
      <c r="Y1437">
        <v>6</v>
      </c>
      <c r="Z1437" t="s">
        <v>40</v>
      </c>
      <c r="AA1437" t="s">
        <v>67</v>
      </c>
      <c r="AB1437" t="s">
        <v>44</v>
      </c>
      <c r="AE1437" t="s">
        <v>298</v>
      </c>
      <c r="AF1437" t="s">
        <v>6836</v>
      </c>
      <c r="AG1437" s="1">
        <v>46061</v>
      </c>
      <c r="AH1437" t="s">
        <v>2751</v>
      </c>
      <c r="AI1437">
        <f>_xlfn.XLOOKUP(Tabela5[[#This Row],[UUID]],Planilha2!$A:$A,Planilha2!B:B,"")</f>
        <v>1</v>
      </c>
      <c r="AJ1437">
        <f>_xlfn.XLOOKUP(Tabela5[[#This Row],[UUID]],Planilha2!$A:$A,Planilha2!C:C,"")</f>
        <v>1</v>
      </c>
      <c r="AK1437">
        <f>_xlfn.XLOOKUP(Tabela5[[#This Row],[UUID]],Planilha2!$A:$A,Planilha2!D:D,"")</f>
        <v>18</v>
      </c>
      <c r="AL1437">
        <f>_xlfn.XLOOKUP(Tabela5[[#This Row],[UUID]],Planilha2!$A:$A,Planilha2!E:E,"")</f>
        <v>0</v>
      </c>
      <c r="AM1437">
        <f>_xlfn.XLOOKUP(Tabela5[[#This Row],[UUID]],Planilha2!$A:$A,Planilha2!F:F,"")</f>
        <v>0</v>
      </c>
      <c r="AN1437">
        <f>_xlfn.XLOOKUP(Tabela5[[#This Row],[UUID]],Planilha2!$A:$A,Planilha2!G:G,"")</f>
        <v>1</v>
      </c>
      <c r="AO1437">
        <f>_xlfn.XLOOKUP(Tabela5[[#This Row],[UUID]],Planilha2!$A:$A,Planilha2!H:H,"")</f>
        <v>1</v>
      </c>
      <c r="AP1437">
        <f>_xlfn.XLOOKUP(Tabela5[[#This Row],[UUID]],Planilha2!$A:$A,Planilha2!I:I,"")</f>
        <v>1</v>
      </c>
      <c r="AQ1437">
        <f>_xlfn.XLOOKUP(Tabela5[[#This Row],[UUID]],Planilha2!$A:$A,Planilha2!J:J,"")</f>
        <v>1</v>
      </c>
      <c r="AR1437">
        <f>_xlfn.XLOOKUP(Tabela5[[#This Row],[UUID]],Planilha2!$A:$A,Planilha2!K:K,"")</f>
        <v>1</v>
      </c>
      <c r="AS1437">
        <f>_xlfn.XLOOKUP(Tabela5[[#This Row],[UUID]],Planilha2!$A:$A,Planilha2!L:L,"")</f>
        <v>1</v>
      </c>
      <c r="AT1437">
        <f>_xlfn.XLOOKUP(Tabela5[[#This Row],[UUID]],Planilha2!$A:$A,Planilha2!M:M,"")</f>
        <v>1</v>
      </c>
      <c r="AU1437">
        <f>_xlfn.XLOOKUP(Tabela5[[#This Row],[UUID]],Planilha2!$A:$A,Planilha2!N:N,"")</f>
        <v>1</v>
      </c>
      <c r="AV1437">
        <f>_xlfn.XLOOKUP(Tabela5[[#This Row],[UUID]],Planilha2!$A:$A,Planilha2!O:O,"")</f>
        <v>1</v>
      </c>
    </row>
    <row r="1438" spans="1:48" x14ac:dyDescent="0.2">
      <c r="A1438" t="s">
        <v>6837</v>
      </c>
      <c r="B1438" t="s">
        <v>35</v>
      </c>
      <c r="C1438">
        <v>17559839</v>
      </c>
      <c r="D1438">
        <v>85163902920</v>
      </c>
      <c r="E1438" t="s">
        <v>6838</v>
      </c>
      <c r="F1438" t="s">
        <v>6839</v>
      </c>
      <c r="G1438" t="s">
        <v>6840</v>
      </c>
      <c r="H1438" s="1">
        <v>45901</v>
      </c>
      <c r="I1438">
        <v>202509</v>
      </c>
      <c r="J1438">
        <v>1433.94568</v>
      </c>
      <c r="L1438">
        <v>1433.95</v>
      </c>
      <c r="N1438">
        <v>90428693</v>
      </c>
      <c r="O1438" s="1">
        <v>46002</v>
      </c>
      <c r="P1438" s="1">
        <v>46059</v>
      </c>
      <c r="R1438">
        <v>67</v>
      </c>
      <c r="S1438" t="s">
        <v>53</v>
      </c>
      <c r="T1438" t="s">
        <v>40</v>
      </c>
      <c r="U1438" t="s">
        <v>40</v>
      </c>
      <c r="V1438" t="s">
        <v>6841</v>
      </c>
      <c r="W1438">
        <v>6</v>
      </c>
      <c r="X1438" t="s">
        <v>42</v>
      </c>
      <c r="Y1438">
        <v>6</v>
      </c>
      <c r="Z1438" t="s">
        <v>40</v>
      </c>
      <c r="AA1438" t="s">
        <v>982</v>
      </c>
      <c r="AB1438" t="s">
        <v>44</v>
      </c>
      <c r="AC1438" t="s">
        <v>45</v>
      </c>
      <c r="AE1438" t="s">
        <v>298</v>
      </c>
      <c r="AF1438" t="s">
        <v>6842</v>
      </c>
      <c r="AG1438" s="1">
        <v>46042</v>
      </c>
      <c r="AH1438" t="s">
        <v>2751</v>
      </c>
      <c r="AI1438">
        <f>_xlfn.XLOOKUP(Tabela5[[#This Row],[UUID]],Planilha2!$A:$A,Planilha2!B:B,"")</f>
        <v>0</v>
      </c>
      <c r="AJ1438">
        <f>_xlfn.XLOOKUP(Tabela5[[#This Row],[UUID]],Planilha2!$A:$A,Planilha2!C:C,"")</f>
        <v>1</v>
      </c>
      <c r="AK1438">
        <f>_xlfn.XLOOKUP(Tabela5[[#This Row],[UUID]],Planilha2!$A:$A,Planilha2!D:D,"")</f>
        <v>1</v>
      </c>
      <c r="AL1438">
        <f>_xlfn.XLOOKUP(Tabela5[[#This Row],[UUID]],Planilha2!$A:$A,Planilha2!E:E,"")</f>
        <v>3</v>
      </c>
      <c r="AM1438">
        <f>_xlfn.XLOOKUP(Tabela5[[#This Row],[UUID]],Planilha2!$A:$A,Planilha2!F:F,"")</f>
        <v>1</v>
      </c>
      <c r="AN1438">
        <f>_xlfn.XLOOKUP(Tabela5[[#This Row],[UUID]],Planilha2!$A:$A,Planilha2!G:G,"")</f>
        <v>1</v>
      </c>
      <c r="AO1438">
        <f>_xlfn.XLOOKUP(Tabela5[[#This Row],[UUID]],Planilha2!$A:$A,Planilha2!H:H,"")</f>
        <v>1</v>
      </c>
      <c r="AP1438">
        <f>_xlfn.XLOOKUP(Tabela5[[#This Row],[UUID]],Planilha2!$A:$A,Planilha2!I:I,"")</f>
        <v>1</v>
      </c>
      <c r="AQ1438">
        <f>_xlfn.XLOOKUP(Tabela5[[#This Row],[UUID]],Planilha2!$A:$A,Planilha2!J:J,"")</f>
        <v>1</v>
      </c>
      <c r="AR1438">
        <f>_xlfn.XLOOKUP(Tabela5[[#This Row],[UUID]],Planilha2!$A:$A,Planilha2!K:K,"")</f>
        <v>1</v>
      </c>
      <c r="AS1438">
        <f>_xlfn.XLOOKUP(Tabela5[[#This Row],[UUID]],Planilha2!$A:$A,Planilha2!L:L,"")</f>
        <v>1</v>
      </c>
      <c r="AT1438">
        <f>_xlfn.XLOOKUP(Tabela5[[#This Row],[UUID]],Planilha2!$A:$A,Planilha2!M:M,"")</f>
        <v>1</v>
      </c>
      <c r="AU1438">
        <f>_xlfn.XLOOKUP(Tabela5[[#This Row],[UUID]],Planilha2!$A:$A,Planilha2!N:N,"")</f>
        <v>1</v>
      </c>
      <c r="AV1438">
        <f>_xlfn.XLOOKUP(Tabela5[[#This Row],[UUID]],Planilha2!$A:$A,Planilha2!O:O,"")</f>
        <v>1</v>
      </c>
    </row>
    <row r="1439" spans="1:48" x14ac:dyDescent="0.2">
      <c r="A1439" t="s">
        <v>6843</v>
      </c>
      <c r="B1439" t="s">
        <v>35</v>
      </c>
      <c r="C1439">
        <v>10016331158</v>
      </c>
      <c r="D1439">
        <v>60433370106</v>
      </c>
      <c r="E1439" t="s">
        <v>3713</v>
      </c>
      <c r="F1439" t="s">
        <v>3714</v>
      </c>
      <c r="G1439" t="s">
        <v>3715</v>
      </c>
      <c r="H1439" s="1">
        <v>46023</v>
      </c>
      <c r="I1439">
        <v>202601</v>
      </c>
      <c r="J1439">
        <v>166.79599999999999</v>
      </c>
      <c r="L1439">
        <v>166.8</v>
      </c>
      <c r="N1439">
        <v>90469185</v>
      </c>
      <c r="O1439" s="1">
        <v>46053</v>
      </c>
      <c r="P1439" s="1">
        <v>46063</v>
      </c>
      <c r="R1439">
        <v>63</v>
      </c>
      <c r="S1439" t="s">
        <v>53</v>
      </c>
      <c r="T1439" t="s">
        <v>40</v>
      </c>
      <c r="U1439" t="s">
        <v>40</v>
      </c>
      <c r="V1439" t="s">
        <v>3716</v>
      </c>
      <c r="W1439">
        <v>6</v>
      </c>
      <c r="X1439" t="s">
        <v>42</v>
      </c>
      <c r="Y1439">
        <v>6</v>
      </c>
      <c r="Z1439" t="s">
        <v>40</v>
      </c>
      <c r="AA1439" t="s">
        <v>67</v>
      </c>
      <c r="AB1439" t="s">
        <v>44</v>
      </c>
      <c r="AC1439" t="s">
        <v>45</v>
      </c>
      <c r="AE1439" t="s">
        <v>298</v>
      </c>
      <c r="AF1439" t="s">
        <v>6844</v>
      </c>
      <c r="AG1439" s="1">
        <v>46079</v>
      </c>
      <c r="AH1439" t="s">
        <v>2615</v>
      </c>
      <c r="AI1439">
        <f>_xlfn.XLOOKUP(Tabela5[[#This Row],[UUID]],Planilha2!$A:$A,Planilha2!B:B,"")</f>
        <v>1</v>
      </c>
      <c r="AJ1439">
        <f>_xlfn.XLOOKUP(Tabela5[[#This Row],[UUID]],Planilha2!$A:$A,Planilha2!C:C,"")</f>
        <v>0</v>
      </c>
      <c r="AK1439">
        <f>_xlfn.XLOOKUP(Tabela5[[#This Row],[UUID]],Planilha2!$A:$A,Planilha2!D:D,"")</f>
        <v>3</v>
      </c>
      <c r="AL1439">
        <f>_xlfn.XLOOKUP(Tabela5[[#This Row],[UUID]],Planilha2!$A:$A,Planilha2!E:E,"")</f>
        <v>0</v>
      </c>
      <c r="AM1439">
        <f>_xlfn.XLOOKUP(Tabela5[[#This Row],[UUID]],Planilha2!$A:$A,Planilha2!F:F,"")</f>
        <v>1</v>
      </c>
      <c r="AN1439">
        <f>_xlfn.XLOOKUP(Tabela5[[#This Row],[UUID]],Planilha2!$A:$A,Planilha2!G:G,"")</f>
        <v>1</v>
      </c>
      <c r="AO1439">
        <f>_xlfn.XLOOKUP(Tabela5[[#This Row],[UUID]],Planilha2!$A:$A,Planilha2!H:H,"")</f>
        <v>1</v>
      </c>
      <c r="AP1439">
        <f>_xlfn.XLOOKUP(Tabela5[[#This Row],[UUID]],Planilha2!$A:$A,Planilha2!I:I,"")</f>
        <v>1</v>
      </c>
      <c r="AQ1439">
        <f>_xlfn.XLOOKUP(Tabela5[[#This Row],[UUID]],Planilha2!$A:$A,Planilha2!J:J,"")</f>
        <v>1</v>
      </c>
      <c r="AR1439">
        <f>_xlfn.XLOOKUP(Tabela5[[#This Row],[UUID]],Planilha2!$A:$A,Planilha2!K:K,"")</f>
        <v>1</v>
      </c>
      <c r="AS1439">
        <f>_xlfn.XLOOKUP(Tabela5[[#This Row],[UUID]],Planilha2!$A:$A,Planilha2!L:L,"")</f>
        <v>1</v>
      </c>
      <c r="AT1439">
        <f>_xlfn.XLOOKUP(Tabela5[[#This Row],[UUID]],Planilha2!$A:$A,Planilha2!M:M,"")</f>
        <v>0</v>
      </c>
      <c r="AU1439">
        <f>_xlfn.XLOOKUP(Tabela5[[#This Row],[UUID]],Planilha2!$A:$A,Planilha2!N:N,"")</f>
        <v>1</v>
      </c>
      <c r="AV1439">
        <f>_xlfn.XLOOKUP(Tabela5[[#This Row],[UUID]],Planilha2!$A:$A,Planilha2!O:O,"")</f>
        <v>1</v>
      </c>
    </row>
    <row r="1440" spans="1:48" x14ac:dyDescent="0.2">
      <c r="A1440" t="s">
        <v>6845</v>
      </c>
      <c r="B1440" t="s">
        <v>35</v>
      </c>
      <c r="C1440">
        <v>10025814310</v>
      </c>
      <c r="D1440">
        <v>51270706187</v>
      </c>
      <c r="E1440" t="s">
        <v>3719</v>
      </c>
      <c r="F1440" t="s">
        <v>3720</v>
      </c>
      <c r="G1440" t="s">
        <v>3721</v>
      </c>
      <c r="H1440" s="1">
        <v>46023</v>
      </c>
      <c r="I1440">
        <v>202601</v>
      </c>
      <c r="J1440">
        <v>210.48166000000001</v>
      </c>
      <c r="L1440">
        <v>210.48</v>
      </c>
      <c r="N1440">
        <v>90470202</v>
      </c>
      <c r="O1440" s="1">
        <v>46053</v>
      </c>
      <c r="P1440" s="1">
        <v>46063</v>
      </c>
      <c r="R1440">
        <v>63</v>
      </c>
      <c r="S1440" t="s">
        <v>53</v>
      </c>
      <c r="T1440" t="s">
        <v>40</v>
      </c>
      <c r="U1440" t="s">
        <v>40</v>
      </c>
      <c r="V1440" t="s">
        <v>3722</v>
      </c>
      <c r="W1440">
        <v>6</v>
      </c>
      <c r="X1440" t="s">
        <v>42</v>
      </c>
      <c r="Y1440">
        <v>6</v>
      </c>
      <c r="Z1440" t="s">
        <v>40</v>
      </c>
      <c r="AA1440" t="s">
        <v>67</v>
      </c>
      <c r="AB1440" t="s">
        <v>44</v>
      </c>
      <c r="AE1440" t="s">
        <v>298</v>
      </c>
      <c r="AF1440" t="s">
        <v>6846</v>
      </c>
      <c r="AG1440" s="1">
        <v>46079</v>
      </c>
      <c r="AH1440" t="s">
        <v>2615</v>
      </c>
      <c r="AI1440">
        <f>_xlfn.XLOOKUP(Tabela5[[#This Row],[UUID]],Planilha2!$A:$A,Planilha2!B:B,"")</f>
        <v>1</v>
      </c>
      <c r="AJ1440">
        <f>_xlfn.XLOOKUP(Tabela5[[#This Row],[UUID]],Planilha2!$A:$A,Planilha2!C:C,"")</f>
        <v>0</v>
      </c>
      <c r="AK1440">
        <f>_xlfn.XLOOKUP(Tabela5[[#This Row],[UUID]],Planilha2!$A:$A,Planilha2!D:D,"")</f>
        <v>1</v>
      </c>
      <c r="AL1440">
        <f>_xlfn.XLOOKUP(Tabela5[[#This Row],[UUID]],Planilha2!$A:$A,Planilha2!E:E,"")</f>
        <v>0</v>
      </c>
      <c r="AM1440">
        <f>_xlfn.XLOOKUP(Tabela5[[#This Row],[UUID]],Planilha2!$A:$A,Planilha2!F:F,"")</f>
        <v>1</v>
      </c>
      <c r="AN1440">
        <f>_xlfn.XLOOKUP(Tabela5[[#This Row],[UUID]],Planilha2!$A:$A,Planilha2!G:G,"")</f>
        <v>1</v>
      </c>
      <c r="AO1440">
        <f>_xlfn.XLOOKUP(Tabela5[[#This Row],[UUID]],Planilha2!$A:$A,Planilha2!H:H,"")</f>
        <v>1</v>
      </c>
      <c r="AP1440">
        <f>_xlfn.XLOOKUP(Tabela5[[#This Row],[UUID]],Planilha2!$A:$A,Planilha2!I:I,"")</f>
        <v>1</v>
      </c>
      <c r="AQ1440">
        <f>_xlfn.XLOOKUP(Tabela5[[#This Row],[UUID]],Planilha2!$A:$A,Planilha2!J:J,"")</f>
        <v>1</v>
      </c>
      <c r="AR1440">
        <f>_xlfn.XLOOKUP(Tabela5[[#This Row],[UUID]],Planilha2!$A:$A,Planilha2!K:K,"")</f>
        <v>1</v>
      </c>
      <c r="AS1440">
        <f>_xlfn.XLOOKUP(Tabela5[[#This Row],[UUID]],Planilha2!$A:$A,Planilha2!L:L,"")</f>
        <v>1</v>
      </c>
      <c r="AT1440">
        <f>_xlfn.XLOOKUP(Tabela5[[#This Row],[UUID]],Planilha2!$A:$A,Planilha2!M:M,"")</f>
        <v>0</v>
      </c>
      <c r="AU1440">
        <f>_xlfn.XLOOKUP(Tabela5[[#This Row],[UUID]],Planilha2!$A:$A,Planilha2!N:N,"")</f>
        <v>1</v>
      </c>
      <c r="AV1440">
        <f>_xlfn.XLOOKUP(Tabela5[[#This Row],[UUID]],Planilha2!$A:$A,Planilha2!O:O,"")</f>
        <v>1</v>
      </c>
    </row>
    <row r="1441" spans="1:48" x14ac:dyDescent="0.2">
      <c r="A1441" t="s">
        <v>6847</v>
      </c>
      <c r="B1441" t="s">
        <v>35</v>
      </c>
      <c r="C1441">
        <v>10025813291</v>
      </c>
      <c r="D1441">
        <v>51270706187</v>
      </c>
      <c r="E1441" t="s">
        <v>3719</v>
      </c>
      <c r="F1441" t="s">
        <v>3725</v>
      </c>
      <c r="G1441" t="s">
        <v>3726</v>
      </c>
      <c r="H1441" s="1">
        <v>46023</v>
      </c>
      <c r="I1441">
        <v>202601</v>
      </c>
      <c r="J1441">
        <v>216.16839999999999</v>
      </c>
      <c r="L1441">
        <v>216.17</v>
      </c>
      <c r="N1441">
        <v>90470408</v>
      </c>
      <c r="O1441" s="1">
        <v>46053</v>
      </c>
      <c r="P1441" s="1">
        <v>46063</v>
      </c>
      <c r="R1441">
        <v>63</v>
      </c>
      <c r="S1441" t="s">
        <v>53</v>
      </c>
      <c r="T1441" t="s">
        <v>40</v>
      </c>
      <c r="U1441" t="s">
        <v>40</v>
      </c>
      <c r="V1441" t="s">
        <v>3727</v>
      </c>
      <c r="W1441">
        <v>6</v>
      </c>
      <c r="X1441" t="s">
        <v>42</v>
      </c>
      <c r="Y1441">
        <v>6</v>
      </c>
      <c r="Z1441" t="s">
        <v>40</v>
      </c>
      <c r="AA1441" t="s">
        <v>67</v>
      </c>
      <c r="AB1441" t="s">
        <v>44</v>
      </c>
      <c r="AE1441" t="s">
        <v>298</v>
      </c>
      <c r="AF1441" t="s">
        <v>6848</v>
      </c>
      <c r="AG1441" s="1">
        <v>46079</v>
      </c>
      <c r="AH1441" t="s">
        <v>2615</v>
      </c>
      <c r="AI1441">
        <f>_xlfn.XLOOKUP(Tabela5[[#This Row],[UUID]],Planilha2!$A:$A,Planilha2!B:B,"")</f>
        <v>1</v>
      </c>
      <c r="AJ1441">
        <f>_xlfn.XLOOKUP(Tabela5[[#This Row],[UUID]],Planilha2!$A:$A,Planilha2!C:C,"")</f>
        <v>0</v>
      </c>
      <c r="AK1441">
        <f>_xlfn.XLOOKUP(Tabela5[[#This Row],[UUID]],Planilha2!$A:$A,Planilha2!D:D,"")</f>
        <v>1</v>
      </c>
      <c r="AL1441">
        <f>_xlfn.XLOOKUP(Tabela5[[#This Row],[UUID]],Planilha2!$A:$A,Planilha2!E:E,"")</f>
        <v>0</v>
      </c>
      <c r="AM1441">
        <f>_xlfn.XLOOKUP(Tabela5[[#This Row],[UUID]],Planilha2!$A:$A,Planilha2!F:F,"")</f>
        <v>1</v>
      </c>
      <c r="AN1441">
        <f>_xlfn.XLOOKUP(Tabela5[[#This Row],[UUID]],Planilha2!$A:$A,Planilha2!G:G,"")</f>
        <v>1</v>
      </c>
      <c r="AO1441">
        <f>_xlfn.XLOOKUP(Tabela5[[#This Row],[UUID]],Planilha2!$A:$A,Planilha2!H:H,"")</f>
        <v>1</v>
      </c>
      <c r="AP1441">
        <f>_xlfn.XLOOKUP(Tabela5[[#This Row],[UUID]],Planilha2!$A:$A,Planilha2!I:I,"")</f>
        <v>1</v>
      </c>
      <c r="AQ1441">
        <f>_xlfn.XLOOKUP(Tabela5[[#This Row],[UUID]],Planilha2!$A:$A,Planilha2!J:J,"")</f>
        <v>1</v>
      </c>
      <c r="AR1441">
        <f>_xlfn.XLOOKUP(Tabela5[[#This Row],[UUID]],Planilha2!$A:$A,Planilha2!K:K,"")</f>
        <v>1</v>
      </c>
      <c r="AS1441">
        <f>_xlfn.XLOOKUP(Tabela5[[#This Row],[UUID]],Planilha2!$A:$A,Planilha2!L:L,"")</f>
        <v>1</v>
      </c>
      <c r="AT1441">
        <f>_xlfn.XLOOKUP(Tabela5[[#This Row],[UUID]],Planilha2!$A:$A,Planilha2!M:M,"")</f>
        <v>0</v>
      </c>
      <c r="AU1441">
        <f>_xlfn.XLOOKUP(Tabela5[[#This Row],[UUID]],Planilha2!$A:$A,Planilha2!N:N,"")</f>
        <v>1</v>
      </c>
      <c r="AV1441">
        <f>_xlfn.XLOOKUP(Tabela5[[#This Row],[UUID]],Planilha2!$A:$A,Planilha2!O:O,"")</f>
        <v>1</v>
      </c>
    </row>
    <row r="1442" spans="1:48" x14ac:dyDescent="0.2">
      <c r="A1442" t="s">
        <v>6849</v>
      </c>
      <c r="B1442" t="s">
        <v>35</v>
      </c>
      <c r="C1442">
        <v>10035270843</v>
      </c>
      <c r="D1442">
        <v>59900806115</v>
      </c>
      <c r="E1442" t="s">
        <v>3730</v>
      </c>
      <c r="F1442" t="s">
        <v>3731</v>
      </c>
      <c r="G1442" t="s">
        <v>3732</v>
      </c>
      <c r="H1442" s="1">
        <v>46023</v>
      </c>
      <c r="I1442">
        <v>202601</v>
      </c>
      <c r="J1442">
        <v>501.87707</v>
      </c>
      <c r="K1442">
        <v>11.84</v>
      </c>
      <c r="L1442">
        <v>513.72</v>
      </c>
      <c r="N1442">
        <v>90464252</v>
      </c>
      <c r="O1442" s="1">
        <v>46053</v>
      </c>
      <c r="P1442" s="1">
        <v>46063</v>
      </c>
      <c r="R1442">
        <v>63</v>
      </c>
      <c r="S1442" t="s">
        <v>53</v>
      </c>
      <c r="T1442" t="s">
        <v>40</v>
      </c>
      <c r="U1442" t="s">
        <v>40</v>
      </c>
      <c r="V1442" t="s">
        <v>3733</v>
      </c>
      <c r="W1442">
        <v>6</v>
      </c>
      <c r="X1442" t="s">
        <v>42</v>
      </c>
      <c r="Y1442">
        <v>6</v>
      </c>
      <c r="Z1442" t="s">
        <v>40</v>
      </c>
      <c r="AA1442" t="s">
        <v>67</v>
      </c>
      <c r="AB1442" t="s">
        <v>44</v>
      </c>
      <c r="AC1442" t="s">
        <v>45</v>
      </c>
      <c r="AE1442" t="s">
        <v>298</v>
      </c>
      <c r="AF1442" t="s">
        <v>6850</v>
      </c>
      <c r="AG1442" s="1">
        <v>46094</v>
      </c>
      <c r="AH1442" t="s">
        <v>2615</v>
      </c>
      <c r="AI1442">
        <f>_xlfn.XLOOKUP(Tabela5[[#This Row],[UUID]],Planilha2!$A:$A,Planilha2!B:B,"")</f>
        <v>1</v>
      </c>
      <c r="AJ1442">
        <f>_xlfn.XLOOKUP(Tabela5[[#This Row],[UUID]],Planilha2!$A:$A,Planilha2!C:C,"")</f>
        <v>0</v>
      </c>
      <c r="AK1442">
        <f>_xlfn.XLOOKUP(Tabela5[[#This Row],[UUID]],Planilha2!$A:$A,Planilha2!D:D,"")</f>
        <v>1</v>
      </c>
      <c r="AL1442">
        <f>_xlfn.XLOOKUP(Tabela5[[#This Row],[UUID]],Planilha2!$A:$A,Planilha2!E:E,"")</f>
        <v>0</v>
      </c>
      <c r="AM1442">
        <f>_xlfn.XLOOKUP(Tabela5[[#This Row],[UUID]],Planilha2!$A:$A,Planilha2!F:F,"")</f>
        <v>1</v>
      </c>
      <c r="AN1442">
        <f>_xlfn.XLOOKUP(Tabela5[[#This Row],[UUID]],Planilha2!$A:$A,Planilha2!G:G,"")</f>
        <v>1</v>
      </c>
      <c r="AO1442">
        <f>_xlfn.XLOOKUP(Tabela5[[#This Row],[UUID]],Planilha2!$A:$A,Planilha2!H:H,"")</f>
        <v>1</v>
      </c>
      <c r="AP1442">
        <f>_xlfn.XLOOKUP(Tabela5[[#This Row],[UUID]],Planilha2!$A:$A,Planilha2!I:I,"")</f>
        <v>1</v>
      </c>
      <c r="AQ1442">
        <f>_xlfn.XLOOKUP(Tabela5[[#This Row],[UUID]],Planilha2!$A:$A,Planilha2!J:J,"")</f>
        <v>1</v>
      </c>
      <c r="AR1442">
        <f>_xlfn.XLOOKUP(Tabela5[[#This Row],[UUID]],Planilha2!$A:$A,Planilha2!K:K,"")</f>
        <v>1</v>
      </c>
      <c r="AS1442">
        <f>_xlfn.XLOOKUP(Tabela5[[#This Row],[UUID]],Planilha2!$A:$A,Planilha2!L:L,"")</f>
        <v>1</v>
      </c>
      <c r="AT1442">
        <f>_xlfn.XLOOKUP(Tabela5[[#This Row],[UUID]],Planilha2!$A:$A,Planilha2!M:M,"")</f>
        <v>0</v>
      </c>
      <c r="AU1442">
        <f>_xlfn.XLOOKUP(Tabela5[[#This Row],[UUID]],Planilha2!$A:$A,Planilha2!N:N,"")</f>
        <v>1</v>
      </c>
      <c r="AV1442">
        <f>_xlfn.XLOOKUP(Tabela5[[#This Row],[UUID]],Planilha2!$A:$A,Planilha2!O:O,"")</f>
        <v>1</v>
      </c>
    </row>
    <row r="1443" spans="1:48" x14ac:dyDescent="0.2">
      <c r="A1443" t="s">
        <v>6851</v>
      </c>
      <c r="B1443" t="s">
        <v>35</v>
      </c>
      <c r="C1443">
        <v>83051805</v>
      </c>
      <c r="D1443">
        <v>14599700983</v>
      </c>
      <c r="E1443" t="s">
        <v>985</v>
      </c>
      <c r="F1443" t="s">
        <v>986</v>
      </c>
      <c r="G1443" t="s">
        <v>987</v>
      </c>
      <c r="H1443" s="1">
        <v>46023</v>
      </c>
      <c r="I1443">
        <v>202601</v>
      </c>
      <c r="J1443">
        <v>400.80804000000001</v>
      </c>
      <c r="L1443">
        <v>400.81</v>
      </c>
      <c r="N1443">
        <v>90464631</v>
      </c>
      <c r="O1443" s="1">
        <v>46053</v>
      </c>
      <c r="P1443" s="1">
        <v>46063</v>
      </c>
      <c r="R1443">
        <v>63</v>
      </c>
      <c r="S1443" t="s">
        <v>53</v>
      </c>
      <c r="T1443" t="s">
        <v>40</v>
      </c>
      <c r="U1443" t="s">
        <v>40</v>
      </c>
      <c r="V1443" t="s">
        <v>988</v>
      </c>
      <c r="W1443">
        <v>6</v>
      </c>
      <c r="X1443" t="s">
        <v>42</v>
      </c>
      <c r="Y1443">
        <v>6</v>
      </c>
      <c r="Z1443" t="s">
        <v>40</v>
      </c>
      <c r="AA1443" t="s">
        <v>982</v>
      </c>
      <c r="AB1443" t="s">
        <v>44</v>
      </c>
      <c r="AC1443" t="s">
        <v>45</v>
      </c>
      <c r="AE1443" t="s">
        <v>298</v>
      </c>
      <c r="AF1443" t="s">
        <v>6852</v>
      </c>
      <c r="AG1443" s="1">
        <v>46094</v>
      </c>
      <c r="AH1443" t="s">
        <v>2615</v>
      </c>
      <c r="AI1443">
        <f>_xlfn.XLOOKUP(Tabela5[[#This Row],[UUID]],Planilha2!$A:$A,Planilha2!B:B,"")</f>
        <v>1</v>
      </c>
      <c r="AJ1443">
        <f>_xlfn.XLOOKUP(Tabela5[[#This Row],[UUID]],Planilha2!$A:$A,Planilha2!C:C,"")</f>
        <v>0</v>
      </c>
      <c r="AK1443">
        <f>_xlfn.XLOOKUP(Tabela5[[#This Row],[UUID]],Planilha2!$A:$A,Planilha2!D:D,"")</f>
        <v>1</v>
      </c>
      <c r="AL1443">
        <f>_xlfn.XLOOKUP(Tabela5[[#This Row],[UUID]],Planilha2!$A:$A,Planilha2!E:E,"")</f>
        <v>0</v>
      </c>
      <c r="AM1443">
        <f>_xlfn.XLOOKUP(Tabela5[[#This Row],[UUID]],Planilha2!$A:$A,Planilha2!F:F,"")</f>
        <v>1</v>
      </c>
      <c r="AN1443">
        <f>_xlfn.XLOOKUP(Tabela5[[#This Row],[UUID]],Planilha2!$A:$A,Planilha2!G:G,"")</f>
        <v>1</v>
      </c>
      <c r="AO1443">
        <f>_xlfn.XLOOKUP(Tabela5[[#This Row],[UUID]],Planilha2!$A:$A,Planilha2!H:H,"")</f>
        <v>1</v>
      </c>
      <c r="AP1443">
        <f>_xlfn.XLOOKUP(Tabela5[[#This Row],[UUID]],Planilha2!$A:$A,Planilha2!I:I,"")</f>
        <v>1</v>
      </c>
      <c r="AQ1443">
        <f>_xlfn.XLOOKUP(Tabela5[[#This Row],[UUID]],Planilha2!$A:$A,Planilha2!J:J,"")</f>
        <v>1</v>
      </c>
      <c r="AR1443">
        <f>_xlfn.XLOOKUP(Tabela5[[#This Row],[UUID]],Planilha2!$A:$A,Planilha2!K:K,"")</f>
        <v>1</v>
      </c>
      <c r="AS1443">
        <f>_xlfn.XLOOKUP(Tabela5[[#This Row],[UUID]],Planilha2!$A:$A,Planilha2!L:L,"")</f>
        <v>1</v>
      </c>
      <c r="AT1443">
        <f>_xlfn.XLOOKUP(Tabela5[[#This Row],[UUID]],Planilha2!$A:$A,Planilha2!M:M,"")</f>
        <v>0</v>
      </c>
      <c r="AU1443">
        <f>_xlfn.XLOOKUP(Tabela5[[#This Row],[UUID]],Planilha2!$A:$A,Planilha2!N:N,"")</f>
        <v>1</v>
      </c>
      <c r="AV1443">
        <f>_xlfn.XLOOKUP(Tabela5[[#This Row],[UUID]],Planilha2!$A:$A,Planilha2!O:O,"")</f>
        <v>1</v>
      </c>
    </row>
    <row r="1444" spans="1:48" x14ac:dyDescent="0.2">
      <c r="A1444" t="s">
        <v>6853</v>
      </c>
      <c r="B1444" t="s">
        <v>35</v>
      </c>
      <c r="C1444">
        <v>111795150</v>
      </c>
      <c r="D1444">
        <v>3468618964</v>
      </c>
      <c r="E1444" t="s">
        <v>991</v>
      </c>
      <c r="F1444" t="s">
        <v>992</v>
      </c>
      <c r="G1444" t="s">
        <v>993</v>
      </c>
      <c r="H1444" s="1">
        <v>46023</v>
      </c>
      <c r="I1444">
        <v>202601</v>
      </c>
      <c r="J1444">
        <v>145.25196</v>
      </c>
      <c r="L1444">
        <v>145.25</v>
      </c>
      <c r="N1444">
        <v>90464664</v>
      </c>
      <c r="O1444" s="1">
        <v>46053</v>
      </c>
      <c r="P1444" s="1">
        <v>46063</v>
      </c>
      <c r="R1444">
        <v>63</v>
      </c>
      <c r="S1444" t="s">
        <v>53</v>
      </c>
      <c r="T1444" t="s">
        <v>40</v>
      </c>
      <c r="U1444" t="s">
        <v>40</v>
      </c>
      <c r="V1444" t="s">
        <v>994</v>
      </c>
      <c r="W1444">
        <v>6</v>
      </c>
      <c r="X1444" t="s">
        <v>42</v>
      </c>
      <c r="Y1444">
        <v>6</v>
      </c>
      <c r="Z1444" t="s">
        <v>40</v>
      </c>
      <c r="AA1444" t="s">
        <v>982</v>
      </c>
      <c r="AB1444" t="s">
        <v>44</v>
      </c>
      <c r="AC1444" t="s">
        <v>45</v>
      </c>
      <c r="AE1444" t="s">
        <v>298</v>
      </c>
      <c r="AF1444" t="s">
        <v>6854</v>
      </c>
      <c r="AG1444" s="1">
        <v>46094</v>
      </c>
      <c r="AH1444" t="s">
        <v>2615</v>
      </c>
      <c r="AI1444">
        <f>_xlfn.XLOOKUP(Tabela5[[#This Row],[UUID]],Planilha2!$A:$A,Planilha2!B:B,"")</f>
        <v>1</v>
      </c>
      <c r="AJ1444">
        <f>_xlfn.XLOOKUP(Tabela5[[#This Row],[UUID]],Planilha2!$A:$A,Planilha2!C:C,"")</f>
        <v>0</v>
      </c>
      <c r="AK1444">
        <f>_xlfn.XLOOKUP(Tabela5[[#This Row],[UUID]],Planilha2!$A:$A,Planilha2!D:D,"")</f>
        <v>5</v>
      </c>
      <c r="AL1444">
        <f>_xlfn.XLOOKUP(Tabela5[[#This Row],[UUID]],Planilha2!$A:$A,Planilha2!E:E,"")</f>
        <v>0</v>
      </c>
      <c r="AM1444">
        <f>_xlfn.XLOOKUP(Tabela5[[#This Row],[UUID]],Planilha2!$A:$A,Planilha2!F:F,"")</f>
        <v>1</v>
      </c>
      <c r="AN1444">
        <f>_xlfn.XLOOKUP(Tabela5[[#This Row],[UUID]],Planilha2!$A:$A,Planilha2!G:G,"")</f>
        <v>1</v>
      </c>
      <c r="AO1444">
        <f>_xlfn.XLOOKUP(Tabela5[[#This Row],[UUID]],Planilha2!$A:$A,Planilha2!H:H,"")</f>
        <v>1</v>
      </c>
      <c r="AP1444">
        <f>_xlfn.XLOOKUP(Tabela5[[#This Row],[UUID]],Planilha2!$A:$A,Planilha2!I:I,"")</f>
        <v>1</v>
      </c>
      <c r="AQ1444">
        <f>_xlfn.XLOOKUP(Tabela5[[#This Row],[UUID]],Planilha2!$A:$A,Planilha2!J:J,"")</f>
        <v>1</v>
      </c>
      <c r="AR1444">
        <f>_xlfn.XLOOKUP(Tabela5[[#This Row],[UUID]],Planilha2!$A:$A,Planilha2!K:K,"")</f>
        <v>1</v>
      </c>
      <c r="AS1444">
        <f>_xlfn.XLOOKUP(Tabela5[[#This Row],[UUID]],Planilha2!$A:$A,Planilha2!L:L,"")</f>
        <v>1</v>
      </c>
      <c r="AT1444">
        <f>_xlfn.XLOOKUP(Tabela5[[#This Row],[UUID]],Planilha2!$A:$A,Planilha2!M:M,"")</f>
        <v>0</v>
      </c>
      <c r="AU1444">
        <f>_xlfn.XLOOKUP(Tabela5[[#This Row],[UUID]],Planilha2!$A:$A,Planilha2!N:N,"")</f>
        <v>1</v>
      </c>
      <c r="AV1444">
        <f>_xlfn.XLOOKUP(Tabela5[[#This Row],[UUID]],Planilha2!$A:$A,Planilha2!O:O,"")</f>
        <v>1</v>
      </c>
    </row>
    <row r="1445" spans="1:48" x14ac:dyDescent="0.2">
      <c r="A1445" t="s">
        <v>6855</v>
      </c>
      <c r="B1445" t="s">
        <v>35</v>
      </c>
      <c r="C1445">
        <v>68194994</v>
      </c>
      <c r="D1445">
        <v>7247902922</v>
      </c>
      <c r="E1445" t="s">
        <v>6856</v>
      </c>
      <c r="F1445" t="s">
        <v>6857</v>
      </c>
      <c r="G1445" t="s">
        <v>6858</v>
      </c>
      <c r="H1445" s="1">
        <v>45901</v>
      </c>
      <c r="I1445">
        <v>202509</v>
      </c>
      <c r="J1445">
        <v>268.66003999999998</v>
      </c>
      <c r="L1445">
        <v>268.66000000000003</v>
      </c>
      <c r="N1445">
        <v>90428976</v>
      </c>
      <c r="O1445" s="1">
        <v>46002</v>
      </c>
      <c r="P1445" s="1">
        <v>46059</v>
      </c>
      <c r="R1445">
        <v>67</v>
      </c>
      <c r="S1445" t="s">
        <v>53</v>
      </c>
      <c r="T1445" t="s">
        <v>40</v>
      </c>
      <c r="U1445" t="s">
        <v>40</v>
      </c>
      <c r="V1445" t="s">
        <v>6859</v>
      </c>
      <c r="W1445">
        <v>6</v>
      </c>
      <c r="X1445" t="s">
        <v>42</v>
      </c>
      <c r="Y1445">
        <v>6</v>
      </c>
      <c r="Z1445" t="s">
        <v>40</v>
      </c>
      <c r="AA1445" t="s">
        <v>982</v>
      </c>
      <c r="AB1445" t="s">
        <v>44</v>
      </c>
      <c r="AC1445" t="s">
        <v>45</v>
      </c>
      <c r="AE1445" t="s">
        <v>298</v>
      </c>
      <c r="AF1445" t="s">
        <v>6860</v>
      </c>
      <c r="AG1445" s="1">
        <v>46054</v>
      </c>
      <c r="AH1445" t="s">
        <v>2751</v>
      </c>
      <c r="AI1445">
        <f>_xlfn.XLOOKUP(Tabela5[[#This Row],[UUID]],Planilha2!$A:$A,Planilha2!B:B,"")</f>
        <v>1</v>
      </c>
      <c r="AJ1445">
        <f>_xlfn.XLOOKUP(Tabela5[[#This Row],[UUID]],Planilha2!$A:$A,Planilha2!C:C,"")</f>
        <v>1</v>
      </c>
      <c r="AK1445">
        <f>_xlfn.XLOOKUP(Tabela5[[#This Row],[UUID]],Planilha2!$A:$A,Planilha2!D:D,"")</f>
        <v>1</v>
      </c>
      <c r="AL1445">
        <f>_xlfn.XLOOKUP(Tabela5[[#This Row],[UUID]],Planilha2!$A:$A,Planilha2!E:E,"")</f>
        <v>0</v>
      </c>
      <c r="AM1445">
        <f>_xlfn.XLOOKUP(Tabela5[[#This Row],[UUID]],Planilha2!$A:$A,Planilha2!F:F,"")</f>
        <v>0</v>
      </c>
      <c r="AN1445">
        <f>_xlfn.XLOOKUP(Tabela5[[#This Row],[UUID]],Planilha2!$A:$A,Planilha2!G:G,"")</f>
        <v>1</v>
      </c>
      <c r="AO1445">
        <f>_xlfn.XLOOKUP(Tabela5[[#This Row],[UUID]],Planilha2!$A:$A,Planilha2!H:H,"")</f>
        <v>1</v>
      </c>
      <c r="AP1445">
        <f>_xlfn.XLOOKUP(Tabela5[[#This Row],[UUID]],Planilha2!$A:$A,Planilha2!I:I,"")</f>
        <v>1</v>
      </c>
      <c r="AQ1445">
        <f>_xlfn.XLOOKUP(Tabela5[[#This Row],[UUID]],Planilha2!$A:$A,Planilha2!J:J,"")</f>
        <v>1</v>
      </c>
      <c r="AR1445">
        <f>_xlfn.XLOOKUP(Tabela5[[#This Row],[UUID]],Planilha2!$A:$A,Planilha2!K:K,"")</f>
        <v>1</v>
      </c>
      <c r="AS1445">
        <f>_xlfn.XLOOKUP(Tabela5[[#This Row],[UUID]],Planilha2!$A:$A,Planilha2!L:L,"")</f>
        <v>1</v>
      </c>
      <c r="AT1445">
        <f>_xlfn.XLOOKUP(Tabela5[[#This Row],[UUID]],Planilha2!$A:$A,Planilha2!M:M,"")</f>
        <v>1</v>
      </c>
      <c r="AU1445">
        <f>_xlfn.XLOOKUP(Tabela5[[#This Row],[UUID]],Planilha2!$A:$A,Planilha2!N:N,"")</f>
        <v>1</v>
      </c>
      <c r="AV1445">
        <f>_xlfn.XLOOKUP(Tabela5[[#This Row],[UUID]],Planilha2!$A:$A,Planilha2!O:O,"")</f>
        <v>1</v>
      </c>
    </row>
    <row r="1446" spans="1:48" x14ac:dyDescent="0.2">
      <c r="A1446" t="s">
        <v>6861</v>
      </c>
      <c r="B1446" t="s">
        <v>35</v>
      </c>
      <c r="C1446">
        <v>26327198</v>
      </c>
      <c r="D1446">
        <v>6155185913</v>
      </c>
      <c r="E1446" t="s">
        <v>1003</v>
      </c>
      <c r="F1446" t="s">
        <v>1004</v>
      </c>
      <c r="G1446" t="s">
        <v>1005</v>
      </c>
      <c r="H1446" s="1">
        <v>46023</v>
      </c>
      <c r="I1446">
        <v>202601</v>
      </c>
      <c r="J1446">
        <v>271.93788000000001</v>
      </c>
      <c r="L1446">
        <v>271.94</v>
      </c>
      <c r="N1446">
        <v>90466722</v>
      </c>
      <c r="O1446" s="1">
        <v>46053</v>
      </c>
      <c r="P1446" s="1">
        <v>46063</v>
      </c>
      <c r="R1446">
        <v>63</v>
      </c>
      <c r="S1446" t="s">
        <v>53</v>
      </c>
      <c r="T1446" t="s">
        <v>40</v>
      </c>
      <c r="U1446" t="s">
        <v>40</v>
      </c>
      <c r="V1446" t="s">
        <v>1006</v>
      </c>
      <c r="W1446">
        <v>6</v>
      </c>
      <c r="X1446" t="s">
        <v>42</v>
      </c>
      <c r="Y1446">
        <v>6</v>
      </c>
      <c r="Z1446" t="s">
        <v>40</v>
      </c>
      <c r="AA1446" t="s">
        <v>982</v>
      </c>
      <c r="AB1446" t="s">
        <v>44</v>
      </c>
      <c r="AC1446" t="s">
        <v>45</v>
      </c>
      <c r="AE1446" t="s">
        <v>298</v>
      </c>
      <c r="AF1446" t="s">
        <v>6862</v>
      </c>
      <c r="AG1446" s="1">
        <v>46084</v>
      </c>
      <c r="AH1446" t="s">
        <v>2615</v>
      </c>
      <c r="AI1446">
        <f>_xlfn.XLOOKUP(Tabela5[[#This Row],[UUID]],Planilha2!$A:$A,Planilha2!B:B,"")</f>
        <v>0</v>
      </c>
      <c r="AJ1446">
        <f>_xlfn.XLOOKUP(Tabela5[[#This Row],[UUID]],Planilha2!$A:$A,Planilha2!C:C,"")</f>
        <v>1</v>
      </c>
      <c r="AK1446">
        <f>_xlfn.XLOOKUP(Tabela5[[#This Row],[UUID]],Planilha2!$A:$A,Planilha2!D:D,"")</f>
        <v>1</v>
      </c>
      <c r="AL1446">
        <f>_xlfn.XLOOKUP(Tabela5[[#This Row],[UUID]],Planilha2!$A:$A,Planilha2!E:E,"")</f>
        <v>0</v>
      </c>
      <c r="AM1446">
        <f>_xlfn.XLOOKUP(Tabela5[[#This Row],[UUID]],Planilha2!$A:$A,Planilha2!F:F,"")</f>
        <v>1</v>
      </c>
      <c r="AN1446">
        <f>_xlfn.XLOOKUP(Tabela5[[#This Row],[UUID]],Planilha2!$A:$A,Planilha2!G:G,"")</f>
        <v>1</v>
      </c>
      <c r="AO1446">
        <f>_xlfn.XLOOKUP(Tabela5[[#This Row],[UUID]],Planilha2!$A:$A,Planilha2!H:H,"")</f>
        <v>1</v>
      </c>
      <c r="AP1446">
        <f>_xlfn.XLOOKUP(Tabela5[[#This Row],[UUID]],Planilha2!$A:$A,Planilha2!I:I,"")</f>
        <v>1</v>
      </c>
      <c r="AQ1446">
        <f>_xlfn.XLOOKUP(Tabela5[[#This Row],[UUID]],Planilha2!$A:$A,Planilha2!J:J,"")</f>
        <v>1</v>
      </c>
      <c r="AR1446">
        <f>_xlfn.XLOOKUP(Tabela5[[#This Row],[UUID]],Planilha2!$A:$A,Planilha2!K:K,"")</f>
        <v>1</v>
      </c>
      <c r="AS1446">
        <f>_xlfn.XLOOKUP(Tabela5[[#This Row],[UUID]],Planilha2!$A:$A,Planilha2!L:L,"")</f>
        <v>1</v>
      </c>
      <c r="AT1446">
        <f>_xlfn.XLOOKUP(Tabela5[[#This Row],[UUID]],Planilha2!$A:$A,Planilha2!M:M,"")</f>
        <v>1</v>
      </c>
      <c r="AU1446">
        <f>_xlfn.XLOOKUP(Tabela5[[#This Row],[UUID]],Planilha2!$A:$A,Planilha2!N:N,"")</f>
        <v>1</v>
      </c>
      <c r="AV1446">
        <f>_xlfn.XLOOKUP(Tabela5[[#This Row],[UUID]],Planilha2!$A:$A,Planilha2!O:O,"")</f>
        <v>1</v>
      </c>
    </row>
    <row r="1447" spans="1:48" x14ac:dyDescent="0.2">
      <c r="A1447" t="s">
        <v>6863</v>
      </c>
      <c r="B1447" t="s">
        <v>35</v>
      </c>
      <c r="C1447">
        <v>100657761</v>
      </c>
      <c r="D1447">
        <v>3003950940</v>
      </c>
      <c r="E1447" t="s">
        <v>1009</v>
      </c>
      <c r="F1447" t="s">
        <v>1010</v>
      </c>
      <c r="G1447" t="s">
        <v>1011</v>
      </c>
      <c r="H1447" s="1">
        <v>46023</v>
      </c>
      <c r="I1447">
        <v>202601</v>
      </c>
      <c r="J1447">
        <v>257.74032</v>
      </c>
      <c r="L1447">
        <v>257.74</v>
      </c>
      <c r="N1447">
        <v>90467115</v>
      </c>
      <c r="O1447" s="1">
        <v>46053</v>
      </c>
      <c r="P1447" s="1">
        <v>46063</v>
      </c>
      <c r="R1447">
        <v>63</v>
      </c>
      <c r="S1447" t="s">
        <v>53</v>
      </c>
      <c r="T1447" t="s">
        <v>40</v>
      </c>
      <c r="U1447" t="s">
        <v>40</v>
      </c>
      <c r="V1447" t="s">
        <v>1012</v>
      </c>
      <c r="W1447">
        <v>6</v>
      </c>
      <c r="X1447" t="s">
        <v>42</v>
      </c>
      <c r="Y1447">
        <v>6</v>
      </c>
      <c r="Z1447" t="s">
        <v>40</v>
      </c>
      <c r="AA1447" t="s">
        <v>982</v>
      </c>
      <c r="AB1447" t="s">
        <v>44</v>
      </c>
      <c r="AC1447" t="s">
        <v>45</v>
      </c>
      <c r="AE1447" t="s">
        <v>298</v>
      </c>
      <c r="AF1447" t="s">
        <v>6864</v>
      </c>
      <c r="AG1447" s="1">
        <v>46084</v>
      </c>
      <c r="AH1447" t="s">
        <v>2615</v>
      </c>
      <c r="AI1447">
        <f>_xlfn.XLOOKUP(Tabela5[[#This Row],[UUID]],Planilha2!$A:$A,Planilha2!B:B,"")</f>
        <v>0</v>
      </c>
      <c r="AJ1447">
        <f>_xlfn.XLOOKUP(Tabela5[[#This Row],[UUID]],Planilha2!$A:$A,Planilha2!C:C,"")</f>
        <v>1</v>
      </c>
      <c r="AK1447">
        <f>_xlfn.XLOOKUP(Tabela5[[#This Row],[UUID]],Planilha2!$A:$A,Planilha2!D:D,"")</f>
        <v>1</v>
      </c>
      <c r="AL1447">
        <f>_xlfn.XLOOKUP(Tabela5[[#This Row],[UUID]],Planilha2!$A:$A,Planilha2!E:E,"")</f>
        <v>0</v>
      </c>
      <c r="AM1447">
        <f>_xlfn.XLOOKUP(Tabela5[[#This Row],[UUID]],Planilha2!$A:$A,Planilha2!F:F,"")</f>
        <v>1</v>
      </c>
      <c r="AN1447">
        <f>_xlfn.XLOOKUP(Tabela5[[#This Row],[UUID]],Planilha2!$A:$A,Planilha2!G:G,"")</f>
        <v>1</v>
      </c>
      <c r="AO1447">
        <f>_xlfn.XLOOKUP(Tabela5[[#This Row],[UUID]],Planilha2!$A:$A,Planilha2!H:H,"")</f>
        <v>1</v>
      </c>
      <c r="AP1447">
        <f>_xlfn.XLOOKUP(Tabela5[[#This Row],[UUID]],Planilha2!$A:$A,Planilha2!I:I,"")</f>
        <v>1</v>
      </c>
      <c r="AQ1447">
        <f>_xlfn.XLOOKUP(Tabela5[[#This Row],[UUID]],Planilha2!$A:$A,Planilha2!J:J,"")</f>
        <v>1</v>
      </c>
      <c r="AR1447">
        <f>_xlfn.XLOOKUP(Tabela5[[#This Row],[UUID]],Planilha2!$A:$A,Planilha2!K:K,"")</f>
        <v>1</v>
      </c>
      <c r="AS1447">
        <f>_xlfn.XLOOKUP(Tabela5[[#This Row],[UUID]],Planilha2!$A:$A,Planilha2!L:L,"")</f>
        <v>1</v>
      </c>
      <c r="AT1447">
        <f>_xlfn.XLOOKUP(Tabela5[[#This Row],[UUID]],Planilha2!$A:$A,Planilha2!M:M,"")</f>
        <v>1</v>
      </c>
      <c r="AU1447">
        <f>_xlfn.XLOOKUP(Tabela5[[#This Row],[UUID]],Planilha2!$A:$A,Planilha2!N:N,"")</f>
        <v>1</v>
      </c>
      <c r="AV1447">
        <f>_xlfn.XLOOKUP(Tabela5[[#This Row],[UUID]],Planilha2!$A:$A,Planilha2!O:O,"")</f>
        <v>1</v>
      </c>
    </row>
    <row r="1448" spans="1:48" x14ac:dyDescent="0.2">
      <c r="A1448" t="s">
        <v>6865</v>
      </c>
      <c r="B1448" t="s">
        <v>35</v>
      </c>
      <c r="C1448">
        <v>72728400</v>
      </c>
      <c r="D1448">
        <v>7468518980</v>
      </c>
      <c r="E1448" t="s">
        <v>1015</v>
      </c>
      <c r="F1448" t="s">
        <v>1016</v>
      </c>
      <c r="G1448" t="s">
        <v>1017</v>
      </c>
      <c r="H1448" s="1">
        <v>46023</v>
      </c>
      <c r="I1448">
        <v>202601</v>
      </c>
      <c r="J1448">
        <v>140.88347999999999</v>
      </c>
      <c r="L1448">
        <v>140.88</v>
      </c>
      <c r="N1448">
        <v>90466468</v>
      </c>
      <c r="O1448" s="1">
        <v>46053</v>
      </c>
      <c r="P1448" s="1">
        <v>46063</v>
      </c>
      <c r="R1448">
        <v>63</v>
      </c>
      <c r="S1448" t="s">
        <v>53</v>
      </c>
      <c r="T1448" t="s">
        <v>40</v>
      </c>
      <c r="U1448" t="s">
        <v>40</v>
      </c>
      <c r="V1448" t="s">
        <v>1018</v>
      </c>
      <c r="W1448">
        <v>6</v>
      </c>
      <c r="X1448" t="s">
        <v>42</v>
      </c>
      <c r="Y1448">
        <v>6</v>
      </c>
      <c r="Z1448" t="s">
        <v>40</v>
      </c>
      <c r="AA1448" t="s">
        <v>982</v>
      </c>
      <c r="AB1448" t="s">
        <v>44</v>
      </c>
      <c r="AC1448" t="s">
        <v>45</v>
      </c>
      <c r="AE1448" t="s">
        <v>298</v>
      </c>
      <c r="AF1448" t="s">
        <v>6866</v>
      </c>
      <c r="AG1448" s="1">
        <v>46084</v>
      </c>
      <c r="AH1448" t="s">
        <v>2615</v>
      </c>
      <c r="AI1448">
        <f>_xlfn.XLOOKUP(Tabela5[[#This Row],[UUID]],Planilha2!$A:$A,Planilha2!B:B,"")</f>
        <v>0</v>
      </c>
      <c r="AJ1448">
        <f>_xlfn.XLOOKUP(Tabela5[[#This Row],[UUID]],Planilha2!$A:$A,Planilha2!C:C,"")</f>
        <v>1</v>
      </c>
      <c r="AK1448">
        <f>_xlfn.XLOOKUP(Tabela5[[#This Row],[UUID]],Planilha2!$A:$A,Planilha2!D:D,"")</f>
        <v>2</v>
      </c>
      <c r="AL1448">
        <f>_xlfn.XLOOKUP(Tabela5[[#This Row],[UUID]],Planilha2!$A:$A,Planilha2!E:E,"")</f>
        <v>0</v>
      </c>
      <c r="AM1448">
        <f>_xlfn.XLOOKUP(Tabela5[[#This Row],[UUID]],Planilha2!$A:$A,Planilha2!F:F,"")</f>
        <v>1</v>
      </c>
      <c r="AN1448">
        <f>_xlfn.XLOOKUP(Tabela5[[#This Row],[UUID]],Planilha2!$A:$A,Planilha2!G:G,"")</f>
        <v>1</v>
      </c>
      <c r="AO1448">
        <f>_xlfn.XLOOKUP(Tabela5[[#This Row],[UUID]],Planilha2!$A:$A,Planilha2!H:H,"")</f>
        <v>1</v>
      </c>
      <c r="AP1448">
        <f>_xlfn.XLOOKUP(Tabela5[[#This Row],[UUID]],Planilha2!$A:$A,Planilha2!I:I,"")</f>
        <v>1</v>
      </c>
      <c r="AQ1448">
        <f>_xlfn.XLOOKUP(Tabela5[[#This Row],[UUID]],Planilha2!$A:$A,Planilha2!J:J,"")</f>
        <v>1</v>
      </c>
      <c r="AR1448">
        <f>_xlfn.XLOOKUP(Tabela5[[#This Row],[UUID]],Planilha2!$A:$A,Planilha2!K:K,"")</f>
        <v>1</v>
      </c>
      <c r="AS1448">
        <f>_xlfn.XLOOKUP(Tabela5[[#This Row],[UUID]],Planilha2!$A:$A,Planilha2!L:L,"")</f>
        <v>1</v>
      </c>
      <c r="AT1448">
        <f>_xlfn.XLOOKUP(Tabela5[[#This Row],[UUID]],Planilha2!$A:$A,Planilha2!M:M,"")</f>
        <v>1</v>
      </c>
      <c r="AU1448">
        <f>_xlfn.XLOOKUP(Tabela5[[#This Row],[UUID]],Planilha2!$A:$A,Planilha2!N:N,"")</f>
        <v>1</v>
      </c>
      <c r="AV1448">
        <f>_xlfn.XLOOKUP(Tabela5[[#This Row],[UUID]],Planilha2!$A:$A,Planilha2!O:O,"")</f>
        <v>1</v>
      </c>
    </row>
    <row r="1449" spans="1:48" x14ac:dyDescent="0.2">
      <c r="A1449" t="s">
        <v>6867</v>
      </c>
      <c r="B1449" t="s">
        <v>35</v>
      </c>
      <c r="C1449">
        <v>101787197</v>
      </c>
      <c r="D1449">
        <v>28182130000101</v>
      </c>
      <c r="E1449" t="s">
        <v>6868</v>
      </c>
      <c r="F1449" t="s">
        <v>6869</v>
      </c>
      <c r="G1449" t="s">
        <v>6870</v>
      </c>
      <c r="H1449" s="1">
        <v>46023</v>
      </c>
      <c r="I1449">
        <v>202601</v>
      </c>
      <c r="J1449">
        <v>539.50728000000004</v>
      </c>
      <c r="L1449">
        <v>539.51</v>
      </c>
      <c r="N1449">
        <v>90469320</v>
      </c>
      <c r="O1449" s="1">
        <v>46053</v>
      </c>
      <c r="P1449" s="1">
        <v>46063</v>
      </c>
      <c r="R1449">
        <v>63</v>
      </c>
      <c r="S1449" t="s">
        <v>39</v>
      </c>
      <c r="T1449" t="s">
        <v>40</v>
      </c>
      <c r="U1449" t="s">
        <v>40</v>
      </c>
      <c r="V1449" t="s">
        <v>6871</v>
      </c>
      <c r="W1449">
        <v>6</v>
      </c>
      <c r="X1449" t="s">
        <v>42</v>
      </c>
      <c r="Y1449">
        <v>6</v>
      </c>
      <c r="Z1449" t="s">
        <v>40</v>
      </c>
      <c r="AA1449" t="s">
        <v>982</v>
      </c>
      <c r="AB1449" t="s">
        <v>44</v>
      </c>
      <c r="AC1449" t="s">
        <v>45</v>
      </c>
      <c r="AE1449" t="s">
        <v>298</v>
      </c>
      <c r="AF1449" t="s">
        <v>6872</v>
      </c>
      <c r="AG1449" s="1">
        <v>46086</v>
      </c>
      <c r="AH1449" t="s">
        <v>2615</v>
      </c>
      <c r="AI1449">
        <f>_xlfn.XLOOKUP(Tabela5[[#This Row],[UUID]],Planilha2!$A:$A,Planilha2!B:B,"")</f>
        <v>1</v>
      </c>
      <c r="AJ1449">
        <f>_xlfn.XLOOKUP(Tabela5[[#This Row],[UUID]],Planilha2!$A:$A,Planilha2!C:C,"")</f>
        <v>0</v>
      </c>
      <c r="AK1449">
        <f>_xlfn.XLOOKUP(Tabela5[[#This Row],[UUID]],Planilha2!$A:$A,Planilha2!D:D,"")</f>
        <v>5</v>
      </c>
      <c r="AL1449">
        <f>_xlfn.XLOOKUP(Tabela5[[#This Row],[UUID]],Planilha2!$A:$A,Planilha2!E:E,"")</f>
        <v>1</v>
      </c>
      <c r="AM1449">
        <f>_xlfn.XLOOKUP(Tabela5[[#This Row],[UUID]],Planilha2!$A:$A,Planilha2!F:F,"")</f>
        <v>1</v>
      </c>
      <c r="AN1449">
        <f>_xlfn.XLOOKUP(Tabela5[[#This Row],[UUID]],Planilha2!$A:$A,Planilha2!G:G,"")</f>
        <v>1</v>
      </c>
      <c r="AO1449">
        <f>_xlfn.XLOOKUP(Tabela5[[#This Row],[UUID]],Planilha2!$A:$A,Planilha2!H:H,"")</f>
        <v>1</v>
      </c>
      <c r="AP1449">
        <f>_xlfn.XLOOKUP(Tabela5[[#This Row],[UUID]],Planilha2!$A:$A,Planilha2!I:I,"")</f>
        <v>1</v>
      </c>
      <c r="AQ1449">
        <f>_xlfn.XLOOKUP(Tabela5[[#This Row],[UUID]],Planilha2!$A:$A,Planilha2!J:J,"")</f>
        <v>1</v>
      </c>
      <c r="AR1449">
        <f>_xlfn.XLOOKUP(Tabela5[[#This Row],[UUID]],Planilha2!$A:$A,Planilha2!K:K,"")</f>
        <v>1</v>
      </c>
      <c r="AS1449">
        <f>_xlfn.XLOOKUP(Tabela5[[#This Row],[UUID]],Planilha2!$A:$A,Planilha2!L:L,"")</f>
        <v>1</v>
      </c>
      <c r="AT1449">
        <f>_xlfn.XLOOKUP(Tabela5[[#This Row],[UUID]],Planilha2!$A:$A,Planilha2!M:M,"")</f>
        <v>0</v>
      </c>
      <c r="AU1449">
        <f>_xlfn.XLOOKUP(Tabela5[[#This Row],[UUID]],Planilha2!$A:$A,Planilha2!N:N,"")</f>
        <v>1</v>
      </c>
      <c r="AV1449">
        <f>_xlfn.XLOOKUP(Tabela5[[#This Row],[UUID]],Planilha2!$A:$A,Planilha2!O:O,"")</f>
        <v>1</v>
      </c>
    </row>
    <row r="1450" spans="1:48" x14ac:dyDescent="0.2">
      <c r="A1450" t="s">
        <v>6873</v>
      </c>
      <c r="B1450" t="s">
        <v>35</v>
      </c>
      <c r="C1450">
        <v>57495769</v>
      </c>
      <c r="D1450">
        <v>12842572904</v>
      </c>
      <c r="E1450" t="s">
        <v>3793</v>
      </c>
      <c r="F1450" t="s">
        <v>3794</v>
      </c>
      <c r="G1450" t="s">
        <v>3795</v>
      </c>
      <c r="H1450" s="1">
        <v>46023</v>
      </c>
      <c r="I1450">
        <v>202601</v>
      </c>
      <c r="J1450">
        <v>149.56224</v>
      </c>
      <c r="L1450">
        <v>149.56</v>
      </c>
      <c r="N1450">
        <v>90464829</v>
      </c>
      <c r="O1450" s="1">
        <v>46053</v>
      </c>
      <c r="P1450" s="1">
        <v>46063</v>
      </c>
      <c r="R1450">
        <v>63</v>
      </c>
      <c r="S1450" t="s">
        <v>53</v>
      </c>
      <c r="T1450" t="s">
        <v>40</v>
      </c>
      <c r="U1450" t="s">
        <v>40</v>
      </c>
      <c r="V1450" t="s">
        <v>3796</v>
      </c>
      <c r="W1450">
        <v>6</v>
      </c>
      <c r="X1450" t="s">
        <v>42</v>
      </c>
      <c r="Y1450">
        <v>6</v>
      </c>
      <c r="Z1450" t="s">
        <v>40</v>
      </c>
      <c r="AA1450" t="s">
        <v>982</v>
      </c>
      <c r="AB1450" t="s">
        <v>44</v>
      </c>
      <c r="AC1450" t="s">
        <v>45</v>
      </c>
      <c r="AE1450" t="s">
        <v>298</v>
      </c>
      <c r="AF1450" t="s">
        <v>6874</v>
      </c>
      <c r="AG1450" s="1">
        <v>46099</v>
      </c>
      <c r="AH1450" t="s">
        <v>47</v>
      </c>
      <c r="AI1450">
        <f>_xlfn.XLOOKUP(Tabela5[[#This Row],[UUID]],Planilha2!$A:$A,Planilha2!B:B,"")</f>
        <v>1</v>
      </c>
      <c r="AJ1450">
        <f>_xlfn.XLOOKUP(Tabela5[[#This Row],[UUID]],Planilha2!$A:$A,Planilha2!C:C,"")</f>
        <v>1</v>
      </c>
      <c r="AK1450">
        <f>_xlfn.XLOOKUP(Tabela5[[#This Row],[UUID]],Planilha2!$A:$A,Planilha2!D:D,"")</f>
        <v>1</v>
      </c>
      <c r="AL1450">
        <f>_xlfn.XLOOKUP(Tabela5[[#This Row],[UUID]],Planilha2!$A:$A,Planilha2!E:E,"")</f>
        <v>0</v>
      </c>
      <c r="AM1450">
        <f>_xlfn.XLOOKUP(Tabela5[[#This Row],[UUID]],Planilha2!$A:$A,Planilha2!F:F,"")</f>
        <v>1</v>
      </c>
      <c r="AN1450">
        <f>_xlfn.XLOOKUP(Tabela5[[#This Row],[UUID]],Planilha2!$A:$A,Planilha2!G:G,"")</f>
        <v>1</v>
      </c>
      <c r="AO1450">
        <f>_xlfn.XLOOKUP(Tabela5[[#This Row],[UUID]],Planilha2!$A:$A,Planilha2!H:H,"")</f>
        <v>1</v>
      </c>
      <c r="AP1450">
        <f>_xlfn.XLOOKUP(Tabela5[[#This Row],[UUID]],Planilha2!$A:$A,Planilha2!I:I,"")</f>
        <v>1</v>
      </c>
      <c r="AQ1450">
        <f>_xlfn.XLOOKUP(Tabela5[[#This Row],[UUID]],Planilha2!$A:$A,Planilha2!J:J,"")</f>
        <v>1</v>
      </c>
      <c r="AR1450">
        <f>_xlfn.XLOOKUP(Tabela5[[#This Row],[UUID]],Planilha2!$A:$A,Planilha2!K:K,"")</f>
        <v>1</v>
      </c>
      <c r="AS1450">
        <f>_xlfn.XLOOKUP(Tabela5[[#This Row],[UUID]],Planilha2!$A:$A,Planilha2!L:L,"")</f>
        <v>0</v>
      </c>
      <c r="AT1450">
        <f>_xlfn.XLOOKUP(Tabela5[[#This Row],[UUID]],Planilha2!$A:$A,Planilha2!M:M,"")</f>
        <v>0</v>
      </c>
      <c r="AU1450">
        <f>_xlfn.XLOOKUP(Tabela5[[#This Row],[UUID]],Planilha2!$A:$A,Planilha2!N:N,"")</f>
        <v>1</v>
      </c>
      <c r="AV1450">
        <f>_xlfn.XLOOKUP(Tabela5[[#This Row],[UUID]],Planilha2!$A:$A,Planilha2!O:O,"")</f>
        <v>1</v>
      </c>
    </row>
    <row r="1451" spans="1:48" x14ac:dyDescent="0.2">
      <c r="A1451" t="s">
        <v>6875</v>
      </c>
      <c r="B1451" t="s">
        <v>35</v>
      </c>
      <c r="C1451">
        <v>40185362</v>
      </c>
      <c r="D1451">
        <v>80367568000184</v>
      </c>
      <c r="E1451" t="s">
        <v>6876</v>
      </c>
      <c r="F1451" t="s">
        <v>6877</v>
      </c>
      <c r="G1451" t="s">
        <v>6878</v>
      </c>
      <c r="H1451" s="1">
        <v>46023</v>
      </c>
      <c r="I1451">
        <v>202601</v>
      </c>
      <c r="J1451">
        <v>155.62710000000001</v>
      </c>
      <c r="L1451">
        <v>155.63</v>
      </c>
      <c r="N1451">
        <v>90466875</v>
      </c>
      <c r="O1451" s="1">
        <v>46053</v>
      </c>
      <c r="P1451" s="1">
        <v>46063</v>
      </c>
      <c r="R1451">
        <v>63</v>
      </c>
      <c r="S1451" t="s">
        <v>39</v>
      </c>
      <c r="T1451" t="s">
        <v>40</v>
      </c>
      <c r="U1451" t="s">
        <v>40</v>
      </c>
      <c r="V1451" t="s">
        <v>6879</v>
      </c>
      <c r="W1451">
        <v>6</v>
      </c>
      <c r="X1451" t="s">
        <v>42</v>
      </c>
      <c r="Y1451">
        <v>6</v>
      </c>
      <c r="Z1451" t="s">
        <v>40</v>
      </c>
      <c r="AA1451" t="s">
        <v>982</v>
      </c>
      <c r="AB1451" t="s">
        <v>44</v>
      </c>
      <c r="AC1451" t="s">
        <v>45</v>
      </c>
      <c r="AE1451" t="s">
        <v>298</v>
      </c>
      <c r="AF1451" t="s">
        <v>6880</v>
      </c>
      <c r="AG1451" s="1">
        <v>46086</v>
      </c>
      <c r="AH1451" t="s">
        <v>2615</v>
      </c>
      <c r="AI1451">
        <f>_xlfn.XLOOKUP(Tabela5[[#This Row],[UUID]],Planilha2!$A:$A,Planilha2!B:B,"")</f>
        <v>1</v>
      </c>
      <c r="AJ1451">
        <f>_xlfn.XLOOKUP(Tabela5[[#This Row],[UUID]],Planilha2!$A:$A,Planilha2!C:C,"")</f>
        <v>0</v>
      </c>
      <c r="AK1451">
        <f>_xlfn.XLOOKUP(Tabela5[[#This Row],[UUID]],Planilha2!$A:$A,Planilha2!D:D,"")</f>
        <v>1</v>
      </c>
      <c r="AL1451">
        <f>_xlfn.XLOOKUP(Tabela5[[#This Row],[UUID]],Planilha2!$A:$A,Planilha2!E:E,"")</f>
        <v>0</v>
      </c>
      <c r="AM1451">
        <f>_xlfn.XLOOKUP(Tabela5[[#This Row],[UUID]],Planilha2!$A:$A,Planilha2!F:F,"")</f>
        <v>1</v>
      </c>
      <c r="AN1451">
        <f>_xlfn.XLOOKUP(Tabela5[[#This Row],[UUID]],Planilha2!$A:$A,Planilha2!G:G,"")</f>
        <v>1</v>
      </c>
      <c r="AO1451">
        <f>_xlfn.XLOOKUP(Tabela5[[#This Row],[UUID]],Planilha2!$A:$A,Planilha2!H:H,"")</f>
        <v>1</v>
      </c>
      <c r="AP1451">
        <f>_xlfn.XLOOKUP(Tabela5[[#This Row],[UUID]],Planilha2!$A:$A,Planilha2!I:I,"")</f>
        <v>1</v>
      </c>
      <c r="AQ1451">
        <f>_xlfn.XLOOKUP(Tabela5[[#This Row],[UUID]],Planilha2!$A:$A,Planilha2!J:J,"")</f>
        <v>1</v>
      </c>
      <c r="AR1451">
        <f>_xlfn.XLOOKUP(Tabela5[[#This Row],[UUID]],Planilha2!$A:$A,Planilha2!K:K,"")</f>
        <v>1</v>
      </c>
      <c r="AS1451">
        <f>_xlfn.XLOOKUP(Tabela5[[#This Row],[UUID]],Planilha2!$A:$A,Planilha2!L:L,"")</f>
        <v>1</v>
      </c>
      <c r="AT1451">
        <f>_xlfn.XLOOKUP(Tabela5[[#This Row],[UUID]],Planilha2!$A:$A,Planilha2!M:M,"")</f>
        <v>0</v>
      </c>
      <c r="AU1451">
        <f>_xlfn.XLOOKUP(Tabela5[[#This Row],[UUID]],Planilha2!$A:$A,Planilha2!N:N,"")</f>
        <v>1</v>
      </c>
      <c r="AV1451">
        <f>_xlfn.XLOOKUP(Tabela5[[#This Row],[UUID]],Planilha2!$A:$A,Planilha2!O:O,"")</f>
        <v>1</v>
      </c>
    </row>
    <row r="1452" spans="1:48" x14ac:dyDescent="0.2">
      <c r="A1452" t="s">
        <v>6881</v>
      </c>
      <c r="B1452" t="s">
        <v>35</v>
      </c>
      <c r="C1452">
        <v>99268434</v>
      </c>
      <c r="D1452">
        <v>38969580972</v>
      </c>
      <c r="E1452" t="s">
        <v>3799</v>
      </c>
      <c r="F1452" t="s">
        <v>3800</v>
      </c>
      <c r="G1452" t="s">
        <v>3801</v>
      </c>
      <c r="H1452" s="1">
        <v>46023</v>
      </c>
      <c r="I1452">
        <v>202601</v>
      </c>
      <c r="J1452">
        <v>472.88796000000002</v>
      </c>
      <c r="L1452">
        <v>472.89</v>
      </c>
      <c r="N1452">
        <v>90469082</v>
      </c>
      <c r="O1452" s="1">
        <v>46053</v>
      </c>
      <c r="P1452" s="1">
        <v>46063</v>
      </c>
      <c r="R1452">
        <v>63</v>
      </c>
      <c r="S1452" t="s">
        <v>53</v>
      </c>
      <c r="T1452" t="s">
        <v>40</v>
      </c>
      <c r="U1452" t="s">
        <v>40</v>
      </c>
      <c r="V1452" t="s">
        <v>3802</v>
      </c>
      <c r="W1452">
        <v>6</v>
      </c>
      <c r="X1452" t="s">
        <v>42</v>
      </c>
      <c r="Y1452">
        <v>6</v>
      </c>
      <c r="Z1452" t="s">
        <v>40</v>
      </c>
      <c r="AA1452" t="s">
        <v>982</v>
      </c>
      <c r="AB1452" t="s">
        <v>44</v>
      </c>
      <c r="AC1452" t="s">
        <v>45</v>
      </c>
      <c r="AE1452" t="s">
        <v>298</v>
      </c>
      <c r="AF1452" t="s">
        <v>6882</v>
      </c>
      <c r="AG1452" s="1">
        <v>46107</v>
      </c>
      <c r="AH1452" t="s">
        <v>47</v>
      </c>
      <c r="AI1452">
        <f>_xlfn.XLOOKUP(Tabela5[[#This Row],[UUID]],Planilha2!$A:$A,Planilha2!B:B,"")</f>
        <v>1</v>
      </c>
      <c r="AJ1452">
        <f>_xlfn.XLOOKUP(Tabela5[[#This Row],[UUID]],Planilha2!$A:$A,Planilha2!C:C,"")</f>
        <v>1</v>
      </c>
      <c r="AK1452">
        <f>_xlfn.XLOOKUP(Tabela5[[#This Row],[UUID]],Planilha2!$A:$A,Planilha2!D:D,"")</f>
        <v>5</v>
      </c>
      <c r="AL1452">
        <f>_xlfn.XLOOKUP(Tabela5[[#This Row],[UUID]],Planilha2!$A:$A,Planilha2!E:E,"")</f>
        <v>1</v>
      </c>
      <c r="AM1452">
        <f>_xlfn.XLOOKUP(Tabela5[[#This Row],[UUID]],Planilha2!$A:$A,Planilha2!F:F,"")</f>
        <v>1</v>
      </c>
      <c r="AN1452">
        <f>_xlfn.XLOOKUP(Tabela5[[#This Row],[UUID]],Planilha2!$A:$A,Planilha2!G:G,"")</f>
        <v>1</v>
      </c>
      <c r="AO1452">
        <f>_xlfn.XLOOKUP(Tabela5[[#This Row],[UUID]],Planilha2!$A:$A,Planilha2!H:H,"")</f>
        <v>1</v>
      </c>
      <c r="AP1452">
        <f>_xlfn.XLOOKUP(Tabela5[[#This Row],[UUID]],Planilha2!$A:$A,Planilha2!I:I,"")</f>
        <v>1</v>
      </c>
      <c r="AQ1452">
        <f>_xlfn.XLOOKUP(Tabela5[[#This Row],[UUID]],Planilha2!$A:$A,Planilha2!J:J,"")</f>
        <v>0</v>
      </c>
      <c r="AR1452">
        <f>_xlfn.XLOOKUP(Tabela5[[#This Row],[UUID]],Planilha2!$A:$A,Planilha2!K:K,"")</f>
        <v>0</v>
      </c>
      <c r="AS1452">
        <f>_xlfn.XLOOKUP(Tabela5[[#This Row],[UUID]],Planilha2!$A:$A,Planilha2!L:L,"")</f>
        <v>0</v>
      </c>
      <c r="AT1452">
        <f>_xlfn.XLOOKUP(Tabela5[[#This Row],[UUID]],Planilha2!$A:$A,Planilha2!M:M,"")</f>
        <v>0</v>
      </c>
      <c r="AU1452">
        <f>_xlfn.XLOOKUP(Tabela5[[#This Row],[UUID]],Planilha2!$A:$A,Planilha2!N:N,"")</f>
        <v>1</v>
      </c>
      <c r="AV1452">
        <f>_xlfn.XLOOKUP(Tabela5[[#This Row],[UUID]],Planilha2!$A:$A,Planilha2!O:O,"")</f>
        <v>1</v>
      </c>
    </row>
    <row r="1453" spans="1:48" x14ac:dyDescent="0.2">
      <c r="A1453" t="s">
        <v>6883</v>
      </c>
      <c r="B1453" t="s">
        <v>35</v>
      </c>
      <c r="C1453">
        <v>27346633</v>
      </c>
      <c r="D1453">
        <v>7065977960</v>
      </c>
      <c r="E1453" t="s">
        <v>3805</v>
      </c>
      <c r="F1453" t="s">
        <v>3806</v>
      </c>
      <c r="G1453" t="s">
        <v>3807</v>
      </c>
      <c r="H1453" s="1">
        <v>46023</v>
      </c>
      <c r="I1453">
        <v>202601</v>
      </c>
      <c r="J1453">
        <v>356.57718</v>
      </c>
      <c r="L1453">
        <v>356.58</v>
      </c>
      <c r="N1453">
        <v>90468954</v>
      </c>
      <c r="O1453" s="1">
        <v>46053</v>
      </c>
      <c r="P1453" s="1">
        <v>46063</v>
      </c>
      <c r="R1453">
        <v>63</v>
      </c>
      <c r="S1453" t="s">
        <v>53</v>
      </c>
      <c r="T1453" t="s">
        <v>40</v>
      </c>
      <c r="U1453" t="s">
        <v>40</v>
      </c>
      <c r="V1453" t="s">
        <v>3808</v>
      </c>
      <c r="W1453">
        <v>6</v>
      </c>
      <c r="X1453" t="s">
        <v>42</v>
      </c>
      <c r="Y1453">
        <v>6</v>
      </c>
      <c r="Z1453" t="s">
        <v>40</v>
      </c>
      <c r="AA1453" t="s">
        <v>982</v>
      </c>
      <c r="AB1453" t="s">
        <v>44</v>
      </c>
      <c r="AC1453" t="s">
        <v>45</v>
      </c>
      <c r="AE1453" t="s">
        <v>298</v>
      </c>
      <c r="AF1453" t="s">
        <v>6884</v>
      </c>
      <c r="AG1453" s="1">
        <v>46102</v>
      </c>
      <c r="AH1453" t="s">
        <v>47</v>
      </c>
      <c r="AI1453">
        <f>_xlfn.XLOOKUP(Tabela5[[#This Row],[UUID]],Planilha2!$A:$A,Planilha2!B:B,"")</f>
        <v>1</v>
      </c>
      <c r="AJ1453">
        <f>_xlfn.XLOOKUP(Tabela5[[#This Row],[UUID]],Planilha2!$A:$A,Planilha2!C:C,"")</f>
        <v>1</v>
      </c>
      <c r="AK1453">
        <f>_xlfn.XLOOKUP(Tabela5[[#This Row],[UUID]],Planilha2!$A:$A,Planilha2!D:D,"")</f>
        <v>1</v>
      </c>
      <c r="AL1453">
        <f>_xlfn.XLOOKUP(Tabela5[[#This Row],[UUID]],Planilha2!$A:$A,Planilha2!E:E,"")</f>
        <v>0</v>
      </c>
      <c r="AM1453">
        <f>_xlfn.XLOOKUP(Tabela5[[#This Row],[UUID]],Planilha2!$A:$A,Planilha2!F:F,"")</f>
        <v>1</v>
      </c>
      <c r="AN1453">
        <f>_xlfn.XLOOKUP(Tabela5[[#This Row],[UUID]],Planilha2!$A:$A,Planilha2!G:G,"")</f>
        <v>1</v>
      </c>
      <c r="AO1453">
        <f>_xlfn.XLOOKUP(Tabela5[[#This Row],[UUID]],Planilha2!$A:$A,Planilha2!H:H,"")</f>
        <v>1</v>
      </c>
      <c r="AP1453">
        <f>_xlfn.XLOOKUP(Tabela5[[#This Row],[UUID]],Planilha2!$A:$A,Planilha2!I:I,"")</f>
        <v>1</v>
      </c>
      <c r="AQ1453">
        <f>_xlfn.XLOOKUP(Tabela5[[#This Row],[UUID]],Planilha2!$A:$A,Planilha2!J:J,"")</f>
        <v>1</v>
      </c>
      <c r="AR1453">
        <f>_xlfn.XLOOKUP(Tabela5[[#This Row],[UUID]],Planilha2!$A:$A,Planilha2!K:K,"")</f>
        <v>1</v>
      </c>
      <c r="AS1453">
        <f>_xlfn.XLOOKUP(Tabela5[[#This Row],[UUID]],Planilha2!$A:$A,Planilha2!L:L,"")</f>
        <v>0</v>
      </c>
      <c r="AT1453">
        <f>_xlfn.XLOOKUP(Tabela5[[#This Row],[UUID]],Planilha2!$A:$A,Planilha2!M:M,"")</f>
        <v>0</v>
      </c>
      <c r="AU1453">
        <f>_xlfn.XLOOKUP(Tabela5[[#This Row],[UUID]],Planilha2!$A:$A,Planilha2!N:N,"")</f>
        <v>1</v>
      </c>
      <c r="AV1453">
        <f>_xlfn.XLOOKUP(Tabela5[[#This Row],[UUID]],Planilha2!$A:$A,Planilha2!O:O,"")</f>
        <v>1</v>
      </c>
    </row>
    <row r="1454" spans="1:48" x14ac:dyDescent="0.2">
      <c r="A1454" t="s">
        <v>6885</v>
      </c>
      <c r="B1454" t="s">
        <v>35</v>
      </c>
      <c r="C1454">
        <v>104859776</v>
      </c>
      <c r="D1454">
        <v>61793442991</v>
      </c>
      <c r="E1454" t="s">
        <v>3813</v>
      </c>
      <c r="F1454" t="s">
        <v>3814</v>
      </c>
      <c r="G1454" t="s">
        <v>3815</v>
      </c>
      <c r="H1454" s="1">
        <v>46023</v>
      </c>
      <c r="I1454">
        <v>202601</v>
      </c>
      <c r="J1454">
        <v>151.25862000000001</v>
      </c>
      <c r="L1454">
        <v>151.26</v>
      </c>
      <c r="N1454">
        <v>90467167</v>
      </c>
      <c r="O1454" s="1">
        <v>46053</v>
      </c>
      <c r="P1454" s="1">
        <v>46063</v>
      </c>
      <c r="R1454">
        <v>63</v>
      </c>
      <c r="S1454" t="s">
        <v>53</v>
      </c>
      <c r="T1454" t="s">
        <v>40</v>
      </c>
      <c r="U1454" t="s">
        <v>40</v>
      </c>
      <c r="V1454" t="s">
        <v>3816</v>
      </c>
      <c r="W1454">
        <v>6</v>
      </c>
      <c r="X1454" t="s">
        <v>42</v>
      </c>
      <c r="Y1454">
        <v>6</v>
      </c>
      <c r="Z1454" t="s">
        <v>40</v>
      </c>
      <c r="AA1454" t="s">
        <v>982</v>
      </c>
      <c r="AB1454" t="s">
        <v>44</v>
      </c>
      <c r="AC1454" t="s">
        <v>45</v>
      </c>
      <c r="AE1454" t="s">
        <v>298</v>
      </c>
      <c r="AF1454" t="s">
        <v>6886</v>
      </c>
      <c r="AG1454" s="1">
        <v>46102</v>
      </c>
      <c r="AH1454" t="s">
        <v>47</v>
      </c>
      <c r="AI1454">
        <f>_xlfn.XLOOKUP(Tabela5[[#This Row],[UUID]],Planilha2!$A:$A,Planilha2!B:B,"")</f>
        <v>1</v>
      </c>
      <c r="AJ1454">
        <f>_xlfn.XLOOKUP(Tabela5[[#This Row],[UUID]],Planilha2!$A:$A,Planilha2!C:C,"")</f>
        <v>1</v>
      </c>
      <c r="AK1454">
        <f>_xlfn.XLOOKUP(Tabela5[[#This Row],[UUID]],Planilha2!$A:$A,Planilha2!D:D,"")</f>
        <v>1</v>
      </c>
      <c r="AL1454">
        <f>_xlfn.XLOOKUP(Tabela5[[#This Row],[UUID]],Planilha2!$A:$A,Planilha2!E:E,"")</f>
        <v>0</v>
      </c>
      <c r="AM1454">
        <f>_xlfn.XLOOKUP(Tabela5[[#This Row],[UUID]],Planilha2!$A:$A,Planilha2!F:F,"")</f>
        <v>1</v>
      </c>
      <c r="AN1454">
        <f>_xlfn.XLOOKUP(Tabela5[[#This Row],[UUID]],Planilha2!$A:$A,Planilha2!G:G,"")</f>
        <v>1</v>
      </c>
      <c r="AO1454">
        <f>_xlfn.XLOOKUP(Tabela5[[#This Row],[UUID]],Planilha2!$A:$A,Planilha2!H:H,"")</f>
        <v>1</v>
      </c>
      <c r="AP1454">
        <f>_xlfn.XLOOKUP(Tabela5[[#This Row],[UUID]],Planilha2!$A:$A,Planilha2!I:I,"")</f>
        <v>1</v>
      </c>
      <c r="AQ1454">
        <f>_xlfn.XLOOKUP(Tabela5[[#This Row],[UUID]],Planilha2!$A:$A,Planilha2!J:J,"")</f>
        <v>1</v>
      </c>
      <c r="AR1454">
        <f>_xlfn.XLOOKUP(Tabela5[[#This Row],[UUID]],Planilha2!$A:$A,Planilha2!K:K,"")</f>
        <v>1</v>
      </c>
      <c r="AS1454">
        <f>_xlfn.XLOOKUP(Tabela5[[#This Row],[UUID]],Planilha2!$A:$A,Planilha2!L:L,"")</f>
        <v>0</v>
      </c>
      <c r="AT1454">
        <f>_xlfn.XLOOKUP(Tabela5[[#This Row],[UUID]],Planilha2!$A:$A,Planilha2!M:M,"")</f>
        <v>0</v>
      </c>
      <c r="AU1454">
        <f>_xlfn.XLOOKUP(Tabela5[[#This Row],[UUID]],Planilha2!$A:$A,Planilha2!N:N,"")</f>
        <v>1</v>
      </c>
      <c r="AV1454">
        <f>_xlfn.XLOOKUP(Tabela5[[#This Row],[UUID]],Planilha2!$A:$A,Planilha2!O:O,"")</f>
        <v>1</v>
      </c>
    </row>
    <row r="1455" spans="1:48" x14ac:dyDescent="0.2">
      <c r="A1455" t="s">
        <v>6887</v>
      </c>
      <c r="B1455" t="s">
        <v>35</v>
      </c>
      <c r="C1455">
        <v>78850096</v>
      </c>
      <c r="D1455">
        <v>2981118021</v>
      </c>
      <c r="E1455" t="s">
        <v>3819</v>
      </c>
      <c r="F1455" t="s">
        <v>3820</v>
      </c>
      <c r="G1455" t="s">
        <v>3821</v>
      </c>
      <c r="H1455" s="1">
        <v>46023</v>
      </c>
      <c r="I1455">
        <v>202601</v>
      </c>
      <c r="J1455">
        <v>163.81800000000001</v>
      </c>
      <c r="L1455">
        <v>163.82</v>
      </c>
      <c r="N1455">
        <v>90469423</v>
      </c>
      <c r="O1455" s="1">
        <v>46053</v>
      </c>
      <c r="P1455" s="1">
        <v>46063</v>
      </c>
      <c r="R1455">
        <v>63</v>
      </c>
      <c r="S1455" t="s">
        <v>53</v>
      </c>
      <c r="T1455" t="s">
        <v>40</v>
      </c>
      <c r="U1455" t="s">
        <v>40</v>
      </c>
      <c r="V1455" t="s">
        <v>3822</v>
      </c>
      <c r="W1455">
        <v>6</v>
      </c>
      <c r="X1455" t="s">
        <v>42</v>
      </c>
      <c r="Y1455">
        <v>6</v>
      </c>
      <c r="Z1455" t="s">
        <v>40</v>
      </c>
      <c r="AA1455" t="s">
        <v>982</v>
      </c>
      <c r="AB1455" t="s">
        <v>44</v>
      </c>
      <c r="AC1455" t="s">
        <v>45</v>
      </c>
      <c r="AE1455" t="s">
        <v>298</v>
      </c>
      <c r="AF1455" t="s">
        <v>6888</v>
      </c>
      <c r="AG1455" s="1">
        <v>46086</v>
      </c>
      <c r="AH1455" t="s">
        <v>2615</v>
      </c>
      <c r="AI1455">
        <f>_xlfn.XLOOKUP(Tabela5[[#This Row],[UUID]],Planilha2!$A:$A,Planilha2!B:B,"")</f>
        <v>1</v>
      </c>
      <c r="AJ1455">
        <f>_xlfn.XLOOKUP(Tabela5[[#This Row],[UUID]],Planilha2!$A:$A,Planilha2!C:C,"")</f>
        <v>0</v>
      </c>
      <c r="AK1455">
        <f>_xlfn.XLOOKUP(Tabela5[[#This Row],[UUID]],Planilha2!$A:$A,Planilha2!D:D,"")</f>
        <v>6</v>
      </c>
      <c r="AL1455">
        <f>_xlfn.XLOOKUP(Tabela5[[#This Row],[UUID]],Planilha2!$A:$A,Planilha2!E:E,"")</f>
        <v>1</v>
      </c>
      <c r="AM1455">
        <f>_xlfn.XLOOKUP(Tabela5[[#This Row],[UUID]],Planilha2!$A:$A,Planilha2!F:F,"")</f>
        <v>1</v>
      </c>
      <c r="AN1455">
        <f>_xlfn.XLOOKUP(Tabela5[[#This Row],[UUID]],Planilha2!$A:$A,Planilha2!G:G,"")</f>
        <v>1</v>
      </c>
      <c r="AO1455">
        <f>_xlfn.XLOOKUP(Tabela5[[#This Row],[UUID]],Planilha2!$A:$A,Planilha2!H:H,"")</f>
        <v>1</v>
      </c>
      <c r="AP1455">
        <f>_xlfn.XLOOKUP(Tabela5[[#This Row],[UUID]],Planilha2!$A:$A,Planilha2!I:I,"")</f>
        <v>1</v>
      </c>
      <c r="AQ1455">
        <f>_xlfn.XLOOKUP(Tabela5[[#This Row],[UUID]],Planilha2!$A:$A,Planilha2!J:J,"")</f>
        <v>1</v>
      </c>
      <c r="AR1455">
        <f>_xlfn.XLOOKUP(Tabela5[[#This Row],[UUID]],Planilha2!$A:$A,Planilha2!K:K,"")</f>
        <v>1</v>
      </c>
      <c r="AS1455">
        <f>_xlfn.XLOOKUP(Tabela5[[#This Row],[UUID]],Planilha2!$A:$A,Planilha2!L:L,"")</f>
        <v>1</v>
      </c>
      <c r="AT1455">
        <f>_xlfn.XLOOKUP(Tabela5[[#This Row],[UUID]],Planilha2!$A:$A,Planilha2!M:M,"")</f>
        <v>0</v>
      </c>
      <c r="AU1455">
        <f>_xlfn.XLOOKUP(Tabela5[[#This Row],[UUID]],Planilha2!$A:$A,Planilha2!N:N,"")</f>
        <v>1</v>
      </c>
      <c r="AV1455">
        <f>_xlfn.XLOOKUP(Tabela5[[#This Row],[UUID]],Planilha2!$A:$A,Planilha2!O:O,"")</f>
        <v>1</v>
      </c>
    </row>
    <row r="1456" spans="1:48" x14ac:dyDescent="0.2">
      <c r="A1456" t="s">
        <v>6889</v>
      </c>
      <c r="B1456" t="s">
        <v>35</v>
      </c>
      <c r="C1456">
        <v>56173830</v>
      </c>
      <c r="D1456">
        <v>2755685980</v>
      </c>
      <c r="E1456" t="s">
        <v>6890</v>
      </c>
      <c r="F1456" t="s">
        <v>6891</v>
      </c>
      <c r="G1456" t="s">
        <v>6892</v>
      </c>
      <c r="H1456" s="1">
        <v>46023</v>
      </c>
      <c r="I1456">
        <v>202601</v>
      </c>
      <c r="J1456">
        <v>136.51499999999999</v>
      </c>
      <c r="L1456">
        <v>136.52000000000001</v>
      </c>
      <c r="N1456">
        <v>90466901</v>
      </c>
      <c r="O1456" s="1">
        <v>46053</v>
      </c>
      <c r="P1456" s="1">
        <v>46063</v>
      </c>
      <c r="R1456">
        <v>63</v>
      </c>
      <c r="S1456" t="s">
        <v>53</v>
      </c>
      <c r="T1456" t="s">
        <v>40</v>
      </c>
      <c r="U1456" t="s">
        <v>40</v>
      </c>
      <c r="V1456" t="s">
        <v>6893</v>
      </c>
      <c r="W1456">
        <v>6</v>
      </c>
      <c r="X1456" t="s">
        <v>42</v>
      </c>
      <c r="Y1456">
        <v>6</v>
      </c>
      <c r="Z1456" t="s">
        <v>40</v>
      </c>
      <c r="AA1456" t="s">
        <v>982</v>
      </c>
      <c r="AB1456" t="s">
        <v>44</v>
      </c>
      <c r="AC1456" t="s">
        <v>45</v>
      </c>
      <c r="AE1456" t="s">
        <v>298</v>
      </c>
      <c r="AF1456" t="s">
        <v>6894</v>
      </c>
      <c r="AG1456" s="1">
        <v>46114</v>
      </c>
      <c r="AH1456" t="s">
        <v>47</v>
      </c>
      <c r="AI1456">
        <f>_xlfn.XLOOKUP(Tabela5[[#This Row],[UUID]],Planilha2!$A:$A,Planilha2!B:B,"")</f>
        <v>1</v>
      </c>
      <c r="AJ1456">
        <f>_xlfn.XLOOKUP(Tabela5[[#This Row],[UUID]],Planilha2!$A:$A,Planilha2!C:C,"")</f>
        <v>1</v>
      </c>
      <c r="AK1456">
        <f>_xlfn.XLOOKUP(Tabela5[[#This Row],[UUID]],Planilha2!$A:$A,Planilha2!D:D,"")</f>
        <v>8</v>
      </c>
      <c r="AL1456">
        <f>_xlfn.XLOOKUP(Tabela5[[#This Row],[UUID]],Planilha2!$A:$A,Planilha2!E:E,"")</f>
        <v>0</v>
      </c>
      <c r="AM1456">
        <f>_xlfn.XLOOKUP(Tabela5[[#This Row],[UUID]],Planilha2!$A:$A,Planilha2!F:F,"")</f>
        <v>1</v>
      </c>
      <c r="AN1456">
        <f>_xlfn.XLOOKUP(Tabela5[[#This Row],[UUID]],Planilha2!$A:$A,Planilha2!G:G,"")</f>
        <v>1</v>
      </c>
      <c r="AO1456">
        <f>_xlfn.XLOOKUP(Tabela5[[#This Row],[UUID]],Planilha2!$A:$A,Planilha2!H:H,"")</f>
        <v>0</v>
      </c>
      <c r="AP1456">
        <f>_xlfn.XLOOKUP(Tabela5[[#This Row],[UUID]],Planilha2!$A:$A,Planilha2!I:I,"")</f>
        <v>0</v>
      </c>
      <c r="AQ1456">
        <f>_xlfn.XLOOKUP(Tabela5[[#This Row],[UUID]],Planilha2!$A:$A,Planilha2!J:J,"")</f>
        <v>0</v>
      </c>
      <c r="AR1456">
        <f>_xlfn.XLOOKUP(Tabela5[[#This Row],[UUID]],Planilha2!$A:$A,Planilha2!K:K,"")</f>
        <v>0</v>
      </c>
      <c r="AS1456">
        <f>_xlfn.XLOOKUP(Tabela5[[#This Row],[UUID]],Planilha2!$A:$A,Planilha2!L:L,"")</f>
        <v>0</v>
      </c>
      <c r="AT1456">
        <f>_xlfn.XLOOKUP(Tabela5[[#This Row],[UUID]],Planilha2!$A:$A,Planilha2!M:M,"")</f>
        <v>0</v>
      </c>
      <c r="AU1456">
        <f>_xlfn.XLOOKUP(Tabela5[[#This Row],[UUID]],Planilha2!$A:$A,Planilha2!N:N,"")</f>
        <v>1</v>
      </c>
      <c r="AV1456">
        <f>_xlfn.XLOOKUP(Tabela5[[#This Row],[UUID]],Planilha2!$A:$A,Planilha2!O:O,"")</f>
        <v>1</v>
      </c>
    </row>
    <row r="1457" spans="1:48" x14ac:dyDescent="0.2">
      <c r="A1457" t="s">
        <v>6895</v>
      </c>
      <c r="B1457" t="s">
        <v>35</v>
      </c>
      <c r="C1457">
        <v>88455505</v>
      </c>
      <c r="D1457">
        <v>7552094940</v>
      </c>
      <c r="E1457" t="s">
        <v>6896</v>
      </c>
      <c r="F1457" t="s">
        <v>6897</v>
      </c>
      <c r="G1457" t="s">
        <v>6898</v>
      </c>
      <c r="H1457" s="1">
        <v>46023</v>
      </c>
      <c r="I1457">
        <v>202601</v>
      </c>
      <c r="J1457">
        <v>149.07437999999999</v>
      </c>
      <c r="L1457">
        <v>149.07</v>
      </c>
      <c r="N1457">
        <v>90466486</v>
      </c>
      <c r="O1457" s="1">
        <v>46053</v>
      </c>
      <c r="P1457" s="1">
        <v>46063</v>
      </c>
      <c r="R1457">
        <v>63</v>
      </c>
      <c r="S1457" t="s">
        <v>53</v>
      </c>
      <c r="T1457" t="s">
        <v>40</v>
      </c>
      <c r="U1457" t="s">
        <v>40</v>
      </c>
      <c r="V1457" t="s">
        <v>6899</v>
      </c>
      <c r="W1457">
        <v>6</v>
      </c>
      <c r="X1457" t="s">
        <v>42</v>
      </c>
      <c r="Y1457">
        <v>6</v>
      </c>
      <c r="Z1457" t="s">
        <v>40</v>
      </c>
      <c r="AA1457" t="s">
        <v>982</v>
      </c>
      <c r="AB1457" t="s">
        <v>44</v>
      </c>
      <c r="AC1457" t="s">
        <v>45</v>
      </c>
      <c r="AE1457" t="s">
        <v>298</v>
      </c>
      <c r="AF1457" t="s">
        <v>6900</v>
      </c>
      <c r="AG1457" s="1">
        <v>46099</v>
      </c>
      <c r="AH1457" t="s">
        <v>47</v>
      </c>
      <c r="AI1457">
        <f>_xlfn.XLOOKUP(Tabela5[[#This Row],[UUID]],Planilha2!$A:$A,Planilha2!B:B,"")</f>
        <v>1</v>
      </c>
      <c r="AJ1457">
        <f>_xlfn.XLOOKUP(Tabela5[[#This Row],[UUID]],Planilha2!$A:$A,Planilha2!C:C,"")</f>
        <v>1</v>
      </c>
      <c r="AK1457">
        <f>_xlfn.XLOOKUP(Tabela5[[#This Row],[UUID]],Planilha2!$A:$A,Planilha2!D:D,"")</f>
        <v>1</v>
      </c>
      <c r="AL1457">
        <f>_xlfn.XLOOKUP(Tabela5[[#This Row],[UUID]],Planilha2!$A:$A,Planilha2!E:E,"")</f>
        <v>0</v>
      </c>
      <c r="AM1457">
        <f>_xlfn.XLOOKUP(Tabela5[[#This Row],[UUID]],Planilha2!$A:$A,Planilha2!F:F,"")</f>
        <v>1</v>
      </c>
      <c r="AN1457">
        <f>_xlfn.XLOOKUP(Tabela5[[#This Row],[UUID]],Planilha2!$A:$A,Planilha2!G:G,"")</f>
        <v>1</v>
      </c>
      <c r="AO1457">
        <f>_xlfn.XLOOKUP(Tabela5[[#This Row],[UUID]],Planilha2!$A:$A,Planilha2!H:H,"")</f>
        <v>1</v>
      </c>
      <c r="AP1457">
        <f>_xlfn.XLOOKUP(Tabela5[[#This Row],[UUID]],Planilha2!$A:$A,Planilha2!I:I,"")</f>
        <v>1</v>
      </c>
      <c r="AQ1457">
        <f>_xlfn.XLOOKUP(Tabela5[[#This Row],[UUID]],Planilha2!$A:$A,Planilha2!J:J,"")</f>
        <v>1</v>
      </c>
      <c r="AR1457">
        <f>_xlfn.XLOOKUP(Tabela5[[#This Row],[UUID]],Planilha2!$A:$A,Planilha2!K:K,"")</f>
        <v>1</v>
      </c>
      <c r="AS1457">
        <f>_xlfn.XLOOKUP(Tabela5[[#This Row],[UUID]],Planilha2!$A:$A,Planilha2!L:L,"")</f>
        <v>0</v>
      </c>
      <c r="AT1457">
        <f>_xlfn.XLOOKUP(Tabela5[[#This Row],[UUID]],Planilha2!$A:$A,Planilha2!M:M,"")</f>
        <v>0</v>
      </c>
      <c r="AU1457">
        <f>_xlfn.XLOOKUP(Tabela5[[#This Row],[UUID]],Planilha2!$A:$A,Planilha2!N:N,"")</f>
        <v>1</v>
      </c>
      <c r="AV1457">
        <f>_xlfn.XLOOKUP(Tabela5[[#This Row],[UUID]],Planilha2!$A:$A,Planilha2!O:O,"")</f>
        <v>1</v>
      </c>
    </row>
    <row r="1458" spans="1:48" x14ac:dyDescent="0.2">
      <c r="A1458" t="s">
        <v>6901</v>
      </c>
      <c r="B1458" t="s">
        <v>35</v>
      </c>
      <c r="C1458">
        <v>68802021</v>
      </c>
      <c r="D1458">
        <v>35690518972</v>
      </c>
      <c r="E1458" t="s">
        <v>3840</v>
      </c>
      <c r="F1458" t="s">
        <v>3841</v>
      </c>
      <c r="G1458" t="s">
        <v>3842</v>
      </c>
      <c r="H1458" s="1">
        <v>46023</v>
      </c>
      <c r="I1458">
        <v>202601</v>
      </c>
      <c r="J1458">
        <v>153.44286</v>
      </c>
      <c r="L1458">
        <v>153.44</v>
      </c>
      <c r="N1458">
        <v>90466704</v>
      </c>
      <c r="O1458" s="1">
        <v>46053</v>
      </c>
      <c r="P1458" s="1">
        <v>46063</v>
      </c>
      <c r="R1458">
        <v>63</v>
      </c>
      <c r="S1458" t="s">
        <v>53</v>
      </c>
      <c r="T1458" t="s">
        <v>40</v>
      </c>
      <c r="U1458" t="s">
        <v>40</v>
      </c>
      <c r="V1458" t="s">
        <v>3843</v>
      </c>
      <c r="W1458">
        <v>6</v>
      </c>
      <c r="X1458" t="s">
        <v>42</v>
      </c>
      <c r="Y1458">
        <v>6</v>
      </c>
      <c r="Z1458" t="s">
        <v>40</v>
      </c>
      <c r="AA1458" t="s">
        <v>982</v>
      </c>
      <c r="AB1458" t="s">
        <v>44</v>
      </c>
      <c r="AC1458" t="s">
        <v>45</v>
      </c>
      <c r="AE1458" t="s">
        <v>298</v>
      </c>
      <c r="AF1458" t="s">
        <v>6902</v>
      </c>
      <c r="AG1458" s="1">
        <v>46092</v>
      </c>
      <c r="AH1458" t="s">
        <v>2615</v>
      </c>
      <c r="AI1458">
        <f>_xlfn.XLOOKUP(Tabela5[[#This Row],[UUID]],Planilha2!$A:$A,Planilha2!B:B,"")</f>
        <v>1</v>
      </c>
      <c r="AJ1458">
        <f>_xlfn.XLOOKUP(Tabela5[[#This Row],[UUID]],Planilha2!$A:$A,Planilha2!C:C,"")</f>
        <v>1</v>
      </c>
      <c r="AK1458">
        <f>_xlfn.XLOOKUP(Tabela5[[#This Row],[UUID]],Planilha2!$A:$A,Planilha2!D:D,"")</f>
        <v>2</v>
      </c>
      <c r="AL1458">
        <f>_xlfn.XLOOKUP(Tabela5[[#This Row],[UUID]],Planilha2!$A:$A,Planilha2!E:E,"")</f>
        <v>0</v>
      </c>
      <c r="AM1458">
        <f>_xlfn.XLOOKUP(Tabela5[[#This Row],[UUID]],Planilha2!$A:$A,Planilha2!F:F,"")</f>
        <v>1</v>
      </c>
      <c r="AN1458">
        <f>_xlfn.XLOOKUP(Tabela5[[#This Row],[UUID]],Planilha2!$A:$A,Planilha2!G:G,"")</f>
        <v>1</v>
      </c>
      <c r="AO1458">
        <f>_xlfn.XLOOKUP(Tabela5[[#This Row],[UUID]],Planilha2!$A:$A,Planilha2!H:H,"")</f>
        <v>1</v>
      </c>
      <c r="AP1458">
        <f>_xlfn.XLOOKUP(Tabela5[[#This Row],[UUID]],Planilha2!$A:$A,Planilha2!I:I,"")</f>
        <v>1</v>
      </c>
      <c r="AQ1458">
        <f>_xlfn.XLOOKUP(Tabela5[[#This Row],[UUID]],Planilha2!$A:$A,Planilha2!J:J,"")</f>
        <v>1</v>
      </c>
      <c r="AR1458">
        <f>_xlfn.XLOOKUP(Tabela5[[#This Row],[UUID]],Planilha2!$A:$A,Planilha2!K:K,"")</f>
        <v>1</v>
      </c>
      <c r="AS1458">
        <f>_xlfn.XLOOKUP(Tabela5[[#This Row],[UUID]],Planilha2!$A:$A,Planilha2!L:L,"")</f>
        <v>1</v>
      </c>
      <c r="AT1458">
        <f>_xlfn.XLOOKUP(Tabela5[[#This Row],[UUID]],Planilha2!$A:$A,Planilha2!M:M,"")</f>
        <v>0</v>
      </c>
      <c r="AU1458">
        <f>_xlfn.XLOOKUP(Tabela5[[#This Row],[UUID]],Planilha2!$A:$A,Planilha2!N:N,"")</f>
        <v>1</v>
      </c>
      <c r="AV1458">
        <f>_xlfn.XLOOKUP(Tabela5[[#This Row],[UUID]],Planilha2!$A:$A,Planilha2!O:O,"")</f>
        <v>1</v>
      </c>
    </row>
    <row r="1459" spans="1:48" x14ac:dyDescent="0.2">
      <c r="A1459" t="s">
        <v>6903</v>
      </c>
      <c r="B1459" t="s">
        <v>35</v>
      </c>
      <c r="C1459">
        <v>80215017</v>
      </c>
      <c r="D1459">
        <v>3788468920</v>
      </c>
      <c r="E1459" t="s">
        <v>3846</v>
      </c>
      <c r="F1459" t="s">
        <v>3847</v>
      </c>
      <c r="G1459" t="s">
        <v>3848</v>
      </c>
      <c r="H1459" s="1">
        <v>46023</v>
      </c>
      <c r="I1459">
        <v>202601</v>
      </c>
      <c r="J1459">
        <v>198.21977999999999</v>
      </c>
      <c r="L1459">
        <v>198.22</v>
      </c>
      <c r="N1459">
        <v>90466713</v>
      </c>
      <c r="O1459" s="1">
        <v>46053</v>
      </c>
      <c r="P1459" s="1">
        <v>46063</v>
      </c>
      <c r="R1459">
        <v>63</v>
      </c>
      <c r="S1459" t="s">
        <v>53</v>
      </c>
      <c r="T1459" t="s">
        <v>40</v>
      </c>
      <c r="U1459" t="s">
        <v>40</v>
      </c>
      <c r="V1459" t="s">
        <v>3849</v>
      </c>
      <c r="W1459">
        <v>6</v>
      </c>
      <c r="X1459" t="s">
        <v>42</v>
      </c>
      <c r="Y1459">
        <v>6</v>
      </c>
      <c r="Z1459" t="s">
        <v>40</v>
      </c>
      <c r="AA1459" t="s">
        <v>982</v>
      </c>
      <c r="AB1459" t="s">
        <v>44</v>
      </c>
      <c r="AC1459" t="s">
        <v>45</v>
      </c>
      <c r="AE1459" t="s">
        <v>298</v>
      </c>
      <c r="AF1459" t="s">
        <v>6904</v>
      </c>
      <c r="AG1459" s="1">
        <v>46092</v>
      </c>
      <c r="AH1459" t="s">
        <v>2615</v>
      </c>
      <c r="AI1459">
        <f>_xlfn.XLOOKUP(Tabela5[[#This Row],[UUID]],Planilha2!$A:$A,Planilha2!B:B,"")</f>
        <v>1</v>
      </c>
      <c r="AJ1459">
        <f>_xlfn.XLOOKUP(Tabela5[[#This Row],[UUID]],Planilha2!$A:$A,Planilha2!C:C,"")</f>
        <v>1</v>
      </c>
      <c r="AK1459">
        <f>_xlfn.XLOOKUP(Tabela5[[#This Row],[UUID]],Planilha2!$A:$A,Planilha2!D:D,"")</f>
        <v>1</v>
      </c>
      <c r="AL1459">
        <f>_xlfn.XLOOKUP(Tabela5[[#This Row],[UUID]],Planilha2!$A:$A,Planilha2!E:E,"")</f>
        <v>0</v>
      </c>
      <c r="AM1459">
        <f>_xlfn.XLOOKUP(Tabela5[[#This Row],[UUID]],Planilha2!$A:$A,Planilha2!F:F,"")</f>
        <v>1</v>
      </c>
      <c r="AN1459">
        <f>_xlfn.XLOOKUP(Tabela5[[#This Row],[UUID]],Planilha2!$A:$A,Planilha2!G:G,"")</f>
        <v>1</v>
      </c>
      <c r="AO1459">
        <f>_xlfn.XLOOKUP(Tabela5[[#This Row],[UUID]],Planilha2!$A:$A,Planilha2!H:H,"")</f>
        <v>1</v>
      </c>
      <c r="AP1459">
        <f>_xlfn.XLOOKUP(Tabela5[[#This Row],[UUID]],Planilha2!$A:$A,Planilha2!I:I,"")</f>
        <v>1</v>
      </c>
      <c r="AQ1459">
        <f>_xlfn.XLOOKUP(Tabela5[[#This Row],[UUID]],Planilha2!$A:$A,Planilha2!J:J,"")</f>
        <v>1</v>
      </c>
      <c r="AR1459">
        <f>_xlfn.XLOOKUP(Tabela5[[#This Row],[UUID]],Planilha2!$A:$A,Planilha2!K:K,"")</f>
        <v>1</v>
      </c>
      <c r="AS1459">
        <f>_xlfn.XLOOKUP(Tabela5[[#This Row],[UUID]],Planilha2!$A:$A,Planilha2!L:L,"")</f>
        <v>1</v>
      </c>
      <c r="AT1459">
        <f>_xlfn.XLOOKUP(Tabela5[[#This Row],[UUID]],Planilha2!$A:$A,Planilha2!M:M,"")</f>
        <v>0</v>
      </c>
      <c r="AU1459">
        <f>_xlfn.XLOOKUP(Tabela5[[#This Row],[UUID]],Planilha2!$A:$A,Planilha2!N:N,"")</f>
        <v>1</v>
      </c>
      <c r="AV1459">
        <f>_xlfn.XLOOKUP(Tabela5[[#This Row],[UUID]],Planilha2!$A:$A,Planilha2!O:O,"")</f>
        <v>1</v>
      </c>
    </row>
    <row r="1460" spans="1:48" x14ac:dyDescent="0.2">
      <c r="A1460" t="s">
        <v>6905</v>
      </c>
      <c r="B1460" t="s">
        <v>35</v>
      </c>
      <c r="C1460">
        <v>75864711</v>
      </c>
      <c r="D1460">
        <v>71339566915</v>
      </c>
      <c r="E1460" t="s">
        <v>3852</v>
      </c>
      <c r="F1460" t="s">
        <v>3853</v>
      </c>
      <c r="G1460" t="s">
        <v>3854</v>
      </c>
      <c r="H1460" s="1">
        <v>46023</v>
      </c>
      <c r="I1460">
        <v>202601</v>
      </c>
      <c r="J1460">
        <v>149.62044</v>
      </c>
      <c r="L1460">
        <v>149.62</v>
      </c>
      <c r="N1460">
        <v>90464807</v>
      </c>
      <c r="O1460" s="1">
        <v>46053</v>
      </c>
      <c r="P1460" s="1">
        <v>46063</v>
      </c>
      <c r="R1460">
        <v>63</v>
      </c>
      <c r="S1460" t="s">
        <v>53</v>
      </c>
      <c r="T1460" t="s">
        <v>40</v>
      </c>
      <c r="U1460" t="s">
        <v>40</v>
      </c>
      <c r="V1460" t="s">
        <v>3855</v>
      </c>
      <c r="W1460">
        <v>6</v>
      </c>
      <c r="X1460" t="s">
        <v>42</v>
      </c>
      <c r="Y1460">
        <v>6</v>
      </c>
      <c r="Z1460" t="s">
        <v>40</v>
      </c>
      <c r="AA1460" t="s">
        <v>982</v>
      </c>
      <c r="AB1460" t="s">
        <v>44</v>
      </c>
      <c r="AC1460" t="s">
        <v>45</v>
      </c>
      <c r="AE1460" t="s">
        <v>298</v>
      </c>
      <c r="AF1460" t="s">
        <v>6906</v>
      </c>
      <c r="AG1460" s="1">
        <v>46092</v>
      </c>
      <c r="AH1460" t="s">
        <v>2615</v>
      </c>
      <c r="AI1460">
        <f>_xlfn.XLOOKUP(Tabela5[[#This Row],[UUID]],Planilha2!$A:$A,Planilha2!B:B,"")</f>
        <v>1</v>
      </c>
      <c r="AJ1460">
        <f>_xlfn.XLOOKUP(Tabela5[[#This Row],[UUID]],Planilha2!$A:$A,Planilha2!C:C,"")</f>
        <v>1</v>
      </c>
      <c r="AK1460">
        <f>_xlfn.XLOOKUP(Tabela5[[#This Row],[UUID]],Planilha2!$A:$A,Planilha2!D:D,"")</f>
        <v>1</v>
      </c>
      <c r="AL1460">
        <f>_xlfn.XLOOKUP(Tabela5[[#This Row],[UUID]],Planilha2!$A:$A,Planilha2!E:E,"")</f>
        <v>0</v>
      </c>
      <c r="AM1460">
        <f>_xlfn.XLOOKUP(Tabela5[[#This Row],[UUID]],Planilha2!$A:$A,Planilha2!F:F,"")</f>
        <v>1</v>
      </c>
      <c r="AN1460">
        <f>_xlfn.XLOOKUP(Tabela5[[#This Row],[UUID]],Planilha2!$A:$A,Planilha2!G:G,"")</f>
        <v>1</v>
      </c>
      <c r="AO1460">
        <f>_xlfn.XLOOKUP(Tabela5[[#This Row],[UUID]],Planilha2!$A:$A,Planilha2!H:H,"")</f>
        <v>1</v>
      </c>
      <c r="AP1460">
        <f>_xlfn.XLOOKUP(Tabela5[[#This Row],[UUID]],Planilha2!$A:$A,Planilha2!I:I,"")</f>
        <v>1</v>
      </c>
      <c r="AQ1460">
        <f>_xlfn.XLOOKUP(Tabela5[[#This Row],[UUID]],Planilha2!$A:$A,Planilha2!J:J,"")</f>
        <v>1</v>
      </c>
      <c r="AR1460">
        <f>_xlfn.XLOOKUP(Tabela5[[#This Row],[UUID]],Planilha2!$A:$A,Planilha2!K:K,"")</f>
        <v>1</v>
      </c>
      <c r="AS1460">
        <f>_xlfn.XLOOKUP(Tabela5[[#This Row],[UUID]],Planilha2!$A:$A,Planilha2!L:L,"")</f>
        <v>1</v>
      </c>
      <c r="AT1460">
        <f>_xlfn.XLOOKUP(Tabela5[[#This Row],[UUID]],Planilha2!$A:$A,Planilha2!M:M,"")</f>
        <v>0</v>
      </c>
      <c r="AU1460">
        <f>_xlfn.XLOOKUP(Tabela5[[#This Row],[UUID]],Planilha2!$A:$A,Planilha2!N:N,"")</f>
        <v>1</v>
      </c>
      <c r="AV1460">
        <f>_xlfn.XLOOKUP(Tabela5[[#This Row],[UUID]],Planilha2!$A:$A,Planilha2!O:O,"")</f>
        <v>1</v>
      </c>
    </row>
    <row r="1461" spans="1:48" x14ac:dyDescent="0.2">
      <c r="A1461" t="s">
        <v>6907</v>
      </c>
      <c r="B1461" t="s">
        <v>35</v>
      </c>
      <c r="C1461">
        <v>105366404</v>
      </c>
      <c r="D1461">
        <v>8184626983</v>
      </c>
      <c r="E1461" t="s">
        <v>3864</v>
      </c>
      <c r="F1461" t="s">
        <v>3865</v>
      </c>
      <c r="G1461" t="s">
        <v>3866</v>
      </c>
      <c r="H1461" s="1">
        <v>46023</v>
      </c>
      <c r="I1461">
        <v>202601</v>
      </c>
      <c r="J1461">
        <v>171.6148</v>
      </c>
      <c r="L1461">
        <v>171.61</v>
      </c>
      <c r="N1461">
        <v>90467116</v>
      </c>
      <c r="O1461" s="1">
        <v>46053</v>
      </c>
      <c r="P1461" s="1">
        <v>46063</v>
      </c>
      <c r="R1461">
        <v>63</v>
      </c>
      <c r="S1461" t="s">
        <v>53</v>
      </c>
      <c r="T1461" t="s">
        <v>40</v>
      </c>
      <c r="U1461" t="s">
        <v>40</v>
      </c>
      <c r="V1461" t="s">
        <v>3867</v>
      </c>
      <c r="W1461">
        <v>6</v>
      </c>
      <c r="X1461" t="s">
        <v>42</v>
      </c>
      <c r="Y1461">
        <v>6</v>
      </c>
      <c r="Z1461" t="s">
        <v>40</v>
      </c>
      <c r="AA1461" t="s">
        <v>982</v>
      </c>
      <c r="AB1461" t="s">
        <v>44</v>
      </c>
      <c r="AC1461" t="s">
        <v>45</v>
      </c>
      <c r="AE1461" t="s">
        <v>298</v>
      </c>
      <c r="AF1461" t="s">
        <v>6908</v>
      </c>
      <c r="AG1461" s="1">
        <v>46102</v>
      </c>
      <c r="AH1461" t="s">
        <v>47</v>
      </c>
      <c r="AI1461">
        <f>_xlfn.XLOOKUP(Tabela5[[#This Row],[UUID]],Planilha2!$A:$A,Planilha2!B:B,"")</f>
        <v>1</v>
      </c>
      <c r="AJ1461">
        <f>_xlfn.XLOOKUP(Tabela5[[#This Row],[UUID]],Planilha2!$A:$A,Planilha2!C:C,"")</f>
        <v>1</v>
      </c>
      <c r="AK1461">
        <f>_xlfn.XLOOKUP(Tabela5[[#This Row],[UUID]],Planilha2!$A:$A,Planilha2!D:D,"")</f>
        <v>1</v>
      </c>
      <c r="AL1461">
        <f>_xlfn.XLOOKUP(Tabela5[[#This Row],[UUID]],Planilha2!$A:$A,Planilha2!E:E,"")</f>
        <v>0</v>
      </c>
      <c r="AM1461">
        <f>_xlfn.XLOOKUP(Tabela5[[#This Row],[UUID]],Planilha2!$A:$A,Planilha2!F:F,"")</f>
        <v>1</v>
      </c>
      <c r="AN1461">
        <f>_xlfn.XLOOKUP(Tabela5[[#This Row],[UUID]],Planilha2!$A:$A,Planilha2!G:G,"")</f>
        <v>1</v>
      </c>
      <c r="AO1461">
        <f>_xlfn.XLOOKUP(Tabela5[[#This Row],[UUID]],Planilha2!$A:$A,Planilha2!H:H,"")</f>
        <v>1</v>
      </c>
      <c r="AP1461">
        <f>_xlfn.XLOOKUP(Tabela5[[#This Row],[UUID]],Planilha2!$A:$A,Planilha2!I:I,"")</f>
        <v>1</v>
      </c>
      <c r="AQ1461">
        <f>_xlfn.XLOOKUP(Tabela5[[#This Row],[UUID]],Planilha2!$A:$A,Planilha2!J:J,"")</f>
        <v>1</v>
      </c>
      <c r="AR1461">
        <f>_xlfn.XLOOKUP(Tabela5[[#This Row],[UUID]],Planilha2!$A:$A,Planilha2!K:K,"")</f>
        <v>1</v>
      </c>
      <c r="AS1461">
        <f>_xlfn.XLOOKUP(Tabela5[[#This Row],[UUID]],Planilha2!$A:$A,Planilha2!L:L,"")</f>
        <v>0</v>
      </c>
      <c r="AT1461">
        <f>_xlfn.XLOOKUP(Tabela5[[#This Row],[UUID]],Planilha2!$A:$A,Planilha2!M:M,"")</f>
        <v>0</v>
      </c>
      <c r="AU1461">
        <f>_xlfn.XLOOKUP(Tabela5[[#This Row],[UUID]],Planilha2!$A:$A,Planilha2!N:N,"")</f>
        <v>1</v>
      </c>
      <c r="AV1461">
        <f>_xlfn.XLOOKUP(Tabela5[[#This Row],[UUID]],Planilha2!$A:$A,Planilha2!O:O,"")</f>
        <v>1</v>
      </c>
    </row>
    <row r="1462" spans="1:48" x14ac:dyDescent="0.2">
      <c r="A1462" t="s">
        <v>6909</v>
      </c>
      <c r="B1462" t="s">
        <v>35</v>
      </c>
      <c r="C1462">
        <v>53872282</v>
      </c>
      <c r="D1462">
        <v>5293094912</v>
      </c>
      <c r="E1462" t="s">
        <v>6910</v>
      </c>
      <c r="F1462" t="s">
        <v>6911</v>
      </c>
      <c r="G1462" t="s">
        <v>6912</v>
      </c>
      <c r="H1462" s="1">
        <v>45901</v>
      </c>
      <c r="I1462">
        <v>202509</v>
      </c>
      <c r="J1462">
        <v>106.48112</v>
      </c>
      <c r="L1462">
        <v>106.48</v>
      </c>
      <c r="N1462">
        <v>90429072</v>
      </c>
      <c r="O1462" s="1">
        <v>46002</v>
      </c>
      <c r="P1462" s="1">
        <v>46059</v>
      </c>
      <c r="R1462">
        <v>67</v>
      </c>
      <c r="S1462" t="s">
        <v>53</v>
      </c>
      <c r="T1462" t="s">
        <v>40</v>
      </c>
      <c r="U1462" t="s">
        <v>40</v>
      </c>
      <c r="V1462" t="s">
        <v>6913</v>
      </c>
      <c r="W1462">
        <v>6</v>
      </c>
      <c r="X1462" t="s">
        <v>42</v>
      </c>
      <c r="Y1462">
        <v>6</v>
      </c>
      <c r="Z1462" t="s">
        <v>40</v>
      </c>
      <c r="AA1462" t="s">
        <v>982</v>
      </c>
      <c r="AB1462" t="s">
        <v>44</v>
      </c>
      <c r="AC1462" t="s">
        <v>45</v>
      </c>
      <c r="AE1462" t="s">
        <v>298</v>
      </c>
      <c r="AF1462" t="s">
        <v>6914</v>
      </c>
      <c r="AG1462" s="1">
        <v>46054</v>
      </c>
      <c r="AH1462" t="s">
        <v>2751</v>
      </c>
      <c r="AI1462">
        <f>_xlfn.XLOOKUP(Tabela5[[#This Row],[UUID]],Planilha2!$A:$A,Planilha2!B:B,"")</f>
        <v>1</v>
      </c>
      <c r="AJ1462">
        <f>_xlfn.XLOOKUP(Tabela5[[#This Row],[UUID]],Planilha2!$A:$A,Planilha2!C:C,"")</f>
        <v>1</v>
      </c>
      <c r="AK1462">
        <f>_xlfn.XLOOKUP(Tabela5[[#This Row],[UUID]],Planilha2!$A:$A,Planilha2!D:D,"")</f>
        <v>2</v>
      </c>
      <c r="AL1462">
        <f>_xlfn.XLOOKUP(Tabela5[[#This Row],[UUID]],Planilha2!$A:$A,Planilha2!E:E,"")</f>
        <v>0</v>
      </c>
      <c r="AM1462">
        <f>_xlfn.XLOOKUP(Tabela5[[#This Row],[UUID]],Planilha2!$A:$A,Planilha2!F:F,"")</f>
        <v>0</v>
      </c>
      <c r="AN1462">
        <f>_xlfn.XLOOKUP(Tabela5[[#This Row],[UUID]],Planilha2!$A:$A,Planilha2!G:G,"")</f>
        <v>1</v>
      </c>
      <c r="AO1462">
        <f>_xlfn.XLOOKUP(Tabela5[[#This Row],[UUID]],Planilha2!$A:$A,Planilha2!H:H,"")</f>
        <v>1</v>
      </c>
      <c r="AP1462">
        <f>_xlfn.XLOOKUP(Tabela5[[#This Row],[UUID]],Planilha2!$A:$A,Planilha2!I:I,"")</f>
        <v>1</v>
      </c>
      <c r="AQ1462">
        <f>_xlfn.XLOOKUP(Tabela5[[#This Row],[UUID]],Planilha2!$A:$A,Planilha2!J:J,"")</f>
        <v>1</v>
      </c>
      <c r="AR1462">
        <f>_xlfn.XLOOKUP(Tabela5[[#This Row],[UUID]],Planilha2!$A:$A,Planilha2!K:K,"")</f>
        <v>1</v>
      </c>
      <c r="AS1462">
        <f>_xlfn.XLOOKUP(Tabela5[[#This Row],[UUID]],Planilha2!$A:$A,Planilha2!L:L,"")</f>
        <v>1</v>
      </c>
      <c r="AT1462">
        <f>_xlfn.XLOOKUP(Tabela5[[#This Row],[UUID]],Planilha2!$A:$A,Planilha2!M:M,"")</f>
        <v>1</v>
      </c>
      <c r="AU1462">
        <f>_xlfn.XLOOKUP(Tabela5[[#This Row],[UUID]],Planilha2!$A:$A,Planilha2!N:N,"")</f>
        <v>1</v>
      </c>
      <c r="AV1462">
        <f>_xlfn.XLOOKUP(Tabela5[[#This Row],[UUID]],Planilha2!$A:$A,Planilha2!O:O,"")</f>
        <v>1</v>
      </c>
    </row>
    <row r="1463" spans="1:48" x14ac:dyDescent="0.2">
      <c r="A1463" t="s">
        <v>6915</v>
      </c>
      <c r="B1463" t="s">
        <v>35</v>
      </c>
      <c r="C1463">
        <v>97394580</v>
      </c>
      <c r="D1463">
        <v>26091530828</v>
      </c>
      <c r="E1463" t="s">
        <v>3882</v>
      </c>
      <c r="F1463" t="s">
        <v>3883</v>
      </c>
      <c r="G1463" t="s">
        <v>3884</v>
      </c>
      <c r="H1463" s="1">
        <v>46023</v>
      </c>
      <c r="I1463">
        <v>202601</v>
      </c>
      <c r="J1463">
        <v>744.82583999999997</v>
      </c>
      <c r="L1463">
        <v>744.83</v>
      </c>
      <c r="N1463">
        <v>90469489</v>
      </c>
      <c r="O1463" s="1">
        <v>46053</v>
      </c>
      <c r="P1463" s="1">
        <v>46063</v>
      </c>
      <c r="R1463">
        <v>63</v>
      </c>
      <c r="S1463" t="s">
        <v>53</v>
      </c>
      <c r="T1463" t="s">
        <v>40</v>
      </c>
      <c r="U1463" t="s">
        <v>40</v>
      </c>
      <c r="V1463" t="s">
        <v>3885</v>
      </c>
      <c r="W1463">
        <v>6</v>
      </c>
      <c r="X1463" t="s">
        <v>42</v>
      </c>
      <c r="Y1463">
        <v>6</v>
      </c>
      <c r="Z1463" t="s">
        <v>40</v>
      </c>
      <c r="AA1463" t="s">
        <v>982</v>
      </c>
      <c r="AB1463" t="s">
        <v>44</v>
      </c>
      <c r="AC1463" t="s">
        <v>45</v>
      </c>
      <c r="AE1463" t="s">
        <v>298</v>
      </c>
      <c r="AF1463" t="s">
        <v>6916</v>
      </c>
      <c r="AG1463" s="1">
        <v>46091</v>
      </c>
      <c r="AH1463" t="s">
        <v>2615</v>
      </c>
      <c r="AI1463">
        <f>_xlfn.XLOOKUP(Tabela5[[#This Row],[UUID]],Planilha2!$A:$A,Planilha2!B:B,"")</f>
        <v>0</v>
      </c>
      <c r="AJ1463">
        <f>_xlfn.XLOOKUP(Tabela5[[#This Row],[UUID]],Planilha2!$A:$A,Planilha2!C:C,"")</f>
        <v>1</v>
      </c>
      <c r="AK1463">
        <f>_xlfn.XLOOKUP(Tabela5[[#This Row],[UUID]],Planilha2!$A:$A,Planilha2!D:D,"")</f>
        <v>1</v>
      </c>
      <c r="AL1463">
        <f>_xlfn.XLOOKUP(Tabela5[[#This Row],[UUID]],Planilha2!$A:$A,Planilha2!E:E,"")</f>
        <v>0</v>
      </c>
      <c r="AM1463">
        <f>_xlfn.XLOOKUP(Tabela5[[#This Row],[UUID]],Planilha2!$A:$A,Planilha2!F:F,"")</f>
        <v>1</v>
      </c>
      <c r="AN1463">
        <f>_xlfn.XLOOKUP(Tabela5[[#This Row],[UUID]],Planilha2!$A:$A,Planilha2!G:G,"")</f>
        <v>1</v>
      </c>
      <c r="AO1463">
        <f>_xlfn.XLOOKUP(Tabela5[[#This Row],[UUID]],Planilha2!$A:$A,Planilha2!H:H,"")</f>
        <v>1</v>
      </c>
      <c r="AP1463">
        <f>_xlfn.XLOOKUP(Tabela5[[#This Row],[UUID]],Planilha2!$A:$A,Planilha2!I:I,"")</f>
        <v>1</v>
      </c>
      <c r="AQ1463">
        <f>_xlfn.XLOOKUP(Tabela5[[#This Row],[UUID]],Planilha2!$A:$A,Planilha2!J:J,"")</f>
        <v>1</v>
      </c>
      <c r="AR1463">
        <f>_xlfn.XLOOKUP(Tabela5[[#This Row],[UUID]],Planilha2!$A:$A,Planilha2!K:K,"")</f>
        <v>1</v>
      </c>
      <c r="AS1463">
        <f>_xlfn.XLOOKUP(Tabela5[[#This Row],[UUID]],Planilha2!$A:$A,Planilha2!L:L,"")</f>
        <v>1</v>
      </c>
      <c r="AT1463">
        <f>_xlfn.XLOOKUP(Tabela5[[#This Row],[UUID]],Planilha2!$A:$A,Planilha2!M:M,"")</f>
        <v>1</v>
      </c>
      <c r="AU1463">
        <f>_xlfn.XLOOKUP(Tabela5[[#This Row],[UUID]],Planilha2!$A:$A,Planilha2!N:N,"")</f>
        <v>1</v>
      </c>
      <c r="AV1463">
        <f>_xlfn.XLOOKUP(Tabela5[[#This Row],[UUID]],Planilha2!$A:$A,Planilha2!O:O,"")</f>
        <v>1</v>
      </c>
    </row>
    <row r="1464" spans="1:48" x14ac:dyDescent="0.2">
      <c r="A1464" t="s">
        <v>6917</v>
      </c>
      <c r="B1464" t="s">
        <v>35</v>
      </c>
      <c r="C1464">
        <v>83580077</v>
      </c>
      <c r="D1464">
        <v>29781427825</v>
      </c>
      <c r="E1464" t="s">
        <v>3888</v>
      </c>
      <c r="F1464" t="s">
        <v>3889</v>
      </c>
      <c r="G1464" t="s">
        <v>3890</v>
      </c>
      <c r="H1464" s="1">
        <v>46023</v>
      </c>
      <c r="I1464">
        <v>202601</v>
      </c>
      <c r="J1464">
        <v>186.20645999999999</v>
      </c>
      <c r="L1464">
        <v>186.21</v>
      </c>
      <c r="N1464">
        <v>90464844</v>
      </c>
      <c r="O1464" s="1">
        <v>46053</v>
      </c>
      <c r="P1464" s="1">
        <v>46063</v>
      </c>
      <c r="R1464">
        <v>63</v>
      </c>
      <c r="S1464" t="s">
        <v>53</v>
      </c>
      <c r="T1464" t="s">
        <v>40</v>
      </c>
      <c r="U1464" t="s">
        <v>40</v>
      </c>
      <c r="V1464" t="s">
        <v>3891</v>
      </c>
      <c r="W1464">
        <v>6</v>
      </c>
      <c r="X1464" t="s">
        <v>42</v>
      </c>
      <c r="Y1464">
        <v>6</v>
      </c>
      <c r="Z1464" t="s">
        <v>40</v>
      </c>
      <c r="AA1464" t="s">
        <v>982</v>
      </c>
      <c r="AB1464" t="s">
        <v>44</v>
      </c>
      <c r="AC1464" t="s">
        <v>45</v>
      </c>
      <c r="AE1464" t="s">
        <v>298</v>
      </c>
      <c r="AF1464" t="s">
        <v>6918</v>
      </c>
      <c r="AG1464" s="1">
        <v>46092</v>
      </c>
      <c r="AH1464" t="s">
        <v>2615</v>
      </c>
      <c r="AI1464">
        <f>_xlfn.XLOOKUP(Tabela5[[#This Row],[UUID]],Planilha2!$A:$A,Planilha2!B:B,"")</f>
        <v>1</v>
      </c>
      <c r="AJ1464">
        <f>_xlfn.XLOOKUP(Tabela5[[#This Row],[UUID]],Planilha2!$A:$A,Planilha2!C:C,"")</f>
        <v>1</v>
      </c>
      <c r="AK1464">
        <f>_xlfn.XLOOKUP(Tabela5[[#This Row],[UUID]],Planilha2!$A:$A,Planilha2!D:D,"")</f>
        <v>1</v>
      </c>
      <c r="AL1464">
        <f>_xlfn.XLOOKUP(Tabela5[[#This Row],[UUID]],Planilha2!$A:$A,Planilha2!E:E,"")</f>
        <v>0</v>
      </c>
      <c r="AM1464">
        <f>_xlfn.XLOOKUP(Tabela5[[#This Row],[UUID]],Planilha2!$A:$A,Planilha2!F:F,"")</f>
        <v>1</v>
      </c>
      <c r="AN1464">
        <f>_xlfn.XLOOKUP(Tabela5[[#This Row],[UUID]],Planilha2!$A:$A,Planilha2!G:G,"")</f>
        <v>1</v>
      </c>
      <c r="AO1464">
        <f>_xlfn.XLOOKUP(Tabela5[[#This Row],[UUID]],Planilha2!$A:$A,Planilha2!H:H,"")</f>
        <v>1</v>
      </c>
      <c r="AP1464">
        <f>_xlfn.XLOOKUP(Tabela5[[#This Row],[UUID]],Planilha2!$A:$A,Planilha2!I:I,"")</f>
        <v>1</v>
      </c>
      <c r="AQ1464">
        <f>_xlfn.XLOOKUP(Tabela5[[#This Row],[UUID]],Planilha2!$A:$A,Planilha2!J:J,"")</f>
        <v>1</v>
      </c>
      <c r="AR1464">
        <f>_xlfn.XLOOKUP(Tabela5[[#This Row],[UUID]],Planilha2!$A:$A,Planilha2!K:K,"")</f>
        <v>1</v>
      </c>
      <c r="AS1464">
        <f>_xlfn.XLOOKUP(Tabela5[[#This Row],[UUID]],Planilha2!$A:$A,Planilha2!L:L,"")</f>
        <v>1</v>
      </c>
      <c r="AT1464">
        <f>_xlfn.XLOOKUP(Tabela5[[#This Row],[UUID]],Planilha2!$A:$A,Planilha2!M:M,"")</f>
        <v>0</v>
      </c>
      <c r="AU1464">
        <f>_xlfn.XLOOKUP(Tabela5[[#This Row],[UUID]],Planilha2!$A:$A,Planilha2!N:N,"")</f>
        <v>1</v>
      </c>
      <c r="AV1464">
        <f>_xlfn.XLOOKUP(Tabela5[[#This Row],[UUID]],Planilha2!$A:$A,Planilha2!O:O,"")</f>
        <v>1</v>
      </c>
    </row>
    <row r="1465" spans="1:48" x14ac:dyDescent="0.2">
      <c r="A1465" t="s">
        <v>6919</v>
      </c>
      <c r="B1465" t="s">
        <v>35</v>
      </c>
      <c r="C1465">
        <v>67482910</v>
      </c>
      <c r="D1465">
        <v>3259664947</v>
      </c>
      <c r="E1465" t="s">
        <v>1021</v>
      </c>
      <c r="F1465" t="s">
        <v>1022</v>
      </c>
      <c r="G1465" t="s">
        <v>1023</v>
      </c>
      <c r="H1465" s="1">
        <v>46023</v>
      </c>
      <c r="I1465">
        <v>202601</v>
      </c>
      <c r="J1465">
        <v>160.68956</v>
      </c>
      <c r="L1465">
        <v>160.69</v>
      </c>
      <c r="N1465">
        <v>90469288</v>
      </c>
      <c r="O1465" s="1">
        <v>46053</v>
      </c>
      <c r="P1465" s="1">
        <v>46063</v>
      </c>
      <c r="R1465">
        <v>63</v>
      </c>
      <c r="S1465" t="s">
        <v>53</v>
      </c>
      <c r="T1465" t="s">
        <v>40</v>
      </c>
      <c r="U1465" t="s">
        <v>40</v>
      </c>
      <c r="V1465" t="s">
        <v>1024</v>
      </c>
      <c r="W1465">
        <v>6</v>
      </c>
      <c r="X1465" t="s">
        <v>42</v>
      </c>
      <c r="Y1465">
        <v>6</v>
      </c>
      <c r="Z1465" t="s">
        <v>40</v>
      </c>
      <c r="AA1465" t="s">
        <v>982</v>
      </c>
      <c r="AB1465" t="s">
        <v>44</v>
      </c>
      <c r="AC1465" t="s">
        <v>45</v>
      </c>
      <c r="AE1465" t="s">
        <v>298</v>
      </c>
      <c r="AF1465" t="s">
        <v>6920</v>
      </c>
      <c r="AG1465" s="1">
        <v>46086</v>
      </c>
      <c r="AH1465" t="s">
        <v>2615</v>
      </c>
      <c r="AI1465">
        <f>_xlfn.XLOOKUP(Tabela5[[#This Row],[UUID]],Planilha2!$A:$A,Planilha2!B:B,"")</f>
        <v>1</v>
      </c>
      <c r="AJ1465">
        <f>_xlfn.XLOOKUP(Tabela5[[#This Row],[UUID]],Planilha2!$A:$A,Planilha2!C:C,"")</f>
        <v>0</v>
      </c>
      <c r="AK1465">
        <f>_xlfn.XLOOKUP(Tabela5[[#This Row],[UUID]],Planilha2!$A:$A,Planilha2!D:D,"")</f>
        <v>1</v>
      </c>
      <c r="AL1465">
        <f>_xlfn.XLOOKUP(Tabela5[[#This Row],[UUID]],Planilha2!$A:$A,Planilha2!E:E,"")</f>
        <v>0</v>
      </c>
      <c r="AM1465">
        <f>_xlfn.XLOOKUP(Tabela5[[#This Row],[UUID]],Planilha2!$A:$A,Planilha2!F:F,"")</f>
        <v>1</v>
      </c>
      <c r="AN1465">
        <f>_xlfn.XLOOKUP(Tabela5[[#This Row],[UUID]],Planilha2!$A:$A,Planilha2!G:G,"")</f>
        <v>1</v>
      </c>
      <c r="AO1465">
        <f>_xlfn.XLOOKUP(Tabela5[[#This Row],[UUID]],Planilha2!$A:$A,Planilha2!H:H,"")</f>
        <v>1</v>
      </c>
      <c r="AP1465">
        <f>_xlfn.XLOOKUP(Tabela5[[#This Row],[UUID]],Planilha2!$A:$A,Planilha2!I:I,"")</f>
        <v>1</v>
      </c>
      <c r="AQ1465">
        <f>_xlfn.XLOOKUP(Tabela5[[#This Row],[UUID]],Planilha2!$A:$A,Planilha2!J:J,"")</f>
        <v>1</v>
      </c>
      <c r="AR1465">
        <f>_xlfn.XLOOKUP(Tabela5[[#This Row],[UUID]],Planilha2!$A:$A,Planilha2!K:K,"")</f>
        <v>1</v>
      </c>
      <c r="AS1465">
        <f>_xlfn.XLOOKUP(Tabela5[[#This Row],[UUID]],Planilha2!$A:$A,Planilha2!L:L,"")</f>
        <v>1</v>
      </c>
      <c r="AT1465">
        <f>_xlfn.XLOOKUP(Tabela5[[#This Row],[UUID]],Planilha2!$A:$A,Planilha2!M:M,"")</f>
        <v>0</v>
      </c>
      <c r="AU1465">
        <f>_xlfn.XLOOKUP(Tabela5[[#This Row],[UUID]],Planilha2!$A:$A,Planilha2!N:N,"")</f>
        <v>1</v>
      </c>
      <c r="AV1465">
        <f>_xlfn.XLOOKUP(Tabela5[[#This Row],[UUID]],Planilha2!$A:$A,Planilha2!O:O,"")</f>
        <v>1</v>
      </c>
    </row>
    <row r="1466" spans="1:48" x14ac:dyDescent="0.2">
      <c r="A1466" t="s">
        <v>6921</v>
      </c>
      <c r="B1466" t="s">
        <v>35</v>
      </c>
      <c r="C1466">
        <v>106053191</v>
      </c>
      <c r="D1466">
        <v>25193635920</v>
      </c>
      <c r="E1466" t="s">
        <v>3905</v>
      </c>
      <c r="F1466" t="s">
        <v>3906</v>
      </c>
      <c r="G1466" t="s">
        <v>3907</v>
      </c>
      <c r="H1466" s="1">
        <v>46023</v>
      </c>
      <c r="I1466">
        <v>202601</v>
      </c>
      <c r="J1466">
        <v>138.15317999999999</v>
      </c>
      <c r="L1466">
        <v>138.15</v>
      </c>
      <c r="N1466">
        <v>90466649</v>
      </c>
      <c r="O1466" s="1">
        <v>46053</v>
      </c>
      <c r="P1466" s="1">
        <v>46063</v>
      </c>
      <c r="R1466">
        <v>63</v>
      </c>
      <c r="S1466" t="s">
        <v>53</v>
      </c>
      <c r="T1466" t="s">
        <v>40</v>
      </c>
      <c r="U1466" t="s">
        <v>40</v>
      </c>
      <c r="V1466" t="s">
        <v>3908</v>
      </c>
      <c r="W1466">
        <v>6</v>
      </c>
      <c r="X1466" t="s">
        <v>42</v>
      </c>
      <c r="Y1466">
        <v>6</v>
      </c>
      <c r="Z1466" t="s">
        <v>40</v>
      </c>
      <c r="AA1466" t="s">
        <v>982</v>
      </c>
      <c r="AB1466" t="s">
        <v>44</v>
      </c>
      <c r="AC1466" t="s">
        <v>45</v>
      </c>
      <c r="AE1466" t="s">
        <v>298</v>
      </c>
      <c r="AF1466" t="s">
        <v>6922</v>
      </c>
      <c r="AG1466" s="1">
        <v>46092</v>
      </c>
      <c r="AH1466" t="s">
        <v>2615</v>
      </c>
      <c r="AI1466">
        <f>_xlfn.XLOOKUP(Tabela5[[#This Row],[UUID]],Planilha2!$A:$A,Planilha2!B:B,"")</f>
        <v>1</v>
      </c>
      <c r="AJ1466">
        <f>_xlfn.XLOOKUP(Tabela5[[#This Row],[UUID]],Planilha2!$A:$A,Planilha2!C:C,"")</f>
        <v>1</v>
      </c>
      <c r="AK1466">
        <f>_xlfn.XLOOKUP(Tabela5[[#This Row],[UUID]],Planilha2!$A:$A,Planilha2!D:D,"")</f>
        <v>1</v>
      </c>
      <c r="AL1466">
        <f>_xlfn.XLOOKUP(Tabela5[[#This Row],[UUID]],Planilha2!$A:$A,Planilha2!E:E,"")</f>
        <v>0</v>
      </c>
      <c r="AM1466">
        <f>_xlfn.XLOOKUP(Tabela5[[#This Row],[UUID]],Planilha2!$A:$A,Planilha2!F:F,"")</f>
        <v>1</v>
      </c>
      <c r="AN1466">
        <f>_xlfn.XLOOKUP(Tabela5[[#This Row],[UUID]],Planilha2!$A:$A,Planilha2!G:G,"")</f>
        <v>1</v>
      </c>
      <c r="AO1466">
        <f>_xlfn.XLOOKUP(Tabela5[[#This Row],[UUID]],Planilha2!$A:$A,Planilha2!H:H,"")</f>
        <v>1</v>
      </c>
      <c r="AP1466">
        <f>_xlfn.XLOOKUP(Tabela5[[#This Row],[UUID]],Planilha2!$A:$A,Planilha2!I:I,"")</f>
        <v>1</v>
      </c>
      <c r="AQ1466">
        <f>_xlfn.XLOOKUP(Tabela5[[#This Row],[UUID]],Planilha2!$A:$A,Planilha2!J:J,"")</f>
        <v>1</v>
      </c>
      <c r="AR1466">
        <f>_xlfn.XLOOKUP(Tabela5[[#This Row],[UUID]],Planilha2!$A:$A,Planilha2!K:K,"")</f>
        <v>1</v>
      </c>
      <c r="AS1466">
        <f>_xlfn.XLOOKUP(Tabela5[[#This Row],[UUID]],Planilha2!$A:$A,Planilha2!L:L,"")</f>
        <v>1</v>
      </c>
      <c r="AT1466">
        <f>_xlfn.XLOOKUP(Tabela5[[#This Row],[UUID]],Planilha2!$A:$A,Planilha2!M:M,"")</f>
        <v>0</v>
      </c>
      <c r="AU1466">
        <f>_xlfn.XLOOKUP(Tabela5[[#This Row],[UUID]],Planilha2!$A:$A,Planilha2!N:N,"")</f>
        <v>1</v>
      </c>
      <c r="AV1466">
        <f>_xlfn.XLOOKUP(Tabela5[[#This Row],[UUID]],Planilha2!$A:$A,Planilha2!O:O,"")</f>
        <v>1</v>
      </c>
    </row>
    <row r="1467" spans="1:48" x14ac:dyDescent="0.2">
      <c r="A1467" t="s">
        <v>6923</v>
      </c>
      <c r="B1467" t="s">
        <v>35</v>
      </c>
      <c r="C1467">
        <v>89656733</v>
      </c>
      <c r="D1467">
        <v>983482993</v>
      </c>
      <c r="E1467" t="s">
        <v>3911</v>
      </c>
      <c r="F1467" t="s">
        <v>3912</v>
      </c>
      <c r="G1467" t="s">
        <v>3913</v>
      </c>
      <c r="H1467" s="1">
        <v>46023</v>
      </c>
      <c r="I1467">
        <v>202601</v>
      </c>
      <c r="J1467">
        <v>179.10767999999999</v>
      </c>
      <c r="L1467">
        <v>179.11</v>
      </c>
      <c r="N1467">
        <v>90468786</v>
      </c>
      <c r="O1467" s="1">
        <v>46053</v>
      </c>
      <c r="P1467" s="1">
        <v>46063</v>
      </c>
      <c r="R1467">
        <v>63</v>
      </c>
      <c r="S1467" t="s">
        <v>53</v>
      </c>
      <c r="T1467" t="s">
        <v>40</v>
      </c>
      <c r="U1467" t="s">
        <v>40</v>
      </c>
      <c r="V1467" t="s">
        <v>3914</v>
      </c>
      <c r="W1467">
        <v>6</v>
      </c>
      <c r="X1467" t="s">
        <v>42</v>
      </c>
      <c r="Y1467">
        <v>6</v>
      </c>
      <c r="Z1467" t="s">
        <v>40</v>
      </c>
      <c r="AA1467" t="s">
        <v>982</v>
      </c>
      <c r="AB1467" t="s">
        <v>44</v>
      </c>
      <c r="AC1467" t="s">
        <v>45</v>
      </c>
      <c r="AE1467" t="s">
        <v>298</v>
      </c>
      <c r="AF1467" t="s">
        <v>6924</v>
      </c>
      <c r="AG1467" s="1">
        <v>46092</v>
      </c>
      <c r="AH1467" t="s">
        <v>2615</v>
      </c>
      <c r="AI1467">
        <f>_xlfn.XLOOKUP(Tabela5[[#This Row],[UUID]],Planilha2!$A:$A,Planilha2!B:B,"")</f>
        <v>1</v>
      </c>
      <c r="AJ1467">
        <f>_xlfn.XLOOKUP(Tabela5[[#This Row],[UUID]],Planilha2!$A:$A,Planilha2!C:C,"")</f>
        <v>1</v>
      </c>
      <c r="AK1467">
        <f>_xlfn.XLOOKUP(Tabela5[[#This Row],[UUID]],Planilha2!$A:$A,Planilha2!D:D,"")</f>
        <v>4</v>
      </c>
      <c r="AL1467">
        <f>_xlfn.XLOOKUP(Tabela5[[#This Row],[UUID]],Planilha2!$A:$A,Planilha2!E:E,"")</f>
        <v>0</v>
      </c>
      <c r="AM1467">
        <f>_xlfn.XLOOKUP(Tabela5[[#This Row],[UUID]],Planilha2!$A:$A,Planilha2!F:F,"")</f>
        <v>1</v>
      </c>
      <c r="AN1467">
        <f>_xlfn.XLOOKUP(Tabela5[[#This Row],[UUID]],Planilha2!$A:$A,Planilha2!G:G,"")</f>
        <v>1</v>
      </c>
      <c r="AO1467">
        <f>_xlfn.XLOOKUP(Tabela5[[#This Row],[UUID]],Planilha2!$A:$A,Planilha2!H:H,"")</f>
        <v>1</v>
      </c>
      <c r="AP1467">
        <f>_xlfn.XLOOKUP(Tabela5[[#This Row],[UUID]],Planilha2!$A:$A,Planilha2!I:I,"")</f>
        <v>1</v>
      </c>
      <c r="AQ1467">
        <f>_xlfn.XLOOKUP(Tabela5[[#This Row],[UUID]],Planilha2!$A:$A,Planilha2!J:J,"")</f>
        <v>1</v>
      </c>
      <c r="AR1467">
        <f>_xlfn.XLOOKUP(Tabela5[[#This Row],[UUID]],Planilha2!$A:$A,Planilha2!K:K,"")</f>
        <v>1</v>
      </c>
      <c r="AS1467">
        <f>_xlfn.XLOOKUP(Tabela5[[#This Row],[UUID]],Planilha2!$A:$A,Planilha2!L:L,"")</f>
        <v>1</v>
      </c>
      <c r="AT1467">
        <f>_xlfn.XLOOKUP(Tabela5[[#This Row],[UUID]],Planilha2!$A:$A,Planilha2!M:M,"")</f>
        <v>0</v>
      </c>
      <c r="AU1467">
        <f>_xlfn.XLOOKUP(Tabela5[[#This Row],[UUID]],Planilha2!$A:$A,Planilha2!N:N,"")</f>
        <v>1</v>
      </c>
      <c r="AV1467">
        <f>_xlfn.XLOOKUP(Tabela5[[#This Row],[UUID]],Planilha2!$A:$A,Planilha2!O:O,"")</f>
        <v>1</v>
      </c>
    </row>
    <row r="1468" spans="1:48" x14ac:dyDescent="0.2">
      <c r="A1468" t="s">
        <v>6925</v>
      </c>
      <c r="B1468" t="s">
        <v>35</v>
      </c>
      <c r="C1468">
        <v>111659906</v>
      </c>
      <c r="D1468">
        <v>55685017000111</v>
      </c>
      <c r="E1468" t="s">
        <v>4062</v>
      </c>
      <c r="F1468" t="s">
        <v>4063</v>
      </c>
      <c r="G1468" t="s">
        <v>4064</v>
      </c>
      <c r="H1468" s="1">
        <v>45901</v>
      </c>
      <c r="I1468">
        <v>202509</v>
      </c>
      <c r="J1468">
        <v>184.56727000000001</v>
      </c>
      <c r="L1468">
        <v>184.57</v>
      </c>
      <c r="N1468">
        <v>90429191</v>
      </c>
      <c r="O1468" s="1">
        <v>46002</v>
      </c>
      <c r="P1468" s="1">
        <v>46059</v>
      </c>
      <c r="R1468">
        <v>67</v>
      </c>
      <c r="S1468" t="s">
        <v>39</v>
      </c>
      <c r="T1468" t="s">
        <v>40</v>
      </c>
      <c r="U1468" t="s">
        <v>40</v>
      </c>
      <c r="V1468" t="s">
        <v>4065</v>
      </c>
      <c r="W1468">
        <v>6</v>
      </c>
      <c r="X1468" t="s">
        <v>42</v>
      </c>
      <c r="Y1468">
        <v>6</v>
      </c>
      <c r="Z1468" t="s">
        <v>40</v>
      </c>
      <c r="AA1468" t="s">
        <v>982</v>
      </c>
      <c r="AB1468" t="s">
        <v>44</v>
      </c>
      <c r="AC1468" t="s">
        <v>45</v>
      </c>
      <c r="AE1468" t="s">
        <v>298</v>
      </c>
      <c r="AF1468" t="s">
        <v>6926</v>
      </c>
      <c r="AG1468" s="1">
        <v>46054</v>
      </c>
      <c r="AH1468" t="s">
        <v>2751</v>
      </c>
      <c r="AI1468">
        <f>_xlfn.XLOOKUP(Tabela5[[#This Row],[UUID]],Planilha2!$A:$A,Planilha2!B:B,"")</f>
        <v>1</v>
      </c>
      <c r="AJ1468">
        <f>_xlfn.XLOOKUP(Tabela5[[#This Row],[UUID]],Planilha2!$A:$A,Planilha2!C:C,"")</f>
        <v>1</v>
      </c>
      <c r="AK1468">
        <f>_xlfn.XLOOKUP(Tabela5[[#This Row],[UUID]],Planilha2!$A:$A,Planilha2!D:D,"")</f>
        <v>1</v>
      </c>
      <c r="AL1468">
        <f>_xlfn.XLOOKUP(Tabela5[[#This Row],[UUID]],Planilha2!$A:$A,Planilha2!E:E,"")</f>
        <v>0</v>
      </c>
      <c r="AM1468">
        <f>_xlfn.XLOOKUP(Tabela5[[#This Row],[UUID]],Planilha2!$A:$A,Planilha2!F:F,"")</f>
        <v>0</v>
      </c>
      <c r="AN1468">
        <f>_xlfn.XLOOKUP(Tabela5[[#This Row],[UUID]],Planilha2!$A:$A,Planilha2!G:G,"")</f>
        <v>1</v>
      </c>
      <c r="AO1468">
        <f>_xlfn.XLOOKUP(Tabela5[[#This Row],[UUID]],Planilha2!$A:$A,Planilha2!H:H,"")</f>
        <v>1</v>
      </c>
      <c r="AP1468">
        <f>_xlfn.XLOOKUP(Tabela5[[#This Row],[UUID]],Planilha2!$A:$A,Planilha2!I:I,"")</f>
        <v>1</v>
      </c>
      <c r="AQ1468">
        <f>_xlfn.XLOOKUP(Tabela5[[#This Row],[UUID]],Planilha2!$A:$A,Planilha2!J:J,"")</f>
        <v>1</v>
      </c>
      <c r="AR1468">
        <f>_xlfn.XLOOKUP(Tabela5[[#This Row],[UUID]],Planilha2!$A:$A,Planilha2!K:K,"")</f>
        <v>1</v>
      </c>
      <c r="AS1468">
        <f>_xlfn.XLOOKUP(Tabela5[[#This Row],[UUID]],Planilha2!$A:$A,Planilha2!L:L,"")</f>
        <v>1</v>
      </c>
      <c r="AT1468">
        <f>_xlfn.XLOOKUP(Tabela5[[#This Row],[UUID]],Planilha2!$A:$A,Planilha2!M:M,"")</f>
        <v>1</v>
      </c>
      <c r="AU1468">
        <f>_xlfn.XLOOKUP(Tabela5[[#This Row],[UUID]],Planilha2!$A:$A,Planilha2!N:N,"")</f>
        <v>1</v>
      </c>
      <c r="AV1468">
        <f>_xlfn.XLOOKUP(Tabela5[[#This Row],[UUID]],Planilha2!$A:$A,Planilha2!O:O,"")</f>
        <v>1</v>
      </c>
    </row>
    <row r="1469" spans="1:48" x14ac:dyDescent="0.2">
      <c r="A1469" t="s">
        <v>6927</v>
      </c>
      <c r="B1469" t="s">
        <v>35</v>
      </c>
      <c r="C1469">
        <v>85027375</v>
      </c>
      <c r="D1469">
        <v>2783626993</v>
      </c>
      <c r="E1469" t="s">
        <v>3917</v>
      </c>
      <c r="F1469" t="s">
        <v>3918</v>
      </c>
      <c r="G1469" t="s">
        <v>3919</v>
      </c>
      <c r="H1469" s="1">
        <v>46023</v>
      </c>
      <c r="I1469">
        <v>202601</v>
      </c>
      <c r="J1469">
        <v>174.73920000000001</v>
      </c>
      <c r="L1469">
        <v>174.74</v>
      </c>
      <c r="N1469">
        <v>90466932</v>
      </c>
      <c r="O1469" s="1">
        <v>46053</v>
      </c>
      <c r="P1469" s="1">
        <v>46063</v>
      </c>
      <c r="R1469">
        <v>63</v>
      </c>
      <c r="S1469" t="s">
        <v>53</v>
      </c>
      <c r="T1469" t="s">
        <v>40</v>
      </c>
      <c r="U1469" t="s">
        <v>40</v>
      </c>
      <c r="V1469" t="s">
        <v>3920</v>
      </c>
      <c r="W1469">
        <v>6</v>
      </c>
      <c r="X1469" t="s">
        <v>42</v>
      </c>
      <c r="Y1469">
        <v>6</v>
      </c>
      <c r="Z1469" t="s">
        <v>40</v>
      </c>
      <c r="AA1469" t="s">
        <v>982</v>
      </c>
      <c r="AB1469" t="s">
        <v>44</v>
      </c>
      <c r="AC1469" t="s">
        <v>45</v>
      </c>
      <c r="AE1469" t="s">
        <v>298</v>
      </c>
      <c r="AF1469" t="s">
        <v>6928</v>
      </c>
      <c r="AG1469" s="1">
        <v>46107</v>
      </c>
      <c r="AH1469" t="s">
        <v>47</v>
      </c>
      <c r="AI1469">
        <f>_xlfn.XLOOKUP(Tabela5[[#This Row],[UUID]],Planilha2!$A:$A,Planilha2!B:B,"")</f>
        <v>1</v>
      </c>
      <c r="AJ1469">
        <f>_xlfn.XLOOKUP(Tabela5[[#This Row],[UUID]],Planilha2!$A:$A,Planilha2!C:C,"")</f>
        <v>1</v>
      </c>
      <c r="AK1469">
        <f>_xlfn.XLOOKUP(Tabela5[[#This Row],[UUID]],Planilha2!$A:$A,Planilha2!D:D,"")</f>
        <v>5</v>
      </c>
      <c r="AL1469">
        <f>_xlfn.XLOOKUP(Tabela5[[#This Row],[UUID]],Planilha2!$A:$A,Planilha2!E:E,"")</f>
        <v>1</v>
      </c>
      <c r="AM1469">
        <f>_xlfn.XLOOKUP(Tabela5[[#This Row],[UUID]],Planilha2!$A:$A,Planilha2!F:F,"")</f>
        <v>1</v>
      </c>
      <c r="AN1469">
        <f>_xlfn.XLOOKUP(Tabela5[[#This Row],[UUID]],Planilha2!$A:$A,Planilha2!G:G,"")</f>
        <v>1</v>
      </c>
      <c r="AO1469">
        <f>_xlfn.XLOOKUP(Tabela5[[#This Row],[UUID]],Planilha2!$A:$A,Planilha2!H:H,"")</f>
        <v>1</v>
      </c>
      <c r="AP1469">
        <f>_xlfn.XLOOKUP(Tabela5[[#This Row],[UUID]],Planilha2!$A:$A,Planilha2!I:I,"")</f>
        <v>1</v>
      </c>
      <c r="AQ1469">
        <f>_xlfn.XLOOKUP(Tabela5[[#This Row],[UUID]],Planilha2!$A:$A,Planilha2!J:J,"")</f>
        <v>0</v>
      </c>
      <c r="AR1469">
        <f>_xlfn.XLOOKUP(Tabela5[[#This Row],[UUID]],Planilha2!$A:$A,Planilha2!K:K,"")</f>
        <v>0</v>
      </c>
      <c r="AS1469">
        <f>_xlfn.XLOOKUP(Tabela5[[#This Row],[UUID]],Planilha2!$A:$A,Planilha2!L:L,"")</f>
        <v>0</v>
      </c>
      <c r="AT1469">
        <f>_xlfn.XLOOKUP(Tabela5[[#This Row],[UUID]],Planilha2!$A:$A,Planilha2!M:M,"")</f>
        <v>0</v>
      </c>
      <c r="AU1469">
        <f>_xlfn.XLOOKUP(Tabela5[[#This Row],[UUID]],Planilha2!$A:$A,Planilha2!N:N,"")</f>
        <v>1</v>
      </c>
      <c r="AV1469">
        <f>_xlfn.XLOOKUP(Tabela5[[#This Row],[UUID]],Planilha2!$A:$A,Planilha2!O:O,"")</f>
        <v>1</v>
      </c>
    </row>
    <row r="1470" spans="1:48" x14ac:dyDescent="0.2">
      <c r="A1470" t="s">
        <v>6929</v>
      </c>
      <c r="B1470" t="s">
        <v>35</v>
      </c>
      <c r="C1470">
        <v>20762151</v>
      </c>
      <c r="D1470">
        <v>23058250991</v>
      </c>
      <c r="E1470" t="s">
        <v>3923</v>
      </c>
      <c r="F1470" t="s">
        <v>3924</v>
      </c>
      <c r="G1470" t="s">
        <v>3925</v>
      </c>
      <c r="H1470" s="1">
        <v>46023</v>
      </c>
      <c r="I1470">
        <v>202601</v>
      </c>
      <c r="J1470">
        <v>145.25196</v>
      </c>
      <c r="L1470">
        <v>145.25</v>
      </c>
      <c r="N1470">
        <v>90466594</v>
      </c>
      <c r="O1470" s="1">
        <v>46053</v>
      </c>
      <c r="P1470" s="1">
        <v>46063</v>
      </c>
      <c r="R1470">
        <v>63</v>
      </c>
      <c r="S1470" t="s">
        <v>53</v>
      </c>
      <c r="T1470" t="s">
        <v>40</v>
      </c>
      <c r="U1470" t="s">
        <v>40</v>
      </c>
      <c r="V1470" t="s">
        <v>3926</v>
      </c>
      <c r="W1470" t="s">
        <v>94</v>
      </c>
      <c r="X1470" t="s">
        <v>94</v>
      </c>
      <c r="Y1470">
        <v>6</v>
      </c>
      <c r="Z1470" t="s">
        <v>40</v>
      </c>
      <c r="AA1470" t="s">
        <v>982</v>
      </c>
      <c r="AB1470" t="s">
        <v>44</v>
      </c>
      <c r="AC1470" t="s">
        <v>45</v>
      </c>
      <c r="AE1470" t="s">
        <v>298</v>
      </c>
      <c r="AF1470" t="s">
        <v>6930</v>
      </c>
      <c r="AG1470" s="1">
        <v>46092</v>
      </c>
      <c r="AH1470" t="s">
        <v>2615</v>
      </c>
      <c r="AI1470">
        <f>_xlfn.XLOOKUP(Tabela5[[#This Row],[UUID]],Planilha2!$A:$A,Planilha2!B:B,"")</f>
        <v>1</v>
      </c>
      <c r="AJ1470">
        <f>_xlfn.XLOOKUP(Tabela5[[#This Row],[UUID]],Planilha2!$A:$A,Planilha2!C:C,"")</f>
        <v>1</v>
      </c>
      <c r="AK1470">
        <f>_xlfn.XLOOKUP(Tabela5[[#This Row],[UUID]],Planilha2!$A:$A,Planilha2!D:D,"")</f>
        <v>1</v>
      </c>
      <c r="AL1470">
        <f>_xlfn.XLOOKUP(Tabela5[[#This Row],[UUID]],Planilha2!$A:$A,Planilha2!E:E,"")</f>
        <v>0</v>
      </c>
      <c r="AM1470">
        <f>_xlfn.XLOOKUP(Tabela5[[#This Row],[UUID]],Planilha2!$A:$A,Planilha2!F:F,"")</f>
        <v>1</v>
      </c>
      <c r="AN1470">
        <f>_xlfn.XLOOKUP(Tabela5[[#This Row],[UUID]],Planilha2!$A:$A,Planilha2!G:G,"")</f>
        <v>1</v>
      </c>
      <c r="AO1470">
        <f>_xlfn.XLOOKUP(Tabela5[[#This Row],[UUID]],Planilha2!$A:$A,Planilha2!H:H,"")</f>
        <v>1</v>
      </c>
      <c r="AP1470">
        <f>_xlfn.XLOOKUP(Tabela5[[#This Row],[UUID]],Planilha2!$A:$A,Planilha2!I:I,"")</f>
        <v>1</v>
      </c>
      <c r="AQ1470">
        <f>_xlfn.XLOOKUP(Tabela5[[#This Row],[UUID]],Planilha2!$A:$A,Planilha2!J:J,"")</f>
        <v>1</v>
      </c>
      <c r="AR1470">
        <f>_xlfn.XLOOKUP(Tabela5[[#This Row],[UUID]],Planilha2!$A:$A,Planilha2!K:K,"")</f>
        <v>1</v>
      </c>
      <c r="AS1470">
        <f>_xlfn.XLOOKUP(Tabela5[[#This Row],[UUID]],Planilha2!$A:$A,Planilha2!L:L,"")</f>
        <v>1</v>
      </c>
      <c r="AT1470">
        <f>_xlfn.XLOOKUP(Tabela5[[#This Row],[UUID]],Planilha2!$A:$A,Planilha2!M:M,"")</f>
        <v>0</v>
      </c>
      <c r="AU1470">
        <f>_xlfn.XLOOKUP(Tabela5[[#This Row],[UUID]],Planilha2!$A:$A,Planilha2!N:N,"")</f>
        <v>1</v>
      </c>
      <c r="AV1470">
        <f>_xlfn.XLOOKUP(Tabela5[[#This Row],[UUID]],Planilha2!$A:$A,Planilha2!O:O,"")</f>
        <v>1</v>
      </c>
    </row>
    <row r="1471" spans="1:48" x14ac:dyDescent="0.2">
      <c r="A1471" t="s">
        <v>6931</v>
      </c>
      <c r="B1471" t="s">
        <v>35</v>
      </c>
      <c r="C1471">
        <v>64812022</v>
      </c>
      <c r="D1471">
        <v>78675995920</v>
      </c>
      <c r="E1471" t="s">
        <v>6932</v>
      </c>
      <c r="F1471" t="s">
        <v>6933</v>
      </c>
      <c r="G1471" t="s">
        <v>6934</v>
      </c>
      <c r="H1471" s="1">
        <v>46023</v>
      </c>
      <c r="I1471">
        <v>202601</v>
      </c>
      <c r="J1471">
        <v>516.75057000000004</v>
      </c>
      <c r="L1471">
        <v>516.75</v>
      </c>
      <c r="N1471">
        <v>90468917</v>
      </c>
      <c r="O1471" s="1">
        <v>46053</v>
      </c>
      <c r="P1471" s="1">
        <v>46063</v>
      </c>
      <c r="R1471">
        <v>63</v>
      </c>
      <c r="S1471" t="s">
        <v>53</v>
      </c>
      <c r="T1471" t="s">
        <v>40</v>
      </c>
      <c r="U1471" t="s">
        <v>40</v>
      </c>
      <c r="V1471" t="s">
        <v>6935</v>
      </c>
      <c r="W1471">
        <v>6</v>
      </c>
      <c r="X1471" t="s">
        <v>42</v>
      </c>
      <c r="Y1471">
        <v>6</v>
      </c>
      <c r="Z1471" t="s">
        <v>40</v>
      </c>
      <c r="AA1471" t="s">
        <v>982</v>
      </c>
      <c r="AB1471" t="s">
        <v>44</v>
      </c>
      <c r="AC1471" t="s">
        <v>45</v>
      </c>
      <c r="AE1471" t="s">
        <v>298</v>
      </c>
      <c r="AF1471" t="s">
        <v>6936</v>
      </c>
      <c r="AG1471" s="1">
        <v>46112</v>
      </c>
      <c r="AH1471" t="s">
        <v>47</v>
      </c>
      <c r="AI1471">
        <f>_xlfn.XLOOKUP(Tabela5[[#This Row],[UUID]],Planilha2!$A:$A,Planilha2!B:B,"")</f>
        <v>1</v>
      </c>
      <c r="AJ1471">
        <f>_xlfn.XLOOKUP(Tabela5[[#This Row],[UUID]],Planilha2!$A:$A,Planilha2!C:C,"")</f>
        <v>1</v>
      </c>
      <c r="AK1471">
        <f>_xlfn.XLOOKUP(Tabela5[[#This Row],[UUID]],Planilha2!$A:$A,Planilha2!D:D,"")</f>
        <v>7</v>
      </c>
      <c r="AL1471">
        <f>_xlfn.XLOOKUP(Tabela5[[#This Row],[UUID]],Planilha2!$A:$A,Planilha2!E:E,"")</f>
        <v>1</v>
      </c>
      <c r="AM1471">
        <f>_xlfn.XLOOKUP(Tabela5[[#This Row],[UUID]],Planilha2!$A:$A,Planilha2!F:F,"")</f>
        <v>1</v>
      </c>
      <c r="AN1471">
        <f>_xlfn.XLOOKUP(Tabela5[[#This Row],[UUID]],Planilha2!$A:$A,Planilha2!G:G,"")</f>
        <v>1</v>
      </c>
      <c r="AO1471">
        <f>_xlfn.XLOOKUP(Tabela5[[#This Row],[UUID]],Planilha2!$A:$A,Planilha2!H:H,"")</f>
        <v>1</v>
      </c>
      <c r="AP1471">
        <f>_xlfn.XLOOKUP(Tabela5[[#This Row],[UUID]],Planilha2!$A:$A,Planilha2!I:I,"")</f>
        <v>0</v>
      </c>
      <c r="AQ1471">
        <f>_xlfn.XLOOKUP(Tabela5[[#This Row],[UUID]],Planilha2!$A:$A,Planilha2!J:J,"")</f>
        <v>0</v>
      </c>
      <c r="AR1471">
        <f>_xlfn.XLOOKUP(Tabela5[[#This Row],[UUID]],Planilha2!$A:$A,Planilha2!K:K,"")</f>
        <v>0</v>
      </c>
      <c r="AS1471">
        <f>_xlfn.XLOOKUP(Tabela5[[#This Row],[UUID]],Planilha2!$A:$A,Planilha2!L:L,"")</f>
        <v>0</v>
      </c>
      <c r="AT1471">
        <f>_xlfn.XLOOKUP(Tabela5[[#This Row],[UUID]],Planilha2!$A:$A,Planilha2!M:M,"")</f>
        <v>1</v>
      </c>
      <c r="AU1471">
        <f>_xlfn.XLOOKUP(Tabela5[[#This Row],[UUID]],Planilha2!$A:$A,Planilha2!N:N,"")</f>
        <v>1</v>
      </c>
      <c r="AV1471">
        <f>_xlfn.XLOOKUP(Tabela5[[#This Row],[UUID]],Planilha2!$A:$A,Planilha2!O:O,"")</f>
        <v>1</v>
      </c>
    </row>
    <row r="1472" spans="1:48" x14ac:dyDescent="0.2">
      <c r="A1472" t="s">
        <v>6937</v>
      </c>
      <c r="B1472" t="s">
        <v>35</v>
      </c>
      <c r="C1472">
        <v>85911500</v>
      </c>
      <c r="D1472">
        <v>33918499839</v>
      </c>
      <c r="E1472" t="s">
        <v>6938</v>
      </c>
      <c r="F1472" t="s">
        <v>6939</v>
      </c>
      <c r="G1472" t="s">
        <v>6940</v>
      </c>
      <c r="H1472" s="1">
        <v>45901</v>
      </c>
      <c r="I1472">
        <v>202509</v>
      </c>
      <c r="J1472">
        <v>123.40888</v>
      </c>
      <c r="L1472">
        <v>123.41</v>
      </c>
      <c r="N1472">
        <v>90429137</v>
      </c>
      <c r="O1472" s="1">
        <v>46002</v>
      </c>
      <c r="P1472" s="1">
        <v>46059</v>
      </c>
      <c r="R1472">
        <v>67</v>
      </c>
      <c r="S1472" t="s">
        <v>53</v>
      </c>
      <c r="T1472" t="s">
        <v>40</v>
      </c>
      <c r="U1472" t="s">
        <v>40</v>
      </c>
      <c r="V1472" t="s">
        <v>6941</v>
      </c>
      <c r="W1472">
        <v>6</v>
      </c>
      <c r="X1472" t="s">
        <v>42</v>
      </c>
      <c r="Y1472">
        <v>6</v>
      </c>
      <c r="Z1472" t="s">
        <v>40</v>
      </c>
      <c r="AA1472" t="s">
        <v>982</v>
      </c>
      <c r="AB1472" t="s">
        <v>44</v>
      </c>
      <c r="AC1472" t="s">
        <v>45</v>
      </c>
      <c r="AE1472" t="s">
        <v>298</v>
      </c>
      <c r="AF1472" t="s">
        <v>6942</v>
      </c>
      <c r="AG1472" s="1">
        <v>46054</v>
      </c>
      <c r="AH1472" t="s">
        <v>2751</v>
      </c>
      <c r="AI1472">
        <f>_xlfn.XLOOKUP(Tabela5[[#This Row],[UUID]],Planilha2!$A:$A,Planilha2!B:B,"")</f>
        <v>1</v>
      </c>
      <c r="AJ1472">
        <f>_xlfn.XLOOKUP(Tabela5[[#This Row],[UUID]],Planilha2!$A:$A,Planilha2!C:C,"")</f>
        <v>1</v>
      </c>
      <c r="AK1472">
        <f>_xlfn.XLOOKUP(Tabela5[[#This Row],[UUID]],Planilha2!$A:$A,Planilha2!D:D,"")</f>
        <v>1</v>
      </c>
      <c r="AL1472">
        <f>_xlfn.XLOOKUP(Tabela5[[#This Row],[UUID]],Planilha2!$A:$A,Planilha2!E:E,"")</f>
        <v>0</v>
      </c>
      <c r="AM1472">
        <f>_xlfn.XLOOKUP(Tabela5[[#This Row],[UUID]],Planilha2!$A:$A,Planilha2!F:F,"")</f>
        <v>0</v>
      </c>
      <c r="AN1472">
        <f>_xlfn.XLOOKUP(Tabela5[[#This Row],[UUID]],Planilha2!$A:$A,Planilha2!G:G,"")</f>
        <v>1</v>
      </c>
      <c r="AO1472">
        <f>_xlfn.XLOOKUP(Tabela5[[#This Row],[UUID]],Planilha2!$A:$A,Planilha2!H:H,"")</f>
        <v>1</v>
      </c>
      <c r="AP1472">
        <f>_xlfn.XLOOKUP(Tabela5[[#This Row],[UUID]],Planilha2!$A:$A,Planilha2!I:I,"")</f>
        <v>1</v>
      </c>
      <c r="AQ1472">
        <f>_xlfn.XLOOKUP(Tabela5[[#This Row],[UUID]],Planilha2!$A:$A,Planilha2!J:J,"")</f>
        <v>1</v>
      </c>
      <c r="AR1472">
        <f>_xlfn.XLOOKUP(Tabela5[[#This Row],[UUID]],Planilha2!$A:$A,Planilha2!K:K,"")</f>
        <v>1</v>
      </c>
      <c r="AS1472">
        <f>_xlfn.XLOOKUP(Tabela5[[#This Row],[UUID]],Planilha2!$A:$A,Planilha2!L:L,"")</f>
        <v>1</v>
      </c>
      <c r="AT1472">
        <f>_xlfn.XLOOKUP(Tabela5[[#This Row],[UUID]],Planilha2!$A:$A,Planilha2!M:M,"")</f>
        <v>1</v>
      </c>
      <c r="AU1472">
        <f>_xlfn.XLOOKUP(Tabela5[[#This Row],[UUID]],Planilha2!$A:$A,Planilha2!N:N,"")</f>
        <v>1</v>
      </c>
      <c r="AV1472">
        <f>_xlfn.XLOOKUP(Tabela5[[#This Row],[UUID]],Planilha2!$A:$A,Planilha2!O:O,"")</f>
        <v>1</v>
      </c>
    </row>
    <row r="1473" spans="1:48" x14ac:dyDescent="0.2">
      <c r="A1473" t="s">
        <v>6943</v>
      </c>
      <c r="B1473" t="s">
        <v>35</v>
      </c>
      <c r="C1473">
        <v>99917408</v>
      </c>
      <c r="D1473">
        <v>6327757936</v>
      </c>
      <c r="E1473" t="s">
        <v>3929</v>
      </c>
      <c r="F1473" t="s">
        <v>3930</v>
      </c>
      <c r="G1473" t="s">
        <v>3931</v>
      </c>
      <c r="H1473" s="1">
        <v>46023</v>
      </c>
      <c r="I1473">
        <v>202601</v>
      </c>
      <c r="J1473">
        <v>702.49800000000005</v>
      </c>
      <c r="L1473">
        <v>702.5</v>
      </c>
      <c r="N1473">
        <v>90467484</v>
      </c>
      <c r="O1473" s="1">
        <v>46053</v>
      </c>
      <c r="P1473" s="1">
        <v>46063</v>
      </c>
      <c r="R1473">
        <v>63</v>
      </c>
      <c r="S1473" t="s">
        <v>53</v>
      </c>
      <c r="T1473" t="s">
        <v>40</v>
      </c>
      <c r="U1473" t="s">
        <v>40</v>
      </c>
      <c r="V1473" t="s">
        <v>3932</v>
      </c>
      <c r="W1473">
        <v>6</v>
      </c>
      <c r="X1473" t="s">
        <v>42</v>
      </c>
      <c r="Y1473">
        <v>6</v>
      </c>
      <c r="Z1473" t="s">
        <v>40</v>
      </c>
      <c r="AA1473" t="s">
        <v>982</v>
      </c>
      <c r="AB1473" t="s">
        <v>44</v>
      </c>
      <c r="AC1473" t="s">
        <v>45</v>
      </c>
      <c r="AE1473" t="s">
        <v>298</v>
      </c>
      <c r="AF1473" t="s">
        <v>6944</v>
      </c>
      <c r="AG1473" s="1">
        <v>46099</v>
      </c>
      <c r="AH1473" t="s">
        <v>47</v>
      </c>
      <c r="AI1473">
        <f>_xlfn.XLOOKUP(Tabela5[[#This Row],[UUID]],Planilha2!$A:$A,Planilha2!B:B,"")</f>
        <v>1</v>
      </c>
      <c r="AJ1473">
        <f>_xlfn.XLOOKUP(Tabela5[[#This Row],[UUID]],Planilha2!$A:$A,Planilha2!C:C,"")</f>
        <v>1</v>
      </c>
      <c r="AK1473">
        <f>_xlfn.XLOOKUP(Tabela5[[#This Row],[UUID]],Planilha2!$A:$A,Planilha2!D:D,"")</f>
        <v>2</v>
      </c>
      <c r="AL1473">
        <f>_xlfn.XLOOKUP(Tabela5[[#This Row],[UUID]],Planilha2!$A:$A,Planilha2!E:E,"")</f>
        <v>0</v>
      </c>
      <c r="AM1473">
        <f>_xlfn.XLOOKUP(Tabela5[[#This Row],[UUID]],Planilha2!$A:$A,Planilha2!F:F,"")</f>
        <v>1</v>
      </c>
      <c r="AN1473">
        <f>_xlfn.XLOOKUP(Tabela5[[#This Row],[UUID]],Planilha2!$A:$A,Planilha2!G:G,"")</f>
        <v>1</v>
      </c>
      <c r="AO1473">
        <f>_xlfn.XLOOKUP(Tabela5[[#This Row],[UUID]],Planilha2!$A:$A,Planilha2!H:H,"")</f>
        <v>1</v>
      </c>
      <c r="AP1473">
        <f>_xlfn.XLOOKUP(Tabela5[[#This Row],[UUID]],Planilha2!$A:$A,Planilha2!I:I,"")</f>
        <v>1</v>
      </c>
      <c r="AQ1473">
        <f>_xlfn.XLOOKUP(Tabela5[[#This Row],[UUID]],Planilha2!$A:$A,Planilha2!J:J,"")</f>
        <v>1</v>
      </c>
      <c r="AR1473">
        <f>_xlfn.XLOOKUP(Tabela5[[#This Row],[UUID]],Planilha2!$A:$A,Planilha2!K:K,"")</f>
        <v>1</v>
      </c>
      <c r="AS1473">
        <f>_xlfn.XLOOKUP(Tabela5[[#This Row],[UUID]],Planilha2!$A:$A,Planilha2!L:L,"")</f>
        <v>0</v>
      </c>
      <c r="AT1473">
        <f>_xlfn.XLOOKUP(Tabela5[[#This Row],[UUID]],Planilha2!$A:$A,Planilha2!M:M,"")</f>
        <v>0</v>
      </c>
      <c r="AU1473">
        <f>_xlfn.XLOOKUP(Tabela5[[#This Row],[UUID]],Planilha2!$A:$A,Planilha2!N:N,"")</f>
        <v>1</v>
      </c>
      <c r="AV1473">
        <f>_xlfn.XLOOKUP(Tabela5[[#This Row],[UUID]],Planilha2!$A:$A,Planilha2!O:O,"")</f>
        <v>1</v>
      </c>
    </row>
    <row r="1474" spans="1:48" x14ac:dyDescent="0.2">
      <c r="A1474" t="s">
        <v>6945</v>
      </c>
      <c r="B1474" t="s">
        <v>35</v>
      </c>
      <c r="C1474">
        <v>77671368</v>
      </c>
      <c r="D1474">
        <v>5341226984</v>
      </c>
      <c r="E1474" t="s">
        <v>3935</v>
      </c>
      <c r="F1474" t="s">
        <v>3936</v>
      </c>
      <c r="G1474" t="s">
        <v>3937</v>
      </c>
      <c r="H1474" s="1">
        <v>46023</v>
      </c>
      <c r="I1474">
        <v>202601</v>
      </c>
      <c r="J1474">
        <v>558.61937999999998</v>
      </c>
      <c r="L1474">
        <v>558.62</v>
      </c>
      <c r="N1474">
        <v>90468973</v>
      </c>
      <c r="O1474" s="1">
        <v>46053</v>
      </c>
      <c r="P1474" s="1">
        <v>46063</v>
      </c>
      <c r="R1474">
        <v>63</v>
      </c>
      <c r="S1474" t="s">
        <v>53</v>
      </c>
      <c r="T1474" t="s">
        <v>40</v>
      </c>
      <c r="U1474" t="s">
        <v>40</v>
      </c>
      <c r="V1474" t="s">
        <v>3938</v>
      </c>
      <c r="W1474">
        <v>6</v>
      </c>
      <c r="X1474" t="s">
        <v>42</v>
      </c>
      <c r="Y1474">
        <v>6</v>
      </c>
      <c r="Z1474" t="s">
        <v>40</v>
      </c>
      <c r="AA1474" t="s">
        <v>982</v>
      </c>
      <c r="AB1474" t="s">
        <v>44</v>
      </c>
      <c r="AC1474" t="s">
        <v>45</v>
      </c>
      <c r="AE1474" t="s">
        <v>298</v>
      </c>
      <c r="AF1474" t="s">
        <v>6946</v>
      </c>
      <c r="AG1474" s="1">
        <v>46092</v>
      </c>
      <c r="AH1474" t="s">
        <v>2615</v>
      </c>
      <c r="AI1474">
        <f>_xlfn.XLOOKUP(Tabela5[[#This Row],[UUID]],Planilha2!$A:$A,Planilha2!B:B,"")</f>
        <v>1</v>
      </c>
      <c r="AJ1474">
        <f>_xlfn.XLOOKUP(Tabela5[[#This Row],[UUID]],Planilha2!$A:$A,Planilha2!C:C,"")</f>
        <v>1</v>
      </c>
      <c r="AK1474">
        <f>_xlfn.XLOOKUP(Tabela5[[#This Row],[UUID]],Planilha2!$A:$A,Planilha2!D:D,"")</f>
        <v>5</v>
      </c>
      <c r="AL1474">
        <f>_xlfn.XLOOKUP(Tabela5[[#This Row],[UUID]],Planilha2!$A:$A,Planilha2!E:E,"")</f>
        <v>0</v>
      </c>
      <c r="AM1474">
        <f>_xlfn.XLOOKUP(Tabela5[[#This Row],[UUID]],Planilha2!$A:$A,Planilha2!F:F,"")</f>
        <v>1</v>
      </c>
      <c r="AN1474">
        <f>_xlfn.XLOOKUP(Tabela5[[#This Row],[UUID]],Planilha2!$A:$A,Planilha2!G:G,"")</f>
        <v>1</v>
      </c>
      <c r="AO1474">
        <f>_xlfn.XLOOKUP(Tabela5[[#This Row],[UUID]],Planilha2!$A:$A,Planilha2!H:H,"")</f>
        <v>1</v>
      </c>
      <c r="AP1474">
        <f>_xlfn.XLOOKUP(Tabela5[[#This Row],[UUID]],Planilha2!$A:$A,Planilha2!I:I,"")</f>
        <v>1</v>
      </c>
      <c r="AQ1474">
        <f>_xlfn.XLOOKUP(Tabela5[[#This Row],[UUID]],Planilha2!$A:$A,Planilha2!J:J,"")</f>
        <v>1</v>
      </c>
      <c r="AR1474">
        <f>_xlfn.XLOOKUP(Tabela5[[#This Row],[UUID]],Planilha2!$A:$A,Planilha2!K:K,"")</f>
        <v>1</v>
      </c>
      <c r="AS1474">
        <f>_xlfn.XLOOKUP(Tabela5[[#This Row],[UUID]],Planilha2!$A:$A,Planilha2!L:L,"")</f>
        <v>1</v>
      </c>
      <c r="AT1474">
        <f>_xlfn.XLOOKUP(Tabela5[[#This Row],[UUID]],Planilha2!$A:$A,Planilha2!M:M,"")</f>
        <v>0</v>
      </c>
      <c r="AU1474">
        <f>_xlfn.XLOOKUP(Tabela5[[#This Row],[UUID]],Planilha2!$A:$A,Planilha2!N:N,"")</f>
        <v>1</v>
      </c>
      <c r="AV1474">
        <f>_xlfn.XLOOKUP(Tabela5[[#This Row],[UUID]],Planilha2!$A:$A,Planilha2!O:O,"")</f>
        <v>1</v>
      </c>
    </row>
    <row r="1475" spans="1:48" x14ac:dyDescent="0.2">
      <c r="A1475" t="s">
        <v>6947</v>
      </c>
      <c r="B1475" t="s">
        <v>35</v>
      </c>
      <c r="C1475">
        <v>104349247</v>
      </c>
      <c r="D1475">
        <v>12145835989</v>
      </c>
      <c r="E1475" t="s">
        <v>3941</v>
      </c>
      <c r="F1475" t="s">
        <v>3942</v>
      </c>
      <c r="G1475" t="s">
        <v>3943</v>
      </c>
      <c r="H1475" s="1">
        <v>46023</v>
      </c>
      <c r="I1475">
        <v>202601</v>
      </c>
      <c r="J1475">
        <v>783.40121999999997</v>
      </c>
      <c r="L1475">
        <v>783.4</v>
      </c>
      <c r="N1475">
        <v>90464330</v>
      </c>
      <c r="O1475" s="1">
        <v>46053</v>
      </c>
      <c r="P1475" s="1">
        <v>46063</v>
      </c>
      <c r="R1475">
        <v>63</v>
      </c>
      <c r="S1475" t="s">
        <v>53</v>
      </c>
      <c r="T1475" t="s">
        <v>40</v>
      </c>
      <c r="U1475" t="s">
        <v>40</v>
      </c>
      <c r="V1475" t="s">
        <v>3944</v>
      </c>
      <c r="W1475">
        <v>6</v>
      </c>
      <c r="X1475" t="s">
        <v>42</v>
      </c>
      <c r="Y1475">
        <v>6</v>
      </c>
      <c r="Z1475" t="s">
        <v>40</v>
      </c>
      <c r="AA1475" t="s">
        <v>982</v>
      </c>
      <c r="AB1475" t="s">
        <v>44</v>
      </c>
      <c r="AC1475" t="s">
        <v>45</v>
      </c>
      <c r="AE1475" t="s">
        <v>298</v>
      </c>
      <c r="AF1475" t="s">
        <v>6948</v>
      </c>
      <c r="AG1475" s="1">
        <v>46099</v>
      </c>
      <c r="AH1475" t="s">
        <v>47</v>
      </c>
      <c r="AI1475">
        <f>_xlfn.XLOOKUP(Tabela5[[#This Row],[UUID]],Planilha2!$A:$A,Planilha2!B:B,"")</f>
        <v>1</v>
      </c>
      <c r="AJ1475">
        <f>_xlfn.XLOOKUP(Tabela5[[#This Row],[UUID]],Planilha2!$A:$A,Planilha2!C:C,"")</f>
        <v>1</v>
      </c>
      <c r="AK1475">
        <f>_xlfn.XLOOKUP(Tabela5[[#This Row],[UUID]],Planilha2!$A:$A,Planilha2!D:D,"")</f>
        <v>1</v>
      </c>
      <c r="AL1475">
        <f>_xlfn.XLOOKUP(Tabela5[[#This Row],[UUID]],Planilha2!$A:$A,Planilha2!E:E,"")</f>
        <v>0</v>
      </c>
      <c r="AM1475">
        <f>_xlfn.XLOOKUP(Tabela5[[#This Row],[UUID]],Planilha2!$A:$A,Planilha2!F:F,"")</f>
        <v>1</v>
      </c>
      <c r="AN1475">
        <f>_xlfn.XLOOKUP(Tabela5[[#This Row],[UUID]],Planilha2!$A:$A,Planilha2!G:G,"")</f>
        <v>1</v>
      </c>
      <c r="AO1475">
        <f>_xlfn.XLOOKUP(Tabela5[[#This Row],[UUID]],Planilha2!$A:$A,Planilha2!H:H,"")</f>
        <v>1</v>
      </c>
      <c r="AP1475">
        <f>_xlfn.XLOOKUP(Tabela5[[#This Row],[UUID]],Planilha2!$A:$A,Planilha2!I:I,"")</f>
        <v>1</v>
      </c>
      <c r="AQ1475">
        <f>_xlfn.XLOOKUP(Tabela5[[#This Row],[UUID]],Planilha2!$A:$A,Planilha2!J:J,"")</f>
        <v>1</v>
      </c>
      <c r="AR1475">
        <f>_xlfn.XLOOKUP(Tabela5[[#This Row],[UUID]],Planilha2!$A:$A,Planilha2!K:K,"")</f>
        <v>1</v>
      </c>
      <c r="AS1475">
        <f>_xlfn.XLOOKUP(Tabela5[[#This Row],[UUID]],Planilha2!$A:$A,Planilha2!L:L,"")</f>
        <v>0</v>
      </c>
      <c r="AT1475">
        <f>_xlfn.XLOOKUP(Tabela5[[#This Row],[UUID]],Planilha2!$A:$A,Planilha2!M:M,"")</f>
        <v>0</v>
      </c>
      <c r="AU1475">
        <f>_xlfn.XLOOKUP(Tabela5[[#This Row],[UUID]],Planilha2!$A:$A,Planilha2!N:N,"")</f>
        <v>1</v>
      </c>
      <c r="AV1475">
        <f>_xlfn.XLOOKUP(Tabela5[[#This Row],[UUID]],Planilha2!$A:$A,Planilha2!O:O,"")</f>
        <v>1</v>
      </c>
    </row>
    <row r="1476" spans="1:48" x14ac:dyDescent="0.2">
      <c r="A1476" t="s">
        <v>6949</v>
      </c>
      <c r="B1476" t="s">
        <v>35</v>
      </c>
      <c r="C1476">
        <v>34258809</v>
      </c>
      <c r="D1476">
        <v>50603949991</v>
      </c>
      <c r="E1476" t="s">
        <v>3947</v>
      </c>
      <c r="F1476" t="s">
        <v>3948</v>
      </c>
      <c r="G1476" t="s">
        <v>3949</v>
      </c>
      <c r="H1476" s="1">
        <v>46023</v>
      </c>
      <c r="I1476">
        <v>202601</v>
      </c>
      <c r="J1476">
        <v>252.72914</v>
      </c>
      <c r="L1476">
        <v>252.73</v>
      </c>
      <c r="N1476">
        <v>90469013</v>
      </c>
      <c r="O1476" s="1">
        <v>46053</v>
      </c>
      <c r="P1476" s="1">
        <v>46063</v>
      </c>
      <c r="R1476">
        <v>63</v>
      </c>
      <c r="S1476" t="s">
        <v>53</v>
      </c>
      <c r="T1476" t="s">
        <v>40</v>
      </c>
      <c r="U1476" t="s">
        <v>40</v>
      </c>
      <c r="V1476" t="s">
        <v>3950</v>
      </c>
      <c r="W1476">
        <v>6</v>
      </c>
      <c r="X1476" t="s">
        <v>42</v>
      </c>
      <c r="Y1476">
        <v>6</v>
      </c>
      <c r="Z1476" t="s">
        <v>40</v>
      </c>
      <c r="AA1476" t="s">
        <v>982</v>
      </c>
      <c r="AB1476" t="s">
        <v>44</v>
      </c>
      <c r="AC1476" t="s">
        <v>45</v>
      </c>
      <c r="AE1476" t="s">
        <v>298</v>
      </c>
      <c r="AF1476" t="s">
        <v>6950</v>
      </c>
      <c r="AG1476" s="1">
        <v>46102</v>
      </c>
      <c r="AH1476" t="s">
        <v>47</v>
      </c>
      <c r="AI1476">
        <f>_xlfn.XLOOKUP(Tabela5[[#This Row],[UUID]],Planilha2!$A:$A,Planilha2!B:B,"")</f>
        <v>1</v>
      </c>
      <c r="AJ1476">
        <f>_xlfn.XLOOKUP(Tabela5[[#This Row],[UUID]],Planilha2!$A:$A,Planilha2!C:C,"")</f>
        <v>1</v>
      </c>
      <c r="AK1476">
        <f>_xlfn.XLOOKUP(Tabela5[[#This Row],[UUID]],Planilha2!$A:$A,Planilha2!D:D,"")</f>
        <v>20</v>
      </c>
      <c r="AL1476">
        <f>_xlfn.XLOOKUP(Tabela5[[#This Row],[UUID]],Planilha2!$A:$A,Planilha2!E:E,"")</f>
        <v>0</v>
      </c>
      <c r="AM1476">
        <f>_xlfn.XLOOKUP(Tabela5[[#This Row],[UUID]],Planilha2!$A:$A,Planilha2!F:F,"")</f>
        <v>1</v>
      </c>
      <c r="AN1476">
        <f>_xlfn.XLOOKUP(Tabela5[[#This Row],[UUID]],Planilha2!$A:$A,Planilha2!G:G,"")</f>
        <v>1</v>
      </c>
      <c r="AO1476">
        <f>_xlfn.XLOOKUP(Tabela5[[#This Row],[UUID]],Planilha2!$A:$A,Planilha2!H:H,"")</f>
        <v>1</v>
      </c>
      <c r="AP1476">
        <f>_xlfn.XLOOKUP(Tabela5[[#This Row],[UUID]],Planilha2!$A:$A,Planilha2!I:I,"")</f>
        <v>1</v>
      </c>
      <c r="AQ1476">
        <f>_xlfn.XLOOKUP(Tabela5[[#This Row],[UUID]],Planilha2!$A:$A,Planilha2!J:J,"")</f>
        <v>1</v>
      </c>
      <c r="AR1476">
        <f>_xlfn.XLOOKUP(Tabela5[[#This Row],[UUID]],Planilha2!$A:$A,Planilha2!K:K,"")</f>
        <v>1</v>
      </c>
      <c r="AS1476">
        <f>_xlfn.XLOOKUP(Tabela5[[#This Row],[UUID]],Planilha2!$A:$A,Planilha2!L:L,"")</f>
        <v>0</v>
      </c>
      <c r="AT1476">
        <f>_xlfn.XLOOKUP(Tabela5[[#This Row],[UUID]],Planilha2!$A:$A,Planilha2!M:M,"")</f>
        <v>0</v>
      </c>
      <c r="AU1476">
        <f>_xlfn.XLOOKUP(Tabela5[[#This Row],[UUID]],Planilha2!$A:$A,Planilha2!N:N,"")</f>
        <v>1</v>
      </c>
      <c r="AV1476">
        <f>_xlfn.XLOOKUP(Tabela5[[#This Row],[UUID]],Planilha2!$A:$A,Planilha2!O:O,"")</f>
        <v>1</v>
      </c>
    </row>
    <row r="1477" spans="1:48" x14ac:dyDescent="0.2">
      <c r="A1477" t="s">
        <v>6951</v>
      </c>
      <c r="B1477" t="s">
        <v>35</v>
      </c>
      <c r="C1477">
        <v>92129838</v>
      </c>
      <c r="D1477">
        <v>2178234917</v>
      </c>
      <c r="E1477" t="s">
        <v>3953</v>
      </c>
      <c r="F1477" t="s">
        <v>3959</v>
      </c>
      <c r="G1477" t="s">
        <v>3960</v>
      </c>
      <c r="H1477" s="1">
        <v>46023</v>
      </c>
      <c r="I1477">
        <v>202601</v>
      </c>
      <c r="J1477">
        <v>1285.48101</v>
      </c>
      <c r="L1477">
        <v>1285.48</v>
      </c>
      <c r="N1477">
        <v>90471277</v>
      </c>
      <c r="O1477" s="1">
        <v>46055</v>
      </c>
      <c r="P1477" s="1">
        <v>46063</v>
      </c>
      <c r="R1477">
        <v>63</v>
      </c>
      <c r="S1477" t="s">
        <v>53</v>
      </c>
      <c r="T1477" t="s">
        <v>40</v>
      </c>
      <c r="U1477" t="s">
        <v>40</v>
      </c>
      <c r="V1477" t="s">
        <v>3961</v>
      </c>
      <c r="W1477">
        <v>6</v>
      </c>
      <c r="X1477" t="s">
        <v>42</v>
      </c>
      <c r="Y1477">
        <v>6</v>
      </c>
      <c r="Z1477" t="s">
        <v>40</v>
      </c>
      <c r="AA1477" t="s">
        <v>982</v>
      </c>
      <c r="AB1477" t="s">
        <v>44</v>
      </c>
      <c r="AC1477" t="s">
        <v>45</v>
      </c>
      <c r="AE1477" t="s">
        <v>298</v>
      </c>
      <c r="AF1477" t="s">
        <v>6952</v>
      </c>
      <c r="AG1477" s="1">
        <v>46102</v>
      </c>
      <c r="AH1477" t="s">
        <v>47</v>
      </c>
      <c r="AI1477">
        <f>_xlfn.XLOOKUP(Tabela5[[#This Row],[UUID]],Planilha2!$A:$A,Planilha2!B:B,"")</f>
        <v>1</v>
      </c>
      <c r="AJ1477">
        <f>_xlfn.XLOOKUP(Tabela5[[#This Row],[UUID]],Planilha2!$A:$A,Planilha2!C:C,"")</f>
        <v>1</v>
      </c>
      <c r="AK1477">
        <f>_xlfn.XLOOKUP(Tabela5[[#This Row],[UUID]],Planilha2!$A:$A,Planilha2!D:D,"")</f>
        <v>3</v>
      </c>
      <c r="AL1477">
        <f>_xlfn.XLOOKUP(Tabela5[[#This Row],[UUID]],Planilha2!$A:$A,Planilha2!E:E,"")</f>
        <v>0</v>
      </c>
      <c r="AM1477">
        <f>_xlfn.XLOOKUP(Tabela5[[#This Row],[UUID]],Planilha2!$A:$A,Planilha2!F:F,"")</f>
        <v>1</v>
      </c>
      <c r="AN1477">
        <f>_xlfn.XLOOKUP(Tabela5[[#This Row],[UUID]],Planilha2!$A:$A,Planilha2!G:G,"")</f>
        <v>1</v>
      </c>
      <c r="AO1477">
        <f>_xlfn.XLOOKUP(Tabela5[[#This Row],[UUID]],Planilha2!$A:$A,Planilha2!H:H,"")</f>
        <v>1</v>
      </c>
      <c r="AP1477">
        <f>_xlfn.XLOOKUP(Tabela5[[#This Row],[UUID]],Planilha2!$A:$A,Planilha2!I:I,"")</f>
        <v>1</v>
      </c>
      <c r="AQ1477">
        <f>_xlfn.XLOOKUP(Tabela5[[#This Row],[UUID]],Planilha2!$A:$A,Planilha2!J:J,"")</f>
        <v>1</v>
      </c>
      <c r="AR1477">
        <f>_xlfn.XLOOKUP(Tabela5[[#This Row],[UUID]],Planilha2!$A:$A,Planilha2!K:K,"")</f>
        <v>1</v>
      </c>
      <c r="AS1477">
        <f>_xlfn.XLOOKUP(Tabela5[[#This Row],[UUID]],Planilha2!$A:$A,Planilha2!L:L,"")</f>
        <v>0</v>
      </c>
      <c r="AT1477">
        <f>_xlfn.XLOOKUP(Tabela5[[#This Row],[UUID]],Planilha2!$A:$A,Planilha2!M:M,"")</f>
        <v>0</v>
      </c>
      <c r="AU1477">
        <f>_xlfn.XLOOKUP(Tabela5[[#This Row],[UUID]],Planilha2!$A:$A,Planilha2!N:N,"")</f>
        <v>1</v>
      </c>
      <c r="AV1477">
        <f>_xlfn.XLOOKUP(Tabela5[[#This Row],[UUID]],Planilha2!$A:$A,Planilha2!O:O,"")</f>
        <v>1</v>
      </c>
    </row>
    <row r="1478" spans="1:48" x14ac:dyDescent="0.2">
      <c r="A1478" t="s">
        <v>6953</v>
      </c>
      <c r="B1478" t="s">
        <v>35</v>
      </c>
      <c r="C1478">
        <v>84857080</v>
      </c>
      <c r="D1478">
        <v>3538631905</v>
      </c>
      <c r="E1478" t="s">
        <v>3994</v>
      </c>
      <c r="F1478" t="s">
        <v>3995</v>
      </c>
      <c r="G1478" t="s">
        <v>3996</v>
      </c>
      <c r="H1478" s="1">
        <v>46023</v>
      </c>
      <c r="I1478">
        <v>202601</v>
      </c>
      <c r="J1478">
        <v>205.31855999999999</v>
      </c>
      <c r="L1478">
        <v>205.32</v>
      </c>
      <c r="N1478">
        <v>90469103</v>
      </c>
      <c r="O1478" s="1">
        <v>46053</v>
      </c>
      <c r="P1478" s="1">
        <v>46063</v>
      </c>
      <c r="R1478">
        <v>63</v>
      </c>
      <c r="S1478" t="s">
        <v>53</v>
      </c>
      <c r="T1478" t="s">
        <v>40</v>
      </c>
      <c r="U1478" t="s">
        <v>40</v>
      </c>
      <c r="V1478" t="s">
        <v>3997</v>
      </c>
      <c r="W1478">
        <v>6</v>
      </c>
      <c r="X1478" t="s">
        <v>42</v>
      </c>
      <c r="Y1478">
        <v>6</v>
      </c>
      <c r="Z1478" t="s">
        <v>40</v>
      </c>
      <c r="AA1478" t="s">
        <v>982</v>
      </c>
      <c r="AB1478" t="s">
        <v>44</v>
      </c>
      <c r="AC1478" t="s">
        <v>45</v>
      </c>
      <c r="AE1478" t="s">
        <v>298</v>
      </c>
      <c r="AF1478" t="s">
        <v>6954</v>
      </c>
      <c r="AG1478" s="1">
        <v>46109</v>
      </c>
      <c r="AH1478" t="s">
        <v>47</v>
      </c>
      <c r="AI1478">
        <f>_xlfn.XLOOKUP(Tabela5[[#This Row],[UUID]],Planilha2!$A:$A,Planilha2!B:B,"")</f>
        <v>1</v>
      </c>
      <c r="AJ1478">
        <f>_xlfn.XLOOKUP(Tabela5[[#This Row],[UUID]],Planilha2!$A:$A,Planilha2!C:C,"")</f>
        <v>2</v>
      </c>
      <c r="AK1478">
        <f>_xlfn.XLOOKUP(Tabela5[[#This Row],[UUID]],Planilha2!$A:$A,Planilha2!D:D,"")</f>
        <v>14</v>
      </c>
      <c r="AL1478">
        <f>_xlfn.XLOOKUP(Tabela5[[#This Row],[UUID]],Planilha2!$A:$A,Planilha2!E:E,"")</f>
        <v>0</v>
      </c>
      <c r="AM1478">
        <f>_xlfn.XLOOKUP(Tabela5[[#This Row],[UUID]],Planilha2!$A:$A,Planilha2!F:F,"")</f>
        <v>1</v>
      </c>
      <c r="AN1478">
        <f>_xlfn.XLOOKUP(Tabela5[[#This Row],[UUID]],Planilha2!$A:$A,Planilha2!G:G,"")</f>
        <v>1</v>
      </c>
      <c r="AO1478">
        <f>_xlfn.XLOOKUP(Tabela5[[#This Row],[UUID]],Planilha2!$A:$A,Planilha2!H:H,"")</f>
        <v>1</v>
      </c>
      <c r="AP1478">
        <f>_xlfn.XLOOKUP(Tabela5[[#This Row],[UUID]],Planilha2!$A:$A,Planilha2!I:I,"")</f>
        <v>1</v>
      </c>
      <c r="AQ1478">
        <f>_xlfn.XLOOKUP(Tabela5[[#This Row],[UUID]],Planilha2!$A:$A,Planilha2!J:J,"")</f>
        <v>0</v>
      </c>
      <c r="AR1478">
        <f>_xlfn.XLOOKUP(Tabela5[[#This Row],[UUID]],Planilha2!$A:$A,Planilha2!K:K,"")</f>
        <v>0</v>
      </c>
      <c r="AS1478">
        <f>_xlfn.XLOOKUP(Tabela5[[#This Row],[UUID]],Planilha2!$A:$A,Planilha2!L:L,"")</f>
        <v>0</v>
      </c>
      <c r="AT1478">
        <f>_xlfn.XLOOKUP(Tabela5[[#This Row],[UUID]],Planilha2!$A:$A,Planilha2!M:M,"")</f>
        <v>0</v>
      </c>
      <c r="AU1478">
        <f>_xlfn.XLOOKUP(Tabela5[[#This Row],[UUID]],Planilha2!$A:$A,Planilha2!N:N,"")</f>
        <v>1</v>
      </c>
      <c r="AV1478">
        <f>_xlfn.XLOOKUP(Tabela5[[#This Row],[UUID]],Planilha2!$A:$A,Planilha2!O:O,"")</f>
        <v>1</v>
      </c>
    </row>
    <row r="1479" spans="1:48" x14ac:dyDescent="0.2">
      <c r="A1479" t="s">
        <v>6955</v>
      </c>
      <c r="B1479" t="s">
        <v>35</v>
      </c>
      <c r="C1479">
        <v>37287486</v>
      </c>
      <c r="D1479">
        <v>5796810928</v>
      </c>
      <c r="E1479" t="s">
        <v>4038</v>
      </c>
      <c r="F1479" t="s">
        <v>4039</v>
      </c>
      <c r="G1479" t="s">
        <v>4040</v>
      </c>
      <c r="H1479" s="1">
        <v>45901</v>
      </c>
      <c r="I1479">
        <v>202509</v>
      </c>
      <c r="J1479">
        <v>117.94831000000001</v>
      </c>
      <c r="L1479">
        <v>117.95</v>
      </c>
      <c r="N1479">
        <v>90429147</v>
      </c>
      <c r="O1479" s="1">
        <v>46002</v>
      </c>
      <c r="P1479" s="1">
        <v>46059</v>
      </c>
      <c r="R1479">
        <v>67</v>
      </c>
      <c r="S1479" t="s">
        <v>53</v>
      </c>
      <c r="T1479" t="s">
        <v>40</v>
      </c>
      <c r="U1479" t="s">
        <v>40</v>
      </c>
      <c r="V1479" t="s">
        <v>4041</v>
      </c>
      <c r="W1479">
        <v>6</v>
      </c>
      <c r="X1479" t="s">
        <v>42</v>
      </c>
      <c r="Y1479">
        <v>6</v>
      </c>
      <c r="Z1479" t="s">
        <v>40</v>
      </c>
      <c r="AA1479" t="s">
        <v>982</v>
      </c>
      <c r="AB1479" t="s">
        <v>44</v>
      </c>
      <c r="AC1479" t="s">
        <v>45</v>
      </c>
      <c r="AE1479" t="s">
        <v>298</v>
      </c>
      <c r="AF1479" t="s">
        <v>6956</v>
      </c>
      <c r="AG1479" s="1">
        <v>46054</v>
      </c>
      <c r="AH1479" t="s">
        <v>2751</v>
      </c>
      <c r="AI1479">
        <f>_xlfn.XLOOKUP(Tabela5[[#This Row],[UUID]],Planilha2!$A:$A,Planilha2!B:B,"")</f>
        <v>1</v>
      </c>
      <c r="AJ1479">
        <f>_xlfn.XLOOKUP(Tabela5[[#This Row],[UUID]],Planilha2!$A:$A,Planilha2!C:C,"")</f>
        <v>1</v>
      </c>
      <c r="AK1479">
        <f>_xlfn.XLOOKUP(Tabela5[[#This Row],[UUID]],Planilha2!$A:$A,Planilha2!D:D,"")</f>
        <v>6</v>
      </c>
      <c r="AL1479">
        <f>_xlfn.XLOOKUP(Tabela5[[#This Row],[UUID]],Planilha2!$A:$A,Planilha2!E:E,"")</f>
        <v>0</v>
      </c>
      <c r="AM1479">
        <f>_xlfn.XLOOKUP(Tabela5[[#This Row],[UUID]],Planilha2!$A:$A,Planilha2!F:F,"")</f>
        <v>0</v>
      </c>
      <c r="AN1479">
        <f>_xlfn.XLOOKUP(Tabela5[[#This Row],[UUID]],Planilha2!$A:$A,Planilha2!G:G,"")</f>
        <v>1</v>
      </c>
      <c r="AO1479">
        <f>_xlfn.XLOOKUP(Tabela5[[#This Row],[UUID]],Planilha2!$A:$A,Planilha2!H:H,"")</f>
        <v>1</v>
      </c>
      <c r="AP1479">
        <f>_xlfn.XLOOKUP(Tabela5[[#This Row],[UUID]],Planilha2!$A:$A,Planilha2!I:I,"")</f>
        <v>1</v>
      </c>
      <c r="AQ1479">
        <f>_xlfn.XLOOKUP(Tabela5[[#This Row],[UUID]],Planilha2!$A:$A,Planilha2!J:J,"")</f>
        <v>1</v>
      </c>
      <c r="AR1479">
        <f>_xlfn.XLOOKUP(Tabela5[[#This Row],[UUID]],Planilha2!$A:$A,Planilha2!K:K,"")</f>
        <v>1</v>
      </c>
      <c r="AS1479">
        <f>_xlfn.XLOOKUP(Tabela5[[#This Row],[UUID]],Planilha2!$A:$A,Planilha2!L:L,"")</f>
        <v>1</v>
      </c>
      <c r="AT1479">
        <f>_xlfn.XLOOKUP(Tabela5[[#This Row],[UUID]],Planilha2!$A:$A,Planilha2!M:M,"")</f>
        <v>1</v>
      </c>
      <c r="AU1479">
        <f>_xlfn.XLOOKUP(Tabela5[[#This Row],[UUID]],Planilha2!$A:$A,Planilha2!N:N,"")</f>
        <v>1</v>
      </c>
      <c r="AV1479">
        <f>_xlfn.XLOOKUP(Tabela5[[#This Row],[UUID]],Planilha2!$A:$A,Planilha2!O:O,"")</f>
        <v>1</v>
      </c>
    </row>
    <row r="1480" spans="1:48" x14ac:dyDescent="0.2">
      <c r="A1480" t="s">
        <v>6957</v>
      </c>
      <c r="B1480" t="s">
        <v>35</v>
      </c>
      <c r="C1480">
        <v>65746783</v>
      </c>
      <c r="D1480">
        <v>13451037947</v>
      </c>
      <c r="E1480" t="s">
        <v>4012</v>
      </c>
      <c r="F1480" t="s">
        <v>4013</v>
      </c>
      <c r="G1480" t="s">
        <v>4014</v>
      </c>
      <c r="H1480" s="1">
        <v>46023</v>
      </c>
      <c r="I1480">
        <v>202601</v>
      </c>
      <c r="J1480">
        <v>191.48347999999999</v>
      </c>
      <c r="L1480">
        <v>191.48</v>
      </c>
      <c r="N1480">
        <v>90466816</v>
      </c>
      <c r="O1480" s="1">
        <v>46053</v>
      </c>
      <c r="P1480" s="1">
        <v>46063</v>
      </c>
      <c r="R1480">
        <v>63</v>
      </c>
      <c r="S1480" t="s">
        <v>53</v>
      </c>
      <c r="T1480" t="s">
        <v>40</v>
      </c>
      <c r="U1480" t="s">
        <v>40</v>
      </c>
      <c r="V1480" t="s">
        <v>4015</v>
      </c>
      <c r="W1480">
        <v>6</v>
      </c>
      <c r="X1480" t="s">
        <v>42</v>
      </c>
      <c r="Y1480">
        <v>6</v>
      </c>
      <c r="Z1480" t="s">
        <v>40</v>
      </c>
      <c r="AA1480" t="s">
        <v>982</v>
      </c>
      <c r="AB1480" t="s">
        <v>44</v>
      </c>
      <c r="AC1480" t="s">
        <v>45</v>
      </c>
      <c r="AE1480" t="s">
        <v>298</v>
      </c>
      <c r="AF1480" t="s">
        <v>6958</v>
      </c>
      <c r="AG1480" s="1">
        <v>46106</v>
      </c>
      <c r="AH1480" t="s">
        <v>47</v>
      </c>
      <c r="AI1480">
        <f>_xlfn.XLOOKUP(Tabela5[[#This Row],[UUID]],Planilha2!$A:$A,Planilha2!B:B,"")</f>
        <v>1</v>
      </c>
      <c r="AJ1480">
        <f>_xlfn.XLOOKUP(Tabela5[[#This Row],[UUID]],Planilha2!$A:$A,Planilha2!C:C,"")</f>
        <v>2</v>
      </c>
      <c r="AK1480">
        <f>_xlfn.XLOOKUP(Tabela5[[#This Row],[UUID]],Planilha2!$A:$A,Planilha2!D:D,"")</f>
        <v>1</v>
      </c>
      <c r="AL1480">
        <f>_xlfn.XLOOKUP(Tabela5[[#This Row],[UUID]],Planilha2!$A:$A,Planilha2!E:E,"")</f>
        <v>0</v>
      </c>
      <c r="AM1480">
        <f>_xlfn.XLOOKUP(Tabela5[[#This Row],[UUID]],Planilha2!$A:$A,Planilha2!F:F,"")</f>
        <v>1</v>
      </c>
      <c r="AN1480">
        <f>_xlfn.XLOOKUP(Tabela5[[#This Row],[UUID]],Planilha2!$A:$A,Planilha2!G:G,"")</f>
        <v>1</v>
      </c>
      <c r="AO1480">
        <f>_xlfn.XLOOKUP(Tabela5[[#This Row],[UUID]],Planilha2!$A:$A,Planilha2!H:H,"")</f>
        <v>1</v>
      </c>
      <c r="AP1480">
        <f>_xlfn.XLOOKUP(Tabela5[[#This Row],[UUID]],Planilha2!$A:$A,Planilha2!I:I,"")</f>
        <v>1</v>
      </c>
      <c r="AQ1480">
        <f>_xlfn.XLOOKUP(Tabela5[[#This Row],[UUID]],Planilha2!$A:$A,Planilha2!J:J,"")</f>
        <v>1</v>
      </c>
      <c r="AR1480">
        <f>_xlfn.XLOOKUP(Tabela5[[#This Row],[UUID]],Planilha2!$A:$A,Planilha2!K:K,"")</f>
        <v>0</v>
      </c>
      <c r="AS1480">
        <f>_xlfn.XLOOKUP(Tabela5[[#This Row],[UUID]],Planilha2!$A:$A,Planilha2!L:L,"")</f>
        <v>0</v>
      </c>
      <c r="AT1480">
        <f>_xlfn.XLOOKUP(Tabela5[[#This Row],[UUID]],Planilha2!$A:$A,Planilha2!M:M,"")</f>
        <v>0</v>
      </c>
      <c r="AU1480">
        <f>_xlfn.XLOOKUP(Tabela5[[#This Row],[UUID]],Planilha2!$A:$A,Planilha2!N:N,"")</f>
        <v>1</v>
      </c>
      <c r="AV1480">
        <f>_xlfn.XLOOKUP(Tabela5[[#This Row],[UUID]],Planilha2!$A:$A,Planilha2!O:O,"")</f>
        <v>1</v>
      </c>
    </row>
    <row r="1481" spans="1:48" x14ac:dyDescent="0.2">
      <c r="A1481" t="s">
        <v>6959</v>
      </c>
      <c r="B1481" t="s">
        <v>35</v>
      </c>
      <c r="C1481">
        <v>10658599</v>
      </c>
      <c r="D1481">
        <v>81555393934</v>
      </c>
      <c r="E1481" t="s">
        <v>4030</v>
      </c>
      <c r="F1481" t="s">
        <v>4031</v>
      </c>
      <c r="G1481" t="s">
        <v>4032</v>
      </c>
      <c r="H1481" s="1">
        <v>45901</v>
      </c>
      <c r="I1481">
        <v>202509</v>
      </c>
      <c r="J1481">
        <v>112.48774</v>
      </c>
      <c r="L1481">
        <v>112.49</v>
      </c>
      <c r="N1481">
        <v>90429327</v>
      </c>
      <c r="O1481" s="1">
        <v>46002</v>
      </c>
      <c r="P1481" s="1">
        <v>46059</v>
      </c>
      <c r="R1481">
        <v>67</v>
      </c>
      <c r="S1481" t="s">
        <v>53</v>
      </c>
      <c r="T1481" t="s">
        <v>40</v>
      </c>
      <c r="U1481" t="s">
        <v>40</v>
      </c>
      <c r="V1481" t="s">
        <v>4033</v>
      </c>
      <c r="W1481">
        <v>6</v>
      </c>
      <c r="X1481" t="s">
        <v>42</v>
      </c>
      <c r="Y1481">
        <v>6</v>
      </c>
      <c r="Z1481" t="s">
        <v>40</v>
      </c>
      <c r="AA1481" t="s">
        <v>982</v>
      </c>
      <c r="AB1481" t="s">
        <v>44</v>
      </c>
      <c r="AC1481" t="s">
        <v>45</v>
      </c>
      <c r="AE1481" t="s">
        <v>298</v>
      </c>
      <c r="AF1481" t="s">
        <v>6960</v>
      </c>
      <c r="AG1481" s="1">
        <v>46054</v>
      </c>
      <c r="AH1481" t="s">
        <v>2751</v>
      </c>
      <c r="AI1481">
        <f>_xlfn.XLOOKUP(Tabela5[[#This Row],[UUID]],Planilha2!$A:$A,Planilha2!B:B,"")</f>
        <v>1</v>
      </c>
      <c r="AJ1481">
        <f>_xlfn.XLOOKUP(Tabela5[[#This Row],[UUID]],Planilha2!$A:$A,Planilha2!C:C,"")</f>
        <v>1</v>
      </c>
      <c r="AK1481">
        <f>_xlfn.XLOOKUP(Tabela5[[#This Row],[UUID]],Planilha2!$A:$A,Planilha2!D:D,"")</f>
        <v>6</v>
      </c>
      <c r="AL1481">
        <f>_xlfn.XLOOKUP(Tabela5[[#This Row],[UUID]],Planilha2!$A:$A,Planilha2!E:E,"")</f>
        <v>0</v>
      </c>
      <c r="AM1481">
        <f>_xlfn.XLOOKUP(Tabela5[[#This Row],[UUID]],Planilha2!$A:$A,Planilha2!F:F,"")</f>
        <v>0</v>
      </c>
      <c r="AN1481">
        <f>_xlfn.XLOOKUP(Tabela5[[#This Row],[UUID]],Planilha2!$A:$A,Planilha2!G:G,"")</f>
        <v>1</v>
      </c>
      <c r="AO1481">
        <f>_xlfn.XLOOKUP(Tabela5[[#This Row],[UUID]],Planilha2!$A:$A,Planilha2!H:H,"")</f>
        <v>1</v>
      </c>
      <c r="AP1481">
        <f>_xlfn.XLOOKUP(Tabela5[[#This Row],[UUID]],Planilha2!$A:$A,Planilha2!I:I,"")</f>
        <v>1</v>
      </c>
      <c r="AQ1481">
        <f>_xlfn.XLOOKUP(Tabela5[[#This Row],[UUID]],Planilha2!$A:$A,Planilha2!J:J,"")</f>
        <v>1</v>
      </c>
      <c r="AR1481">
        <f>_xlfn.XLOOKUP(Tabela5[[#This Row],[UUID]],Planilha2!$A:$A,Planilha2!K:K,"")</f>
        <v>1</v>
      </c>
      <c r="AS1481">
        <f>_xlfn.XLOOKUP(Tabela5[[#This Row],[UUID]],Planilha2!$A:$A,Planilha2!L:L,"")</f>
        <v>1</v>
      </c>
      <c r="AT1481">
        <f>_xlfn.XLOOKUP(Tabela5[[#This Row],[UUID]],Planilha2!$A:$A,Planilha2!M:M,"")</f>
        <v>1</v>
      </c>
      <c r="AU1481">
        <f>_xlfn.XLOOKUP(Tabela5[[#This Row],[UUID]],Planilha2!$A:$A,Planilha2!N:N,"")</f>
        <v>1</v>
      </c>
      <c r="AV1481">
        <f>_xlfn.XLOOKUP(Tabela5[[#This Row],[UUID]],Planilha2!$A:$A,Planilha2!O:O,"")</f>
        <v>1</v>
      </c>
    </row>
    <row r="1482" spans="1:48" x14ac:dyDescent="0.2">
      <c r="A1482" t="s">
        <v>6961</v>
      </c>
      <c r="B1482" t="s">
        <v>35</v>
      </c>
      <c r="C1482">
        <v>108209210</v>
      </c>
      <c r="D1482">
        <v>3852499933</v>
      </c>
      <c r="E1482" t="s">
        <v>4018</v>
      </c>
      <c r="F1482" t="s">
        <v>4019</v>
      </c>
      <c r="G1482" t="s">
        <v>4020</v>
      </c>
      <c r="H1482" s="1">
        <v>46023</v>
      </c>
      <c r="I1482">
        <v>202601</v>
      </c>
      <c r="J1482">
        <v>210.26242999999999</v>
      </c>
      <c r="L1482">
        <v>210.26</v>
      </c>
      <c r="N1482">
        <v>90468927</v>
      </c>
      <c r="O1482" s="1">
        <v>46053</v>
      </c>
      <c r="P1482" s="1">
        <v>46063</v>
      </c>
      <c r="R1482">
        <v>63</v>
      </c>
      <c r="S1482" t="s">
        <v>53</v>
      </c>
      <c r="T1482" t="s">
        <v>40</v>
      </c>
      <c r="U1482" t="s">
        <v>40</v>
      </c>
      <c r="V1482" t="s">
        <v>4021</v>
      </c>
      <c r="W1482">
        <v>6</v>
      </c>
      <c r="X1482" t="s">
        <v>42</v>
      </c>
      <c r="Y1482">
        <v>6</v>
      </c>
      <c r="Z1482" t="s">
        <v>40</v>
      </c>
      <c r="AA1482" t="s">
        <v>982</v>
      </c>
      <c r="AB1482" t="s">
        <v>44</v>
      </c>
      <c r="AC1482" t="s">
        <v>45</v>
      </c>
      <c r="AE1482" t="s">
        <v>298</v>
      </c>
      <c r="AF1482" t="s">
        <v>6962</v>
      </c>
      <c r="AG1482" s="1">
        <v>46099</v>
      </c>
      <c r="AH1482" t="s">
        <v>47</v>
      </c>
      <c r="AI1482">
        <f>_xlfn.XLOOKUP(Tabela5[[#This Row],[UUID]],Planilha2!$A:$A,Planilha2!B:B,"")</f>
        <v>1</v>
      </c>
      <c r="AJ1482">
        <f>_xlfn.XLOOKUP(Tabela5[[#This Row],[UUID]],Planilha2!$A:$A,Planilha2!C:C,"")</f>
        <v>1</v>
      </c>
      <c r="AK1482">
        <f>_xlfn.XLOOKUP(Tabela5[[#This Row],[UUID]],Planilha2!$A:$A,Planilha2!D:D,"")</f>
        <v>4</v>
      </c>
      <c r="AL1482">
        <f>_xlfn.XLOOKUP(Tabela5[[#This Row],[UUID]],Planilha2!$A:$A,Planilha2!E:E,"")</f>
        <v>0</v>
      </c>
      <c r="AM1482">
        <f>_xlfn.XLOOKUP(Tabela5[[#This Row],[UUID]],Planilha2!$A:$A,Planilha2!F:F,"")</f>
        <v>1</v>
      </c>
      <c r="AN1482">
        <f>_xlfn.XLOOKUP(Tabela5[[#This Row],[UUID]],Planilha2!$A:$A,Planilha2!G:G,"")</f>
        <v>1</v>
      </c>
      <c r="AO1482">
        <f>_xlfn.XLOOKUP(Tabela5[[#This Row],[UUID]],Planilha2!$A:$A,Planilha2!H:H,"")</f>
        <v>1</v>
      </c>
      <c r="AP1482">
        <f>_xlfn.XLOOKUP(Tabela5[[#This Row],[UUID]],Planilha2!$A:$A,Planilha2!I:I,"")</f>
        <v>1</v>
      </c>
      <c r="AQ1482">
        <f>_xlfn.XLOOKUP(Tabela5[[#This Row],[UUID]],Planilha2!$A:$A,Planilha2!J:J,"")</f>
        <v>1</v>
      </c>
      <c r="AR1482">
        <f>_xlfn.XLOOKUP(Tabela5[[#This Row],[UUID]],Planilha2!$A:$A,Planilha2!K:K,"")</f>
        <v>1</v>
      </c>
      <c r="AS1482">
        <f>_xlfn.XLOOKUP(Tabela5[[#This Row],[UUID]],Planilha2!$A:$A,Planilha2!L:L,"")</f>
        <v>0</v>
      </c>
      <c r="AT1482">
        <f>_xlfn.XLOOKUP(Tabela5[[#This Row],[UUID]],Planilha2!$A:$A,Planilha2!M:M,"")</f>
        <v>0</v>
      </c>
      <c r="AU1482">
        <f>_xlfn.XLOOKUP(Tabela5[[#This Row],[UUID]],Planilha2!$A:$A,Planilha2!N:N,"")</f>
        <v>1</v>
      </c>
      <c r="AV1482">
        <f>_xlfn.XLOOKUP(Tabela5[[#This Row],[UUID]],Planilha2!$A:$A,Planilha2!O:O,"")</f>
        <v>1</v>
      </c>
    </row>
    <row r="1483" spans="1:48" x14ac:dyDescent="0.2">
      <c r="A1483" t="s">
        <v>6963</v>
      </c>
      <c r="B1483" t="s">
        <v>35</v>
      </c>
      <c r="C1483">
        <v>9742638</v>
      </c>
      <c r="D1483">
        <v>58175407115</v>
      </c>
      <c r="E1483" t="s">
        <v>6964</v>
      </c>
      <c r="F1483" t="s">
        <v>6965</v>
      </c>
      <c r="G1483" t="s">
        <v>6966</v>
      </c>
      <c r="H1483" s="1">
        <v>46023</v>
      </c>
      <c r="I1483">
        <v>202601</v>
      </c>
      <c r="J1483">
        <v>1112.8641700000001</v>
      </c>
      <c r="L1483">
        <v>1112.8599999999999</v>
      </c>
      <c r="N1483">
        <v>90471310</v>
      </c>
      <c r="O1483" s="1">
        <v>46055</v>
      </c>
      <c r="P1483" s="1">
        <v>46063</v>
      </c>
      <c r="R1483">
        <v>63</v>
      </c>
      <c r="S1483" t="s">
        <v>53</v>
      </c>
      <c r="T1483" t="s">
        <v>40</v>
      </c>
      <c r="U1483" t="s">
        <v>40</v>
      </c>
      <c r="V1483" t="s">
        <v>6967</v>
      </c>
      <c r="W1483">
        <v>6</v>
      </c>
      <c r="X1483" t="s">
        <v>42</v>
      </c>
      <c r="Y1483">
        <v>6</v>
      </c>
      <c r="Z1483" t="s">
        <v>40</v>
      </c>
      <c r="AA1483" t="s">
        <v>982</v>
      </c>
      <c r="AB1483" t="s">
        <v>44</v>
      </c>
      <c r="AC1483" t="s">
        <v>45</v>
      </c>
      <c r="AE1483" t="s">
        <v>298</v>
      </c>
      <c r="AF1483" t="s">
        <v>6968</v>
      </c>
      <c r="AG1483" s="1">
        <v>46102</v>
      </c>
      <c r="AH1483" t="s">
        <v>47</v>
      </c>
      <c r="AI1483">
        <f>_xlfn.XLOOKUP(Tabela5[[#This Row],[UUID]],Planilha2!$A:$A,Planilha2!B:B,"")</f>
        <v>1</v>
      </c>
      <c r="AJ1483">
        <f>_xlfn.XLOOKUP(Tabela5[[#This Row],[UUID]],Planilha2!$A:$A,Planilha2!C:C,"")</f>
        <v>1</v>
      </c>
      <c r="AK1483">
        <f>_xlfn.XLOOKUP(Tabela5[[#This Row],[UUID]],Planilha2!$A:$A,Planilha2!D:D,"")</f>
        <v>1</v>
      </c>
      <c r="AL1483">
        <f>_xlfn.XLOOKUP(Tabela5[[#This Row],[UUID]],Planilha2!$A:$A,Planilha2!E:E,"")</f>
        <v>0</v>
      </c>
      <c r="AM1483">
        <f>_xlfn.XLOOKUP(Tabela5[[#This Row],[UUID]],Planilha2!$A:$A,Planilha2!F:F,"")</f>
        <v>1</v>
      </c>
      <c r="AN1483">
        <f>_xlfn.XLOOKUP(Tabela5[[#This Row],[UUID]],Planilha2!$A:$A,Planilha2!G:G,"")</f>
        <v>1</v>
      </c>
      <c r="AO1483">
        <f>_xlfn.XLOOKUP(Tabela5[[#This Row],[UUID]],Planilha2!$A:$A,Planilha2!H:H,"")</f>
        <v>1</v>
      </c>
      <c r="AP1483">
        <f>_xlfn.XLOOKUP(Tabela5[[#This Row],[UUID]],Planilha2!$A:$A,Planilha2!I:I,"")</f>
        <v>1</v>
      </c>
      <c r="AQ1483">
        <f>_xlfn.XLOOKUP(Tabela5[[#This Row],[UUID]],Planilha2!$A:$A,Planilha2!J:J,"")</f>
        <v>1</v>
      </c>
      <c r="AR1483">
        <f>_xlfn.XLOOKUP(Tabela5[[#This Row],[UUID]],Planilha2!$A:$A,Planilha2!K:K,"")</f>
        <v>1</v>
      </c>
      <c r="AS1483">
        <f>_xlfn.XLOOKUP(Tabela5[[#This Row],[UUID]],Planilha2!$A:$A,Planilha2!L:L,"")</f>
        <v>0</v>
      </c>
      <c r="AT1483">
        <f>_xlfn.XLOOKUP(Tabela5[[#This Row],[UUID]],Planilha2!$A:$A,Planilha2!M:M,"")</f>
        <v>0</v>
      </c>
      <c r="AU1483">
        <f>_xlfn.XLOOKUP(Tabela5[[#This Row],[UUID]],Planilha2!$A:$A,Planilha2!N:N,"")</f>
        <v>1</v>
      </c>
      <c r="AV1483">
        <f>_xlfn.XLOOKUP(Tabela5[[#This Row],[UUID]],Planilha2!$A:$A,Planilha2!O:O,"")</f>
        <v>1</v>
      </c>
    </row>
    <row r="1484" spans="1:48" x14ac:dyDescent="0.2">
      <c r="A1484" t="s">
        <v>6969</v>
      </c>
      <c r="B1484" t="s">
        <v>35</v>
      </c>
      <c r="C1484">
        <v>63271532</v>
      </c>
      <c r="D1484">
        <v>60109866991</v>
      </c>
      <c r="E1484" t="s">
        <v>4024</v>
      </c>
      <c r="F1484" t="s">
        <v>4025</v>
      </c>
      <c r="G1484" t="s">
        <v>4026</v>
      </c>
      <c r="H1484" s="1">
        <v>46023</v>
      </c>
      <c r="I1484">
        <v>202601</v>
      </c>
      <c r="J1484">
        <v>862.77480000000003</v>
      </c>
      <c r="L1484">
        <v>862.77</v>
      </c>
      <c r="N1484">
        <v>90469297</v>
      </c>
      <c r="O1484" s="1">
        <v>46053</v>
      </c>
      <c r="P1484" s="1">
        <v>46063</v>
      </c>
      <c r="R1484">
        <v>63</v>
      </c>
      <c r="S1484" t="s">
        <v>53</v>
      </c>
      <c r="T1484" t="s">
        <v>40</v>
      </c>
      <c r="U1484" t="s">
        <v>40</v>
      </c>
      <c r="V1484" t="s">
        <v>4027</v>
      </c>
      <c r="W1484">
        <v>6</v>
      </c>
      <c r="X1484" t="s">
        <v>42</v>
      </c>
      <c r="Y1484">
        <v>6</v>
      </c>
      <c r="Z1484" t="s">
        <v>40</v>
      </c>
      <c r="AA1484" t="s">
        <v>982</v>
      </c>
      <c r="AB1484" t="s">
        <v>44</v>
      </c>
      <c r="AC1484" t="s">
        <v>45</v>
      </c>
      <c r="AE1484" t="s">
        <v>298</v>
      </c>
      <c r="AF1484" t="s">
        <v>6970</v>
      </c>
      <c r="AG1484" s="1">
        <v>46092</v>
      </c>
      <c r="AH1484" t="s">
        <v>2615</v>
      </c>
      <c r="AI1484">
        <f>_xlfn.XLOOKUP(Tabela5[[#This Row],[UUID]],Planilha2!$A:$A,Planilha2!B:B,"")</f>
        <v>1</v>
      </c>
      <c r="AJ1484">
        <f>_xlfn.XLOOKUP(Tabela5[[#This Row],[UUID]],Planilha2!$A:$A,Planilha2!C:C,"")</f>
        <v>1</v>
      </c>
      <c r="AK1484">
        <f>_xlfn.XLOOKUP(Tabela5[[#This Row],[UUID]],Planilha2!$A:$A,Planilha2!D:D,"")</f>
        <v>1</v>
      </c>
      <c r="AL1484">
        <f>_xlfn.XLOOKUP(Tabela5[[#This Row],[UUID]],Planilha2!$A:$A,Planilha2!E:E,"")</f>
        <v>0</v>
      </c>
      <c r="AM1484">
        <f>_xlfn.XLOOKUP(Tabela5[[#This Row],[UUID]],Planilha2!$A:$A,Planilha2!F:F,"")</f>
        <v>1</v>
      </c>
      <c r="AN1484">
        <f>_xlfn.XLOOKUP(Tabela5[[#This Row],[UUID]],Planilha2!$A:$A,Planilha2!G:G,"")</f>
        <v>1</v>
      </c>
      <c r="AO1484">
        <f>_xlfn.XLOOKUP(Tabela5[[#This Row],[UUID]],Planilha2!$A:$A,Planilha2!H:H,"")</f>
        <v>1</v>
      </c>
      <c r="AP1484">
        <f>_xlfn.XLOOKUP(Tabela5[[#This Row],[UUID]],Planilha2!$A:$A,Planilha2!I:I,"")</f>
        <v>1</v>
      </c>
      <c r="AQ1484">
        <f>_xlfn.XLOOKUP(Tabela5[[#This Row],[UUID]],Planilha2!$A:$A,Planilha2!J:J,"")</f>
        <v>1</v>
      </c>
      <c r="AR1484">
        <f>_xlfn.XLOOKUP(Tabela5[[#This Row],[UUID]],Planilha2!$A:$A,Planilha2!K:K,"")</f>
        <v>1</v>
      </c>
      <c r="AS1484">
        <f>_xlfn.XLOOKUP(Tabela5[[#This Row],[UUID]],Planilha2!$A:$A,Planilha2!L:L,"")</f>
        <v>1</v>
      </c>
      <c r="AT1484">
        <f>_xlfn.XLOOKUP(Tabela5[[#This Row],[UUID]],Planilha2!$A:$A,Planilha2!M:M,"")</f>
        <v>0</v>
      </c>
      <c r="AU1484">
        <f>_xlfn.XLOOKUP(Tabela5[[#This Row],[UUID]],Planilha2!$A:$A,Planilha2!N:N,"")</f>
        <v>1</v>
      </c>
      <c r="AV1484">
        <f>_xlfn.XLOOKUP(Tabela5[[#This Row],[UUID]],Planilha2!$A:$A,Planilha2!O:O,"")</f>
        <v>1</v>
      </c>
    </row>
    <row r="1485" spans="1:48" x14ac:dyDescent="0.2">
      <c r="A1485" t="s">
        <v>6971</v>
      </c>
      <c r="B1485" t="s">
        <v>35</v>
      </c>
      <c r="C1485">
        <v>52295281</v>
      </c>
      <c r="D1485">
        <v>60898275920</v>
      </c>
      <c r="E1485" t="s">
        <v>6972</v>
      </c>
      <c r="F1485" t="s">
        <v>6973</v>
      </c>
      <c r="G1485" t="s">
        <v>6974</v>
      </c>
      <c r="H1485" s="1">
        <v>46023</v>
      </c>
      <c r="I1485">
        <v>202601</v>
      </c>
      <c r="J1485">
        <v>228.79913999999999</v>
      </c>
      <c r="L1485">
        <v>228.8</v>
      </c>
      <c r="N1485">
        <v>90469162</v>
      </c>
      <c r="O1485" s="1">
        <v>46053</v>
      </c>
      <c r="P1485" s="1">
        <v>46063</v>
      </c>
      <c r="R1485">
        <v>63</v>
      </c>
      <c r="S1485" t="s">
        <v>53</v>
      </c>
      <c r="T1485" t="s">
        <v>40</v>
      </c>
      <c r="U1485" t="s">
        <v>40</v>
      </c>
      <c r="V1485" t="s">
        <v>6975</v>
      </c>
      <c r="W1485">
        <v>6</v>
      </c>
      <c r="X1485" t="s">
        <v>467</v>
      </c>
      <c r="Y1485">
        <v>6</v>
      </c>
      <c r="Z1485" t="s">
        <v>40</v>
      </c>
      <c r="AA1485" t="s">
        <v>982</v>
      </c>
      <c r="AB1485" t="s">
        <v>44</v>
      </c>
      <c r="AC1485" t="s">
        <v>45</v>
      </c>
      <c r="AE1485" t="s">
        <v>298</v>
      </c>
      <c r="AF1485" t="s">
        <v>6976</v>
      </c>
      <c r="AG1485" s="1">
        <v>46102</v>
      </c>
      <c r="AH1485" t="s">
        <v>47</v>
      </c>
      <c r="AI1485">
        <f>_xlfn.XLOOKUP(Tabela5[[#This Row],[UUID]],Planilha2!$A:$A,Planilha2!B:B,"")</f>
        <v>1</v>
      </c>
      <c r="AJ1485">
        <f>_xlfn.XLOOKUP(Tabela5[[#This Row],[UUID]],Planilha2!$A:$A,Planilha2!C:C,"")</f>
        <v>1</v>
      </c>
      <c r="AK1485">
        <f>_xlfn.XLOOKUP(Tabela5[[#This Row],[UUID]],Planilha2!$A:$A,Planilha2!D:D,"")</f>
        <v>16</v>
      </c>
      <c r="AL1485">
        <f>_xlfn.XLOOKUP(Tabela5[[#This Row],[UUID]],Planilha2!$A:$A,Planilha2!E:E,"")</f>
        <v>0</v>
      </c>
      <c r="AM1485">
        <f>_xlfn.XLOOKUP(Tabela5[[#This Row],[UUID]],Planilha2!$A:$A,Planilha2!F:F,"")</f>
        <v>1</v>
      </c>
      <c r="AN1485">
        <f>_xlfn.XLOOKUP(Tabela5[[#This Row],[UUID]],Planilha2!$A:$A,Planilha2!G:G,"")</f>
        <v>1</v>
      </c>
      <c r="AO1485">
        <f>_xlfn.XLOOKUP(Tabela5[[#This Row],[UUID]],Planilha2!$A:$A,Planilha2!H:H,"")</f>
        <v>1</v>
      </c>
      <c r="AP1485">
        <f>_xlfn.XLOOKUP(Tabela5[[#This Row],[UUID]],Planilha2!$A:$A,Planilha2!I:I,"")</f>
        <v>1</v>
      </c>
      <c r="AQ1485">
        <f>_xlfn.XLOOKUP(Tabela5[[#This Row],[UUID]],Planilha2!$A:$A,Planilha2!J:J,"")</f>
        <v>1</v>
      </c>
      <c r="AR1485">
        <f>_xlfn.XLOOKUP(Tabela5[[#This Row],[UUID]],Planilha2!$A:$A,Planilha2!K:K,"")</f>
        <v>1</v>
      </c>
      <c r="AS1485">
        <f>_xlfn.XLOOKUP(Tabela5[[#This Row],[UUID]],Planilha2!$A:$A,Planilha2!L:L,"")</f>
        <v>0</v>
      </c>
      <c r="AT1485">
        <f>_xlfn.XLOOKUP(Tabela5[[#This Row],[UUID]],Planilha2!$A:$A,Planilha2!M:M,"")</f>
        <v>0</v>
      </c>
      <c r="AU1485">
        <f>_xlfn.XLOOKUP(Tabela5[[#This Row],[UUID]],Planilha2!$A:$A,Planilha2!N:N,"")</f>
        <v>1</v>
      </c>
      <c r="AV1485">
        <f>_xlfn.XLOOKUP(Tabela5[[#This Row],[UUID]],Planilha2!$A:$A,Planilha2!O:O,"")</f>
        <v>1</v>
      </c>
    </row>
    <row r="1486" spans="1:48" x14ac:dyDescent="0.2">
      <c r="A1486" t="s">
        <v>6977</v>
      </c>
      <c r="B1486" t="s">
        <v>35</v>
      </c>
      <c r="C1486">
        <v>110667174</v>
      </c>
      <c r="D1486">
        <v>6877959906</v>
      </c>
      <c r="E1486" t="s">
        <v>6978</v>
      </c>
      <c r="F1486" t="s">
        <v>6979</v>
      </c>
      <c r="G1486" t="s">
        <v>6980</v>
      </c>
      <c r="H1486" s="1">
        <v>46023</v>
      </c>
      <c r="I1486">
        <v>202601</v>
      </c>
      <c r="J1486">
        <v>102.65928</v>
      </c>
      <c r="L1486">
        <v>102.66</v>
      </c>
      <c r="N1486">
        <v>90469030</v>
      </c>
      <c r="O1486" s="1">
        <v>46053</v>
      </c>
      <c r="P1486" s="1">
        <v>46063</v>
      </c>
      <c r="R1486">
        <v>63</v>
      </c>
      <c r="S1486" t="s">
        <v>53</v>
      </c>
      <c r="T1486" t="s">
        <v>40</v>
      </c>
      <c r="U1486" t="s">
        <v>40</v>
      </c>
      <c r="V1486" t="s">
        <v>6981</v>
      </c>
      <c r="W1486">
        <v>6</v>
      </c>
      <c r="X1486" t="s">
        <v>42</v>
      </c>
      <c r="Y1486">
        <v>6</v>
      </c>
      <c r="Z1486" t="s">
        <v>40</v>
      </c>
      <c r="AA1486" t="s">
        <v>982</v>
      </c>
      <c r="AB1486" t="s">
        <v>44</v>
      </c>
      <c r="AC1486" t="s">
        <v>45</v>
      </c>
      <c r="AE1486" t="s">
        <v>298</v>
      </c>
      <c r="AF1486" t="s">
        <v>6982</v>
      </c>
      <c r="AG1486" s="1">
        <v>46107</v>
      </c>
      <c r="AH1486" t="s">
        <v>47</v>
      </c>
      <c r="AI1486">
        <f>_xlfn.XLOOKUP(Tabela5[[#This Row],[UUID]],Planilha2!$A:$A,Planilha2!B:B,"")</f>
        <v>1</v>
      </c>
      <c r="AJ1486">
        <f>_xlfn.XLOOKUP(Tabela5[[#This Row],[UUID]],Planilha2!$A:$A,Planilha2!C:C,"")</f>
        <v>1</v>
      </c>
      <c r="AK1486">
        <f>_xlfn.XLOOKUP(Tabela5[[#This Row],[UUID]],Planilha2!$A:$A,Planilha2!D:D,"")</f>
        <v>8</v>
      </c>
      <c r="AL1486">
        <f>_xlfn.XLOOKUP(Tabela5[[#This Row],[UUID]],Planilha2!$A:$A,Planilha2!E:E,"")</f>
        <v>1</v>
      </c>
      <c r="AM1486">
        <f>_xlfn.XLOOKUP(Tabela5[[#This Row],[UUID]],Planilha2!$A:$A,Planilha2!F:F,"")</f>
        <v>1</v>
      </c>
      <c r="AN1486">
        <f>_xlfn.XLOOKUP(Tabela5[[#This Row],[UUID]],Planilha2!$A:$A,Planilha2!G:G,"")</f>
        <v>1</v>
      </c>
      <c r="AO1486">
        <f>_xlfn.XLOOKUP(Tabela5[[#This Row],[UUID]],Planilha2!$A:$A,Planilha2!H:H,"")</f>
        <v>1</v>
      </c>
      <c r="AP1486">
        <f>_xlfn.XLOOKUP(Tabela5[[#This Row],[UUID]],Planilha2!$A:$A,Planilha2!I:I,"")</f>
        <v>1</v>
      </c>
      <c r="AQ1486">
        <f>_xlfn.XLOOKUP(Tabela5[[#This Row],[UUID]],Planilha2!$A:$A,Planilha2!J:J,"")</f>
        <v>0</v>
      </c>
      <c r="AR1486">
        <f>_xlfn.XLOOKUP(Tabela5[[#This Row],[UUID]],Planilha2!$A:$A,Planilha2!K:K,"")</f>
        <v>0</v>
      </c>
      <c r="AS1486">
        <f>_xlfn.XLOOKUP(Tabela5[[#This Row],[UUID]],Planilha2!$A:$A,Planilha2!L:L,"")</f>
        <v>0</v>
      </c>
      <c r="AT1486">
        <f>_xlfn.XLOOKUP(Tabela5[[#This Row],[UUID]],Planilha2!$A:$A,Planilha2!M:M,"")</f>
        <v>0</v>
      </c>
      <c r="AU1486">
        <f>_xlfn.XLOOKUP(Tabela5[[#This Row],[UUID]],Planilha2!$A:$A,Planilha2!N:N,"")</f>
        <v>1</v>
      </c>
      <c r="AV1486">
        <f>_xlfn.XLOOKUP(Tabela5[[#This Row],[UUID]],Planilha2!$A:$A,Planilha2!O:O,"")</f>
        <v>1</v>
      </c>
    </row>
    <row r="1487" spans="1:48" x14ac:dyDescent="0.2">
      <c r="A1487" t="s">
        <v>6983</v>
      </c>
      <c r="B1487" t="s">
        <v>35</v>
      </c>
      <c r="C1487">
        <v>37287486</v>
      </c>
      <c r="D1487">
        <v>5796810928</v>
      </c>
      <c r="E1487" t="s">
        <v>4038</v>
      </c>
      <c r="F1487" t="s">
        <v>4039</v>
      </c>
      <c r="G1487" t="s">
        <v>4040</v>
      </c>
      <c r="H1487" s="1">
        <v>46023</v>
      </c>
      <c r="I1487">
        <v>202601</v>
      </c>
      <c r="J1487">
        <v>117.94896</v>
      </c>
      <c r="L1487">
        <v>117.95</v>
      </c>
      <c r="N1487">
        <v>90469286</v>
      </c>
      <c r="O1487" s="1">
        <v>46053</v>
      </c>
      <c r="P1487" s="1">
        <v>46063</v>
      </c>
      <c r="R1487">
        <v>63</v>
      </c>
      <c r="S1487" t="s">
        <v>53</v>
      </c>
      <c r="T1487" t="s">
        <v>40</v>
      </c>
      <c r="U1487" t="s">
        <v>40</v>
      </c>
      <c r="V1487" t="s">
        <v>4041</v>
      </c>
      <c r="W1487">
        <v>6</v>
      </c>
      <c r="X1487" t="s">
        <v>42</v>
      </c>
      <c r="Y1487">
        <v>6</v>
      </c>
      <c r="Z1487" t="s">
        <v>40</v>
      </c>
      <c r="AA1487" t="s">
        <v>982</v>
      </c>
      <c r="AB1487" t="s">
        <v>44</v>
      </c>
      <c r="AC1487" t="s">
        <v>45</v>
      </c>
      <c r="AE1487" t="s">
        <v>298</v>
      </c>
      <c r="AF1487" t="s">
        <v>6984</v>
      </c>
      <c r="AG1487" s="1">
        <v>46092</v>
      </c>
      <c r="AH1487" t="s">
        <v>2615</v>
      </c>
      <c r="AI1487">
        <f>_xlfn.XLOOKUP(Tabela5[[#This Row],[UUID]],Planilha2!$A:$A,Planilha2!B:B,"")</f>
        <v>1</v>
      </c>
      <c r="AJ1487">
        <f>_xlfn.XLOOKUP(Tabela5[[#This Row],[UUID]],Planilha2!$A:$A,Planilha2!C:C,"")</f>
        <v>1</v>
      </c>
      <c r="AK1487">
        <f>_xlfn.XLOOKUP(Tabela5[[#This Row],[UUID]],Planilha2!$A:$A,Planilha2!D:D,"")</f>
        <v>2</v>
      </c>
      <c r="AL1487">
        <f>_xlfn.XLOOKUP(Tabela5[[#This Row],[UUID]],Planilha2!$A:$A,Planilha2!E:E,"")</f>
        <v>0</v>
      </c>
      <c r="AM1487">
        <f>_xlfn.XLOOKUP(Tabela5[[#This Row],[UUID]],Planilha2!$A:$A,Planilha2!F:F,"")</f>
        <v>1</v>
      </c>
      <c r="AN1487">
        <f>_xlfn.XLOOKUP(Tabela5[[#This Row],[UUID]],Planilha2!$A:$A,Planilha2!G:G,"")</f>
        <v>1</v>
      </c>
      <c r="AO1487">
        <f>_xlfn.XLOOKUP(Tabela5[[#This Row],[UUID]],Planilha2!$A:$A,Planilha2!H:H,"")</f>
        <v>1</v>
      </c>
      <c r="AP1487">
        <f>_xlfn.XLOOKUP(Tabela5[[#This Row],[UUID]],Planilha2!$A:$A,Planilha2!I:I,"")</f>
        <v>1</v>
      </c>
      <c r="AQ1487">
        <f>_xlfn.XLOOKUP(Tabela5[[#This Row],[UUID]],Planilha2!$A:$A,Planilha2!J:J,"")</f>
        <v>1</v>
      </c>
      <c r="AR1487">
        <f>_xlfn.XLOOKUP(Tabela5[[#This Row],[UUID]],Planilha2!$A:$A,Planilha2!K:K,"")</f>
        <v>1</v>
      </c>
      <c r="AS1487">
        <f>_xlfn.XLOOKUP(Tabela5[[#This Row],[UUID]],Planilha2!$A:$A,Planilha2!L:L,"")</f>
        <v>1</v>
      </c>
      <c r="AT1487">
        <f>_xlfn.XLOOKUP(Tabela5[[#This Row],[UUID]],Planilha2!$A:$A,Planilha2!M:M,"")</f>
        <v>0</v>
      </c>
      <c r="AU1487">
        <f>_xlfn.XLOOKUP(Tabela5[[#This Row],[UUID]],Planilha2!$A:$A,Planilha2!N:N,"")</f>
        <v>1</v>
      </c>
      <c r="AV1487">
        <f>_xlfn.XLOOKUP(Tabela5[[#This Row],[UUID]],Planilha2!$A:$A,Planilha2!O:O,"")</f>
        <v>1</v>
      </c>
    </row>
    <row r="1488" spans="1:48" x14ac:dyDescent="0.2">
      <c r="A1488" t="s">
        <v>6985</v>
      </c>
      <c r="B1488" t="s">
        <v>35</v>
      </c>
      <c r="C1488">
        <v>2756218</v>
      </c>
      <c r="D1488">
        <v>63528975920</v>
      </c>
      <c r="E1488" t="s">
        <v>4044</v>
      </c>
      <c r="F1488" t="s">
        <v>4045</v>
      </c>
      <c r="G1488" t="s">
        <v>4046</v>
      </c>
      <c r="H1488" s="1">
        <v>46023</v>
      </c>
      <c r="I1488">
        <v>202601</v>
      </c>
      <c r="J1488">
        <v>151.25862000000001</v>
      </c>
      <c r="L1488">
        <v>151.26</v>
      </c>
      <c r="N1488">
        <v>90469283</v>
      </c>
      <c r="O1488" s="1">
        <v>46053</v>
      </c>
      <c r="P1488" s="1">
        <v>46063</v>
      </c>
      <c r="R1488">
        <v>63</v>
      </c>
      <c r="S1488" t="s">
        <v>53</v>
      </c>
      <c r="T1488" t="s">
        <v>40</v>
      </c>
      <c r="U1488" t="s">
        <v>40</v>
      </c>
      <c r="V1488" t="s">
        <v>4047</v>
      </c>
      <c r="W1488">
        <v>6</v>
      </c>
      <c r="X1488" t="s">
        <v>42</v>
      </c>
      <c r="Y1488">
        <v>6</v>
      </c>
      <c r="Z1488" t="s">
        <v>40</v>
      </c>
      <c r="AA1488" t="s">
        <v>982</v>
      </c>
      <c r="AB1488" t="s">
        <v>44</v>
      </c>
      <c r="AC1488" t="s">
        <v>45</v>
      </c>
      <c r="AE1488" t="s">
        <v>298</v>
      </c>
      <c r="AF1488" t="s">
        <v>6986</v>
      </c>
      <c r="AG1488" s="1">
        <v>46109</v>
      </c>
      <c r="AH1488" t="s">
        <v>47</v>
      </c>
      <c r="AI1488">
        <f>_xlfn.XLOOKUP(Tabela5[[#This Row],[UUID]],Planilha2!$A:$A,Planilha2!B:B,"")</f>
        <v>1</v>
      </c>
      <c r="AJ1488">
        <f>_xlfn.XLOOKUP(Tabela5[[#This Row],[UUID]],Planilha2!$A:$A,Planilha2!C:C,"")</f>
        <v>2</v>
      </c>
      <c r="AK1488">
        <f>_xlfn.XLOOKUP(Tabela5[[#This Row],[UUID]],Planilha2!$A:$A,Planilha2!D:D,"")</f>
        <v>9</v>
      </c>
      <c r="AL1488">
        <f>_xlfn.XLOOKUP(Tabela5[[#This Row],[UUID]],Planilha2!$A:$A,Planilha2!E:E,"")</f>
        <v>0</v>
      </c>
      <c r="AM1488">
        <f>_xlfn.XLOOKUP(Tabela5[[#This Row],[UUID]],Planilha2!$A:$A,Planilha2!F:F,"")</f>
        <v>1</v>
      </c>
      <c r="AN1488">
        <f>_xlfn.XLOOKUP(Tabela5[[#This Row],[UUID]],Planilha2!$A:$A,Planilha2!G:G,"")</f>
        <v>1</v>
      </c>
      <c r="AO1488">
        <f>_xlfn.XLOOKUP(Tabela5[[#This Row],[UUID]],Planilha2!$A:$A,Planilha2!H:H,"")</f>
        <v>1</v>
      </c>
      <c r="AP1488">
        <f>_xlfn.XLOOKUP(Tabela5[[#This Row],[UUID]],Planilha2!$A:$A,Planilha2!I:I,"")</f>
        <v>1</v>
      </c>
      <c r="AQ1488">
        <f>_xlfn.XLOOKUP(Tabela5[[#This Row],[UUID]],Planilha2!$A:$A,Planilha2!J:J,"")</f>
        <v>0</v>
      </c>
      <c r="AR1488">
        <f>_xlfn.XLOOKUP(Tabela5[[#This Row],[UUID]],Planilha2!$A:$A,Planilha2!K:K,"")</f>
        <v>0</v>
      </c>
      <c r="AS1488">
        <f>_xlfn.XLOOKUP(Tabela5[[#This Row],[UUID]],Planilha2!$A:$A,Planilha2!L:L,"")</f>
        <v>0</v>
      </c>
      <c r="AT1488">
        <f>_xlfn.XLOOKUP(Tabela5[[#This Row],[UUID]],Planilha2!$A:$A,Planilha2!M:M,"")</f>
        <v>0</v>
      </c>
      <c r="AU1488">
        <f>_xlfn.XLOOKUP(Tabela5[[#This Row],[UUID]],Planilha2!$A:$A,Planilha2!N:N,"")</f>
        <v>1</v>
      </c>
      <c r="AV1488">
        <f>_xlfn.XLOOKUP(Tabela5[[#This Row],[UUID]],Planilha2!$A:$A,Planilha2!O:O,"")</f>
        <v>1</v>
      </c>
    </row>
    <row r="1489" spans="1:48" x14ac:dyDescent="0.2">
      <c r="A1489" t="s">
        <v>6987</v>
      </c>
      <c r="B1489" t="s">
        <v>35</v>
      </c>
      <c r="C1489">
        <v>63271532</v>
      </c>
      <c r="D1489">
        <v>60109866991</v>
      </c>
      <c r="E1489" t="s">
        <v>4024</v>
      </c>
      <c r="F1489" t="s">
        <v>4025</v>
      </c>
      <c r="G1489" t="s">
        <v>4026</v>
      </c>
      <c r="H1489" s="1">
        <v>45901</v>
      </c>
      <c r="I1489">
        <v>202509</v>
      </c>
      <c r="J1489">
        <v>862.77005999999994</v>
      </c>
      <c r="L1489">
        <v>862.77</v>
      </c>
      <c r="N1489">
        <v>90429469</v>
      </c>
      <c r="O1489" s="1">
        <v>46006</v>
      </c>
      <c r="P1489" s="1">
        <v>46059</v>
      </c>
      <c r="R1489">
        <v>67</v>
      </c>
      <c r="S1489" t="s">
        <v>53</v>
      </c>
      <c r="T1489" t="s">
        <v>40</v>
      </c>
      <c r="U1489" t="s">
        <v>40</v>
      </c>
      <c r="V1489" t="s">
        <v>4027</v>
      </c>
      <c r="W1489">
        <v>6</v>
      </c>
      <c r="X1489" t="s">
        <v>42</v>
      </c>
      <c r="Y1489">
        <v>6</v>
      </c>
      <c r="Z1489" t="s">
        <v>40</v>
      </c>
      <c r="AA1489" t="s">
        <v>982</v>
      </c>
      <c r="AB1489" t="s">
        <v>44</v>
      </c>
      <c r="AC1489" t="s">
        <v>45</v>
      </c>
      <c r="AE1489" t="s">
        <v>298</v>
      </c>
      <c r="AF1489" t="s">
        <v>6988</v>
      </c>
      <c r="AG1489" s="1">
        <v>46122</v>
      </c>
      <c r="AH1489" t="s">
        <v>47</v>
      </c>
      <c r="AI1489">
        <f>_xlfn.XLOOKUP(Tabela5[[#This Row],[UUID]],Planilha2!$A:$A,Planilha2!B:B,"")</f>
        <v>1</v>
      </c>
      <c r="AJ1489">
        <f>_xlfn.XLOOKUP(Tabela5[[#This Row],[UUID]],Planilha2!$A:$A,Planilha2!C:C,"")</f>
        <v>1</v>
      </c>
      <c r="AK1489">
        <f>_xlfn.XLOOKUP(Tabela5[[#This Row],[UUID]],Planilha2!$A:$A,Planilha2!D:D,"")</f>
        <v>1</v>
      </c>
      <c r="AL1489">
        <f>_xlfn.XLOOKUP(Tabela5[[#This Row],[UUID]],Planilha2!$A:$A,Planilha2!E:E,"")</f>
        <v>0</v>
      </c>
      <c r="AM1489">
        <f>_xlfn.XLOOKUP(Tabela5[[#This Row],[UUID]],Planilha2!$A:$A,Planilha2!F:F,"")</f>
        <v>1</v>
      </c>
      <c r="AN1489">
        <f>_xlfn.XLOOKUP(Tabela5[[#This Row],[UUID]],Planilha2!$A:$A,Planilha2!G:G,"")</f>
        <v>0</v>
      </c>
      <c r="AO1489">
        <f>_xlfn.XLOOKUP(Tabela5[[#This Row],[UUID]],Planilha2!$A:$A,Planilha2!H:H,"")</f>
        <v>0</v>
      </c>
      <c r="AP1489">
        <f>_xlfn.XLOOKUP(Tabela5[[#This Row],[UUID]],Planilha2!$A:$A,Planilha2!I:I,"")</f>
        <v>0</v>
      </c>
      <c r="AQ1489">
        <f>_xlfn.XLOOKUP(Tabela5[[#This Row],[UUID]],Planilha2!$A:$A,Planilha2!J:J,"")</f>
        <v>0</v>
      </c>
      <c r="AR1489">
        <f>_xlfn.XLOOKUP(Tabela5[[#This Row],[UUID]],Planilha2!$A:$A,Planilha2!K:K,"")</f>
        <v>0</v>
      </c>
      <c r="AS1489">
        <f>_xlfn.XLOOKUP(Tabela5[[#This Row],[UUID]],Planilha2!$A:$A,Planilha2!L:L,"")</f>
        <v>0</v>
      </c>
      <c r="AT1489">
        <f>_xlfn.XLOOKUP(Tabela5[[#This Row],[UUID]],Planilha2!$A:$A,Planilha2!M:M,"")</f>
        <v>0</v>
      </c>
      <c r="AU1489">
        <f>_xlfn.XLOOKUP(Tabela5[[#This Row],[UUID]],Planilha2!$A:$A,Planilha2!N:N,"")</f>
        <v>1</v>
      </c>
      <c r="AV1489">
        <f>_xlfn.XLOOKUP(Tabela5[[#This Row],[UUID]],Planilha2!$A:$A,Planilha2!O:O,"")</f>
        <v>0</v>
      </c>
    </row>
    <row r="1490" spans="1:48" x14ac:dyDescent="0.2">
      <c r="A1490" t="s">
        <v>6989</v>
      </c>
      <c r="B1490" t="s">
        <v>35</v>
      </c>
      <c r="C1490">
        <v>46175857</v>
      </c>
      <c r="D1490">
        <v>57395942949</v>
      </c>
      <c r="E1490" t="s">
        <v>4050</v>
      </c>
      <c r="F1490" t="s">
        <v>4051</v>
      </c>
      <c r="G1490" t="s">
        <v>4052</v>
      </c>
      <c r="H1490" s="1">
        <v>46023</v>
      </c>
      <c r="I1490">
        <v>202601</v>
      </c>
      <c r="J1490">
        <v>131.60046</v>
      </c>
      <c r="L1490">
        <v>131.6</v>
      </c>
      <c r="N1490">
        <v>90467217</v>
      </c>
      <c r="O1490" s="1">
        <v>46053</v>
      </c>
      <c r="P1490" s="1">
        <v>46063</v>
      </c>
      <c r="R1490">
        <v>63</v>
      </c>
      <c r="S1490" t="s">
        <v>53</v>
      </c>
      <c r="T1490" t="s">
        <v>40</v>
      </c>
      <c r="U1490" t="s">
        <v>40</v>
      </c>
      <c r="V1490" t="s">
        <v>4053</v>
      </c>
      <c r="W1490">
        <v>6</v>
      </c>
      <c r="X1490" t="s">
        <v>42</v>
      </c>
      <c r="Y1490">
        <v>6</v>
      </c>
      <c r="Z1490" t="s">
        <v>40</v>
      </c>
      <c r="AA1490" t="s">
        <v>982</v>
      </c>
      <c r="AB1490" t="s">
        <v>44</v>
      </c>
      <c r="AC1490" t="s">
        <v>45</v>
      </c>
      <c r="AE1490" t="s">
        <v>298</v>
      </c>
      <c r="AF1490" t="s">
        <v>6990</v>
      </c>
      <c r="AG1490" s="1">
        <v>46092</v>
      </c>
      <c r="AH1490" t="s">
        <v>2615</v>
      </c>
      <c r="AI1490">
        <f>_xlfn.XLOOKUP(Tabela5[[#This Row],[UUID]],Planilha2!$A:$A,Planilha2!B:B,"")</f>
        <v>1</v>
      </c>
      <c r="AJ1490">
        <f>_xlfn.XLOOKUP(Tabela5[[#This Row],[UUID]],Planilha2!$A:$A,Planilha2!C:C,"")</f>
        <v>1</v>
      </c>
      <c r="AK1490">
        <f>_xlfn.XLOOKUP(Tabela5[[#This Row],[UUID]],Planilha2!$A:$A,Planilha2!D:D,"")</f>
        <v>2</v>
      </c>
      <c r="AL1490">
        <f>_xlfn.XLOOKUP(Tabela5[[#This Row],[UUID]],Planilha2!$A:$A,Planilha2!E:E,"")</f>
        <v>0</v>
      </c>
      <c r="AM1490">
        <f>_xlfn.XLOOKUP(Tabela5[[#This Row],[UUID]],Planilha2!$A:$A,Planilha2!F:F,"")</f>
        <v>1</v>
      </c>
      <c r="AN1490">
        <f>_xlfn.XLOOKUP(Tabela5[[#This Row],[UUID]],Planilha2!$A:$A,Planilha2!G:G,"")</f>
        <v>1</v>
      </c>
      <c r="AO1490">
        <f>_xlfn.XLOOKUP(Tabela5[[#This Row],[UUID]],Planilha2!$A:$A,Planilha2!H:H,"")</f>
        <v>1</v>
      </c>
      <c r="AP1490">
        <f>_xlfn.XLOOKUP(Tabela5[[#This Row],[UUID]],Planilha2!$A:$A,Planilha2!I:I,"")</f>
        <v>1</v>
      </c>
      <c r="AQ1490">
        <f>_xlfn.XLOOKUP(Tabela5[[#This Row],[UUID]],Planilha2!$A:$A,Planilha2!J:J,"")</f>
        <v>1</v>
      </c>
      <c r="AR1490">
        <f>_xlfn.XLOOKUP(Tabela5[[#This Row],[UUID]],Planilha2!$A:$A,Planilha2!K:K,"")</f>
        <v>1</v>
      </c>
      <c r="AS1490">
        <f>_xlfn.XLOOKUP(Tabela5[[#This Row],[UUID]],Planilha2!$A:$A,Planilha2!L:L,"")</f>
        <v>1</v>
      </c>
      <c r="AT1490">
        <f>_xlfn.XLOOKUP(Tabela5[[#This Row],[UUID]],Planilha2!$A:$A,Planilha2!M:M,"")</f>
        <v>0</v>
      </c>
      <c r="AU1490">
        <f>_xlfn.XLOOKUP(Tabela5[[#This Row],[UUID]],Planilha2!$A:$A,Planilha2!N:N,"")</f>
        <v>1</v>
      </c>
      <c r="AV1490">
        <f>_xlfn.XLOOKUP(Tabela5[[#This Row],[UUID]],Planilha2!$A:$A,Planilha2!O:O,"")</f>
        <v>1</v>
      </c>
    </row>
    <row r="1491" spans="1:48" x14ac:dyDescent="0.2">
      <c r="A1491" t="s">
        <v>6991</v>
      </c>
      <c r="B1491" t="s">
        <v>35</v>
      </c>
      <c r="C1491">
        <v>85911500</v>
      </c>
      <c r="D1491">
        <v>33918499839</v>
      </c>
      <c r="E1491" t="s">
        <v>6938</v>
      </c>
      <c r="F1491" t="s">
        <v>6939</v>
      </c>
      <c r="G1491" t="s">
        <v>6940</v>
      </c>
      <c r="H1491" s="1">
        <v>46023</v>
      </c>
      <c r="I1491">
        <v>202601</v>
      </c>
      <c r="J1491">
        <v>123.40956</v>
      </c>
      <c r="L1491">
        <v>123.41</v>
      </c>
      <c r="N1491">
        <v>90469011</v>
      </c>
      <c r="O1491" s="1">
        <v>46053</v>
      </c>
      <c r="P1491" s="1">
        <v>46063</v>
      </c>
      <c r="R1491">
        <v>63</v>
      </c>
      <c r="S1491" t="s">
        <v>53</v>
      </c>
      <c r="T1491" t="s">
        <v>40</v>
      </c>
      <c r="U1491" t="s">
        <v>40</v>
      </c>
      <c r="V1491" t="s">
        <v>6941</v>
      </c>
      <c r="W1491">
        <v>6</v>
      </c>
      <c r="X1491" t="s">
        <v>42</v>
      </c>
      <c r="Y1491">
        <v>6</v>
      </c>
      <c r="Z1491" t="s">
        <v>40</v>
      </c>
      <c r="AA1491" t="s">
        <v>982</v>
      </c>
      <c r="AB1491" t="s">
        <v>44</v>
      </c>
      <c r="AC1491" t="s">
        <v>45</v>
      </c>
      <c r="AE1491" t="s">
        <v>298</v>
      </c>
      <c r="AF1491" t="s">
        <v>6992</v>
      </c>
      <c r="AG1491" s="1">
        <v>46101</v>
      </c>
      <c r="AH1491" t="s">
        <v>47</v>
      </c>
      <c r="AI1491">
        <f>_xlfn.XLOOKUP(Tabela5[[#This Row],[UUID]],Planilha2!$A:$A,Planilha2!B:B,"")</f>
        <v>1</v>
      </c>
      <c r="AJ1491">
        <f>_xlfn.XLOOKUP(Tabela5[[#This Row],[UUID]],Planilha2!$A:$A,Planilha2!C:C,"")</f>
        <v>0</v>
      </c>
      <c r="AK1491">
        <f>_xlfn.XLOOKUP(Tabela5[[#This Row],[UUID]],Planilha2!$A:$A,Planilha2!D:D,"")</f>
        <v>1</v>
      </c>
      <c r="AL1491">
        <f>_xlfn.XLOOKUP(Tabela5[[#This Row],[UUID]],Planilha2!$A:$A,Planilha2!E:E,"")</f>
        <v>0</v>
      </c>
      <c r="AM1491">
        <f>_xlfn.XLOOKUP(Tabela5[[#This Row],[UUID]],Planilha2!$A:$A,Planilha2!F:F,"")</f>
        <v>1</v>
      </c>
      <c r="AN1491">
        <f>_xlfn.XLOOKUP(Tabela5[[#This Row],[UUID]],Planilha2!$A:$A,Planilha2!G:G,"")</f>
        <v>1</v>
      </c>
      <c r="AO1491">
        <f>_xlfn.XLOOKUP(Tabela5[[#This Row],[UUID]],Planilha2!$A:$A,Planilha2!H:H,"")</f>
        <v>1</v>
      </c>
      <c r="AP1491">
        <f>_xlfn.XLOOKUP(Tabela5[[#This Row],[UUID]],Planilha2!$A:$A,Planilha2!I:I,"")</f>
        <v>1</v>
      </c>
      <c r="AQ1491">
        <f>_xlfn.XLOOKUP(Tabela5[[#This Row],[UUID]],Planilha2!$A:$A,Planilha2!J:J,"")</f>
        <v>1</v>
      </c>
      <c r="AR1491">
        <f>_xlfn.XLOOKUP(Tabela5[[#This Row],[UUID]],Planilha2!$A:$A,Planilha2!K:K,"")</f>
        <v>1</v>
      </c>
      <c r="AS1491">
        <f>_xlfn.XLOOKUP(Tabela5[[#This Row],[UUID]],Planilha2!$A:$A,Planilha2!L:L,"")</f>
        <v>0</v>
      </c>
      <c r="AT1491">
        <f>_xlfn.XLOOKUP(Tabela5[[#This Row],[UUID]],Planilha2!$A:$A,Planilha2!M:M,"")</f>
        <v>0</v>
      </c>
      <c r="AU1491">
        <f>_xlfn.XLOOKUP(Tabela5[[#This Row],[UUID]],Planilha2!$A:$A,Planilha2!N:N,"")</f>
        <v>1</v>
      </c>
      <c r="AV1491">
        <f>_xlfn.XLOOKUP(Tabela5[[#This Row],[UUID]],Planilha2!$A:$A,Planilha2!O:O,"")</f>
        <v>1</v>
      </c>
    </row>
    <row r="1492" spans="1:48" x14ac:dyDescent="0.2">
      <c r="A1492" t="s">
        <v>6993</v>
      </c>
      <c r="B1492" t="s">
        <v>35</v>
      </c>
      <c r="C1492">
        <v>97517356</v>
      </c>
      <c r="D1492">
        <v>78565359972</v>
      </c>
      <c r="E1492" t="s">
        <v>6994</v>
      </c>
      <c r="F1492" t="s">
        <v>6995</v>
      </c>
      <c r="G1492" t="s">
        <v>6996</v>
      </c>
      <c r="H1492" s="1">
        <v>46023</v>
      </c>
      <c r="I1492">
        <v>202601</v>
      </c>
      <c r="J1492">
        <v>144.7278</v>
      </c>
      <c r="L1492">
        <v>144.72999999999999</v>
      </c>
      <c r="N1492">
        <v>90469370</v>
      </c>
      <c r="O1492" s="1">
        <v>46053</v>
      </c>
      <c r="P1492" s="1">
        <v>46063</v>
      </c>
      <c r="R1492">
        <v>63</v>
      </c>
      <c r="S1492" t="s">
        <v>53</v>
      </c>
      <c r="T1492" t="s">
        <v>40</v>
      </c>
      <c r="U1492" t="s">
        <v>40</v>
      </c>
      <c r="V1492" t="s">
        <v>6997</v>
      </c>
      <c r="W1492">
        <v>6</v>
      </c>
      <c r="X1492" t="s">
        <v>42</v>
      </c>
      <c r="Y1492">
        <v>6</v>
      </c>
      <c r="Z1492" t="s">
        <v>40</v>
      </c>
      <c r="AA1492" t="s">
        <v>982</v>
      </c>
      <c r="AB1492" t="s">
        <v>44</v>
      </c>
      <c r="AC1492" t="s">
        <v>45</v>
      </c>
      <c r="AE1492" t="s">
        <v>298</v>
      </c>
      <c r="AF1492" t="s">
        <v>6998</v>
      </c>
      <c r="AG1492" s="1">
        <v>46088</v>
      </c>
      <c r="AH1492" t="s">
        <v>2615</v>
      </c>
      <c r="AI1492">
        <f>_xlfn.XLOOKUP(Tabela5[[#This Row],[UUID]],Planilha2!$A:$A,Planilha2!B:B,"")</f>
        <v>1</v>
      </c>
      <c r="AJ1492">
        <f>_xlfn.XLOOKUP(Tabela5[[#This Row],[UUID]],Planilha2!$A:$A,Planilha2!C:C,"")</f>
        <v>1</v>
      </c>
      <c r="AK1492">
        <f>_xlfn.XLOOKUP(Tabela5[[#This Row],[UUID]],Planilha2!$A:$A,Planilha2!D:D,"")</f>
        <v>2</v>
      </c>
      <c r="AL1492">
        <f>_xlfn.XLOOKUP(Tabela5[[#This Row],[UUID]],Planilha2!$A:$A,Planilha2!E:E,"")</f>
        <v>0</v>
      </c>
      <c r="AM1492">
        <f>_xlfn.XLOOKUP(Tabela5[[#This Row],[UUID]],Planilha2!$A:$A,Planilha2!F:F,"")</f>
        <v>0</v>
      </c>
      <c r="AN1492">
        <f>_xlfn.XLOOKUP(Tabela5[[#This Row],[UUID]],Planilha2!$A:$A,Planilha2!G:G,"")</f>
        <v>1</v>
      </c>
      <c r="AO1492">
        <f>_xlfn.XLOOKUP(Tabela5[[#This Row],[UUID]],Planilha2!$A:$A,Planilha2!H:H,"")</f>
        <v>1</v>
      </c>
      <c r="AP1492">
        <f>_xlfn.XLOOKUP(Tabela5[[#This Row],[UUID]],Planilha2!$A:$A,Planilha2!I:I,"")</f>
        <v>1</v>
      </c>
      <c r="AQ1492">
        <f>_xlfn.XLOOKUP(Tabela5[[#This Row],[UUID]],Planilha2!$A:$A,Planilha2!J:J,"")</f>
        <v>1</v>
      </c>
      <c r="AR1492">
        <f>_xlfn.XLOOKUP(Tabela5[[#This Row],[UUID]],Planilha2!$A:$A,Planilha2!K:K,"")</f>
        <v>1</v>
      </c>
      <c r="AS1492">
        <f>_xlfn.XLOOKUP(Tabela5[[#This Row],[UUID]],Planilha2!$A:$A,Planilha2!L:L,"")</f>
        <v>1</v>
      </c>
      <c r="AT1492">
        <f>_xlfn.XLOOKUP(Tabela5[[#This Row],[UUID]],Planilha2!$A:$A,Planilha2!M:M,"")</f>
        <v>0</v>
      </c>
      <c r="AU1492">
        <f>_xlfn.XLOOKUP(Tabela5[[#This Row],[UUID]],Planilha2!$A:$A,Planilha2!N:N,"")</f>
        <v>1</v>
      </c>
      <c r="AV1492">
        <f>_xlfn.XLOOKUP(Tabela5[[#This Row],[UUID]],Planilha2!$A:$A,Planilha2!O:O,"")</f>
        <v>1</v>
      </c>
    </row>
    <row r="1493" spans="1:48" x14ac:dyDescent="0.2">
      <c r="A1493" t="s">
        <v>6999</v>
      </c>
      <c r="B1493" t="s">
        <v>35</v>
      </c>
      <c r="C1493">
        <v>108209210</v>
      </c>
      <c r="D1493">
        <v>3852499933</v>
      </c>
      <c r="E1493" t="s">
        <v>4018</v>
      </c>
      <c r="F1493" t="s">
        <v>7000</v>
      </c>
      <c r="G1493" t="s">
        <v>4020</v>
      </c>
      <c r="H1493" s="1">
        <v>45901</v>
      </c>
      <c r="I1493">
        <v>202509</v>
      </c>
      <c r="J1493">
        <v>210.26293999999999</v>
      </c>
      <c r="L1493">
        <v>210.26</v>
      </c>
      <c r="N1493">
        <v>90408889</v>
      </c>
      <c r="O1493" s="1">
        <v>45980</v>
      </c>
      <c r="P1493" s="1">
        <v>45992</v>
      </c>
      <c r="R1493">
        <v>134</v>
      </c>
      <c r="S1493" t="s">
        <v>53</v>
      </c>
      <c r="T1493" t="s">
        <v>40</v>
      </c>
      <c r="U1493" t="s">
        <v>40</v>
      </c>
      <c r="V1493" t="s">
        <v>4021</v>
      </c>
      <c r="W1493">
        <v>6</v>
      </c>
      <c r="X1493" t="s">
        <v>42</v>
      </c>
      <c r="Y1493">
        <v>6</v>
      </c>
      <c r="Z1493" t="s">
        <v>40</v>
      </c>
      <c r="AA1493" t="s">
        <v>982</v>
      </c>
      <c r="AB1493" t="s">
        <v>44</v>
      </c>
      <c r="AE1493" t="s">
        <v>2711</v>
      </c>
      <c r="AF1493" t="s">
        <v>7001</v>
      </c>
      <c r="AG1493" s="1">
        <v>45939</v>
      </c>
      <c r="AH1493" t="s">
        <v>70</v>
      </c>
      <c r="AI1493">
        <f>_xlfn.XLOOKUP(Tabela5[[#This Row],[UUID]],Planilha2!$A:$A,Planilha2!B:B,"")</f>
        <v>0</v>
      </c>
      <c r="AJ1493">
        <f>_xlfn.XLOOKUP(Tabela5[[#This Row],[UUID]],Planilha2!$A:$A,Planilha2!C:C,"")</f>
        <v>0</v>
      </c>
      <c r="AK1493">
        <f>_xlfn.XLOOKUP(Tabela5[[#This Row],[UUID]],Planilha2!$A:$A,Planilha2!D:D,"")</f>
        <v>0</v>
      </c>
      <c r="AL1493">
        <f>_xlfn.XLOOKUP(Tabela5[[#This Row],[UUID]],Planilha2!$A:$A,Planilha2!E:E,"")</f>
        <v>4</v>
      </c>
      <c r="AM1493">
        <f>_xlfn.XLOOKUP(Tabela5[[#This Row],[UUID]],Planilha2!$A:$A,Planilha2!F:F,"")</f>
        <v>0</v>
      </c>
      <c r="AN1493">
        <f>_xlfn.XLOOKUP(Tabela5[[#This Row],[UUID]],Planilha2!$A:$A,Planilha2!G:G,"")</f>
        <v>0</v>
      </c>
      <c r="AO1493">
        <f>_xlfn.XLOOKUP(Tabela5[[#This Row],[UUID]],Planilha2!$A:$A,Planilha2!H:H,"")</f>
        <v>0</v>
      </c>
      <c r="AP1493">
        <f>_xlfn.XLOOKUP(Tabela5[[#This Row],[UUID]],Planilha2!$A:$A,Planilha2!I:I,"")</f>
        <v>0</v>
      </c>
      <c r="AQ1493">
        <f>_xlfn.XLOOKUP(Tabela5[[#This Row],[UUID]],Planilha2!$A:$A,Planilha2!J:J,"")</f>
        <v>0</v>
      </c>
      <c r="AR1493">
        <f>_xlfn.XLOOKUP(Tabela5[[#This Row],[UUID]],Planilha2!$A:$A,Planilha2!K:K,"")</f>
        <v>0</v>
      </c>
      <c r="AS1493">
        <f>_xlfn.XLOOKUP(Tabela5[[#This Row],[UUID]],Planilha2!$A:$A,Planilha2!L:L,"")</f>
        <v>0</v>
      </c>
      <c r="AT1493">
        <f>_xlfn.XLOOKUP(Tabela5[[#This Row],[UUID]],Planilha2!$A:$A,Planilha2!M:M,"")</f>
        <v>0</v>
      </c>
      <c r="AU1493">
        <f>_xlfn.XLOOKUP(Tabela5[[#This Row],[UUID]],Planilha2!$A:$A,Planilha2!N:N,"")</f>
        <v>0</v>
      </c>
      <c r="AV1493">
        <f>_xlfn.XLOOKUP(Tabela5[[#This Row],[UUID]],Planilha2!$A:$A,Planilha2!O:O,"")</f>
        <v>0</v>
      </c>
    </row>
    <row r="1494" spans="1:48" x14ac:dyDescent="0.2">
      <c r="A1494" t="s">
        <v>7002</v>
      </c>
      <c r="B1494" t="s">
        <v>35</v>
      </c>
      <c r="C1494">
        <v>65746783</v>
      </c>
      <c r="D1494">
        <v>13451037947</v>
      </c>
      <c r="E1494" t="s">
        <v>4012</v>
      </c>
      <c r="F1494" t="s">
        <v>7003</v>
      </c>
      <c r="G1494" t="s">
        <v>4014</v>
      </c>
      <c r="H1494" s="1">
        <v>45901</v>
      </c>
      <c r="I1494">
        <v>202509</v>
      </c>
      <c r="J1494">
        <v>163.68315000000001</v>
      </c>
      <c r="L1494">
        <v>163.68</v>
      </c>
      <c r="N1494">
        <v>90408617</v>
      </c>
      <c r="O1494" s="1">
        <v>45980</v>
      </c>
      <c r="P1494" s="1">
        <v>45992</v>
      </c>
      <c r="R1494">
        <v>134</v>
      </c>
      <c r="S1494" t="s">
        <v>53</v>
      </c>
      <c r="T1494" t="s">
        <v>40</v>
      </c>
      <c r="U1494" t="s">
        <v>40</v>
      </c>
      <c r="V1494" t="s">
        <v>4015</v>
      </c>
      <c r="W1494">
        <v>6</v>
      </c>
      <c r="X1494" t="s">
        <v>42</v>
      </c>
      <c r="Y1494">
        <v>6</v>
      </c>
      <c r="Z1494" t="s">
        <v>40</v>
      </c>
      <c r="AA1494" t="s">
        <v>982</v>
      </c>
      <c r="AB1494" t="s">
        <v>44</v>
      </c>
      <c r="AE1494" t="s">
        <v>2711</v>
      </c>
      <c r="AF1494" t="s">
        <v>7004</v>
      </c>
      <c r="AG1494" s="1">
        <v>45953</v>
      </c>
      <c r="AH1494" t="s">
        <v>70</v>
      </c>
      <c r="AI1494">
        <f>_xlfn.XLOOKUP(Tabela5[[#This Row],[UUID]],Planilha2!$A:$A,Planilha2!B:B,"")</f>
        <v>0</v>
      </c>
      <c r="AJ1494">
        <f>_xlfn.XLOOKUP(Tabela5[[#This Row],[UUID]],Planilha2!$A:$A,Planilha2!C:C,"")</f>
        <v>0</v>
      </c>
      <c r="AK1494">
        <f>_xlfn.XLOOKUP(Tabela5[[#This Row],[UUID]],Planilha2!$A:$A,Planilha2!D:D,"")</f>
        <v>0</v>
      </c>
      <c r="AL1494">
        <f>_xlfn.XLOOKUP(Tabela5[[#This Row],[UUID]],Planilha2!$A:$A,Planilha2!E:E,"")</f>
        <v>5</v>
      </c>
      <c r="AM1494">
        <f>_xlfn.XLOOKUP(Tabela5[[#This Row],[UUID]],Planilha2!$A:$A,Planilha2!F:F,"")</f>
        <v>0</v>
      </c>
      <c r="AN1494">
        <f>_xlfn.XLOOKUP(Tabela5[[#This Row],[UUID]],Planilha2!$A:$A,Planilha2!G:G,"")</f>
        <v>0</v>
      </c>
      <c r="AO1494">
        <f>_xlfn.XLOOKUP(Tabela5[[#This Row],[UUID]],Planilha2!$A:$A,Planilha2!H:H,"")</f>
        <v>0</v>
      </c>
      <c r="AP1494">
        <f>_xlfn.XLOOKUP(Tabela5[[#This Row],[UUID]],Planilha2!$A:$A,Planilha2!I:I,"")</f>
        <v>0</v>
      </c>
      <c r="AQ1494">
        <f>_xlfn.XLOOKUP(Tabela5[[#This Row],[UUID]],Planilha2!$A:$A,Planilha2!J:J,"")</f>
        <v>0</v>
      </c>
      <c r="AR1494">
        <f>_xlfn.XLOOKUP(Tabela5[[#This Row],[UUID]],Planilha2!$A:$A,Planilha2!K:K,"")</f>
        <v>0</v>
      </c>
      <c r="AS1494">
        <f>_xlfn.XLOOKUP(Tabela5[[#This Row],[UUID]],Planilha2!$A:$A,Planilha2!L:L,"")</f>
        <v>0</v>
      </c>
      <c r="AT1494">
        <f>_xlfn.XLOOKUP(Tabela5[[#This Row],[UUID]],Planilha2!$A:$A,Planilha2!M:M,"")</f>
        <v>0</v>
      </c>
      <c r="AU1494">
        <f>_xlfn.XLOOKUP(Tabela5[[#This Row],[UUID]],Planilha2!$A:$A,Planilha2!N:N,"")</f>
        <v>0</v>
      </c>
      <c r="AV1494">
        <f>_xlfn.XLOOKUP(Tabela5[[#This Row],[UUID]],Planilha2!$A:$A,Planilha2!O:O,"")</f>
        <v>0</v>
      </c>
    </row>
    <row r="1495" spans="1:48" x14ac:dyDescent="0.2">
      <c r="A1495" t="s">
        <v>7005</v>
      </c>
      <c r="B1495" t="s">
        <v>35</v>
      </c>
      <c r="C1495">
        <v>111659906</v>
      </c>
      <c r="D1495">
        <v>55685017000111</v>
      </c>
      <c r="E1495" t="s">
        <v>4062</v>
      </c>
      <c r="F1495" t="s">
        <v>4063</v>
      </c>
      <c r="G1495" t="s">
        <v>4064</v>
      </c>
      <c r="H1495" s="1">
        <v>46023</v>
      </c>
      <c r="I1495">
        <v>202601</v>
      </c>
      <c r="J1495">
        <v>184.56827999999999</v>
      </c>
      <c r="L1495">
        <v>184.57</v>
      </c>
      <c r="N1495">
        <v>90469267</v>
      </c>
      <c r="O1495" s="1">
        <v>46053</v>
      </c>
      <c r="P1495" s="1">
        <v>46063</v>
      </c>
      <c r="R1495">
        <v>63</v>
      </c>
      <c r="S1495" t="s">
        <v>39</v>
      </c>
      <c r="T1495" t="s">
        <v>40</v>
      </c>
      <c r="U1495" t="s">
        <v>40</v>
      </c>
      <c r="V1495" t="s">
        <v>4065</v>
      </c>
      <c r="W1495">
        <v>6</v>
      </c>
      <c r="X1495" t="s">
        <v>42</v>
      </c>
      <c r="Y1495">
        <v>6</v>
      </c>
      <c r="Z1495" t="s">
        <v>40</v>
      </c>
      <c r="AA1495" t="s">
        <v>982</v>
      </c>
      <c r="AB1495" t="s">
        <v>44</v>
      </c>
      <c r="AC1495" t="s">
        <v>45</v>
      </c>
      <c r="AE1495" t="s">
        <v>298</v>
      </c>
      <c r="AF1495" t="s">
        <v>7006</v>
      </c>
      <c r="AG1495" s="1">
        <v>46092</v>
      </c>
      <c r="AH1495" t="s">
        <v>2615</v>
      </c>
      <c r="AI1495">
        <f>_xlfn.XLOOKUP(Tabela5[[#This Row],[UUID]],Planilha2!$A:$A,Planilha2!B:B,"")</f>
        <v>1</v>
      </c>
      <c r="AJ1495">
        <f>_xlfn.XLOOKUP(Tabela5[[#This Row],[UUID]],Planilha2!$A:$A,Planilha2!C:C,"")</f>
        <v>1</v>
      </c>
      <c r="AK1495">
        <f>_xlfn.XLOOKUP(Tabela5[[#This Row],[UUID]],Planilha2!$A:$A,Planilha2!D:D,"")</f>
        <v>1</v>
      </c>
      <c r="AL1495">
        <f>_xlfn.XLOOKUP(Tabela5[[#This Row],[UUID]],Planilha2!$A:$A,Planilha2!E:E,"")</f>
        <v>0</v>
      </c>
      <c r="AM1495">
        <f>_xlfn.XLOOKUP(Tabela5[[#This Row],[UUID]],Planilha2!$A:$A,Planilha2!F:F,"")</f>
        <v>1</v>
      </c>
      <c r="AN1495">
        <f>_xlfn.XLOOKUP(Tabela5[[#This Row],[UUID]],Planilha2!$A:$A,Planilha2!G:G,"")</f>
        <v>1</v>
      </c>
      <c r="AO1495">
        <f>_xlfn.XLOOKUP(Tabela5[[#This Row],[UUID]],Planilha2!$A:$A,Planilha2!H:H,"")</f>
        <v>1</v>
      </c>
      <c r="AP1495">
        <f>_xlfn.XLOOKUP(Tabela5[[#This Row],[UUID]],Planilha2!$A:$A,Planilha2!I:I,"")</f>
        <v>1</v>
      </c>
      <c r="AQ1495">
        <f>_xlfn.XLOOKUP(Tabela5[[#This Row],[UUID]],Planilha2!$A:$A,Planilha2!J:J,"")</f>
        <v>1</v>
      </c>
      <c r="AR1495">
        <f>_xlfn.XLOOKUP(Tabela5[[#This Row],[UUID]],Planilha2!$A:$A,Planilha2!K:K,"")</f>
        <v>1</v>
      </c>
      <c r="AS1495">
        <f>_xlfn.XLOOKUP(Tabela5[[#This Row],[UUID]],Planilha2!$A:$A,Planilha2!L:L,"")</f>
        <v>1</v>
      </c>
      <c r="AT1495">
        <f>_xlfn.XLOOKUP(Tabela5[[#This Row],[UUID]],Planilha2!$A:$A,Planilha2!M:M,"")</f>
        <v>0</v>
      </c>
      <c r="AU1495">
        <f>_xlfn.XLOOKUP(Tabela5[[#This Row],[UUID]],Planilha2!$A:$A,Planilha2!N:N,"")</f>
        <v>1</v>
      </c>
      <c r="AV1495">
        <f>_xlfn.XLOOKUP(Tabela5[[#This Row],[UUID]],Planilha2!$A:$A,Planilha2!O:O,"")</f>
        <v>1</v>
      </c>
    </row>
    <row r="1496" spans="1:48" x14ac:dyDescent="0.2">
      <c r="A1496" t="s">
        <v>7007</v>
      </c>
      <c r="B1496" t="s">
        <v>35</v>
      </c>
      <c r="C1496">
        <v>90137710</v>
      </c>
      <c r="D1496">
        <v>5450989989</v>
      </c>
      <c r="E1496" t="s">
        <v>7008</v>
      </c>
      <c r="F1496" t="s">
        <v>7009</v>
      </c>
      <c r="G1496" t="s">
        <v>7010</v>
      </c>
      <c r="H1496" s="1">
        <v>46023</v>
      </c>
      <c r="I1496">
        <v>202601</v>
      </c>
      <c r="J1496">
        <v>84.595380000000006</v>
      </c>
      <c r="L1496">
        <v>84.6</v>
      </c>
      <c r="N1496">
        <v>90466428</v>
      </c>
      <c r="O1496" s="1">
        <v>46053</v>
      </c>
      <c r="P1496" s="1">
        <v>46063</v>
      </c>
      <c r="R1496">
        <v>63</v>
      </c>
      <c r="S1496" t="s">
        <v>53</v>
      </c>
      <c r="T1496" t="s">
        <v>40</v>
      </c>
      <c r="U1496" t="s">
        <v>40</v>
      </c>
      <c r="V1496" t="s">
        <v>7011</v>
      </c>
      <c r="W1496">
        <v>6</v>
      </c>
      <c r="X1496" t="s">
        <v>467</v>
      </c>
      <c r="Y1496">
        <v>6</v>
      </c>
      <c r="Z1496" t="s">
        <v>40</v>
      </c>
      <c r="AA1496" t="s">
        <v>982</v>
      </c>
      <c r="AB1496" t="s">
        <v>44</v>
      </c>
      <c r="AC1496" t="s">
        <v>45</v>
      </c>
      <c r="AE1496" t="s">
        <v>298</v>
      </c>
      <c r="AF1496" t="s">
        <v>7012</v>
      </c>
      <c r="AG1496" s="1">
        <v>46099</v>
      </c>
      <c r="AH1496" t="s">
        <v>47</v>
      </c>
      <c r="AI1496">
        <f>_xlfn.XLOOKUP(Tabela5[[#This Row],[UUID]],Planilha2!$A:$A,Planilha2!B:B,"")</f>
        <v>1</v>
      </c>
      <c r="AJ1496">
        <f>_xlfn.XLOOKUP(Tabela5[[#This Row],[UUID]],Planilha2!$A:$A,Planilha2!C:C,"")</f>
        <v>1</v>
      </c>
      <c r="AK1496">
        <f>_xlfn.XLOOKUP(Tabela5[[#This Row],[UUID]],Planilha2!$A:$A,Planilha2!D:D,"")</f>
        <v>2</v>
      </c>
      <c r="AL1496">
        <f>_xlfn.XLOOKUP(Tabela5[[#This Row],[UUID]],Planilha2!$A:$A,Planilha2!E:E,"")</f>
        <v>0</v>
      </c>
      <c r="AM1496">
        <f>_xlfn.XLOOKUP(Tabela5[[#This Row],[UUID]],Planilha2!$A:$A,Planilha2!F:F,"")</f>
        <v>1</v>
      </c>
      <c r="AN1496">
        <f>_xlfn.XLOOKUP(Tabela5[[#This Row],[UUID]],Planilha2!$A:$A,Planilha2!G:G,"")</f>
        <v>1</v>
      </c>
      <c r="AO1496">
        <f>_xlfn.XLOOKUP(Tabela5[[#This Row],[UUID]],Planilha2!$A:$A,Planilha2!H:H,"")</f>
        <v>1</v>
      </c>
      <c r="AP1496">
        <f>_xlfn.XLOOKUP(Tabela5[[#This Row],[UUID]],Planilha2!$A:$A,Planilha2!I:I,"")</f>
        <v>1</v>
      </c>
      <c r="AQ1496">
        <f>_xlfn.XLOOKUP(Tabela5[[#This Row],[UUID]],Planilha2!$A:$A,Planilha2!J:J,"")</f>
        <v>1</v>
      </c>
      <c r="AR1496">
        <f>_xlfn.XLOOKUP(Tabela5[[#This Row],[UUID]],Planilha2!$A:$A,Planilha2!K:K,"")</f>
        <v>1</v>
      </c>
      <c r="AS1496">
        <f>_xlfn.XLOOKUP(Tabela5[[#This Row],[UUID]],Planilha2!$A:$A,Planilha2!L:L,"")</f>
        <v>0</v>
      </c>
      <c r="AT1496">
        <f>_xlfn.XLOOKUP(Tabela5[[#This Row],[UUID]],Planilha2!$A:$A,Planilha2!M:M,"")</f>
        <v>0</v>
      </c>
      <c r="AU1496">
        <f>_xlfn.XLOOKUP(Tabela5[[#This Row],[UUID]],Planilha2!$A:$A,Planilha2!N:N,"")</f>
        <v>1</v>
      </c>
      <c r="AV1496">
        <f>_xlfn.XLOOKUP(Tabela5[[#This Row],[UUID]],Planilha2!$A:$A,Planilha2!O:O,"")</f>
        <v>1</v>
      </c>
    </row>
    <row r="1497" spans="1:48" x14ac:dyDescent="0.2">
      <c r="A1497" t="s">
        <v>7013</v>
      </c>
      <c r="B1497" t="s">
        <v>35</v>
      </c>
      <c r="C1497">
        <v>55154930</v>
      </c>
      <c r="D1497">
        <v>1877465402</v>
      </c>
      <c r="E1497" t="s">
        <v>4074</v>
      </c>
      <c r="F1497" t="s">
        <v>4075</v>
      </c>
      <c r="G1497" t="s">
        <v>4076</v>
      </c>
      <c r="H1497" s="1">
        <v>46023</v>
      </c>
      <c r="I1497">
        <v>202601</v>
      </c>
      <c r="J1497">
        <v>108.66594000000001</v>
      </c>
      <c r="L1497">
        <v>108.67</v>
      </c>
      <c r="N1497">
        <v>90467162</v>
      </c>
      <c r="O1497" s="1">
        <v>46053</v>
      </c>
      <c r="P1497" s="1">
        <v>46063</v>
      </c>
      <c r="R1497">
        <v>63</v>
      </c>
      <c r="S1497" t="s">
        <v>53</v>
      </c>
      <c r="T1497" t="s">
        <v>40</v>
      </c>
      <c r="U1497" t="s">
        <v>40</v>
      </c>
      <c r="V1497" t="s">
        <v>4077</v>
      </c>
      <c r="W1497">
        <v>6</v>
      </c>
      <c r="X1497" t="s">
        <v>42</v>
      </c>
      <c r="Y1497">
        <v>6</v>
      </c>
      <c r="Z1497" t="s">
        <v>40</v>
      </c>
      <c r="AA1497" t="s">
        <v>982</v>
      </c>
      <c r="AB1497" t="s">
        <v>44</v>
      </c>
      <c r="AC1497" t="s">
        <v>45</v>
      </c>
      <c r="AE1497" t="s">
        <v>298</v>
      </c>
      <c r="AF1497" t="s">
        <v>7014</v>
      </c>
      <c r="AG1497" s="1">
        <v>46092</v>
      </c>
      <c r="AH1497" t="s">
        <v>2615</v>
      </c>
      <c r="AI1497">
        <f>_xlfn.XLOOKUP(Tabela5[[#This Row],[UUID]],Planilha2!$A:$A,Planilha2!B:B,"")</f>
        <v>1</v>
      </c>
      <c r="AJ1497">
        <f>_xlfn.XLOOKUP(Tabela5[[#This Row],[UUID]],Planilha2!$A:$A,Planilha2!C:C,"")</f>
        <v>1</v>
      </c>
      <c r="AK1497">
        <f>_xlfn.XLOOKUP(Tabela5[[#This Row],[UUID]],Planilha2!$A:$A,Planilha2!D:D,"")</f>
        <v>1</v>
      </c>
      <c r="AL1497">
        <f>_xlfn.XLOOKUP(Tabela5[[#This Row],[UUID]],Planilha2!$A:$A,Planilha2!E:E,"")</f>
        <v>0</v>
      </c>
      <c r="AM1497">
        <f>_xlfn.XLOOKUP(Tabela5[[#This Row],[UUID]],Planilha2!$A:$A,Planilha2!F:F,"")</f>
        <v>1</v>
      </c>
      <c r="AN1497">
        <f>_xlfn.XLOOKUP(Tabela5[[#This Row],[UUID]],Planilha2!$A:$A,Planilha2!G:G,"")</f>
        <v>1</v>
      </c>
      <c r="AO1497">
        <f>_xlfn.XLOOKUP(Tabela5[[#This Row],[UUID]],Planilha2!$A:$A,Planilha2!H:H,"")</f>
        <v>1</v>
      </c>
      <c r="AP1497">
        <f>_xlfn.XLOOKUP(Tabela5[[#This Row],[UUID]],Planilha2!$A:$A,Planilha2!I:I,"")</f>
        <v>1</v>
      </c>
      <c r="AQ1497">
        <f>_xlfn.XLOOKUP(Tabela5[[#This Row],[UUID]],Planilha2!$A:$A,Planilha2!J:J,"")</f>
        <v>1</v>
      </c>
      <c r="AR1497">
        <f>_xlfn.XLOOKUP(Tabela5[[#This Row],[UUID]],Planilha2!$A:$A,Planilha2!K:K,"")</f>
        <v>1</v>
      </c>
      <c r="AS1497">
        <f>_xlfn.XLOOKUP(Tabela5[[#This Row],[UUID]],Planilha2!$A:$A,Planilha2!L:L,"")</f>
        <v>1</v>
      </c>
      <c r="AT1497">
        <f>_xlfn.XLOOKUP(Tabela5[[#This Row],[UUID]],Planilha2!$A:$A,Planilha2!M:M,"")</f>
        <v>0</v>
      </c>
      <c r="AU1497">
        <f>_xlfn.XLOOKUP(Tabela5[[#This Row],[UUID]],Planilha2!$A:$A,Planilha2!N:N,"")</f>
        <v>1</v>
      </c>
      <c r="AV1497">
        <f>_xlfn.XLOOKUP(Tabela5[[#This Row],[UUID]],Planilha2!$A:$A,Planilha2!O:O,"")</f>
        <v>1</v>
      </c>
    </row>
    <row r="1498" spans="1:48" x14ac:dyDescent="0.2">
      <c r="A1498" t="s">
        <v>7015</v>
      </c>
      <c r="B1498" t="s">
        <v>35</v>
      </c>
      <c r="C1498">
        <v>7928513</v>
      </c>
      <c r="D1498">
        <v>2229840908</v>
      </c>
      <c r="E1498" t="s">
        <v>4080</v>
      </c>
      <c r="F1498" t="s">
        <v>4081</v>
      </c>
      <c r="G1498" t="s">
        <v>4082</v>
      </c>
      <c r="H1498" s="1">
        <v>46023</v>
      </c>
      <c r="I1498">
        <v>202601</v>
      </c>
      <c r="J1498">
        <v>277.08956000000001</v>
      </c>
      <c r="L1498">
        <v>277.08999999999997</v>
      </c>
      <c r="N1498">
        <v>90464804</v>
      </c>
      <c r="O1498" s="1">
        <v>46053</v>
      </c>
      <c r="P1498" s="1">
        <v>46063</v>
      </c>
      <c r="R1498">
        <v>63</v>
      </c>
      <c r="S1498" t="s">
        <v>53</v>
      </c>
      <c r="T1498" t="s">
        <v>40</v>
      </c>
      <c r="U1498" t="s">
        <v>40</v>
      </c>
      <c r="V1498" t="s">
        <v>4083</v>
      </c>
      <c r="W1498">
        <v>6</v>
      </c>
      <c r="X1498" t="s">
        <v>42</v>
      </c>
      <c r="Y1498">
        <v>6</v>
      </c>
      <c r="Z1498" t="s">
        <v>40</v>
      </c>
      <c r="AA1498" t="s">
        <v>982</v>
      </c>
      <c r="AB1498" t="s">
        <v>44</v>
      </c>
      <c r="AC1498" t="s">
        <v>45</v>
      </c>
      <c r="AE1498" t="s">
        <v>298</v>
      </c>
      <c r="AF1498" t="s">
        <v>7016</v>
      </c>
      <c r="AG1498" s="1">
        <v>46102</v>
      </c>
      <c r="AH1498" t="s">
        <v>47</v>
      </c>
      <c r="AI1498">
        <f>_xlfn.XLOOKUP(Tabela5[[#This Row],[UUID]],Planilha2!$A:$A,Planilha2!B:B,"")</f>
        <v>1</v>
      </c>
      <c r="AJ1498">
        <f>_xlfn.XLOOKUP(Tabela5[[#This Row],[UUID]],Planilha2!$A:$A,Planilha2!C:C,"")</f>
        <v>1</v>
      </c>
      <c r="AK1498">
        <f>_xlfn.XLOOKUP(Tabela5[[#This Row],[UUID]],Planilha2!$A:$A,Planilha2!D:D,"")</f>
        <v>7</v>
      </c>
      <c r="AL1498">
        <f>_xlfn.XLOOKUP(Tabela5[[#This Row],[UUID]],Planilha2!$A:$A,Planilha2!E:E,"")</f>
        <v>0</v>
      </c>
      <c r="AM1498">
        <f>_xlfn.XLOOKUP(Tabela5[[#This Row],[UUID]],Planilha2!$A:$A,Planilha2!F:F,"")</f>
        <v>1</v>
      </c>
      <c r="AN1498">
        <f>_xlfn.XLOOKUP(Tabela5[[#This Row],[UUID]],Planilha2!$A:$A,Planilha2!G:G,"")</f>
        <v>1</v>
      </c>
      <c r="AO1498">
        <f>_xlfn.XLOOKUP(Tabela5[[#This Row],[UUID]],Planilha2!$A:$A,Planilha2!H:H,"")</f>
        <v>1</v>
      </c>
      <c r="AP1498">
        <f>_xlfn.XLOOKUP(Tabela5[[#This Row],[UUID]],Planilha2!$A:$A,Planilha2!I:I,"")</f>
        <v>1</v>
      </c>
      <c r="AQ1498">
        <f>_xlfn.XLOOKUP(Tabela5[[#This Row],[UUID]],Planilha2!$A:$A,Planilha2!J:J,"")</f>
        <v>1</v>
      </c>
      <c r="AR1498">
        <f>_xlfn.XLOOKUP(Tabela5[[#This Row],[UUID]],Planilha2!$A:$A,Planilha2!K:K,"")</f>
        <v>1</v>
      </c>
      <c r="AS1498">
        <f>_xlfn.XLOOKUP(Tabela5[[#This Row],[UUID]],Planilha2!$A:$A,Planilha2!L:L,"")</f>
        <v>0</v>
      </c>
      <c r="AT1498">
        <f>_xlfn.XLOOKUP(Tabela5[[#This Row],[UUID]],Planilha2!$A:$A,Planilha2!M:M,"")</f>
        <v>0</v>
      </c>
      <c r="AU1498">
        <f>_xlfn.XLOOKUP(Tabela5[[#This Row],[UUID]],Planilha2!$A:$A,Planilha2!N:N,"")</f>
        <v>1</v>
      </c>
      <c r="AV1498">
        <f>_xlfn.XLOOKUP(Tabela5[[#This Row],[UUID]],Planilha2!$A:$A,Planilha2!O:O,"")</f>
        <v>1</v>
      </c>
    </row>
    <row r="1499" spans="1:48" x14ac:dyDescent="0.2">
      <c r="A1499" t="s">
        <v>7017</v>
      </c>
      <c r="B1499" t="s">
        <v>35</v>
      </c>
      <c r="C1499">
        <v>66550688</v>
      </c>
      <c r="D1499">
        <v>17823069865</v>
      </c>
      <c r="E1499" t="s">
        <v>4086</v>
      </c>
      <c r="F1499" t="s">
        <v>4087</v>
      </c>
      <c r="G1499" t="s">
        <v>4088</v>
      </c>
      <c r="H1499" s="1">
        <v>46023</v>
      </c>
      <c r="I1499">
        <v>202601</v>
      </c>
      <c r="J1499">
        <v>1194.2332200000001</v>
      </c>
      <c r="L1499">
        <v>1194.23</v>
      </c>
      <c r="N1499">
        <v>90469343</v>
      </c>
      <c r="O1499" s="1">
        <v>46053</v>
      </c>
      <c r="P1499" s="1">
        <v>46063</v>
      </c>
      <c r="R1499">
        <v>63</v>
      </c>
      <c r="S1499" t="s">
        <v>53</v>
      </c>
      <c r="T1499" t="s">
        <v>40</v>
      </c>
      <c r="U1499" t="s">
        <v>40</v>
      </c>
      <c r="V1499" t="s">
        <v>4089</v>
      </c>
      <c r="W1499">
        <v>6</v>
      </c>
      <c r="X1499" t="s">
        <v>42</v>
      </c>
      <c r="Y1499">
        <v>6</v>
      </c>
      <c r="Z1499" t="s">
        <v>40</v>
      </c>
      <c r="AA1499" t="s">
        <v>982</v>
      </c>
      <c r="AB1499" t="s">
        <v>44</v>
      </c>
      <c r="AC1499" t="s">
        <v>45</v>
      </c>
      <c r="AE1499" t="s">
        <v>298</v>
      </c>
      <c r="AF1499" t="s">
        <v>7018</v>
      </c>
      <c r="AG1499" s="1">
        <v>46102</v>
      </c>
      <c r="AH1499" t="s">
        <v>47</v>
      </c>
      <c r="AI1499">
        <f>_xlfn.XLOOKUP(Tabela5[[#This Row],[UUID]],Planilha2!$A:$A,Planilha2!B:B,"")</f>
        <v>1</v>
      </c>
      <c r="AJ1499">
        <f>_xlfn.XLOOKUP(Tabela5[[#This Row],[UUID]],Planilha2!$A:$A,Planilha2!C:C,"")</f>
        <v>1</v>
      </c>
      <c r="AK1499">
        <f>_xlfn.XLOOKUP(Tabela5[[#This Row],[UUID]],Planilha2!$A:$A,Planilha2!D:D,"")</f>
        <v>7</v>
      </c>
      <c r="AL1499">
        <f>_xlfn.XLOOKUP(Tabela5[[#This Row],[UUID]],Planilha2!$A:$A,Planilha2!E:E,"")</f>
        <v>0</v>
      </c>
      <c r="AM1499">
        <f>_xlfn.XLOOKUP(Tabela5[[#This Row],[UUID]],Planilha2!$A:$A,Planilha2!F:F,"")</f>
        <v>1</v>
      </c>
      <c r="AN1499">
        <f>_xlfn.XLOOKUP(Tabela5[[#This Row],[UUID]],Planilha2!$A:$A,Planilha2!G:G,"")</f>
        <v>1</v>
      </c>
      <c r="AO1499">
        <f>_xlfn.XLOOKUP(Tabela5[[#This Row],[UUID]],Planilha2!$A:$A,Planilha2!H:H,"")</f>
        <v>1</v>
      </c>
      <c r="AP1499">
        <f>_xlfn.XLOOKUP(Tabela5[[#This Row],[UUID]],Planilha2!$A:$A,Planilha2!I:I,"")</f>
        <v>1</v>
      </c>
      <c r="AQ1499">
        <f>_xlfn.XLOOKUP(Tabela5[[#This Row],[UUID]],Planilha2!$A:$A,Planilha2!J:J,"")</f>
        <v>1</v>
      </c>
      <c r="AR1499">
        <f>_xlfn.XLOOKUP(Tabela5[[#This Row],[UUID]],Planilha2!$A:$A,Planilha2!K:K,"")</f>
        <v>1</v>
      </c>
      <c r="AS1499">
        <f>_xlfn.XLOOKUP(Tabela5[[#This Row],[UUID]],Planilha2!$A:$A,Planilha2!L:L,"")</f>
        <v>0</v>
      </c>
      <c r="AT1499">
        <f>_xlfn.XLOOKUP(Tabela5[[#This Row],[UUID]],Planilha2!$A:$A,Planilha2!M:M,"")</f>
        <v>0</v>
      </c>
      <c r="AU1499">
        <f>_xlfn.XLOOKUP(Tabela5[[#This Row],[UUID]],Planilha2!$A:$A,Planilha2!N:N,"")</f>
        <v>1</v>
      </c>
      <c r="AV1499">
        <f>_xlfn.XLOOKUP(Tabela5[[#This Row],[UUID]],Planilha2!$A:$A,Planilha2!O:O,"")</f>
        <v>1</v>
      </c>
    </row>
    <row r="1500" spans="1:48" x14ac:dyDescent="0.2">
      <c r="A1500" t="s">
        <v>7019</v>
      </c>
      <c r="B1500" t="s">
        <v>35</v>
      </c>
      <c r="C1500">
        <v>68194994</v>
      </c>
      <c r="D1500">
        <v>7247902922</v>
      </c>
      <c r="E1500" t="s">
        <v>6856</v>
      </c>
      <c r="F1500" t="s">
        <v>6857</v>
      </c>
      <c r="G1500" t="s">
        <v>6858</v>
      </c>
      <c r="H1500" s="1">
        <v>46023</v>
      </c>
      <c r="I1500">
        <v>202601</v>
      </c>
      <c r="J1500">
        <v>268.66152</v>
      </c>
      <c r="L1500">
        <v>268.66000000000003</v>
      </c>
      <c r="N1500">
        <v>90469071</v>
      </c>
      <c r="O1500" s="1">
        <v>46053</v>
      </c>
      <c r="P1500" s="1">
        <v>46063</v>
      </c>
      <c r="R1500">
        <v>63</v>
      </c>
      <c r="S1500" t="s">
        <v>53</v>
      </c>
      <c r="T1500" t="s">
        <v>40</v>
      </c>
      <c r="U1500" t="s">
        <v>40</v>
      </c>
      <c r="V1500" t="s">
        <v>6859</v>
      </c>
      <c r="W1500">
        <v>6</v>
      </c>
      <c r="X1500" t="s">
        <v>42</v>
      </c>
      <c r="Y1500">
        <v>6</v>
      </c>
      <c r="Z1500" t="s">
        <v>40</v>
      </c>
      <c r="AA1500" t="s">
        <v>982</v>
      </c>
      <c r="AB1500" t="s">
        <v>44</v>
      </c>
      <c r="AC1500" t="s">
        <v>45</v>
      </c>
      <c r="AE1500" t="s">
        <v>298</v>
      </c>
      <c r="AF1500" t="s">
        <v>7020</v>
      </c>
      <c r="AG1500" s="1">
        <v>46114</v>
      </c>
      <c r="AH1500" t="s">
        <v>47</v>
      </c>
      <c r="AI1500">
        <f>_xlfn.XLOOKUP(Tabela5[[#This Row],[UUID]],Planilha2!$A:$A,Planilha2!B:B,"")</f>
        <v>1</v>
      </c>
      <c r="AJ1500">
        <f>_xlfn.XLOOKUP(Tabela5[[#This Row],[UUID]],Planilha2!$A:$A,Planilha2!C:C,"")</f>
        <v>1</v>
      </c>
      <c r="AK1500">
        <f>_xlfn.XLOOKUP(Tabela5[[#This Row],[UUID]],Planilha2!$A:$A,Planilha2!D:D,"")</f>
        <v>1</v>
      </c>
      <c r="AL1500">
        <f>_xlfn.XLOOKUP(Tabela5[[#This Row],[UUID]],Planilha2!$A:$A,Planilha2!E:E,"")</f>
        <v>0</v>
      </c>
      <c r="AM1500">
        <f>_xlfn.XLOOKUP(Tabela5[[#This Row],[UUID]],Planilha2!$A:$A,Planilha2!F:F,"")</f>
        <v>1</v>
      </c>
      <c r="AN1500">
        <f>_xlfn.XLOOKUP(Tabela5[[#This Row],[UUID]],Planilha2!$A:$A,Planilha2!G:G,"")</f>
        <v>1</v>
      </c>
      <c r="AO1500">
        <f>_xlfn.XLOOKUP(Tabela5[[#This Row],[UUID]],Planilha2!$A:$A,Planilha2!H:H,"")</f>
        <v>0</v>
      </c>
      <c r="AP1500">
        <f>_xlfn.XLOOKUP(Tabela5[[#This Row],[UUID]],Planilha2!$A:$A,Planilha2!I:I,"")</f>
        <v>0</v>
      </c>
      <c r="AQ1500">
        <f>_xlfn.XLOOKUP(Tabela5[[#This Row],[UUID]],Planilha2!$A:$A,Planilha2!J:J,"")</f>
        <v>0</v>
      </c>
      <c r="AR1500">
        <f>_xlfn.XLOOKUP(Tabela5[[#This Row],[UUID]],Planilha2!$A:$A,Planilha2!K:K,"")</f>
        <v>0</v>
      </c>
      <c r="AS1500">
        <f>_xlfn.XLOOKUP(Tabela5[[#This Row],[UUID]],Planilha2!$A:$A,Planilha2!L:L,"")</f>
        <v>0</v>
      </c>
      <c r="AT1500">
        <f>_xlfn.XLOOKUP(Tabela5[[#This Row],[UUID]],Planilha2!$A:$A,Planilha2!M:M,"")</f>
        <v>0</v>
      </c>
      <c r="AU1500">
        <f>_xlfn.XLOOKUP(Tabela5[[#This Row],[UUID]],Planilha2!$A:$A,Planilha2!N:N,"")</f>
        <v>1</v>
      </c>
      <c r="AV1500">
        <f>_xlfn.XLOOKUP(Tabela5[[#This Row],[UUID]],Planilha2!$A:$A,Planilha2!O:O,"")</f>
        <v>1</v>
      </c>
    </row>
    <row r="1501" spans="1:48" x14ac:dyDescent="0.2">
      <c r="A1501" t="s">
        <v>7021</v>
      </c>
      <c r="B1501" t="s">
        <v>35</v>
      </c>
      <c r="C1501">
        <v>110896440</v>
      </c>
      <c r="D1501">
        <v>46903844953</v>
      </c>
      <c r="E1501" t="s">
        <v>4092</v>
      </c>
      <c r="F1501" t="s">
        <v>4093</v>
      </c>
      <c r="G1501" t="s">
        <v>4094</v>
      </c>
      <c r="H1501" s="1">
        <v>46023</v>
      </c>
      <c r="I1501">
        <v>202601</v>
      </c>
      <c r="J1501">
        <v>763.798</v>
      </c>
      <c r="L1501">
        <v>763.8</v>
      </c>
      <c r="N1501">
        <v>90468989</v>
      </c>
      <c r="O1501" s="1">
        <v>46053</v>
      </c>
      <c r="P1501" s="1">
        <v>46063</v>
      </c>
      <c r="R1501">
        <v>63</v>
      </c>
      <c r="S1501" t="s">
        <v>53</v>
      </c>
      <c r="T1501" t="s">
        <v>40</v>
      </c>
      <c r="U1501" t="s">
        <v>40</v>
      </c>
      <c r="V1501" t="s">
        <v>4095</v>
      </c>
      <c r="W1501">
        <v>6</v>
      </c>
      <c r="X1501" t="s">
        <v>42</v>
      </c>
      <c r="Y1501">
        <v>6</v>
      </c>
      <c r="Z1501" t="s">
        <v>40</v>
      </c>
      <c r="AA1501" t="s">
        <v>982</v>
      </c>
      <c r="AB1501" t="s">
        <v>44</v>
      </c>
      <c r="AC1501" t="s">
        <v>45</v>
      </c>
      <c r="AE1501" t="s">
        <v>298</v>
      </c>
      <c r="AF1501" t="s">
        <v>7022</v>
      </c>
      <c r="AG1501" s="1">
        <v>46099</v>
      </c>
      <c r="AH1501" t="s">
        <v>47</v>
      </c>
      <c r="AI1501">
        <f>_xlfn.XLOOKUP(Tabela5[[#This Row],[UUID]],Planilha2!$A:$A,Planilha2!B:B,"")</f>
        <v>1</v>
      </c>
      <c r="AJ1501">
        <f>_xlfn.XLOOKUP(Tabela5[[#This Row],[UUID]],Planilha2!$A:$A,Planilha2!C:C,"")</f>
        <v>1</v>
      </c>
      <c r="AK1501">
        <f>_xlfn.XLOOKUP(Tabela5[[#This Row],[UUID]],Planilha2!$A:$A,Planilha2!D:D,"")</f>
        <v>1</v>
      </c>
      <c r="AL1501">
        <f>_xlfn.XLOOKUP(Tabela5[[#This Row],[UUID]],Planilha2!$A:$A,Planilha2!E:E,"")</f>
        <v>0</v>
      </c>
      <c r="AM1501">
        <f>_xlfn.XLOOKUP(Tabela5[[#This Row],[UUID]],Planilha2!$A:$A,Planilha2!F:F,"")</f>
        <v>1</v>
      </c>
      <c r="AN1501">
        <f>_xlfn.XLOOKUP(Tabela5[[#This Row],[UUID]],Planilha2!$A:$A,Planilha2!G:G,"")</f>
        <v>1</v>
      </c>
      <c r="AO1501">
        <f>_xlfn.XLOOKUP(Tabela5[[#This Row],[UUID]],Planilha2!$A:$A,Planilha2!H:H,"")</f>
        <v>1</v>
      </c>
      <c r="AP1501">
        <f>_xlfn.XLOOKUP(Tabela5[[#This Row],[UUID]],Planilha2!$A:$A,Planilha2!I:I,"")</f>
        <v>1</v>
      </c>
      <c r="AQ1501">
        <f>_xlfn.XLOOKUP(Tabela5[[#This Row],[UUID]],Planilha2!$A:$A,Planilha2!J:J,"")</f>
        <v>1</v>
      </c>
      <c r="AR1501">
        <f>_xlfn.XLOOKUP(Tabela5[[#This Row],[UUID]],Planilha2!$A:$A,Planilha2!K:K,"")</f>
        <v>1</v>
      </c>
      <c r="AS1501">
        <f>_xlfn.XLOOKUP(Tabela5[[#This Row],[UUID]],Planilha2!$A:$A,Planilha2!L:L,"")</f>
        <v>0</v>
      </c>
      <c r="AT1501">
        <f>_xlfn.XLOOKUP(Tabela5[[#This Row],[UUID]],Planilha2!$A:$A,Planilha2!M:M,"")</f>
        <v>0</v>
      </c>
      <c r="AU1501">
        <f>_xlfn.XLOOKUP(Tabela5[[#This Row],[UUID]],Planilha2!$A:$A,Planilha2!N:N,"")</f>
        <v>1</v>
      </c>
      <c r="AV1501">
        <f>_xlfn.XLOOKUP(Tabela5[[#This Row],[UUID]],Planilha2!$A:$A,Planilha2!O:O,"")</f>
        <v>1</v>
      </c>
    </row>
    <row r="1502" spans="1:48" x14ac:dyDescent="0.2">
      <c r="A1502" t="s">
        <v>7023</v>
      </c>
      <c r="B1502" t="s">
        <v>35</v>
      </c>
      <c r="C1502">
        <v>54767644</v>
      </c>
      <c r="D1502">
        <v>2911797973</v>
      </c>
      <c r="E1502" t="s">
        <v>7024</v>
      </c>
      <c r="F1502" t="s">
        <v>7025</v>
      </c>
      <c r="G1502" t="s">
        <v>7026</v>
      </c>
      <c r="H1502" s="1">
        <v>46023</v>
      </c>
      <c r="I1502">
        <v>202601</v>
      </c>
      <c r="J1502">
        <v>1156.76874</v>
      </c>
      <c r="L1502">
        <v>1156.77</v>
      </c>
      <c r="N1502">
        <v>90469073</v>
      </c>
      <c r="O1502" s="1">
        <v>46053</v>
      </c>
      <c r="P1502" s="1">
        <v>46063</v>
      </c>
      <c r="R1502">
        <v>63</v>
      </c>
      <c r="S1502" t="s">
        <v>53</v>
      </c>
      <c r="T1502" t="s">
        <v>40</v>
      </c>
      <c r="U1502" t="s">
        <v>40</v>
      </c>
      <c r="V1502" t="s">
        <v>7027</v>
      </c>
      <c r="W1502">
        <v>6</v>
      </c>
      <c r="X1502" t="s">
        <v>42</v>
      </c>
      <c r="Y1502">
        <v>6</v>
      </c>
      <c r="Z1502" t="s">
        <v>40</v>
      </c>
      <c r="AA1502" t="s">
        <v>982</v>
      </c>
      <c r="AB1502" t="s">
        <v>44</v>
      </c>
      <c r="AC1502" t="s">
        <v>45</v>
      </c>
      <c r="AE1502" t="s">
        <v>298</v>
      </c>
      <c r="AF1502" t="s">
        <v>7028</v>
      </c>
      <c r="AG1502" s="1">
        <v>46102</v>
      </c>
      <c r="AH1502" t="s">
        <v>47</v>
      </c>
      <c r="AI1502">
        <f>_xlfn.XLOOKUP(Tabela5[[#This Row],[UUID]],Planilha2!$A:$A,Planilha2!B:B,"")</f>
        <v>1</v>
      </c>
      <c r="AJ1502">
        <f>_xlfn.XLOOKUP(Tabela5[[#This Row],[UUID]],Planilha2!$A:$A,Planilha2!C:C,"")</f>
        <v>1</v>
      </c>
      <c r="AK1502">
        <f>_xlfn.XLOOKUP(Tabela5[[#This Row],[UUID]],Planilha2!$A:$A,Planilha2!D:D,"")</f>
        <v>1</v>
      </c>
      <c r="AL1502">
        <f>_xlfn.XLOOKUP(Tabela5[[#This Row],[UUID]],Planilha2!$A:$A,Planilha2!E:E,"")</f>
        <v>0</v>
      </c>
      <c r="AM1502">
        <f>_xlfn.XLOOKUP(Tabela5[[#This Row],[UUID]],Planilha2!$A:$A,Planilha2!F:F,"")</f>
        <v>1</v>
      </c>
      <c r="AN1502">
        <f>_xlfn.XLOOKUP(Tabela5[[#This Row],[UUID]],Planilha2!$A:$A,Planilha2!G:G,"")</f>
        <v>1</v>
      </c>
      <c r="AO1502">
        <f>_xlfn.XLOOKUP(Tabela5[[#This Row],[UUID]],Planilha2!$A:$A,Planilha2!H:H,"")</f>
        <v>1</v>
      </c>
      <c r="AP1502">
        <f>_xlfn.XLOOKUP(Tabela5[[#This Row],[UUID]],Planilha2!$A:$A,Planilha2!I:I,"")</f>
        <v>1</v>
      </c>
      <c r="AQ1502">
        <f>_xlfn.XLOOKUP(Tabela5[[#This Row],[UUID]],Planilha2!$A:$A,Planilha2!J:J,"")</f>
        <v>1</v>
      </c>
      <c r="AR1502">
        <f>_xlfn.XLOOKUP(Tabela5[[#This Row],[UUID]],Planilha2!$A:$A,Planilha2!K:K,"")</f>
        <v>1</v>
      </c>
      <c r="AS1502">
        <f>_xlfn.XLOOKUP(Tabela5[[#This Row],[UUID]],Planilha2!$A:$A,Planilha2!L:L,"")</f>
        <v>0</v>
      </c>
      <c r="AT1502">
        <f>_xlfn.XLOOKUP(Tabela5[[#This Row],[UUID]],Planilha2!$A:$A,Planilha2!M:M,"")</f>
        <v>0</v>
      </c>
      <c r="AU1502">
        <f>_xlfn.XLOOKUP(Tabela5[[#This Row],[UUID]],Planilha2!$A:$A,Planilha2!N:N,"")</f>
        <v>1</v>
      </c>
      <c r="AV1502">
        <f>_xlfn.XLOOKUP(Tabela5[[#This Row],[UUID]],Planilha2!$A:$A,Planilha2!O:O,"")</f>
        <v>1</v>
      </c>
    </row>
    <row r="1503" spans="1:48" x14ac:dyDescent="0.2">
      <c r="A1503" t="s">
        <v>7029</v>
      </c>
      <c r="B1503" t="s">
        <v>35</v>
      </c>
      <c r="C1503">
        <v>89512731</v>
      </c>
      <c r="D1503">
        <v>2627650041</v>
      </c>
      <c r="E1503" t="s">
        <v>3970</v>
      </c>
      <c r="F1503" t="s">
        <v>3971</v>
      </c>
      <c r="G1503" t="s">
        <v>3972</v>
      </c>
      <c r="H1503" s="1">
        <v>45901</v>
      </c>
      <c r="I1503">
        <v>202509</v>
      </c>
      <c r="J1503">
        <v>173.64613</v>
      </c>
      <c r="L1503">
        <v>173.65</v>
      </c>
      <c r="N1503">
        <v>90429223</v>
      </c>
      <c r="O1503" s="1">
        <v>46002</v>
      </c>
      <c r="P1503" s="1">
        <v>46059</v>
      </c>
      <c r="R1503">
        <v>67</v>
      </c>
      <c r="S1503" t="s">
        <v>53</v>
      </c>
      <c r="T1503" t="s">
        <v>40</v>
      </c>
      <c r="U1503" t="s">
        <v>40</v>
      </c>
      <c r="V1503" t="s">
        <v>3973</v>
      </c>
      <c r="W1503">
        <v>6</v>
      </c>
      <c r="X1503" t="s">
        <v>42</v>
      </c>
      <c r="Y1503">
        <v>6</v>
      </c>
      <c r="Z1503" t="s">
        <v>40</v>
      </c>
      <c r="AA1503" t="s">
        <v>982</v>
      </c>
      <c r="AB1503" t="s">
        <v>44</v>
      </c>
      <c r="AC1503" t="s">
        <v>45</v>
      </c>
      <c r="AE1503" t="s">
        <v>298</v>
      </c>
      <c r="AF1503" t="s">
        <v>7030</v>
      </c>
      <c r="AG1503" s="1">
        <v>46054</v>
      </c>
      <c r="AH1503" t="s">
        <v>2751</v>
      </c>
      <c r="AI1503">
        <f>_xlfn.XLOOKUP(Tabela5[[#This Row],[UUID]],Planilha2!$A:$A,Planilha2!B:B,"")</f>
        <v>1</v>
      </c>
      <c r="AJ1503">
        <f>_xlfn.XLOOKUP(Tabela5[[#This Row],[UUID]],Planilha2!$A:$A,Planilha2!C:C,"")</f>
        <v>1</v>
      </c>
      <c r="AK1503">
        <f>_xlfn.XLOOKUP(Tabela5[[#This Row],[UUID]],Planilha2!$A:$A,Planilha2!D:D,"")</f>
        <v>1</v>
      </c>
      <c r="AL1503">
        <f>_xlfn.XLOOKUP(Tabela5[[#This Row],[UUID]],Planilha2!$A:$A,Planilha2!E:E,"")</f>
        <v>0</v>
      </c>
      <c r="AM1503">
        <f>_xlfn.XLOOKUP(Tabela5[[#This Row],[UUID]],Planilha2!$A:$A,Planilha2!F:F,"")</f>
        <v>0</v>
      </c>
      <c r="AN1503">
        <f>_xlfn.XLOOKUP(Tabela5[[#This Row],[UUID]],Planilha2!$A:$A,Planilha2!G:G,"")</f>
        <v>1</v>
      </c>
      <c r="AO1503">
        <f>_xlfn.XLOOKUP(Tabela5[[#This Row],[UUID]],Planilha2!$A:$A,Planilha2!H:H,"")</f>
        <v>1</v>
      </c>
      <c r="AP1503">
        <f>_xlfn.XLOOKUP(Tabela5[[#This Row],[UUID]],Planilha2!$A:$A,Planilha2!I:I,"")</f>
        <v>1</v>
      </c>
      <c r="AQ1503">
        <f>_xlfn.XLOOKUP(Tabela5[[#This Row],[UUID]],Planilha2!$A:$A,Planilha2!J:J,"")</f>
        <v>1</v>
      </c>
      <c r="AR1503">
        <f>_xlfn.XLOOKUP(Tabela5[[#This Row],[UUID]],Planilha2!$A:$A,Planilha2!K:K,"")</f>
        <v>1</v>
      </c>
      <c r="AS1503">
        <f>_xlfn.XLOOKUP(Tabela5[[#This Row],[UUID]],Planilha2!$A:$A,Planilha2!L:L,"")</f>
        <v>1</v>
      </c>
      <c r="AT1503">
        <f>_xlfn.XLOOKUP(Tabela5[[#This Row],[UUID]],Planilha2!$A:$A,Planilha2!M:M,"")</f>
        <v>1</v>
      </c>
      <c r="AU1503">
        <f>_xlfn.XLOOKUP(Tabela5[[#This Row],[UUID]],Planilha2!$A:$A,Planilha2!N:N,"")</f>
        <v>1</v>
      </c>
      <c r="AV1503">
        <f>_xlfn.XLOOKUP(Tabela5[[#This Row],[UUID]],Planilha2!$A:$A,Planilha2!O:O,"")</f>
        <v>1</v>
      </c>
    </row>
    <row r="1504" spans="1:48" x14ac:dyDescent="0.2">
      <c r="A1504" t="s">
        <v>7031</v>
      </c>
      <c r="B1504" t="s">
        <v>35</v>
      </c>
      <c r="C1504">
        <v>108910849</v>
      </c>
      <c r="D1504">
        <v>2209022916</v>
      </c>
      <c r="E1504" t="s">
        <v>4098</v>
      </c>
      <c r="F1504" t="s">
        <v>4099</v>
      </c>
      <c r="G1504" t="s">
        <v>4100</v>
      </c>
      <c r="H1504" s="1">
        <v>46023</v>
      </c>
      <c r="I1504">
        <v>202601</v>
      </c>
      <c r="J1504">
        <v>1212.79926</v>
      </c>
      <c r="L1504">
        <v>1212.8</v>
      </c>
      <c r="N1504">
        <v>90468921</v>
      </c>
      <c r="O1504" s="1">
        <v>46053</v>
      </c>
      <c r="P1504" s="1">
        <v>46063</v>
      </c>
      <c r="R1504">
        <v>63</v>
      </c>
      <c r="S1504" t="s">
        <v>53</v>
      </c>
      <c r="T1504" t="s">
        <v>40</v>
      </c>
      <c r="U1504" t="s">
        <v>40</v>
      </c>
      <c r="V1504" t="s">
        <v>4101</v>
      </c>
      <c r="W1504" t="s">
        <v>94</v>
      </c>
      <c r="X1504" t="s">
        <v>94</v>
      </c>
      <c r="Y1504">
        <v>6</v>
      </c>
      <c r="Z1504" t="s">
        <v>95</v>
      </c>
      <c r="AA1504" t="s">
        <v>982</v>
      </c>
      <c r="AB1504" t="s">
        <v>44</v>
      </c>
      <c r="AC1504" t="s">
        <v>45</v>
      </c>
      <c r="AE1504" t="s">
        <v>298</v>
      </c>
      <c r="AF1504" t="s">
        <v>7032</v>
      </c>
      <c r="AG1504" s="1">
        <v>46109</v>
      </c>
      <c r="AH1504" t="s">
        <v>47</v>
      </c>
      <c r="AI1504">
        <f>_xlfn.XLOOKUP(Tabela5[[#This Row],[UUID]],Planilha2!$A:$A,Planilha2!B:B,"")</f>
        <v>1</v>
      </c>
      <c r="AJ1504">
        <f>_xlfn.XLOOKUP(Tabela5[[#This Row],[UUID]],Planilha2!$A:$A,Planilha2!C:C,"")</f>
        <v>2</v>
      </c>
      <c r="AK1504">
        <f>_xlfn.XLOOKUP(Tabela5[[#This Row],[UUID]],Planilha2!$A:$A,Planilha2!D:D,"")</f>
        <v>17</v>
      </c>
      <c r="AL1504">
        <f>_xlfn.XLOOKUP(Tabela5[[#This Row],[UUID]],Planilha2!$A:$A,Planilha2!E:E,"")</f>
        <v>0</v>
      </c>
      <c r="AM1504">
        <f>_xlfn.XLOOKUP(Tabela5[[#This Row],[UUID]],Planilha2!$A:$A,Planilha2!F:F,"")</f>
        <v>1</v>
      </c>
      <c r="AN1504">
        <f>_xlfn.XLOOKUP(Tabela5[[#This Row],[UUID]],Planilha2!$A:$A,Planilha2!G:G,"")</f>
        <v>1</v>
      </c>
      <c r="AO1504">
        <f>_xlfn.XLOOKUP(Tabela5[[#This Row],[UUID]],Planilha2!$A:$A,Planilha2!H:H,"")</f>
        <v>1</v>
      </c>
      <c r="AP1504">
        <f>_xlfn.XLOOKUP(Tabela5[[#This Row],[UUID]],Planilha2!$A:$A,Planilha2!I:I,"")</f>
        <v>1</v>
      </c>
      <c r="AQ1504">
        <f>_xlfn.XLOOKUP(Tabela5[[#This Row],[UUID]],Planilha2!$A:$A,Planilha2!J:J,"")</f>
        <v>0</v>
      </c>
      <c r="AR1504">
        <f>_xlfn.XLOOKUP(Tabela5[[#This Row],[UUID]],Planilha2!$A:$A,Planilha2!K:K,"")</f>
        <v>0</v>
      </c>
      <c r="AS1504">
        <f>_xlfn.XLOOKUP(Tabela5[[#This Row],[UUID]],Planilha2!$A:$A,Planilha2!L:L,"")</f>
        <v>0</v>
      </c>
      <c r="AT1504">
        <f>_xlfn.XLOOKUP(Tabela5[[#This Row],[UUID]],Planilha2!$A:$A,Planilha2!M:M,"")</f>
        <v>0</v>
      </c>
      <c r="AU1504">
        <f>_xlfn.XLOOKUP(Tabela5[[#This Row],[UUID]],Planilha2!$A:$A,Planilha2!N:N,"")</f>
        <v>1</v>
      </c>
      <c r="AV1504">
        <f>_xlfn.XLOOKUP(Tabela5[[#This Row],[UUID]],Planilha2!$A:$A,Planilha2!O:O,"")</f>
        <v>1</v>
      </c>
    </row>
    <row r="1505" spans="1:48" x14ac:dyDescent="0.2">
      <c r="A1505" t="s">
        <v>7033</v>
      </c>
      <c r="B1505" t="s">
        <v>35</v>
      </c>
      <c r="C1505">
        <v>17559839</v>
      </c>
      <c r="D1505">
        <v>85163902920</v>
      </c>
      <c r="E1505" t="s">
        <v>6838</v>
      </c>
      <c r="F1505" t="s">
        <v>6839</v>
      </c>
      <c r="G1505" t="s">
        <v>6840</v>
      </c>
      <c r="H1505" s="1">
        <v>46023</v>
      </c>
      <c r="I1505">
        <v>202601</v>
      </c>
      <c r="J1505">
        <v>1651.43777</v>
      </c>
      <c r="L1505">
        <v>1651.44</v>
      </c>
      <c r="N1505">
        <v>90471280</v>
      </c>
      <c r="O1505" s="1">
        <v>46055</v>
      </c>
      <c r="P1505" s="1">
        <v>46063</v>
      </c>
      <c r="R1505">
        <v>63</v>
      </c>
      <c r="S1505" t="s">
        <v>53</v>
      </c>
      <c r="T1505" t="s">
        <v>40</v>
      </c>
      <c r="U1505" t="s">
        <v>40</v>
      </c>
      <c r="V1505" t="s">
        <v>6841</v>
      </c>
      <c r="W1505">
        <v>6</v>
      </c>
      <c r="X1505" t="s">
        <v>42</v>
      </c>
      <c r="Y1505">
        <v>6</v>
      </c>
      <c r="Z1505" t="s">
        <v>40</v>
      </c>
      <c r="AA1505" t="s">
        <v>982</v>
      </c>
      <c r="AB1505" t="s">
        <v>44</v>
      </c>
      <c r="AC1505" t="s">
        <v>45</v>
      </c>
      <c r="AE1505" t="s">
        <v>298</v>
      </c>
      <c r="AF1505" t="s">
        <v>7034</v>
      </c>
      <c r="AG1505" s="1">
        <v>46087</v>
      </c>
      <c r="AH1505" t="s">
        <v>2615</v>
      </c>
      <c r="AI1505">
        <f>_xlfn.XLOOKUP(Tabela5[[#This Row],[UUID]],Planilha2!$A:$A,Planilha2!B:B,"")</f>
        <v>1</v>
      </c>
      <c r="AJ1505">
        <f>_xlfn.XLOOKUP(Tabela5[[#This Row],[UUID]],Planilha2!$A:$A,Planilha2!C:C,"")</f>
        <v>0</v>
      </c>
      <c r="AK1505">
        <f>_xlfn.XLOOKUP(Tabela5[[#This Row],[UUID]],Planilha2!$A:$A,Planilha2!D:D,"")</f>
        <v>7</v>
      </c>
      <c r="AL1505">
        <f>_xlfn.XLOOKUP(Tabela5[[#This Row],[UUID]],Planilha2!$A:$A,Planilha2!E:E,"")</f>
        <v>0</v>
      </c>
      <c r="AM1505">
        <f>_xlfn.XLOOKUP(Tabela5[[#This Row],[UUID]],Planilha2!$A:$A,Planilha2!F:F,"")</f>
        <v>1</v>
      </c>
      <c r="AN1505">
        <f>_xlfn.XLOOKUP(Tabela5[[#This Row],[UUID]],Planilha2!$A:$A,Planilha2!G:G,"")</f>
        <v>1</v>
      </c>
      <c r="AO1505">
        <f>_xlfn.XLOOKUP(Tabela5[[#This Row],[UUID]],Planilha2!$A:$A,Planilha2!H:H,"")</f>
        <v>1</v>
      </c>
      <c r="AP1505">
        <f>_xlfn.XLOOKUP(Tabela5[[#This Row],[UUID]],Planilha2!$A:$A,Planilha2!I:I,"")</f>
        <v>1</v>
      </c>
      <c r="AQ1505">
        <f>_xlfn.XLOOKUP(Tabela5[[#This Row],[UUID]],Planilha2!$A:$A,Planilha2!J:J,"")</f>
        <v>1</v>
      </c>
      <c r="AR1505">
        <f>_xlfn.XLOOKUP(Tabela5[[#This Row],[UUID]],Planilha2!$A:$A,Planilha2!K:K,"")</f>
        <v>1</v>
      </c>
      <c r="AS1505">
        <f>_xlfn.XLOOKUP(Tabela5[[#This Row],[UUID]],Planilha2!$A:$A,Planilha2!L:L,"")</f>
        <v>1</v>
      </c>
      <c r="AT1505">
        <f>_xlfn.XLOOKUP(Tabela5[[#This Row],[UUID]],Planilha2!$A:$A,Planilha2!M:M,"")</f>
        <v>0</v>
      </c>
      <c r="AU1505">
        <f>_xlfn.XLOOKUP(Tabela5[[#This Row],[UUID]],Planilha2!$A:$A,Planilha2!N:N,"")</f>
        <v>1</v>
      </c>
      <c r="AV1505">
        <f>_xlfn.XLOOKUP(Tabela5[[#This Row],[UUID]],Planilha2!$A:$A,Planilha2!O:O,"")</f>
        <v>1</v>
      </c>
    </row>
    <row r="1506" spans="1:48" x14ac:dyDescent="0.2">
      <c r="A1506" t="s">
        <v>7035</v>
      </c>
      <c r="B1506" t="s">
        <v>35</v>
      </c>
      <c r="C1506">
        <v>87672529</v>
      </c>
      <c r="D1506">
        <v>6498089911</v>
      </c>
      <c r="E1506" t="s">
        <v>1039</v>
      </c>
      <c r="F1506" t="s">
        <v>1040</v>
      </c>
      <c r="G1506" t="s">
        <v>1041</v>
      </c>
      <c r="H1506" s="1">
        <v>46023</v>
      </c>
      <c r="I1506">
        <v>202601</v>
      </c>
      <c r="J1506">
        <v>2236.1034100000002</v>
      </c>
      <c r="L1506">
        <v>2236.1</v>
      </c>
      <c r="N1506">
        <v>90471294</v>
      </c>
      <c r="O1506" s="1">
        <v>46055</v>
      </c>
      <c r="P1506" s="1">
        <v>46063</v>
      </c>
      <c r="R1506">
        <v>63</v>
      </c>
      <c r="S1506" t="s">
        <v>53</v>
      </c>
      <c r="T1506" t="s">
        <v>40</v>
      </c>
      <c r="U1506" t="s">
        <v>40</v>
      </c>
      <c r="V1506" t="s">
        <v>1042</v>
      </c>
      <c r="W1506">
        <v>6</v>
      </c>
      <c r="X1506" t="s">
        <v>42</v>
      </c>
      <c r="Y1506">
        <v>6</v>
      </c>
      <c r="Z1506" t="s">
        <v>40</v>
      </c>
      <c r="AA1506" t="s">
        <v>982</v>
      </c>
      <c r="AB1506" t="s">
        <v>44</v>
      </c>
      <c r="AC1506" t="s">
        <v>45</v>
      </c>
      <c r="AE1506" t="s">
        <v>298</v>
      </c>
      <c r="AF1506" t="s">
        <v>7036</v>
      </c>
      <c r="AG1506" s="1">
        <v>46092</v>
      </c>
      <c r="AH1506" t="s">
        <v>2615</v>
      </c>
      <c r="AI1506">
        <f>_xlfn.XLOOKUP(Tabela5[[#This Row],[UUID]],Planilha2!$A:$A,Planilha2!B:B,"")</f>
        <v>1</v>
      </c>
      <c r="AJ1506">
        <f>_xlfn.XLOOKUP(Tabela5[[#This Row],[UUID]],Planilha2!$A:$A,Planilha2!C:C,"")</f>
        <v>1</v>
      </c>
      <c r="AK1506">
        <f>_xlfn.XLOOKUP(Tabela5[[#This Row],[UUID]],Planilha2!$A:$A,Planilha2!D:D,"")</f>
        <v>6</v>
      </c>
      <c r="AL1506">
        <f>_xlfn.XLOOKUP(Tabela5[[#This Row],[UUID]],Planilha2!$A:$A,Planilha2!E:E,"")</f>
        <v>0</v>
      </c>
      <c r="AM1506">
        <f>_xlfn.XLOOKUP(Tabela5[[#This Row],[UUID]],Planilha2!$A:$A,Planilha2!F:F,"")</f>
        <v>1</v>
      </c>
      <c r="AN1506">
        <f>_xlfn.XLOOKUP(Tabela5[[#This Row],[UUID]],Planilha2!$A:$A,Planilha2!G:G,"")</f>
        <v>1</v>
      </c>
      <c r="AO1506">
        <f>_xlfn.XLOOKUP(Tabela5[[#This Row],[UUID]],Planilha2!$A:$A,Planilha2!H:H,"")</f>
        <v>1</v>
      </c>
      <c r="AP1506">
        <f>_xlfn.XLOOKUP(Tabela5[[#This Row],[UUID]],Planilha2!$A:$A,Planilha2!I:I,"")</f>
        <v>1</v>
      </c>
      <c r="AQ1506">
        <f>_xlfn.XLOOKUP(Tabela5[[#This Row],[UUID]],Planilha2!$A:$A,Planilha2!J:J,"")</f>
        <v>1</v>
      </c>
      <c r="AR1506">
        <f>_xlfn.XLOOKUP(Tabela5[[#This Row],[UUID]],Planilha2!$A:$A,Planilha2!K:K,"")</f>
        <v>1</v>
      </c>
      <c r="AS1506">
        <f>_xlfn.XLOOKUP(Tabela5[[#This Row],[UUID]],Planilha2!$A:$A,Planilha2!L:L,"")</f>
        <v>1</v>
      </c>
      <c r="AT1506">
        <f>_xlfn.XLOOKUP(Tabela5[[#This Row],[UUID]],Planilha2!$A:$A,Planilha2!M:M,"")</f>
        <v>0</v>
      </c>
      <c r="AU1506">
        <f>_xlfn.XLOOKUP(Tabela5[[#This Row],[UUID]],Planilha2!$A:$A,Planilha2!N:N,"")</f>
        <v>1</v>
      </c>
      <c r="AV1506">
        <f>_xlfn.XLOOKUP(Tabela5[[#This Row],[UUID]],Planilha2!$A:$A,Planilha2!O:O,"")</f>
        <v>1</v>
      </c>
    </row>
    <row r="1507" spans="1:48" x14ac:dyDescent="0.2">
      <c r="A1507" t="s">
        <v>7037</v>
      </c>
      <c r="B1507" t="s">
        <v>35</v>
      </c>
      <c r="C1507">
        <v>69238707</v>
      </c>
      <c r="D1507">
        <v>9095267962</v>
      </c>
      <c r="E1507" t="s">
        <v>7038</v>
      </c>
      <c r="F1507" t="s">
        <v>7039</v>
      </c>
      <c r="G1507" t="s">
        <v>7040</v>
      </c>
      <c r="H1507" s="1">
        <v>46023</v>
      </c>
      <c r="I1507">
        <v>202601</v>
      </c>
      <c r="J1507">
        <v>328.72811999999999</v>
      </c>
      <c r="L1507">
        <v>328.73</v>
      </c>
      <c r="N1507">
        <v>90467491</v>
      </c>
      <c r="O1507" s="1">
        <v>46053</v>
      </c>
      <c r="P1507" s="1">
        <v>46063</v>
      </c>
      <c r="R1507">
        <v>63</v>
      </c>
      <c r="S1507" t="s">
        <v>53</v>
      </c>
      <c r="T1507" t="s">
        <v>40</v>
      </c>
      <c r="U1507" t="s">
        <v>40</v>
      </c>
      <c r="V1507" t="s">
        <v>7041</v>
      </c>
      <c r="W1507">
        <v>6</v>
      </c>
      <c r="X1507" t="s">
        <v>42</v>
      </c>
      <c r="Y1507">
        <v>6</v>
      </c>
      <c r="Z1507" t="s">
        <v>40</v>
      </c>
      <c r="AA1507" t="s">
        <v>982</v>
      </c>
      <c r="AB1507" t="s">
        <v>44</v>
      </c>
      <c r="AC1507" t="s">
        <v>45</v>
      </c>
      <c r="AE1507" t="s">
        <v>298</v>
      </c>
      <c r="AF1507" t="s">
        <v>7042</v>
      </c>
      <c r="AG1507" s="1">
        <v>46086</v>
      </c>
      <c r="AH1507" t="s">
        <v>2615</v>
      </c>
      <c r="AI1507">
        <f>_xlfn.XLOOKUP(Tabela5[[#This Row],[UUID]],Planilha2!$A:$A,Planilha2!B:B,"")</f>
        <v>1</v>
      </c>
      <c r="AJ1507">
        <f>_xlfn.XLOOKUP(Tabela5[[#This Row],[UUID]],Planilha2!$A:$A,Planilha2!C:C,"")</f>
        <v>0</v>
      </c>
      <c r="AK1507">
        <f>_xlfn.XLOOKUP(Tabela5[[#This Row],[UUID]],Planilha2!$A:$A,Planilha2!D:D,"")</f>
        <v>1</v>
      </c>
      <c r="AL1507">
        <f>_xlfn.XLOOKUP(Tabela5[[#This Row],[UUID]],Planilha2!$A:$A,Planilha2!E:E,"")</f>
        <v>0</v>
      </c>
      <c r="AM1507">
        <f>_xlfn.XLOOKUP(Tabela5[[#This Row],[UUID]],Planilha2!$A:$A,Planilha2!F:F,"")</f>
        <v>1</v>
      </c>
      <c r="AN1507">
        <f>_xlfn.XLOOKUP(Tabela5[[#This Row],[UUID]],Planilha2!$A:$A,Planilha2!G:G,"")</f>
        <v>1</v>
      </c>
      <c r="AO1507">
        <f>_xlfn.XLOOKUP(Tabela5[[#This Row],[UUID]],Planilha2!$A:$A,Planilha2!H:H,"")</f>
        <v>1</v>
      </c>
      <c r="AP1507">
        <f>_xlfn.XLOOKUP(Tabela5[[#This Row],[UUID]],Planilha2!$A:$A,Planilha2!I:I,"")</f>
        <v>1</v>
      </c>
      <c r="AQ1507">
        <f>_xlfn.XLOOKUP(Tabela5[[#This Row],[UUID]],Planilha2!$A:$A,Planilha2!J:J,"")</f>
        <v>1</v>
      </c>
      <c r="AR1507">
        <f>_xlfn.XLOOKUP(Tabela5[[#This Row],[UUID]],Planilha2!$A:$A,Planilha2!K:K,"")</f>
        <v>1</v>
      </c>
      <c r="AS1507">
        <f>_xlfn.XLOOKUP(Tabela5[[#This Row],[UUID]],Planilha2!$A:$A,Planilha2!L:L,"")</f>
        <v>1</v>
      </c>
      <c r="AT1507">
        <f>_xlfn.XLOOKUP(Tabela5[[#This Row],[UUID]],Planilha2!$A:$A,Planilha2!M:M,"")</f>
        <v>0</v>
      </c>
      <c r="AU1507">
        <f>_xlfn.XLOOKUP(Tabela5[[#This Row],[UUID]],Planilha2!$A:$A,Planilha2!N:N,"")</f>
        <v>1</v>
      </c>
      <c r="AV1507">
        <f>_xlfn.XLOOKUP(Tabela5[[#This Row],[UUID]],Planilha2!$A:$A,Planilha2!O:O,"")</f>
        <v>1</v>
      </c>
    </row>
    <row r="1508" spans="1:48" x14ac:dyDescent="0.2">
      <c r="A1508" t="s">
        <v>7043</v>
      </c>
      <c r="B1508" t="s">
        <v>35</v>
      </c>
      <c r="C1508">
        <v>107147939</v>
      </c>
      <c r="D1508">
        <v>48790958934</v>
      </c>
      <c r="E1508" t="s">
        <v>1045</v>
      </c>
      <c r="F1508" t="s">
        <v>1046</v>
      </c>
      <c r="G1508" t="s">
        <v>1047</v>
      </c>
      <c r="H1508" s="1">
        <v>46023</v>
      </c>
      <c r="I1508">
        <v>202601</v>
      </c>
      <c r="J1508">
        <v>207.79436999999999</v>
      </c>
      <c r="L1508">
        <v>207.79</v>
      </c>
      <c r="N1508">
        <v>90469266</v>
      </c>
      <c r="O1508" s="1">
        <v>46053</v>
      </c>
      <c r="P1508" s="1">
        <v>46063</v>
      </c>
      <c r="R1508">
        <v>63</v>
      </c>
      <c r="S1508" t="s">
        <v>53</v>
      </c>
      <c r="T1508" t="s">
        <v>40</v>
      </c>
      <c r="U1508" t="s">
        <v>40</v>
      </c>
      <c r="V1508" t="s">
        <v>1048</v>
      </c>
      <c r="W1508">
        <v>6</v>
      </c>
      <c r="X1508" t="s">
        <v>42</v>
      </c>
      <c r="Y1508">
        <v>6</v>
      </c>
      <c r="Z1508" t="s">
        <v>40</v>
      </c>
      <c r="AA1508" t="s">
        <v>982</v>
      </c>
      <c r="AB1508" t="s">
        <v>44</v>
      </c>
      <c r="AC1508" t="s">
        <v>45</v>
      </c>
      <c r="AE1508" t="s">
        <v>298</v>
      </c>
      <c r="AF1508" t="s">
        <v>7044</v>
      </c>
      <c r="AG1508" s="1">
        <v>46084</v>
      </c>
      <c r="AH1508" t="s">
        <v>2615</v>
      </c>
      <c r="AI1508">
        <f>_xlfn.XLOOKUP(Tabela5[[#This Row],[UUID]],Planilha2!$A:$A,Planilha2!B:B,"")</f>
        <v>0</v>
      </c>
      <c r="AJ1508">
        <f>_xlfn.XLOOKUP(Tabela5[[#This Row],[UUID]],Planilha2!$A:$A,Planilha2!C:C,"")</f>
        <v>0</v>
      </c>
      <c r="AK1508">
        <f>_xlfn.XLOOKUP(Tabela5[[#This Row],[UUID]],Planilha2!$A:$A,Planilha2!D:D,"")</f>
        <v>0</v>
      </c>
      <c r="AL1508">
        <f>_xlfn.XLOOKUP(Tabela5[[#This Row],[UUID]],Planilha2!$A:$A,Planilha2!E:E,"")</f>
        <v>1</v>
      </c>
      <c r="AM1508">
        <f>_xlfn.XLOOKUP(Tabela5[[#This Row],[UUID]],Planilha2!$A:$A,Planilha2!F:F,"")</f>
        <v>0</v>
      </c>
      <c r="AN1508">
        <f>_xlfn.XLOOKUP(Tabela5[[#This Row],[UUID]],Planilha2!$A:$A,Planilha2!G:G,"")</f>
        <v>1</v>
      </c>
      <c r="AO1508">
        <f>_xlfn.XLOOKUP(Tabela5[[#This Row],[UUID]],Planilha2!$A:$A,Planilha2!H:H,"")</f>
        <v>1</v>
      </c>
      <c r="AP1508">
        <f>_xlfn.XLOOKUP(Tabela5[[#This Row],[UUID]],Planilha2!$A:$A,Planilha2!I:I,"")</f>
        <v>1</v>
      </c>
      <c r="AQ1508">
        <f>_xlfn.XLOOKUP(Tabela5[[#This Row],[UUID]],Planilha2!$A:$A,Planilha2!J:J,"")</f>
        <v>1</v>
      </c>
      <c r="AR1508">
        <f>_xlfn.XLOOKUP(Tabela5[[#This Row],[UUID]],Planilha2!$A:$A,Planilha2!K:K,"")</f>
        <v>2</v>
      </c>
      <c r="AS1508">
        <f>_xlfn.XLOOKUP(Tabela5[[#This Row],[UUID]],Planilha2!$A:$A,Planilha2!L:L,"")</f>
        <v>2</v>
      </c>
      <c r="AT1508">
        <f>_xlfn.XLOOKUP(Tabela5[[#This Row],[UUID]],Planilha2!$A:$A,Planilha2!M:M,"")</f>
        <v>1</v>
      </c>
      <c r="AU1508">
        <f>_xlfn.XLOOKUP(Tabela5[[#This Row],[UUID]],Planilha2!$A:$A,Planilha2!N:N,"")</f>
        <v>1</v>
      </c>
      <c r="AV1508">
        <f>_xlfn.XLOOKUP(Tabela5[[#This Row],[UUID]],Planilha2!$A:$A,Planilha2!O:O,"")</f>
        <v>1</v>
      </c>
    </row>
    <row r="1509" spans="1:48" x14ac:dyDescent="0.2">
      <c r="A1509" t="s">
        <v>7045</v>
      </c>
      <c r="B1509" t="s">
        <v>35</v>
      </c>
      <c r="C1509">
        <v>102544190</v>
      </c>
      <c r="D1509">
        <v>2478847906</v>
      </c>
      <c r="E1509" t="s">
        <v>4132</v>
      </c>
      <c r="F1509" t="s">
        <v>4133</v>
      </c>
      <c r="G1509" t="s">
        <v>4134</v>
      </c>
      <c r="H1509" s="1">
        <v>46023</v>
      </c>
      <c r="I1509">
        <v>202601</v>
      </c>
      <c r="J1509">
        <v>654.17988000000003</v>
      </c>
      <c r="L1509">
        <v>654.17999999999995</v>
      </c>
      <c r="N1509">
        <v>90469500</v>
      </c>
      <c r="O1509" s="1">
        <v>46053</v>
      </c>
      <c r="P1509" s="1">
        <v>46063</v>
      </c>
      <c r="R1509">
        <v>63</v>
      </c>
      <c r="S1509" t="s">
        <v>53</v>
      </c>
      <c r="T1509" t="s">
        <v>40</v>
      </c>
      <c r="U1509" t="s">
        <v>40</v>
      </c>
      <c r="V1509" t="s">
        <v>4135</v>
      </c>
      <c r="W1509" t="s">
        <v>94</v>
      </c>
      <c r="X1509" t="s">
        <v>94</v>
      </c>
      <c r="Y1509">
        <v>6</v>
      </c>
      <c r="Z1509" t="s">
        <v>40</v>
      </c>
      <c r="AA1509" t="s">
        <v>982</v>
      </c>
      <c r="AB1509" t="s">
        <v>44</v>
      </c>
      <c r="AC1509" t="s">
        <v>45</v>
      </c>
      <c r="AE1509" t="s">
        <v>298</v>
      </c>
      <c r="AF1509" t="s">
        <v>7046</v>
      </c>
      <c r="AG1509" s="1">
        <v>46087</v>
      </c>
      <c r="AH1509" t="s">
        <v>2615</v>
      </c>
      <c r="AI1509">
        <f>_xlfn.XLOOKUP(Tabela5[[#This Row],[UUID]],Planilha2!$A:$A,Planilha2!B:B,"")</f>
        <v>1</v>
      </c>
      <c r="AJ1509">
        <f>_xlfn.XLOOKUP(Tabela5[[#This Row],[UUID]],Planilha2!$A:$A,Planilha2!C:C,"")</f>
        <v>0</v>
      </c>
      <c r="AK1509">
        <f>_xlfn.XLOOKUP(Tabela5[[#This Row],[UUID]],Planilha2!$A:$A,Planilha2!D:D,"")</f>
        <v>2</v>
      </c>
      <c r="AL1509">
        <f>_xlfn.XLOOKUP(Tabela5[[#This Row],[UUID]],Planilha2!$A:$A,Planilha2!E:E,"")</f>
        <v>0</v>
      </c>
      <c r="AM1509">
        <f>_xlfn.XLOOKUP(Tabela5[[#This Row],[UUID]],Planilha2!$A:$A,Planilha2!F:F,"")</f>
        <v>1</v>
      </c>
      <c r="AN1509">
        <f>_xlfn.XLOOKUP(Tabela5[[#This Row],[UUID]],Planilha2!$A:$A,Planilha2!G:G,"")</f>
        <v>1</v>
      </c>
      <c r="AO1509">
        <f>_xlfn.XLOOKUP(Tabela5[[#This Row],[UUID]],Planilha2!$A:$A,Planilha2!H:H,"")</f>
        <v>1</v>
      </c>
      <c r="AP1509">
        <f>_xlfn.XLOOKUP(Tabela5[[#This Row],[UUID]],Planilha2!$A:$A,Planilha2!I:I,"")</f>
        <v>1</v>
      </c>
      <c r="AQ1509">
        <f>_xlfn.XLOOKUP(Tabela5[[#This Row],[UUID]],Planilha2!$A:$A,Planilha2!J:J,"")</f>
        <v>1</v>
      </c>
      <c r="AR1509">
        <f>_xlfn.XLOOKUP(Tabela5[[#This Row],[UUID]],Planilha2!$A:$A,Planilha2!K:K,"")</f>
        <v>1</v>
      </c>
      <c r="AS1509">
        <f>_xlfn.XLOOKUP(Tabela5[[#This Row],[UUID]],Planilha2!$A:$A,Planilha2!L:L,"")</f>
        <v>1</v>
      </c>
      <c r="AT1509">
        <f>_xlfn.XLOOKUP(Tabela5[[#This Row],[UUID]],Planilha2!$A:$A,Planilha2!M:M,"")</f>
        <v>0</v>
      </c>
      <c r="AU1509">
        <f>_xlfn.XLOOKUP(Tabela5[[#This Row],[UUID]],Planilha2!$A:$A,Planilha2!N:N,"")</f>
        <v>1</v>
      </c>
      <c r="AV1509">
        <f>_xlfn.XLOOKUP(Tabela5[[#This Row],[UUID]],Planilha2!$A:$A,Planilha2!O:O,"")</f>
        <v>1</v>
      </c>
    </row>
    <row r="1510" spans="1:48" x14ac:dyDescent="0.2">
      <c r="A1510" t="s">
        <v>7047</v>
      </c>
      <c r="B1510" t="s">
        <v>35</v>
      </c>
      <c r="C1510">
        <v>109680553</v>
      </c>
      <c r="D1510">
        <v>44369405000177</v>
      </c>
      <c r="E1510" t="s">
        <v>4161</v>
      </c>
      <c r="F1510" t="s">
        <v>4162</v>
      </c>
      <c r="G1510" t="s">
        <v>4163</v>
      </c>
      <c r="H1510" s="1">
        <v>46023</v>
      </c>
      <c r="I1510">
        <v>202601</v>
      </c>
      <c r="J1510">
        <v>997.65161999999998</v>
      </c>
      <c r="L1510">
        <v>997.65</v>
      </c>
      <c r="N1510">
        <v>90468902</v>
      </c>
      <c r="O1510" s="1">
        <v>46053</v>
      </c>
      <c r="P1510" s="1">
        <v>46063</v>
      </c>
      <c r="R1510">
        <v>63</v>
      </c>
      <c r="S1510" t="s">
        <v>39</v>
      </c>
      <c r="T1510" t="s">
        <v>40</v>
      </c>
      <c r="U1510" t="s">
        <v>40</v>
      </c>
      <c r="V1510" t="s">
        <v>4164</v>
      </c>
      <c r="W1510">
        <v>6</v>
      </c>
      <c r="X1510" t="s">
        <v>42</v>
      </c>
      <c r="Y1510">
        <v>6</v>
      </c>
      <c r="Z1510" t="s">
        <v>40</v>
      </c>
      <c r="AA1510" t="s">
        <v>982</v>
      </c>
      <c r="AB1510" t="s">
        <v>44</v>
      </c>
      <c r="AC1510" t="s">
        <v>45</v>
      </c>
      <c r="AE1510" t="s">
        <v>298</v>
      </c>
      <c r="AF1510" t="s">
        <v>7048</v>
      </c>
      <c r="AG1510" s="1">
        <v>46086</v>
      </c>
      <c r="AH1510" t="s">
        <v>2615</v>
      </c>
      <c r="AI1510">
        <f>_xlfn.XLOOKUP(Tabela5[[#This Row],[UUID]],Planilha2!$A:$A,Planilha2!B:B,"")</f>
        <v>1</v>
      </c>
      <c r="AJ1510">
        <f>_xlfn.XLOOKUP(Tabela5[[#This Row],[UUID]],Planilha2!$A:$A,Planilha2!C:C,"")</f>
        <v>0</v>
      </c>
      <c r="AK1510">
        <f>_xlfn.XLOOKUP(Tabela5[[#This Row],[UUID]],Planilha2!$A:$A,Planilha2!D:D,"")</f>
        <v>1</v>
      </c>
      <c r="AL1510">
        <f>_xlfn.XLOOKUP(Tabela5[[#This Row],[UUID]],Planilha2!$A:$A,Planilha2!E:E,"")</f>
        <v>0</v>
      </c>
      <c r="AM1510">
        <f>_xlfn.XLOOKUP(Tabela5[[#This Row],[UUID]],Planilha2!$A:$A,Planilha2!F:F,"")</f>
        <v>1</v>
      </c>
      <c r="AN1510">
        <f>_xlfn.XLOOKUP(Tabela5[[#This Row],[UUID]],Planilha2!$A:$A,Planilha2!G:G,"")</f>
        <v>1</v>
      </c>
      <c r="AO1510">
        <f>_xlfn.XLOOKUP(Tabela5[[#This Row],[UUID]],Planilha2!$A:$A,Planilha2!H:H,"")</f>
        <v>1</v>
      </c>
      <c r="AP1510">
        <f>_xlfn.XLOOKUP(Tabela5[[#This Row],[UUID]],Planilha2!$A:$A,Planilha2!I:I,"")</f>
        <v>1</v>
      </c>
      <c r="AQ1510">
        <f>_xlfn.XLOOKUP(Tabela5[[#This Row],[UUID]],Planilha2!$A:$A,Planilha2!J:J,"")</f>
        <v>1</v>
      </c>
      <c r="AR1510">
        <f>_xlfn.XLOOKUP(Tabela5[[#This Row],[UUID]],Planilha2!$A:$A,Planilha2!K:K,"")</f>
        <v>1</v>
      </c>
      <c r="AS1510">
        <f>_xlfn.XLOOKUP(Tabela5[[#This Row],[UUID]],Planilha2!$A:$A,Planilha2!L:L,"")</f>
        <v>1</v>
      </c>
      <c r="AT1510">
        <f>_xlfn.XLOOKUP(Tabela5[[#This Row],[UUID]],Planilha2!$A:$A,Planilha2!M:M,"")</f>
        <v>0</v>
      </c>
      <c r="AU1510">
        <f>_xlfn.XLOOKUP(Tabela5[[#This Row],[UUID]],Planilha2!$A:$A,Planilha2!N:N,"")</f>
        <v>1</v>
      </c>
      <c r="AV1510">
        <f>_xlfn.XLOOKUP(Tabela5[[#This Row],[UUID]],Planilha2!$A:$A,Planilha2!O:O,"")</f>
        <v>1</v>
      </c>
    </row>
    <row r="1511" spans="1:48" x14ac:dyDescent="0.2">
      <c r="A1511" t="s">
        <v>7049</v>
      </c>
      <c r="B1511" t="s">
        <v>35</v>
      </c>
      <c r="C1511">
        <v>14881250</v>
      </c>
      <c r="D1511">
        <v>78704921000122</v>
      </c>
      <c r="E1511" t="s">
        <v>4167</v>
      </c>
      <c r="F1511" t="s">
        <v>4168</v>
      </c>
      <c r="G1511" t="s">
        <v>4169</v>
      </c>
      <c r="H1511" s="1">
        <v>46023</v>
      </c>
      <c r="I1511">
        <v>202601</v>
      </c>
      <c r="J1511">
        <v>1457.97219</v>
      </c>
      <c r="L1511">
        <v>1457.97</v>
      </c>
      <c r="N1511">
        <v>90471287</v>
      </c>
      <c r="O1511" s="1">
        <v>46055</v>
      </c>
      <c r="P1511" s="1">
        <v>46063</v>
      </c>
      <c r="R1511">
        <v>63</v>
      </c>
      <c r="S1511" t="s">
        <v>39</v>
      </c>
      <c r="T1511" t="s">
        <v>40</v>
      </c>
      <c r="U1511" t="s">
        <v>40</v>
      </c>
      <c r="V1511" t="s">
        <v>4170</v>
      </c>
      <c r="W1511">
        <v>6</v>
      </c>
      <c r="X1511" t="s">
        <v>42</v>
      </c>
      <c r="Y1511">
        <v>6</v>
      </c>
      <c r="Z1511" t="s">
        <v>40</v>
      </c>
      <c r="AA1511" t="s">
        <v>982</v>
      </c>
      <c r="AB1511" t="s">
        <v>44</v>
      </c>
      <c r="AC1511" t="s">
        <v>45</v>
      </c>
      <c r="AE1511" t="s">
        <v>298</v>
      </c>
      <c r="AF1511" t="s">
        <v>7050</v>
      </c>
      <c r="AG1511" s="1">
        <v>46086</v>
      </c>
      <c r="AH1511" t="s">
        <v>2615</v>
      </c>
      <c r="AI1511">
        <f>_xlfn.XLOOKUP(Tabela5[[#This Row],[UUID]],Planilha2!$A:$A,Planilha2!B:B,"")</f>
        <v>1</v>
      </c>
      <c r="AJ1511">
        <f>_xlfn.XLOOKUP(Tabela5[[#This Row],[UUID]],Planilha2!$A:$A,Planilha2!C:C,"")</f>
        <v>0</v>
      </c>
      <c r="AK1511">
        <f>_xlfn.XLOOKUP(Tabela5[[#This Row],[UUID]],Planilha2!$A:$A,Planilha2!D:D,"")</f>
        <v>1</v>
      </c>
      <c r="AL1511">
        <f>_xlfn.XLOOKUP(Tabela5[[#This Row],[UUID]],Planilha2!$A:$A,Planilha2!E:E,"")</f>
        <v>0</v>
      </c>
      <c r="AM1511">
        <f>_xlfn.XLOOKUP(Tabela5[[#This Row],[UUID]],Planilha2!$A:$A,Planilha2!F:F,"")</f>
        <v>1</v>
      </c>
      <c r="AN1511">
        <f>_xlfn.XLOOKUP(Tabela5[[#This Row],[UUID]],Planilha2!$A:$A,Planilha2!G:G,"")</f>
        <v>1</v>
      </c>
      <c r="AO1511">
        <f>_xlfn.XLOOKUP(Tabela5[[#This Row],[UUID]],Planilha2!$A:$A,Planilha2!H:H,"")</f>
        <v>1</v>
      </c>
      <c r="AP1511">
        <f>_xlfn.XLOOKUP(Tabela5[[#This Row],[UUID]],Planilha2!$A:$A,Planilha2!I:I,"")</f>
        <v>1</v>
      </c>
      <c r="AQ1511">
        <f>_xlfn.XLOOKUP(Tabela5[[#This Row],[UUID]],Planilha2!$A:$A,Planilha2!J:J,"")</f>
        <v>1</v>
      </c>
      <c r="AR1511">
        <f>_xlfn.XLOOKUP(Tabela5[[#This Row],[UUID]],Planilha2!$A:$A,Planilha2!K:K,"")</f>
        <v>1</v>
      </c>
      <c r="AS1511">
        <f>_xlfn.XLOOKUP(Tabela5[[#This Row],[UUID]],Planilha2!$A:$A,Planilha2!L:L,"")</f>
        <v>1</v>
      </c>
      <c r="AT1511">
        <f>_xlfn.XLOOKUP(Tabela5[[#This Row],[UUID]],Planilha2!$A:$A,Planilha2!M:M,"")</f>
        <v>0</v>
      </c>
      <c r="AU1511">
        <f>_xlfn.XLOOKUP(Tabela5[[#This Row],[UUID]],Planilha2!$A:$A,Planilha2!N:N,"")</f>
        <v>1</v>
      </c>
      <c r="AV1511">
        <f>_xlfn.XLOOKUP(Tabela5[[#This Row],[UUID]],Planilha2!$A:$A,Planilha2!O:O,"")</f>
        <v>1</v>
      </c>
    </row>
    <row r="1512" spans="1:48" x14ac:dyDescent="0.2">
      <c r="A1512" t="s">
        <v>7051</v>
      </c>
      <c r="B1512" t="s">
        <v>35</v>
      </c>
      <c r="C1512">
        <v>93335261</v>
      </c>
      <c r="D1512">
        <v>28386330000186</v>
      </c>
      <c r="E1512" t="s">
        <v>7052</v>
      </c>
      <c r="F1512" t="s">
        <v>7053</v>
      </c>
      <c r="G1512" t="s">
        <v>7054</v>
      </c>
      <c r="H1512" s="1">
        <v>46023</v>
      </c>
      <c r="I1512">
        <v>202601</v>
      </c>
      <c r="J1512">
        <v>392.93299999999999</v>
      </c>
      <c r="L1512">
        <v>392.93</v>
      </c>
      <c r="N1512">
        <v>90464302</v>
      </c>
      <c r="O1512" s="1">
        <v>46053</v>
      </c>
      <c r="P1512" s="1">
        <v>46063</v>
      </c>
      <c r="R1512">
        <v>63</v>
      </c>
      <c r="S1512" t="s">
        <v>39</v>
      </c>
      <c r="T1512" t="s">
        <v>40</v>
      </c>
      <c r="U1512" t="s">
        <v>40</v>
      </c>
      <c r="V1512" t="s">
        <v>7055</v>
      </c>
      <c r="W1512" t="s">
        <v>94</v>
      </c>
      <c r="X1512" t="s">
        <v>94</v>
      </c>
      <c r="Y1512">
        <v>6</v>
      </c>
      <c r="Z1512" t="s">
        <v>40</v>
      </c>
      <c r="AA1512" t="s">
        <v>982</v>
      </c>
      <c r="AB1512" t="s">
        <v>44</v>
      </c>
      <c r="AC1512" t="s">
        <v>45</v>
      </c>
      <c r="AE1512" t="s">
        <v>298</v>
      </c>
      <c r="AF1512" t="s">
        <v>7056</v>
      </c>
      <c r="AG1512" s="1">
        <v>46099</v>
      </c>
      <c r="AH1512" t="s">
        <v>47</v>
      </c>
      <c r="AI1512">
        <f>_xlfn.XLOOKUP(Tabela5[[#This Row],[UUID]],Planilha2!$A:$A,Planilha2!B:B,"")</f>
        <v>1</v>
      </c>
      <c r="AJ1512">
        <f>_xlfn.XLOOKUP(Tabela5[[#This Row],[UUID]],Planilha2!$A:$A,Planilha2!C:C,"")</f>
        <v>1</v>
      </c>
      <c r="AK1512">
        <f>_xlfn.XLOOKUP(Tabela5[[#This Row],[UUID]],Planilha2!$A:$A,Planilha2!D:D,"")</f>
        <v>1</v>
      </c>
      <c r="AL1512">
        <f>_xlfn.XLOOKUP(Tabela5[[#This Row],[UUID]],Planilha2!$A:$A,Planilha2!E:E,"")</f>
        <v>0</v>
      </c>
      <c r="AM1512">
        <f>_xlfn.XLOOKUP(Tabela5[[#This Row],[UUID]],Planilha2!$A:$A,Planilha2!F:F,"")</f>
        <v>1</v>
      </c>
      <c r="AN1512">
        <f>_xlfn.XLOOKUP(Tabela5[[#This Row],[UUID]],Planilha2!$A:$A,Planilha2!G:G,"")</f>
        <v>1</v>
      </c>
      <c r="AO1512">
        <f>_xlfn.XLOOKUP(Tabela5[[#This Row],[UUID]],Planilha2!$A:$A,Planilha2!H:H,"")</f>
        <v>1</v>
      </c>
      <c r="AP1512">
        <f>_xlfn.XLOOKUP(Tabela5[[#This Row],[UUID]],Planilha2!$A:$A,Planilha2!I:I,"")</f>
        <v>1</v>
      </c>
      <c r="AQ1512">
        <f>_xlfn.XLOOKUP(Tabela5[[#This Row],[UUID]],Planilha2!$A:$A,Planilha2!J:J,"")</f>
        <v>1</v>
      </c>
      <c r="AR1512">
        <f>_xlfn.XLOOKUP(Tabela5[[#This Row],[UUID]],Planilha2!$A:$A,Planilha2!K:K,"")</f>
        <v>1</v>
      </c>
      <c r="AS1512">
        <f>_xlfn.XLOOKUP(Tabela5[[#This Row],[UUID]],Planilha2!$A:$A,Planilha2!L:L,"")</f>
        <v>0</v>
      </c>
      <c r="AT1512">
        <f>_xlfn.XLOOKUP(Tabela5[[#This Row],[UUID]],Planilha2!$A:$A,Planilha2!M:M,"")</f>
        <v>0</v>
      </c>
      <c r="AU1512">
        <f>_xlfn.XLOOKUP(Tabela5[[#This Row],[UUID]],Planilha2!$A:$A,Planilha2!N:N,"")</f>
        <v>1</v>
      </c>
      <c r="AV1512">
        <f>_xlfn.XLOOKUP(Tabela5[[#This Row],[UUID]],Planilha2!$A:$A,Planilha2!O:O,"")</f>
        <v>1</v>
      </c>
    </row>
    <row r="1513" spans="1:48" x14ac:dyDescent="0.2">
      <c r="A1513" t="s">
        <v>7057</v>
      </c>
      <c r="B1513" t="s">
        <v>35</v>
      </c>
      <c r="C1513">
        <v>90152450</v>
      </c>
      <c r="D1513">
        <v>12983347000180</v>
      </c>
      <c r="E1513" t="s">
        <v>7058</v>
      </c>
      <c r="F1513" t="s">
        <v>7059</v>
      </c>
      <c r="G1513" t="s">
        <v>7060</v>
      </c>
      <c r="H1513" s="1">
        <v>46023</v>
      </c>
      <c r="I1513">
        <v>202601</v>
      </c>
      <c r="J1513">
        <v>673.29197999999997</v>
      </c>
      <c r="L1513">
        <v>673.29</v>
      </c>
      <c r="N1513">
        <v>90469506</v>
      </c>
      <c r="O1513" s="1">
        <v>46053</v>
      </c>
      <c r="P1513" s="1">
        <v>46063</v>
      </c>
      <c r="R1513">
        <v>63</v>
      </c>
      <c r="S1513" t="s">
        <v>39</v>
      </c>
      <c r="T1513" t="s">
        <v>40</v>
      </c>
      <c r="U1513" t="s">
        <v>40</v>
      </c>
      <c r="V1513" t="s">
        <v>7061</v>
      </c>
      <c r="W1513" t="s">
        <v>94</v>
      </c>
      <c r="X1513" t="s">
        <v>94</v>
      </c>
      <c r="Y1513">
        <v>6</v>
      </c>
      <c r="Z1513" t="s">
        <v>40</v>
      </c>
      <c r="AA1513" t="s">
        <v>982</v>
      </c>
      <c r="AB1513" t="s">
        <v>44</v>
      </c>
      <c r="AC1513" t="s">
        <v>45</v>
      </c>
      <c r="AE1513" t="s">
        <v>298</v>
      </c>
      <c r="AF1513" t="s">
        <v>7062</v>
      </c>
      <c r="AG1513" s="1">
        <v>46116</v>
      </c>
      <c r="AH1513" t="s">
        <v>47</v>
      </c>
      <c r="AI1513">
        <f>_xlfn.XLOOKUP(Tabela5[[#This Row],[UUID]],Planilha2!$A:$A,Planilha2!B:B,"")</f>
        <v>1</v>
      </c>
      <c r="AJ1513">
        <f>_xlfn.XLOOKUP(Tabela5[[#This Row],[UUID]],Planilha2!$A:$A,Planilha2!C:C,"")</f>
        <v>1</v>
      </c>
      <c r="AK1513">
        <f>_xlfn.XLOOKUP(Tabela5[[#This Row],[UUID]],Planilha2!$A:$A,Planilha2!D:D,"")</f>
        <v>4</v>
      </c>
      <c r="AL1513">
        <f>_xlfn.XLOOKUP(Tabela5[[#This Row],[UUID]],Planilha2!$A:$A,Planilha2!E:E,"")</f>
        <v>0</v>
      </c>
      <c r="AM1513">
        <f>_xlfn.XLOOKUP(Tabela5[[#This Row],[UUID]],Planilha2!$A:$A,Planilha2!F:F,"")</f>
        <v>1</v>
      </c>
      <c r="AN1513">
        <f>_xlfn.XLOOKUP(Tabela5[[#This Row],[UUID]],Planilha2!$A:$A,Planilha2!G:G,"")</f>
        <v>1</v>
      </c>
      <c r="AO1513">
        <f>_xlfn.XLOOKUP(Tabela5[[#This Row],[UUID]],Planilha2!$A:$A,Planilha2!H:H,"")</f>
        <v>0</v>
      </c>
      <c r="AP1513">
        <f>_xlfn.XLOOKUP(Tabela5[[#This Row],[UUID]],Planilha2!$A:$A,Planilha2!I:I,"")</f>
        <v>0</v>
      </c>
      <c r="AQ1513">
        <f>_xlfn.XLOOKUP(Tabela5[[#This Row],[UUID]],Planilha2!$A:$A,Planilha2!J:J,"")</f>
        <v>0</v>
      </c>
      <c r="AR1513">
        <f>_xlfn.XLOOKUP(Tabela5[[#This Row],[UUID]],Planilha2!$A:$A,Planilha2!K:K,"")</f>
        <v>0</v>
      </c>
      <c r="AS1513">
        <f>_xlfn.XLOOKUP(Tabela5[[#This Row],[UUID]],Planilha2!$A:$A,Planilha2!L:L,"")</f>
        <v>0</v>
      </c>
      <c r="AT1513">
        <f>_xlfn.XLOOKUP(Tabela5[[#This Row],[UUID]],Planilha2!$A:$A,Planilha2!M:M,"")</f>
        <v>0</v>
      </c>
      <c r="AU1513">
        <f>_xlfn.XLOOKUP(Tabela5[[#This Row],[UUID]],Planilha2!$A:$A,Planilha2!N:N,"")</f>
        <v>1</v>
      </c>
      <c r="AV1513">
        <f>_xlfn.XLOOKUP(Tabela5[[#This Row],[UUID]],Planilha2!$A:$A,Planilha2!O:O,"")</f>
        <v>1</v>
      </c>
    </row>
    <row r="1514" spans="1:48" x14ac:dyDescent="0.2">
      <c r="A1514" t="s">
        <v>7063</v>
      </c>
      <c r="B1514" t="s">
        <v>35</v>
      </c>
      <c r="C1514">
        <v>78684102</v>
      </c>
      <c r="D1514">
        <v>2909478980</v>
      </c>
      <c r="E1514" t="s">
        <v>4179</v>
      </c>
      <c r="F1514" t="s">
        <v>4180</v>
      </c>
      <c r="G1514" t="s">
        <v>4181</v>
      </c>
      <c r="H1514" s="1">
        <v>46023</v>
      </c>
      <c r="I1514">
        <v>202601</v>
      </c>
      <c r="J1514">
        <v>134.83359999999999</v>
      </c>
      <c r="L1514">
        <v>134.83000000000001</v>
      </c>
      <c r="N1514">
        <v>90466910</v>
      </c>
      <c r="O1514" s="1">
        <v>46053</v>
      </c>
      <c r="P1514" s="1">
        <v>46063</v>
      </c>
      <c r="R1514">
        <v>63</v>
      </c>
      <c r="S1514" t="s">
        <v>53</v>
      </c>
      <c r="T1514" t="s">
        <v>40</v>
      </c>
      <c r="U1514" t="s">
        <v>40</v>
      </c>
      <c r="V1514" t="s">
        <v>4182</v>
      </c>
      <c r="W1514">
        <v>6</v>
      </c>
      <c r="X1514" t="s">
        <v>42</v>
      </c>
      <c r="Y1514">
        <v>6</v>
      </c>
      <c r="Z1514" t="s">
        <v>40</v>
      </c>
      <c r="AA1514" t="s">
        <v>982</v>
      </c>
      <c r="AB1514" t="s">
        <v>44</v>
      </c>
      <c r="AC1514" t="s">
        <v>45</v>
      </c>
      <c r="AE1514" t="s">
        <v>298</v>
      </c>
      <c r="AF1514" t="s">
        <v>7064</v>
      </c>
      <c r="AG1514" s="1">
        <v>46102</v>
      </c>
      <c r="AH1514" t="s">
        <v>47</v>
      </c>
      <c r="AI1514">
        <f>_xlfn.XLOOKUP(Tabela5[[#This Row],[UUID]],Planilha2!$A:$A,Planilha2!B:B,"")</f>
        <v>1</v>
      </c>
      <c r="AJ1514">
        <f>_xlfn.XLOOKUP(Tabela5[[#This Row],[UUID]],Planilha2!$A:$A,Planilha2!C:C,"")</f>
        <v>1</v>
      </c>
      <c r="AK1514">
        <f>_xlfn.XLOOKUP(Tabela5[[#This Row],[UUID]],Planilha2!$A:$A,Planilha2!D:D,"")</f>
        <v>1</v>
      </c>
      <c r="AL1514">
        <f>_xlfn.XLOOKUP(Tabela5[[#This Row],[UUID]],Planilha2!$A:$A,Planilha2!E:E,"")</f>
        <v>0</v>
      </c>
      <c r="AM1514">
        <f>_xlfn.XLOOKUP(Tabela5[[#This Row],[UUID]],Planilha2!$A:$A,Planilha2!F:F,"")</f>
        <v>1</v>
      </c>
      <c r="AN1514">
        <f>_xlfn.XLOOKUP(Tabela5[[#This Row],[UUID]],Planilha2!$A:$A,Planilha2!G:G,"")</f>
        <v>1</v>
      </c>
      <c r="AO1514">
        <f>_xlfn.XLOOKUP(Tabela5[[#This Row],[UUID]],Planilha2!$A:$A,Planilha2!H:H,"")</f>
        <v>1</v>
      </c>
      <c r="AP1514">
        <f>_xlfn.XLOOKUP(Tabela5[[#This Row],[UUID]],Planilha2!$A:$A,Planilha2!I:I,"")</f>
        <v>1</v>
      </c>
      <c r="AQ1514">
        <f>_xlfn.XLOOKUP(Tabela5[[#This Row],[UUID]],Planilha2!$A:$A,Planilha2!J:J,"")</f>
        <v>1</v>
      </c>
      <c r="AR1514">
        <f>_xlfn.XLOOKUP(Tabela5[[#This Row],[UUID]],Planilha2!$A:$A,Planilha2!K:K,"")</f>
        <v>1</v>
      </c>
      <c r="AS1514">
        <f>_xlfn.XLOOKUP(Tabela5[[#This Row],[UUID]],Planilha2!$A:$A,Planilha2!L:L,"")</f>
        <v>0</v>
      </c>
      <c r="AT1514">
        <f>_xlfn.XLOOKUP(Tabela5[[#This Row],[UUID]],Planilha2!$A:$A,Planilha2!M:M,"")</f>
        <v>0</v>
      </c>
      <c r="AU1514">
        <f>_xlfn.XLOOKUP(Tabela5[[#This Row],[UUID]],Planilha2!$A:$A,Planilha2!N:N,"")</f>
        <v>1</v>
      </c>
      <c r="AV1514">
        <f>_xlfn.XLOOKUP(Tabela5[[#This Row],[UUID]],Planilha2!$A:$A,Planilha2!O:O,"")</f>
        <v>1</v>
      </c>
    </row>
    <row r="1515" spans="1:48" x14ac:dyDescent="0.2">
      <c r="A1515" t="s">
        <v>7065</v>
      </c>
      <c r="B1515" t="s">
        <v>35</v>
      </c>
      <c r="C1515">
        <v>92945562</v>
      </c>
      <c r="D1515">
        <v>6561652940</v>
      </c>
      <c r="E1515" t="s">
        <v>1051</v>
      </c>
      <c r="F1515" t="s">
        <v>1052</v>
      </c>
      <c r="G1515" t="s">
        <v>1053</v>
      </c>
      <c r="H1515" s="1">
        <v>46023</v>
      </c>
      <c r="I1515">
        <v>202601</v>
      </c>
      <c r="J1515">
        <v>135.42287999999999</v>
      </c>
      <c r="L1515">
        <v>135.41999999999999</v>
      </c>
      <c r="N1515">
        <v>90468997</v>
      </c>
      <c r="O1515" s="1">
        <v>46053</v>
      </c>
      <c r="P1515" s="1">
        <v>46063</v>
      </c>
      <c r="R1515">
        <v>63</v>
      </c>
      <c r="S1515" t="s">
        <v>53</v>
      </c>
      <c r="T1515" t="s">
        <v>40</v>
      </c>
      <c r="U1515" t="s">
        <v>40</v>
      </c>
      <c r="V1515" t="s">
        <v>1054</v>
      </c>
      <c r="W1515">
        <v>6</v>
      </c>
      <c r="X1515" t="s">
        <v>42</v>
      </c>
      <c r="Y1515">
        <v>6</v>
      </c>
      <c r="Z1515" t="s">
        <v>40</v>
      </c>
      <c r="AA1515" t="s">
        <v>982</v>
      </c>
      <c r="AB1515" t="s">
        <v>44</v>
      </c>
      <c r="AC1515" t="s">
        <v>45</v>
      </c>
      <c r="AE1515" t="s">
        <v>298</v>
      </c>
      <c r="AF1515" t="s">
        <v>7066</v>
      </c>
      <c r="AG1515" s="1">
        <v>46092</v>
      </c>
      <c r="AH1515" t="s">
        <v>2615</v>
      </c>
      <c r="AI1515">
        <f>_xlfn.XLOOKUP(Tabela5[[#This Row],[UUID]],Planilha2!$A:$A,Planilha2!B:B,"")</f>
        <v>1</v>
      </c>
      <c r="AJ1515">
        <f>_xlfn.XLOOKUP(Tabela5[[#This Row],[UUID]],Planilha2!$A:$A,Planilha2!C:C,"")</f>
        <v>1</v>
      </c>
      <c r="AK1515">
        <f>_xlfn.XLOOKUP(Tabela5[[#This Row],[UUID]],Planilha2!$A:$A,Planilha2!D:D,"")</f>
        <v>5</v>
      </c>
      <c r="AL1515">
        <f>_xlfn.XLOOKUP(Tabela5[[#This Row],[UUID]],Planilha2!$A:$A,Planilha2!E:E,"")</f>
        <v>0</v>
      </c>
      <c r="AM1515">
        <f>_xlfn.XLOOKUP(Tabela5[[#This Row],[UUID]],Planilha2!$A:$A,Planilha2!F:F,"")</f>
        <v>1</v>
      </c>
      <c r="AN1515">
        <f>_xlfn.XLOOKUP(Tabela5[[#This Row],[UUID]],Planilha2!$A:$A,Planilha2!G:G,"")</f>
        <v>1</v>
      </c>
      <c r="AO1515">
        <f>_xlfn.XLOOKUP(Tabela5[[#This Row],[UUID]],Planilha2!$A:$A,Planilha2!H:H,"")</f>
        <v>1</v>
      </c>
      <c r="AP1515">
        <f>_xlfn.XLOOKUP(Tabela5[[#This Row],[UUID]],Planilha2!$A:$A,Planilha2!I:I,"")</f>
        <v>1</v>
      </c>
      <c r="AQ1515">
        <f>_xlfn.XLOOKUP(Tabela5[[#This Row],[UUID]],Planilha2!$A:$A,Planilha2!J:J,"")</f>
        <v>1</v>
      </c>
      <c r="AR1515">
        <f>_xlfn.XLOOKUP(Tabela5[[#This Row],[UUID]],Planilha2!$A:$A,Planilha2!K:K,"")</f>
        <v>1</v>
      </c>
      <c r="AS1515">
        <f>_xlfn.XLOOKUP(Tabela5[[#This Row],[UUID]],Planilha2!$A:$A,Planilha2!L:L,"")</f>
        <v>1</v>
      </c>
      <c r="AT1515">
        <f>_xlfn.XLOOKUP(Tabela5[[#This Row],[UUID]],Planilha2!$A:$A,Planilha2!M:M,"")</f>
        <v>0</v>
      </c>
      <c r="AU1515">
        <f>_xlfn.XLOOKUP(Tabela5[[#This Row],[UUID]],Planilha2!$A:$A,Planilha2!N:N,"")</f>
        <v>1</v>
      </c>
      <c r="AV1515">
        <f>_xlfn.XLOOKUP(Tabela5[[#This Row],[UUID]],Planilha2!$A:$A,Planilha2!O:O,"")</f>
        <v>1</v>
      </c>
    </row>
    <row r="1516" spans="1:48" x14ac:dyDescent="0.2">
      <c r="A1516" t="s">
        <v>7067</v>
      </c>
      <c r="B1516" t="s">
        <v>35</v>
      </c>
      <c r="C1516">
        <v>109976142</v>
      </c>
      <c r="D1516">
        <v>9669902932</v>
      </c>
      <c r="E1516" t="s">
        <v>1057</v>
      </c>
      <c r="F1516" t="s">
        <v>1058</v>
      </c>
      <c r="G1516" t="s">
        <v>1059</v>
      </c>
      <c r="H1516" s="1">
        <v>46023</v>
      </c>
      <c r="I1516">
        <v>202601</v>
      </c>
      <c r="J1516">
        <v>172.99860000000001</v>
      </c>
      <c r="L1516">
        <v>173</v>
      </c>
      <c r="N1516">
        <v>90469481</v>
      </c>
      <c r="O1516" s="1">
        <v>46053</v>
      </c>
      <c r="P1516" s="1">
        <v>46063</v>
      </c>
      <c r="R1516">
        <v>63</v>
      </c>
      <c r="S1516" t="s">
        <v>53</v>
      </c>
      <c r="T1516" t="s">
        <v>40</v>
      </c>
      <c r="U1516" t="s">
        <v>40</v>
      </c>
      <c r="V1516" t="s">
        <v>1060</v>
      </c>
      <c r="W1516">
        <v>6</v>
      </c>
      <c r="X1516" t="s">
        <v>42</v>
      </c>
      <c r="Y1516">
        <v>6</v>
      </c>
      <c r="Z1516" t="s">
        <v>40</v>
      </c>
      <c r="AA1516" t="s">
        <v>982</v>
      </c>
      <c r="AB1516" t="s">
        <v>44</v>
      </c>
      <c r="AC1516" t="s">
        <v>45</v>
      </c>
      <c r="AE1516" t="s">
        <v>298</v>
      </c>
      <c r="AF1516" t="s">
        <v>7068</v>
      </c>
      <c r="AG1516" s="1">
        <v>46091</v>
      </c>
      <c r="AH1516" t="s">
        <v>2615</v>
      </c>
      <c r="AI1516">
        <f>_xlfn.XLOOKUP(Tabela5[[#This Row],[UUID]],Planilha2!$A:$A,Planilha2!B:B,"")</f>
        <v>0</v>
      </c>
      <c r="AJ1516">
        <f>_xlfn.XLOOKUP(Tabela5[[#This Row],[UUID]],Planilha2!$A:$A,Planilha2!C:C,"")</f>
        <v>1</v>
      </c>
      <c r="AK1516">
        <f>_xlfn.XLOOKUP(Tabela5[[#This Row],[UUID]],Planilha2!$A:$A,Planilha2!D:D,"")</f>
        <v>11</v>
      </c>
      <c r="AL1516">
        <f>_xlfn.XLOOKUP(Tabela5[[#This Row],[UUID]],Planilha2!$A:$A,Planilha2!E:E,"")</f>
        <v>1</v>
      </c>
      <c r="AM1516">
        <f>_xlfn.XLOOKUP(Tabela5[[#This Row],[UUID]],Planilha2!$A:$A,Planilha2!F:F,"")</f>
        <v>1</v>
      </c>
      <c r="AN1516">
        <f>_xlfn.XLOOKUP(Tabela5[[#This Row],[UUID]],Planilha2!$A:$A,Planilha2!G:G,"")</f>
        <v>1</v>
      </c>
      <c r="AO1516">
        <f>_xlfn.XLOOKUP(Tabela5[[#This Row],[UUID]],Planilha2!$A:$A,Planilha2!H:H,"")</f>
        <v>1</v>
      </c>
      <c r="AP1516">
        <f>_xlfn.XLOOKUP(Tabela5[[#This Row],[UUID]],Planilha2!$A:$A,Planilha2!I:I,"")</f>
        <v>1</v>
      </c>
      <c r="AQ1516">
        <f>_xlfn.XLOOKUP(Tabela5[[#This Row],[UUID]],Planilha2!$A:$A,Planilha2!J:J,"")</f>
        <v>1</v>
      </c>
      <c r="AR1516">
        <f>_xlfn.XLOOKUP(Tabela5[[#This Row],[UUID]],Planilha2!$A:$A,Planilha2!K:K,"")</f>
        <v>1</v>
      </c>
      <c r="AS1516">
        <f>_xlfn.XLOOKUP(Tabela5[[#This Row],[UUID]],Planilha2!$A:$A,Planilha2!L:L,"")</f>
        <v>1</v>
      </c>
      <c r="AT1516">
        <f>_xlfn.XLOOKUP(Tabela5[[#This Row],[UUID]],Planilha2!$A:$A,Planilha2!M:M,"")</f>
        <v>1</v>
      </c>
      <c r="AU1516">
        <f>_xlfn.XLOOKUP(Tabela5[[#This Row],[UUID]],Planilha2!$A:$A,Planilha2!N:N,"")</f>
        <v>1</v>
      </c>
      <c r="AV1516">
        <f>_xlfn.XLOOKUP(Tabela5[[#This Row],[UUID]],Planilha2!$A:$A,Planilha2!O:O,"")</f>
        <v>1</v>
      </c>
    </row>
    <row r="1517" spans="1:48" x14ac:dyDescent="0.2">
      <c r="A1517" t="s">
        <v>7069</v>
      </c>
      <c r="B1517" t="s">
        <v>35</v>
      </c>
      <c r="C1517">
        <v>92996957</v>
      </c>
      <c r="D1517">
        <v>12179776861</v>
      </c>
      <c r="E1517" t="s">
        <v>1075</v>
      </c>
      <c r="F1517" t="s">
        <v>1076</v>
      </c>
      <c r="G1517" t="s">
        <v>1077</v>
      </c>
      <c r="H1517" s="1">
        <v>46023</v>
      </c>
      <c r="I1517">
        <v>202601</v>
      </c>
      <c r="J1517">
        <v>88.577789999999993</v>
      </c>
      <c r="L1517">
        <v>88.58</v>
      </c>
      <c r="N1517">
        <v>90466749</v>
      </c>
      <c r="O1517" s="1">
        <v>46053</v>
      </c>
      <c r="P1517" s="1">
        <v>46063</v>
      </c>
      <c r="R1517">
        <v>63</v>
      </c>
      <c r="S1517" t="s">
        <v>53</v>
      </c>
      <c r="T1517" t="s">
        <v>40</v>
      </c>
      <c r="U1517" t="s">
        <v>40</v>
      </c>
      <c r="V1517" t="s">
        <v>1078</v>
      </c>
      <c r="W1517">
        <v>6</v>
      </c>
      <c r="X1517" t="s">
        <v>42</v>
      </c>
      <c r="Y1517">
        <v>6</v>
      </c>
      <c r="Z1517" t="s">
        <v>40</v>
      </c>
      <c r="AA1517" t="s">
        <v>982</v>
      </c>
      <c r="AB1517" t="s">
        <v>44</v>
      </c>
      <c r="AC1517" t="s">
        <v>45</v>
      </c>
      <c r="AE1517" t="s">
        <v>298</v>
      </c>
      <c r="AF1517" t="s">
        <v>7070</v>
      </c>
      <c r="AG1517" s="1">
        <v>46091</v>
      </c>
      <c r="AH1517" t="s">
        <v>2615</v>
      </c>
      <c r="AI1517">
        <f>_xlfn.XLOOKUP(Tabela5[[#This Row],[UUID]],Planilha2!$A:$A,Planilha2!B:B,"")</f>
        <v>0</v>
      </c>
      <c r="AJ1517">
        <f>_xlfn.XLOOKUP(Tabela5[[#This Row],[UUID]],Planilha2!$A:$A,Planilha2!C:C,"")</f>
        <v>1</v>
      </c>
      <c r="AK1517">
        <f>_xlfn.XLOOKUP(Tabela5[[#This Row],[UUID]],Planilha2!$A:$A,Planilha2!D:D,"")</f>
        <v>2</v>
      </c>
      <c r="AL1517">
        <f>_xlfn.XLOOKUP(Tabela5[[#This Row],[UUID]],Planilha2!$A:$A,Planilha2!E:E,"")</f>
        <v>0</v>
      </c>
      <c r="AM1517">
        <f>_xlfn.XLOOKUP(Tabela5[[#This Row],[UUID]],Planilha2!$A:$A,Planilha2!F:F,"")</f>
        <v>1</v>
      </c>
      <c r="AN1517">
        <f>_xlfn.XLOOKUP(Tabela5[[#This Row],[UUID]],Planilha2!$A:$A,Planilha2!G:G,"")</f>
        <v>1</v>
      </c>
      <c r="AO1517">
        <f>_xlfn.XLOOKUP(Tabela5[[#This Row],[UUID]],Planilha2!$A:$A,Planilha2!H:H,"")</f>
        <v>1</v>
      </c>
      <c r="AP1517">
        <f>_xlfn.XLOOKUP(Tabela5[[#This Row],[UUID]],Planilha2!$A:$A,Planilha2!I:I,"")</f>
        <v>1</v>
      </c>
      <c r="AQ1517">
        <f>_xlfn.XLOOKUP(Tabela5[[#This Row],[UUID]],Planilha2!$A:$A,Planilha2!J:J,"")</f>
        <v>1</v>
      </c>
      <c r="AR1517">
        <f>_xlfn.XLOOKUP(Tabela5[[#This Row],[UUID]],Planilha2!$A:$A,Planilha2!K:K,"")</f>
        <v>1</v>
      </c>
      <c r="AS1517">
        <f>_xlfn.XLOOKUP(Tabela5[[#This Row],[UUID]],Planilha2!$A:$A,Planilha2!L:L,"")</f>
        <v>1</v>
      </c>
      <c r="AT1517">
        <f>_xlfn.XLOOKUP(Tabela5[[#This Row],[UUID]],Planilha2!$A:$A,Planilha2!M:M,"")</f>
        <v>1</v>
      </c>
      <c r="AU1517">
        <f>_xlfn.XLOOKUP(Tabela5[[#This Row],[UUID]],Planilha2!$A:$A,Planilha2!N:N,"")</f>
        <v>1</v>
      </c>
      <c r="AV1517">
        <f>_xlfn.XLOOKUP(Tabela5[[#This Row],[UUID]],Planilha2!$A:$A,Planilha2!O:O,"")</f>
        <v>1</v>
      </c>
    </row>
    <row r="1518" spans="1:48" x14ac:dyDescent="0.2">
      <c r="A1518" t="s">
        <v>7071</v>
      </c>
      <c r="B1518" t="s">
        <v>35</v>
      </c>
      <c r="C1518">
        <v>34258809</v>
      </c>
      <c r="D1518">
        <v>50603949991</v>
      </c>
      <c r="E1518" t="s">
        <v>3947</v>
      </c>
      <c r="F1518" t="s">
        <v>3948</v>
      </c>
      <c r="G1518" t="s">
        <v>3949</v>
      </c>
      <c r="H1518" s="1">
        <v>45901</v>
      </c>
      <c r="I1518">
        <v>202509</v>
      </c>
      <c r="J1518">
        <v>250.09411</v>
      </c>
      <c r="L1518">
        <v>250.09</v>
      </c>
      <c r="N1518">
        <v>90428842</v>
      </c>
      <c r="O1518" s="1">
        <v>46002</v>
      </c>
      <c r="P1518" s="1">
        <v>46059</v>
      </c>
      <c r="R1518">
        <v>67</v>
      </c>
      <c r="S1518" t="s">
        <v>53</v>
      </c>
      <c r="T1518" t="s">
        <v>40</v>
      </c>
      <c r="U1518" t="s">
        <v>40</v>
      </c>
      <c r="V1518" t="s">
        <v>3950</v>
      </c>
      <c r="W1518">
        <v>6</v>
      </c>
      <c r="X1518" t="s">
        <v>42</v>
      </c>
      <c r="Y1518">
        <v>6</v>
      </c>
      <c r="Z1518" t="s">
        <v>40</v>
      </c>
      <c r="AA1518" t="s">
        <v>982</v>
      </c>
      <c r="AB1518" t="s">
        <v>44</v>
      </c>
      <c r="AC1518" t="s">
        <v>45</v>
      </c>
      <c r="AE1518" t="s">
        <v>298</v>
      </c>
      <c r="AF1518" t="s">
        <v>7072</v>
      </c>
      <c r="AG1518" s="1">
        <v>46042</v>
      </c>
      <c r="AH1518" t="s">
        <v>2751</v>
      </c>
      <c r="AI1518">
        <f>_xlfn.XLOOKUP(Tabela5[[#This Row],[UUID]],Planilha2!$A:$A,Planilha2!B:B,"")</f>
        <v>0</v>
      </c>
      <c r="AJ1518">
        <f>_xlfn.XLOOKUP(Tabela5[[#This Row],[UUID]],Planilha2!$A:$A,Planilha2!C:C,"")</f>
        <v>1</v>
      </c>
      <c r="AK1518">
        <f>_xlfn.XLOOKUP(Tabela5[[#This Row],[UUID]],Planilha2!$A:$A,Planilha2!D:D,"")</f>
        <v>108</v>
      </c>
      <c r="AL1518">
        <f>_xlfn.XLOOKUP(Tabela5[[#This Row],[UUID]],Planilha2!$A:$A,Planilha2!E:E,"")</f>
        <v>6</v>
      </c>
      <c r="AM1518">
        <f>_xlfn.XLOOKUP(Tabela5[[#This Row],[UUID]],Planilha2!$A:$A,Planilha2!F:F,"")</f>
        <v>1</v>
      </c>
      <c r="AN1518">
        <f>_xlfn.XLOOKUP(Tabela5[[#This Row],[UUID]],Planilha2!$A:$A,Planilha2!G:G,"")</f>
        <v>1</v>
      </c>
      <c r="AO1518">
        <f>_xlfn.XLOOKUP(Tabela5[[#This Row],[UUID]],Planilha2!$A:$A,Planilha2!H:H,"")</f>
        <v>1</v>
      </c>
      <c r="AP1518">
        <f>_xlfn.XLOOKUP(Tabela5[[#This Row],[UUID]],Planilha2!$A:$A,Planilha2!I:I,"")</f>
        <v>1</v>
      </c>
      <c r="AQ1518">
        <f>_xlfn.XLOOKUP(Tabela5[[#This Row],[UUID]],Planilha2!$A:$A,Planilha2!J:J,"")</f>
        <v>1</v>
      </c>
      <c r="AR1518">
        <f>_xlfn.XLOOKUP(Tabela5[[#This Row],[UUID]],Planilha2!$A:$A,Planilha2!K:K,"")</f>
        <v>1</v>
      </c>
      <c r="AS1518">
        <f>_xlfn.XLOOKUP(Tabela5[[#This Row],[UUID]],Planilha2!$A:$A,Planilha2!L:L,"")</f>
        <v>1</v>
      </c>
      <c r="AT1518">
        <f>_xlfn.XLOOKUP(Tabela5[[#This Row],[UUID]],Planilha2!$A:$A,Planilha2!M:M,"")</f>
        <v>1</v>
      </c>
      <c r="AU1518">
        <f>_xlfn.XLOOKUP(Tabela5[[#This Row],[UUID]],Planilha2!$A:$A,Planilha2!N:N,"")</f>
        <v>1</v>
      </c>
      <c r="AV1518">
        <f>_xlfn.XLOOKUP(Tabela5[[#This Row],[UUID]],Planilha2!$A:$A,Planilha2!O:O,"")</f>
        <v>1</v>
      </c>
    </row>
    <row r="1519" spans="1:48" x14ac:dyDescent="0.2">
      <c r="A1519" t="s">
        <v>7073</v>
      </c>
      <c r="B1519" t="s">
        <v>35</v>
      </c>
      <c r="C1519">
        <v>20437684</v>
      </c>
      <c r="D1519">
        <v>28773322920</v>
      </c>
      <c r="E1519" t="s">
        <v>7074</v>
      </c>
      <c r="F1519" t="s">
        <v>7075</v>
      </c>
      <c r="G1519" t="s">
        <v>7076</v>
      </c>
      <c r="H1519" s="1">
        <v>45901</v>
      </c>
      <c r="I1519">
        <v>202509</v>
      </c>
      <c r="J1519">
        <v>862.09023000000002</v>
      </c>
      <c r="L1519">
        <v>862.09</v>
      </c>
      <c r="N1519">
        <v>90403250</v>
      </c>
      <c r="O1519" s="1">
        <v>45969</v>
      </c>
      <c r="P1519" s="1">
        <v>45979</v>
      </c>
      <c r="R1519">
        <v>147</v>
      </c>
      <c r="S1519" t="s">
        <v>53</v>
      </c>
      <c r="T1519" t="s">
        <v>40</v>
      </c>
      <c r="U1519" t="s">
        <v>40</v>
      </c>
      <c r="V1519" t="s">
        <v>7077</v>
      </c>
      <c r="W1519">
        <v>6</v>
      </c>
      <c r="X1519" t="s">
        <v>42</v>
      </c>
      <c r="Y1519">
        <v>6</v>
      </c>
      <c r="Z1519" t="s">
        <v>40</v>
      </c>
      <c r="AA1519" t="s">
        <v>982</v>
      </c>
      <c r="AB1519" t="s">
        <v>44</v>
      </c>
      <c r="AE1519" t="s">
        <v>2711</v>
      </c>
      <c r="AF1519" t="s">
        <v>7078</v>
      </c>
      <c r="AG1519" s="1">
        <v>46003</v>
      </c>
      <c r="AH1519" t="s">
        <v>70</v>
      </c>
      <c r="AI1519">
        <f>_xlfn.XLOOKUP(Tabela5[[#This Row],[UUID]],Planilha2!$A:$A,Planilha2!B:B,"")</f>
        <v>0</v>
      </c>
      <c r="AJ1519">
        <f>_xlfn.XLOOKUP(Tabela5[[#This Row],[UUID]],Planilha2!$A:$A,Planilha2!C:C,"")</f>
        <v>0</v>
      </c>
      <c r="AK1519">
        <f>_xlfn.XLOOKUP(Tabela5[[#This Row],[UUID]],Planilha2!$A:$A,Planilha2!D:D,"")</f>
        <v>0</v>
      </c>
      <c r="AL1519">
        <f>_xlfn.XLOOKUP(Tabela5[[#This Row],[UUID]],Planilha2!$A:$A,Planilha2!E:E,"")</f>
        <v>5</v>
      </c>
      <c r="AM1519">
        <f>_xlfn.XLOOKUP(Tabela5[[#This Row],[UUID]],Planilha2!$A:$A,Planilha2!F:F,"")</f>
        <v>0</v>
      </c>
      <c r="AN1519">
        <f>_xlfn.XLOOKUP(Tabela5[[#This Row],[UUID]],Planilha2!$A:$A,Planilha2!G:G,"")</f>
        <v>0</v>
      </c>
      <c r="AO1519">
        <f>_xlfn.XLOOKUP(Tabela5[[#This Row],[UUID]],Planilha2!$A:$A,Planilha2!H:H,"")</f>
        <v>0</v>
      </c>
      <c r="AP1519">
        <f>_xlfn.XLOOKUP(Tabela5[[#This Row],[UUID]],Planilha2!$A:$A,Planilha2!I:I,"")</f>
        <v>0</v>
      </c>
      <c r="AQ1519">
        <f>_xlfn.XLOOKUP(Tabela5[[#This Row],[UUID]],Planilha2!$A:$A,Planilha2!J:J,"")</f>
        <v>0</v>
      </c>
      <c r="AR1519">
        <f>_xlfn.XLOOKUP(Tabela5[[#This Row],[UUID]],Planilha2!$A:$A,Planilha2!K:K,"")</f>
        <v>0</v>
      </c>
      <c r="AS1519">
        <f>_xlfn.XLOOKUP(Tabela5[[#This Row],[UUID]],Planilha2!$A:$A,Planilha2!L:L,"")</f>
        <v>0</v>
      </c>
      <c r="AT1519">
        <f>_xlfn.XLOOKUP(Tabela5[[#This Row],[UUID]],Planilha2!$A:$A,Planilha2!M:M,"")</f>
        <v>0</v>
      </c>
      <c r="AU1519">
        <f>_xlfn.XLOOKUP(Tabela5[[#This Row],[UUID]],Planilha2!$A:$A,Planilha2!N:N,"")</f>
        <v>0</v>
      </c>
      <c r="AV1519">
        <f>_xlfn.XLOOKUP(Tabela5[[#This Row],[UUID]],Planilha2!$A:$A,Planilha2!O:O,"")</f>
        <v>0</v>
      </c>
    </row>
    <row r="1520" spans="1:48" x14ac:dyDescent="0.2">
      <c r="A1520" t="s">
        <v>7079</v>
      </c>
      <c r="B1520" t="s">
        <v>35</v>
      </c>
      <c r="C1520">
        <v>104349247</v>
      </c>
      <c r="D1520">
        <v>12145835989</v>
      </c>
      <c r="E1520" t="s">
        <v>3941</v>
      </c>
      <c r="F1520" t="s">
        <v>7080</v>
      </c>
      <c r="G1520" t="s">
        <v>3943</v>
      </c>
      <c r="H1520" s="1">
        <v>45901</v>
      </c>
      <c r="I1520">
        <v>202509</v>
      </c>
      <c r="J1520">
        <v>783.39611000000002</v>
      </c>
      <c r="L1520">
        <v>783.4</v>
      </c>
      <c r="N1520">
        <v>90409029</v>
      </c>
      <c r="O1520" s="1">
        <v>45980</v>
      </c>
      <c r="P1520" s="1">
        <v>45992</v>
      </c>
      <c r="R1520">
        <v>134</v>
      </c>
      <c r="S1520" t="s">
        <v>53</v>
      </c>
      <c r="T1520" t="s">
        <v>40</v>
      </c>
      <c r="U1520" t="s">
        <v>40</v>
      </c>
      <c r="V1520" t="s">
        <v>3944</v>
      </c>
      <c r="W1520">
        <v>6</v>
      </c>
      <c r="X1520" t="s">
        <v>42</v>
      </c>
      <c r="Y1520">
        <v>6</v>
      </c>
      <c r="Z1520" t="s">
        <v>40</v>
      </c>
      <c r="AA1520" t="s">
        <v>982</v>
      </c>
      <c r="AB1520" t="s">
        <v>44</v>
      </c>
      <c r="AE1520" t="s">
        <v>2711</v>
      </c>
      <c r="AF1520" t="s">
        <v>7081</v>
      </c>
      <c r="AG1520" s="1">
        <v>45952</v>
      </c>
      <c r="AH1520" t="s">
        <v>70</v>
      </c>
      <c r="AI1520">
        <f>_xlfn.XLOOKUP(Tabela5[[#This Row],[UUID]],Planilha2!$A:$A,Planilha2!B:B,"")</f>
        <v>0</v>
      </c>
      <c r="AJ1520">
        <f>_xlfn.XLOOKUP(Tabela5[[#This Row],[UUID]],Planilha2!$A:$A,Planilha2!C:C,"")</f>
        <v>0</v>
      </c>
      <c r="AK1520">
        <f>_xlfn.XLOOKUP(Tabela5[[#This Row],[UUID]],Planilha2!$A:$A,Planilha2!D:D,"")</f>
        <v>0</v>
      </c>
      <c r="AL1520">
        <f>_xlfn.XLOOKUP(Tabela5[[#This Row],[UUID]],Planilha2!$A:$A,Planilha2!E:E,"")</f>
        <v>5</v>
      </c>
      <c r="AM1520">
        <f>_xlfn.XLOOKUP(Tabela5[[#This Row],[UUID]],Planilha2!$A:$A,Planilha2!F:F,"")</f>
        <v>0</v>
      </c>
      <c r="AN1520">
        <f>_xlfn.XLOOKUP(Tabela5[[#This Row],[UUID]],Planilha2!$A:$A,Planilha2!G:G,"")</f>
        <v>0</v>
      </c>
      <c r="AO1520">
        <f>_xlfn.XLOOKUP(Tabela5[[#This Row],[UUID]],Planilha2!$A:$A,Planilha2!H:H,"")</f>
        <v>0</v>
      </c>
      <c r="AP1520">
        <f>_xlfn.XLOOKUP(Tabela5[[#This Row],[UUID]],Planilha2!$A:$A,Planilha2!I:I,"")</f>
        <v>0</v>
      </c>
      <c r="AQ1520">
        <f>_xlfn.XLOOKUP(Tabela5[[#This Row],[UUID]],Planilha2!$A:$A,Planilha2!J:J,"")</f>
        <v>0</v>
      </c>
      <c r="AR1520">
        <f>_xlfn.XLOOKUP(Tabela5[[#This Row],[UUID]],Planilha2!$A:$A,Planilha2!K:K,"")</f>
        <v>0</v>
      </c>
      <c r="AS1520">
        <f>_xlfn.XLOOKUP(Tabela5[[#This Row],[UUID]],Planilha2!$A:$A,Planilha2!L:L,"")</f>
        <v>0</v>
      </c>
      <c r="AT1520">
        <f>_xlfn.XLOOKUP(Tabela5[[#This Row],[UUID]],Planilha2!$A:$A,Planilha2!M:M,"")</f>
        <v>0</v>
      </c>
      <c r="AU1520">
        <f>_xlfn.XLOOKUP(Tabela5[[#This Row],[UUID]],Planilha2!$A:$A,Planilha2!N:N,"")</f>
        <v>0</v>
      </c>
      <c r="AV1520">
        <f>_xlfn.XLOOKUP(Tabela5[[#This Row],[UUID]],Planilha2!$A:$A,Planilha2!O:O,"")</f>
        <v>0</v>
      </c>
    </row>
    <row r="1521" spans="1:48" x14ac:dyDescent="0.2">
      <c r="A1521" t="s">
        <v>7082</v>
      </c>
      <c r="B1521" t="s">
        <v>35</v>
      </c>
      <c r="C1521">
        <v>48834769</v>
      </c>
      <c r="D1521">
        <v>56120745904</v>
      </c>
      <c r="E1521" t="s">
        <v>4197</v>
      </c>
      <c r="F1521" t="s">
        <v>4198</v>
      </c>
      <c r="G1521" t="s">
        <v>4199</v>
      </c>
      <c r="H1521" s="1">
        <v>46023</v>
      </c>
      <c r="I1521">
        <v>202601</v>
      </c>
      <c r="J1521">
        <v>123.40956</v>
      </c>
      <c r="L1521">
        <v>123.41</v>
      </c>
      <c r="N1521">
        <v>90464354</v>
      </c>
      <c r="O1521" s="1">
        <v>46053</v>
      </c>
      <c r="P1521" s="1">
        <v>46063</v>
      </c>
      <c r="R1521">
        <v>63</v>
      </c>
      <c r="S1521" t="s">
        <v>53</v>
      </c>
      <c r="T1521" t="s">
        <v>40</v>
      </c>
      <c r="U1521" t="s">
        <v>40</v>
      </c>
      <c r="V1521" t="s">
        <v>4200</v>
      </c>
      <c r="W1521">
        <v>6</v>
      </c>
      <c r="X1521" t="s">
        <v>42</v>
      </c>
      <c r="Y1521">
        <v>6</v>
      </c>
      <c r="Z1521" t="s">
        <v>40</v>
      </c>
      <c r="AA1521" t="s">
        <v>982</v>
      </c>
      <c r="AB1521" t="s">
        <v>44</v>
      </c>
      <c r="AC1521" t="s">
        <v>45</v>
      </c>
      <c r="AE1521" t="s">
        <v>298</v>
      </c>
      <c r="AF1521" t="s">
        <v>7083</v>
      </c>
      <c r="AG1521" s="1">
        <v>46101</v>
      </c>
      <c r="AH1521" t="s">
        <v>47</v>
      </c>
      <c r="AI1521">
        <f>_xlfn.XLOOKUP(Tabela5[[#This Row],[UUID]],Planilha2!$A:$A,Planilha2!B:B,"")</f>
        <v>1</v>
      </c>
      <c r="AJ1521">
        <f>_xlfn.XLOOKUP(Tabela5[[#This Row],[UUID]],Planilha2!$A:$A,Planilha2!C:C,"")</f>
        <v>0</v>
      </c>
      <c r="AK1521">
        <f>_xlfn.XLOOKUP(Tabela5[[#This Row],[UUID]],Planilha2!$A:$A,Planilha2!D:D,"")</f>
        <v>1</v>
      </c>
      <c r="AL1521">
        <f>_xlfn.XLOOKUP(Tabela5[[#This Row],[UUID]],Planilha2!$A:$A,Planilha2!E:E,"")</f>
        <v>0</v>
      </c>
      <c r="AM1521">
        <f>_xlfn.XLOOKUP(Tabela5[[#This Row],[UUID]],Planilha2!$A:$A,Planilha2!F:F,"")</f>
        <v>1</v>
      </c>
      <c r="AN1521">
        <f>_xlfn.XLOOKUP(Tabela5[[#This Row],[UUID]],Planilha2!$A:$A,Planilha2!G:G,"")</f>
        <v>1</v>
      </c>
      <c r="AO1521">
        <f>_xlfn.XLOOKUP(Tabela5[[#This Row],[UUID]],Planilha2!$A:$A,Planilha2!H:H,"")</f>
        <v>1</v>
      </c>
      <c r="AP1521">
        <f>_xlfn.XLOOKUP(Tabela5[[#This Row],[UUID]],Planilha2!$A:$A,Planilha2!I:I,"")</f>
        <v>1</v>
      </c>
      <c r="AQ1521">
        <f>_xlfn.XLOOKUP(Tabela5[[#This Row],[UUID]],Planilha2!$A:$A,Planilha2!J:J,"")</f>
        <v>1</v>
      </c>
      <c r="AR1521">
        <f>_xlfn.XLOOKUP(Tabela5[[#This Row],[UUID]],Planilha2!$A:$A,Planilha2!K:K,"")</f>
        <v>1</v>
      </c>
      <c r="AS1521">
        <f>_xlfn.XLOOKUP(Tabela5[[#This Row],[UUID]],Planilha2!$A:$A,Planilha2!L:L,"")</f>
        <v>0</v>
      </c>
      <c r="AT1521">
        <f>_xlfn.XLOOKUP(Tabela5[[#This Row],[UUID]],Planilha2!$A:$A,Planilha2!M:M,"")</f>
        <v>0</v>
      </c>
      <c r="AU1521">
        <f>_xlfn.XLOOKUP(Tabela5[[#This Row],[UUID]],Planilha2!$A:$A,Planilha2!N:N,"")</f>
        <v>1</v>
      </c>
      <c r="AV1521">
        <f>_xlfn.XLOOKUP(Tabela5[[#This Row],[UUID]],Planilha2!$A:$A,Planilha2!O:O,"")</f>
        <v>1</v>
      </c>
    </row>
    <row r="1522" spans="1:48" x14ac:dyDescent="0.2">
      <c r="A1522" t="s">
        <v>7084</v>
      </c>
      <c r="B1522" t="s">
        <v>35</v>
      </c>
      <c r="C1522">
        <v>77671368</v>
      </c>
      <c r="D1522">
        <v>5341226984</v>
      </c>
      <c r="E1522" t="s">
        <v>3935</v>
      </c>
      <c r="F1522" t="s">
        <v>3936</v>
      </c>
      <c r="G1522" t="s">
        <v>3937</v>
      </c>
      <c r="H1522" s="1">
        <v>45901</v>
      </c>
      <c r="I1522">
        <v>202509</v>
      </c>
      <c r="J1522">
        <v>558.61631</v>
      </c>
      <c r="L1522">
        <v>558.62</v>
      </c>
      <c r="N1522">
        <v>90429023</v>
      </c>
      <c r="O1522" s="1">
        <v>46002</v>
      </c>
      <c r="P1522" s="1">
        <v>46059</v>
      </c>
      <c r="R1522">
        <v>67</v>
      </c>
      <c r="S1522" t="s">
        <v>53</v>
      </c>
      <c r="T1522" t="s">
        <v>40</v>
      </c>
      <c r="U1522" t="s">
        <v>40</v>
      </c>
      <c r="V1522" t="s">
        <v>3938</v>
      </c>
      <c r="W1522">
        <v>6</v>
      </c>
      <c r="X1522" t="s">
        <v>42</v>
      </c>
      <c r="Y1522">
        <v>6</v>
      </c>
      <c r="Z1522" t="s">
        <v>40</v>
      </c>
      <c r="AA1522" t="s">
        <v>982</v>
      </c>
      <c r="AB1522" t="s">
        <v>44</v>
      </c>
      <c r="AC1522" t="s">
        <v>45</v>
      </c>
      <c r="AE1522" t="s">
        <v>298</v>
      </c>
      <c r="AF1522" t="s">
        <v>7085</v>
      </c>
      <c r="AG1522" s="1">
        <v>46122</v>
      </c>
      <c r="AH1522" t="s">
        <v>47</v>
      </c>
      <c r="AI1522">
        <f>_xlfn.XLOOKUP(Tabela5[[#This Row],[UUID]],Planilha2!$A:$A,Planilha2!B:B,"")</f>
        <v>1</v>
      </c>
      <c r="AJ1522">
        <f>_xlfn.XLOOKUP(Tabela5[[#This Row],[UUID]],Planilha2!$A:$A,Planilha2!C:C,"")</f>
        <v>1</v>
      </c>
      <c r="AK1522">
        <f>_xlfn.XLOOKUP(Tabela5[[#This Row],[UUID]],Planilha2!$A:$A,Planilha2!D:D,"")</f>
        <v>1</v>
      </c>
      <c r="AL1522">
        <f>_xlfn.XLOOKUP(Tabela5[[#This Row],[UUID]],Planilha2!$A:$A,Planilha2!E:E,"")</f>
        <v>0</v>
      </c>
      <c r="AM1522">
        <f>_xlfn.XLOOKUP(Tabela5[[#This Row],[UUID]],Planilha2!$A:$A,Planilha2!F:F,"")</f>
        <v>1</v>
      </c>
      <c r="AN1522">
        <f>_xlfn.XLOOKUP(Tabela5[[#This Row],[UUID]],Planilha2!$A:$A,Planilha2!G:G,"")</f>
        <v>0</v>
      </c>
      <c r="AO1522">
        <f>_xlfn.XLOOKUP(Tabela5[[#This Row],[UUID]],Planilha2!$A:$A,Planilha2!H:H,"")</f>
        <v>0</v>
      </c>
      <c r="AP1522">
        <f>_xlfn.XLOOKUP(Tabela5[[#This Row],[UUID]],Planilha2!$A:$A,Planilha2!I:I,"")</f>
        <v>0</v>
      </c>
      <c r="AQ1522">
        <f>_xlfn.XLOOKUP(Tabela5[[#This Row],[UUID]],Planilha2!$A:$A,Planilha2!J:J,"")</f>
        <v>0</v>
      </c>
      <c r="AR1522">
        <f>_xlfn.XLOOKUP(Tabela5[[#This Row],[UUID]],Planilha2!$A:$A,Planilha2!K:K,"")</f>
        <v>0</v>
      </c>
      <c r="AS1522">
        <f>_xlfn.XLOOKUP(Tabela5[[#This Row],[UUID]],Planilha2!$A:$A,Planilha2!L:L,"")</f>
        <v>0</v>
      </c>
      <c r="AT1522">
        <f>_xlfn.XLOOKUP(Tabela5[[#This Row],[UUID]],Planilha2!$A:$A,Planilha2!M:M,"")</f>
        <v>0</v>
      </c>
      <c r="AU1522">
        <f>_xlfn.XLOOKUP(Tabela5[[#This Row],[UUID]],Planilha2!$A:$A,Planilha2!N:N,"")</f>
        <v>1</v>
      </c>
      <c r="AV1522">
        <f>_xlfn.XLOOKUP(Tabela5[[#This Row],[UUID]],Planilha2!$A:$A,Planilha2!O:O,"")</f>
        <v>0</v>
      </c>
    </row>
    <row r="1523" spans="1:48" x14ac:dyDescent="0.2">
      <c r="A1523" t="s">
        <v>7086</v>
      </c>
      <c r="B1523" t="s">
        <v>35</v>
      </c>
      <c r="C1523">
        <v>99917408</v>
      </c>
      <c r="D1523">
        <v>6327757936</v>
      </c>
      <c r="E1523" t="s">
        <v>3929</v>
      </c>
      <c r="F1523" t="s">
        <v>7087</v>
      </c>
      <c r="G1523" t="s">
        <v>3931</v>
      </c>
      <c r="H1523" s="1">
        <v>45901</v>
      </c>
      <c r="I1523">
        <v>202509</v>
      </c>
      <c r="J1523">
        <v>702.50144</v>
      </c>
      <c r="L1523">
        <v>702.5</v>
      </c>
      <c r="N1523">
        <v>90409026</v>
      </c>
      <c r="O1523" s="1">
        <v>45980</v>
      </c>
      <c r="P1523" s="1">
        <v>45992</v>
      </c>
      <c r="R1523">
        <v>134</v>
      </c>
      <c r="S1523" t="s">
        <v>53</v>
      </c>
      <c r="T1523" t="s">
        <v>40</v>
      </c>
      <c r="U1523" t="s">
        <v>40</v>
      </c>
      <c r="V1523" t="s">
        <v>3932</v>
      </c>
      <c r="W1523">
        <v>6</v>
      </c>
      <c r="X1523" t="s">
        <v>42</v>
      </c>
      <c r="Y1523">
        <v>6</v>
      </c>
      <c r="Z1523" t="s">
        <v>40</v>
      </c>
      <c r="AA1523" t="s">
        <v>982</v>
      </c>
      <c r="AB1523" t="s">
        <v>44</v>
      </c>
      <c r="AE1523" t="s">
        <v>2711</v>
      </c>
      <c r="AF1523" t="s">
        <v>7088</v>
      </c>
      <c r="AG1523" s="1">
        <v>45945</v>
      </c>
      <c r="AH1523" t="s">
        <v>70</v>
      </c>
      <c r="AI1523">
        <f>_xlfn.XLOOKUP(Tabela5[[#This Row],[UUID]],Planilha2!$A:$A,Planilha2!B:B,"")</f>
        <v>0</v>
      </c>
      <c r="AJ1523">
        <f>_xlfn.XLOOKUP(Tabela5[[#This Row],[UUID]],Planilha2!$A:$A,Planilha2!C:C,"")</f>
        <v>0</v>
      </c>
      <c r="AK1523">
        <f>_xlfn.XLOOKUP(Tabela5[[#This Row],[UUID]],Planilha2!$A:$A,Planilha2!D:D,"")</f>
        <v>0</v>
      </c>
      <c r="AL1523">
        <f>_xlfn.XLOOKUP(Tabela5[[#This Row],[UUID]],Planilha2!$A:$A,Planilha2!E:E,"")</f>
        <v>6</v>
      </c>
      <c r="AM1523">
        <f>_xlfn.XLOOKUP(Tabela5[[#This Row],[UUID]],Planilha2!$A:$A,Planilha2!F:F,"")</f>
        <v>0</v>
      </c>
      <c r="AN1523">
        <f>_xlfn.XLOOKUP(Tabela5[[#This Row],[UUID]],Planilha2!$A:$A,Planilha2!G:G,"")</f>
        <v>0</v>
      </c>
      <c r="AO1523">
        <f>_xlfn.XLOOKUP(Tabela5[[#This Row],[UUID]],Planilha2!$A:$A,Planilha2!H:H,"")</f>
        <v>0</v>
      </c>
      <c r="AP1523">
        <f>_xlfn.XLOOKUP(Tabela5[[#This Row],[UUID]],Planilha2!$A:$A,Planilha2!I:I,"")</f>
        <v>0</v>
      </c>
      <c r="AQ1523">
        <f>_xlfn.XLOOKUP(Tabela5[[#This Row],[UUID]],Planilha2!$A:$A,Planilha2!J:J,"")</f>
        <v>0</v>
      </c>
      <c r="AR1523">
        <f>_xlfn.XLOOKUP(Tabela5[[#This Row],[UUID]],Planilha2!$A:$A,Planilha2!K:K,"")</f>
        <v>0</v>
      </c>
      <c r="AS1523">
        <f>_xlfn.XLOOKUP(Tabela5[[#This Row],[UUID]],Planilha2!$A:$A,Planilha2!L:L,"")</f>
        <v>0</v>
      </c>
      <c r="AT1523">
        <f>_xlfn.XLOOKUP(Tabela5[[#This Row],[UUID]],Planilha2!$A:$A,Planilha2!M:M,"")</f>
        <v>0</v>
      </c>
      <c r="AU1523">
        <f>_xlfn.XLOOKUP(Tabela5[[#This Row],[UUID]],Planilha2!$A:$A,Planilha2!N:N,"")</f>
        <v>0</v>
      </c>
      <c r="AV1523">
        <f>_xlfn.XLOOKUP(Tabela5[[#This Row],[UUID]],Planilha2!$A:$A,Planilha2!O:O,"")</f>
        <v>0</v>
      </c>
    </row>
    <row r="1524" spans="1:48" x14ac:dyDescent="0.2">
      <c r="A1524" t="s">
        <v>7089</v>
      </c>
      <c r="B1524" t="s">
        <v>35</v>
      </c>
      <c r="C1524">
        <v>64812022</v>
      </c>
      <c r="D1524">
        <v>78675995920</v>
      </c>
      <c r="E1524" t="s">
        <v>6932</v>
      </c>
      <c r="F1524" t="s">
        <v>7090</v>
      </c>
      <c r="G1524" t="s">
        <v>6934</v>
      </c>
      <c r="H1524" s="1">
        <v>45901</v>
      </c>
      <c r="I1524">
        <v>202509</v>
      </c>
      <c r="J1524">
        <v>516.74720000000002</v>
      </c>
      <c r="L1524">
        <v>516.75</v>
      </c>
      <c r="N1524">
        <v>90409031</v>
      </c>
      <c r="O1524" s="1">
        <v>45980</v>
      </c>
      <c r="P1524" s="1">
        <v>45992</v>
      </c>
      <c r="R1524">
        <v>134</v>
      </c>
      <c r="S1524" t="s">
        <v>53</v>
      </c>
      <c r="T1524" t="s">
        <v>40</v>
      </c>
      <c r="U1524" t="s">
        <v>40</v>
      </c>
      <c r="V1524" t="s">
        <v>6935</v>
      </c>
      <c r="W1524">
        <v>6</v>
      </c>
      <c r="X1524" t="s">
        <v>42</v>
      </c>
      <c r="Y1524">
        <v>6</v>
      </c>
      <c r="Z1524" t="s">
        <v>40</v>
      </c>
      <c r="AA1524" t="s">
        <v>982</v>
      </c>
      <c r="AB1524" t="s">
        <v>44</v>
      </c>
      <c r="AE1524" t="s">
        <v>2711</v>
      </c>
      <c r="AF1524" t="s">
        <v>7091</v>
      </c>
      <c r="AG1524" s="1">
        <v>45945</v>
      </c>
      <c r="AH1524" t="s">
        <v>70</v>
      </c>
      <c r="AI1524">
        <f>_xlfn.XLOOKUP(Tabela5[[#This Row],[UUID]],Planilha2!$A:$A,Planilha2!B:B,"")</f>
        <v>0</v>
      </c>
      <c r="AJ1524">
        <f>_xlfn.XLOOKUP(Tabela5[[#This Row],[UUID]],Planilha2!$A:$A,Planilha2!C:C,"")</f>
        <v>0</v>
      </c>
      <c r="AK1524">
        <f>_xlfn.XLOOKUP(Tabela5[[#This Row],[UUID]],Planilha2!$A:$A,Planilha2!D:D,"")</f>
        <v>0</v>
      </c>
      <c r="AL1524">
        <f>_xlfn.XLOOKUP(Tabela5[[#This Row],[UUID]],Planilha2!$A:$A,Planilha2!E:E,"")</f>
        <v>5</v>
      </c>
      <c r="AM1524">
        <f>_xlfn.XLOOKUP(Tabela5[[#This Row],[UUID]],Planilha2!$A:$A,Planilha2!F:F,"")</f>
        <v>0</v>
      </c>
      <c r="AN1524">
        <f>_xlfn.XLOOKUP(Tabela5[[#This Row],[UUID]],Planilha2!$A:$A,Planilha2!G:G,"")</f>
        <v>0</v>
      </c>
      <c r="AO1524">
        <f>_xlfn.XLOOKUP(Tabela5[[#This Row],[UUID]],Planilha2!$A:$A,Planilha2!H:H,"")</f>
        <v>0</v>
      </c>
      <c r="AP1524">
        <f>_xlfn.XLOOKUP(Tabela5[[#This Row],[UUID]],Planilha2!$A:$A,Planilha2!I:I,"")</f>
        <v>0</v>
      </c>
      <c r="AQ1524">
        <f>_xlfn.XLOOKUP(Tabela5[[#This Row],[UUID]],Planilha2!$A:$A,Planilha2!J:J,"")</f>
        <v>0</v>
      </c>
      <c r="AR1524">
        <f>_xlfn.XLOOKUP(Tabela5[[#This Row],[UUID]],Planilha2!$A:$A,Planilha2!K:K,"")</f>
        <v>0</v>
      </c>
      <c r="AS1524">
        <f>_xlfn.XLOOKUP(Tabela5[[#This Row],[UUID]],Planilha2!$A:$A,Planilha2!L:L,"")</f>
        <v>0</v>
      </c>
      <c r="AT1524">
        <f>_xlfn.XLOOKUP(Tabela5[[#This Row],[UUID]],Planilha2!$A:$A,Planilha2!M:M,"")</f>
        <v>0</v>
      </c>
      <c r="AU1524">
        <f>_xlfn.XLOOKUP(Tabela5[[#This Row],[UUID]],Planilha2!$A:$A,Planilha2!N:N,"")</f>
        <v>0</v>
      </c>
      <c r="AV1524">
        <f>_xlfn.XLOOKUP(Tabela5[[#This Row],[UUID]],Planilha2!$A:$A,Planilha2!O:O,"")</f>
        <v>0</v>
      </c>
    </row>
    <row r="1525" spans="1:48" x14ac:dyDescent="0.2">
      <c r="A1525" t="s">
        <v>7092</v>
      </c>
      <c r="B1525" t="s">
        <v>35</v>
      </c>
      <c r="C1525">
        <v>105648663</v>
      </c>
      <c r="D1525">
        <v>8698645992</v>
      </c>
      <c r="E1525" t="s">
        <v>1081</v>
      </c>
      <c r="F1525" t="s">
        <v>1082</v>
      </c>
      <c r="G1525" t="s">
        <v>1083</v>
      </c>
      <c r="H1525" s="1">
        <v>46023</v>
      </c>
      <c r="I1525">
        <v>202601</v>
      </c>
      <c r="J1525">
        <v>176.23023000000001</v>
      </c>
      <c r="L1525">
        <v>176.23</v>
      </c>
      <c r="N1525">
        <v>90469373</v>
      </c>
      <c r="O1525" s="1">
        <v>46053</v>
      </c>
      <c r="P1525" s="1">
        <v>46063</v>
      </c>
      <c r="R1525">
        <v>63</v>
      </c>
      <c r="S1525" t="s">
        <v>53</v>
      </c>
      <c r="T1525" t="s">
        <v>40</v>
      </c>
      <c r="U1525" t="s">
        <v>40</v>
      </c>
      <c r="V1525" t="s">
        <v>1084</v>
      </c>
      <c r="W1525">
        <v>6</v>
      </c>
      <c r="X1525" t="s">
        <v>42</v>
      </c>
      <c r="Y1525">
        <v>6</v>
      </c>
      <c r="Z1525" t="s">
        <v>40</v>
      </c>
      <c r="AA1525" t="s">
        <v>982</v>
      </c>
      <c r="AB1525" t="s">
        <v>44</v>
      </c>
      <c r="AC1525" t="s">
        <v>45</v>
      </c>
      <c r="AE1525" t="s">
        <v>298</v>
      </c>
      <c r="AF1525" t="s">
        <v>7093</v>
      </c>
      <c r="AG1525" s="1">
        <v>46091</v>
      </c>
      <c r="AH1525" t="s">
        <v>2615</v>
      </c>
      <c r="AI1525">
        <f>_xlfn.XLOOKUP(Tabela5[[#This Row],[UUID]],Planilha2!$A:$A,Planilha2!B:B,"")</f>
        <v>0</v>
      </c>
      <c r="AJ1525">
        <f>_xlfn.XLOOKUP(Tabela5[[#This Row],[UUID]],Planilha2!$A:$A,Planilha2!C:C,"")</f>
        <v>1</v>
      </c>
      <c r="AK1525">
        <f>_xlfn.XLOOKUP(Tabela5[[#This Row],[UUID]],Planilha2!$A:$A,Planilha2!D:D,"")</f>
        <v>2</v>
      </c>
      <c r="AL1525">
        <f>_xlfn.XLOOKUP(Tabela5[[#This Row],[UUID]],Planilha2!$A:$A,Planilha2!E:E,"")</f>
        <v>0</v>
      </c>
      <c r="AM1525">
        <f>_xlfn.XLOOKUP(Tabela5[[#This Row],[UUID]],Planilha2!$A:$A,Planilha2!F:F,"")</f>
        <v>1</v>
      </c>
      <c r="AN1525">
        <f>_xlfn.XLOOKUP(Tabela5[[#This Row],[UUID]],Planilha2!$A:$A,Planilha2!G:G,"")</f>
        <v>1</v>
      </c>
      <c r="AO1525">
        <f>_xlfn.XLOOKUP(Tabela5[[#This Row],[UUID]],Planilha2!$A:$A,Planilha2!H:H,"")</f>
        <v>1</v>
      </c>
      <c r="AP1525">
        <f>_xlfn.XLOOKUP(Tabela5[[#This Row],[UUID]],Planilha2!$A:$A,Planilha2!I:I,"")</f>
        <v>1</v>
      </c>
      <c r="AQ1525">
        <f>_xlfn.XLOOKUP(Tabela5[[#This Row],[UUID]],Planilha2!$A:$A,Planilha2!J:J,"")</f>
        <v>1</v>
      </c>
      <c r="AR1525">
        <f>_xlfn.XLOOKUP(Tabela5[[#This Row],[UUID]],Planilha2!$A:$A,Planilha2!K:K,"")</f>
        <v>1</v>
      </c>
      <c r="AS1525">
        <f>_xlfn.XLOOKUP(Tabela5[[#This Row],[UUID]],Planilha2!$A:$A,Planilha2!L:L,"")</f>
        <v>1</v>
      </c>
      <c r="AT1525">
        <f>_xlfn.XLOOKUP(Tabela5[[#This Row],[UUID]],Planilha2!$A:$A,Planilha2!M:M,"")</f>
        <v>1</v>
      </c>
      <c r="AU1525">
        <f>_xlfn.XLOOKUP(Tabela5[[#This Row],[UUID]],Planilha2!$A:$A,Planilha2!N:N,"")</f>
        <v>1</v>
      </c>
      <c r="AV1525">
        <f>_xlfn.XLOOKUP(Tabela5[[#This Row],[UUID]],Planilha2!$A:$A,Planilha2!O:O,"")</f>
        <v>1</v>
      </c>
    </row>
    <row r="1526" spans="1:48" x14ac:dyDescent="0.2">
      <c r="A1526" t="s">
        <v>7094</v>
      </c>
      <c r="B1526" t="s">
        <v>35</v>
      </c>
      <c r="C1526">
        <v>44235232</v>
      </c>
      <c r="D1526">
        <v>6281548957</v>
      </c>
      <c r="E1526" t="s">
        <v>4209</v>
      </c>
      <c r="F1526" t="s">
        <v>4210</v>
      </c>
      <c r="G1526" t="s">
        <v>4211</v>
      </c>
      <c r="H1526" s="1">
        <v>46023</v>
      </c>
      <c r="I1526">
        <v>202601</v>
      </c>
      <c r="J1526">
        <v>135.96894</v>
      </c>
      <c r="L1526">
        <v>135.97</v>
      </c>
      <c r="N1526">
        <v>90466586</v>
      </c>
      <c r="O1526" s="1">
        <v>46053</v>
      </c>
      <c r="P1526" s="1">
        <v>46063</v>
      </c>
      <c r="R1526">
        <v>63</v>
      </c>
      <c r="S1526" t="s">
        <v>53</v>
      </c>
      <c r="T1526" t="s">
        <v>40</v>
      </c>
      <c r="U1526" t="s">
        <v>40</v>
      </c>
      <c r="V1526" t="s">
        <v>4212</v>
      </c>
      <c r="W1526">
        <v>6</v>
      </c>
      <c r="X1526" t="s">
        <v>42</v>
      </c>
      <c r="Y1526">
        <v>6</v>
      </c>
      <c r="Z1526" t="s">
        <v>40</v>
      </c>
      <c r="AA1526" t="s">
        <v>982</v>
      </c>
      <c r="AB1526" t="s">
        <v>44</v>
      </c>
      <c r="AC1526" t="s">
        <v>45</v>
      </c>
      <c r="AE1526" t="s">
        <v>298</v>
      </c>
      <c r="AF1526" t="s">
        <v>7095</v>
      </c>
      <c r="AG1526" s="1">
        <v>46102</v>
      </c>
      <c r="AH1526" t="s">
        <v>47</v>
      </c>
      <c r="AI1526">
        <f>_xlfn.XLOOKUP(Tabela5[[#This Row],[UUID]],Planilha2!$A:$A,Planilha2!B:B,"")</f>
        <v>1</v>
      </c>
      <c r="AJ1526">
        <f>_xlfn.XLOOKUP(Tabela5[[#This Row],[UUID]],Planilha2!$A:$A,Planilha2!C:C,"")</f>
        <v>1</v>
      </c>
      <c r="AK1526">
        <f>_xlfn.XLOOKUP(Tabela5[[#This Row],[UUID]],Planilha2!$A:$A,Planilha2!D:D,"")</f>
        <v>1</v>
      </c>
      <c r="AL1526">
        <f>_xlfn.XLOOKUP(Tabela5[[#This Row],[UUID]],Planilha2!$A:$A,Planilha2!E:E,"")</f>
        <v>0</v>
      </c>
      <c r="AM1526">
        <f>_xlfn.XLOOKUP(Tabela5[[#This Row],[UUID]],Planilha2!$A:$A,Planilha2!F:F,"")</f>
        <v>1</v>
      </c>
      <c r="AN1526">
        <f>_xlfn.XLOOKUP(Tabela5[[#This Row],[UUID]],Planilha2!$A:$A,Planilha2!G:G,"")</f>
        <v>1</v>
      </c>
      <c r="AO1526">
        <f>_xlfn.XLOOKUP(Tabela5[[#This Row],[UUID]],Planilha2!$A:$A,Planilha2!H:H,"")</f>
        <v>1</v>
      </c>
      <c r="AP1526">
        <f>_xlfn.XLOOKUP(Tabela5[[#This Row],[UUID]],Planilha2!$A:$A,Planilha2!I:I,"")</f>
        <v>1</v>
      </c>
      <c r="AQ1526">
        <f>_xlfn.XLOOKUP(Tabela5[[#This Row],[UUID]],Planilha2!$A:$A,Planilha2!J:J,"")</f>
        <v>1</v>
      </c>
      <c r="AR1526">
        <f>_xlfn.XLOOKUP(Tabela5[[#This Row],[UUID]],Planilha2!$A:$A,Planilha2!K:K,"")</f>
        <v>1</v>
      </c>
      <c r="AS1526">
        <f>_xlfn.XLOOKUP(Tabela5[[#This Row],[UUID]],Planilha2!$A:$A,Planilha2!L:L,"")</f>
        <v>0</v>
      </c>
      <c r="AT1526">
        <f>_xlfn.XLOOKUP(Tabela5[[#This Row],[UUID]],Planilha2!$A:$A,Planilha2!M:M,"")</f>
        <v>0</v>
      </c>
      <c r="AU1526">
        <f>_xlfn.XLOOKUP(Tabela5[[#This Row],[UUID]],Planilha2!$A:$A,Planilha2!N:N,"")</f>
        <v>1</v>
      </c>
      <c r="AV1526">
        <f>_xlfn.XLOOKUP(Tabela5[[#This Row],[UUID]],Planilha2!$A:$A,Planilha2!O:O,"")</f>
        <v>1</v>
      </c>
    </row>
    <row r="1527" spans="1:48" x14ac:dyDescent="0.2">
      <c r="A1527" t="s">
        <v>7096</v>
      </c>
      <c r="B1527" t="s">
        <v>35</v>
      </c>
      <c r="C1527">
        <v>37365320</v>
      </c>
      <c r="D1527">
        <v>24203548349</v>
      </c>
      <c r="E1527" t="s">
        <v>4215</v>
      </c>
      <c r="F1527" t="s">
        <v>4216</v>
      </c>
      <c r="G1527" t="s">
        <v>4217</v>
      </c>
      <c r="H1527" s="1">
        <v>46023</v>
      </c>
      <c r="I1527">
        <v>202601</v>
      </c>
      <c r="J1527">
        <v>140.33742000000001</v>
      </c>
      <c r="L1527">
        <v>140.34</v>
      </c>
      <c r="N1527">
        <v>90469466</v>
      </c>
      <c r="O1527" s="1">
        <v>46053</v>
      </c>
      <c r="P1527" s="1">
        <v>46063</v>
      </c>
      <c r="R1527">
        <v>63</v>
      </c>
      <c r="S1527" t="s">
        <v>53</v>
      </c>
      <c r="T1527" t="s">
        <v>40</v>
      </c>
      <c r="U1527" t="s">
        <v>40</v>
      </c>
      <c r="V1527" t="s">
        <v>4218</v>
      </c>
      <c r="W1527">
        <v>6</v>
      </c>
      <c r="X1527" t="s">
        <v>42</v>
      </c>
      <c r="Y1527">
        <v>6</v>
      </c>
      <c r="Z1527" t="s">
        <v>40</v>
      </c>
      <c r="AA1527" t="s">
        <v>982</v>
      </c>
      <c r="AB1527" t="s">
        <v>44</v>
      </c>
      <c r="AC1527" t="s">
        <v>45</v>
      </c>
      <c r="AE1527" t="s">
        <v>298</v>
      </c>
      <c r="AF1527" t="s">
        <v>7097</v>
      </c>
      <c r="AG1527" s="1">
        <v>46092</v>
      </c>
      <c r="AH1527" t="s">
        <v>2615</v>
      </c>
      <c r="AI1527">
        <f>_xlfn.XLOOKUP(Tabela5[[#This Row],[UUID]],Planilha2!$A:$A,Planilha2!B:B,"")</f>
        <v>1</v>
      </c>
      <c r="AJ1527">
        <f>_xlfn.XLOOKUP(Tabela5[[#This Row],[UUID]],Planilha2!$A:$A,Planilha2!C:C,"")</f>
        <v>1</v>
      </c>
      <c r="AK1527">
        <f>_xlfn.XLOOKUP(Tabela5[[#This Row],[UUID]],Planilha2!$A:$A,Planilha2!D:D,"")</f>
        <v>1</v>
      </c>
      <c r="AL1527">
        <f>_xlfn.XLOOKUP(Tabela5[[#This Row],[UUID]],Planilha2!$A:$A,Planilha2!E:E,"")</f>
        <v>0</v>
      </c>
      <c r="AM1527">
        <f>_xlfn.XLOOKUP(Tabela5[[#This Row],[UUID]],Planilha2!$A:$A,Planilha2!F:F,"")</f>
        <v>1</v>
      </c>
      <c r="AN1527">
        <f>_xlfn.XLOOKUP(Tabela5[[#This Row],[UUID]],Planilha2!$A:$A,Planilha2!G:G,"")</f>
        <v>1</v>
      </c>
      <c r="AO1527">
        <f>_xlfn.XLOOKUP(Tabela5[[#This Row],[UUID]],Planilha2!$A:$A,Planilha2!H:H,"")</f>
        <v>1</v>
      </c>
      <c r="AP1527">
        <f>_xlfn.XLOOKUP(Tabela5[[#This Row],[UUID]],Planilha2!$A:$A,Planilha2!I:I,"")</f>
        <v>1</v>
      </c>
      <c r="AQ1527">
        <f>_xlfn.XLOOKUP(Tabela5[[#This Row],[UUID]],Planilha2!$A:$A,Planilha2!J:J,"")</f>
        <v>1</v>
      </c>
      <c r="AR1527">
        <f>_xlfn.XLOOKUP(Tabela5[[#This Row],[UUID]],Planilha2!$A:$A,Planilha2!K:K,"")</f>
        <v>1</v>
      </c>
      <c r="AS1527">
        <f>_xlfn.XLOOKUP(Tabela5[[#This Row],[UUID]],Planilha2!$A:$A,Planilha2!L:L,"")</f>
        <v>1</v>
      </c>
      <c r="AT1527">
        <f>_xlfn.XLOOKUP(Tabela5[[#This Row],[UUID]],Planilha2!$A:$A,Planilha2!M:M,"")</f>
        <v>0</v>
      </c>
      <c r="AU1527">
        <f>_xlfn.XLOOKUP(Tabela5[[#This Row],[UUID]],Planilha2!$A:$A,Planilha2!N:N,"")</f>
        <v>1</v>
      </c>
      <c r="AV1527">
        <f>_xlfn.XLOOKUP(Tabela5[[#This Row],[UUID]],Planilha2!$A:$A,Planilha2!O:O,"")</f>
        <v>1</v>
      </c>
    </row>
    <row r="1528" spans="1:48" x14ac:dyDescent="0.2">
      <c r="A1528" t="s">
        <v>7098</v>
      </c>
      <c r="B1528" t="s">
        <v>35</v>
      </c>
      <c r="C1528">
        <v>13429957</v>
      </c>
      <c r="D1528">
        <v>2562671970</v>
      </c>
      <c r="E1528" t="s">
        <v>4227</v>
      </c>
      <c r="F1528" t="s">
        <v>4228</v>
      </c>
      <c r="G1528" t="s">
        <v>4229</v>
      </c>
      <c r="H1528" s="1">
        <v>46023</v>
      </c>
      <c r="I1528">
        <v>202601</v>
      </c>
      <c r="J1528">
        <v>237.20778000000001</v>
      </c>
      <c r="L1528">
        <v>237.21</v>
      </c>
      <c r="N1528">
        <v>90466470</v>
      </c>
      <c r="O1528" s="1">
        <v>46053</v>
      </c>
      <c r="P1528" s="1">
        <v>46063</v>
      </c>
      <c r="R1528">
        <v>63</v>
      </c>
      <c r="S1528" t="s">
        <v>53</v>
      </c>
      <c r="T1528" t="s">
        <v>40</v>
      </c>
      <c r="U1528" t="s">
        <v>40</v>
      </c>
      <c r="V1528" t="s">
        <v>4230</v>
      </c>
      <c r="W1528">
        <v>6</v>
      </c>
      <c r="X1528" t="s">
        <v>42</v>
      </c>
      <c r="Y1528">
        <v>6</v>
      </c>
      <c r="Z1528" t="s">
        <v>40</v>
      </c>
      <c r="AA1528" t="s">
        <v>982</v>
      </c>
      <c r="AB1528" t="s">
        <v>44</v>
      </c>
      <c r="AC1528" t="s">
        <v>45</v>
      </c>
      <c r="AE1528" t="s">
        <v>298</v>
      </c>
      <c r="AF1528" t="s">
        <v>7099</v>
      </c>
      <c r="AG1528" s="1">
        <v>46102</v>
      </c>
      <c r="AH1528" t="s">
        <v>47</v>
      </c>
      <c r="AI1528">
        <f>_xlfn.XLOOKUP(Tabela5[[#This Row],[UUID]],Planilha2!$A:$A,Planilha2!B:B,"")</f>
        <v>1</v>
      </c>
      <c r="AJ1528">
        <f>_xlfn.XLOOKUP(Tabela5[[#This Row],[UUID]],Planilha2!$A:$A,Planilha2!C:C,"")</f>
        <v>1</v>
      </c>
      <c r="AK1528">
        <f>_xlfn.XLOOKUP(Tabela5[[#This Row],[UUID]],Planilha2!$A:$A,Planilha2!D:D,"")</f>
        <v>10</v>
      </c>
      <c r="AL1528">
        <f>_xlfn.XLOOKUP(Tabela5[[#This Row],[UUID]],Planilha2!$A:$A,Planilha2!E:E,"")</f>
        <v>0</v>
      </c>
      <c r="AM1528">
        <f>_xlfn.XLOOKUP(Tabela5[[#This Row],[UUID]],Planilha2!$A:$A,Planilha2!F:F,"")</f>
        <v>1</v>
      </c>
      <c r="AN1528">
        <f>_xlfn.XLOOKUP(Tabela5[[#This Row],[UUID]],Planilha2!$A:$A,Planilha2!G:G,"")</f>
        <v>1</v>
      </c>
      <c r="AO1528">
        <f>_xlfn.XLOOKUP(Tabela5[[#This Row],[UUID]],Planilha2!$A:$A,Planilha2!H:H,"")</f>
        <v>1</v>
      </c>
      <c r="AP1528">
        <f>_xlfn.XLOOKUP(Tabela5[[#This Row],[UUID]],Planilha2!$A:$A,Planilha2!I:I,"")</f>
        <v>1</v>
      </c>
      <c r="AQ1528">
        <f>_xlfn.XLOOKUP(Tabela5[[#This Row],[UUID]],Planilha2!$A:$A,Planilha2!J:J,"")</f>
        <v>1</v>
      </c>
      <c r="AR1528">
        <f>_xlfn.XLOOKUP(Tabela5[[#This Row],[UUID]],Planilha2!$A:$A,Planilha2!K:K,"")</f>
        <v>1</v>
      </c>
      <c r="AS1528">
        <f>_xlfn.XLOOKUP(Tabela5[[#This Row],[UUID]],Planilha2!$A:$A,Planilha2!L:L,"")</f>
        <v>0</v>
      </c>
      <c r="AT1528">
        <f>_xlfn.XLOOKUP(Tabela5[[#This Row],[UUID]],Planilha2!$A:$A,Planilha2!M:M,"")</f>
        <v>0</v>
      </c>
      <c r="AU1528">
        <f>_xlfn.XLOOKUP(Tabela5[[#This Row],[UUID]],Planilha2!$A:$A,Planilha2!N:N,"")</f>
        <v>1</v>
      </c>
      <c r="AV1528">
        <f>_xlfn.XLOOKUP(Tabela5[[#This Row],[UUID]],Planilha2!$A:$A,Planilha2!O:O,"")</f>
        <v>1</v>
      </c>
    </row>
    <row r="1529" spans="1:48" x14ac:dyDescent="0.2">
      <c r="A1529" t="s">
        <v>7100</v>
      </c>
      <c r="B1529" t="s">
        <v>35</v>
      </c>
      <c r="C1529">
        <v>5115841</v>
      </c>
      <c r="D1529">
        <v>4077176921</v>
      </c>
      <c r="E1529" t="s">
        <v>4233</v>
      </c>
      <c r="F1529" t="s">
        <v>4234</v>
      </c>
      <c r="G1529" t="s">
        <v>4235</v>
      </c>
      <c r="H1529" s="1">
        <v>46023</v>
      </c>
      <c r="I1529">
        <v>202601</v>
      </c>
      <c r="J1529">
        <v>156.71922000000001</v>
      </c>
      <c r="L1529">
        <v>156.72</v>
      </c>
      <c r="N1529">
        <v>90466788</v>
      </c>
      <c r="O1529" s="1">
        <v>46053</v>
      </c>
      <c r="P1529" s="1">
        <v>46063</v>
      </c>
      <c r="R1529">
        <v>63</v>
      </c>
      <c r="S1529" t="s">
        <v>53</v>
      </c>
      <c r="T1529" t="s">
        <v>40</v>
      </c>
      <c r="U1529" t="s">
        <v>40</v>
      </c>
      <c r="V1529" t="s">
        <v>4236</v>
      </c>
      <c r="W1529">
        <v>6</v>
      </c>
      <c r="X1529" t="s">
        <v>42</v>
      </c>
      <c r="Y1529">
        <v>6</v>
      </c>
      <c r="Z1529" t="s">
        <v>40</v>
      </c>
      <c r="AA1529" t="s">
        <v>982</v>
      </c>
      <c r="AB1529" t="s">
        <v>44</v>
      </c>
      <c r="AC1529" t="s">
        <v>45</v>
      </c>
      <c r="AE1529" t="s">
        <v>298</v>
      </c>
      <c r="AF1529" t="s">
        <v>7101</v>
      </c>
      <c r="AG1529" s="1">
        <v>46101</v>
      </c>
      <c r="AH1529" t="s">
        <v>47</v>
      </c>
      <c r="AI1529">
        <f>_xlfn.XLOOKUP(Tabela5[[#This Row],[UUID]],Planilha2!$A:$A,Planilha2!B:B,"")</f>
        <v>1</v>
      </c>
      <c r="AJ1529">
        <f>_xlfn.XLOOKUP(Tabela5[[#This Row],[UUID]],Planilha2!$A:$A,Planilha2!C:C,"")</f>
        <v>0</v>
      </c>
      <c r="AK1529">
        <f>_xlfn.XLOOKUP(Tabela5[[#This Row],[UUID]],Planilha2!$A:$A,Planilha2!D:D,"")</f>
        <v>8</v>
      </c>
      <c r="AL1529">
        <f>_xlfn.XLOOKUP(Tabela5[[#This Row],[UUID]],Planilha2!$A:$A,Planilha2!E:E,"")</f>
        <v>0</v>
      </c>
      <c r="AM1529">
        <f>_xlfn.XLOOKUP(Tabela5[[#This Row],[UUID]],Planilha2!$A:$A,Planilha2!F:F,"")</f>
        <v>1</v>
      </c>
      <c r="AN1529">
        <f>_xlfn.XLOOKUP(Tabela5[[#This Row],[UUID]],Planilha2!$A:$A,Planilha2!G:G,"")</f>
        <v>1</v>
      </c>
      <c r="AO1529">
        <f>_xlfn.XLOOKUP(Tabela5[[#This Row],[UUID]],Planilha2!$A:$A,Planilha2!H:H,"")</f>
        <v>1</v>
      </c>
      <c r="AP1529">
        <f>_xlfn.XLOOKUP(Tabela5[[#This Row],[UUID]],Planilha2!$A:$A,Planilha2!I:I,"")</f>
        <v>1</v>
      </c>
      <c r="AQ1529">
        <f>_xlfn.XLOOKUP(Tabela5[[#This Row],[UUID]],Planilha2!$A:$A,Planilha2!J:J,"")</f>
        <v>1</v>
      </c>
      <c r="AR1529">
        <f>_xlfn.XLOOKUP(Tabela5[[#This Row],[UUID]],Planilha2!$A:$A,Planilha2!K:K,"")</f>
        <v>1</v>
      </c>
      <c r="AS1529">
        <f>_xlfn.XLOOKUP(Tabela5[[#This Row],[UUID]],Planilha2!$A:$A,Planilha2!L:L,"")</f>
        <v>0</v>
      </c>
      <c r="AT1529">
        <f>_xlfn.XLOOKUP(Tabela5[[#This Row],[UUID]],Planilha2!$A:$A,Planilha2!M:M,"")</f>
        <v>0</v>
      </c>
      <c r="AU1529">
        <f>_xlfn.XLOOKUP(Tabela5[[#This Row],[UUID]],Planilha2!$A:$A,Planilha2!N:N,"")</f>
        <v>1</v>
      </c>
      <c r="AV1529">
        <f>_xlfn.XLOOKUP(Tabela5[[#This Row],[UUID]],Planilha2!$A:$A,Planilha2!O:O,"")</f>
        <v>1</v>
      </c>
    </row>
    <row r="1530" spans="1:48" x14ac:dyDescent="0.2">
      <c r="A1530" t="s">
        <v>7102</v>
      </c>
      <c r="B1530" t="s">
        <v>35</v>
      </c>
      <c r="C1530">
        <v>97638137</v>
      </c>
      <c r="D1530">
        <v>4191559966</v>
      </c>
      <c r="E1530" t="s">
        <v>7103</v>
      </c>
      <c r="F1530" t="s">
        <v>7104</v>
      </c>
      <c r="G1530" t="s">
        <v>7105</v>
      </c>
      <c r="H1530" s="1">
        <v>46023</v>
      </c>
      <c r="I1530">
        <v>202601</v>
      </c>
      <c r="J1530">
        <v>159.99557999999999</v>
      </c>
      <c r="L1530">
        <v>160</v>
      </c>
      <c r="N1530">
        <v>90468936</v>
      </c>
      <c r="O1530" s="1">
        <v>46053</v>
      </c>
      <c r="P1530" s="1">
        <v>46063</v>
      </c>
      <c r="R1530">
        <v>63</v>
      </c>
      <c r="S1530" t="s">
        <v>53</v>
      </c>
      <c r="T1530" t="s">
        <v>40</v>
      </c>
      <c r="U1530" t="s">
        <v>40</v>
      </c>
      <c r="V1530" t="s">
        <v>7106</v>
      </c>
      <c r="W1530">
        <v>6</v>
      </c>
      <c r="X1530" t="s">
        <v>42</v>
      </c>
      <c r="Y1530">
        <v>6</v>
      </c>
      <c r="Z1530" t="s">
        <v>40</v>
      </c>
      <c r="AA1530" t="s">
        <v>982</v>
      </c>
      <c r="AB1530" t="s">
        <v>44</v>
      </c>
      <c r="AC1530" t="s">
        <v>45</v>
      </c>
      <c r="AE1530" t="s">
        <v>298</v>
      </c>
      <c r="AF1530" t="s">
        <v>7107</v>
      </c>
      <c r="AG1530" s="1">
        <v>46119</v>
      </c>
      <c r="AH1530" t="s">
        <v>47</v>
      </c>
      <c r="AI1530">
        <f>_xlfn.XLOOKUP(Tabela5[[#This Row],[UUID]],Planilha2!$A:$A,Planilha2!B:B,"")</f>
        <v>1</v>
      </c>
      <c r="AJ1530">
        <f>_xlfn.XLOOKUP(Tabela5[[#This Row],[UUID]],Planilha2!$A:$A,Planilha2!C:C,"")</f>
        <v>1</v>
      </c>
      <c r="AK1530">
        <f>_xlfn.XLOOKUP(Tabela5[[#This Row],[UUID]],Planilha2!$A:$A,Planilha2!D:D,"")</f>
        <v>3</v>
      </c>
      <c r="AL1530">
        <f>_xlfn.XLOOKUP(Tabela5[[#This Row],[UUID]],Planilha2!$A:$A,Planilha2!E:E,"")</f>
        <v>1</v>
      </c>
      <c r="AM1530">
        <f>_xlfn.XLOOKUP(Tabela5[[#This Row],[UUID]],Planilha2!$A:$A,Planilha2!F:F,"")</f>
        <v>1</v>
      </c>
      <c r="AN1530">
        <f>_xlfn.XLOOKUP(Tabela5[[#This Row],[UUID]],Planilha2!$A:$A,Planilha2!G:G,"")</f>
        <v>0</v>
      </c>
      <c r="AO1530">
        <f>_xlfn.XLOOKUP(Tabela5[[#This Row],[UUID]],Planilha2!$A:$A,Planilha2!H:H,"")</f>
        <v>0</v>
      </c>
      <c r="AP1530">
        <f>_xlfn.XLOOKUP(Tabela5[[#This Row],[UUID]],Planilha2!$A:$A,Planilha2!I:I,"")</f>
        <v>0</v>
      </c>
      <c r="AQ1530">
        <f>_xlfn.XLOOKUP(Tabela5[[#This Row],[UUID]],Planilha2!$A:$A,Planilha2!J:J,"")</f>
        <v>0</v>
      </c>
      <c r="AR1530">
        <f>_xlfn.XLOOKUP(Tabela5[[#This Row],[UUID]],Planilha2!$A:$A,Planilha2!K:K,"")</f>
        <v>0</v>
      </c>
      <c r="AS1530">
        <f>_xlfn.XLOOKUP(Tabela5[[#This Row],[UUID]],Planilha2!$A:$A,Planilha2!L:L,"")</f>
        <v>0</v>
      </c>
      <c r="AT1530">
        <f>_xlfn.XLOOKUP(Tabela5[[#This Row],[UUID]],Planilha2!$A:$A,Planilha2!M:M,"")</f>
        <v>1</v>
      </c>
      <c r="AU1530">
        <f>_xlfn.XLOOKUP(Tabela5[[#This Row],[UUID]],Planilha2!$A:$A,Planilha2!N:N,"")</f>
        <v>1</v>
      </c>
      <c r="AV1530">
        <f>_xlfn.XLOOKUP(Tabela5[[#This Row],[UUID]],Planilha2!$A:$A,Planilha2!O:O,"")</f>
        <v>1</v>
      </c>
    </row>
    <row r="1531" spans="1:48" x14ac:dyDescent="0.2">
      <c r="A1531" t="s">
        <v>7108</v>
      </c>
      <c r="B1531" t="s">
        <v>35</v>
      </c>
      <c r="C1531">
        <v>92576834</v>
      </c>
      <c r="D1531">
        <v>4322718990</v>
      </c>
      <c r="E1531" t="s">
        <v>4245</v>
      </c>
      <c r="F1531" t="s">
        <v>4246</v>
      </c>
      <c r="G1531" t="s">
        <v>4247</v>
      </c>
      <c r="H1531" s="1">
        <v>46023</v>
      </c>
      <c r="I1531">
        <v>202601</v>
      </c>
      <c r="J1531">
        <v>206.95674</v>
      </c>
      <c r="L1531">
        <v>206.96</v>
      </c>
      <c r="N1531">
        <v>90466509</v>
      </c>
      <c r="O1531" s="1">
        <v>46053</v>
      </c>
      <c r="P1531" s="1">
        <v>46063</v>
      </c>
      <c r="R1531">
        <v>63</v>
      </c>
      <c r="S1531" t="s">
        <v>53</v>
      </c>
      <c r="T1531" t="s">
        <v>40</v>
      </c>
      <c r="U1531" t="s">
        <v>40</v>
      </c>
      <c r="V1531" t="s">
        <v>4248</v>
      </c>
      <c r="W1531">
        <v>6</v>
      </c>
      <c r="X1531" t="s">
        <v>42</v>
      </c>
      <c r="Y1531">
        <v>6</v>
      </c>
      <c r="Z1531" t="s">
        <v>40</v>
      </c>
      <c r="AA1531" t="s">
        <v>982</v>
      </c>
      <c r="AB1531" t="s">
        <v>44</v>
      </c>
      <c r="AC1531" t="s">
        <v>45</v>
      </c>
      <c r="AE1531" t="s">
        <v>298</v>
      </c>
      <c r="AF1531" t="s">
        <v>7109</v>
      </c>
      <c r="AG1531" s="1">
        <v>46101</v>
      </c>
      <c r="AH1531" t="s">
        <v>47</v>
      </c>
      <c r="AI1531">
        <f>_xlfn.XLOOKUP(Tabela5[[#This Row],[UUID]],Planilha2!$A:$A,Planilha2!B:B,"")</f>
        <v>1</v>
      </c>
      <c r="AJ1531">
        <f>_xlfn.XLOOKUP(Tabela5[[#This Row],[UUID]],Planilha2!$A:$A,Planilha2!C:C,"")</f>
        <v>0</v>
      </c>
      <c r="AK1531">
        <f>_xlfn.XLOOKUP(Tabela5[[#This Row],[UUID]],Planilha2!$A:$A,Planilha2!D:D,"")</f>
        <v>4</v>
      </c>
      <c r="AL1531">
        <f>_xlfn.XLOOKUP(Tabela5[[#This Row],[UUID]],Planilha2!$A:$A,Planilha2!E:E,"")</f>
        <v>0</v>
      </c>
      <c r="AM1531">
        <f>_xlfn.XLOOKUP(Tabela5[[#This Row],[UUID]],Planilha2!$A:$A,Planilha2!F:F,"")</f>
        <v>1</v>
      </c>
      <c r="AN1531">
        <f>_xlfn.XLOOKUP(Tabela5[[#This Row],[UUID]],Planilha2!$A:$A,Planilha2!G:G,"")</f>
        <v>1</v>
      </c>
      <c r="AO1531">
        <f>_xlfn.XLOOKUP(Tabela5[[#This Row],[UUID]],Planilha2!$A:$A,Planilha2!H:H,"")</f>
        <v>1</v>
      </c>
      <c r="AP1531">
        <f>_xlfn.XLOOKUP(Tabela5[[#This Row],[UUID]],Planilha2!$A:$A,Planilha2!I:I,"")</f>
        <v>1</v>
      </c>
      <c r="AQ1531">
        <f>_xlfn.XLOOKUP(Tabela5[[#This Row],[UUID]],Planilha2!$A:$A,Planilha2!J:J,"")</f>
        <v>1</v>
      </c>
      <c r="AR1531">
        <f>_xlfn.XLOOKUP(Tabela5[[#This Row],[UUID]],Planilha2!$A:$A,Planilha2!K:K,"")</f>
        <v>1</v>
      </c>
      <c r="AS1531">
        <f>_xlfn.XLOOKUP(Tabela5[[#This Row],[UUID]],Planilha2!$A:$A,Planilha2!L:L,"")</f>
        <v>0</v>
      </c>
      <c r="AT1531">
        <f>_xlfn.XLOOKUP(Tabela5[[#This Row],[UUID]],Planilha2!$A:$A,Planilha2!M:M,"")</f>
        <v>0</v>
      </c>
      <c r="AU1531">
        <f>_xlfn.XLOOKUP(Tabela5[[#This Row],[UUID]],Planilha2!$A:$A,Planilha2!N:N,"")</f>
        <v>1</v>
      </c>
      <c r="AV1531">
        <f>_xlfn.XLOOKUP(Tabela5[[#This Row],[UUID]],Planilha2!$A:$A,Planilha2!O:O,"")</f>
        <v>1</v>
      </c>
    </row>
    <row r="1532" spans="1:48" x14ac:dyDescent="0.2">
      <c r="A1532" t="s">
        <v>7110</v>
      </c>
      <c r="B1532" t="s">
        <v>35</v>
      </c>
      <c r="C1532">
        <v>100498477</v>
      </c>
      <c r="D1532">
        <v>6300409902</v>
      </c>
      <c r="E1532" t="s">
        <v>4251</v>
      </c>
      <c r="F1532" t="s">
        <v>4252</v>
      </c>
      <c r="G1532" t="s">
        <v>4253</v>
      </c>
      <c r="H1532" s="1">
        <v>46023</v>
      </c>
      <c r="I1532">
        <v>202601</v>
      </c>
      <c r="J1532">
        <v>121.22532</v>
      </c>
      <c r="L1532">
        <v>121.23</v>
      </c>
      <c r="N1532">
        <v>90466760</v>
      </c>
      <c r="O1532" s="1">
        <v>46053</v>
      </c>
      <c r="P1532" s="1">
        <v>46063</v>
      </c>
      <c r="R1532">
        <v>63</v>
      </c>
      <c r="S1532" t="s">
        <v>53</v>
      </c>
      <c r="T1532" t="s">
        <v>40</v>
      </c>
      <c r="U1532" t="s">
        <v>40</v>
      </c>
      <c r="V1532" t="s">
        <v>4254</v>
      </c>
      <c r="W1532">
        <v>6</v>
      </c>
      <c r="X1532" t="s">
        <v>42</v>
      </c>
      <c r="Y1532">
        <v>6</v>
      </c>
      <c r="Z1532" t="s">
        <v>40</v>
      </c>
      <c r="AA1532" t="s">
        <v>982</v>
      </c>
      <c r="AB1532" t="s">
        <v>44</v>
      </c>
      <c r="AC1532" t="s">
        <v>45</v>
      </c>
      <c r="AE1532" t="s">
        <v>298</v>
      </c>
      <c r="AF1532" t="s">
        <v>7111</v>
      </c>
      <c r="AG1532" s="1">
        <v>46084</v>
      </c>
      <c r="AH1532" t="s">
        <v>2615</v>
      </c>
      <c r="AI1532">
        <f>_xlfn.XLOOKUP(Tabela5[[#This Row],[UUID]],Planilha2!$A:$A,Planilha2!B:B,"")</f>
        <v>0</v>
      </c>
      <c r="AJ1532">
        <f>_xlfn.XLOOKUP(Tabela5[[#This Row],[UUID]],Planilha2!$A:$A,Planilha2!C:C,"")</f>
        <v>1</v>
      </c>
      <c r="AK1532">
        <f>_xlfn.XLOOKUP(Tabela5[[#This Row],[UUID]],Planilha2!$A:$A,Planilha2!D:D,"")</f>
        <v>1</v>
      </c>
      <c r="AL1532">
        <f>_xlfn.XLOOKUP(Tabela5[[#This Row],[UUID]],Planilha2!$A:$A,Planilha2!E:E,"")</f>
        <v>0</v>
      </c>
      <c r="AM1532">
        <f>_xlfn.XLOOKUP(Tabela5[[#This Row],[UUID]],Planilha2!$A:$A,Planilha2!F:F,"")</f>
        <v>1</v>
      </c>
      <c r="AN1532">
        <f>_xlfn.XLOOKUP(Tabela5[[#This Row],[UUID]],Planilha2!$A:$A,Planilha2!G:G,"")</f>
        <v>1</v>
      </c>
      <c r="AO1532">
        <f>_xlfn.XLOOKUP(Tabela5[[#This Row],[UUID]],Planilha2!$A:$A,Planilha2!H:H,"")</f>
        <v>1</v>
      </c>
      <c r="AP1532">
        <f>_xlfn.XLOOKUP(Tabela5[[#This Row],[UUID]],Planilha2!$A:$A,Planilha2!I:I,"")</f>
        <v>1</v>
      </c>
      <c r="AQ1532">
        <f>_xlfn.XLOOKUP(Tabela5[[#This Row],[UUID]],Planilha2!$A:$A,Planilha2!J:J,"")</f>
        <v>1</v>
      </c>
      <c r="AR1532">
        <f>_xlfn.XLOOKUP(Tabela5[[#This Row],[UUID]],Planilha2!$A:$A,Planilha2!K:K,"")</f>
        <v>1</v>
      </c>
      <c r="AS1532">
        <f>_xlfn.XLOOKUP(Tabela5[[#This Row],[UUID]],Planilha2!$A:$A,Planilha2!L:L,"")</f>
        <v>1</v>
      </c>
      <c r="AT1532">
        <f>_xlfn.XLOOKUP(Tabela5[[#This Row],[UUID]],Planilha2!$A:$A,Planilha2!M:M,"")</f>
        <v>1</v>
      </c>
      <c r="AU1532">
        <f>_xlfn.XLOOKUP(Tabela5[[#This Row],[UUID]],Planilha2!$A:$A,Planilha2!N:N,"")</f>
        <v>1</v>
      </c>
      <c r="AV1532">
        <f>_xlfn.XLOOKUP(Tabela5[[#This Row],[UUID]],Planilha2!$A:$A,Planilha2!O:O,"")</f>
        <v>1</v>
      </c>
    </row>
    <row r="1533" spans="1:48" x14ac:dyDescent="0.2">
      <c r="A1533" t="s">
        <v>7112</v>
      </c>
      <c r="B1533" t="s">
        <v>35</v>
      </c>
      <c r="C1533">
        <v>5021936</v>
      </c>
      <c r="D1533">
        <v>44210280968</v>
      </c>
      <c r="E1533" t="s">
        <v>4257</v>
      </c>
      <c r="F1533" t="s">
        <v>4258</v>
      </c>
      <c r="G1533" t="s">
        <v>4259</v>
      </c>
      <c r="H1533" s="1">
        <v>46023</v>
      </c>
      <c r="I1533">
        <v>202601</v>
      </c>
      <c r="J1533">
        <v>117.94896</v>
      </c>
      <c r="L1533">
        <v>117.95</v>
      </c>
      <c r="N1533">
        <v>90466596</v>
      </c>
      <c r="O1533" s="1">
        <v>46053</v>
      </c>
      <c r="P1533" s="1">
        <v>46063</v>
      </c>
      <c r="R1533">
        <v>63</v>
      </c>
      <c r="S1533" t="s">
        <v>53</v>
      </c>
      <c r="T1533" t="s">
        <v>40</v>
      </c>
      <c r="U1533" t="s">
        <v>40</v>
      </c>
      <c r="V1533" t="s">
        <v>4260</v>
      </c>
      <c r="W1533">
        <v>6</v>
      </c>
      <c r="X1533" t="s">
        <v>42</v>
      </c>
      <c r="Y1533">
        <v>6</v>
      </c>
      <c r="Z1533" t="s">
        <v>40</v>
      </c>
      <c r="AA1533" t="s">
        <v>982</v>
      </c>
      <c r="AB1533" t="s">
        <v>44</v>
      </c>
      <c r="AC1533" t="s">
        <v>45</v>
      </c>
      <c r="AE1533" t="s">
        <v>298</v>
      </c>
      <c r="AF1533" t="s">
        <v>7113</v>
      </c>
      <c r="AG1533" s="1">
        <v>46101</v>
      </c>
      <c r="AH1533" t="s">
        <v>47</v>
      </c>
      <c r="AI1533">
        <f>_xlfn.XLOOKUP(Tabela5[[#This Row],[UUID]],Planilha2!$A:$A,Planilha2!B:B,"")</f>
        <v>1</v>
      </c>
      <c r="AJ1533">
        <f>_xlfn.XLOOKUP(Tabela5[[#This Row],[UUID]],Planilha2!$A:$A,Planilha2!C:C,"")</f>
        <v>0</v>
      </c>
      <c r="AK1533">
        <f>_xlfn.XLOOKUP(Tabela5[[#This Row],[UUID]],Planilha2!$A:$A,Planilha2!D:D,"")</f>
        <v>4</v>
      </c>
      <c r="AL1533">
        <f>_xlfn.XLOOKUP(Tabela5[[#This Row],[UUID]],Planilha2!$A:$A,Planilha2!E:E,"")</f>
        <v>0</v>
      </c>
      <c r="AM1533">
        <f>_xlfn.XLOOKUP(Tabela5[[#This Row],[UUID]],Planilha2!$A:$A,Planilha2!F:F,"")</f>
        <v>1</v>
      </c>
      <c r="AN1533">
        <f>_xlfn.XLOOKUP(Tabela5[[#This Row],[UUID]],Planilha2!$A:$A,Planilha2!G:G,"")</f>
        <v>1</v>
      </c>
      <c r="AO1533">
        <f>_xlfn.XLOOKUP(Tabela5[[#This Row],[UUID]],Planilha2!$A:$A,Planilha2!H:H,"")</f>
        <v>1</v>
      </c>
      <c r="AP1533">
        <f>_xlfn.XLOOKUP(Tabela5[[#This Row],[UUID]],Planilha2!$A:$A,Planilha2!I:I,"")</f>
        <v>1</v>
      </c>
      <c r="AQ1533">
        <f>_xlfn.XLOOKUP(Tabela5[[#This Row],[UUID]],Planilha2!$A:$A,Planilha2!J:J,"")</f>
        <v>1</v>
      </c>
      <c r="AR1533">
        <f>_xlfn.XLOOKUP(Tabela5[[#This Row],[UUID]],Planilha2!$A:$A,Planilha2!K:K,"")</f>
        <v>1</v>
      </c>
      <c r="AS1533">
        <f>_xlfn.XLOOKUP(Tabela5[[#This Row],[UUID]],Planilha2!$A:$A,Planilha2!L:L,"")</f>
        <v>0</v>
      </c>
      <c r="AT1533">
        <f>_xlfn.XLOOKUP(Tabela5[[#This Row],[UUID]],Planilha2!$A:$A,Planilha2!M:M,"")</f>
        <v>0</v>
      </c>
      <c r="AU1533">
        <f>_xlfn.XLOOKUP(Tabela5[[#This Row],[UUID]],Planilha2!$A:$A,Planilha2!N:N,"")</f>
        <v>1</v>
      </c>
      <c r="AV1533">
        <f>_xlfn.XLOOKUP(Tabela5[[#This Row],[UUID]],Planilha2!$A:$A,Planilha2!O:O,"")</f>
        <v>1</v>
      </c>
    </row>
    <row r="1534" spans="1:48" x14ac:dyDescent="0.2">
      <c r="A1534" t="s">
        <v>7114</v>
      </c>
      <c r="B1534" t="s">
        <v>35</v>
      </c>
      <c r="C1534">
        <v>112895026</v>
      </c>
      <c r="D1534">
        <v>751547905</v>
      </c>
      <c r="E1534" t="s">
        <v>1087</v>
      </c>
      <c r="F1534" t="s">
        <v>1088</v>
      </c>
      <c r="G1534" t="s">
        <v>1089</v>
      </c>
      <c r="H1534" s="1">
        <v>46023</v>
      </c>
      <c r="I1534">
        <v>202601</v>
      </c>
      <c r="J1534">
        <v>485.99340000000001</v>
      </c>
      <c r="L1534">
        <v>485.99</v>
      </c>
      <c r="N1534">
        <v>90469415</v>
      </c>
      <c r="O1534" s="1">
        <v>46053</v>
      </c>
      <c r="P1534" s="1">
        <v>46063</v>
      </c>
      <c r="R1534">
        <v>63</v>
      </c>
      <c r="S1534" t="s">
        <v>53</v>
      </c>
      <c r="T1534" t="s">
        <v>40</v>
      </c>
      <c r="U1534" t="s">
        <v>40</v>
      </c>
      <c r="V1534" t="s">
        <v>1090</v>
      </c>
      <c r="W1534">
        <v>6</v>
      </c>
      <c r="X1534" t="s">
        <v>42</v>
      </c>
      <c r="Y1534">
        <v>6</v>
      </c>
      <c r="Z1534" t="s">
        <v>40</v>
      </c>
      <c r="AA1534" t="s">
        <v>982</v>
      </c>
      <c r="AB1534" t="s">
        <v>44</v>
      </c>
      <c r="AC1534" t="s">
        <v>45</v>
      </c>
      <c r="AE1534" t="s">
        <v>298</v>
      </c>
      <c r="AF1534" t="s">
        <v>7115</v>
      </c>
      <c r="AG1534" s="1">
        <v>46102</v>
      </c>
      <c r="AH1534" t="s">
        <v>47</v>
      </c>
      <c r="AI1534">
        <f>_xlfn.XLOOKUP(Tabela5[[#This Row],[UUID]],Planilha2!$A:$A,Planilha2!B:B,"")</f>
        <v>1</v>
      </c>
      <c r="AJ1534">
        <f>_xlfn.XLOOKUP(Tabela5[[#This Row],[UUID]],Planilha2!$A:$A,Planilha2!C:C,"")</f>
        <v>1</v>
      </c>
      <c r="AK1534">
        <f>_xlfn.XLOOKUP(Tabela5[[#This Row],[UUID]],Planilha2!$A:$A,Planilha2!D:D,"")</f>
        <v>1</v>
      </c>
      <c r="AL1534">
        <f>_xlfn.XLOOKUP(Tabela5[[#This Row],[UUID]],Planilha2!$A:$A,Planilha2!E:E,"")</f>
        <v>0</v>
      </c>
      <c r="AM1534">
        <f>_xlfn.XLOOKUP(Tabela5[[#This Row],[UUID]],Planilha2!$A:$A,Planilha2!F:F,"")</f>
        <v>1</v>
      </c>
      <c r="AN1534">
        <f>_xlfn.XLOOKUP(Tabela5[[#This Row],[UUID]],Planilha2!$A:$A,Planilha2!G:G,"")</f>
        <v>1</v>
      </c>
      <c r="AO1534">
        <f>_xlfn.XLOOKUP(Tabela5[[#This Row],[UUID]],Planilha2!$A:$A,Planilha2!H:H,"")</f>
        <v>1</v>
      </c>
      <c r="AP1534">
        <f>_xlfn.XLOOKUP(Tabela5[[#This Row],[UUID]],Planilha2!$A:$A,Planilha2!I:I,"")</f>
        <v>1</v>
      </c>
      <c r="AQ1534">
        <f>_xlfn.XLOOKUP(Tabela5[[#This Row],[UUID]],Planilha2!$A:$A,Planilha2!J:J,"")</f>
        <v>1</v>
      </c>
      <c r="AR1534">
        <f>_xlfn.XLOOKUP(Tabela5[[#This Row],[UUID]],Planilha2!$A:$A,Planilha2!K:K,"")</f>
        <v>1</v>
      </c>
      <c r="AS1534">
        <f>_xlfn.XLOOKUP(Tabela5[[#This Row],[UUID]],Planilha2!$A:$A,Planilha2!L:L,"")</f>
        <v>0</v>
      </c>
      <c r="AT1534">
        <f>_xlfn.XLOOKUP(Tabela5[[#This Row],[UUID]],Planilha2!$A:$A,Planilha2!M:M,"")</f>
        <v>0</v>
      </c>
      <c r="AU1534">
        <f>_xlfn.XLOOKUP(Tabela5[[#This Row],[UUID]],Planilha2!$A:$A,Planilha2!N:N,"")</f>
        <v>1</v>
      </c>
      <c r="AV1534">
        <f>_xlfn.XLOOKUP(Tabela5[[#This Row],[UUID]],Planilha2!$A:$A,Planilha2!O:O,"")</f>
        <v>1</v>
      </c>
    </row>
    <row r="1535" spans="1:48" x14ac:dyDescent="0.2">
      <c r="A1535" t="s">
        <v>7116</v>
      </c>
      <c r="B1535" t="s">
        <v>35</v>
      </c>
      <c r="C1535">
        <v>89656733</v>
      </c>
      <c r="D1535">
        <v>983482993</v>
      </c>
      <c r="E1535" t="s">
        <v>3911</v>
      </c>
      <c r="F1535" t="s">
        <v>3912</v>
      </c>
      <c r="G1535" t="s">
        <v>3913</v>
      </c>
      <c r="H1535" s="1">
        <v>45901</v>
      </c>
      <c r="I1535">
        <v>202509</v>
      </c>
      <c r="J1535">
        <v>179.10669999999999</v>
      </c>
      <c r="L1535">
        <v>179.11</v>
      </c>
      <c r="N1535">
        <v>90428981</v>
      </c>
      <c r="O1535" s="1">
        <v>46002</v>
      </c>
      <c r="P1535" s="1">
        <v>46059</v>
      </c>
      <c r="R1535">
        <v>67</v>
      </c>
      <c r="S1535" t="s">
        <v>53</v>
      </c>
      <c r="T1535" t="s">
        <v>40</v>
      </c>
      <c r="U1535" t="s">
        <v>40</v>
      </c>
      <c r="V1535" t="s">
        <v>3914</v>
      </c>
      <c r="W1535">
        <v>6</v>
      </c>
      <c r="X1535" t="s">
        <v>42</v>
      </c>
      <c r="Y1535">
        <v>6</v>
      </c>
      <c r="Z1535" t="s">
        <v>40</v>
      </c>
      <c r="AA1535" t="s">
        <v>982</v>
      </c>
      <c r="AB1535" t="s">
        <v>44</v>
      </c>
      <c r="AC1535" t="s">
        <v>45</v>
      </c>
      <c r="AE1535" t="s">
        <v>298</v>
      </c>
      <c r="AF1535" t="s">
        <v>7117</v>
      </c>
      <c r="AG1535" s="1">
        <v>46054</v>
      </c>
      <c r="AH1535" t="s">
        <v>2751</v>
      </c>
      <c r="AI1535">
        <f>_xlfn.XLOOKUP(Tabela5[[#This Row],[UUID]],Planilha2!$A:$A,Planilha2!B:B,"")</f>
        <v>1</v>
      </c>
      <c r="AJ1535">
        <f>_xlfn.XLOOKUP(Tabela5[[#This Row],[UUID]],Planilha2!$A:$A,Planilha2!C:C,"")</f>
        <v>1</v>
      </c>
      <c r="AK1535">
        <f>_xlfn.XLOOKUP(Tabela5[[#This Row],[UUID]],Planilha2!$A:$A,Planilha2!D:D,"")</f>
        <v>3</v>
      </c>
      <c r="AL1535">
        <f>_xlfn.XLOOKUP(Tabela5[[#This Row],[UUID]],Planilha2!$A:$A,Planilha2!E:E,"")</f>
        <v>0</v>
      </c>
      <c r="AM1535">
        <f>_xlfn.XLOOKUP(Tabela5[[#This Row],[UUID]],Planilha2!$A:$A,Planilha2!F:F,"")</f>
        <v>0</v>
      </c>
      <c r="AN1535">
        <f>_xlfn.XLOOKUP(Tabela5[[#This Row],[UUID]],Planilha2!$A:$A,Planilha2!G:G,"")</f>
        <v>1</v>
      </c>
      <c r="AO1535">
        <f>_xlfn.XLOOKUP(Tabela5[[#This Row],[UUID]],Planilha2!$A:$A,Planilha2!H:H,"")</f>
        <v>1</v>
      </c>
      <c r="AP1535">
        <f>_xlfn.XLOOKUP(Tabela5[[#This Row],[UUID]],Planilha2!$A:$A,Planilha2!I:I,"")</f>
        <v>1</v>
      </c>
      <c r="AQ1535">
        <f>_xlfn.XLOOKUP(Tabela5[[#This Row],[UUID]],Planilha2!$A:$A,Planilha2!J:J,"")</f>
        <v>1</v>
      </c>
      <c r="AR1535">
        <f>_xlfn.XLOOKUP(Tabela5[[#This Row],[UUID]],Planilha2!$A:$A,Planilha2!K:K,"")</f>
        <v>1</v>
      </c>
      <c r="AS1535">
        <f>_xlfn.XLOOKUP(Tabela5[[#This Row],[UUID]],Planilha2!$A:$A,Planilha2!L:L,"")</f>
        <v>1</v>
      </c>
      <c r="AT1535">
        <f>_xlfn.XLOOKUP(Tabela5[[#This Row],[UUID]],Planilha2!$A:$A,Planilha2!M:M,"")</f>
        <v>1</v>
      </c>
      <c r="AU1535">
        <f>_xlfn.XLOOKUP(Tabela5[[#This Row],[UUID]],Planilha2!$A:$A,Planilha2!N:N,"")</f>
        <v>1</v>
      </c>
      <c r="AV1535">
        <f>_xlfn.XLOOKUP(Tabela5[[#This Row],[UUID]],Planilha2!$A:$A,Planilha2!O:O,"")</f>
        <v>1</v>
      </c>
    </row>
    <row r="1536" spans="1:48" x14ac:dyDescent="0.2">
      <c r="A1536" t="s">
        <v>7118</v>
      </c>
      <c r="B1536" t="s">
        <v>35</v>
      </c>
      <c r="C1536">
        <v>85232610</v>
      </c>
      <c r="D1536">
        <v>21791162843</v>
      </c>
      <c r="E1536" t="s">
        <v>7119</v>
      </c>
      <c r="F1536" t="s">
        <v>7120</v>
      </c>
      <c r="G1536" t="s">
        <v>7121</v>
      </c>
      <c r="H1536" s="1">
        <v>45901</v>
      </c>
      <c r="I1536">
        <v>202509</v>
      </c>
      <c r="J1536">
        <v>262.65341999999998</v>
      </c>
      <c r="L1536">
        <v>262.64999999999998</v>
      </c>
      <c r="N1536">
        <v>90429127</v>
      </c>
      <c r="O1536" s="1">
        <v>46002</v>
      </c>
      <c r="P1536" s="1">
        <v>46059</v>
      </c>
      <c r="R1536">
        <v>67</v>
      </c>
      <c r="S1536" t="s">
        <v>53</v>
      </c>
      <c r="T1536" t="s">
        <v>40</v>
      </c>
      <c r="U1536" t="s">
        <v>40</v>
      </c>
      <c r="V1536" t="s">
        <v>7122</v>
      </c>
      <c r="W1536">
        <v>6</v>
      </c>
      <c r="X1536" t="s">
        <v>42</v>
      </c>
      <c r="Y1536">
        <v>6</v>
      </c>
      <c r="Z1536" t="s">
        <v>40</v>
      </c>
      <c r="AA1536" t="s">
        <v>982</v>
      </c>
      <c r="AB1536" t="s">
        <v>44</v>
      </c>
      <c r="AC1536" t="s">
        <v>45</v>
      </c>
      <c r="AE1536" t="s">
        <v>298</v>
      </c>
      <c r="AF1536" t="s">
        <v>7123</v>
      </c>
      <c r="AG1536" s="1">
        <v>46054</v>
      </c>
      <c r="AH1536" t="s">
        <v>2751</v>
      </c>
      <c r="AI1536">
        <f>_xlfn.XLOOKUP(Tabela5[[#This Row],[UUID]],Planilha2!$A:$A,Planilha2!B:B,"")</f>
        <v>1</v>
      </c>
      <c r="AJ1536">
        <f>_xlfn.XLOOKUP(Tabela5[[#This Row],[UUID]],Planilha2!$A:$A,Planilha2!C:C,"")</f>
        <v>1</v>
      </c>
      <c r="AK1536">
        <f>_xlfn.XLOOKUP(Tabela5[[#This Row],[UUID]],Planilha2!$A:$A,Planilha2!D:D,"")</f>
        <v>1</v>
      </c>
      <c r="AL1536">
        <f>_xlfn.XLOOKUP(Tabela5[[#This Row],[UUID]],Planilha2!$A:$A,Planilha2!E:E,"")</f>
        <v>0</v>
      </c>
      <c r="AM1536">
        <f>_xlfn.XLOOKUP(Tabela5[[#This Row],[UUID]],Planilha2!$A:$A,Planilha2!F:F,"")</f>
        <v>0</v>
      </c>
      <c r="AN1536">
        <f>_xlfn.XLOOKUP(Tabela5[[#This Row],[UUID]],Planilha2!$A:$A,Planilha2!G:G,"")</f>
        <v>1</v>
      </c>
      <c r="AO1536">
        <f>_xlfn.XLOOKUP(Tabela5[[#This Row],[UUID]],Planilha2!$A:$A,Planilha2!H:H,"")</f>
        <v>1</v>
      </c>
      <c r="AP1536">
        <f>_xlfn.XLOOKUP(Tabela5[[#This Row],[UUID]],Planilha2!$A:$A,Planilha2!I:I,"")</f>
        <v>1</v>
      </c>
      <c r="AQ1536">
        <f>_xlfn.XLOOKUP(Tabela5[[#This Row],[UUID]],Planilha2!$A:$A,Planilha2!J:J,"")</f>
        <v>1</v>
      </c>
      <c r="AR1536">
        <f>_xlfn.XLOOKUP(Tabela5[[#This Row],[UUID]],Planilha2!$A:$A,Planilha2!K:K,"")</f>
        <v>1</v>
      </c>
      <c r="AS1536">
        <f>_xlfn.XLOOKUP(Tabela5[[#This Row],[UUID]],Planilha2!$A:$A,Planilha2!L:L,"")</f>
        <v>1</v>
      </c>
      <c r="AT1536">
        <f>_xlfn.XLOOKUP(Tabela5[[#This Row],[UUID]],Planilha2!$A:$A,Planilha2!M:M,"")</f>
        <v>1</v>
      </c>
      <c r="AU1536">
        <f>_xlfn.XLOOKUP(Tabela5[[#This Row],[UUID]],Planilha2!$A:$A,Planilha2!N:N,"")</f>
        <v>1</v>
      </c>
      <c r="AV1536">
        <f>_xlfn.XLOOKUP(Tabela5[[#This Row],[UUID]],Planilha2!$A:$A,Planilha2!O:O,"")</f>
        <v>1</v>
      </c>
    </row>
    <row r="1537" spans="1:48" x14ac:dyDescent="0.2">
      <c r="A1537" t="s">
        <v>7124</v>
      </c>
      <c r="B1537" t="s">
        <v>35</v>
      </c>
      <c r="C1537">
        <v>80408214</v>
      </c>
      <c r="D1537">
        <v>17101689272</v>
      </c>
      <c r="E1537" t="s">
        <v>4275</v>
      </c>
      <c r="F1537" t="s">
        <v>4276</v>
      </c>
      <c r="G1537" t="s">
        <v>4277</v>
      </c>
      <c r="H1537" s="1">
        <v>46023</v>
      </c>
      <c r="I1537">
        <v>202601</v>
      </c>
      <c r="J1537">
        <v>149.62044</v>
      </c>
      <c r="L1537">
        <v>149.62</v>
      </c>
      <c r="N1537">
        <v>90469069</v>
      </c>
      <c r="O1537" s="1">
        <v>46053</v>
      </c>
      <c r="P1537" s="1">
        <v>46063</v>
      </c>
      <c r="R1537">
        <v>63</v>
      </c>
      <c r="S1537" t="s">
        <v>53</v>
      </c>
      <c r="T1537" t="s">
        <v>40</v>
      </c>
      <c r="U1537" t="s">
        <v>40</v>
      </c>
      <c r="V1537" t="s">
        <v>4278</v>
      </c>
      <c r="W1537">
        <v>6</v>
      </c>
      <c r="X1537" t="s">
        <v>42</v>
      </c>
      <c r="Y1537">
        <v>6</v>
      </c>
      <c r="Z1537" t="s">
        <v>40</v>
      </c>
      <c r="AA1537" t="s">
        <v>982</v>
      </c>
      <c r="AB1537" t="s">
        <v>44</v>
      </c>
      <c r="AC1537" t="s">
        <v>45</v>
      </c>
      <c r="AE1537" t="s">
        <v>298</v>
      </c>
      <c r="AF1537" t="s">
        <v>7125</v>
      </c>
      <c r="AG1537" s="1">
        <v>46101</v>
      </c>
      <c r="AH1537" t="s">
        <v>47</v>
      </c>
      <c r="AI1537">
        <f>_xlfn.XLOOKUP(Tabela5[[#This Row],[UUID]],Planilha2!$A:$A,Planilha2!B:B,"")</f>
        <v>1</v>
      </c>
      <c r="AJ1537">
        <f>_xlfn.XLOOKUP(Tabela5[[#This Row],[UUID]],Planilha2!$A:$A,Planilha2!C:C,"")</f>
        <v>0</v>
      </c>
      <c r="AK1537">
        <f>_xlfn.XLOOKUP(Tabela5[[#This Row],[UUID]],Planilha2!$A:$A,Planilha2!D:D,"")</f>
        <v>4</v>
      </c>
      <c r="AL1537">
        <f>_xlfn.XLOOKUP(Tabela5[[#This Row],[UUID]],Planilha2!$A:$A,Planilha2!E:E,"")</f>
        <v>0</v>
      </c>
      <c r="AM1537">
        <f>_xlfn.XLOOKUP(Tabela5[[#This Row],[UUID]],Planilha2!$A:$A,Planilha2!F:F,"")</f>
        <v>1</v>
      </c>
      <c r="AN1537">
        <f>_xlfn.XLOOKUP(Tabela5[[#This Row],[UUID]],Planilha2!$A:$A,Planilha2!G:G,"")</f>
        <v>1</v>
      </c>
      <c r="AO1537">
        <f>_xlfn.XLOOKUP(Tabela5[[#This Row],[UUID]],Planilha2!$A:$A,Planilha2!H:H,"")</f>
        <v>1</v>
      </c>
      <c r="AP1537">
        <f>_xlfn.XLOOKUP(Tabela5[[#This Row],[UUID]],Planilha2!$A:$A,Planilha2!I:I,"")</f>
        <v>1</v>
      </c>
      <c r="AQ1537">
        <f>_xlfn.XLOOKUP(Tabela5[[#This Row],[UUID]],Planilha2!$A:$A,Planilha2!J:J,"")</f>
        <v>1</v>
      </c>
      <c r="AR1537">
        <f>_xlfn.XLOOKUP(Tabela5[[#This Row],[UUID]],Planilha2!$A:$A,Planilha2!K:K,"")</f>
        <v>1</v>
      </c>
      <c r="AS1537">
        <f>_xlfn.XLOOKUP(Tabela5[[#This Row],[UUID]],Planilha2!$A:$A,Planilha2!L:L,"")</f>
        <v>0</v>
      </c>
      <c r="AT1537">
        <f>_xlfn.XLOOKUP(Tabela5[[#This Row],[UUID]],Planilha2!$A:$A,Planilha2!M:M,"")</f>
        <v>0</v>
      </c>
      <c r="AU1537">
        <f>_xlfn.XLOOKUP(Tabela5[[#This Row],[UUID]],Planilha2!$A:$A,Planilha2!N:N,"")</f>
        <v>1</v>
      </c>
      <c r="AV1537">
        <f>_xlfn.XLOOKUP(Tabela5[[#This Row],[UUID]],Planilha2!$A:$A,Planilha2!O:O,"")</f>
        <v>1</v>
      </c>
    </row>
    <row r="1538" spans="1:48" x14ac:dyDescent="0.2">
      <c r="A1538" t="s">
        <v>7126</v>
      </c>
      <c r="B1538" t="s">
        <v>35</v>
      </c>
      <c r="C1538">
        <v>106053191</v>
      </c>
      <c r="D1538">
        <v>25193635920</v>
      </c>
      <c r="E1538" t="s">
        <v>3905</v>
      </c>
      <c r="F1538" t="s">
        <v>3906</v>
      </c>
      <c r="G1538" t="s">
        <v>3907</v>
      </c>
      <c r="H1538" s="1">
        <v>45901</v>
      </c>
      <c r="I1538">
        <v>202509</v>
      </c>
      <c r="J1538">
        <v>138.15242000000001</v>
      </c>
      <c r="L1538">
        <v>138.15</v>
      </c>
      <c r="N1538">
        <v>90429279</v>
      </c>
      <c r="O1538" s="1">
        <v>46002</v>
      </c>
      <c r="P1538" s="1">
        <v>46059</v>
      </c>
      <c r="R1538">
        <v>67</v>
      </c>
      <c r="S1538" t="s">
        <v>53</v>
      </c>
      <c r="T1538" t="s">
        <v>40</v>
      </c>
      <c r="U1538" t="s">
        <v>40</v>
      </c>
      <c r="V1538" t="s">
        <v>3908</v>
      </c>
      <c r="W1538">
        <v>6</v>
      </c>
      <c r="X1538" t="s">
        <v>42</v>
      </c>
      <c r="Y1538">
        <v>6</v>
      </c>
      <c r="Z1538" t="s">
        <v>40</v>
      </c>
      <c r="AA1538" t="s">
        <v>982</v>
      </c>
      <c r="AB1538" t="s">
        <v>44</v>
      </c>
      <c r="AC1538" t="s">
        <v>45</v>
      </c>
      <c r="AE1538" t="s">
        <v>298</v>
      </c>
      <c r="AF1538" t="s">
        <v>7127</v>
      </c>
      <c r="AG1538" s="1">
        <v>46054</v>
      </c>
      <c r="AH1538" t="s">
        <v>2751</v>
      </c>
      <c r="AI1538">
        <f>_xlfn.XLOOKUP(Tabela5[[#This Row],[UUID]],Planilha2!$A:$A,Planilha2!B:B,"")</f>
        <v>1</v>
      </c>
      <c r="AJ1538">
        <f>_xlfn.XLOOKUP(Tabela5[[#This Row],[UUID]],Planilha2!$A:$A,Planilha2!C:C,"")</f>
        <v>1</v>
      </c>
      <c r="AK1538">
        <f>_xlfn.XLOOKUP(Tabela5[[#This Row],[UUID]],Planilha2!$A:$A,Planilha2!D:D,"")</f>
        <v>1</v>
      </c>
      <c r="AL1538">
        <f>_xlfn.XLOOKUP(Tabela5[[#This Row],[UUID]],Planilha2!$A:$A,Planilha2!E:E,"")</f>
        <v>0</v>
      </c>
      <c r="AM1538">
        <f>_xlfn.XLOOKUP(Tabela5[[#This Row],[UUID]],Planilha2!$A:$A,Planilha2!F:F,"")</f>
        <v>0</v>
      </c>
      <c r="AN1538">
        <f>_xlfn.XLOOKUP(Tabela5[[#This Row],[UUID]],Planilha2!$A:$A,Planilha2!G:G,"")</f>
        <v>1</v>
      </c>
      <c r="AO1538">
        <f>_xlfn.XLOOKUP(Tabela5[[#This Row],[UUID]],Planilha2!$A:$A,Planilha2!H:H,"")</f>
        <v>1</v>
      </c>
      <c r="AP1538">
        <f>_xlfn.XLOOKUP(Tabela5[[#This Row],[UUID]],Planilha2!$A:$A,Planilha2!I:I,"")</f>
        <v>1</v>
      </c>
      <c r="AQ1538">
        <f>_xlfn.XLOOKUP(Tabela5[[#This Row],[UUID]],Planilha2!$A:$A,Planilha2!J:J,"")</f>
        <v>1</v>
      </c>
      <c r="AR1538">
        <f>_xlfn.XLOOKUP(Tabela5[[#This Row],[UUID]],Planilha2!$A:$A,Planilha2!K:K,"")</f>
        <v>1</v>
      </c>
      <c r="AS1538">
        <f>_xlfn.XLOOKUP(Tabela5[[#This Row],[UUID]],Planilha2!$A:$A,Planilha2!L:L,"")</f>
        <v>1</v>
      </c>
      <c r="AT1538">
        <f>_xlfn.XLOOKUP(Tabela5[[#This Row],[UUID]],Planilha2!$A:$A,Planilha2!M:M,"")</f>
        <v>1</v>
      </c>
      <c r="AU1538">
        <f>_xlfn.XLOOKUP(Tabela5[[#This Row],[UUID]],Planilha2!$A:$A,Planilha2!N:N,"")</f>
        <v>1</v>
      </c>
      <c r="AV1538">
        <f>_xlfn.XLOOKUP(Tabela5[[#This Row],[UUID]],Planilha2!$A:$A,Planilha2!O:O,"")</f>
        <v>1</v>
      </c>
    </row>
    <row r="1539" spans="1:48" x14ac:dyDescent="0.2">
      <c r="A1539" t="s">
        <v>7128</v>
      </c>
      <c r="B1539" t="s">
        <v>35</v>
      </c>
      <c r="C1539">
        <v>71378480</v>
      </c>
      <c r="D1539">
        <v>2900271959</v>
      </c>
      <c r="E1539" t="s">
        <v>7129</v>
      </c>
      <c r="F1539" t="s">
        <v>7130</v>
      </c>
      <c r="G1539" t="s">
        <v>7131</v>
      </c>
      <c r="H1539" s="1">
        <v>46023</v>
      </c>
      <c r="I1539">
        <v>202601</v>
      </c>
      <c r="J1539">
        <v>129.33014</v>
      </c>
      <c r="L1539">
        <v>129.33000000000001</v>
      </c>
      <c r="N1539">
        <v>90469419</v>
      </c>
      <c r="O1539" s="1">
        <v>46053</v>
      </c>
      <c r="P1539" s="1">
        <v>46063</v>
      </c>
      <c r="R1539">
        <v>63</v>
      </c>
      <c r="S1539" t="s">
        <v>53</v>
      </c>
      <c r="T1539" t="s">
        <v>40</v>
      </c>
      <c r="U1539" t="s">
        <v>40</v>
      </c>
      <c r="V1539" t="s">
        <v>7132</v>
      </c>
      <c r="W1539">
        <v>6</v>
      </c>
      <c r="X1539" t="s">
        <v>42</v>
      </c>
      <c r="Y1539">
        <v>6</v>
      </c>
      <c r="Z1539" t="s">
        <v>40</v>
      </c>
      <c r="AA1539" t="s">
        <v>982</v>
      </c>
      <c r="AB1539" t="s">
        <v>44</v>
      </c>
      <c r="AC1539" t="s">
        <v>45</v>
      </c>
      <c r="AE1539" t="s">
        <v>298</v>
      </c>
      <c r="AF1539" t="s">
        <v>7133</v>
      </c>
      <c r="AG1539" s="1">
        <v>46102</v>
      </c>
      <c r="AH1539" t="s">
        <v>47</v>
      </c>
      <c r="AI1539">
        <f>_xlfn.XLOOKUP(Tabela5[[#This Row],[UUID]],Planilha2!$A:$A,Planilha2!B:B,"")</f>
        <v>1</v>
      </c>
      <c r="AJ1539">
        <f>_xlfn.XLOOKUP(Tabela5[[#This Row],[UUID]],Planilha2!$A:$A,Planilha2!C:C,"")</f>
        <v>1</v>
      </c>
      <c r="AK1539">
        <f>_xlfn.XLOOKUP(Tabela5[[#This Row],[UUID]],Planilha2!$A:$A,Planilha2!D:D,"")</f>
        <v>1</v>
      </c>
      <c r="AL1539">
        <f>_xlfn.XLOOKUP(Tabela5[[#This Row],[UUID]],Planilha2!$A:$A,Planilha2!E:E,"")</f>
        <v>0</v>
      </c>
      <c r="AM1539">
        <f>_xlfn.XLOOKUP(Tabela5[[#This Row],[UUID]],Planilha2!$A:$A,Planilha2!F:F,"")</f>
        <v>1</v>
      </c>
      <c r="AN1539">
        <f>_xlfn.XLOOKUP(Tabela5[[#This Row],[UUID]],Planilha2!$A:$A,Planilha2!G:G,"")</f>
        <v>1</v>
      </c>
      <c r="AO1539">
        <f>_xlfn.XLOOKUP(Tabela5[[#This Row],[UUID]],Planilha2!$A:$A,Planilha2!H:H,"")</f>
        <v>1</v>
      </c>
      <c r="AP1539">
        <f>_xlfn.XLOOKUP(Tabela5[[#This Row],[UUID]],Planilha2!$A:$A,Planilha2!I:I,"")</f>
        <v>1</v>
      </c>
      <c r="AQ1539">
        <f>_xlfn.XLOOKUP(Tabela5[[#This Row],[UUID]],Planilha2!$A:$A,Planilha2!J:J,"")</f>
        <v>1</v>
      </c>
      <c r="AR1539">
        <f>_xlfn.XLOOKUP(Tabela5[[#This Row],[UUID]],Planilha2!$A:$A,Planilha2!K:K,"")</f>
        <v>1</v>
      </c>
      <c r="AS1539">
        <f>_xlfn.XLOOKUP(Tabela5[[#This Row],[UUID]],Planilha2!$A:$A,Planilha2!L:L,"")</f>
        <v>0</v>
      </c>
      <c r="AT1539">
        <f>_xlfn.XLOOKUP(Tabela5[[#This Row],[UUID]],Planilha2!$A:$A,Planilha2!M:M,"")</f>
        <v>0</v>
      </c>
      <c r="AU1539">
        <f>_xlfn.XLOOKUP(Tabela5[[#This Row],[UUID]],Planilha2!$A:$A,Planilha2!N:N,"")</f>
        <v>1</v>
      </c>
      <c r="AV1539">
        <f>_xlfn.XLOOKUP(Tabela5[[#This Row],[UUID]],Planilha2!$A:$A,Planilha2!O:O,"")</f>
        <v>1</v>
      </c>
    </row>
    <row r="1540" spans="1:48" x14ac:dyDescent="0.2">
      <c r="A1540" t="s">
        <v>7134</v>
      </c>
      <c r="B1540" t="s">
        <v>35</v>
      </c>
      <c r="C1540">
        <v>81023995</v>
      </c>
      <c r="D1540">
        <v>7609519936</v>
      </c>
      <c r="E1540" t="s">
        <v>4287</v>
      </c>
      <c r="F1540" t="s">
        <v>4288</v>
      </c>
      <c r="G1540" t="s">
        <v>4289</v>
      </c>
      <c r="H1540" s="1">
        <v>46023</v>
      </c>
      <c r="I1540">
        <v>202601</v>
      </c>
      <c r="J1540">
        <v>160.54164</v>
      </c>
      <c r="L1540">
        <v>160.54</v>
      </c>
      <c r="N1540">
        <v>90469475</v>
      </c>
      <c r="O1540" s="1">
        <v>46053</v>
      </c>
      <c r="P1540" s="1">
        <v>46063</v>
      </c>
      <c r="R1540">
        <v>63</v>
      </c>
      <c r="S1540" t="s">
        <v>53</v>
      </c>
      <c r="T1540" t="s">
        <v>40</v>
      </c>
      <c r="U1540" t="s">
        <v>40</v>
      </c>
      <c r="V1540" t="s">
        <v>4290</v>
      </c>
      <c r="W1540">
        <v>6</v>
      </c>
      <c r="X1540" t="s">
        <v>42</v>
      </c>
      <c r="Y1540">
        <v>6</v>
      </c>
      <c r="Z1540" t="s">
        <v>40</v>
      </c>
      <c r="AA1540" t="s">
        <v>982</v>
      </c>
      <c r="AB1540" t="s">
        <v>44</v>
      </c>
      <c r="AC1540" t="s">
        <v>45</v>
      </c>
      <c r="AE1540" t="s">
        <v>298</v>
      </c>
      <c r="AF1540" t="s">
        <v>7135</v>
      </c>
      <c r="AG1540" s="1">
        <v>46092</v>
      </c>
      <c r="AH1540" t="s">
        <v>2615</v>
      </c>
      <c r="AI1540">
        <f>_xlfn.XLOOKUP(Tabela5[[#This Row],[UUID]],Planilha2!$A:$A,Planilha2!B:B,"")</f>
        <v>1</v>
      </c>
      <c r="AJ1540">
        <f>_xlfn.XLOOKUP(Tabela5[[#This Row],[UUID]],Planilha2!$A:$A,Planilha2!C:C,"")</f>
        <v>1</v>
      </c>
      <c r="AK1540">
        <f>_xlfn.XLOOKUP(Tabela5[[#This Row],[UUID]],Planilha2!$A:$A,Planilha2!D:D,"")</f>
        <v>6</v>
      </c>
      <c r="AL1540">
        <f>_xlfn.XLOOKUP(Tabela5[[#This Row],[UUID]],Planilha2!$A:$A,Planilha2!E:E,"")</f>
        <v>0</v>
      </c>
      <c r="AM1540">
        <f>_xlfn.XLOOKUP(Tabela5[[#This Row],[UUID]],Planilha2!$A:$A,Planilha2!F:F,"")</f>
        <v>1</v>
      </c>
      <c r="AN1540">
        <f>_xlfn.XLOOKUP(Tabela5[[#This Row],[UUID]],Planilha2!$A:$A,Planilha2!G:G,"")</f>
        <v>1</v>
      </c>
      <c r="AO1540">
        <f>_xlfn.XLOOKUP(Tabela5[[#This Row],[UUID]],Planilha2!$A:$A,Planilha2!H:H,"")</f>
        <v>1</v>
      </c>
      <c r="AP1540">
        <f>_xlfn.XLOOKUP(Tabela5[[#This Row],[UUID]],Planilha2!$A:$A,Planilha2!I:I,"")</f>
        <v>1</v>
      </c>
      <c r="AQ1540">
        <f>_xlfn.XLOOKUP(Tabela5[[#This Row],[UUID]],Planilha2!$A:$A,Planilha2!J:J,"")</f>
        <v>1</v>
      </c>
      <c r="AR1540">
        <f>_xlfn.XLOOKUP(Tabela5[[#This Row],[UUID]],Planilha2!$A:$A,Planilha2!K:K,"")</f>
        <v>1</v>
      </c>
      <c r="AS1540">
        <f>_xlfn.XLOOKUP(Tabela5[[#This Row],[UUID]],Planilha2!$A:$A,Planilha2!L:L,"")</f>
        <v>1</v>
      </c>
      <c r="AT1540">
        <f>_xlfn.XLOOKUP(Tabela5[[#This Row],[UUID]],Planilha2!$A:$A,Planilha2!M:M,"")</f>
        <v>0</v>
      </c>
      <c r="AU1540">
        <f>_xlfn.XLOOKUP(Tabela5[[#This Row],[UUID]],Planilha2!$A:$A,Planilha2!N:N,"")</f>
        <v>1</v>
      </c>
      <c r="AV1540">
        <f>_xlfn.XLOOKUP(Tabela5[[#This Row],[UUID]],Planilha2!$A:$A,Planilha2!O:O,"")</f>
        <v>1</v>
      </c>
    </row>
    <row r="1541" spans="1:48" x14ac:dyDescent="0.2">
      <c r="A1541" t="s">
        <v>7136</v>
      </c>
      <c r="B1541" t="s">
        <v>35</v>
      </c>
      <c r="C1541">
        <v>83580077</v>
      </c>
      <c r="D1541">
        <v>29781427825</v>
      </c>
      <c r="E1541" t="s">
        <v>3888</v>
      </c>
      <c r="F1541" t="s">
        <v>3889</v>
      </c>
      <c r="G1541" t="s">
        <v>3890</v>
      </c>
      <c r="H1541" s="1">
        <v>45901</v>
      </c>
      <c r="I1541">
        <v>202509</v>
      </c>
      <c r="J1541">
        <v>186.20544000000001</v>
      </c>
      <c r="L1541">
        <v>186.21</v>
      </c>
      <c r="N1541">
        <v>90429077</v>
      </c>
      <c r="O1541" s="1">
        <v>46002</v>
      </c>
      <c r="P1541" s="1">
        <v>46059</v>
      </c>
      <c r="R1541">
        <v>67</v>
      </c>
      <c r="S1541" t="s">
        <v>53</v>
      </c>
      <c r="T1541" t="s">
        <v>40</v>
      </c>
      <c r="U1541" t="s">
        <v>40</v>
      </c>
      <c r="V1541" t="s">
        <v>3891</v>
      </c>
      <c r="W1541">
        <v>6</v>
      </c>
      <c r="X1541" t="s">
        <v>42</v>
      </c>
      <c r="Y1541">
        <v>6</v>
      </c>
      <c r="Z1541" t="s">
        <v>40</v>
      </c>
      <c r="AA1541" t="s">
        <v>982</v>
      </c>
      <c r="AB1541" t="s">
        <v>44</v>
      </c>
      <c r="AC1541" t="s">
        <v>45</v>
      </c>
      <c r="AE1541" t="s">
        <v>298</v>
      </c>
      <c r="AF1541" t="s">
        <v>7137</v>
      </c>
      <c r="AG1541" s="1">
        <v>46054</v>
      </c>
      <c r="AH1541" t="s">
        <v>2751</v>
      </c>
      <c r="AI1541">
        <f>_xlfn.XLOOKUP(Tabela5[[#This Row],[UUID]],Planilha2!$A:$A,Planilha2!B:B,"")</f>
        <v>1</v>
      </c>
      <c r="AJ1541">
        <f>_xlfn.XLOOKUP(Tabela5[[#This Row],[UUID]],Planilha2!$A:$A,Planilha2!C:C,"")</f>
        <v>1</v>
      </c>
      <c r="AK1541">
        <f>_xlfn.XLOOKUP(Tabela5[[#This Row],[UUID]],Planilha2!$A:$A,Planilha2!D:D,"")</f>
        <v>1</v>
      </c>
      <c r="AL1541">
        <f>_xlfn.XLOOKUP(Tabela5[[#This Row],[UUID]],Planilha2!$A:$A,Planilha2!E:E,"")</f>
        <v>0</v>
      </c>
      <c r="AM1541">
        <f>_xlfn.XLOOKUP(Tabela5[[#This Row],[UUID]],Planilha2!$A:$A,Planilha2!F:F,"")</f>
        <v>0</v>
      </c>
      <c r="AN1541">
        <f>_xlfn.XLOOKUP(Tabela5[[#This Row],[UUID]],Planilha2!$A:$A,Planilha2!G:G,"")</f>
        <v>1</v>
      </c>
      <c r="AO1541">
        <f>_xlfn.XLOOKUP(Tabela5[[#This Row],[UUID]],Planilha2!$A:$A,Planilha2!H:H,"")</f>
        <v>1</v>
      </c>
      <c r="AP1541">
        <f>_xlfn.XLOOKUP(Tabela5[[#This Row],[UUID]],Planilha2!$A:$A,Planilha2!I:I,"")</f>
        <v>1</v>
      </c>
      <c r="AQ1541">
        <f>_xlfn.XLOOKUP(Tabela5[[#This Row],[UUID]],Planilha2!$A:$A,Planilha2!J:J,"")</f>
        <v>1</v>
      </c>
      <c r="AR1541">
        <f>_xlfn.XLOOKUP(Tabela5[[#This Row],[UUID]],Planilha2!$A:$A,Planilha2!K:K,"")</f>
        <v>1</v>
      </c>
      <c r="AS1541">
        <f>_xlfn.XLOOKUP(Tabela5[[#This Row],[UUID]],Planilha2!$A:$A,Planilha2!L:L,"")</f>
        <v>1</v>
      </c>
      <c r="AT1541">
        <f>_xlfn.XLOOKUP(Tabela5[[#This Row],[UUID]],Planilha2!$A:$A,Planilha2!M:M,"")</f>
        <v>1</v>
      </c>
      <c r="AU1541">
        <f>_xlfn.XLOOKUP(Tabela5[[#This Row],[UUID]],Planilha2!$A:$A,Planilha2!N:N,"")</f>
        <v>1</v>
      </c>
      <c r="AV1541">
        <f>_xlfn.XLOOKUP(Tabela5[[#This Row],[UUID]],Planilha2!$A:$A,Planilha2!O:O,"")</f>
        <v>1</v>
      </c>
    </row>
    <row r="1542" spans="1:48" x14ac:dyDescent="0.2">
      <c r="A1542" t="s">
        <v>7138</v>
      </c>
      <c r="B1542" t="s">
        <v>35</v>
      </c>
      <c r="C1542">
        <v>61017175</v>
      </c>
      <c r="D1542">
        <v>27054200888</v>
      </c>
      <c r="E1542" t="s">
        <v>4293</v>
      </c>
      <c r="F1542" t="s">
        <v>4294</v>
      </c>
      <c r="G1542" t="s">
        <v>4295</v>
      </c>
      <c r="H1542" s="1">
        <v>46023</v>
      </c>
      <c r="I1542">
        <v>202601</v>
      </c>
      <c r="J1542">
        <v>161.08770000000001</v>
      </c>
      <c r="L1542">
        <v>161.09</v>
      </c>
      <c r="N1542">
        <v>90468887</v>
      </c>
      <c r="O1542" s="1">
        <v>46053</v>
      </c>
      <c r="P1542" s="1">
        <v>46063</v>
      </c>
      <c r="R1542">
        <v>63</v>
      </c>
      <c r="S1542" t="s">
        <v>53</v>
      </c>
      <c r="T1542" t="s">
        <v>40</v>
      </c>
      <c r="U1542" t="s">
        <v>40</v>
      </c>
      <c r="V1542" t="s">
        <v>4296</v>
      </c>
      <c r="W1542">
        <v>6</v>
      </c>
      <c r="X1542" t="s">
        <v>42</v>
      </c>
      <c r="Y1542">
        <v>6</v>
      </c>
      <c r="Z1542" t="s">
        <v>40</v>
      </c>
      <c r="AA1542" t="s">
        <v>982</v>
      </c>
      <c r="AB1542" t="s">
        <v>44</v>
      </c>
      <c r="AC1542" t="s">
        <v>45</v>
      </c>
      <c r="AE1542" t="s">
        <v>298</v>
      </c>
      <c r="AF1542" t="s">
        <v>7139</v>
      </c>
      <c r="AG1542" s="1">
        <v>46092</v>
      </c>
      <c r="AH1542" t="s">
        <v>2615</v>
      </c>
      <c r="AI1542">
        <f>_xlfn.XLOOKUP(Tabela5[[#This Row],[UUID]],Planilha2!$A:$A,Planilha2!B:B,"")</f>
        <v>1</v>
      </c>
      <c r="AJ1542">
        <f>_xlfn.XLOOKUP(Tabela5[[#This Row],[UUID]],Planilha2!$A:$A,Planilha2!C:C,"")</f>
        <v>1</v>
      </c>
      <c r="AK1542">
        <f>_xlfn.XLOOKUP(Tabela5[[#This Row],[UUID]],Planilha2!$A:$A,Planilha2!D:D,"")</f>
        <v>1</v>
      </c>
      <c r="AL1542">
        <f>_xlfn.XLOOKUP(Tabela5[[#This Row],[UUID]],Planilha2!$A:$A,Planilha2!E:E,"")</f>
        <v>0</v>
      </c>
      <c r="AM1542">
        <f>_xlfn.XLOOKUP(Tabela5[[#This Row],[UUID]],Planilha2!$A:$A,Planilha2!F:F,"")</f>
        <v>1</v>
      </c>
      <c r="AN1542">
        <f>_xlfn.XLOOKUP(Tabela5[[#This Row],[UUID]],Planilha2!$A:$A,Planilha2!G:G,"")</f>
        <v>1</v>
      </c>
      <c r="AO1542">
        <f>_xlfn.XLOOKUP(Tabela5[[#This Row],[UUID]],Planilha2!$A:$A,Planilha2!H:H,"")</f>
        <v>1</v>
      </c>
      <c r="AP1542">
        <f>_xlfn.XLOOKUP(Tabela5[[#This Row],[UUID]],Planilha2!$A:$A,Planilha2!I:I,"")</f>
        <v>1</v>
      </c>
      <c r="AQ1542">
        <f>_xlfn.XLOOKUP(Tabela5[[#This Row],[UUID]],Planilha2!$A:$A,Planilha2!J:J,"")</f>
        <v>1</v>
      </c>
      <c r="AR1542">
        <f>_xlfn.XLOOKUP(Tabela5[[#This Row],[UUID]],Planilha2!$A:$A,Planilha2!K:K,"")</f>
        <v>1</v>
      </c>
      <c r="AS1542">
        <f>_xlfn.XLOOKUP(Tabela5[[#This Row],[UUID]],Planilha2!$A:$A,Planilha2!L:L,"")</f>
        <v>1</v>
      </c>
      <c r="AT1542">
        <f>_xlfn.XLOOKUP(Tabela5[[#This Row],[UUID]],Planilha2!$A:$A,Planilha2!M:M,"")</f>
        <v>0</v>
      </c>
      <c r="AU1542">
        <f>_xlfn.XLOOKUP(Tabela5[[#This Row],[UUID]],Planilha2!$A:$A,Planilha2!N:N,"")</f>
        <v>1</v>
      </c>
      <c r="AV1542">
        <f>_xlfn.XLOOKUP(Tabela5[[#This Row],[UUID]],Planilha2!$A:$A,Planilha2!O:O,"")</f>
        <v>1</v>
      </c>
    </row>
    <row r="1543" spans="1:48" x14ac:dyDescent="0.2">
      <c r="A1543" t="s">
        <v>7140</v>
      </c>
      <c r="B1543" t="s">
        <v>35</v>
      </c>
      <c r="C1543">
        <v>100887171</v>
      </c>
      <c r="D1543">
        <v>60265612934</v>
      </c>
      <c r="E1543" t="s">
        <v>6540</v>
      </c>
      <c r="F1543" t="s">
        <v>6541</v>
      </c>
      <c r="G1543" t="s">
        <v>6542</v>
      </c>
      <c r="H1543" s="1">
        <v>46023</v>
      </c>
      <c r="I1543">
        <v>202601</v>
      </c>
      <c r="J1543">
        <v>146.34407999999999</v>
      </c>
      <c r="L1543">
        <v>146.34</v>
      </c>
      <c r="N1543">
        <v>90464320</v>
      </c>
      <c r="O1543" s="1">
        <v>46053</v>
      </c>
      <c r="P1543" s="1">
        <v>46063</v>
      </c>
      <c r="R1543">
        <v>63</v>
      </c>
      <c r="S1543" t="s">
        <v>53</v>
      </c>
      <c r="T1543" t="s">
        <v>40</v>
      </c>
      <c r="U1543" t="s">
        <v>40</v>
      </c>
      <c r="V1543" t="s">
        <v>6543</v>
      </c>
      <c r="W1543">
        <v>6</v>
      </c>
      <c r="X1543" t="s">
        <v>42</v>
      </c>
      <c r="Y1543">
        <v>6</v>
      </c>
      <c r="Z1543" t="s">
        <v>40</v>
      </c>
      <c r="AA1543" t="s">
        <v>982</v>
      </c>
      <c r="AB1543" t="s">
        <v>44</v>
      </c>
      <c r="AC1543" t="s">
        <v>45</v>
      </c>
      <c r="AE1543" t="s">
        <v>298</v>
      </c>
      <c r="AF1543" t="s">
        <v>7141</v>
      </c>
      <c r="AG1543" s="1">
        <v>46115</v>
      </c>
      <c r="AH1543" t="s">
        <v>47</v>
      </c>
      <c r="AI1543">
        <f>_xlfn.XLOOKUP(Tabela5[[#This Row],[UUID]],Planilha2!$A:$A,Planilha2!B:B,"")</f>
        <v>1</v>
      </c>
      <c r="AJ1543">
        <f>_xlfn.XLOOKUP(Tabela5[[#This Row],[UUID]],Planilha2!$A:$A,Planilha2!C:C,"")</f>
        <v>1</v>
      </c>
      <c r="AK1543">
        <f>_xlfn.XLOOKUP(Tabela5[[#This Row],[UUID]],Planilha2!$A:$A,Planilha2!D:D,"")</f>
        <v>14</v>
      </c>
      <c r="AL1543">
        <f>_xlfn.XLOOKUP(Tabela5[[#This Row],[UUID]],Planilha2!$A:$A,Planilha2!E:E,"")</f>
        <v>0</v>
      </c>
      <c r="AM1543">
        <f>_xlfn.XLOOKUP(Tabela5[[#This Row],[UUID]],Planilha2!$A:$A,Planilha2!F:F,"")</f>
        <v>1</v>
      </c>
      <c r="AN1543">
        <f>_xlfn.XLOOKUP(Tabela5[[#This Row],[UUID]],Planilha2!$A:$A,Planilha2!G:G,"")</f>
        <v>1</v>
      </c>
      <c r="AO1543">
        <f>_xlfn.XLOOKUP(Tabela5[[#This Row],[UUID]],Planilha2!$A:$A,Planilha2!H:H,"")</f>
        <v>0</v>
      </c>
      <c r="AP1543">
        <f>_xlfn.XLOOKUP(Tabela5[[#This Row],[UUID]],Planilha2!$A:$A,Planilha2!I:I,"")</f>
        <v>0</v>
      </c>
      <c r="AQ1543">
        <f>_xlfn.XLOOKUP(Tabela5[[#This Row],[UUID]],Planilha2!$A:$A,Planilha2!J:J,"")</f>
        <v>0</v>
      </c>
      <c r="AR1543">
        <f>_xlfn.XLOOKUP(Tabela5[[#This Row],[UUID]],Planilha2!$A:$A,Planilha2!K:K,"")</f>
        <v>0</v>
      </c>
      <c r="AS1543">
        <f>_xlfn.XLOOKUP(Tabela5[[#This Row],[UUID]],Planilha2!$A:$A,Planilha2!L:L,"")</f>
        <v>0</v>
      </c>
      <c r="AT1543">
        <f>_xlfn.XLOOKUP(Tabela5[[#This Row],[UUID]],Planilha2!$A:$A,Planilha2!M:M,"")</f>
        <v>0</v>
      </c>
      <c r="AU1543">
        <f>_xlfn.XLOOKUP(Tabela5[[#This Row],[UUID]],Planilha2!$A:$A,Planilha2!N:N,"")</f>
        <v>1</v>
      </c>
      <c r="AV1543">
        <f>_xlfn.XLOOKUP(Tabela5[[#This Row],[UUID]],Planilha2!$A:$A,Planilha2!O:O,"")</f>
        <v>1</v>
      </c>
    </row>
    <row r="1544" spans="1:48" x14ac:dyDescent="0.2">
      <c r="A1544" t="s">
        <v>7142</v>
      </c>
      <c r="B1544" t="s">
        <v>35</v>
      </c>
      <c r="C1544">
        <v>89600991</v>
      </c>
      <c r="D1544">
        <v>2459346263</v>
      </c>
      <c r="E1544" t="s">
        <v>4305</v>
      </c>
      <c r="F1544" t="s">
        <v>4306</v>
      </c>
      <c r="G1544" t="s">
        <v>4307</v>
      </c>
      <c r="H1544" s="1">
        <v>46023</v>
      </c>
      <c r="I1544">
        <v>202601</v>
      </c>
      <c r="J1544">
        <v>145.79802000000001</v>
      </c>
      <c r="L1544">
        <v>145.80000000000001</v>
      </c>
      <c r="N1544">
        <v>90466405</v>
      </c>
      <c r="O1544" s="1">
        <v>46053</v>
      </c>
      <c r="P1544" s="1">
        <v>46063</v>
      </c>
      <c r="R1544">
        <v>63</v>
      </c>
      <c r="S1544" t="s">
        <v>53</v>
      </c>
      <c r="T1544" t="s">
        <v>40</v>
      </c>
      <c r="U1544" t="s">
        <v>40</v>
      </c>
      <c r="V1544" t="s">
        <v>4308</v>
      </c>
      <c r="W1544">
        <v>6</v>
      </c>
      <c r="X1544" t="s">
        <v>42</v>
      </c>
      <c r="Y1544">
        <v>6</v>
      </c>
      <c r="Z1544" t="s">
        <v>40</v>
      </c>
      <c r="AA1544" t="s">
        <v>982</v>
      </c>
      <c r="AB1544" t="s">
        <v>44</v>
      </c>
      <c r="AC1544" t="s">
        <v>45</v>
      </c>
      <c r="AE1544" t="s">
        <v>298</v>
      </c>
      <c r="AF1544" t="s">
        <v>7143</v>
      </c>
      <c r="AG1544" s="1">
        <v>46101</v>
      </c>
      <c r="AH1544" t="s">
        <v>47</v>
      </c>
      <c r="AI1544">
        <f>_xlfn.XLOOKUP(Tabela5[[#This Row],[UUID]],Planilha2!$A:$A,Planilha2!B:B,"")</f>
        <v>1</v>
      </c>
      <c r="AJ1544">
        <f>_xlfn.XLOOKUP(Tabela5[[#This Row],[UUID]],Planilha2!$A:$A,Planilha2!C:C,"")</f>
        <v>0</v>
      </c>
      <c r="AK1544">
        <f>_xlfn.XLOOKUP(Tabela5[[#This Row],[UUID]],Planilha2!$A:$A,Planilha2!D:D,"")</f>
        <v>1</v>
      </c>
      <c r="AL1544">
        <f>_xlfn.XLOOKUP(Tabela5[[#This Row],[UUID]],Planilha2!$A:$A,Planilha2!E:E,"")</f>
        <v>0</v>
      </c>
      <c r="AM1544">
        <f>_xlfn.XLOOKUP(Tabela5[[#This Row],[UUID]],Planilha2!$A:$A,Planilha2!F:F,"")</f>
        <v>1</v>
      </c>
      <c r="AN1544">
        <f>_xlfn.XLOOKUP(Tabela5[[#This Row],[UUID]],Planilha2!$A:$A,Planilha2!G:G,"")</f>
        <v>1</v>
      </c>
      <c r="AO1544">
        <f>_xlfn.XLOOKUP(Tabela5[[#This Row],[UUID]],Planilha2!$A:$A,Planilha2!H:H,"")</f>
        <v>1</v>
      </c>
      <c r="AP1544">
        <f>_xlfn.XLOOKUP(Tabela5[[#This Row],[UUID]],Planilha2!$A:$A,Planilha2!I:I,"")</f>
        <v>1</v>
      </c>
      <c r="AQ1544">
        <f>_xlfn.XLOOKUP(Tabela5[[#This Row],[UUID]],Planilha2!$A:$A,Planilha2!J:J,"")</f>
        <v>1</v>
      </c>
      <c r="AR1544">
        <f>_xlfn.XLOOKUP(Tabela5[[#This Row],[UUID]],Planilha2!$A:$A,Planilha2!K:K,"")</f>
        <v>1</v>
      </c>
      <c r="AS1544">
        <f>_xlfn.XLOOKUP(Tabela5[[#This Row],[UUID]],Planilha2!$A:$A,Planilha2!L:L,"")</f>
        <v>0</v>
      </c>
      <c r="AT1544">
        <f>_xlfn.XLOOKUP(Tabela5[[#This Row],[UUID]],Planilha2!$A:$A,Planilha2!M:M,"")</f>
        <v>0</v>
      </c>
      <c r="AU1544">
        <f>_xlfn.XLOOKUP(Tabela5[[#This Row],[UUID]],Planilha2!$A:$A,Planilha2!N:N,"")</f>
        <v>1</v>
      </c>
      <c r="AV1544">
        <f>_xlfn.XLOOKUP(Tabela5[[#This Row],[UUID]],Planilha2!$A:$A,Planilha2!O:O,"")</f>
        <v>1</v>
      </c>
    </row>
    <row r="1545" spans="1:48" x14ac:dyDescent="0.2">
      <c r="A1545" t="s">
        <v>7144</v>
      </c>
      <c r="B1545" t="s">
        <v>35</v>
      </c>
      <c r="C1545">
        <v>80521991</v>
      </c>
      <c r="D1545">
        <v>93943288749</v>
      </c>
      <c r="E1545" t="s">
        <v>7145</v>
      </c>
      <c r="F1545" t="s">
        <v>7146</v>
      </c>
      <c r="G1545" t="s">
        <v>7147</v>
      </c>
      <c r="H1545" s="1">
        <v>46023</v>
      </c>
      <c r="I1545">
        <v>202601</v>
      </c>
      <c r="J1545">
        <v>166.54830000000001</v>
      </c>
      <c r="L1545">
        <v>166.55</v>
      </c>
      <c r="N1545">
        <v>90469312</v>
      </c>
      <c r="O1545" s="1">
        <v>46053</v>
      </c>
      <c r="P1545" s="1">
        <v>46063</v>
      </c>
      <c r="R1545">
        <v>63</v>
      </c>
      <c r="S1545" t="s">
        <v>53</v>
      </c>
      <c r="T1545" t="s">
        <v>40</v>
      </c>
      <c r="U1545" t="s">
        <v>40</v>
      </c>
      <c r="V1545" t="s">
        <v>7148</v>
      </c>
      <c r="W1545">
        <v>6</v>
      </c>
      <c r="X1545" t="s">
        <v>42</v>
      </c>
      <c r="Y1545">
        <v>6</v>
      </c>
      <c r="Z1545" t="s">
        <v>40</v>
      </c>
      <c r="AA1545" t="s">
        <v>982</v>
      </c>
      <c r="AB1545" t="s">
        <v>44</v>
      </c>
      <c r="AC1545" t="s">
        <v>45</v>
      </c>
      <c r="AE1545" t="s">
        <v>298</v>
      </c>
      <c r="AF1545" t="s">
        <v>7149</v>
      </c>
      <c r="AG1545" s="1">
        <v>46086</v>
      </c>
      <c r="AH1545" t="s">
        <v>2615</v>
      </c>
      <c r="AI1545">
        <f>_xlfn.XLOOKUP(Tabela5[[#This Row],[UUID]],Planilha2!$A:$A,Planilha2!B:B,"")</f>
        <v>1</v>
      </c>
      <c r="AJ1545">
        <f>_xlfn.XLOOKUP(Tabela5[[#This Row],[UUID]],Planilha2!$A:$A,Planilha2!C:C,"")</f>
        <v>0</v>
      </c>
      <c r="AK1545">
        <f>_xlfn.XLOOKUP(Tabela5[[#This Row],[UUID]],Planilha2!$A:$A,Planilha2!D:D,"")</f>
        <v>1</v>
      </c>
      <c r="AL1545">
        <f>_xlfn.XLOOKUP(Tabela5[[#This Row],[UUID]],Planilha2!$A:$A,Planilha2!E:E,"")</f>
        <v>0</v>
      </c>
      <c r="AM1545">
        <f>_xlfn.XLOOKUP(Tabela5[[#This Row],[UUID]],Planilha2!$A:$A,Planilha2!F:F,"")</f>
        <v>1</v>
      </c>
      <c r="AN1545">
        <f>_xlfn.XLOOKUP(Tabela5[[#This Row],[UUID]],Planilha2!$A:$A,Planilha2!G:G,"")</f>
        <v>1</v>
      </c>
      <c r="AO1545">
        <f>_xlfn.XLOOKUP(Tabela5[[#This Row],[UUID]],Planilha2!$A:$A,Planilha2!H:H,"")</f>
        <v>1</v>
      </c>
      <c r="AP1545">
        <f>_xlfn.XLOOKUP(Tabela5[[#This Row],[UUID]],Planilha2!$A:$A,Planilha2!I:I,"")</f>
        <v>1</v>
      </c>
      <c r="AQ1545">
        <f>_xlfn.XLOOKUP(Tabela5[[#This Row],[UUID]],Planilha2!$A:$A,Planilha2!J:J,"")</f>
        <v>1</v>
      </c>
      <c r="AR1545">
        <f>_xlfn.XLOOKUP(Tabela5[[#This Row],[UUID]],Planilha2!$A:$A,Planilha2!K:K,"")</f>
        <v>1</v>
      </c>
      <c r="AS1545">
        <f>_xlfn.XLOOKUP(Tabela5[[#This Row],[UUID]],Planilha2!$A:$A,Planilha2!L:L,"")</f>
        <v>1</v>
      </c>
      <c r="AT1545">
        <f>_xlfn.XLOOKUP(Tabela5[[#This Row],[UUID]],Planilha2!$A:$A,Planilha2!M:M,"")</f>
        <v>0</v>
      </c>
      <c r="AU1545">
        <f>_xlfn.XLOOKUP(Tabela5[[#This Row],[UUID]],Planilha2!$A:$A,Planilha2!N:N,"")</f>
        <v>1</v>
      </c>
      <c r="AV1545">
        <f>_xlfn.XLOOKUP(Tabela5[[#This Row],[UUID]],Planilha2!$A:$A,Planilha2!O:O,"")</f>
        <v>1</v>
      </c>
    </row>
    <row r="1546" spans="1:48" x14ac:dyDescent="0.2">
      <c r="A1546" t="s">
        <v>7150</v>
      </c>
      <c r="B1546" t="s">
        <v>35</v>
      </c>
      <c r="C1546">
        <v>110576527</v>
      </c>
      <c r="D1546">
        <v>7738051922</v>
      </c>
      <c r="E1546" t="s">
        <v>4311</v>
      </c>
      <c r="F1546" t="s">
        <v>4312</v>
      </c>
      <c r="G1546" t="s">
        <v>4313</v>
      </c>
      <c r="H1546" s="1">
        <v>46023</v>
      </c>
      <c r="I1546">
        <v>202601</v>
      </c>
      <c r="J1546">
        <v>144.70590000000001</v>
      </c>
      <c r="L1546">
        <v>144.71</v>
      </c>
      <c r="N1546">
        <v>90466733</v>
      </c>
      <c r="O1546" s="1">
        <v>46053</v>
      </c>
      <c r="P1546" s="1">
        <v>46063</v>
      </c>
      <c r="R1546">
        <v>63</v>
      </c>
      <c r="S1546" t="s">
        <v>53</v>
      </c>
      <c r="T1546" t="s">
        <v>40</v>
      </c>
      <c r="U1546" t="s">
        <v>40</v>
      </c>
      <c r="V1546" t="s">
        <v>4314</v>
      </c>
      <c r="W1546">
        <v>6</v>
      </c>
      <c r="X1546" t="s">
        <v>42</v>
      </c>
      <c r="Y1546">
        <v>6</v>
      </c>
      <c r="Z1546" t="s">
        <v>40</v>
      </c>
      <c r="AA1546" t="s">
        <v>982</v>
      </c>
      <c r="AB1546" t="s">
        <v>44</v>
      </c>
      <c r="AC1546" t="s">
        <v>45</v>
      </c>
      <c r="AE1546" t="s">
        <v>298</v>
      </c>
      <c r="AF1546" t="s">
        <v>7151</v>
      </c>
      <c r="AG1546" s="1">
        <v>46101</v>
      </c>
      <c r="AH1546" t="s">
        <v>47</v>
      </c>
      <c r="AI1546">
        <f>_xlfn.XLOOKUP(Tabela5[[#This Row],[UUID]],Planilha2!$A:$A,Planilha2!B:B,"")</f>
        <v>1</v>
      </c>
      <c r="AJ1546">
        <f>_xlfn.XLOOKUP(Tabela5[[#This Row],[UUID]],Planilha2!$A:$A,Planilha2!C:C,"")</f>
        <v>0</v>
      </c>
      <c r="AK1546">
        <f>_xlfn.XLOOKUP(Tabela5[[#This Row],[UUID]],Planilha2!$A:$A,Planilha2!D:D,"")</f>
        <v>20</v>
      </c>
      <c r="AL1546">
        <f>_xlfn.XLOOKUP(Tabela5[[#This Row],[UUID]],Planilha2!$A:$A,Planilha2!E:E,"")</f>
        <v>0</v>
      </c>
      <c r="AM1546">
        <f>_xlfn.XLOOKUP(Tabela5[[#This Row],[UUID]],Planilha2!$A:$A,Planilha2!F:F,"")</f>
        <v>1</v>
      </c>
      <c r="AN1546">
        <f>_xlfn.XLOOKUP(Tabela5[[#This Row],[UUID]],Planilha2!$A:$A,Planilha2!G:G,"")</f>
        <v>1</v>
      </c>
      <c r="AO1546">
        <f>_xlfn.XLOOKUP(Tabela5[[#This Row],[UUID]],Planilha2!$A:$A,Planilha2!H:H,"")</f>
        <v>1</v>
      </c>
      <c r="AP1546">
        <f>_xlfn.XLOOKUP(Tabela5[[#This Row],[UUID]],Planilha2!$A:$A,Planilha2!I:I,"")</f>
        <v>1</v>
      </c>
      <c r="AQ1546">
        <f>_xlfn.XLOOKUP(Tabela5[[#This Row],[UUID]],Planilha2!$A:$A,Planilha2!J:J,"")</f>
        <v>1</v>
      </c>
      <c r="AR1546">
        <f>_xlfn.XLOOKUP(Tabela5[[#This Row],[UUID]],Planilha2!$A:$A,Planilha2!K:K,"")</f>
        <v>1</v>
      </c>
      <c r="AS1546">
        <f>_xlfn.XLOOKUP(Tabela5[[#This Row],[UUID]],Planilha2!$A:$A,Planilha2!L:L,"")</f>
        <v>0</v>
      </c>
      <c r="AT1546">
        <f>_xlfn.XLOOKUP(Tabela5[[#This Row],[UUID]],Planilha2!$A:$A,Planilha2!M:M,"")</f>
        <v>0</v>
      </c>
      <c r="AU1546">
        <f>_xlfn.XLOOKUP(Tabela5[[#This Row],[UUID]],Planilha2!$A:$A,Planilha2!N:N,"")</f>
        <v>1</v>
      </c>
      <c r="AV1546">
        <f>_xlfn.XLOOKUP(Tabela5[[#This Row],[UUID]],Planilha2!$A:$A,Planilha2!O:O,"")</f>
        <v>1</v>
      </c>
    </row>
    <row r="1547" spans="1:48" x14ac:dyDescent="0.2">
      <c r="A1547" t="s">
        <v>7152</v>
      </c>
      <c r="B1547" t="s">
        <v>35</v>
      </c>
      <c r="C1547">
        <v>79820425</v>
      </c>
      <c r="D1547">
        <v>85587621200</v>
      </c>
      <c r="E1547" t="s">
        <v>4323</v>
      </c>
      <c r="F1547" t="s">
        <v>4324</v>
      </c>
      <c r="G1547" t="s">
        <v>4325</v>
      </c>
      <c r="H1547" s="1">
        <v>46023</v>
      </c>
      <c r="I1547">
        <v>202601</v>
      </c>
      <c r="J1547">
        <v>184.02222</v>
      </c>
      <c r="L1547">
        <v>184.02</v>
      </c>
      <c r="N1547">
        <v>90464297</v>
      </c>
      <c r="O1547" s="1">
        <v>46053</v>
      </c>
      <c r="P1547" s="1">
        <v>46063</v>
      </c>
      <c r="R1547">
        <v>63</v>
      </c>
      <c r="S1547" t="s">
        <v>53</v>
      </c>
      <c r="T1547" t="s">
        <v>40</v>
      </c>
      <c r="U1547" t="s">
        <v>40</v>
      </c>
      <c r="V1547" t="s">
        <v>4326</v>
      </c>
      <c r="W1547">
        <v>6</v>
      </c>
      <c r="X1547" t="s">
        <v>42</v>
      </c>
      <c r="Y1547">
        <v>6</v>
      </c>
      <c r="Z1547" t="s">
        <v>40</v>
      </c>
      <c r="AA1547" t="s">
        <v>982</v>
      </c>
      <c r="AB1547" t="s">
        <v>44</v>
      </c>
      <c r="AC1547" t="s">
        <v>45</v>
      </c>
      <c r="AE1547" t="s">
        <v>298</v>
      </c>
      <c r="AF1547" t="s">
        <v>7153</v>
      </c>
      <c r="AG1547" s="1">
        <v>46101</v>
      </c>
      <c r="AH1547" t="s">
        <v>47</v>
      </c>
      <c r="AI1547">
        <f>_xlfn.XLOOKUP(Tabela5[[#This Row],[UUID]],Planilha2!$A:$A,Planilha2!B:B,"")</f>
        <v>1</v>
      </c>
      <c r="AJ1547">
        <f>_xlfn.XLOOKUP(Tabela5[[#This Row],[UUID]],Planilha2!$A:$A,Planilha2!C:C,"")</f>
        <v>0</v>
      </c>
      <c r="AK1547">
        <f>_xlfn.XLOOKUP(Tabela5[[#This Row],[UUID]],Planilha2!$A:$A,Planilha2!D:D,"")</f>
        <v>4</v>
      </c>
      <c r="AL1547">
        <f>_xlfn.XLOOKUP(Tabela5[[#This Row],[UUID]],Planilha2!$A:$A,Planilha2!E:E,"")</f>
        <v>0</v>
      </c>
      <c r="AM1547">
        <f>_xlfn.XLOOKUP(Tabela5[[#This Row],[UUID]],Planilha2!$A:$A,Planilha2!F:F,"")</f>
        <v>1</v>
      </c>
      <c r="AN1547">
        <f>_xlfn.XLOOKUP(Tabela5[[#This Row],[UUID]],Planilha2!$A:$A,Planilha2!G:G,"")</f>
        <v>1</v>
      </c>
      <c r="AO1547">
        <f>_xlfn.XLOOKUP(Tabela5[[#This Row],[UUID]],Planilha2!$A:$A,Planilha2!H:H,"")</f>
        <v>1</v>
      </c>
      <c r="AP1547">
        <f>_xlfn.XLOOKUP(Tabela5[[#This Row],[UUID]],Planilha2!$A:$A,Planilha2!I:I,"")</f>
        <v>1</v>
      </c>
      <c r="AQ1547">
        <f>_xlfn.XLOOKUP(Tabela5[[#This Row],[UUID]],Planilha2!$A:$A,Planilha2!J:J,"")</f>
        <v>1</v>
      </c>
      <c r="AR1547">
        <f>_xlfn.XLOOKUP(Tabela5[[#This Row],[UUID]],Planilha2!$A:$A,Planilha2!K:K,"")</f>
        <v>1</v>
      </c>
      <c r="AS1547">
        <f>_xlfn.XLOOKUP(Tabela5[[#This Row],[UUID]],Planilha2!$A:$A,Planilha2!L:L,"")</f>
        <v>0</v>
      </c>
      <c r="AT1547">
        <f>_xlfn.XLOOKUP(Tabela5[[#This Row],[UUID]],Planilha2!$A:$A,Planilha2!M:M,"")</f>
        <v>0</v>
      </c>
      <c r="AU1547">
        <f>_xlfn.XLOOKUP(Tabela5[[#This Row],[UUID]],Planilha2!$A:$A,Planilha2!N:N,"")</f>
        <v>1</v>
      </c>
      <c r="AV1547">
        <f>_xlfn.XLOOKUP(Tabela5[[#This Row],[UUID]],Planilha2!$A:$A,Planilha2!O:O,"")</f>
        <v>1</v>
      </c>
    </row>
    <row r="1548" spans="1:48" x14ac:dyDescent="0.2">
      <c r="A1548" t="s">
        <v>7154</v>
      </c>
      <c r="B1548" t="s">
        <v>35</v>
      </c>
      <c r="C1548">
        <v>35842946</v>
      </c>
      <c r="D1548">
        <v>85587621200</v>
      </c>
      <c r="E1548" t="s">
        <v>4323</v>
      </c>
      <c r="F1548" t="s">
        <v>4335</v>
      </c>
      <c r="G1548" t="s">
        <v>4336</v>
      </c>
      <c r="H1548" s="1">
        <v>46023</v>
      </c>
      <c r="I1548">
        <v>202601</v>
      </c>
      <c r="J1548">
        <v>278.92865</v>
      </c>
      <c r="L1548">
        <v>278.93</v>
      </c>
      <c r="N1548">
        <v>90467000</v>
      </c>
      <c r="O1548" s="1">
        <v>46053</v>
      </c>
      <c r="P1548" s="1">
        <v>46063</v>
      </c>
      <c r="R1548">
        <v>63</v>
      </c>
      <c r="S1548" t="s">
        <v>53</v>
      </c>
      <c r="T1548" t="s">
        <v>40</v>
      </c>
      <c r="U1548" t="s">
        <v>40</v>
      </c>
      <c r="V1548" t="s">
        <v>4337</v>
      </c>
      <c r="W1548">
        <v>6</v>
      </c>
      <c r="X1548" t="s">
        <v>42</v>
      </c>
      <c r="Y1548">
        <v>6</v>
      </c>
      <c r="Z1548" t="s">
        <v>40</v>
      </c>
      <c r="AA1548" t="s">
        <v>982</v>
      </c>
      <c r="AB1548" t="s">
        <v>44</v>
      </c>
      <c r="AC1548" t="s">
        <v>45</v>
      </c>
      <c r="AE1548" t="s">
        <v>298</v>
      </c>
      <c r="AF1548" t="s">
        <v>7155</v>
      </c>
      <c r="AG1548" s="1">
        <v>46101</v>
      </c>
      <c r="AH1548" t="s">
        <v>47</v>
      </c>
      <c r="AI1548">
        <f>_xlfn.XLOOKUP(Tabela5[[#This Row],[UUID]],Planilha2!$A:$A,Planilha2!B:B,"")</f>
        <v>1</v>
      </c>
      <c r="AJ1548">
        <f>_xlfn.XLOOKUP(Tabela5[[#This Row],[UUID]],Planilha2!$A:$A,Planilha2!C:C,"")</f>
        <v>0</v>
      </c>
      <c r="AK1548">
        <f>_xlfn.XLOOKUP(Tabela5[[#This Row],[UUID]],Planilha2!$A:$A,Planilha2!D:D,"")</f>
        <v>4</v>
      </c>
      <c r="AL1548">
        <f>_xlfn.XLOOKUP(Tabela5[[#This Row],[UUID]],Planilha2!$A:$A,Planilha2!E:E,"")</f>
        <v>0</v>
      </c>
      <c r="AM1548">
        <f>_xlfn.XLOOKUP(Tabela5[[#This Row],[UUID]],Planilha2!$A:$A,Planilha2!F:F,"")</f>
        <v>1</v>
      </c>
      <c r="AN1548">
        <f>_xlfn.XLOOKUP(Tabela5[[#This Row],[UUID]],Planilha2!$A:$A,Planilha2!G:G,"")</f>
        <v>1</v>
      </c>
      <c r="AO1548">
        <f>_xlfn.XLOOKUP(Tabela5[[#This Row],[UUID]],Planilha2!$A:$A,Planilha2!H:H,"")</f>
        <v>1</v>
      </c>
      <c r="AP1548">
        <f>_xlfn.XLOOKUP(Tabela5[[#This Row],[UUID]],Planilha2!$A:$A,Planilha2!I:I,"")</f>
        <v>1</v>
      </c>
      <c r="AQ1548">
        <f>_xlfn.XLOOKUP(Tabela5[[#This Row],[UUID]],Planilha2!$A:$A,Planilha2!J:J,"")</f>
        <v>1</v>
      </c>
      <c r="AR1548">
        <f>_xlfn.XLOOKUP(Tabela5[[#This Row],[UUID]],Planilha2!$A:$A,Planilha2!K:K,"")</f>
        <v>1</v>
      </c>
      <c r="AS1548">
        <f>_xlfn.XLOOKUP(Tabela5[[#This Row],[UUID]],Planilha2!$A:$A,Planilha2!L:L,"")</f>
        <v>0</v>
      </c>
      <c r="AT1548">
        <f>_xlfn.XLOOKUP(Tabela5[[#This Row],[UUID]],Planilha2!$A:$A,Planilha2!M:M,"")</f>
        <v>0</v>
      </c>
      <c r="AU1548">
        <f>_xlfn.XLOOKUP(Tabela5[[#This Row],[UUID]],Planilha2!$A:$A,Planilha2!N:N,"")</f>
        <v>1</v>
      </c>
      <c r="AV1548">
        <f>_xlfn.XLOOKUP(Tabela5[[#This Row],[UUID]],Planilha2!$A:$A,Planilha2!O:O,"")</f>
        <v>1</v>
      </c>
    </row>
    <row r="1549" spans="1:48" x14ac:dyDescent="0.2">
      <c r="A1549" t="s">
        <v>7156</v>
      </c>
      <c r="B1549" t="s">
        <v>35</v>
      </c>
      <c r="C1549">
        <v>3293696</v>
      </c>
      <c r="D1549">
        <v>59918578220</v>
      </c>
      <c r="E1549" t="s">
        <v>7157</v>
      </c>
      <c r="F1549" t="s">
        <v>7158</v>
      </c>
      <c r="G1549" t="s">
        <v>7159</v>
      </c>
      <c r="H1549" s="1">
        <v>46023</v>
      </c>
      <c r="I1549">
        <v>202601</v>
      </c>
      <c r="J1549">
        <v>125.0951</v>
      </c>
      <c r="L1549">
        <v>125.1</v>
      </c>
      <c r="N1549">
        <v>90467198</v>
      </c>
      <c r="O1549" s="1">
        <v>46053</v>
      </c>
      <c r="P1549" s="1">
        <v>46063</v>
      </c>
      <c r="R1549">
        <v>63</v>
      </c>
      <c r="S1549" t="s">
        <v>53</v>
      </c>
      <c r="T1549" t="s">
        <v>40</v>
      </c>
      <c r="U1549" t="s">
        <v>40</v>
      </c>
      <c r="V1549" t="s">
        <v>7160</v>
      </c>
      <c r="W1549">
        <v>6</v>
      </c>
      <c r="X1549" t="s">
        <v>42</v>
      </c>
      <c r="Y1549">
        <v>6</v>
      </c>
      <c r="Z1549" t="s">
        <v>40</v>
      </c>
      <c r="AA1549" t="s">
        <v>982</v>
      </c>
      <c r="AB1549" t="s">
        <v>44</v>
      </c>
      <c r="AC1549" t="s">
        <v>45</v>
      </c>
      <c r="AE1549" t="s">
        <v>298</v>
      </c>
      <c r="AF1549" t="s">
        <v>7161</v>
      </c>
      <c r="AG1549" s="1">
        <v>46113</v>
      </c>
      <c r="AH1549" t="s">
        <v>47</v>
      </c>
      <c r="AI1549">
        <f>_xlfn.XLOOKUP(Tabela5[[#This Row],[UUID]],Planilha2!$A:$A,Planilha2!B:B,"")</f>
        <v>1</v>
      </c>
      <c r="AJ1549">
        <f>_xlfn.XLOOKUP(Tabela5[[#This Row],[UUID]],Planilha2!$A:$A,Planilha2!C:C,"")</f>
        <v>1</v>
      </c>
      <c r="AK1549">
        <f>_xlfn.XLOOKUP(Tabela5[[#This Row],[UUID]],Planilha2!$A:$A,Planilha2!D:D,"")</f>
        <v>5</v>
      </c>
      <c r="AL1549">
        <f>_xlfn.XLOOKUP(Tabela5[[#This Row],[UUID]],Planilha2!$A:$A,Planilha2!E:E,"")</f>
        <v>0</v>
      </c>
      <c r="AM1549">
        <f>_xlfn.XLOOKUP(Tabela5[[#This Row],[UUID]],Planilha2!$A:$A,Planilha2!F:F,"")</f>
        <v>1</v>
      </c>
      <c r="AN1549">
        <f>_xlfn.XLOOKUP(Tabela5[[#This Row],[UUID]],Planilha2!$A:$A,Planilha2!G:G,"")</f>
        <v>1</v>
      </c>
      <c r="AO1549">
        <f>_xlfn.XLOOKUP(Tabela5[[#This Row],[UUID]],Planilha2!$A:$A,Planilha2!H:H,"")</f>
        <v>1</v>
      </c>
      <c r="AP1549">
        <f>_xlfn.XLOOKUP(Tabela5[[#This Row],[UUID]],Planilha2!$A:$A,Planilha2!I:I,"")</f>
        <v>0</v>
      </c>
      <c r="AQ1549">
        <f>_xlfn.XLOOKUP(Tabela5[[#This Row],[UUID]],Planilha2!$A:$A,Planilha2!J:J,"")</f>
        <v>0</v>
      </c>
      <c r="AR1549">
        <f>_xlfn.XLOOKUP(Tabela5[[#This Row],[UUID]],Planilha2!$A:$A,Planilha2!K:K,"")</f>
        <v>0</v>
      </c>
      <c r="AS1549">
        <f>_xlfn.XLOOKUP(Tabela5[[#This Row],[UUID]],Planilha2!$A:$A,Planilha2!L:L,"")</f>
        <v>0</v>
      </c>
      <c r="AT1549">
        <f>_xlfn.XLOOKUP(Tabela5[[#This Row],[UUID]],Planilha2!$A:$A,Planilha2!M:M,"")</f>
        <v>0</v>
      </c>
      <c r="AU1549">
        <f>_xlfn.XLOOKUP(Tabela5[[#This Row],[UUID]],Planilha2!$A:$A,Planilha2!N:N,"")</f>
        <v>1</v>
      </c>
      <c r="AV1549">
        <f>_xlfn.XLOOKUP(Tabela5[[#This Row],[UUID]],Planilha2!$A:$A,Planilha2!O:O,"")</f>
        <v>1</v>
      </c>
    </row>
    <row r="1550" spans="1:48" x14ac:dyDescent="0.2">
      <c r="A1550" t="s">
        <v>7162</v>
      </c>
      <c r="B1550" t="s">
        <v>35</v>
      </c>
      <c r="C1550">
        <v>26435012</v>
      </c>
      <c r="D1550">
        <v>5765500943</v>
      </c>
      <c r="E1550" t="s">
        <v>4340</v>
      </c>
      <c r="F1550" t="s">
        <v>4341</v>
      </c>
      <c r="G1550" t="s">
        <v>4342</v>
      </c>
      <c r="H1550" s="1">
        <v>46023</v>
      </c>
      <c r="I1550">
        <v>202601</v>
      </c>
      <c r="J1550">
        <v>212.71100000000001</v>
      </c>
      <c r="L1550">
        <v>212.71</v>
      </c>
      <c r="N1550">
        <v>90466727</v>
      </c>
      <c r="O1550" s="1">
        <v>46053</v>
      </c>
      <c r="P1550" s="1">
        <v>46063</v>
      </c>
      <c r="R1550">
        <v>63</v>
      </c>
      <c r="S1550" t="s">
        <v>53</v>
      </c>
      <c r="T1550" t="s">
        <v>40</v>
      </c>
      <c r="U1550" t="s">
        <v>40</v>
      </c>
      <c r="V1550" t="s">
        <v>4343</v>
      </c>
      <c r="W1550">
        <v>6</v>
      </c>
      <c r="X1550" t="s">
        <v>42</v>
      </c>
      <c r="Y1550">
        <v>6</v>
      </c>
      <c r="Z1550" t="s">
        <v>40</v>
      </c>
      <c r="AA1550" t="s">
        <v>982</v>
      </c>
      <c r="AB1550" t="s">
        <v>44</v>
      </c>
      <c r="AC1550" t="s">
        <v>45</v>
      </c>
      <c r="AE1550" t="s">
        <v>298</v>
      </c>
      <c r="AF1550" t="s">
        <v>7163</v>
      </c>
      <c r="AG1550" s="1">
        <v>46101</v>
      </c>
      <c r="AH1550" t="s">
        <v>47</v>
      </c>
      <c r="AI1550">
        <f>_xlfn.XLOOKUP(Tabela5[[#This Row],[UUID]],Planilha2!$A:$A,Planilha2!B:B,"")</f>
        <v>1</v>
      </c>
      <c r="AJ1550">
        <f>_xlfn.XLOOKUP(Tabela5[[#This Row],[UUID]],Planilha2!$A:$A,Planilha2!C:C,"")</f>
        <v>0</v>
      </c>
      <c r="AK1550">
        <f>_xlfn.XLOOKUP(Tabela5[[#This Row],[UUID]],Planilha2!$A:$A,Planilha2!D:D,"")</f>
        <v>20</v>
      </c>
      <c r="AL1550">
        <f>_xlfn.XLOOKUP(Tabela5[[#This Row],[UUID]],Planilha2!$A:$A,Planilha2!E:E,"")</f>
        <v>0</v>
      </c>
      <c r="AM1550">
        <f>_xlfn.XLOOKUP(Tabela5[[#This Row],[UUID]],Planilha2!$A:$A,Planilha2!F:F,"")</f>
        <v>1</v>
      </c>
      <c r="AN1550">
        <f>_xlfn.XLOOKUP(Tabela5[[#This Row],[UUID]],Planilha2!$A:$A,Planilha2!G:G,"")</f>
        <v>1</v>
      </c>
      <c r="AO1550">
        <f>_xlfn.XLOOKUP(Tabela5[[#This Row],[UUID]],Planilha2!$A:$A,Planilha2!H:H,"")</f>
        <v>1</v>
      </c>
      <c r="AP1550">
        <f>_xlfn.XLOOKUP(Tabela5[[#This Row],[UUID]],Planilha2!$A:$A,Planilha2!I:I,"")</f>
        <v>1</v>
      </c>
      <c r="AQ1550">
        <f>_xlfn.XLOOKUP(Tabela5[[#This Row],[UUID]],Planilha2!$A:$A,Planilha2!J:J,"")</f>
        <v>1</v>
      </c>
      <c r="AR1550">
        <f>_xlfn.XLOOKUP(Tabela5[[#This Row],[UUID]],Planilha2!$A:$A,Planilha2!K:K,"")</f>
        <v>1</v>
      </c>
      <c r="AS1550">
        <f>_xlfn.XLOOKUP(Tabela5[[#This Row],[UUID]],Planilha2!$A:$A,Planilha2!L:L,"")</f>
        <v>0</v>
      </c>
      <c r="AT1550">
        <f>_xlfn.XLOOKUP(Tabela5[[#This Row],[UUID]],Planilha2!$A:$A,Planilha2!M:M,"")</f>
        <v>0</v>
      </c>
      <c r="AU1550">
        <f>_xlfn.XLOOKUP(Tabela5[[#This Row],[UUID]],Planilha2!$A:$A,Planilha2!N:N,"")</f>
        <v>1</v>
      </c>
      <c r="AV1550">
        <f>_xlfn.XLOOKUP(Tabela5[[#This Row],[UUID]],Planilha2!$A:$A,Planilha2!O:O,"")</f>
        <v>1</v>
      </c>
    </row>
    <row r="1551" spans="1:48" x14ac:dyDescent="0.2">
      <c r="A1551" t="s">
        <v>7164</v>
      </c>
      <c r="B1551" t="s">
        <v>35</v>
      </c>
      <c r="C1551">
        <v>101047061</v>
      </c>
      <c r="D1551">
        <v>3751396993</v>
      </c>
      <c r="E1551" t="s">
        <v>4346</v>
      </c>
      <c r="F1551" t="s">
        <v>4347</v>
      </c>
      <c r="G1551" t="s">
        <v>4348</v>
      </c>
      <c r="H1551" s="1">
        <v>46023</v>
      </c>
      <c r="I1551">
        <v>202601</v>
      </c>
      <c r="J1551">
        <v>206.95674</v>
      </c>
      <c r="L1551">
        <v>206.96</v>
      </c>
      <c r="N1551">
        <v>90464337</v>
      </c>
      <c r="O1551" s="1">
        <v>46053</v>
      </c>
      <c r="P1551" s="1">
        <v>46063</v>
      </c>
      <c r="R1551">
        <v>63</v>
      </c>
      <c r="S1551" t="s">
        <v>53</v>
      </c>
      <c r="T1551" t="s">
        <v>40</v>
      </c>
      <c r="U1551" t="s">
        <v>40</v>
      </c>
      <c r="V1551" t="s">
        <v>4349</v>
      </c>
      <c r="W1551">
        <v>6</v>
      </c>
      <c r="X1551" t="s">
        <v>42</v>
      </c>
      <c r="Y1551">
        <v>6</v>
      </c>
      <c r="Z1551" t="s">
        <v>40</v>
      </c>
      <c r="AA1551" t="s">
        <v>982</v>
      </c>
      <c r="AB1551" t="s">
        <v>44</v>
      </c>
      <c r="AC1551" t="s">
        <v>45</v>
      </c>
      <c r="AE1551" t="s">
        <v>298</v>
      </c>
      <c r="AF1551" t="s">
        <v>7165</v>
      </c>
      <c r="AG1551" s="1">
        <v>46099</v>
      </c>
      <c r="AH1551" t="s">
        <v>47</v>
      </c>
      <c r="AI1551">
        <f>_xlfn.XLOOKUP(Tabela5[[#This Row],[UUID]],Planilha2!$A:$A,Planilha2!B:B,"")</f>
        <v>1</v>
      </c>
      <c r="AJ1551">
        <f>_xlfn.XLOOKUP(Tabela5[[#This Row],[UUID]],Planilha2!$A:$A,Planilha2!C:C,"")</f>
        <v>1</v>
      </c>
      <c r="AK1551">
        <f>_xlfn.XLOOKUP(Tabela5[[#This Row],[UUID]],Planilha2!$A:$A,Planilha2!D:D,"")</f>
        <v>1</v>
      </c>
      <c r="AL1551">
        <f>_xlfn.XLOOKUP(Tabela5[[#This Row],[UUID]],Planilha2!$A:$A,Planilha2!E:E,"")</f>
        <v>0</v>
      </c>
      <c r="AM1551">
        <f>_xlfn.XLOOKUP(Tabela5[[#This Row],[UUID]],Planilha2!$A:$A,Planilha2!F:F,"")</f>
        <v>1</v>
      </c>
      <c r="AN1551">
        <f>_xlfn.XLOOKUP(Tabela5[[#This Row],[UUID]],Planilha2!$A:$A,Planilha2!G:G,"")</f>
        <v>1</v>
      </c>
      <c r="AO1551">
        <f>_xlfn.XLOOKUP(Tabela5[[#This Row],[UUID]],Planilha2!$A:$A,Planilha2!H:H,"")</f>
        <v>1</v>
      </c>
      <c r="AP1551">
        <f>_xlfn.XLOOKUP(Tabela5[[#This Row],[UUID]],Planilha2!$A:$A,Planilha2!I:I,"")</f>
        <v>1</v>
      </c>
      <c r="AQ1551">
        <f>_xlfn.XLOOKUP(Tabela5[[#This Row],[UUID]],Planilha2!$A:$A,Planilha2!J:J,"")</f>
        <v>1</v>
      </c>
      <c r="AR1551">
        <f>_xlfn.XLOOKUP(Tabela5[[#This Row],[UUID]],Planilha2!$A:$A,Planilha2!K:K,"")</f>
        <v>1</v>
      </c>
      <c r="AS1551">
        <f>_xlfn.XLOOKUP(Tabela5[[#This Row],[UUID]],Planilha2!$A:$A,Planilha2!L:L,"")</f>
        <v>0</v>
      </c>
      <c r="AT1551">
        <f>_xlfn.XLOOKUP(Tabela5[[#This Row],[UUID]],Planilha2!$A:$A,Planilha2!M:M,"")</f>
        <v>0</v>
      </c>
      <c r="AU1551">
        <f>_xlfn.XLOOKUP(Tabela5[[#This Row],[UUID]],Planilha2!$A:$A,Planilha2!N:N,"")</f>
        <v>1</v>
      </c>
      <c r="AV1551">
        <f>_xlfn.XLOOKUP(Tabela5[[#This Row],[UUID]],Planilha2!$A:$A,Planilha2!O:O,"")</f>
        <v>1</v>
      </c>
    </row>
    <row r="1552" spans="1:48" x14ac:dyDescent="0.2">
      <c r="A1552" t="s">
        <v>7166</v>
      </c>
      <c r="B1552" t="s">
        <v>35</v>
      </c>
      <c r="C1552">
        <v>85537497</v>
      </c>
      <c r="D1552">
        <v>74324730997</v>
      </c>
      <c r="E1552" t="s">
        <v>4352</v>
      </c>
      <c r="F1552" t="s">
        <v>4353</v>
      </c>
      <c r="G1552" t="s">
        <v>4354</v>
      </c>
      <c r="H1552" s="1">
        <v>46023</v>
      </c>
      <c r="I1552">
        <v>202601</v>
      </c>
      <c r="J1552">
        <v>163.81800000000001</v>
      </c>
      <c r="L1552">
        <v>163.82</v>
      </c>
      <c r="N1552">
        <v>90466949</v>
      </c>
      <c r="O1552" s="1">
        <v>46053</v>
      </c>
      <c r="P1552" s="1">
        <v>46063</v>
      </c>
      <c r="R1552">
        <v>63</v>
      </c>
      <c r="S1552" t="s">
        <v>53</v>
      </c>
      <c r="T1552" t="s">
        <v>40</v>
      </c>
      <c r="U1552" t="s">
        <v>40</v>
      </c>
      <c r="V1552" t="s">
        <v>4355</v>
      </c>
      <c r="W1552" t="s">
        <v>94</v>
      </c>
      <c r="X1552" t="s">
        <v>94</v>
      </c>
      <c r="Y1552">
        <v>6</v>
      </c>
      <c r="Z1552" t="s">
        <v>40</v>
      </c>
      <c r="AA1552" t="s">
        <v>982</v>
      </c>
      <c r="AB1552" t="s">
        <v>44</v>
      </c>
      <c r="AC1552" t="s">
        <v>45</v>
      </c>
      <c r="AE1552" t="s">
        <v>298</v>
      </c>
      <c r="AF1552" t="s">
        <v>7167</v>
      </c>
      <c r="AG1552" s="1">
        <v>46099</v>
      </c>
      <c r="AH1552" t="s">
        <v>47</v>
      </c>
      <c r="AI1552">
        <f>_xlfn.XLOOKUP(Tabela5[[#This Row],[UUID]],Planilha2!$A:$A,Planilha2!B:B,"")</f>
        <v>1</v>
      </c>
      <c r="AJ1552">
        <f>_xlfn.XLOOKUP(Tabela5[[#This Row],[UUID]],Planilha2!$A:$A,Planilha2!C:C,"")</f>
        <v>1</v>
      </c>
      <c r="AK1552">
        <f>_xlfn.XLOOKUP(Tabela5[[#This Row],[UUID]],Planilha2!$A:$A,Planilha2!D:D,"")</f>
        <v>1</v>
      </c>
      <c r="AL1552">
        <f>_xlfn.XLOOKUP(Tabela5[[#This Row],[UUID]],Planilha2!$A:$A,Planilha2!E:E,"")</f>
        <v>0</v>
      </c>
      <c r="AM1552">
        <f>_xlfn.XLOOKUP(Tabela5[[#This Row],[UUID]],Planilha2!$A:$A,Planilha2!F:F,"")</f>
        <v>1</v>
      </c>
      <c r="AN1552">
        <f>_xlfn.XLOOKUP(Tabela5[[#This Row],[UUID]],Planilha2!$A:$A,Planilha2!G:G,"")</f>
        <v>1</v>
      </c>
      <c r="AO1552">
        <f>_xlfn.XLOOKUP(Tabela5[[#This Row],[UUID]],Planilha2!$A:$A,Planilha2!H:H,"")</f>
        <v>1</v>
      </c>
      <c r="AP1552">
        <f>_xlfn.XLOOKUP(Tabela5[[#This Row],[UUID]],Planilha2!$A:$A,Planilha2!I:I,"")</f>
        <v>1</v>
      </c>
      <c r="AQ1552">
        <f>_xlfn.XLOOKUP(Tabela5[[#This Row],[UUID]],Planilha2!$A:$A,Planilha2!J:J,"")</f>
        <v>1</v>
      </c>
      <c r="AR1552">
        <f>_xlfn.XLOOKUP(Tabela5[[#This Row],[UUID]],Planilha2!$A:$A,Planilha2!K:K,"")</f>
        <v>1</v>
      </c>
      <c r="AS1552">
        <f>_xlfn.XLOOKUP(Tabela5[[#This Row],[UUID]],Planilha2!$A:$A,Planilha2!L:L,"")</f>
        <v>0</v>
      </c>
      <c r="AT1552">
        <f>_xlfn.XLOOKUP(Tabela5[[#This Row],[UUID]],Planilha2!$A:$A,Planilha2!M:M,"")</f>
        <v>0</v>
      </c>
      <c r="AU1552">
        <f>_xlfn.XLOOKUP(Tabela5[[#This Row],[UUID]],Planilha2!$A:$A,Planilha2!N:N,"")</f>
        <v>1</v>
      </c>
      <c r="AV1552">
        <f>_xlfn.XLOOKUP(Tabela5[[#This Row],[UUID]],Planilha2!$A:$A,Planilha2!O:O,"")</f>
        <v>1</v>
      </c>
    </row>
    <row r="1553" spans="1:48" x14ac:dyDescent="0.2">
      <c r="A1553" t="s">
        <v>7168</v>
      </c>
      <c r="B1553" t="s">
        <v>35</v>
      </c>
      <c r="C1553">
        <v>106916327</v>
      </c>
      <c r="D1553">
        <v>14343389910</v>
      </c>
      <c r="E1553" t="s">
        <v>4364</v>
      </c>
      <c r="F1553" t="s">
        <v>4365</v>
      </c>
      <c r="G1553" t="s">
        <v>4366</v>
      </c>
      <c r="H1553" s="1">
        <v>46023</v>
      </c>
      <c r="I1553">
        <v>202601</v>
      </c>
      <c r="J1553">
        <v>176.92344</v>
      </c>
      <c r="L1553">
        <v>176.92</v>
      </c>
      <c r="N1553">
        <v>90464264</v>
      </c>
      <c r="O1553" s="1">
        <v>46053</v>
      </c>
      <c r="P1553" s="1">
        <v>46063</v>
      </c>
      <c r="R1553">
        <v>63</v>
      </c>
      <c r="S1553" t="s">
        <v>53</v>
      </c>
      <c r="T1553" t="s">
        <v>40</v>
      </c>
      <c r="U1553" t="s">
        <v>40</v>
      </c>
      <c r="V1553" t="s">
        <v>4367</v>
      </c>
      <c r="W1553">
        <v>6</v>
      </c>
      <c r="X1553" t="s">
        <v>42</v>
      </c>
      <c r="Y1553">
        <v>6</v>
      </c>
      <c r="Z1553" t="s">
        <v>40</v>
      </c>
      <c r="AA1553" t="s">
        <v>982</v>
      </c>
      <c r="AB1553" t="s">
        <v>44</v>
      </c>
      <c r="AC1553" t="s">
        <v>45</v>
      </c>
      <c r="AE1553" t="s">
        <v>298</v>
      </c>
      <c r="AF1553" t="s">
        <v>7169</v>
      </c>
      <c r="AG1553" s="1">
        <v>46101</v>
      </c>
      <c r="AH1553" t="s">
        <v>47</v>
      </c>
      <c r="AI1553">
        <f>_xlfn.XLOOKUP(Tabela5[[#This Row],[UUID]],Planilha2!$A:$A,Planilha2!B:B,"")</f>
        <v>1</v>
      </c>
      <c r="AJ1553">
        <f>_xlfn.XLOOKUP(Tabela5[[#This Row],[UUID]],Planilha2!$A:$A,Planilha2!C:C,"")</f>
        <v>0</v>
      </c>
      <c r="AK1553">
        <f>_xlfn.XLOOKUP(Tabela5[[#This Row],[UUID]],Planilha2!$A:$A,Planilha2!D:D,"")</f>
        <v>20</v>
      </c>
      <c r="AL1553">
        <f>_xlfn.XLOOKUP(Tabela5[[#This Row],[UUID]],Planilha2!$A:$A,Planilha2!E:E,"")</f>
        <v>0</v>
      </c>
      <c r="AM1553">
        <f>_xlfn.XLOOKUP(Tabela5[[#This Row],[UUID]],Planilha2!$A:$A,Planilha2!F:F,"")</f>
        <v>1</v>
      </c>
      <c r="AN1553">
        <f>_xlfn.XLOOKUP(Tabela5[[#This Row],[UUID]],Planilha2!$A:$A,Planilha2!G:G,"")</f>
        <v>1</v>
      </c>
      <c r="AO1553">
        <f>_xlfn.XLOOKUP(Tabela5[[#This Row],[UUID]],Planilha2!$A:$A,Planilha2!H:H,"")</f>
        <v>1</v>
      </c>
      <c r="AP1553">
        <f>_xlfn.XLOOKUP(Tabela5[[#This Row],[UUID]],Planilha2!$A:$A,Planilha2!I:I,"")</f>
        <v>1</v>
      </c>
      <c r="AQ1553">
        <f>_xlfn.XLOOKUP(Tabela5[[#This Row],[UUID]],Planilha2!$A:$A,Planilha2!J:J,"")</f>
        <v>1</v>
      </c>
      <c r="AR1553">
        <f>_xlfn.XLOOKUP(Tabela5[[#This Row],[UUID]],Planilha2!$A:$A,Planilha2!K:K,"")</f>
        <v>1</v>
      </c>
      <c r="AS1553">
        <f>_xlfn.XLOOKUP(Tabela5[[#This Row],[UUID]],Planilha2!$A:$A,Planilha2!L:L,"")</f>
        <v>0</v>
      </c>
      <c r="AT1553">
        <f>_xlfn.XLOOKUP(Tabela5[[#This Row],[UUID]],Planilha2!$A:$A,Planilha2!M:M,"")</f>
        <v>0</v>
      </c>
      <c r="AU1553">
        <f>_xlfn.XLOOKUP(Tabela5[[#This Row],[UUID]],Planilha2!$A:$A,Planilha2!N:N,"")</f>
        <v>1</v>
      </c>
      <c r="AV1553">
        <f>_xlfn.XLOOKUP(Tabela5[[#This Row],[UUID]],Planilha2!$A:$A,Planilha2!O:O,"")</f>
        <v>1</v>
      </c>
    </row>
    <row r="1554" spans="1:48" x14ac:dyDescent="0.2">
      <c r="A1554" t="s">
        <v>7170</v>
      </c>
      <c r="B1554" t="s">
        <v>35</v>
      </c>
      <c r="C1554">
        <v>111452228</v>
      </c>
      <c r="D1554">
        <v>4362663932</v>
      </c>
      <c r="E1554" t="s">
        <v>3858</v>
      </c>
      <c r="F1554" t="s">
        <v>3859</v>
      </c>
      <c r="G1554" t="s">
        <v>3860</v>
      </c>
      <c r="H1554" s="1">
        <v>45901</v>
      </c>
      <c r="I1554">
        <v>202509</v>
      </c>
      <c r="J1554">
        <v>351.66070999999999</v>
      </c>
      <c r="L1554">
        <v>351.66</v>
      </c>
      <c r="N1554">
        <v>90429070</v>
      </c>
      <c r="O1554" s="1">
        <v>46002</v>
      </c>
      <c r="P1554" s="1">
        <v>46059</v>
      </c>
      <c r="R1554">
        <v>67</v>
      </c>
      <c r="S1554" t="s">
        <v>53</v>
      </c>
      <c r="T1554" t="s">
        <v>40</v>
      </c>
      <c r="U1554" t="s">
        <v>40</v>
      </c>
      <c r="V1554" t="s">
        <v>3861</v>
      </c>
      <c r="W1554">
        <v>6</v>
      </c>
      <c r="X1554" t="s">
        <v>42</v>
      </c>
      <c r="Y1554">
        <v>6</v>
      </c>
      <c r="Z1554" t="s">
        <v>40</v>
      </c>
      <c r="AA1554" t="s">
        <v>982</v>
      </c>
      <c r="AB1554" t="s">
        <v>44</v>
      </c>
      <c r="AC1554" t="s">
        <v>45</v>
      </c>
      <c r="AE1554" t="s">
        <v>298</v>
      </c>
      <c r="AF1554" t="s">
        <v>7171</v>
      </c>
      <c r="AG1554" s="1">
        <v>46054</v>
      </c>
      <c r="AH1554" t="s">
        <v>2751</v>
      </c>
      <c r="AI1554">
        <f>_xlfn.XLOOKUP(Tabela5[[#This Row],[UUID]],Planilha2!$A:$A,Planilha2!B:B,"")</f>
        <v>1</v>
      </c>
      <c r="AJ1554">
        <f>_xlfn.XLOOKUP(Tabela5[[#This Row],[UUID]],Planilha2!$A:$A,Planilha2!C:C,"")</f>
        <v>1</v>
      </c>
      <c r="AK1554">
        <f>_xlfn.XLOOKUP(Tabela5[[#This Row],[UUID]],Planilha2!$A:$A,Planilha2!D:D,"")</f>
        <v>1</v>
      </c>
      <c r="AL1554">
        <f>_xlfn.XLOOKUP(Tabela5[[#This Row],[UUID]],Planilha2!$A:$A,Planilha2!E:E,"")</f>
        <v>0</v>
      </c>
      <c r="AM1554">
        <f>_xlfn.XLOOKUP(Tabela5[[#This Row],[UUID]],Planilha2!$A:$A,Planilha2!F:F,"")</f>
        <v>0</v>
      </c>
      <c r="AN1554">
        <f>_xlfn.XLOOKUP(Tabela5[[#This Row],[UUID]],Planilha2!$A:$A,Planilha2!G:G,"")</f>
        <v>1</v>
      </c>
      <c r="AO1554">
        <f>_xlfn.XLOOKUP(Tabela5[[#This Row],[UUID]],Planilha2!$A:$A,Planilha2!H:H,"")</f>
        <v>1</v>
      </c>
      <c r="AP1554">
        <f>_xlfn.XLOOKUP(Tabela5[[#This Row],[UUID]],Planilha2!$A:$A,Planilha2!I:I,"")</f>
        <v>1</v>
      </c>
      <c r="AQ1554">
        <f>_xlfn.XLOOKUP(Tabela5[[#This Row],[UUID]],Planilha2!$A:$A,Planilha2!J:J,"")</f>
        <v>1</v>
      </c>
      <c r="AR1554">
        <f>_xlfn.XLOOKUP(Tabela5[[#This Row],[UUID]],Planilha2!$A:$A,Planilha2!K:K,"")</f>
        <v>1</v>
      </c>
      <c r="AS1554">
        <f>_xlfn.XLOOKUP(Tabela5[[#This Row],[UUID]],Planilha2!$A:$A,Planilha2!L:L,"")</f>
        <v>1</v>
      </c>
      <c r="AT1554">
        <f>_xlfn.XLOOKUP(Tabela5[[#This Row],[UUID]],Planilha2!$A:$A,Planilha2!M:M,"")</f>
        <v>1</v>
      </c>
      <c r="AU1554">
        <f>_xlfn.XLOOKUP(Tabela5[[#This Row],[UUID]],Planilha2!$A:$A,Planilha2!N:N,"")</f>
        <v>1</v>
      </c>
      <c r="AV1554">
        <f>_xlfn.XLOOKUP(Tabela5[[#This Row],[UUID]],Planilha2!$A:$A,Planilha2!O:O,"")</f>
        <v>1</v>
      </c>
    </row>
    <row r="1555" spans="1:48" x14ac:dyDescent="0.2">
      <c r="A1555" t="s">
        <v>7172</v>
      </c>
      <c r="B1555" t="s">
        <v>35</v>
      </c>
      <c r="C1555">
        <v>75864711</v>
      </c>
      <c r="D1555">
        <v>71339566915</v>
      </c>
      <c r="E1555" t="s">
        <v>3852</v>
      </c>
      <c r="F1555" t="s">
        <v>3853</v>
      </c>
      <c r="G1555" t="s">
        <v>3854</v>
      </c>
      <c r="H1555" s="1">
        <v>45901</v>
      </c>
      <c r="I1555">
        <v>202509</v>
      </c>
      <c r="J1555">
        <v>149.61962</v>
      </c>
      <c r="L1555">
        <v>149.62</v>
      </c>
      <c r="N1555">
        <v>90429336</v>
      </c>
      <c r="O1555" s="1">
        <v>46002</v>
      </c>
      <c r="P1555" s="1">
        <v>46059</v>
      </c>
      <c r="R1555">
        <v>67</v>
      </c>
      <c r="S1555" t="s">
        <v>53</v>
      </c>
      <c r="T1555" t="s">
        <v>40</v>
      </c>
      <c r="U1555" t="s">
        <v>40</v>
      </c>
      <c r="V1555" t="s">
        <v>3855</v>
      </c>
      <c r="W1555">
        <v>6</v>
      </c>
      <c r="X1555" t="s">
        <v>42</v>
      </c>
      <c r="Y1555">
        <v>6</v>
      </c>
      <c r="Z1555" t="s">
        <v>40</v>
      </c>
      <c r="AA1555" t="s">
        <v>982</v>
      </c>
      <c r="AB1555" t="s">
        <v>44</v>
      </c>
      <c r="AC1555" t="s">
        <v>45</v>
      </c>
      <c r="AE1555" t="s">
        <v>298</v>
      </c>
      <c r="AF1555" t="s">
        <v>7173</v>
      </c>
      <c r="AG1555" s="1">
        <v>46054</v>
      </c>
      <c r="AH1555" t="s">
        <v>2751</v>
      </c>
      <c r="AI1555">
        <f>_xlfn.XLOOKUP(Tabela5[[#This Row],[UUID]],Planilha2!$A:$A,Planilha2!B:B,"")</f>
        <v>1</v>
      </c>
      <c r="AJ1555">
        <f>_xlfn.XLOOKUP(Tabela5[[#This Row],[UUID]],Planilha2!$A:$A,Planilha2!C:C,"")</f>
        <v>1</v>
      </c>
      <c r="AK1555">
        <f>_xlfn.XLOOKUP(Tabela5[[#This Row],[UUID]],Planilha2!$A:$A,Planilha2!D:D,"")</f>
        <v>1</v>
      </c>
      <c r="AL1555">
        <f>_xlfn.XLOOKUP(Tabela5[[#This Row],[UUID]],Planilha2!$A:$A,Planilha2!E:E,"")</f>
        <v>0</v>
      </c>
      <c r="AM1555">
        <f>_xlfn.XLOOKUP(Tabela5[[#This Row],[UUID]],Planilha2!$A:$A,Planilha2!F:F,"")</f>
        <v>0</v>
      </c>
      <c r="AN1555">
        <f>_xlfn.XLOOKUP(Tabela5[[#This Row],[UUID]],Planilha2!$A:$A,Planilha2!G:G,"")</f>
        <v>1</v>
      </c>
      <c r="AO1555">
        <f>_xlfn.XLOOKUP(Tabela5[[#This Row],[UUID]],Planilha2!$A:$A,Planilha2!H:H,"")</f>
        <v>1</v>
      </c>
      <c r="AP1555">
        <f>_xlfn.XLOOKUP(Tabela5[[#This Row],[UUID]],Planilha2!$A:$A,Planilha2!I:I,"")</f>
        <v>1</v>
      </c>
      <c r="AQ1555">
        <f>_xlfn.XLOOKUP(Tabela5[[#This Row],[UUID]],Planilha2!$A:$A,Planilha2!J:J,"")</f>
        <v>1</v>
      </c>
      <c r="AR1555">
        <f>_xlfn.XLOOKUP(Tabela5[[#This Row],[UUID]],Planilha2!$A:$A,Planilha2!K:K,"")</f>
        <v>1</v>
      </c>
      <c r="AS1555">
        <f>_xlfn.XLOOKUP(Tabela5[[#This Row],[UUID]],Planilha2!$A:$A,Planilha2!L:L,"")</f>
        <v>1</v>
      </c>
      <c r="AT1555">
        <f>_xlfn.XLOOKUP(Tabela5[[#This Row],[UUID]],Planilha2!$A:$A,Planilha2!M:M,"")</f>
        <v>1</v>
      </c>
      <c r="AU1555">
        <f>_xlfn.XLOOKUP(Tabela5[[#This Row],[UUID]],Planilha2!$A:$A,Planilha2!N:N,"")</f>
        <v>1</v>
      </c>
      <c r="AV1555">
        <f>_xlfn.XLOOKUP(Tabela5[[#This Row],[UUID]],Planilha2!$A:$A,Planilha2!O:O,"")</f>
        <v>1</v>
      </c>
    </row>
    <row r="1556" spans="1:48" x14ac:dyDescent="0.2">
      <c r="A1556" t="s">
        <v>7174</v>
      </c>
      <c r="B1556" t="s">
        <v>35</v>
      </c>
      <c r="C1556">
        <v>35307668</v>
      </c>
      <c r="D1556">
        <v>27405508987</v>
      </c>
      <c r="E1556" t="s">
        <v>4370</v>
      </c>
      <c r="F1556" t="s">
        <v>4371</v>
      </c>
      <c r="G1556" t="s">
        <v>4372</v>
      </c>
      <c r="H1556" s="1">
        <v>46023</v>
      </c>
      <c r="I1556">
        <v>202601</v>
      </c>
      <c r="J1556">
        <v>139.24529999999999</v>
      </c>
      <c r="L1556">
        <v>139.25</v>
      </c>
      <c r="N1556">
        <v>90468895</v>
      </c>
      <c r="O1556" s="1">
        <v>46053</v>
      </c>
      <c r="P1556" s="1">
        <v>46063</v>
      </c>
      <c r="R1556">
        <v>63</v>
      </c>
      <c r="S1556" t="s">
        <v>53</v>
      </c>
      <c r="T1556" t="s">
        <v>40</v>
      </c>
      <c r="U1556" t="s">
        <v>40</v>
      </c>
      <c r="V1556" t="s">
        <v>4373</v>
      </c>
      <c r="W1556">
        <v>6</v>
      </c>
      <c r="X1556" t="s">
        <v>42</v>
      </c>
      <c r="Y1556">
        <v>6</v>
      </c>
      <c r="Z1556" t="s">
        <v>40</v>
      </c>
      <c r="AA1556" t="s">
        <v>982</v>
      </c>
      <c r="AB1556" t="s">
        <v>44</v>
      </c>
      <c r="AC1556" t="s">
        <v>45</v>
      </c>
      <c r="AE1556" t="s">
        <v>298</v>
      </c>
      <c r="AF1556" t="s">
        <v>7175</v>
      </c>
      <c r="AG1556" s="1">
        <v>46086</v>
      </c>
      <c r="AH1556" t="s">
        <v>2615</v>
      </c>
      <c r="AI1556">
        <f>_xlfn.XLOOKUP(Tabela5[[#This Row],[UUID]],Planilha2!$A:$A,Planilha2!B:B,"")</f>
        <v>1</v>
      </c>
      <c r="AJ1556">
        <f>_xlfn.XLOOKUP(Tabela5[[#This Row],[UUID]],Planilha2!$A:$A,Planilha2!C:C,"")</f>
        <v>0</v>
      </c>
      <c r="AK1556">
        <f>_xlfn.XLOOKUP(Tabela5[[#This Row],[UUID]],Planilha2!$A:$A,Planilha2!D:D,"")</f>
        <v>1</v>
      </c>
      <c r="AL1556">
        <f>_xlfn.XLOOKUP(Tabela5[[#This Row],[UUID]],Planilha2!$A:$A,Planilha2!E:E,"")</f>
        <v>0</v>
      </c>
      <c r="AM1556">
        <f>_xlfn.XLOOKUP(Tabela5[[#This Row],[UUID]],Planilha2!$A:$A,Planilha2!F:F,"")</f>
        <v>1</v>
      </c>
      <c r="AN1556">
        <f>_xlfn.XLOOKUP(Tabela5[[#This Row],[UUID]],Planilha2!$A:$A,Planilha2!G:G,"")</f>
        <v>1</v>
      </c>
      <c r="AO1556">
        <f>_xlfn.XLOOKUP(Tabela5[[#This Row],[UUID]],Planilha2!$A:$A,Planilha2!H:H,"")</f>
        <v>1</v>
      </c>
      <c r="AP1556">
        <f>_xlfn.XLOOKUP(Tabela5[[#This Row],[UUID]],Planilha2!$A:$A,Planilha2!I:I,"")</f>
        <v>1</v>
      </c>
      <c r="AQ1556">
        <f>_xlfn.XLOOKUP(Tabela5[[#This Row],[UUID]],Planilha2!$A:$A,Planilha2!J:J,"")</f>
        <v>1</v>
      </c>
      <c r="AR1556">
        <f>_xlfn.XLOOKUP(Tabela5[[#This Row],[UUID]],Planilha2!$A:$A,Planilha2!K:K,"")</f>
        <v>1</v>
      </c>
      <c r="AS1556">
        <f>_xlfn.XLOOKUP(Tabela5[[#This Row],[UUID]],Planilha2!$A:$A,Planilha2!L:L,"")</f>
        <v>1</v>
      </c>
      <c r="AT1556">
        <f>_xlfn.XLOOKUP(Tabela5[[#This Row],[UUID]],Planilha2!$A:$A,Planilha2!M:M,"")</f>
        <v>0</v>
      </c>
      <c r="AU1556">
        <f>_xlfn.XLOOKUP(Tabela5[[#This Row],[UUID]],Planilha2!$A:$A,Planilha2!N:N,"")</f>
        <v>1</v>
      </c>
      <c r="AV1556">
        <f>_xlfn.XLOOKUP(Tabela5[[#This Row],[UUID]],Planilha2!$A:$A,Planilha2!O:O,"")</f>
        <v>1</v>
      </c>
    </row>
    <row r="1557" spans="1:48" x14ac:dyDescent="0.2">
      <c r="A1557" t="s">
        <v>7176</v>
      </c>
      <c r="B1557" t="s">
        <v>35</v>
      </c>
      <c r="C1557">
        <v>80215017</v>
      </c>
      <c r="D1557">
        <v>3788468920</v>
      </c>
      <c r="E1557" t="s">
        <v>3846</v>
      </c>
      <c r="F1557" t="s">
        <v>3847</v>
      </c>
      <c r="G1557" t="s">
        <v>3848</v>
      </c>
      <c r="H1557" s="1">
        <v>45901</v>
      </c>
      <c r="I1557">
        <v>202509</v>
      </c>
      <c r="J1557">
        <v>198.21869000000001</v>
      </c>
      <c r="L1557">
        <v>198.22</v>
      </c>
      <c r="N1557">
        <v>90429297</v>
      </c>
      <c r="O1557" s="1">
        <v>46002</v>
      </c>
      <c r="P1557" s="1">
        <v>46059</v>
      </c>
      <c r="R1557">
        <v>67</v>
      </c>
      <c r="S1557" t="s">
        <v>53</v>
      </c>
      <c r="T1557" t="s">
        <v>40</v>
      </c>
      <c r="U1557" t="s">
        <v>40</v>
      </c>
      <c r="V1557" t="s">
        <v>3849</v>
      </c>
      <c r="W1557">
        <v>6</v>
      </c>
      <c r="X1557" t="s">
        <v>42</v>
      </c>
      <c r="Y1557">
        <v>6</v>
      </c>
      <c r="Z1557" t="s">
        <v>40</v>
      </c>
      <c r="AA1557" t="s">
        <v>982</v>
      </c>
      <c r="AB1557" t="s">
        <v>44</v>
      </c>
      <c r="AC1557" t="s">
        <v>45</v>
      </c>
      <c r="AE1557" t="s">
        <v>298</v>
      </c>
      <c r="AF1557" t="s">
        <v>7177</v>
      </c>
      <c r="AG1557" s="1">
        <v>46054</v>
      </c>
      <c r="AH1557" t="s">
        <v>2751</v>
      </c>
      <c r="AI1557">
        <f>_xlfn.XLOOKUP(Tabela5[[#This Row],[UUID]],Planilha2!$A:$A,Planilha2!B:B,"")</f>
        <v>1</v>
      </c>
      <c r="AJ1557">
        <f>_xlfn.XLOOKUP(Tabela5[[#This Row],[UUID]],Planilha2!$A:$A,Planilha2!C:C,"")</f>
        <v>1</v>
      </c>
      <c r="AK1557">
        <f>_xlfn.XLOOKUP(Tabela5[[#This Row],[UUID]],Planilha2!$A:$A,Planilha2!D:D,"")</f>
        <v>1</v>
      </c>
      <c r="AL1557">
        <f>_xlfn.XLOOKUP(Tabela5[[#This Row],[UUID]],Planilha2!$A:$A,Planilha2!E:E,"")</f>
        <v>0</v>
      </c>
      <c r="AM1557">
        <f>_xlfn.XLOOKUP(Tabela5[[#This Row],[UUID]],Planilha2!$A:$A,Planilha2!F:F,"")</f>
        <v>0</v>
      </c>
      <c r="AN1557">
        <f>_xlfn.XLOOKUP(Tabela5[[#This Row],[UUID]],Planilha2!$A:$A,Planilha2!G:G,"")</f>
        <v>1</v>
      </c>
      <c r="AO1557">
        <f>_xlfn.XLOOKUP(Tabela5[[#This Row],[UUID]],Planilha2!$A:$A,Planilha2!H:H,"")</f>
        <v>1</v>
      </c>
      <c r="AP1557">
        <f>_xlfn.XLOOKUP(Tabela5[[#This Row],[UUID]],Planilha2!$A:$A,Planilha2!I:I,"")</f>
        <v>1</v>
      </c>
      <c r="AQ1557">
        <f>_xlfn.XLOOKUP(Tabela5[[#This Row],[UUID]],Planilha2!$A:$A,Planilha2!J:J,"")</f>
        <v>1</v>
      </c>
      <c r="AR1557">
        <f>_xlfn.XLOOKUP(Tabela5[[#This Row],[UUID]],Planilha2!$A:$A,Planilha2!K:K,"")</f>
        <v>1</v>
      </c>
      <c r="AS1557">
        <f>_xlfn.XLOOKUP(Tabela5[[#This Row],[UUID]],Planilha2!$A:$A,Planilha2!L:L,"")</f>
        <v>1</v>
      </c>
      <c r="AT1557">
        <f>_xlfn.XLOOKUP(Tabela5[[#This Row],[UUID]],Planilha2!$A:$A,Planilha2!M:M,"")</f>
        <v>1</v>
      </c>
      <c r="AU1557">
        <f>_xlfn.XLOOKUP(Tabela5[[#This Row],[UUID]],Planilha2!$A:$A,Planilha2!N:N,"")</f>
        <v>1</v>
      </c>
      <c r="AV1557">
        <f>_xlfn.XLOOKUP(Tabela5[[#This Row],[UUID]],Planilha2!$A:$A,Planilha2!O:O,"")</f>
        <v>1</v>
      </c>
    </row>
    <row r="1558" spans="1:48" x14ac:dyDescent="0.2">
      <c r="A1558" t="s">
        <v>7178</v>
      </c>
      <c r="B1558" t="s">
        <v>35</v>
      </c>
      <c r="C1558">
        <v>86359002</v>
      </c>
      <c r="D1558">
        <v>564279056</v>
      </c>
      <c r="E1558" t="s">
        <v>4376</v>
      </c>
      <c r="F1558" t="s">
        <v>4377</v>
      </c>
      <c r="G1558" t="s">
        <v>4378</v>
      </c>
      <c r="H1558" s="1">
        <v>46023</v>
      </c>
      <c r="I1558">
        <v>202601</v>
      </c>
      <c r="J1558">
        <v>325.47113999999999</v>
      </c>
      <c r="L1558">
        <v>325.47000000000003</v>
      </c>
      <c r="N1558">
        <v>90469117</v>
      </c>
      <c r="O1558" s="1">
        <v>46053</v>
      </c>
      <c r="P1558" s="1">
        <v>46063</v>
      </c>
      <c r="R1558">
        <v>63</v>
      </c>
      <c r="S1558" t="s">
        <v>53</v>
      </c>
      <c r="T1558" t="s">
        <v>40</v>
      </c>
      <c r="U1558" t="s">
        <v>40</v>
      </c>
      <c r="V1558" t="s">
        <v>4379</v>
      </c>
      <c r="W1558">
        <v>6</v>
      </c>
      <c r="X1558" t="s">
        <v>42</v>
      </c>
      <c r="Y1558">
        <v>6</v>
      </c>
      <c r="Z1558" t="s">
        <v>40</v>
      </c>
      <c r="AA1558" t="s">
        <v>982</v>
      </c>
      <c r="AB1558" t="s">
        <v>44</v>
      </c>
      <c r="AC1558" t="s">
        <v>45</v>
      </c>
      <c r="AE1558" t="s">
        <v>298</v>
      </c>
      <c r="AF1558" t="s">
        <v>7179</v>
      </c>
      <c r="AG1558" s="1">
        <v>46101</v>
      </c>
      <c r="AH1558" t="s">
        <v>47</v>
      </c>
      <c r="AI1558">
        <f>_xlfn.XLOOKUP(Tabela5[[#This Row],[UUID]],Planilha2!$A:$A,Planilha2!B:B,"")</f>
        <v>1</v>
      </c>
      <c r="AJ1558">
        <f>_xlfn.XLOOKUP(Tabela5[[#This Row],[UUID]],Planilha2!$A:$A,Planilha2!C:C,"")</f>
        <v>0</v>
      </c>
      <c r="AK1558">
        <f>_xlfn.XLOOKUP(Tabela5[[#This Row],[UUID]],Planilha2!$A:$A,Planilha2!D:D,"")</f>
        <v>4</v>
      </c>
      <c r="AL1558">
        <f>_xlfn.XLOOKUP(Tabela5[[#This Row],[UUID]],Planilha2!$A:$A,Planilha2!E:E,"")</f>
        <v>0</v>
      </c>
      <c r="AM1558">
        <f>_xlfn.XLOOKUP(Tabela5[[#This Row],[UUID]],Planilha2!$A:$A,Planilha2!F:F,"")</f>
        <v>1</v>
      </c>
      <c r="AN1558">
        <f>_xlfn.XLOOKUP(Tabela5[[#This Row],[UUID]],Planilha2!$A:$A,Planilha2!G:G,"")</f>
        <v>1</v>
      </c>
      <c r="AO1558">
        <f>_xlfn.XLOOKUP(Tabela5[[#This Row],[UUID]],Planilha2!$A:$A,Planilha2!H:H,"")</f>
        <v>1</v>
      </c>
      <c r="AP1558">
        <f>_xlfn.XLOOKUP(Tabela5[[#This Row],[UUID]],Planilha2!$A:$A,Planilha2!I:I,"")</f>
        <v>1</v>
      </c>
      <c r="AQ1558">
        <f>_xlfn.XLOOKUP(Tabela5[[#This Row],[UUID]],Planilha2!$A:$A,Planilha2!J:J,"")</f>
        <v>1</v>
      </c>
      <c r="AR1558">
        <f>_xlfn.XLOOKUP(Tabela5[[#This Row],[UUID]],Planilha2!$A:$A,Planilha2!K:K,"")</f>
        <v>1</v>
      </c>
      <c r="AS1558">
        <f>_xlfn.XLOOKUP(Tabela5[[#This Row],[UUID]],Planilha2!$A:$A,Planilha2!L:L,"")</f>
        <v>0</v>
      </c>
      <c r="AT1558">
        <f>_xlfn.XLOOKUP(Tabela5[[#This Row],[UUID]],Planilha2!$A:$A,Planilha2!M:M,"")</f>
        <v>0</v>
      </c>
      <c r="AU1558">
        <f>_xlfn.XLOOKUP(Tabela5[[#This Row],[UUID]],Planilha2!$A:$A,Planilha2!N:N,"")</f>
        <v>1</v>
      </c>
      <c r="AV1558">
        <f>_xlfn.XLOOKUP(Tabela5[[#This Row],[UUID]],Planilha2!$A:$A,Planilha2!O:O,"")</f>
        <v>1</v>
      </c>
    </row>
    <row r="1559" spans="1:48" x14ac:dyDescent="0.2">
      <c r="A1559" t="s">
        <v>7180</v>
      </c>
      <c r="B1559" t="s">
        <v>35</v>
      </c>
      <c r="C1559">
        <v>9409491</v>
      </c>
      <c r="D1559">
        <v>36146692972</v>
      </c>
      <c r="E1559" t="s">
        <v>6367</v>
      </c>
      <c r="F1559" t="s">
        <v>7181</v>
      </c>
      <c r="G1559" t="s">
        <v>6369</v>
      </c>
      <c r="H1559" s="1">
        <v>46023</v>
      </c>
      <c r="I1559">
        <v>202601</v>
      </c>
      <c r="J1559">
        <v>93.174480000000003</v>
      </c>
      <c r="L1559">
        <v>93.17</v>
      </c>
      <c r="N1559">
        <v>90464262</v>
      </c>
      <c r="O1559" s="1">
        <v>46053</v>
      </c>
      <c r="P1559" s="1">
        <v>46063</v>
      </c>
      <c r="R1559">
        <v>63</v>
      </c>
      <c r="S1559" t="s">
        <v>53</v>
      </c>
      <c r="T1559" t="s">
        <v>40</v>
      </c>
      <c r="U1559" t="s">
        <v>40</v>
      </c>
      <c r="V1559" t="s">
        <v>6370</v>
      </c>
      <c r="W1559">
        <v>6</v>
      </c>
      <c r="X1559" t="s">
        <v>42</v>
      </c>
      <c r="Y1559">
        <v>6</v>
      </c>
      <c r="Z1559" t="s">
        <v>40</v>
      </c>
      <c r="AA1559" t="s">
        <v>982</v>
      </c>
      <c r="AB1559" t="s">
        <v>44</v>
      </c>
      <c r="AC1559" t="s">
        <v>45</v>
      </c>
      <c r="AE1559" t="s">
        <v>298</v>
      </c>
      <c r="AF1559" t="s">
        <v>7182</v>
      </c>
      <c r="AG1559" s="1">
        <v>46101</v>
      </c>
      <c r="AH1559" t="s">
        <v>47</v>
      </c>
      <c r="AI1559">
        <f>_xlfn.XLOOKUP(Tabela5[[#This Row],[UUID]],Planilha2!$A:$A,Planilha2!B:B,"")</f>
        <v>1</v>
      </c>
      <c r="AJ1559">
        <f>_xlfn.XLOOKUP(Tabela5[[#This Row],[UUID]],Planilha2!$A:$A,Planilha2!C:C,"")</f>
        <v>0</v>
      </c>
      <c r="AK1559">
        <f>_xlfn.XLOOKUP(Tabela5[[#This Row],[UUID]],Planilha2!$A:$A,Planilha2!D:D,"")</f>
        <v>1</v>
      </c>
      <c r="AL1559">
        <f>_xlfn.XLOOKUP(Tabela5[[#This Row],[UUID]],Planilha2!$A:$A,Planilha2!E:E,"")</f>
        <v>0</v>
      </c>
      <c r="AM1559">
        <f>_xlfn.XLOOKUP(Tabela5[[#This Row],[UUID]],Planilha2!$A:$A,Planilha2!F:F,"")</f>
        <v>1</v>
      </c>
      <c r="AN1559">
        <f>_xlfn.XLOOKUP(Tabela5[[#This Row],[UUID]],Planilha2!$A:$A,Planilha2!G:G,"")</f>
        <v>1</v>
      </c>
      <c r="AO1559">
        <f>_xlfn.XLOOKUP(Tabela5[[#This Row],[UUID]],Planilha2!$A:$A,Planilha2!H:H,"")</f>
        <v>1</v>
      </c>
      <c r="AP1559">
        <f>_xlfn.XLOOKUP(Tabela5[[#This Row],[UUID]],Planilha2!$A:$A,Planilha2!I:I,"")</f>
        <v>1</v>
      </c>
      <c r="AQ1559">
        <f>_xlfn.XLOOKUP(Tabela5[[#This Row],[UUID]],Planilha2!$A:$A,Planilha2!J:J,"")</f>
        <v>1</v>
      </c>
      <c r="AR1559">
        <f>_xlfn.XLOOKUP(Tabela5[[#This Row],[UUID]],Planilha2!$A:$A,Planilha2!K:K,"")</f>
        <v>1</v>
      </c>
      <c r="AS1559">
        <f>_xlfn.XLOOKUP(Tabela5[[#This Row],[UUID]],Planilha2!$A:$A,Planilha2!L:L,"")</f>
        <v>0</v>
      </c>
      <c r="AT1559">
        <f>_xlfn.XLOOKUP(Tabela5[[#This Row],[UUID]],Planilha2!$A:$A,Planilha2!M:M,"")</f>
        <v>0</v>
      </c>
      <c r="AU1559">
        <f>_xlfn.XLOOKUP(Tabela5[[#This Row],[UUID]],Planilha2!$A:$A,Planilha2!N:N,"")</f>
        <v>1</v>
      </c>
      <c r="AV1559">
        <f>_xlfn.XLOOKUP(Tabela5[[#This Row],[UUID]],Planilha2!$A:$A,Planilha2!O:O,"")</f>
        <v>1</v>
      </c>
    </row>
    <row r="1560" spans="1:48" x14ac:dyDescent="0.2">
      <c r="A1560" t="s">
        <v>7183</v>
      </c>
      <c r="B1560" t="s">
        <v>35</v>
      </c>
      <c r="C1560">
        <v>57928959</v>
      </c>
      <c r="D1560">
        <v>85690805904</v>
      </c>
      <c r="E1560" t="s">
        <v>4394</v>
      </c>
      <c r="F1560" t="s">
        <v>4395</v>
      </c>
      <c r="G1560" t="s">
        <v>4396</v>
      </c>
      <c r="H1560" s="1">
        <v>46023</v>
      </c>
      <c r="I1560">
        <v>202601</v>
      </c>
      <c r="J1560">
        <v>133.78469999999999</v>
      </c>
      <c r="L1560">
        <v>133.78</v>
      </c>
      <c r="N1560">
        <v>90468813</v>
      </c>
      <c r="O1560" s="1">
        <v>46053</v>
      </c>
      <c r="P1560" s="1">
        <v>46063</v>
      </c>
      <c r="R1560">
        <v>63</v>
      </c>
      <c r="S1560" t="s">
        <v>53</v>
      </c>
      <c r="T1560" t="s">
        <v>40</v>
      </c>
      <c r="U1560" t="s">
        <v>40</v>
      </c>
      <c r="V1560" t="s">
        <v>4397</v>
      </c>
      <c r="W1560">
        <v>6</v>
      </c>
      <c r="X1560" t="s">
        <v>42</v>
      </c>
      <c r="Y1560">
        <v>6</v>
      </c>
      <c r="Z1560" t="s">
        <v>40</v>
      </c>
      <c r="AA1560" t="s">
        <v>982</v>
      </c>
      <c r="AB1560" t="s">
        <v>44</v>
      </c>
      <c r="AC1560" t="s">
        <v>45</v>
      </c>
      <c r="AE1560" t="s">
        <v>298</v>
      </c>
      <c r="AF1560" t="s">
        <v>7184</v>
      </c>
      <c r="AG1560" s="1">
        <v>46086</v>
      </c>
      <c r="AH1560" t="s">
        <v>2615</v>
      </c>
      <c r="AI1560">
        <f>_xlfn.XLOOKUP(Tabela5[[#This Row],[UUID]],Planilha2!$A:$A,Planilha2!B:B,"")</f>
        <v>1</v>
      </c>
      <c r="AJ1560">
        <f>_xlfn.XLOOKUP(Tabela5[[#This Row],[UUID]],Planilha2!$A:$A,Planilha2!C:C,"")</f>
        <v>0</v>
      </c>
      <c r="AK1560">
        <f>_xlfn.XLOOKUP(Tabela5[[#This Row],[UUID]],Planilha2!$A:$A,Planilha2!D:D,"")</f>
        <v>1</v>
      </c>
      <c r="AL1560">
        <f>_xlfn.XLOOKUP(Tabela5[[#This Row],[UUID]],Planilha2!$A:$A,Planilha2!E:E,"")</f>
        <v>0</v>
      </c>
      <c r="AM1560">
        <f>_xlfn.XLOOKUP(Tabela5[[#This Row],[UUID]],Planilha2!$A:$A,Planilha2!F:F,"")</f>
        <v>1</v>
      </c>
      <c r="AN1560">
        <f>_xlfn.XLOOKUP(Tabela5[[#This Row],[UUID]],Planilha2!$A:$A,Planilha2!G:G,"")</f>
        <v>1</v>
      </c>
      <c r="AO1560">
        <f>_xlfn.XLOOKUP(Tabela5[[#This Row],[UUID]],Planilha2!$A:$A,Planilha2!H:H,"")</f>
        <v>1</v>
      </c>
      <c r="AP1560">
        <f>_xlfn.XLOOKUP(Tabela5[[#This Row],[UUID]],Planilha2!$A:$A,Planilha2!I:I,"")</f>
        <v>1</v>
      </c>
      <c r="AQ1560">
        <f>_xlfn.XLOOKUP(Tabela5[[#This Row],[UUID]],Planilha2!$A:$A,Planilha2!J:J,"")</f>
        <v>1</v>
      </c>
      <c r="AR1560">
        <f>_xlfn.XLOOKUP(Tabela5[[#This Row],[UUID]],Planilha2!$A:$A,Planilha2!K:K,"")</f>
        <v>1</v>
      </c>
      <c r="AS1560">
        <f>_xlfn.XLOOKUP(Tabela5[[#This Row],[UUID]],Planilha2!$A:$A,Planilha2!L:L,"")</f>
        <v>1</v>
      </c>
      <c r="AT1560">
        <f>_xlfn.XLOOKUP(Tabela5[[#This Row],[UUID]],Planilha2!$A:$A,Planilha2!M:M,"")</f>
        <v>0</v>
      </c>
      <c r="AU1560">
        <f>_xlfn.XLOOKUP(Tabela5[[#This Row],[UUID]],Planilha2!$A:$A,Planilha2!N:N,"")</f>
        <v>1</v>
      </c>
      <c r="AV1560">
        <f>_xlfn.XLOOKUP(Tabela5[[#This Row],[UUID]],Planilha2!$A:$A,Planilha2!O:O,"")</f>
        <v>1</v>
      </c>
    </row>
    <row r="1561" spans="1:48" x14ac:dyDescent="0.2">
      <c r="A1561" t="s">
        <v>7185</v>
      </c>
      <c r="B1561" t="s">
        <v>35</v>
      </c>
      <c r="C1561">
        <v>90997280</v>
      </c>
      <c r="D1561">
        <v>43136907949</v>
      </c>
      <c r="E1561" t="s">
        <v>4538</v>
      </c>
      <c r="F1561" t="s">
        <v>7186</v>
      </c>
      <c r="G1561" t="s">
        <v>7187</v>
      </c>
      <c r="H1561" s="1">
        <v>45901</v>
      </c>
      <c r="I1561">
        <v>202509</v>
      </c>
      <c r="J1561">
        <v>212.96223000000001</v>
      </c>
      <c r="L1561">
        <v>212.96</v>
      </c>
      <c r="N1561">
        <v>90429145</v>
      </c>
      <c r="O1561" s="1">
        <v>46002</v>
      </c>
      <c r="P1561" s="1">
        <v>46059</v>
      </c>
      <c r="R1561">
        <v>67</v>
      </c>
      <c r="S1561" t="s">
        <v>53</v>
      </c>
      <c r="T1561" t="s">
        <v>40</v>
      </c>
      <c r="U1561" t="s">
        <v>40</v>
      </c>
      <c r="V1561" t="s">
        <v>7188</v>
      </c>
      <c r="W1561">
        <v>6</v>
      </c>
      <c r="X1561" t="s">
        <v>42</v>
      </c>
      <c r="Y1561">
        <v>6</v>
      </c>
      <c r="Z1561" t="s">
        <v>40</v>
      </c>
      <c r="AA1561" t="s">
        <v>982</v>
      </c>
      <c r="AB1561" t="s">
        <v>44</v>
      </c>
      <c r="AC1561" t="s">
        <v>45</v>
      </c>
      <c r="AE1561" t="s">
        <v>298</v>
      </c>
      <c r="AF1561" t="s">
        <v>7189</v>
      </c>
      <c r="AG1561" s="1">
        <v>46054</v>
      </c>
      <c r="AH1561" t="s">
        <v>2751</v>
      </c>
      <c r="AI1561">
        <f>_xlfn.XLOOKUP(Tabela5[[#This Row],[UUID]],Planilha2!$A:$A,Planilha2!B:B,"")</f>
        <v>1</v>
      </c>
      <c r="AJ1561">
        <f>_xlfn.XLOOKUP(Tabela5[[#This Row],[UUID]],Planilha2!$A:$A,Planilha2!C:C,"")</f>
        <v>1</v>
      </c>
      <c r="AK1561">
        <f>_xlfn.XLOOKUP(Tabela5[[#This Row],[UUID]],Planilha2!$A:$A,Planilha2!D:D,"")</f>
        <v>110</v>
      </c>
      <c r="AL1561">
        <f>_xlfn.XLOOKUP(Tabela5[[#This Row],[UUID]],Planilha2!$A:$A,Planilha2!E:E,"")</f>
        <v>0</v>
      </c>
      <c r="AM1561">
        <f>_xlfn.XLOOKUP(Tabela5[[#This Row],[UUID]],Planilha2!$A:$A,Planilha2!F:F,"")</f>
        <v>0</v>
      </c>
      <c r="AN1561">
        <f>_xlfn.XLOOKUP(Tabela5[[#This Row],[UUID]],Planilha2!$A:$A,Planilha2!G:G,"")</f>
        <v>1</v>
      </c>
      <c r="AO1561">
        <f>_xlfn.XLOOKUP(Tabela5[[#This Row],[UUID]],Planilha2!$A:$A,Planilha2!H:H,"")</f>
        <v>1</v>
      </c>
      <c r="AP1561">
        <f>_xlfn.XLOOKUP(Tabela5[[#This Row],[UUID]],Planilha2!$A:$A,Planilha2!I:I,"")</f>
        <v>1</v>
      </c>
      <c r="AQ1561">
        <f>_xlfn.XLOOKUP(Tabela5[[#This Row],[UUID]],Planilha2!$A:$A,Planilha2!J:J,"")</f>
        <v>1</v>
      </c>
      <c r="AR1561">
        <f>_xlfn.XLOOKUP(Tabela5[[#This Row],[UUID]],Planilha2!$A:$A,Planilha2!K:K,"")</f>
        <v>1</v>
      </c>
      <c r="AS1561">
        <f>_xlfn.XLOOKUP(Tabela5[[#This Row],[UUID]],Planilha2!$A:$A,Planilha2!L:L,"")</f>
        <v>1</v>
      </c>
      <c r="AT1561">
        <f>_xlfn.XLOOKUP(Tabela5[[#This Row],[UUID]],Planilha2!$A:$A,Planilha2!M:M,"")</f>
        <v>1</v>
      </c>
      <c r="AU1561">
        <f>_xlfn.XLOOKUP(Tabela5[[#This Row],[UUID]],Planilha2!$A:$A,Planilha2!N:N,"")</f>
        <v>1</v>
      </c>
      <c r="AV1561">
        <f>_xlfn.XLOOKUP(Tabela5[[#This Row],[UUID]],Planilha2!$A:$A,Planilha2!O:O,"")</f>
        <v>1</v>
      </c>
    </row>
    <row r="1562" spans="1:48" x14ac:dyDescent="0.2">
      <c r="A1562" t="s">
        <v>7190</v>
      </c>
      <c r="B1562" t="s">
        <v>35</v>
      </c>
      <c r="C1562">
        <v>68802021</v>
      </c>
      <c r="D1562">
        <v>35690518972</v>
      </c>
      <c r="E1562" t="s">
        <v>3840</v>
      </c>
      <c r="F1562" t="s">
        <v>3841</v>
      </c>
      <c r="G1562" t="s">
        <v>3842</v>
      </c>
      <c r="H1562" s="1">
        <v>45901</v>
      </c>
      <c r="I1562">
        <v>202509</v>
      </c>
      <c r="J1562">
        <v>153.44202000000001</v>
      </c>
      <c r="L1562">
        <v>153.44</v>
      </c>
      <c r="N1562">
        <v>90428999</v>
      </c>
      <c r="O1562" s="1">
        <v>46002</v>
      </c>
      <c r="P1562" s="1">
        <v>46059</v>
      </c>
      <c r="R1562">
        <v>67</v>
      </c>
      <c r="S1562" t="s">
        <v>53</v>
      </c>
      <c r="T1562" t="s">
        <v>40</v>
      </c>
      <c r="U1562" t="s">
        <v>40</v>
      </c>
      <c r="V1562" t="s">
        <v>3843</v>
      </c>
      <c r="W1562">
        <v>6</v>
      </c>
      <c r="X1562" t="s">
        <v>42</v>
      </c>
      <c r="Y1562">
        <v>6</v>
      </c>
      <c r="Z1562" t="s">
        <v>40</v>
      </c>
      <c r="AA1562" t="s">
        <v>982</v>
      </c>
      <c r="AB1562" t="s">
        <v>44</v>
      </c>
      <c r="AC1562" t="s">
        <v>45</v>
      </c>
      <c r="AE1562" t="s">
        <v>298</v>
      </c>
      <c r="AF1562" t="s">
        <v>7191</v>
      </c>
      <c r="AG1562" s="1">
        <v>46054</v>
      </c>
      <c r="AH1562" t="s">
        <v>2751</v>
      </c>
      <c r="AI1562">
        <f>_xlfn.XLOOKUP(Tabela5[[#This Row],[UUID]],Planilha2!$A:$A,Planilha2!B:B,"")</f>
        <v>1</v>
      </c>
      <c r="AJ1562">
        <f>_xlfn.XLOOKUP(Tabela5[[#This Row],[UUID]],Planilha2!$A:$A,Planilha2!C:C,"")</f>
        <v>1</v>
      </c>
      <c r="AK1562">
        <f>_xlfn.XLOOKUP(Tabela5[[#This Row],[UUID]],Planilha2!$A:$A,Planilha2!D:D,"")</f>
        <v>3</v>
      </c>
      <c r="AL1562">
        <f>_xlfn.XLOOKUP(Tabela5[[#This Row],[UUID]],Planilha2!$A:$A,Planilha2!E:E,"")</f>
        <v>0</v>
      </c>
      <c r="AM1562">
        <f>_xlfn.XLOOKUP(Tabela5[[#This Row],[UUID]],Planilha2!$A:$A,Planilha2!F:F,"")</f>
        <v>0</v>
      </c>
      <c r="AN1562">
        <f>_xlfn.XLOOKUP(Tabela5[[#This Row],[UUID]],Planilha2!$A:$A,Planilha2!G:G,"")</f>
        <v>1</v>
      </c>
      <c r="AO1562">
        <f>_xlfn.XLOOKUP(Tabela5[[#This Row],[UUID]],Planilha2!$A:$A,Planilha2!H:H,"")</f>
        <v>1</v>
      </c>
      <c r="AP1562">
        <f>_xlfn.XLOOKUP(Tabela5[[#This Row],[UUID]],Planilha2!$A:$A,Planilha2!I:I,"")</f>
        <v>1</v>
      </c>
      <c r="AQ1562">
        <f>_xlfn.XLOOKUP(Tabela5[[#This Row],[UUID]],Planilha2!$A:$A,Planilha2!J:J,"")</f>
        <v>1</v>
      </c>
      <c r="AR1562">
        <f>_xlfn.XLOOKUP(Tabela5[[#This Row],[UUID]],Planilha2!$A:$A,Planilha2!K:K,"")</f>
        <v>1</v>
      </c>
      <c r="AS1562">
        <f>_xlfn.XLOOKUP(Tabela5[[#This Row],[UUID]],Planilha2!$A:$A,Planilha2!L:L,"")</f>
        <v>1</v>
      </c>
      <c r="AT1562">
        <f>_xlfn.XLOOKUP(Tabela5[[#This Row],[UUID]],Planilha2!$A:$A,Planilha2!M:M,"")</f>
        <v>1</v>
      </c>
      <c r="AU1562">
        <f>_xlfn.XLOOKUP(Tabela5[[#This Row],[UUID]],Planilha2!$A:$A,Planilha2!N:N,"")</f>
        <v>1</v>
      </c>
      <c r="AV1562">
        <f>_xlfn.XLOOKUP(Tabela5[[#This Row],[UUID]],Planilha2!$A:$A,Planilha2!O:O,"")</f>
        <v>1</v>
      </c>
    </row>
    <row r="1563" spans="1:48" x14ac:dyDescent="0.2">
      <c r="A1563" t="s">
        <v>7192</v>
      </c>
      <c r="B1563" t="s">
        <v>35</v>
      </c>
      <c r="C1563">
        <v>5962170</v>
      </c>
      <c r="D1563">
        <v>35559004987</v>
      </c>
      <c r="E1563" t="s">
        <v>7193</v>
      </c>
      <c r="F1563" t="s">
        <v>7194</v>
      </c>
      <c r="G1563" t="s">
        <v>7195</v>
      </c>
      <c r="H1563" s="1">
        <v>46023</v>
      </c>
      <c r="I1563">
        <v>202601</v>
      </c>
      <c r="J1563">
        <v>114.11677</v>
      </c>
      <c r="L1563">
        <v>114.12</v>
      </c>
      <c r="N1563">
        <v>90468884</v>
      </c>
      <c r="O1563" s="1">
        <v>46053</v>
      </c>
      <c r="P1563" s="1">
        <v>46063</v>
      </c>
      <c r="R1563">
        <v>63</v>
      </c>
      <c r="S1563" t="s">
        <v>53</v>
      </c>
      <c r="T1563" t="s">
        <v>40</v>
      </c>
      <c r="U1563" t="s">
        <v>40</v>
      </c>
      <c r="V1563" t="s">
        <v>7196</v>
      </c>
      <c r="W1563">
        <v>6</v>
      </c>
      <c r="X1563" t="s">
        <v>42</v>
      </c>
      <c r="Y1563">
        <v>6</v>
      </c>
      <c r="Z1563" t="s">
        <v>40</v>
      </c>
      <c r="AA1563" t="s">
        <v>982</v>
      </c>
      <c r="AB1563" t="s">
        <v>44</v>
      </c>
      <c r="AC1563" t="s">
        <v>45</v>
      </c>
      <c r="AE1563" t="s">
        <v>298</v>
      </c>
      <c r="AF1563" t="s">
        <v>7197</v>
      </c>
      <c r="AG1563" s="1">
        <v>46101</v>
      </c>
      <c r="AH1563" t="s">
        <v>47</v>
      </c>
      <c r="AI1563">
        <f>_xlfn.XLOOKUP(Tabela5[[#This Row],[UUID]],Planilha2!$A:$A,Planilha2!B:B,"")</f>
        <v>1</v>
      </c>
      <c r="AJ1563">
        <f>_xlfn.XLOOKUP(Tabela5[[#This Row],[UUID]],Planilha2!$A:$A,Planilha2!C:C,"")</f>
        <v>0</v>
      </c>
      <c r="AK1563">
        <f>_xlfn.XLOOKUP(Tabela5[[#This Row],[UUID]],Planilha2!$A:$A,Planilha2!D:D,"")</f>
        <v>1</v>
      </c>
      <c r="AL1563">
        <f>_xlfn.XLOOKUP(Tabela5[[#This Row],[UUID]],Planilha2!$A:$A,Planilha2!E:E,"")</f>
        <v>0</v>
      </c>
      <c r="AM1563">
        <f>_xlfn.XLOOKUP(Tabela5[[#This Row],[UUID]],Planilha2!$A:$A,Planilha2!F:F,"")</f>
        <v>1</v>
      </c>
      <c r="AN1563">
        <f>_xlfn.XLOOKUP(Tabela5[[#This Row],[UUID]],Planilha2!$A:$A,Planilha2!G:G,"")</f>
        <v>1</v>
      </c>
      <c r="AO1563">
        <f>_xlfn.XLOOKUP(Tabela5[[#This Row],[UUID]],Planilha2!$A:$A,Planilha2!H:H,"")</f>
        <v>1</v>
      </c>
      <c r="AP1563">
        <f>_xlfn.XLOOKUP(Tabela5[[#This Row],[UUID]],Planilha2!$A:$A,Planilha2!I:I,"")</f>
        <v>1</v>
      </c>
      <c r="AQ1563">
        <f>_xlfn.XLOOKUP(Tabela5[[#This Row],[UUID]],Planilha2!$A:$A,Planilha2!J:J,"")</f>
        <v>1</v>
      </c>
      <c r="AR1563">
        <f>_xlfn.XLOOKUP(Tabela5[[#This Row],[UUID]],Planilha2!$A:$A,Planilha2!K:K,"")</f>
        <v>1</v>
      </c>
      <c r="AS1563">
        <f>_xlfn.XLOOKUP(Tabela5[[#This Row],[UUID]],Planilha2!$A:$A,Planilha2!L:L,"")</f>
        <v>0</v>
      </c>
      <c r="AT1563">
        <f>_xlfn.XLOOKUP(Tabela5[[#This Row],[UUID]],Planilha2!$A:$A,Planilha2!M:M,"")</f>
        <v>0</v>
      </c>
      <c r="AU1563">
        <f>_xlfn.XLOOKUP(Tabela5[[#This Row],[UUID]],Planilha2!$A:$A,Planilha2!N:N,"")</f>
        <v>1</v>
      </c>
      <c r="AV1563">
        <f>_xlfn.XLOOKUP(Tabela5[[#This Row],[UUID]],Planilha2!$A:$A,Planilha2!O:O,"")</f>
        <v>1</v>
      </c>
    </row>
    <row r="1564" spans="1:48" x14ac:dyDescent="0.2">
      <c r="A1564" t="s">
        <v>7198</v>
      </c>
      <c r="B1564" t="s">
        <v>35</v>
      </c>
      <c r="C1564">
        <v>65958136</v>
      </c>
      <c r="D1564">
        <v>2512323951</v>
      </c>
      <c r="E1564" t="s">
        <v>4400</v>
      </c>
      <c r="F1564" t="s">
        <v>4401</v>
      </c>
      <c r="G1564" t="s">
        <v>4402</v>
      </c>
      <c r="H1564" s="1">
        <v>46023</v>
      </c>
      <c r="I1564">
        <v>202601</v>
      </c>
      <c r="J1564">
        <v>249.00335999999999</v>
      </c>
      <c r="L1564">
        <v>249</v>
      </c>
      <c r="N1564">
        <v>90467091</v>
      </c>
      <c r="O1564" s="1">
        <v>46053</v>
      </c>
      <c r="P1564" s="1">
        <v>46063</v>
      </c>
      <c r="R1564">
        <v>63</v>
      </c>
      <c r="S1564" t="s">
        <v>53</v>
      </c>
      <c r="T1564" t="s">
        <v>40</v>
      </c>
      <c r="U1564" t="s">
        <v>40</v>
      </c>
      <c r="V1564" t="s">
        <v>4403</v>
      </c>
      <c r="W1564">
        <v>6</v>
      </c>
      <c r="X1564" t="s">
        <v>42</v>
      </c>
      <c r="Y1564">
        <v>6</v>
      </c>
      <c r="Z1564" t="s">
        <v>40</v>
      </c>
      <c r="AA1564" t="s">
        <v>982</v>
      </c>
      <c r="AB1564" t="s">
        <v>44</v>
      </c>
      <c r="AC1564" t="s">
        <v>45</v>
      </c>
      <c r="AE1564" t="s">
        <v>298</v>
      </c>
      <c r="AF1564" t="s">
        <v>7199</v>
      </c>
      <c r="AG1564" s="1">
        <v>46101</v>
      </c>
      <c r="AH1564" t="s">
        <v>47</v>
      </c>
      <c r="AI1564">
        <f>_xlfn.XLOOKUP(Tabela5[[#This Row],[UUID]],Planilha2!$A:$A,Planilha2!B:B,"")</f>
        <v>1</v>
      </c>
      <c r="AJ1564">
        <f>_xlfn.XLOOKUP(Tabela5[[#This Row],[UUID]],Planilha2!$A:$A,Planilha2!C:C,"")</f>
        <v>0</v>
      </c>
      <c r="AK1564">
        <f>_xlfn.XLOOKUP(Tabela5[[#This Row],[UUID]],Planilha2!$A:$A,Planilha2!D:D,"")</f>
        <v>1</v>
      </c>
      <c r="AL1564">
        <f>_xlfn.XLOOKUP(Tabela5[[#This Row],[UUID]],Planilha2!$A:$A,Planilha2!E:E,"")</f>
        <v>0</v>
      </c>
      <c r="AM1564">
        <f>_xlfn.XLOOKUP(Tabela5[[#This Row],[UUID]],Planilha2!$A:$A,Planilha2!F:F,"")</f>
        <v>1</v>
      </c>
      <c r="AN1564">
        <f>_xlfn.XLOOKUP(Tabela5[[#This Row],[UUID]],Planilha2!$A:$A,Planilha2!G:G,"")</f>
        <v>1</v>
      </c>
      <c r="AO1564">
        <f>_xlfn.XLOOKUP(Tabela5[[#This Row],[UUID]],Planilha2!$A:$A,Planilha2!H:H,"")</f>
        <v>1</v>
      </c>
      <c r="AP1564">
        <f>_xlfn.XLOOKUP(Tabela5[[#This Row],[UUID]],Planilha2!$A:$A,Planilha2!I:I,"")</f>
        <v>1</v>
      </c>
      <c r="AQ1564">
        <f>_xlfn.XLOOKUP(Tabela5[[#This Row],[UUID]],Planilha2!$A:$A,Planilha2!J:J,"")</f>
        <v>1</v>
      </c>
      <c r="AR1564">
        <f>_xlfn.XLOOKUP(Tabela5[[#This Row],[UUID]],Planilha2!$A:$A,Planilha2!K:K,"")</f>
        <v>1</v>
      </c>
      <c r="AS1564">
        <f>_xlfn.XLOOKUP(Tabela5[[#This Row],[UUID]],Planilha2!$A:$A,Planilha2!L:L,"")</f>
        <v>0</v>
      </c>
      <c r="AT1564">
        <f>_xlfn.XLOOKUP(Tabela5[[#This Row],[UUID]],Planilha2!$A:$A,Planilha2!M:M,"")</f>
        <v>0</v>
      </c>
      <c r="AU1564">
        <f>_xlfn.XLOOKUP(Tabela5[[#This Row],[UUID]],Planilha2!$A:$A,Planilha2!N:N,"")</f>
        <v>1</v>
      </c>
      <c r="AV1564">
        <f>_xlfn.XLOOKUP(Tabela5[[#This Row],[UUID]],Planilha2!$A:$A,Planilha2!O:O,"")</f>
        <v>1</v>
      </c>
    </row>
    <row r="1565" spans="1:48" x14ac:dyDescent="0.2">
      <c r="A1565" t="s">
        <v>7200</v>
      </c>
      <c r="B1565" t="s">
        <v>35</v>
      </c>
      <c r="C1565">
        <v>102970300</v>
      </c>
      <c r="D1565">
        <v>6357006971</v>
      </c>
      <c r="E1565" t="s">
        <v>4406</v>
      </c>
      <c r="F1565" t="s">
        <v>4407</v>
      </c>
      <c r="G1565" t="s">
        <v>4408</v>
      </c>
      <c r="H1565" s="1">
        <v>46023</v>
      </c>
      <c r="I1565">
        <v>202601</v>
      </c>
      <c r="J1565">
        <v>166.12842000000001</v>
      </c>
      <c r="L1565">
        <v>166.13</v>
      </c>
      <c r="N1565">
        <v>90466701</v>
      </c>
      <c r="O1565" s="1">
        <v>46053</v>
      </c>
      <c r="P1565" s="1">
        <v>46063</v>
      </c>
      <c r="R1565">
        <v>63</v>
      </c>
      <c r="S1565" t="s">
        <v>53</v>
      </c>
      <c r="T1565" t="s">
        <v>40</v>
      </c>
      <c r="U1565" t="s">
        <v>40</v>
      </c>
      <c r="V1565" t="s">
        <v>4409</v>
      </c>
      <c r="W1565">
        <v>6</v>
      </c>
      <c r="X1565" t="s">
        <v>42</v>
      </c>
      <c r="Y1565">
        <v>6</v>
      </c>
      <c r="Z1565" t="s">
        <v>40</v>
      </c>
      <c r="AA1565" t="s">
        <v>982</v>
      </c>
      <c r="AB1565" t="s">
        <v>44</v>
      </c>
      <c r="AC1565" t="s">
        <v>45</v>
      </c>
      <c r="AE1565" t="s">
        <v>298</v>
      </c>
      <c r="AF1565" t="s">
        <v>7201</v>
      </c>
      <c r="AG1565" s="1">
        <v>46102</v>
      </c>
      <c r="AH1565" t="s">
        <v>47</v>
      </c>
      <c r="AI1565">
        <f>_xlfn.XLOOKUP(Tabela5[[#This Row],[UUID]],Planilha2!$A:$A,Planilha2!B:B,"")</f>
        <v>1</v>
      </c>
      <c r="AJ1565">
        <f>_xlfn.XLOOKUP(Tabela5[[#This Row],[UUID]],Planilha2!$A:$A,Planilha2!C:C,"")</f>
        <v>1</v>
      </c>
      <c r="AK1565">
        <f>_xlfn.XLOOKUP(Tabela5[[#This Row],[UUID]],Planilha2!$A:$A,Planilha2!D:D,"")</f>
        <v>1</v>
      </c>
      <c r="AL1565">
        <f>_xlfn.XLOOKUP(Tabela5[[#This Row],[UUID]],Planilha2!$A:$A,Planilha2!E:E,"")</f>
        <v>0</v>
      </c>
      <c r="AM1565">
        <f>_xlfn.XLOOKUP(Tabela5[[#This Row],[UUID]],Planilha2!$A:$A,Planilha2!F:F,"")</f>
        <v>1</v>
      </c>
      <c r="AN1565">
        <f>_xlfn.XLOOKUP(Tabela5[[#This Row],[UUID]],Planilha2!$A:$A,Planilha2!G:G,"")</f>
        <v>1</v>
      </c>
      <c r="AO1565">
        <f>_xlfn.XLOOKUP(Tabela5[[#This Row],[UUID]],Planilha2!$A:$A,Planilha2!H:H,"")</f>
        <v>1</v>
      </c>
      <c r="AP1565">
        <f>_xlfn.XLOOKUP(Tabela5[[#This Row],[UUID]],Planilha2!$A:$A,Planilha2!I:I,"")</f>
        <v>1</v>
      </c>
      <c r="AQ1565">
        <f>_xlfn.XLOOKUP(Tabela5[[#This Row],[UUID]],Planilha2!$A:$A,Planilha2!J:J,"")</f>
        <v>1</v>
      </c>
      <c r="AR1565">
        <f>_xlfn.XLOOKUP(Tabela5[[#This Row],[UUID]],Planilha2!$A:$A,Planilha2!K:K,"")</f>
        <v>1</v>
      </c>
      <c r="AS1565">
        <f>_xlfn.XLOOKUP(Tabela5[[#This Row],[UUID]],Planilha2!$A:$A,Planilha2!L:L,"")</f>
        <v>0</v>
      </c>
      <c r="AT1565">
        <f>_xlfn.XLOOKUP(Tabela5[[#This Row],[UUID]],Planilha2!$A:$A,Planilha2!M:M,"")</f>
        <v>0</v>
      </c>
      <c r="AU1565">
        <f>_xlfn.XLOOKUP(Tabela5[[#This Row],[UUID]],Planilha2!$A:$A,Planilha2!N:N,"")</f>
        <v>1</v>
      </c>
      <c r="AV1565">
        <f>_xlfn.XLOOKUP(Tabela5[[#This Row],[UUID]],Planilha2!$A:$A,Planilha2!O:O,"")</f>
        <v>1</v>
      </c>
    </row>
    <row r="1566" spans="1:48" x14ac:dyDescent="0.2">
      <c r="A1566" t="s">
        <v>7202</v>
      </c>
      <c r="B1566" t="s">
        <v>35</v>
      </c>
      <c r="C1566">
        <v>112713580</v>
      </c>
      <c r="D1566">
        <v>54176266000208</v>
      </c>
      <c r="E1566" t="s">
        <v>3834</v>
      </c>
      <c r="F1566" t="s">
        <v>3835</v>
      </c>
      <c r="G1566" t="s">
        <v>3836</v>
      </c>
      <c r="H1566" s="1">
        <v>45901</v>
      </c>
      <c r="I1566">
        <v>202509</v>
      </c>
      <c r="J1566">
        <v>1254.83899</v>
      </c>
      <c r="L1566">
        <v>1254.8399999999999</v>
      </c>
      <c r="N1566">
        <v>90429296</v>
      </c>
      <c r="O1566" s="1">
        <v>46002</v>
      </c>
      <c r="P1566" s="1">
        <v>46059</v>
      </c>
      <c r="R1566">
        <v>67</v>
      </c>
      <c r="S1566" t="s">
        <v>39</v>
      </c>
      <c r="T1566" t="s">
        <v>40</v>
      </c>
      <c r="U1566" t="s">
        <v>40</v>
      </c>
      <c r="V1566" t="s">
        <v>3837</v>
      </c>
      <c r="W1566">
        <v>6</v>
      </c>
      <c r="X1566" t="s">
        <v>467</v>
      </c>
      <c r="Y1566">
        <v>6</v>
      </c>
      <c r="Z1566" t="s">
        <v>40</v>
      </c>
      <c r="AA1566" t="s">
        <v>982</v>
      </c>
      <c r="AB1566" t="s">
        <v>44</v>
      </c>
      <c r="AC1566" t="s">
        <v>45</v>
      </c>
      <c r="AE1566" t="s">
        <v>298</v>
      </c>
      <c r="AF1566" t="s">
        <v>7203</v>
      </c>
      <c r="AG1566" s="1">
        <v>46054</v>
      </c>
      <c r="AH1566" t="s">
        <v>2751</v>
      </c>
      <c r="AI1566">
        <f>_xlfn.XLOOKUP(Tabela5[[#This Row],[UUID]],Planilha2!$A:$A,Planilha2!B:B,"")</f>
        <v>1</v>
      </c>
      <c r="AJ1566">
        <f>_xlfn.XLOOKUP(Tabela5[[#This Row],[UUID]],Planilha2!$A:$A,Planilha2!C:C,"")</f>
        <v>1</v>
      </c>
      <c r="AK1566">
        <f>_xlfn.XLOOKUP(Tabela5[[#This Row],[UUID]],Planilha2!$A:$A,Planilha2!D:D,"")</f>
        <v>1</v>
      </c>
      <c r="AL1566">
        <f>_xlfn.XLOOKUP(Tabela5[[#This Row],[UUID]],Planilha2!$A:$A,Planilha2!E:E,"")</f>
        <v>0</v>
      </c>
      <c r="AM1566">
        <f>_xlfn.XLOOKUP(Tabela5[[#This Row],[UUID]],Planilha2!$A:$A,Planilha2!F:F,"")</f>
        <v>0</v>
      </c>
      <c r="AN1566">
        <f>_xlfn.XLOOKUP(Tabela5[[#This Row],[UUID]],Planilha2!$A:$A,Planilha2!G:G,"")</f>
        <v>1</v>
      </c>
      <c r="AO1566">
        <f>_xlfn.XLOOKUP(Tabela5[[#This Row],[UUID]],Planilha2!$A:$A,Planilha2!H:H,"")</f>
        <v>1</v>
      </c>
      <c r="AP1566">
        <f>_xlfn.XLOOKUP(Tabela5[[#This Row],[UUID]],Planilha2!$A:$A,Planilha2!I:I,"")</f>
        <v>1</v>
      </c>
      <c r="AQ1566">
        <f>_xlfn.XLOOKUP(Tabela5[[#This Row],[UUID]],Planilha2!$A:$A,Planilha2!J:J,"")</f>
        <v>1</v>
      </c>
      <c r="AR1566">
        <f>_xlfn.XLOOKUP(Tabela5[[#This Row],[UUID]],Planilha2!$A:$A,Planilha2!K:K,"")</f>
        <v>1</v>
      </c>
      <c r="AS1566">
        <f>_xlfn.XLOOKUP(Tabela5[[#This Row],[UUID]],Planilha2!$A:$A,Planilha2!L:L,"")</f>
        <v>1</v>
      </c>
      <c r="AT1566">
        <f>_xlfn.XLOOKUP(Tabela5[[#This Row],[UUID]],Planilha2!$A:$A,Planilha2!M:M,"")</f>
        <v>1</v>
      </c>
      <c r="AU1566">
        <f>_xlfn.XLOOKUP(Tabela5[[#This Row],[UUID]],Planilha2!$A:$A,Planilha2!N:N,"")</f>
        <v>1</v>
      </c>
      <c r="AV1566">
        <f>_xlfn.XLOOKUP(Tabela5[[#This Row],[UUID]],Planilha2!$A:$A,Planilha2!O:O,"")</f>
        <v>1</v>
      </c>
    </row>
    <row r="1567" spans="1:48" x14ac:dyDescent="0.2">
      <c r="A1567" t="s">
        <v>7204</v>
      </c>
      <c r="B1567" t="s">
        <v>35</v>
      </c>
      <c r="C1567">
        <v>70728631</v>
      </c>
      <c r="D1567">
        <v>6081283925</v>
      </c>
      <c r="E1567" t="s">
        <v>4424</v>
      </c>
      <c r="F1567" t="s">
        <v>4425</v>
      </c>
      <c r="G1567" t="s">
        <v>4426</v>
      </c>
      <c r="H1567" s="1">
        <v>46023</v>
      </c>
      <c r="I1567">
        <v>202601</v>
      </c>
      <c r="J1567">
        <v>271.39182</v>
      </c>
      <c r="L1567">
        <v>271.39</v>
      </c>
      <c r="N1567">
        <v>90467619</v>
      </c>
      <c r="O1567" s="1">
        <v>46053</v>
      </c>
      <c r="P1567" s="1">
        <v>46063</v>
      </c>
      <c r="R1567">
        <v>63</v>
      </c>
      <c r="S1567" t="s">
        <v>53</v>
      </c>
      <c r="T1567" t="s">
        <v>40</v>
      </c>
      <c r="U1567" t="s">
        <v>40</v>
      </c>
      <c r="V1567" t="s">
        <v>4427</v>
      </c>
      <c r="W1567">
        <v>6</v>
      </c>
      <c r="X1567" t="s">
        <v>42</v>
      </c>
      <c r="Y1567">
        <v>6</v>
      </c>
      <c r="Z1567" t="s">
        <v>40</v>
      </c>
      <c r="AA1567" t="s">
        <v>982</v>
      </c>
      <c r="AB1567" t="s">
        <v>44</v>
      </c>
      <c r="AC1567" t="s">
        <v>45</v>
      </c>
      <c r="AE1567" t="s">
        <v>298</v>
      </c>
      <c r="AF1567" t="s">
        <v>7205</v>
      </c>
      <c r="AG1567" s="1">
        <v>46086</v>
      </c>
      <c r="AH1567" t="s">
        <v>2615</v>
      </c>
      <c r="AI1567">
        <f>_xlfn.XLOOKUP(Tabela5[[#This Row],[UUID]],Planilha2!$A:$A,Planilha2!B:B,"")</f>
        <v>1</v>
      </c>
      <c r="AJ1567">
        <f>_xlfn.XLOOKUP(Tabela5[[#This Row],[UUID]],Planilha2!$A:$A,Planilha2!C:C,"")</f>
        <v>0</v>
      </c>
      <c r="AK1567">
        <f>_xlfn.XLOOKUP(Tabela5[[#This Row],[UUID]],Planilha2!$A:$A,Planilha2!D:D,"")</f>
        <v>1</v>
      </c>
      <c r="AL1567">
        <f>_xlfn.XLOOKUP(Tabela5[[#This Row],[UUID]],Planilha2!$A:$A,Planilha2!E:E,"")</f>
        <v>0</v>
      </c>
      <c r="AM1567">
        <f>_xlfn.XLOOKUP(Tabela5[[#This Row],[UUID]],Planilha2!$A:$A,Planilha2!F:F,"")</f>
        <v>1</v>
      </c>
      <c r="AN1567">
        <f>_xlfn.XLOOKUP(Tabela5[[#This Row],[UUID]],Planilha2!$A:$A,Planilha2!G:G,"")</f>
        <v>1</v>
      </c>
      <c r="AO1567">
        <f>_xlfn.XLOOKUP(Tabela5[[#This Row],[UUID]],Planilha2!$A:$A,Planilha2!H:H,"")</f>
        <v>1</v>
      </c>
      <c r="AP1567">
        <f>_xlfn.XLOOKUP(Tabela5[[#This Row],[UUID]],Planilha2!$A:$A,Planilha2!I:I,"")</f>
        <v>1</v>
      </c>
      <c r="AQ1567">
        <f>_xlfn.XLOOKUP(Tabela5[[#This Row],[UUID]],Planilha2!$A:$A,Planilha2!J:J,"")</f>
        <v>1</v>
      </c>
      <c r="AR1567">
        <f>_xlfn.XLOOKUP(Tabela5[[#This Row],[UUID]],Planilha2!$A:$A,Planilha2!K:K,"")</f>
        <v>1</v>
      </c>
      <c r="AS1567">
        <f>_xlfn.XLOOKUP(Tabela5[[#This Row],[UUID]],Planilha2!$A:$A,Planilha2!L:L,"")</f>
        <v>1</v>
      </c>
      <c r="AT1567">
        <f>_xlfn.XLOOKUP(Tabela5[[#This Row],[UUID]],Planilha2!$A:$A,Planilha2!M:M,"")</f>
        <v>0</v>
      </c>
      <c r="AU1567">
        <f>_xlfn.XLOOKUP(Tabela5[[#This Row],[UUID]],Planilha2!$A:$A,Planilha2!N:N,"")</f>
        <v>1</v>
      </c>
      <c r="AV1567">
        <f>_xlfn.XLOOKUP(Tabela5[[#This Row],[UUID]],Planilha2!$A:$A,Planilha2!O:O,"")</f>
        <v>1</v>
      </c>
    </row>
    <row r="1568" spans="1:48" x14ac:dyDescent="0.2">
      <c r="A1568" t="s">
        <v>7206</v>
      </c>
      <c r="B1568" t="s">
        <v>35</v>
      </c>
      <c r="C1568">
        <v>87798760</v>
      </c>
      <c r="D1568">
        <v>2660333939</v>
      </c>
      <c r="E1568" t="s">
        <v>4430</v>
      </c>
      <c r="F1568" t="s">
        <v>4431</v>
      </c>
      <c r="G1568" t="s">
        <v>4432</v>
      </c>
      <c r="H1568" s="1">
        <v>46023</v>
      </c>
      <c r="I1568">
        <v>202601</v>
      </c>
      <c r="J1568">
        <v>355.48505999999998</v>
      </c>
      <c r="L1568">
        <v>355.49</v>
      </c>
      <c r="N1568">
        <v>90467525</v>
      </c>
      <c r="O1568" s="1">
        <v>46053</v>
      </c>
      <c r="P1568" s="1">
        <v>46063</v>
      </c>
      <c r="R1568">
        <v>63</v>
      </c>
      <c r="S1568" t="s">
        <v>53</v>
      </c>
      <c r="T1568" t="s">
        <v>40</v>
      </c>
      <c r="U1568" t="s">
        <v>40</v>
      </c>
      <c r="V1568" t="s">
        <v>4433</v>
      </c>
      <c r="W1568">
        <v>6</v>
      </c>
      <c r="X1568" t="s">
        <v>42</v>
      </c>
      <c r="Y1568">
        <v>6</v>
      </c>
      <c r="Z1568" t="s">
        <v>40</v>
      </c>
      <c r="AA1568" t="s">
        <v>982</v>
      </c>
      <c r="AB1568" t="s">
        <v>44</v>
      </c>
      <c r="AC1568" t="s">
        <v>45</v>
      </c>
      <c r="AE1568" t="s">
        <v>298</v>
      </c>
      <c r="AF1568" t="s">
        <v>7207</v>
      </c>
      <c r="AG1568" s="1">
        <v>46102</v>
      </c>
      <c r="AH1568" t="s">
        <v>47</v>
      </c>
      <c r="AI1568">
        <f>_xlfn.XLOOKUP(Tabela5[[#This Row],[UUID]],Planilha2!$A:$A,Planilha2!B:B,"")</f>
        <v>1</v>
      </c>
      <c r="AJ1568">
        <f>_xlfn.XLOOKUP(Tabela5[[#This Row],[UUID]],Planilha2!$A:$A,Planilha2!C:C,"")</f>
        <v>1</v>
      </c>
      <c r="AK1568">
        <f>_xlfn.XLOOKUP(Tabela5[[#This Row],[UUID]],Planilha2!$A:$A,Planilha2!D:D,"")</f>
        <v>1</v>
      </c>
      <c r="AL1568">
        <f>_xlfn.XLOOKUP(Tabela5[[#This Row],[UUID]],Planilha2!$A:$A,Planilha2!E:E,"")</f>
        <v>0</v>
      </c>
      <c r="AM1568">
        <f>_xlfn.XLOOKUP(Tabela5[[#This Row],[UUID]],Planilha2!$A:$A,Planilha2!F:F,"")</f>
        <v>1</v>
      </c>
      <c r="AN1568">
        <f>_xlfn.XLOOKUP(Tabela5[[#This Row],[UUID]],Planilha2!$A:$A,Planilha2!G:G,"")</f>
        <v>1</v>
      </c>
      <c r="AO1568">
        <f>_xlfn.XLOOKUP(Tabela5[[#This Row],[UUID]],Planilha2!$A:$A,Planilha2!H:H,"")</f>
        <v>1</v>
      </c>
      <c r="AP1568">
        <f>_xlfn.XLOOKUP(Tabela5[[#This Row],[UUID]],Planilha2!$A:$A,Planilha2!I:I,"")</f>
        <v>1</v>
      </c>
      <c r="AQ1568">
        <f>_xlfn.XLOOKUP(Tabela5[[#This Row],[UUID]],Planilha2!$A:$A,Planilha2!J:J,"")</f>
        <v>1</v>
      </c>
      <c r="AR1568">
        <f>_xlfn.XLOOKUP(Tabela5[[#This Row],[UUID]],Planilha2!$A:$A,Planilha2!K:K,"")</f>
        <v>1</v>
      </c>
      <c r="AS1568">
        <f>_xlfn.XLOOKUP(Tabela5[[#This Row],[UUID]],Planilha2!$A:$A,Planilha2!L:L,"")</f>
        <v>0</v>
      </c>
      <c r="AT1568">
        <f>_xlfn.XLOOKUP(Tabela5[[#This Row],[UUID]],Planilha2!$A:$A,Planilha2!M:M,"")</f>
        <v>0</v>
      </c>
      <c r="AU1568">
        <f>_xlfn.XLOOKUP(Tabela5[[#This Row],[UUID]],Planilha2!$A:$A,Planilha2!N:N,"")</f>
        <v>1</v>
      </c>
      <c r="AV1568">
        <f>_xlfn.XLOOKUP(Tabela5[[#This Row],[UUID]],Planilha2!$A:$A,Planilha2!O:O,"")</f>
        <v>1</v>
      </c>
    </row>
    <row r="1569" spans="1:48" x14ac:dyDescent="0.2">
      <c r="A1569" t="s">
        <v>7208</v>
      </c>
      <c r="B1569" t="s">
        <v>35</v>
      </c>
      <c r="C1569">
        <v>108985440</v>
      </c>
      <c r="D1569">
        <v>518264963</v>
      </c>
      <c r="E1569" t="s">
        <v>4448</v>
      </c>
      <c r="F1569" t="s">
        <v>4449</v>
      </c>
      <c r="G1569" t="s">
        <v>4450</v>
      </c>
      <c r="H1569" s="1">
        <v>46023</v>
      </c>
      <c r="I1569">
        <v>202601</v>
      </c>
      <c r="J1569">
        <v>129.96227999999999</v>
      </c>
      <c r="L1569">
        <v>129.96</v>
      </c>
      <c r="N1569">
        <v>90466809</v>
      </c>
      <c r="O1569" s="1">
        <v>46053</v>
      </c>
      <c r="P1569" s="1">
        <v>46063</v>
      </c>
      <c r="R1569">
        <v>63</v>
      </c>
      <c r="S1569" t="s">
        <v>53</v>
      </c>
      <c r="T1569" t="s">
        <v>40</v>
      </c>
      <c r="U1569" t="s">
        <v>40</v>
      </c>
      <c r="V1569" t="s">
        <v>4451</v>
      </c>
      <c r="W1569">
        <v>6</v>
      </c>
      <c r="X1569" t="s">
        <v>42</v>
      </c>
      <c r="Y1569">
        <v>6</v>
      </c>
      <c r="Z1569" t="s">
        <v>40</v>
      </c>
      <c r="AA1569" t="s">
        <v>982</v>
      </c>
      <c r="AB1569" t="s">
        <v>44</v>
      </c>
      <c r="AC1569" t="s">
        <v>45</v>
      </c>
      <c r="AE1569" t="s">
        <v>298</v>
      </c>
      <c r="AF1569" t="s">
        <v>7209</v>
      </c>
      <c r="AG1569" s="1">
        <v>46099</v>
      </c>
      <c r="AH1569" t="s">
        <v>47</v>
      </c>
      <c r="AI1569">
        <f>_xlfn.XLOOKUP(Tabela5[[#This Row],[UUID]],Planilha2!$A:$A,Planilha2!B:B,"")</f>
        <v>1</v>
      </c>
      <c r="AJ1569">
        <f>_xlfn.XLOOKUP(Tabela5[[#This Row],[UUID]],Planilha2!$A:$A,Planilha2!C:C,"")</f>
        <v>1</v>
      </c>
      <c r="AK1569">
        <f>_xlfn.XLOOKUP(Tabela5[[#This Row],[UUID]],Planilha2!$A:$A,Planilha2!D:D,"")</f>
        <v>17</v>
      </c>
      <c r="AL1569">
        <f>_xlfn.XLOOKUP(Tabela5[[#This Row],[UUID]],Planilha2!$A:$A,Planilha2!E:E,"")</f>
        <v>0</v>
      </c>
      <c r="AM1569">
        <f>_xlfn.XLOOKUP(Tabela5[[#This Row],[UUID]],Planilha2!$A:$A,Planilha2!F:F,"")</f>
        <v>1</v>
      </c>
      <c r="AN1569">
        <f>_xlfn.XLOOKUP(Tabela5[[#This Row],[UUID]],Planilha2!$A:$A,Planilha2!G:G,"")</f>
        <v>1</v>
      </c>
      <c r="AO1569">
        <f>_xlfn.XLOOKUP(Tabela5[[#This Row],[UUID]],Planilha2!$A:$A,Planilha2!H:H,"")</f>
        <v>1</v>
      </c>
      <c r="AP1569">
        <f>_xlfn.XLOOKUP(Tabela5[[#This Row],[UUID]],Planilha2!$A:$A,Planilha2!I:I,"")</f>
        <v>1</v>
      </c>
      <c r="AQ1569">
        <f>_xlfn.XLOOKUP(Tabela5[[#This Row],[UUID]],Planilha2!$A:$A,Planilha2!J:J,"")</f>
        <v>1</v>
      </c>
      <c r="AR1569">
        <f>_xlfn.XLOOKUP(Tabela5[[#This Row],[UUID]],Planilha2!$A:$A,Planilha2!K:K,"")</f>
        <v>1</v>
      </c>
      <c r="AS1569">
        <f>_xlfn.XLOOKUP(Tabela5[[#This Row],[UUID]],Planilha2!$A:$A,Planilha2!L:L,"")</f>
        <v>0</v>
      </c>
      <c r="AT1569">
        <f>_xlfn.XLOOKUP(Tabela5[[#This Row],[UUID]],Planilha2!$A:$A,Planilha2!M:M,"")</f>
        <v>0</v>
      </c>
      <c r="AU1569">
        <f>_xlfn.XLOOKUP(Tabela5[[#This Row],[UUID]],Planilha2!$A:$A,Planilha2!N:N,"")</f>
        <v>1</v>
      </c>
      <c r="AV1569">
        <f>_xlfn.XLOOKUP(Tabela5[[#This Row],[UUID]],Planilha2!$A:$A,Planilha2!O:O,"")</f>
        <v>1</v>
      </c>
    </row>
    <row r="1570" spans="1:48" x14ac:dyDescent="0.2">
      <c r="A1570" t="s">
        <v>7210</v>
      </c>
      <c r="B1570" t="s">
        <v>35</v>
      </c>
      <c r="C1570">
        <v>88455505</v>
      </c>
      <c r="D1570">
        <v>7552094940</v>
      </c>
      <c r="E1570" t="s">
        <v>6896</v>
      </c>
      <c r="F1570" t="s">
        <v>6897</v>
      </c>
      <c r="G1570" t="s">
        <v>6898</v>
      </c>
      <c r="H1570" s="1">
        <v>45901</v>
      </c>
      <c r="I1570">
        <v>202509</v>
      </c>
      <c r="J1570">
        <v>149.07355999999999</v>
      </c>
      <c r="L1570">
        <v>149.07</v>
      </c>
      <c r="N1570">
        <v>90429005</v>
      </c>
      <c r="O1570" s="1">
        <v>46002</v>
      </c>
      <c r="P1570" s="1">
        <v>46059</v>
      </c>
      <c r="R1570">
        <v>67</v>
      </c>
      <c r="S1570" t="s">
        <v>53</v>
      </c>
      <c r="T1570" t="s">
        <v>40</v>
      </c>
      <c r="U1570" t="s">
        <v>40</v>
      </c>
      <c r="V1570" t="s">
        <v>6899</v>
      </c>
      <c r="W1570">
        <v>6</v>
      </c>
      <c r="X1570" t="s">
        <v>42</v>
      </c>
      <c r="Y1570">
        <v>6</v>
      </c>
      <c r="Z1570" t="s">
        <v>40</v>
      </c>
      <c r="AA1570" t="s">
        <v>982</v>
      </c>
      <c r="AB1570" t="s">
        <v>44</v>
      </c>
      <c r="AC1570" t="s">
        <v>45</v>
      </c>
      <c r="AE1570" t="s">
        <v>298</v>
      </c>
      <c r="AF1570" t="s">
        <v>7211</v>
      </c>
      <c r="AG1570" s="1">
        <v>46054</v>
      </c>
      <c r="AH1570" t="s">
        <v>2751</v>
      </c>
      <c r="AI1570">
        <f>_xlfn.XLOOKUP(Tabela5[[#This Row],[UUID]],Planilha2!$A:$A,Planilha2!B:B,"")</f>
        <v>1</v>
      </c>
      <c r="AJ1570">
        <f>_xlfn.XLOOKUP(Tabela5[[#This Row],[UUID]],Planilha2!$A:$A,Planilha2!C:C,"")</f>
        <v>1</v>
      </c>
      <c r="AK1570">
        <f>_xlfn.XLOOKUP(Tabela5[[#This Row],[UUID]],Planilha2!$A:$A,Planilha2!D:D,"")</f>
        <v>1</v>
      </c>
      <c r="AL1570">
        <f>_xlfn.XLOOKUP(Tabela5[[#This Row],[UUID]],Planilha2!$A:$A,Planilha2!E:E,"")</f>
        <v>0</v>
      </c>
      <c r="AM1570">
        <f>_xlfn.XLOOKUP(Tabela5[[#This Row],[UUID]],Planilha2!$A:$A,Planilha2!F:F,"")</f>
        <v>0</v>
      </c>
      <c r="AN1570">
        <f>_xlfn.XLOOKUP(Tabela5[[#This Row],[UUID]],Planilha2!$A:$A,Planilha2!G:G,"")</f>
        <v>1</v>
      </c>
      <c r="AO1570">
        <f>_xlfn.XLOOKUP(Tabela5[[#This Row],[UUID]],Planilha2!$A:$A,Planilha2!H:H,"")</f>
        <v>1</v>
      </c>
      <c r="AP1570">
        <f>_xlfn.XLOOKUP(Tabela5[[#This Row],[UUID]],Planilha2!$A:$A,Planilha2!I:I,"")</f>
        <v>1</v>
      </c>
      <c r="AQ1570">
        <f>_xlfn.XLOOKUP(Tabela5[[#This Row],[UUID]],Planilha2!$A:$A,Planilha2!J:J,"")</f>
        <v>1</v>
      </c>
      <c r="AR1570">
        <f>_xlfn.XLOOKUP(Tabela5[[#This Row],[UUID]],Planilha2!$A:$A,Planilha2!K:K,"")</f>
        <v>1</v>
      </c>
      <c r="AS1570">
        <f>_xlfn.XLOOKUP(Tabela5[[#This Row],[UUID]],Planilha2!$A:$A,Planilha2!L:L,"")</f>
        <v>1</v>
      </c>
      <c r="AT1570">
        <f>_xlfn.XLOOKUP(Tabela5[[#This Row],[UUID]],Planilha2!$A:$A,Planilha2!M:M,"")</f>
        <v>1</v>
      </c>
      <c r="AU1570">
        <f>_xlfn.XLOOKUP(Tabela5[[#This Row],[UUID]],Planilha2!$A:$A,Planilha2!N:N,"")</f>
        <v>1</v>
      </c>
      <c r="AV1570">
        <f>_xlfn.XLOOKUP(Tabela5[[#This Row],[UUID]],Planilha2!$A:$A,Planilha2!O:O,"")</f>
        <v>1</v>
      </c>
    </row>
    <row r="1571" spans="1:48" x14ac:dyDescent="0.2">
      <c r="A1571" t="s">
        <v>7212</v>
      </c>
      <c r="B1571" t="s">
        <v>35</v>
      </c>
      <c r="C1571">
        <v>93745664</v>
      </c>
      <c r="D1571">
        <v>33145191845</v>
      </c>
      <c r="E1571" t="s">
        <v>4454</v>
      </c>
      <c r="F1571" t="s">
        <v>4455</v>
      </c>
      <c r="G1571" t="s">
        <v>4456</v>
      </c>
      <c r="H1571" s="1">
        <v>46023</v>
      </c>
      <c r="I1571">
        <v>202601</v>
      </c>
      <c r="J1571">
        <v>97.198679999999996</v>
      </c>
      <c r="L1571">
        <v>97.2</v>
      </c>
      <c r="N1571">
        <v>90469394</v>
      </c>
      <c r="O1571" s="1">
        <v>46053</v>
      </c>
      <c r="P1571" s="1">
        <v>46063</v>
      </c>
      <c r="R1571">
        <v>63</v>
      </c>
      <c r="S1571" t="s">
        <v>53</v>
      </c>
      <c r="T1571" t="s">
        <v>40</v>
      </c>
      <c r="U1571" t="s">
        <v>40</v>
      </c>
      <c r="V1571" t="s">
        <v>4457</v>
      </c>
      <c r="W1571">
        <v>6</v>
      </c>
      <c r="X1571" t="s">
        <v>42</v>
      </c>
      <c r="Y1571">
        <v>6</v>
      </c>
      <c r="Z1571" t="s">
        <v>40</v>
      </c>
      <c r="AA1571" t="s">
        <v>982</v>
      </c>
      <c r="AB1571" t="s">
        <v>44</v>
      </c>
      <c r="AC1571" t="s">
        <v>45</v>
      </c>
      <c r="AE1571" t="s">
        <v>298</v>
      </c>
      <c r="AF1571" t="s">
        <v>7213</v>
      </c>
      <c r="AG1571" s="1">
        <v>46086</v>
      </c>
      <c r="AH1571" t="s">
        <v>2615</v>
      </c>
      <c r="AI1571">
        <f>_xlfn.XLOOKUP(Tabela5[[#This Row],[UUID]],Planilha2!$A:$A,Planilha2!B:B,"")</f>
        <v>1</v>
      </c>
      <c r="AJ1571">
        <f>_xlfn.XLOOKUP(Tabela5[[#This Row],[UUID]],Planilha2!$A:$A,Planilha2!C:C,"")</f>
        <v>0</v>
      </c>
      <c r="AK1571">
        <f>_xlfn.XLOOKUP(Tabela5[[#This Row],[UUID]],Planilha2!$A:$A,Planilha2!D:D,"")</f>
        <v>1</v>
      </c>
      <c r="AL1571">
        <f>_xlfn.XLOOKUP(Tabela5[[#This Row],[UUID]],Planilha2!$A:$A,Planilha2!E:E,"")</f>
        <v>0</v>
      </c>
      <c r="AM1571">
        <f>_xlfn.XLOOKUP(Tabela5[[#This Row],[UUID]],Planilha2!$A:$A,Planilha2!F:F,"")</f>
        <v>1</v>
      </c>
      <c r="AN1571">
        <f>_xlfn.XLOOKUP(Tabela5[[#This Row],[UUID]],Planilha2!$A:$A,Planilha2!G:G,"")</f>
        <v>1</v>
      </c>
      <c r="AO1571">
        <f>_xlfn.XLOOKUP(Tabela5[[#This Row],[UUID]],Planilha2!$A:$A,Planilha2!H:H,"")</f>
        <v>1</v>
      </c>
      <c r="AP1571">
        <f>_xlfn.XLOOKUP(Tabela5[[#This Row],[UUID]],Planilha2!$A:$A,Planilha2!I:I,"")</f>
        <v>1</v>
      </c>
      <c r="AQ1571">
        <f>_xlfn.XLOOKUP(Tabela5[[#This Row],[UUID]],Planilha2!$A:$A,Planilha2!J:J,"")</f>
        <v>1</v>
      </c>
      <c r="AR1571">
        <f>_xlfn.XLOOKUP(Tabela5[[#This Row],[UUID]],Planilha2!$A:$A,Planilha2!K:K,"")</f>
        <v>1</v>
      </c>
      <c r="AS1571">
        <f>_xlfn.XLOOKUP(Tabela5[[#This Row],[UUID]],Planilha2!$A:$A,Planilha2!L:L,"")</f>
        <v>1</v>
      </c>
      <c r="AT1571">
        <f>_xlfn.XLOOKUP(Tabela5[[#This Row],[UUID]],Planilha2!$A:$A,Planilha2!M:M,"")</f>
        <v>0</v>
      </c>
      <c r="AU1571">
        <f>_xlfn.XLOOKUP(Tabela5[[#This Row],[UUID]],Planilha2!$A:$A,Planilha2!N:N,"")</f>
        <v>1</v>
      </c>
      <c r="AV1571">
        <f>_xlfn.XLOOKUP(Tabela5[[#This Row],[UUID]],Planilha2!$A:$A,Planilha2!O:O,"")</f>
        <v>1</v>
      </c>
    </row>
    <row r="1572" spans="1:48" x14ac:dyDescent="0.2">
      <c r="A1572" t="s">
        <v>7214</v>
      </c>
      <c r="B1572" t="s">
        <v>35</v>
      </c>
      <c r="C1572">
        <v>108256880</v>
      </c>
      <c r="D1572">
        <v>5496387922</v>
      </c>
      <c r="E1572" t="s">
        <v>4460</v>
      </c>
      <c r="F1572" t="s">
        <v>4461</v>
      </c>
      <c r="G1572" t="s">
        <v>4462</v>
      </c>
      <c r="H1572" s="1">
        <v>46023</v>
      </c>
      <c r="I1572">
        <v>202601</v>
      </c>
      <c r="J1572">
        <v>129.41622000000001</v>
      </c>
      <c r="L1572">
        <v>129.41999999999999</v>
      </c>
      <c r="N1572">
        <v>90466472</v>
      </c>
      <c r="O1572" s="1">
        <v>46053</v>
      </c>
      <c r="P1572" s="1">
        <v>46063</v>
      </c>
      <c r="R1572">
        <v>63</v>
      </c>
      <c r="S1572" t="s">
        <v>53</v>
      </c>
      <c r="T1572" t="s">
        <v>40</v>
      </c>
      <c r="U1572" t="s">
        <v>40</v>
      </c>
      <c r="V1572" t="s">
        <v>4463</v>
      </c>
      <c r="W1572">
        <v>6</v>
      </c>
      <c r="X1572" t="s">
        <v>42</v>
      </c>
      <c r="Y1572">
        <v>6</v>
      </c>
      <c r="Z1572" t="s">
        <v>40</v>
      </c>
      <c r="AA1572" t="s">
        <v>982</v>
      </c>
      <c r="AB1572" t="s">
        <v>44</v>
      </c>
      <c r="AC1572" t="s">
        <v>45</v>
      </c>
      <c r="AE1572" t="s">
        <v>298</v>
      </c>
      <c r="AF1572" t="s">
        <v>7215</v>
      </c>
      <c r="AG1572" s="1">
        <v>46092</v>
      </c>
      <c r="AH1572" t="s">
        <v>2615</v>
      </c>
      <c r="AI1572">
        <f>_xlfn.XLOOKUP(Tabela5[[#This Row],[UUID]],Planilha2!$A:$A,Planilha2!B:B,"")</f>
        <v>1</v>
      </c>
      <c r="AJ1572">
        <f>_xlfn.XLOOKUP(Tabela5[[#This Row],[UUID]],Planilha2!$A:$A,Planilha2!C:C,"")</f>
        <v>1</v>
      </c>
      <c r="AK1572">
        <f>_xlfn.XLOOKUP(Tabela5[[#This Row],[UUID]],Planilha2!$A:$A,Planilha2!D:D,"")</f>
        <v>1</v>
      </c>
      <c r="AL1572">
        <f>_xlfn.XLOOKUP(Tabela5[[#This Row],[UUID]],Planilha2!$A:$A,Planilha2!E:E,"")</f>
        <v>0</v>
      </c>
      <c r="AM1572">
        <f>_xlfn.XLOOKUP(Tabela5[[#This Row],[UUID]],Planilha2!$A:$A,Planilha2!F:F,"")</f>
        <v>1</v>
      </c>
      <c r="AN1572">
        <f>_xlfn.XLOOKUP(Tabela5[[#This Row],[UUID]],Planilha2!$A:$A,Planilha2!G:G,"")</f>
        <v>1</v>
      </c>
      <c r="AO1572">
        <f>_xlfn.XLOOKUP(Tabela5[[#This Row],[UUID]],Planilha2!$A:$A,Planilha2!H:H,"")</f>
        <v>1</v>
      </c>
      <c r="AP1572">
        <f>_xlfn.XLOOKUP(Tabela5[[#This Row],[UUID]],Planilha2!$A:$A,Planilha2!I:I,"")</f>
        <v>1</v>
      </c>
      <c r="AQ1572">
        <f>_xlfn.XLOOKUP(Tabela5[[#This Row],[UUID]],Planilha2!$A:$A,Planilha2!J:J,"")</f>
        <v>1</v>
      </c>
      <c r="AR1572">
        <f>_xlfn.XLOOKUP(Tabela5[[#This Row],[UUID]],Planilha2!$A:$A,Planilha2!K:K,"")</f>
        <v>1</v>
      </c>
      <c r="AS1572">
        <f>_xlfn.XLOOKUP(Tabela5[[#This Row],[UUID]],Planilha2!$A:$A,Planilha2!L:L,"")</f>
        <v>1</v>
      </c>
      <c r="AT1572">
        <f>_xlfn.XLOOKUP(Tabela5[[#This Row],[UUID]],Planilha2!$A:$A,Planilha2!M:M,"")</f>
        <v>0</v>
      </c>
      <c r="AU1572">
        <f>_xlfn.XLOOKUP(Tabela5[[#This Row],[UUID]],Planilha2!$A:$A,Planilha2!N:N,"")</f>
        <v>1</v>
      </c>
      <c r="AV1572">
        <f>_xlfn.XLOOKUP(Tabela5[[#This Row],[UUID]],Planilha2!$A:$A,Planilha2!O:O,"")</f>
        <v>1</v>
      </c>
    </row>
    <row r="1573" spans="1:48" x14ac:dyDescent="0.2">
      <c r="A1573" t="s">
        <v>7216</v>
      </c>
      <c r="B1573" t="s">
        <v>35</v>
      </c>
      <c r="C1573">
        <v>53100263</v>
      </c>
      <c r="D1573">
        <v>94918929753</v>
      </c>
      <c r="E1573" t="s">
        <v>4466</v>
      </c>
      <c r="F1573" t="s">
        <v>4467</v>
      </c>
      <c r="G1573" t="s">
        <v>4468</v>
      </c>
      <c r="H1573" s="1">
        <v>46023</v>
      </c>
      <c r="I1573">
        <v>202601</v>
      </c>
      <c r="J1573">
        <v>98.836860000000001</v>
      </c>
      <c r="L1573">
        <v>98.84</v>
      </c>
      <c r="N1573">
        <v>90467041</v>
      </c>
      <c r="O1573" s="1">
        <v>46053</v>
      </c>
      <c r="P1573" s="1">
        <v>46063</v>
      </c>
      <c r="R1573">
        <v>63</v>
      </c>
      <c r="S1573" t="s">
        <v>53</v>
      </c>
      <c r="T1573" t="s">
        <v>40</v>
      </c>
      <c r="U1573" t="s">
        <v>40</v>
      </c>
      <c r="V1573" t="s">
        <v>4469</v>
      </c>
      <c r="W1573">
        <v>6</v>
      </c>
      <c r="X1573" t="s">
        <v>42</v>
      </c>
      <c r="Y1573">
        <v>6</v>
      </c>
      <c r="Z1573" t="s">
        <v>40</v>
      </c>
      <c r="AA1573" t="s">
        <v>982</v>
      </c>
      <c r="AB1573" t="s">
        <v>44</v>
      </c>
      <c r="AC1573" t="s">
        <v>45</v>
      </c>
      <c r="AE1573" t="s">
        <v>298</v>
      </c>
      <c r="AF1573" t="s">
        <v>7217</v>
      </c>
      <c r="AG1573" s="1">
        <v>46092</v>
      </c>
      <c r="AH1573" t="s">
        <v>2615</v>
      </c>
      <c r="AI1573">
        <f>_xlfn.XLOOKUP(Tabela5[[#This Row],[UUID]],Planilha2!$A:$A,Planilha2!B:B,"")</f>
        <v>1</v>
      </c>
      <c r="AJ1573">
        <f>_xlfn.XLOOKUP(Tabela5[[#This Row],[UUID]],Planilha2!$A:$A,Planilha2!C:C,"")</f>
        <v>1</v>
      </c>
      <c r="AK1573">
        <f>_xlfn.XLOOKUP(Tabela5[[#This Row],[UUID]],Planilha2!$A:$A,Planilha2!D:D,"")</f>
        <v>5</v>
      </c>
      <c r="AL1573">
        <f>_xlfn.XLOOKUP(Tabela5[[#This Row],[UUID]],Planilha2!$A:$A,Planilha2!E:E,"")</f>
        <v>0</v>
      </c>
      <c r="AM1573">
        <f>_xlfn.XLOOKUP(Tabela5[[#This Row],[UUID]],Planilha2!$A:$A,Planilha2!F:F,"")</f>
        <v>1</v>
      </c>
      <c r="AN1573">
        <f>_xlfn.XLOOKUP(Tabela5[[#This Row],[UUID]],Planilha2!$A:$A,Planilha2!G:G,"")</f>
        <v>1</v>
      </c>
      <c r="AO1573">
        <f>_xlfn.XLOOKUP(Tabela5[[#This Row],[UUID]],Planilha2!$A:$A,Planilha2!H:H,"")</f>
        <v>1</v>
      </c>
      <c r="AP1573">
        <f>_xlfn.XLOOKUP(Tabela5[[#This Row],[UUID]],Planilha2!$A:$A,Planilha2!I:I,"")</f>
        <v>1</v>
      </c>
      <c r="AQ1573">
        <f>_xlfn.XLOOKUP(Tabela5[[#This Row],[UUID]],Planilha2!$A:$A,Planilha2!J:J,"")</f>
        <v>1</v>
      </c>
      <c r="AR1573">
        <f>_xlfn.XLOOKUP(Tabela5[[#This Row],[UUID]],Planilha2!$A:$A,Planilha2!K:K,"")</f>
        <v>1</v>
      </c>
      <c r="AS1573">
        <f>_xlfn.XLOOKUP(Tabela5[[#This Row],[UUID]],Planilha2!$A:$A,Planilha2!L:L,"")</f>
        <v>1</v>
      </c>
      <c r="AT1573">
        <f>_xlfn.XLOOKUP(Tabela5[[#This Row],[UUID]],Planilha2!$A:$A,Planilha2!M:M,"")</f>
        <v>0</v>
      </c>
      <c r="AU1573">
        <f>_xlfn.XLOOKUP(Tabela5[[#This Row],[UUID]],Planilha2!$A:$A,Planilha2!N:N,"")</f>
        <v>1</v>
      </c>
      <c r="AV1573">
        <f>_xlfn.XLOOKUP(Tabela5[[#This Row],[UUID]],Planilha2!$A:$A,Planilha2!O:O,"")</f>
        <v>1</v>
      </c>
    </row>
    <row r="1574" spans="1:48" x14ac:dyDescent="0.2">
      <c r="A1574" t="s">
        <v>7218</v>
      </c>
      <c r="B1574" t="s">
        <v>35</v>
      </c>
      <c r="C1574">
        <v>19310749</v>
      </c>
      <c r="D1574">
        <v>7728218956</v>
      </c>
      <c r="E1574" t="s">
        <v>4472</v>
      </c>
      <c r="F1574" t="s">
        <v>4473</v>
      </c>
      <c r="G1574" t="s">
        <v>4474</v>
      </c>
      <c r="H1574" s="1">
        <v>46023</v>
      </c>
      <c r="I1574">
        <v>202601</v>
      </c>
      <c r="J1574">
        <v>142.52166</v>
      </c>
      <c r="L1574">
        <v>142.52000000000001</v>
      </c>
      <c r="N1574">
        <v>90466880</v>
      </c>
      <c r="O1574" s="1">
        <v>46053</v>
      </c>
      <c r="P1574" s="1">
        <v>46063</v>
      </c>
      <c r="R1574">
        <v>63</v>
      </c>
      <c r="S1574" t="s">
        <v>53</v>
      </c>
      <c r="T1574" t="s">
        <v>40</v>
      </c>
      <c r="U1574" t="s">
        <v>40</v>
      </c>
      <c r="V1574" t="s">
        <v>4475</v>
      </c>
      <c r="W1574">
        <v>6</v>
      </c>
      <c r="X1574" t="s">
        <v>42</v>
      </c>
      <c r="Y1574">
        <v>6</v>
      </c>
      <c r="Z1574" t="s">
        <v>40</v>
      </c>
      <c r="AA1574" t="s">
        <v>982</v>
      </c>
      <c r="AB1574" t="s">
        <v>44</v>
      </c>
      <c r="AC1574" t="s">
        <v>45</v>
      </c>
      <c r="AE1574" t="s">
        <v>298</v>
      </c>
      <c r="AF1574" t="s">
        <v>7219</v>
      </c>
      <c r="AG1574" s="1">
        <v>46101</v>
      </c>
      <c r="AH1574" t="s">
        <v>47</v>
      </c>
      <c r="AI1574">
        <f>_xlfn.XLOOKUP(Tabela5[[#This Row],[UUID]],Planilha2!$A:$A,Planilha2!B:B,"")</f>
        <v>1</v>
      </c>
      <c r="AJ1574">
        <f>_xlfn.XLOOKUP(Tabela5[[#This Row],[UUID]],Planilha2!$A:$A,Planilha2!C:C,"")</f>
        <v>0</v>
      </c>
      <c r="AK1574">
        <f>_xlfn.XLOOKUP(Tabela5[[#This Row],[UUID]],Planilha2!$A:$A,Planilha2!D:D,"")</f>
        <v>20</v>
      </c>
      <c r="AL1574">
        <f>_xlfn.XLOOKUP(Tabela5[[#This Row],[UUID]],Planilha2!$A:$A,Planilha2!E:E,"")</f>
        <v>0</v>
      </c>
      <c r="AM1574">
        <f>_xlfn.XLOOKUP(Tabela5[[#This Row],[UUID]],Planilha2!$A:$A,Planilha2!F:F,"")</f>
        <v>1</v>
      </c>
      <c r="AN1574">
        <f>_xlfn.XLOOKUP(Tabela5[[#This Row],[UUID]],Planilha2!$A:$A,Planilha2!G:G,"")</f>
        <v>1</v>
      </c>
      <c r="AO1574">
        <f>_xlfn.XLOOKUP(Tabela5[[#This Row],[UUID]],Planilha2!$A:$A,Planilha2!H:H,"")</f>
        <v>1</v>
      </c>
      <c r="AP1574">
        <f>_xlfn.XLOOKUP(Tabela5[[#This Row],[UUID]],Planilha2!$A:$A,Planilha2!I:I,"")</f>
        <v>1</v>
      </c>
      <c r="AQ1574">
        <f>_xlfn.XLOOKUP(Tabela5[[#This Row],[UUID]],Planilha2!$A:$A,Planilha2!J:J,"")</f>
        <v>1</v>
      </c>
      <c r="AR1574">
        <f>_xlfn.XLOOKUP(Tabela5[[#This Row],[UUID]],Planilha2!$A:$A,Planilha2!K:K,"")</f>
        <v>1</v>
      </c>
      <c r="AS1574">
        <f>_xlfn.XLOOKUP(Tabela5[[#This Row],[UUID]],Planilha2!$A:$A,Planilha2!L:L,"")</f>
        <v>0</v>
      </c>
      <c r="AT1574">
        <f>_xlfn.XLOOKUP(Tabela5[[#This Row],[UUID]],Planilha2!$A:$A,Planilha2!M:M,"")</f>
        <v>0</v>
      </c>
      <c r="AU1574">
        <f>_xlfn.XLOOKUP(Tabela5[[#This Row],[UUID]],Planilha2!$A:$A,Planilha2!N:N,"")</f>
        <v>1</v>
      </c>
      <c r="AV1574">
        <f>_xlfn.XLOOKUP(Tabela5[[#This Row],[UUID]],Planilha2!$A:$A,Planilha2!O:O,"")</f>
        <v>1</v>
      </c>
    </row>
    <row r="1575" spans="1:48" x14ac:dyDescent="0.2">
      <c r="A1575" t="s">
        <v>7220</v>
      </c>
      <c r="B1575" t="s">
        <v>35</v>
      </c>
      <c r="C1575">
        <v>94610576</v>
      </c>
      <c r="D1575">
        <v>60994460953</v>
      </c>
      <c r="E1575" t="s">
        <v>4478</v>
      </c>
      <c r="F1575" t="s">
        <v>4479</v>
      </c>
      <c r="G1575" t="s">
        <v>4480</v>
      </c>
      <c r="H1575" s="1">
        <v>46023</v>
      </c>
      <c r="I1575">
        <v>202601</v>
      </c>
      <c r="J1575">
        <v>170.40844000000001</v>
      </c>
      <c r="L1575">
        <v>170.41</v>
      </c>
      <c r="N1575">
        <v>90466771</v>
      </c>
      <c r="O1575" s="1">
        <v>46053</v>
      </c>
      <c r="P1575" s="1">
        <v>46063</v>
      </c>
      <c r="R1575">
        <v>63</v>
      </c>
      <c r="S1575" t="s">
        <v>53</v>
      </c>
      <c r="T1575" t="s">
        <v>40</v>
      </c>
      <c r="U1575" t="s">
        <v>40</v>
      </c>
      <c r="V1575" t="s">
        <v>4481</v>
      </c>
      <c r="W1575">
        <v>6</v>
      </c>
      <c r="X1575" t="s">
        <v>42</v>
      </c>
      <c r="Y1575">
        <v>6</v>
      </c>
      <c r="Z1575" t="s">
        <v>40</v>
      </c>
      <c r="AA1575" t="s">
        <v>982</v>
      </c>
      <c r="AB1575" t="s">
        <v>44</v>
      </c>
      <c r="AC1575" t="s">
        <v>45</v>
      </c>
      <c r="AE1575" t="s">
        <v>298</v>
      </c>
      <c r="AF1575" t="s">
        <v>7221</v>
      </c>
      <c r="AG1575" s="1">
        <v>46101</v>
      </c>
      <c r="AH1575" t="s">
        <v>47</v>
      </c>
      <c r="AI1575">
        <f>_xlfn.XLOOKUP(Tabela5[[#This Row],[UUID]],Planilha2!$A:$A,Planilha2!B:B,"")</f>
        <v>1</v>
      </c>
      <c r="AJ1575">
        <f>_xlfn.XLOOKUP(Tabela5[[#This Row],[UUID]],Planilha2!$A:$A,Planilha2!C:C,"")</f>
        <v>0</v>
      </c>
      <c r="AK1575">
        <f>_xlfn.XLOOKUP(Tabela5[[#This Row],[UUID]],Planilha2!$A:$A,Planilha2!D:D,"")</f>
        <v>1</v>
      </c>
      <c r="AL1575">
        <f>_xlfn.XLOOKUP(Tabela5[[#This Row],[UUID]],Planilha2!$A:$A,Planilha2!E:E,"")</f>
        <v>0</v>
      </c>
      <c r="AM1575">
        <f>_xlfn.XLOOKUP(Tabela5[[#This Row],[UUID]],Planilha2!$A:$A,Planilha2!F:F,"")</f>
        <v>1</v>
      </c>
      <c r="AN1575">
        <f>_xlfn.XLOOKUP(Tabela5[[#This Row],[UUID]],Planilha2!$A:$A,Planilha2!G:G,"")</f>
        <v>1</v>
      </c>
      <c r="AO1575">
        <f>_xlfn.XLOOKUP(Tabela5[[#This Row],[UUID]],Planilha2!$A:$A,Planilha2!H:H,"")</f>
        <v>1</v>
      </c>
      <c r="AP1575">
        <f>_xlfn.XLOOKUP(Tabela5[[#This Row],[UUID]],Planilha2!$A:$A,Planilha2!I:I,"")</f>
        <v>1</v>
      </c>
      <c r="AQ1575">
        <f>_xlfn.XLOOKUP(Tabela5[[#This Row],[UUID]],Planilha2!$A:$A,Planilha2!J:J,"")</f>
        <v>1</v>
      </c>
      <c r="AR1575">
        <f>_xlfn.XLOOKUP(Tabela5[[#This Row],[UUID]],Planilha2!$A:$A,Planilha2!K:K,"")</f>
        <v>1</v>
      </c>
      <c r="AS1575">
        <f>_xlfn.XLOOKUP(Tabela5[[#This Row],[UUID]],Planilha2!$A:$A,Planilha2!L:L,"")</f>
        <v>0</v>
      </c>
      <c r="AT1575">
        <f>_xlfn.XLOOKUP(Tabela5[[#This Row],[UUID]],Planilha2!$A:$A,Planilha2!M:M,"")</f>
        <v>0</v>
      </c>
      <c r="AU1575">
        <f>_xlfn.XLOOKUP(Tabela5[[#This Row],[UUID]],Planilha2!$A:$A,Planilha2!N:N,"")</f>
        <v>1</v>
      </c>
      <c r="AV1575">
        <f>_xlfn.XLOOKUP(Tabela5[[#This Row],[UUID]],Planilha2!$A:$A,Planilha2!O:O,"")</f>
        <v>1</v>
      </c>
    </row>
    <row r="1576" spans="1:48" x14ac:dyDescent="0.2">
      <c r="A1576" t="s">
        <v>7222</v>
      </c>
      <c r="B1576" t="s">
        <v>35</v>
      </c>
      <c r="C1576">
        <v>81125291</v>
      </c>
      <c r="D1576">
        <v>70567247953</v>
      </c>
      <c r="E1576" t="s">
        <v>4484</v>
      </c>
      <c r="F1576" t="s">
        <v>4485</v>
      </c>
      <c r="G1576" t="s">
        <v>4486</v>
      </c>
      <c r="H1576" s="1">
        <v>46023</v>
      </c>
      <c r="I1576">
        <v>202601</v>
      </c>
      <c r="J1576">
        <v>193.30524</v>
      </c>
      <c r="L1576">
        <v>193.31</v>
      </c>
      <c r="N1576">
        <v>90469006</v>
      </c>
      <c r="O1576" s="1">
        <v>46053</v>
      </c>
      <c r="P1576" s="1">
        <v>46063</v>
      </c>
      <c r="R1576">
        <v>63</v>
      </c>
      <c r="S1576" t="s">
        <v>53</v>
      </c>
      <c r="T1576" t="s">
        <v>40</v>
      </c>
      <c r="U1576" t="s">
        <v>40</v>
      </c>
      <c r="V1576" t="s">
        <v>4487</v>
      </c>
      <c r="W1576">
        <v>6</v>
      </c>
      <c r="X1576" t="s">
        <v>42</v>
      </c>
      <c r="Y1576">
        <v>6</v>
      </c>
      <c r="Z1576" t="s">
        <v>40</v>
      </c>
      <c r="AA1576" t="s">
        <v>982</v>
      </c>
      <c r="AB1576" t="s">
        <v>44</v>
      </c>
      <c r="AC1576" t="s">
        <v>45</v>
      </c>
      <c r="AE1576" t="s">
        <v>298</v>
      </c>
      <c r="AF1576" t="s">
        <v>7223</v>
      </c>
      <c r="AG1576" s="1">
        <v>46092</v>
      </c>
      <c r="AH1576" t="s">
        <v>2615</v>
      </c>
      <c r="AI1576">
        <f>_xlfn.XLOOKUP(Tabela5[[#This Row],[UUID]],Planilha2!$A:$A,Planilha2!B:B,"")</f>
        <v>1</v>
      </c>
      <c r="AJ1576">
        <f>_xlfn.XLOOKUP(Tabela5[[#This Row],[UUID]],Planilha2!$A:$A,Planilha2!C:C,"")</f>
        <v>1</v>
      </c>
      <c r="AK1576">
        <f>_xlfn.XLOOKUP(Tabela5[[#This Row],[UUID]],Planilha2!$A:$A,Planilha2!D:D,"")</f>
        <v>1</v>
      </c>
      <c r="AL1576">
        <f>_xlfn.XLOOKUP(Tabela5[[#This Row],[UUID]],Planilha2!$A:$A,Planilha2!E:E,"")</f>
        <v>0</v>
      </c>
      <c r="AM1576">
        <f>_xlfn.XLOOKUP(Tabela5[[#This Row],[UUID]],Planilha2!$A:$A,Planilha2!F:F,"")</f>
        <v>1</v>
      </c>
      <c r="AN1576">
        <f>_xlfn.XLOOKUP(Tabela5[[#This Row],[UUID]],Planilha2!$A:$A,Planilha2!G:G,"")</f>
        <v>1</v>
      </c>
      <c r="AO1576">
        <f>_xlfn.XLOOKUP(Tabela5[[#This Row],[UUID]],Planilha2!$A:$A,Planilha2!H:H,"")</f>
        <v>1</v>
      </c>
      <c r="AP1576">
        <f>_xlfn.XLOOKUP(Tabela5[[#This Row],[UUID]],Planilha2!$A:$A,Planilha2!I:I,"")</f>
        <v>1</v>
      </c>
      <c r="AQ1576">
        <f>_xlfn.XLOOKUP(Tabela5[[#This Row],[UUID]],Planilha2!$A:$A,Planilha2!J:J,"")</f>
        <v>1</v>
      </c>
      <c r="AR1576">
        <f>_xlfn.XLOOKUP(Tabela5[[#This Row],[UUID]],Planilha2!$A:$A,Planilha2!K:K,"")</f>
        <v>1</v>
      </c>
      <c r="AS1576">
        <f>_xlfn.XLOOKUP(Tabela5[[#This Row],[UUID]],Planilha2!$A:$A,Planilha2!L:L,"")</f>
        <v>1</v>
      </c>
      <c r="AT1576">
        <f>_xlfn.XLOOKUP(Tabela5[[#This Row],[UUID]],Planilha2!$A:$A,Planilha2!M:M,"")</f>
        <v>0</v>
      </c>
      <c r="AU1576">
        <f>_xlfn.XLOOKUP(Tabela5[[#This Row],[UUID]],Planilha2!$A:$A,Planilha2!N:N,"")</f>
        <v>1</v>
      </c>
      <c r="AV1576">
        <f>_xlfn.XLOOKUP(Tabela5[[#This Row],[UUID]],Planilha2!$A:$A,Planilha2!O:O,"")</f>
        <v>1</v>
      </c>
    </row>
    <row r="1577" spans="1:48" x14ac:dyDescent="0.2">
      <c r="A1577" t="s">
        <v>7224</v>
      </c>
      <c r="B1577" t="s">
        <v>35</v>
      </c>
      <c r="C1577">
        <v>77648455</v>
      </c>
      <c r="D1577">
        <v>5565743974</v>
      </c>
      <c r="E1577" t="s">
        <v>1105</v>
      </c>
      <c r="F1577" t="s">
        <v>1106</v>
      </c>
      <c r="G1577" t="s">
        <v>1107</v>
      </c>
      <c r="H1577" s="1">
        <v>46023</v>
      </c>
      <c r="I1577">
        <v>202601</v>
      </c>
      <c r="J1577">
        <v>167.64042000000001</v>
      </c>
      <c r="L1577">
        <v>167.64</v>
      </c>
      <c r="N1577">
        <v>90467164</v>
      </c>
      <c r="O1577" s="1">
        <v>46053</v>
      </c>
      <c r="P1577" s="1">
        <v>46063</v>
      </c>
      <c r="R1577">
        <v>63</v>
      </c>
      <c r="S1577" t="s">
        <v>53</v>
      </c>
      <c r="T1577" t="s">
        <v>40</v>
      </c>
      <c r="U1577" t="s">
        <v>40</v>
      </c>
      <c r="V1577" t="s">
        <v>1108</v>
      </c>
      <c r="W1577" t="s">
        <v>94</v>
      </c>
      <c r="X1577" t="s">
        <v>94</v>
      </c>
      <c r="Y1577">
        <v>6</v>
      </c>
      <c r="Z1577" t="s">
        <v>40</v>
      </c>
      <c r="AA1577" t="s">
        <v>982</v>
      </c>
      <c r="AB1577" t="s">
        <v>44</v>
      </c>
      <c r="AC1577" t="s">
        <v>45</v>
      </c>
      <c r="AE1577" t="s">
        <v>298</v>
      </c>
      <c r="AF1577" t="s">
        <v>7225</v>
      </c>
      <c r="AG1577" s="1">
        <v>46092</v>
      </c>
      <c r="AH1577" t="s">
        <v>2615</v>
      </c>
      <c r="AI1577">
        <f>_xlfn.XLOOKUP(Tabela5[[#This Row],[UUID]],Planilha2!$A:$A,Planilha2!B:B,"")</f>
        <v>1</v>
      </c>
      <c r="AJ1577">
        <f>_xlfn.XLOOKUP(Tabela5[[#This Row],[UUID]],Planilha2!$A:$A,Planilha2!C:C,"")</f>
        <v>1</v>
      </c>
      <c r="AK1577">
        <f>_xlfn.XLOOKUP(Tabela5[[#This Row],[UUID]],Planilha2!$A:$A,Planilha2!D:D,"")</f>
        <v>1</v>
      </c>
      <c r="AL1577">
        <f>_xlfn.XLOOKUP(Tabela5[[#This Row],[UUID]],Planilha2!$A:$A,Planilha2!E:E,"")</f>
        <v>0</v>
      </c>
      <c r="AM1577">
        <f>_xlfn.XLOOKUP(Tabela5[[#This Row],[UUID]],Planilha2!$A:$A,Planilha2!F:F,"")</f>
        <v>1</v>
      </c>
      <c r="AN1577">
        <f>_xlfn.XLOOKUP(Tabela5[[#This Row],[UUID]],Planilha2!$A:$A,Planilha2!G:G,"")</f>
        <v>1</v>
      </c>
      <c r="AO1577">
        <f>_xlfn.XLOOKUP(Tabela5[[#This Row],[UUID]],Planilha2!$A:$A,Planilha2!H:H,"")</f>
        <v>1</v>
      </c>
      <c r="AP1577">
        <f>_xlfn.XLOOKUP(Tabela5[[#This Row],[UUID]],Planilha2!$A:$A,Planilha2!I:I,"")</f>
        <v>1</v>
      </c>
      <c r="AQ1577">
        <f>_xlfn.XLOOKUP(Tabela5[[#This Row],[UUID]],Planilha2!$A:$A,Planilha2!J:J,"")</f>
        <v>1</v>
      </c>
      <c r="AR1577">
        <f>_xlfn.XLOOKUP(Tabela5[[#This Row],[UUID]],Planilha2!$A:$A,Planilha2!K:K,"")</f>
        <v>1</v>
      </c>
      <c r="AS1577">
        <f>_xlfn.XLOOKUP(Tabela5[[#This Row],[UUID]],Planilha2!$A:$A,Planilha2!L:L,"")</f>
        <v>1</v>
      </c>
      <c r="AT1577">
        <f>_xlfn.XLOOKUP(Tabela5[[#This Row],[UUID]],Planilha2!$A:$A,Planilha2!M:M,"")</f>
        <v>0</v>
      </c>
      <c r="AU1577">
        <f>_xlfn.XLOOKUP(Tabela5[[#This Row],[UUID]],Planilha2!$A:$A,Planilha2!N:N,"")</f>
        <v>1</v>
      </c>
      <c r="AV1577">
        <f>_xlfn.XLOOKUP(Tabela5[[#This Row],[UUID]],Planilha2!$A:$A,Planilha2!O:O,"")</f>
        <v>1</v>
      </c>
    </row>
    <row r="1578" spans="1:48" x14ac:dyDescent="0.2">
      <c r="A1578" t="s">
        <v>7226</v>
      </c>
      <c r="B1578" t="s">
        <v>35</v>
      </c>
      <c r="C1578">
        <v>50133322</v>
      </c>
      <c r="D1578">
        <v>91352398915</v>
      </c>
      <c r="E1578" t="s">
        <v>1111</v>
      </c>
      <c r="F1578" t="s">
        <v>1112</v>
      </c>
      <c r="G1578" t="s">
        <v>1113</v>
      </c>
      <c r="H1578" s="1">
        <v>46023</v>
      </c>
      <c r="I1578">
        <v>202601</v>
      </c>
      <c r="J1578">
        <v>104.82642</v>
      </c>
      <c r="L1578">
        <v>104.83</v>
      </c>
      <c r="N1578">
        <v>90468967</v>
      </c>
      <c r="O1578" s="1">
        <v>46053</v>
      </c>
      <c r="P1578" s="1">
        <v>46063</v>
      </c>
      <c r="R1578">
        <v>63</v>
      </c>
      <c r="S1578" t="s">
        <v>53</v>
      </c>
      <c r="T1578" t="s">
        <v>40</v>
      </c>
      <c r="U1578" t="s">
        <v>40</v>
      </c>
      <c r="V1578" t="s">
        <v>1114</v>
      </c>
      <c r="W1578">
        <v>6</v>
      </c>
      <c r="X1578" t="s">
        <v>42</v>
      </c>
      <c r="Y1578">
        <v>6</v>
      </c>
      <c r="Z1578" t="s">
        <v>40</v>
      </c>
      <c r="AA1578" t="s">
        <v>982</v>
      </c>
      <c r="AB1578" t="s">
        <v>44</v>
      </c>
      <c r="AC1578" t="s">
        <v>45</v>
      </c>
      <c r="AE1578" t="s">
        <v>298</v>
      </c>
      <c r="AF1578" t="s">
        <v>7227</v>
      </c>
      <c r="AG1578" s="1">
        <v>46086</v>
      </c>
      <c r="AH1578" t="s">
        <v>2615</v>
      </c>
      <c r="AI1578">
        <f>_xlfn.XLOOKUP(Tabela5[[#This Row],[UUID]],Planilha2!$A:$A,Planilha2!B:B,"")</f>
        <v>1</v>
      </c>
      <c r="AJ1578">
        <f>_xlfn.XLOOKUP(Tabela5[[#This Row],[UUID]],Planilha2!$A:$A,Planilha2!C:C,"")</f>
        <v>0</v>
      </c>
      <c r="AK1578">
        <f>_xlfn.XLOOKUP(Tabela5[[#This Row],[UUID]],Planilha2!$A:$A,Planilha2!D:D,"")</f>
        <v>5</v>
      </c>
      <c r="AL1578">
        <f>_xlfn.XLOOKUP(Tabela5[[#This Row],[UUID]],Planilha2!$A:$A,Planilha2!E:E,"")</f>
        <v>1</v>
      </c>
      <c r="AM1578">
        <f>_xlfn.XLOOKUP(Tabela5[[#This Row],[UUID]],Planilha2!$A:$A,Planilha2!F:F,"")</f>
        <v>1</v>
      </c>
      <c r="AN1578">
        <f>_xlfn.XLOOKUP(Tabela5[[#This Row],[UUID]],Planilha2!$A:$A,Planilha2!G:G,"")</f>
        <v>1</v>
      </c>
      <c r="AO1578">
        <f>_xlfn.XLOOKUP(Tabela5[[#This Row],[UUID]],Planilha2!$A:$A,Planilha2!H:H,"")</f>
        <v>1</v>
      </c>
      <c r="AP1578">
        <f>_xlfn.XLOOKUP(Tabela5[[#This Row],[UUID]],Planilha2!$A:$A,Planilha2!I:I,"")</f>
        <v>1</v>
      </c>
      <c r="AQ1578">
        <f>_xlfn.XLOOKUP(Tabela5[[#This Row],[UUID]],Planilha2!$A:$A,Planilha2!J:J,"")</f>
        <v>1</v>
      </c>
      <c r="AR1578">
        <f>_xlfn.XLOOKUP(Tabela5[[#This Row],[UUID]],Planilha2!$A:$A,Planilha2!K:K,"")</f>
        <v>1</v>
      </c>
      <c r="AS1578">
        <f>_xlfn.XLOOKUP(Tabela5[[#This Row],[UUID]],Planilha2!$A:$A,Planilha2!L:L,"")</f>
        <v>1</v>
      </c>
      <c r="AT1578">
        <f>_xlfn.XLOOKUP(Tabela5[[#This Row],[UUID]],Planilha2!$A:$A,Planilha2!M:M,"")</f>
        <v>0</v>
      </c>
      <c r="AU1578">
        <f>_xlfn.XLOOKUP(Tabela5[[#This Row],[UUID]],Planilha2!$A:$A,Planilha2!N:N,"")</f>
        <v>1</v>
      </c>
      <c r="AV1578">
        <f>_xlfn.XLOOKUP(Tabela5[[#This Row],[UUID]],Planilha2!$A:$A,Planilha2!O:O,"")</f>
        <v>1</v>
      </c>
    </row>
    <row r="1579" spans="1:48" x14ac:dyDescent="0.2">
      <c r="A1579" t="s">
        <v>7228</v>
      </c>
      <c r="B1579" t="s">
        <v>35</v>
      </c>
      <c r="C1579">
        <v>48106429</v>
      </c>
      <c r="D1579">
        <v>675068959</v>
      </c>
      <c r="E1579" t="s">
        <v>4494</v>
      </c>
      <c r="F1579" t="s">
        <v>4495</v>
      </c>
      <c r="G1579" t="s">
        <v>4496</v>
      </c>
      <c r="H1579" s="1">
        <v>46023</v>
      </c>
      <c r="I1579">
        <v>202601</v>
      </c>
      <c r="J1579">
        <v>119.04107999999999</v>
      </c>
      <c r="L1579">
        <v>119.04</v>
      </c>
      <c r="N1579">
        <v>90466786</v>
      </c>
      <c r="O1579" s="1">
        <v>46053</v>
      </c>
      <c r="P1579" s="1">
        <v>46063</v>
      </c>
      <c r="R1579">
        <v>63</v>
      </c>
      <c r="S1579" t="s">
        <v>53</v>
      </c>
      <c r="T1579" t="s">
        <v>40</v>
      </c>
      <c r="U1579" t="s">
        <v>40</v>
      </c>
      <c r="V1579" t="s">
        <v>4497</v>
      </c>
      <c r="W1579">
        <v>6</v>
      </c>
      <c r="X1579" t="s">
        <v>42</v>
      </c>
      <c r="Y1579">
        <v>6</v>
      </c>
      <c r="Z1579" t="s">
        <v>40</v>
      </c>
      <c r="AA1579" t="s">
        <v>982</v>
      </c>
      <c r="AB1579" t="s">
        <v>44</v>
      </c>
      <c r="AC1579" t="s">
        <v>45</v>
      </c>
      <c r="AE1579" t="s">
        <v>298</v>
      </c>
      <c r="AF1579" t="s">
        <v>7229</v>
      </c>
      <c r="AG1579" s="1">
        <v>46101</v>
      </c>
      <c r="AH1579" t="s">
        <v>47</v>
      </c>
      <c r="AI1579">
        <f>_xlfn.XLOOKUP(Tabela5[[#This Row],[UUID]],Planilha2!$A:$A,Planilha2!B:B,"")</f>
        <v>1</v>
      </c>
      <c r="AJ1579">
        <f>_xlfn.XLOOKUP(Tabela5[[#This Row],[UUID]],Planilha2!$A:$A,Planilha2!C:C,"")</f>
        <v>0</v>
      </c>
      <c r="AK1579">
        <f>_xlfn.XLOOKUP(Tabela5[[#This Row],[UUID]],Planilha2!$A:$A,Planilha2!D:D,"")</f>
        <v>1</v>
      </c>
      <c r="AL1579">
        <f>_xlfn.XLOOKUP(Tabela5[[#This Row],[UUID]],Planilha2!$A:$A,Planilha2!E:E,"")</f>
        <v>0</v>
      </c>
      <c r="AM1579">
        <f>_xlfn.XLOOKUP(Tabela5[[#This Row],[UUID]],Planilha2!$A:$A,Planilha2!F:F,"")</f>
        <v>1</v>
      </c>
      <c r="AN1579">
        <f>_xlfn.XLOOKUP(Tabela5[[#This Row],[UUID]],Planilha2!$A:$A,Planilha2!G:G,"")</f>
        <v>1</v>
      </c>
      <c r="AO1579">
        <f>_xlfn.XLOOKUP(Tabela5[[#This Row],[UUID]],Planilha2!$A:$A,Planilha2!H:H,"")</f>
        <v>1</v>
      </c>
      <c r="AP1579">
        <f>_xlfn.XLOOKUP(Tabela5[[#This Row],[UUID]],Planilha2!$A:$A,Planilha2!I:I,"")</f>
        <v>1</v>
      </c>
      <c r="AQ1579">
        <f>_xlfn.XLOOKUP(Tabela5[[#This Row],[UUID]],Planilha2!$A:$A,Planilha2!J:J,"")</f>
        <v>1</v>
      </c>
      <c r="AR1579">
        <f>_xlfn.XLOOKUP(Tabela5[[#This Row],[UUID]],Planilha2!$A:$A,Planilha2!K:K,"")</f>
        <v>1</v>
      </c>
      <c r="AS1579">
        <f>_xlfn.XLOOKUP(Tabela5[[#This Row],[UUID]],Planilha2!$A:$A,Planilha2!L:L,"")</f>
        <v>0</v>
      </c>
      <c r="AT1579">
        <f>_xlfn.XLOOKUP(Tabela5[[#This Row],[UUID]],Planilha2!$A:$A,Planilha2!M:M,"")</f>
        <v>0</v>
      </c>
      <c r="AU1579">
        <f>_xlfn.XLOOKUP(Tabela5[[#This Row],[UUID]],Planilha2!$A:$A,Planilha2!N:N,"")</f>
        <v>1</v>
      </c>
      <c r="AV1579">
        <f>_xlfn.XLOOKUP(Tabela5[[#This Row],[UUID]],Planilha2!$A:$A,Planilha2!O:O,"")</f>
        <v>1</v>
      </c>
    </row>
    <row r="1580" spans="1:48" x14ac:dyDescent="0.2">
      <c r="A1580" t="s">
        <v>7230</v>
      </c>
      <c r="B1580" t="s">
        <v>35</v>
      </c>
      <c r="C1580">
        <v>42210640</v>
      </c>
      <c r="D1580">
        <v>55357598991</v>
      </c>
      <c r="E1580" t="s">
        <v>7231</v>
      </c>
      <c r="F1580" t="s">
        <v>7232</v>
      </c>
      <c r="G1580" t="s">
        <v>7233</v>
      </c>
      <c r="H1580" s="1">
        <v>46023</v>
      </c>
      <c r="I1580">
        <v>202601</v>
      </c>
      <c r="J1580">
        <v>190.02887999999999</v>
      </c>
      <c r="L1580">
        <v>190.03</v>
      </c>
      <c r="N1580">
        <v>90466929</v>
      </c>
      <c r="O1580" s="1">
        <v>46053</v>
      </c>
      <c r="P1580" s="1">
        <v>46063</v>
      </c>
      <c r="R1580">
        <v>63</v>
      </c>
      <c r="S1580" t="s">
        <v>53</v>
      </c>
      <c r="T1580" t="s">
        <v>40</v>
      </c>
      <c r="U1580" t="s">
        <v>40</v>
      </c>
      <c r="V1580" t="s">
        <v>7234</v>
      </c>
      <c r="W1580">
        <v>6</v>
      </c>
      <c r="X1580" t="s">
        <v>42</v>
      </c>
      <c r="Y1580">
        <v>6</v>
      </c>
      <c r="Z1580" t="s">
        <v>40</v>
      </c>
      <c r="AA1580" t="s">
        <v>982</v>
      </c>
      <c r="AB1580" t="s">
        <v>44</v>
      </c>
      <c r="AC1580" t="s">
        <v>45</v>
      </c>
      <c r="AE1580" t="s">
        <v>298</v>
      </c>
      <c r="AF1580" t="s">
        <v>7235</v>
      </c>
      <c r="AG1580" s="1">
        <v>46101</v>
      </c>
      <c r="AH1580" t="s">
        <v>47</v>
      </c>
      <c r="AI1580">
        <f>_xlfn.XLOOKUP(Tabela5[[#This Row],[UUID]],Planilha2!$A:$A,Planilha2!B:B,"")</f>
        <v>1</v>
      </c>
      <c r="AJ1580">
        <f>_xlfn.XLOOKUP(Tabela5[[#This Row],[UUID]],Planilha2!$A:$A,Planilha2!C:C,"")</f>
        <v>0</v>
      </c>
      <c r="AK1580">
        <f>_xlfn.XLOOKUP(Tabela5[[#This Row],[UUID]],Planilha2!$A:$A,Planilha2!D:D,"")</f>
        <v>20</v>
      </c>
      <c r="AL1580">
        <f>_xlfn.XLOOKUP(Tabela5[[#This Row],[UUID]],Planilha2!$A:$A,Planilha2!E:E,"")</f>
        <v>0</v>
      </c>
      <c r="AM1580">
        <f>_xlfn.XLOOKUP(Tabela5[[#This Row],[UUID]],Planilha2!$A:$A,Planilha2!F:F,"")</f>
        <v>1</v>
      </c>
      <c r="AN1580">
        <f>_xlfn.XLOOKUP(Tabela5[[#This Row],[UUID]],Planilha2!$A:$A,Planilha2!G:G,"")</f>
        <v>1</v>
      </c>
      <c r="AO1580">
        <f>_xlfn.XLOOKUP(Tabela5[[#This Row],[UUID]],Planilha2!$A:$A,Planilha2!H:H,"")</f>
        <v>1</v>
      </c>
      <c r="AP1580">
        <f>_xlfn.XLOOKUP(Tabela5[[#This Row],[UUID]],Planilha2!$A:$A,Planilha2!I:I,"")</f>
        <v>1</v>
      </c>
      <c r="AQ1580">
        <f>_xlfn.XLOOKUP(Tabela5[[#This Row],[UUID]],Planilha2!$A:$A,Planilha2!J:J,"")</f>
        <v>1</v>
      </c>
      <c r="AR1580">
        <f>_xlfn.XLOOKUP(Tabela5[[#This Row],[UUID]],Planilha2!$A:$A,Planilha2!K:K,"")</f>
        <v>1</v>
      </c>
      <c r="AS1580">
        <f>_xlfn.XLOOKUP(Tabela5[[#This Row],[UUID]],Planilha2!$A:$A,Planilha2!L:L,"")</f>
        <v>0</v>
      </c>
      <c r="AT1580">
        <f>_xlfn.XLOOKUP(Tabela5[[#This Row],[UUID]],Planilha2!$A:$A,Planilha2!M:M,"")</f>
        <v>0</v>
      </c>
      <c r="AU1580">
        <f>_xlfn.XLOOKUP(Tabela5[[#This Row],[UUID]],Planilha2!$A:$A,Planilha2!N:N,"")</f>
        <v>1</v>
      </c>
      <c r="AV1580">
        <f>_xlfn.XLOOKUP(Tabela5[[#This Row],[UUID]],Planilha2!$A:$A,Planilha2!O:O,"")</f>
        <v>1</v>
      </c>
    </row>
    <row r="1581" spans="1:48" x14ac:dyDescent="0.2">
      <c r="A1581" t="s">
        <v>7236</v>
      </c>
      <c r="B1581" t="s">
        <v>35</v>
      </c>
      <c r="C1581">
        <v>8970270</v>
      </c>
      <c r="D1581">
        <v>3608770607</v>
      </c>
      <c r="E1581" t="s">
        <v>4500</v>
      </c>
      <c r="F1581" t="s">
        <v>4501</v>
      </c>
      <c r="G1581" t="s">
        <v>4502</v>
      </c>
      <c r="H1581" s="1">
        <v>46023</v>
      </c>
      <c r="I1581">
        <v>202601</v>
      </c>
      <c r="J1581">
        <v>117.4029</v>
      </c>
      <c r="L1581">
        <v>117.4</v>
      </c>
      <c r="N1581">
        <v>90467194</v>
      </c>
      <c r="O1581" s="1">
        <v>46053</v>
      </c>
      <c r="P1581" s="1">
        <v>46063</v>
      </c>
      <c r="R1581">
        <v>63</v>
      </c>
      <c r="S1581" t="s">
        <v>53</v>
      </c>
      <c r="T1581" t="s">
        <v>40</v>
      </c>
      <c r="U1581" t="s">
        <v>40</v>
      </c>
      <c r="V1581" t="s">
        <v>4503</v>
      </c>
      <c r="W1581">
        <v>6</v>
      </c>
      <c r="X1581" t="s">
        <v>42</v>
      </c>
      <c r="Y1581">
        <v>6</v>
      </c>
      <c r="Z1581" t="s">
        <v>40</v>
      </c>
      <c r="AA1581" t="s">
        <v>982</v>
      </c>
      <c r="AB1581" t="s">
        <v>44</v>
      </c>
      <c r="AC1581" t="s">
        <v>45</v>
      </c>
      <c r="AE1581" t="s">
        <v>298</v>
      </c>
      <c r="AF1581" t="s">
        <v>7237</v>
      </c>
      <c r="AG1581" s="1">
        <v>46101</v>
      </c>
      <c r="AH1581" t="s">
        <v>47</v>
      </c>
      <c r="AI1581">
        <f>_xlfn.XLOOKUP(Tabela5[[#This Row],[UUID]],Planilha2!$A:$A,Planilha2!B:B,"")</f>
        <v>1</v>
      </c>
      <c r="AJ1581">
        <f>_xlfn.XLOOKUP(Tabela5[[#This Row],[UUID]],Planilha2!$A:$A,Planilha2!C:C,"")</f>
        <v>0</v>
      </c>
      <c r="AK1581">
        <f>_xlfn.XLOOKUP(Tabela5[[#This Row],[UUID]],Planilha2!$A:$A,Planilha2!D:D,"")</f>
        <v>2</v>
      </c>
      <c r="AL1581">
        <f>_xlfn.XLOOKUP(Tabela5[[#This Row],[UUID]],Planilha2!$A:$A,Planilha2!E:E,"")</f>
        <v>0</v>
      </c>
      <c r="AM1581">
        <f>_xlfn.XLOOKUP(Tabela5[[#This Row],[UUID]],Planilha2!$A:$A,Planilha2!F:F,"")</f>
        <v>1</v>
      </c>
      <c r="AN1581">
        <f>_xlfn.XLOOKUP(Tabela5[[#This Row],[UUID]],Planilha2!$A:$A,Planilha2!G:G,"")</f>
        <v>1</v>
      </c>
      <c r="AO1581">
        <f>_xlfn.XLOOKUP(Tabela5[[#This Row],[UUID]],Planilha2!$A:$A,Planilha2!H:H,"")</f>
        <v>1</v>
      </c>
      <c r="AP1581">
        <f>_xlfn.XLOOKUP(Tabela5[[#This Row],[UUID]],Planilha2!$A:$A,Planilha2!I:I,"")</f>
        <v>1</v>
      </c>
      <c r="AQ1581">
        <f>_xlfn.XLOOKUP(Tabela5[[#This Row],[UUID]],Planilha2!$A:$A,Planilha2!J:J,"")</f>
        <v>1</v>
      </c>
      <c r="AR1581">
        <f>_xlfn.XLOOKUP(Tabela5[[#This Row],[UUID]],Planilha2!$A:$A,Planilha2!K:K,"")</f>
        <v>1</v>
      </c>
      <c r="AS1581">
        <f>_xlfn.XLOOKUP(Tabela5[[#This Row],[UUID]],Planilha2!$A:$A,Planilha2!L:L,"")</f>
        <v>0</v>
      </c>
      <c r="AT1581">
        <f>_xlfn.XLOOKUP(Tabela5[[#This Row],[UUID]],Planilha2!$A:$A,Planilha2!M:M,"")</f>
        <v>0</v>
      </c>
      <c r="AU1581">
        <f>_xlfn.XLOOKUP(Tabela5[[#This Row],[UUID]],Planilha2!$A:$A,Planilha2!N:N,"")</f>
        <v>1</v>
      </c>
      <c r="AV1581">
        <f>_xlfn.XLOOKUP(Tabela5[[#This Row],[UUID]],Planilha2!$A:$A,Planilha2!O:O,"")</f>
        <v>1</v>
      </c>
    </row>
    <row r="1582" spans="1:48" x14ac:dyDescent="0.2">
      <c r="A1582" t="s">
        <v>7238</v>
      </c>
      <c r="B1582" t="s">
        <v>35</v>
      </c>
      <c r="C1582">
        <v>88621014</v>
      </c>
      <c r="D1582">
        <v>31644678934</v>
      </c>
      <c r="E1582" t="s">
        <v>4506</v>
      </c>
      <c r="F1582" t="s">
        <v>4507</v>
      </c>
      <c r="G1582" t="s">
        <v>4508</v>
      </c>
      <c r="H1582" s="1">
        <v>46023</v>
      </c>
      <c r="I1582">
        <v>202601</v>
      </c>
      <c r="J1582">
        <v>116.85684000000001</v>
      </c>
      <c r="L1582">
        <v>116.86</v>
      </c>
      <c r="N1582">
        <v>90466879</v>
      </c>
      <c r="O1582" s="1">
        <v>46053</v>
      </c>
      <c r="P1582" s="1">
        <v>46063</v>
      </c>
      <c r="R1582">
        <v>63</v>
      </c>
      <c r="S1582" t="s">
        <v>53</v>
      </c>
      <c r="T1582" t="s">
        <v>40</v>
      </c>
      <c r="U1582" t="s">
        <v>40</v>
      </c>
      <c r="V1582" t="s">
        <v>4509</v>
      </c>
      <c r="W1582">
        <v>6</v>
      </c>
      <c r="X1582" t="s">
        <v>42</v>
      </c>
      <c r="Y1582">
        <v>6</v>
      </c>
      <c r="Z1582" t="s">
        <v>40</v>
      </c>
      <c r="AA1582" t="s">
        <v>982</v>
      </c>
      <c r="AB1582" t="s">
        <v>44</v>
      </c>
      <c r="AC1582" t="s">
        <v>45</v>
      </c>
      <c r="AE1582" t="s">
        <v>298</v>
      </c>
      <c r="AF1582" t="s">
        <v>7239</v>
      </c>
      <c r="AG1582" s="1">
        <v>46092</v>
      </c>
      <c r="AH1582" t="s">
        <v>2615</v>
      </c>
      <c r="AI1582">
        <f>_xlfn.XLOOKUP(Tabela5[[#This Row],[UUID]],Planilha2!$A:$A,Planilha2!B:B,"")</f>
        <v>1</v>
      </c>
      <c r="AJ1582">
        <f>_xlfn.XLOOKUP(Tabela5[[#This Row],[UUID]],Planilha2!$A:$A,Planilha2!C:C,"")</f>
        <v>1</v>
      </c>
      <c r="AK1582">
        <f>_xlfn.XLOOKUP(Tabela5[[#This Row],[UUID]],Planilha2!$A:$A,Planilha2!D:D,"")</f>
        <v>1</v>
      </c>
      <c r="AL1582">
        <f>_xlfn.XLOOKUP(Tabela5[[#This Row],[UUID]],Planilha2!$A:$A,Planilha2!E:E,"")</f>
        <v>0</v>
      </c>
      <c r="AM1582">
        <f>_xlfn.XLOOKUP(Tabela5[[#This Row],[UUID]],Planilha2!$A:$A,Planilha2!F:F,"")</f>
        <v>1</v>
      </c>
      <c r="AN1582">
        <f>_xlfn.XLOOKUP(Tabela5[[#This Row],[UUID]],Planilha2!$A:$A,Planilha2!G:G,"")</f>
        <v>1</v>
      </c>
      <c r="AO1582">
        <f>_xlfn.XLOOKUP(Tabela5[[#This Row],[UUID]],Planilha2!$A:$A,Planilha2!H:H,"")</f>
        <v>1</v>
      </c>
      <c r="AP1582">
        <f>_xlfn.XLOOKUP(Tabela5[[#This Row],[UUID]],Planilha2!$A:$A,Planilha2!I:I,"")</f>
        <v>1</v>
      </c>
      <c r="AQ1582">
        <f>_xlfn.XLOOKUP(Tabela5[[#This Row],[UUID]],Planilha2!$A:$A,Planilha2!J:J,"")</f>
        <v>1</v>
      </c>
      <c r="AR1582">
        <f>_xlfn.XLOOKUP(Tabela5[[#This Row],[UUID]],Planilha2!$A:$A,Planilha2!K:K,"")</f>
        <v>1</v>
      </c>
      <c r="AS1582">
        <f>_xlfn.XLOOKUP(Tabela5[[#This Row],[UUID]],Planilha2!$A:$A,Planilha2!L:L,"")</f>
        <v>1</v>
      </c>
      <c r="AT1582">
        <f>_xlfn.XLOOKUP(Tabela5[[#This Row],[UUID]],Planilha2!$A:$A,Planilha2!M:M,"")</f>
        <v>0</v>
      </c>
      <c r="AU1582">
        <f>_xlfn.XLOOKUP(Tabela5[[#This Row],[UUID]],Planilha2!$A:$A,Planilha2!N:N,"")</f>
        <v>1</v>
      </c>
      <c r="AV1582">
        <f>_xlfn.XLOOKUP(Tabela5[[#This Row],[UUID]],Planilha2!$A:$A,Planilha2!O:O,"")</f>
        <v>1</v>
      </c>
    </row>
    <row r="1583" spans="1:48" x14ac:dyDescent="0.2">
      <c r="A1583" t="s">
        <v>7240</v>
      </c>
      <c r="B1583" t="s">
        <v>35</v>
      </c>
      <c r="C1583">
        <v>97573310</v>
      </c>
      <c r="D1583">
        <v>81734697253</v>
      </c>
      <c r="E1583" t="s">
        <v>1129</v>
      </c>
      <c r="F1583" t="s">
        <v>1130</v>
      </c>
      <c r="G1583" t="s">
        <v>1131</v>
      </c>
      <c r="H1583" s="1">
        <v>46023</v>
      </c>
      <c r="I1583">
        <v>202601</v>
      </c>
      <c r="J1583">
        <v>175.4177</v>
      </c>
      <c r="L1583">
        <v>175.42</v>
      </c>
      <c r="N1583">
        <v>90469310</v>
      </c>
      <c r="O1583" s="1">
        <v>46053</v>
      </c>
      <c r="P1583" s="1">
        <v>46063</v>
      </c>
      <c r="R1583">
        <v>63</v>
      </c>
      <c r="S1583" t="s">
        <v>53</v>
      </c>
      <c r="T1583" t="s">
        <v>40</v>
      </c>
      <c r="U1583" t="s">
        <v>40</v>
      </c>
      <c r="V1583" t="s">
        <v>1132</v>
      </c>
      <c r="W1583">
        <v>6</v>
      </c>
      <c r="X1583" t="s">
        <v>42</v>
      </c>
      <c r="Y1583">
        <v>6</v>
      </c>
      <c r="Z1583" t="s">
        <v>40</v>
      </c>
      <c r="AA1583" t="s">
        <v>982</v>
      </c>
      <c r="AB1583" t="s">
        <v>44</v>
      </c>
      <c r="AC1583" t="s">
        <v>45</v>
      </c>
      <c r="AE1583" t="s">
        <v>298</v>
      </c>
      <c r="AF1583" t="s">
        <v>7241</v>
      </c>
      <c r="AG1583" s="1">
        <v>46087</v>
      </c>
      <c r="AH1583" t="s">
        <v>2615</v>
      </c>
      <c r="AI1583">
        <f>_xlfn.XLOOKUP(Tabela5[[#This Row],[UUID]],Planilha2!$A:$A,Planilha2!B:B,"")</f>
        <v>1</v>
      </c>
      <c r="AJ1583">
        <f>_xlfn.XLOOKUP(Tabela5[[#This Row],[UUID]],Planilha2!$A:$A,Planilha2!C:C,"")</f>
        <v>0</v>
      </c>
      <c r="AK1583">
        <f>_xlfn.XLOOKUP(Tabela5[[#This Row],[UUID]],Planilha2!$A:$A,Planilha2!D:D,"")</f>
        <v>1</v>
      </c>
      <c r="AL1583">
        <f>_xlfn.XLOOKUP(Tabela5[[#This Row],[UUID]],Planilha2!$A:$A,Planilha2!E:E,"")</f>
        <v>0</v>
      </c>
      <c r="AM1583">
        <f>_xlfn.XLOOKUP(Tabela5[[#This Row],[UUID]],Planilha2!$A:$A,Planilha2!F:F,"")</f>
        <v>1</v>
      </c>
      <c r="AN1583">
        <f>_xlfn.XLOOKUP(Tabela5[[#This Row],[UUID]],Planilha2!$A:$A,Planilha2!G:G,"")</f>
        <v>1</v>
      </c>
      <c r="AO1583">
        <f>_xlfn.XLOOKUP(Tabela5[[#This Row],[UUID]],Planilha2!$A:$A,Planilha2!H:H,"")</f>
        <v>1</v>
      </c>
      <c r="AP1583">
        <f>_xlfn.XLOOKUP(Tabela5[[#This Row],[UUID]],Planilha2!$A:$A,Planilha2!I:I,"")</f>
        <v>1</v>
      </c>
      <c r="AQ1583">
        <f>_xlfn.XLOOKUP(Tabela5[[#This Row],[UUID]],Planilha2!$A:$A,Planilha2!J:J,"")</f>
        <v>1</v>
      </c>
      <c r="AR1583">
        <f>_xlfn.XLOOKUP(Tabela5[[#This Row],[UUID]],Planilha2!$A:$A,Planilha2!K:K,"")</f>
        <v>1</v>
      </c>
      <c r="AS1583">
        <f>_xlfn.XLOOKUP(Tabela5[[#This Row],[UUID]],Planilha2!$A:$A,Planilha2!L:L,"")</f>
        <v>1</v>
      </c>
      <c r="AT1583">
        <f>_xlfn.XLOOKUP(Tabela5[[#This Row],[UUID]],Planilha2!$A:$A,Planilha2!M:M,"")</f>
        <v>0</v>
      </c>
      <c r="AU1583">
        <f>_xlfn.XLOOKUP(Tabela5[[#This Row],[UUID]],Planilha2!$A:$A,Planilha2!N:N,"")</f>
        <v>1</v>
      </c>
      <c r="AV1583">
        <f>_xlfn.XLOOKUP(Tabela5[[#This Row],[UUID]],Planilha2!$A:$A,Planilha2!O:O,"")</f>
        <v>1</v>
      </c>
    </row>
    <row r="1584" spans="1:48" x14ac:dyDescent="0.2">
      <c r="A1584" t="s">
        <v>7242</v>
      </c>
      <c r="B1584" t="s">
        <v>35</v>
      </c>
      <c r="C1584">
        <v>55505902</v>
      </c>
      <c r="D1584">
        <v>71089560982</v>
      </c>
      <c r="E1584" t="s">
        <v>4514</v>
      </c>
      <c r="F1584" t="s">
        <v>4515</v>
      </c>
      <c r="G1584" t="s">
        <v>4516</v>
      </c>
      <c r="H1584" s="1">
        <v>46023</v>
      </c>
      <c r="I1584">
        <v>202601</v>
      </c>
      <c r="J1584">
        <v>129.96227999999999</v>
      </c>
      <c r="L1584">
        <v>129.96</v>
      </c>
      <c r="N1584">
        <v>90468776</v>
      </c>
      <c r="O1584" s="1">
        <v>46053</v>
      </c>
      <c r="P1584" s="1">
        <v>46063</v>
      </c>
      <c r="R1584">
        <v>63</v>
      </c>
      <c r="S1584" t="s">
        <v>53</v>
      </c>
      <c r="T1584" t="s">
        <v>40</v>
      </c>
      <c r="U1584" t="s">
        <v>40</v>
      </c>
      <c r="V1584" t="s">
        <v>4517</v>
      </c>
      <c r="W1584">
        <v>6</v>
      </c>
      <c r="X1584" t="s">
        <v>42</v>
      </c>
      <c r="Y1584">
        <v>6</v>
      </c>
      <c r="Z1584" t="s">
        <v>40</v>
      </c>
      <c r="AA1584" t="s">
        <v>982</v>
      </c>
      <c r="AB1584" t="s">
        <v>44</v>
      </c>
      <c r="AC1584" t="s">
        <v>45</v>
      </c>
      <c r="AE1584" t="s">
        <v>298</v>
      </c>
      <c r="AF1584" t="s">
        <v>7243</v>
      </c>
      <c r="AG1584" s="1">
        <v>46092</v>
      </c>
      <c r="AH1584" t="s">
        <v>2615</v>
      </c>
      <c r="AI1584">
        <f>_xlfn.XLOOKUP(Tabela5[[#This Row],[UUID]],Planilha2!$A:$A,Planilha2!B:B,"")</f>
        <v>1</v>
      </c>
      <c r="AJ1584">
        <f>_xlfn.XLOOKUP(Tabela5[[#This Row],[UUID]],Planilha2!$A:$A,Planilha2!C:C,"")</f>
        <v>1</v>
      </c>
      <c r="AK1584">
        <f>_xlfn.XLOOKUP(Tabela5[[#This Row],[UUID]],Planilha2!$A:$A,Planilha2!D:D,"")</f>
        <v>12</v>
      </c>
      <c r="AL1584">
        <f>_xlfn.XLOOKUP(Tabela5[[#This Row],[UUID]],Planilha2!$A:$A,Planilha2!E:E,"")</f>
        <v>0</v>
      </c>
      <c r="AM1584">
        <f>_xlfn.XLOOKUP(Tabela5[[#This Row],[UUID]],Planilha2!$A:$A,Planilha2!F:F,"")</f>
        <v>1</v>
      </c>
      <c r="AN1584">
        <f>_xlfn.XLOOKUP(Tabela5[[#This Row],[UUID]],Planilha2!$A:$A,Planilha2!G:G,"")</f>
        <v>1</v>
      </c>
      <c r="AO1584">
        <f>_xlfn.XLOOKUP(Tabela5[[#This Row],[UUID]],Planilha2!$A:$A,Planilha2!H:H,"")</f>
        <v>1</v>
      </c>
      <c r="AP1584">
        <f>_xlfn.XLOOKUP(Tabela5[[#This Row],[UUID]],Planilha2!$A:$A,Planilha2!I:I,"")</f>
        <v>1</v>
      </c>
      <c r="AQ1584">
        <f>_xlfn.XLOOKUP(Tabela5[[#This Row],[UUID]],Planilha2!$A:$A,Planilha2!J:J,"")</f>
        <v>1</v>
      </c>
      <c r="AR1584">
        <f>_xlfn.XLOOKUP(Tabela5[[#This Row],[UUID]],Planilha2!$A:$A,Planilha2!K:K,"")</f>
        <v>1</v>
      </c>
      <c r="AS1584">
        <f>_xlfn.XLOOKUP(Tabela5[[#This Row],[UUID]],Planilha2!$A:$A,Planilha2!L:L,"")</f>
        <v>1</v>
      </c>
      <c r="AT1584">
        <f>_xlfn.XLOOKUP(Tabela5[[#This Row],[UUID]],Planilha2!$A:$A,Planilha2!M:M,"")</f>
        <v>0</v>
      </c>
      <c r="AU1584">
        <f>_xlfn.XLOOKUP(Tabela5[[#This Row],[UUID]],Planilha2!$A:$A,Planilha2!N:N,"")</f>
        <v>1</v>
      </c>
      <c r="AV1584">
        <f>_xlfn.XLOOKUP(Tabela5[[#This Row],[UUID]],Planilha2!$A:$A,Planilha2!O:O,"")</f>
        <v>1</v>
      </c>
    </row>
    <row r="1585" spans="1:48" x14ac:dyDescent="0.2">
      <c r="A1585" t="s">
        <v>7244</v>
      </c>
      <c r="B1585" t="s">
        <v>35</v>
      </c>
      <c r="C1585">
        <v>104291257</v>
      </c>
      <c r="D1585">
        <v>6157425997</v>
      </c>
      <c r="E1585" t="s">
        <v>4526</v>
      </c>
      <c r="F1585" t="s">
        <v>4527</v>
      </c>
      <c r="G1585" t="s">
        <v>4528</v>
      </c>
      <c r="H1585" s="1">
        <v>46023</v>
      </c>
      <c r="I1585">
        <v>202601</v>
      </c>
      <c r="J1585">
        <v>115.76472</v>
      </c>
      <c r="L1585">
        <v>115.76</v>
      </c>
      <c r="N1585">
        <v>90466799</v>
      </c>
      <c r="O1585" s="1">
        <v>46053</v>
      </c>
      <c r="P1585" s="1">
        <v>46063</v>
      </c>
      <c r="R1585">
        <v>63</v>
      </c>
      <c r="S1585" t="s">
        <v>53</v>
      </c>
      <c r="T1585" t="s">
        <v>40</v>
      </c>
      <c r="U1585" t="s">
        <v>40</v>
      </c>
      <c r="V1585" t="s">
        <v>4529</v>
      </c>
      <c r="W1585">
        <v>6</v>
      </c>
      <c r="X1585" t="s">
        <v>42</v>
      </c>
      <c r="Y1585">
        <v>6</v>
      </c>
      <c r="Z1585" t="s">
        <v>40</v>
      </c>
      <c r="AA1585" t="s">
        <v>982</v>
      </c>
      <c r="AB1585" t="s">
        <v>44</v>
      </c>
      <c r="AC1585" t="s">
        <v>45</v>
      </c>
      <c r="AE1585" t="s">
        <v>298</v>
      </c>
      <c r="AF1585" t="s">
        <v>7245</v>
      </c>
      <c r="AG1585" s="1">
        <v>46101</v>
      </c>
      <c r="AH1585" t="s">
        <v>47</v>
      </c>
      <c r="AI1585">
        <f>_xlfn.XLOOKUP(Tabela5[[#This Row],[UUID]],Planilha2!$A:$A,Planilha2!B:B,"")</f>
        <v>1</v>
      </c>
      <c r="AJ1585">
        <f>_xlfn.XLOOKUP(Tabela5[[#This Row],[UUID]],Planilha2!$A:$A,Planilha2!C:C,"")</f>
        <v>0</v>
      </c>
      <c r="AK1585">
        <f>_xlfn.XLOOKUP(Tabela5[[#This Row],[UUID]],Planilha2!$A:$A,Planilha2!D:D,"")</f>
        <v>2</v>
      </c>
      <c r="AL1585">
        <f>_xlfn.XLOOKUP(Tabela5[[#This Row],[UUID]],Planilha2!$A:$A,Planilha2!E:E,"")</f>
        <v>0</v>
      </c>
      <c r="AM1585">
        <f>_xlfn.XLOOKUP(Tabela5[[#This Row],[UUID]],Planilha2!$A:$A,Planilha2!F:F,"")</f>
        <v>1</v>
      </c>
      <c r="AN1585">
        <f>_xlfn.XLOOKUP(Tabela5[[#This Row],[UUID]],Planilha2!$A:$A,Planilha2!G:G,"")</f>
        <v>1</v>
      </c>
      <c r="AO1585">
        <f>_xlfn.XLOOKUP(Tabela5[[#This Row],[UUID]],Planilha2!$A:$A,Planilha2!H:H,"")</f>
        <v>1</v>
      </c>
      <c r="AP1585">
        <f>_xlfn.XLOOKUP(Tabela5[[#This Row],[UUID]],Planilha2!$A:$A,Planilha2!I:I,"")</f>
        <v>1</v>
      </c>
      <c r="AQ1585">
        <f>_xlfn.XLOOKUP(Tabela5[[#This Row],[UUID]],Planilha2!$A:$A,Planilha2!J:J,"")</f>
        <v>1</v>
      </c>
      <c r="AR1585">
        <f>_xlfn.XLOOKUP(Tabela5[[#This Row],[UUID]],Planilha2!$A:$A,Planilha2!K:K,"")</f>
        <v>1</v>
      </c>
      <c r="AS1585">
        <f>_xlfn.XLOOKUP(Tabela5[[#This Row],[UUID]],Planilha2!$A:$A,Planilha2!L:L,"")</f>
        <v>0</v>
      </c>
      <c r="AT1585">
        <f>_xlfn.XLOOKUP(Tabela5[[#This Row],[UUID]],Planilha2!$A:$A,Planilha2!M:M,"")</f>
        <v>0</v>
      </c>
      <c r="AU1585">
        <f>_xlfn.XLOOKUP(Tabela5[[#This Row],[UUID]],Planilha2!$A:$A,Planilha2!N:N,"")</f>
        <v>1</v>
      </c>
      <c r="AV1585">
        <f>_xlfn.XLOOKUP(Tabela5[[#This Row],[UUID]],Planilha2!$A:$A,Planilha2!O:O,"")</f>
        <v>1</v>
      </c>
    </row>
    <row r="1586" spans="1:48" x14ac:dyDescent="0.2">
      <c r="A1586" t="s">
        <v>7246</v>
      </c>
      <c r="B1586" t="s">
        <v>35</v>
      </c>
      <c r="C1586">
        <v>3342778</v>
      </c>
      <c r="D1586">
        <v>83284320997</v>
      </c>
      <c r="E1586" t="s">
        <v>4532</v>
      </c>
      <c r="F1586" t="s">
        <v>4533</v>
      </c>
      <c r="G1586" t="s">
        <v>4534</v>
      </c>
      <c r="H1586" s="1">
        <v>46023</v>
      </c>
      <c r="I1586">
        <v>202601</v>
      </c>
      <c r="J1586">
        <v>114.6726</v>
      </c>
      <c r="L1586">
        <v>114.67</v>
      </c>
      <c r="N1586">
        <v>90464193</v>
      </c>
      <c r="O1586" s="1">
        <v>46053</v>
      </c>
      <c r="P1586" s="1">
        <v>46091</v>
      </c>
      <c r="R1586">
        <v>35</v>
      </c>
      <c r="S1586" t="s">
        <v>53</v>
      </c>
      <c r="T1586" t="s">
        <v>40</v>
      </c>
      <c r="U1586" t="s">
        <v>40</v>
      </c>
      <c r="V1586" t="s">
        <v>4535</v>
      </c>
      <c r="W1586">
        <v>6</v>
      </c>
      <c r="X1586" t="s">
        <v>42</v>
      </c>
      <c r="Y1586">
        <v>6</v>
      </c>
      <c r="Z1586" t="s">
        <v>40</v>
      </c>
      <c r="AA1586" t="s">
        <v>982</v>
      </c>
      <c r="AB1586" t="s">
        <v>44</v>
      </c>
      <c r="AC1586" t="s">
        <v>45</v>
      </c>
      <c r="AE1586" t="s">
        <v>2615</v>
      </c>
      <c r="AF1586" t="s">
        <v>7247</v>
      </c>
      <c r="AG1586" s="1">
        <v>46101</v>
      </c>
      <c r="AH1586" t="s">
        <v>47</v>
      </c>
      <c r="AI1586">
        <f>_xlfn.XLOOKUP(Tabela5[[#This Row],[UUID]],Planilha2!$A:$A,Planilha2!B:B,"")</f>
        <v>1</v>
      </c>
      <c r="AJ1586">
        <f>_xlfn.XLOOKUP(Tabela5[[#This Row],[UUID]],Planilha2!$A:$A,Planilha2!C:C,"")</f>
        <v>0</v>
      </c>
      <c r="AK1586">
        <f>_xlfn.XLOOKUP(Tabela5[[#This Row],[UUID]],Planilha2!$A:$A,Planilha2!D:D,"")</f>
        <v>8</v>
      </c>
      <c r="AL1586">
        <f>_xlfn.XLOOKUP(Tabela5[[#This Row],[UUID]],Planilha2!$A:$A,Planilha2!E:E,"")</f>
        <v>0</v>
      </c>
      <c r="AM1586">
        <f>_xlfn.XLOOKUP(Tabela5[[#This Row],[UUID]],Planilha2!$A:$A,Planilha2!F:F,"")</f>
        <v>1</v>
      </c>
      <c r="AN1586">
        <f>_xlfn.XLOOKUP(Tabela5[[#This Row],[UUID]],Planilha2!$A:$A,Planilha2!G:G,"")</f>
        <v>1</v>
      </c>
      <c r="AO1586">
        <f>_xlfn.XLOOKUP(Tabela5[[#This Row],[UUID]],Planilha2!$A:$A,Planilha2!H:H,"")</f>
        <v>1</v>
      </c>
      <c r="AP1586">
        <f>_xlfn.XLOOKUP(Tabela5[[#This Row],[UUID]],Planilha2!$A:$A,Planilha2!I:I,"")</f>
        <v>1</v>
      </c>
      <c r="AQ1586">
        <f>_xlfn.XLOOKUP(Tabela5[[#This Row],[UUID]],Planilha2!$A:$A,Planilha2!J:J,"")</f>
        <v>1</v>
      </c>
      <c r="AR1586">
        <f>_xlfn.XLOOKUP(Tabela5[[#This Row],[UUID]],Planilha2!$A:$A,Planilha2!K:K,"")</f>
        <v>1</v>
      </c>
      <c r="AS1586">
        <f>_xlfn.XLOOKUP(Tabela5[[#This Row],[UUID]],Planilha2!$A:$A,Planilha2!L:L,"")</f>
        <v>0</v>
      </c>
      <c r="AT1586">
        <f>_xlfn.XLOOKUP(Tabela5[[#This Row],[UUID]],Planilha2!$A:$A,Planilha2!M:M,"")</f>
        <v>0</v>
      </c>
      <c r="AU1586">
        <f>_xlfn.XLOOKUP(Tabela5[[#This Row],[UUID]],Planilha2!$A:$A,Planilha2!N:N,"")</f>
        <v>1</v>
      </c>
      <c r="AV1586">
        <f>_xlfn.XLOOKUP(Tabela5[[#This Row],[UUID]],Planilha2!$A:$A,Planilha2!O:O,"")</f>
        <v>1</v>
      </c>
    </row>
    <row r="1587" spans="1:48" x14ac:dyDescent="0.2">
      <c r="A1587" t="s">
        <v>7248</v>
      </c>
      <c r="B1587" t="s">
        <v>35</v>
      </c>
      <c r="C1587">
        <v>113130660</v>
      </c>
      <c r="D1587">
        <v>79909825953</v>
      </c>
      <c r="E1587" t="s">
        <v>1135</v>
      </c>
      <c r="F1587" t="s">
        <v>1136</v>
      </c>
      <c r="G1587" t="s">
        <v>1137</v>
      </c>
      <c r="H1587" s="1">
        <v>46023</v>
      </c>
      <c r="I1587">
        <v>202601</v>
      </c>
      <c r="J1587">
        <v>64.808449999999993</v>
      </c>
      <c r="L1587">
        <v>64.81</v>
      </c>
      <c r="N1587">
        <v>90469181</v>
      </c>
      <c r="O1587" s="1">
        <v>46053</v>
      </c>
      <c r="P1587" s="1">
        <v>46063</v>
      </c>
      <c r="R1587">
        <v>63</v>
      </c>
      <c r="S1587" t="s">
        <v>53</v>
      </c>
      <c r="T1587" t="s">
        <v>40</v>
      </c>
      <c r="U1587" t="s">
        <v>40</v>
      </c>
      <c r="V1587" t="s">
        <v>1138</v>
      </c>
      <c r="W1587">
        <v>6</v>
      </c>
      <c r="X1587" t="s">
        <v>42</v>
      </c>
      <c r="Y1587">
        <v>6</v>
      </c>
      <c r="Z1587" t="s">
        <v>40</v>
      </c>
      <c r="AA1587" t="s">
        <v>982</v>
      </c>
      <c r="AB1587" t="s">
        <v>44</v>
      </c>
      <c r="AC1587" t="s">
        <v>45</v>
      </c>
      <c r="AE1587" t="s">
        <v>298</v>
      </c>
      <c r="AF1587" t="s">
        <v>7249</v>
      </c>
      <c r="AG1587" s="1">
        <v>46084</v>
      </c>
      <c r="AH1587" t="s">
        <v>2615</v>
      </c>
      <c r="AI1587">
        <f>_xlfn.XLOOKUP(Tabela5[[#This Row],[UUID]],Planilha2!$A:$A,Planilha2!B:B,"")</f>
        <v>0</v>
      </c>
      <c r="AJ1587">
        <f>_xlfn.XLOOKUP(Tabela5[[#This Row],[UUID]],Planilha2!$A:$A,Planilha2!C:C,"")</f>
        <v>0</v>
      </c>
      <c r="AK1587">
        <f>_xlfn.XLOOKUP(Tabela5[[#This Row],[UUID]],Planilha2!$A:$A,Planilha2!D:D,"")</f>
        <v>0</v>
      </c>
      <c r="AL1587">
        <f>_xlfn.XLOOKUP(Tabela5[[#This Row],[UUID]],Planilha2!$A:$A,Planilha2!E:E,"")</f>
        <v>1</v>
      </c>
      <c r="AM1587">
        <f>_xlfn.XLOOKUP(Tabela5[[#This Row],[UUID]],Planilha2!$A:$A,Planilha2!F:F,"")</f>
        <v>0</v>
      </c>
      <c r="AN1587">
        <f>_xlfn.XLOOKUP(Tabela5[[#This Row],[UUID]],Planilha2!$A:$A,Planilha2!G:G,"")</f>
        <v>1</v>
      </c>
      <c r="AO1587">
        <f>_xlfn.XLOOKUP(Tabela5[[#This Row],[UUID]],Planilha2!$A:$A,Planilha2!H:H,"")</f>
        <v>1</v>
      </c>
      <c r="AP1587">
        <f>_xlfn.XLOOKUP(Tabela5[[#This Row],[UUID]],Planilha2!$A:$A,Planilha2!I:I,"")</f>
        <v>1</v>
      </c>
      <c r="AQ1587">
        <f>_xlfn.XLOOKUP(Tabela5[[#This Row],[UUID]],Planilha2!$A:$A,Planilha2!J:J,"")</f>
        <v>1</v>
      </c>
      <c r="AR1587">
        <f>_xlfn.XLOOKUP(Tabela5[[#This Row],[UUID]],Planilha2!$A:$A,Planilha2!K:K,"")</f>
        <v>2</v>
      </c>
      <c r="AS1587">
        <f>_xlfn.XLOOKUP(Tabela5[[#This Row],[UUID]],Planilha2!$A:$A,Planilha2!L:L,"")</f>
        <v>2</v>
      </c>
      <c r="AT1587">
        <f>_xlfn.XLOOKUP(Tabela5[[#This Row],[UUID]],Planilha2!$A:$A,Planilha2!M:M,"")</f>
        <v>1</v>
      </c>
      <c r="AU1587">
        <f>_xlfn.XLOOKUP(Tabela5[[#This Row],[UUID]],Planilha2!$A:$A,Planilha2!N:N,"")</f>
        <v>1</v>
      </c>
      <c r="AV1587">
        <f>_xlfn.XLOOKUP(Tabela5[[#This Row],[UUID]],Planilha2!$A:$A,Planilha2!O:O,"")</f>
        <v>1</v>
      </c>
    </row>
    <row r="1588" spans="1:48" x14ac:dyDescent="0.2">
      <c r="A1588" t="s">
        <v>7250</v>
      </c>
      <c r="B1588" t="s">
        <v>35</v>
      </c>
      <c r="C1588">
        <v>90910044</v>
      </c>
      <c r="D1588">
        <v>4589606917</v>
      </c>
      <c r="E1588" t="s">
        <v>4557</v>
      </c>
      <c r="F1588" t="s">
        <v>4558</v>
      </c>
      <c r="G1588" t="s">
        <v>4559</v>
      </c>
      <c r="H1588" s="1">
        <v>46023</v>
      </c>
      <c r="I1588">
        <v>202601</v>
      </c>
      <c r="J1588">
        <v>111.39624000000001</v>
      </c>
      <c r="L1588">
        <v>111.4</v>
      </c>
      <c r="N1588">
        <v>90469231</v>
      </c>
      <c r="O1588" s="1">
        <v>46053</v>
      </c>
      <c r="P1588" s="1">
        <v>46063</v>
      </c>
      <c r="R1588">
        <v>63</v>
      </c>
      <c r="S1588" t="s">
        <v>53</v>
      </c>
      <c r="T1588" t="s">
        <v>40</v>
      </c>
      <c r="U1588" t="s">
        <v>40</v>
      </c>
      <c r="V1588" t="s">
        <v>4560</v>
      </c>
      <c r="W1588">
        <v>6</v>
      </c>
      <c r="X1588" t="s">
        <v>42</v>
      </c>
      <c r="Y1588">
        <v>6</v>
      </c>
      <c r="Z1588" t="s">
        <v>40</v>
      </c>
      <c r="AA1588" t="s">
        <v>982</v>
      </c>
      <c r="AB1588" t="s">
        <v>44</v>
      </c>
      <c r="AC1588" t="s">
        <v>45</v>
      </c>
      <c r="AE1588" t="s">
        <v>298</v>
      </c>
      <c r="AF1588" t="s">
        <v>7251</v>
      </c>
      <c r="AG1588" s="1">
        <v>46086</v>
      </c>
      <c r="AH1588" t="s">
        <v>2615</v>
      </c>
      <c r="AI1588">
        <f>_xlfn.XLOOKUP(Tabela5[[#This Row],[UUID]],Planilha2!$A:$A,Planilha2!B:B,"")</f>
        <v>1</v>
      </c>
      <c r="AJ1588">
        <f>_xlfn.XLOOKUP(Tabela5[[#This Row],[UUID]],Planilha2!$A:$A,Planilha2!C:C,"")</f>
        <v>0</v>
      </c>
      <c r="AK1588">
        <f>_xlfn.XLOOKUP(Tabela5[[#This Row],[UUID]],Planilha2!$A:$A,Planilha2!D:D,"")</f>
        <v>6</v>
      </c>
      <c r="AL1588">
        <f>_xlfn.XLOOKUP(Tabela5[[#This Row],[UUID]],Planilha2!$A:$A,Planilha2!E:E,"")</f>
        <v>0</v>
      </c>
      <c r="AM1588">
        <f>_xlfn.XLOOKUP(Tabela5[[#This Row],[UUID]],Planilha2!$A:$A,Planilha2!F:F,"")</f>
        <v>1</v>
      </c>
      <c r="AN1588">
        <f>_xlfn.XLOOKUP(Tabela5[[#This Row],[UUID]],Planilha2!$A:$A,Planilha2!G:G,"")</f>
        <v>1</v>
      </c>
      <c r="AO1588">
        <f>_xlfn.XLOOKUP(Tabela5[[#This Row],[UUID]],Planilha2!$A:$A,Planilha2!H:H,"")</f>
        <v>1</v>
      </c>
      <c r="AP1588">
        <f>_xlfn.XLOOKUP(Tabela5[[#This Row],[UUID]],Planilha2!$A:$A,Planilha2!I:I,"")</f>
        <v>1</v>
      </c>
      <c r="AQ1588">
        <f>_xlfn.XLOOKUP(Tabela5[[#This Row],[UUID]],Planilha2!$A:$A,Planilha2!J:J,"")</f>
        <v>1</v>
      </c>
      <c r="AR1588">
        <f>_xlfn.XLOOKUP(Tabela5[[#This Row],[UUID]],Planilha2!$A:$A,Planilha2!K:K,"")</f>
        <v>1</v>
      </c>
      <c r="AS1588">
        <f>_xlfn.XLOOKUP(Tabela5[[#This Row],[UUID]],Planilha2!$A:$A,Planilha2!L:L,"")</f>
        <v>1</v>
      </c>
      <c r="AT1588">
        <f>_xlfn.XLOOKUP(Tabela5[[#This Row],[UUID]],Planilha2!$A:$A,Planilha2!M:M,"")</f>
        <v>0</v>
      </c>
      <c r="AU1588">
        <f>_xlfn.XLOOKUP(Tabela5[[#This Row],[UUID]],Planilha2!$A:$A,Planilha2!N:N,"")</f>
        <v>1</v>
      </c>
      <c r="AV1588">
        <f>_xlfn.XLOOKUP(Tabela5[[#This Row],[UUID]],Planilha2!$A:$A,Planilha2!O:O,"")</f>
        <v>1</v>
      </c>
    </row>
    <row r="1589" spans="1:48" x14ac:dyDescent="0.2">
      <c r="A1589" t="s">
        <v>7252</v>
      </c>
      <c r="B1589" t="s">
        <v>35</v>
      </c>
      <c r="C1589">
        <v>500852</v>
      </c>
      <c r="D1589">
        <v>3019795966</v>
      </c>
      <c r="E1589" t="s">
        <v>1141</v>
      </c>
      <c r="F1589" t="s">
        <v>1142</v>
      </c>
      <c r="G1589" t="s">
        <v>1143</v>
      </c>
      <c r="H1589" s="1">
        <v>46023</v>
      </c>
      <c r="I1589">
        <v>202601</v>
      </c>
      <c r="J1589">
        <v>213.50945999999999</v>
      </c>
      <c r="L1589">
        <v>213.51</v>
      </c>
      <c r="N1589">
        <v>90466464</v>
      </c>
      <c r="O1589" s="1">
        <v>46053</v>
      </c>
      <c r="P1589" s="1">
        <v>46063</v>
      </c>
      <c r="R1589">
        <v>63</v>
      </c>
      <c r="S1589" t="s">
        <v>53</v>
      </c>
      <c r="T1589" t="s">
        <v>40</v>
      </c>
      <c r="U1589" t="s">
        <v>40</v>
      </c>
      <c r="V1589" t="s">
        <v>1144</v>
      </c>
      <c r="W1589">
        <v>6</v>
      </c>
      <c r="X1589" t="s">
        <v>42</v>
      </c>
      <c r="Y1589">
        <v>6</v>
      </c>
      <c r="Z1589" t="s">
        <v>40</v>
      </c>
      <c r="AA1589" t="s">
        <v>982</v>
      </c>
      <c r="AB1589" t="s">
        <v>44</v>
      </c>
      <c r="AC1589" t="s">
        <v>45</v>
      </c>
      <c r="AE1589" t="s">
        <v>298</v>
      </c>
      <c r="AF1589" t="s">
        <v>7253</v>
      </c>
      <c r="AG1589" s="1">
        <v>46092</v>
      </c>
      <c r="AH1589" t="s">
        <v>2615</v>
      </c>
      <c r="AI1589">
        <f>_xlfn.XLOOKUP(Tabela5[[#This Row],[UUID]],Planilha2!$A:$A,Planilha2!B:B,"")</f>
        <v>1</v>
      </c>
      <c r="AJ1589">
        <f>_xlfn.XLOOKUP(Tabela5[[#This Row],[UUID]],Planilha2!$A:$A,Planilha2!C:C,"")</f>
        <v>1</v>
      </c>
      <c r="AK1589">
        <f>_xlfn.XLOOKUP(Tabela5[[#This Row],[UUID]],Planilha2!$A:$A,Planilha2!D:D,"")</f>
        <v>5</v>
      </c>
      <c r="AL1589">
        <f>_xlfn.XLOOKUP(Tabela5[[#This Row],[UUID]],Planilha2!$A:$A,Planilha2!E:E,"")</f>
        <v>0</v>
      </c>
      <c r="AM1589">
        <f>_xlfn.XLOOKUP(Tabela5[[#This Row],[UUID]],Planilha2!$A:$A,Planilha2!F:F,"")</f>
        <v>1</v>
      </c>
      <c r="AN1589">
        <f>_xlfn.XLOOKUP(Tabela5[[#This Row],[UUID]],Planilha2!$A:$A,Planilha2!G:G,"")</f>
        <v>1</v>
      </c>
      <c r="AO1589">
        <f>_xlfn.XLOOKUP(Tabela5[[#This Row],[UUID]],Planilha2!$A:$A,Planilha2!H:H,"")</f>
        <v>1</v>
      </c>
      <c r="AP1589">
        <f>_xlfn.XLOOKUP(Tabela5[[#This Row],[UUID]],Planilha2!$A:$A,Planilha2!I:I,"")</f>
        <v>1</v>
      </c>
      <c r="AQ1589">
        <f>_xlfn.XLOOKUP(Tabela5[[#This Row],[UUID]],Planilha2!$A:$A,Planilha2!J:J,"")</f>
        <v>1</v>
      </c>
      <c r="AR1589">
        <f>_xlfn.XLOOKUP(Tabela5[[#This Row],[UUID]],Planilha2!$A:$A,Planilha2!K:K,"")</f>
        <v>1</v>
      </c>
      <c r="AS1589">
        <f>_xlfn.XLOOKUP(Tabela5[[#This Row],[UUID]],Planilha2!$A:$A,Planilha2!L:L,"")</f>
        <v>1</v>
      </c>
      <c r="AT1589">
        <f>_xlfn.XLOOKUP(Tabela5[[#This Row],[UUID]],Planilha2!$A:$A,Planilha2!M:M,"")</f>
        <v>0</v>
      </c>
      <c r="AU1589">
        <f>_xlfn.XLOOKUP(Tabela5[[#This Row],[UUID]],Planilha2!$A:$A,Planilha2!N:N,"")</f>
        <v>1</v>
      </c>
      <c r="AV1589">
        <f>_xlfn.XLOOKUP(Tabela5[[#This Row],[UUID]],Planilha2!$A:$A,Planilha2!O:O,"")</f>
        <v>1</v>
      </c>
    </row>
    <row r="1590" spans="1:48" x14ac:dyDescent="0.2">
      <c r="A1590" t="s">
        <v>7254</v>
      </c>
      <c r="B1590" t="s">
        <v>35</v>
      </c>
      <c r="C1590">
        <v>109947541</v>
      </c>
      <c r="D1590">
        <v>10688251978</v>
      </c>
      <c r="E1590" t="s">
        <v>4571</v>
      </c>
      <c r="F1590" t="s">
        <v>4572</v>
      </c>
      <c r="G1590" t="s">
        <v>4573</v>
      </c>
      <c r="H1590" s="1">
        <v>46023</v>
      </c>
      <c r="I1590">
        <v>202601</v>
      </c>
      <c r="J1590">
        <v>110.85017999999999</v>
      </c>
      <c r="L1590">
        <v>110.85</v>
      </c>
      <c r="N1590">
        <v>90468777</v>
      </c>
      <c r="O1590" s="1">
        <v>46053</v>
      </c>
      <c r="P1590" s="1">
        <v>46063</v>
      </c>
      <c r="R1590">
        <v>63</v>
      </c>
      <c r="S1590" t="s">
        <v>53</v>
      </c>
      <c r="T1590" t="s">
        <v>40</v>
      </c>
      <c r="U1590" t="s">
        <v>40</v>
      </c>
      <c r="V1590" t="s">
        <v>4574</v>
      </c>
      <c r="W1590">
        <v>6</v>
      </c>
      <c r="X1590" t="s">
        <v>42</v>
      </c>
      <c r="Y1590">
        <v>6</v>
      </c>
      <c r="Z1590" t="s">
        <v>40</v>
      </c>
      <c r="AA1590" t="s">
        <v>982</v>
      </c>
      <c r="AB1590" t="s">
        <v>44</v>
      </c>
      <c r="AC1590" t="s">
        <v>45</v>
      </c>
      <c r="AE1590" t="s">
        <v>298</v>
      </c>
      <c r="AF1590" t="s">
        <v>7255</v>
      </c>
      <c r="AG1590" s="1">
        <v>46092</v>
      </c>
      <c r="AH1590" t="s">
        <v>2615</v>
      </c>
      <c r="AI1590">
        <f>_xlfn.XLOOKUP(Tabela5[[#This Row],[UUID]],Planilha2!$A:$A,Planilha2!B:B,"")</f>
        <v>1</v>
      </c>
      <c r="AJ1590">
        <f>_xlfn.XLOOKUP(Tabela5[[#This Row],[UUID]],Planilha2!$A:$A,Planilha2!C:C,"")</f>
        <v>1</v>
      </c>
      <c r="AK1590">
        <f>_xlfn.XLOOKUP(Tabela5[[#This Row],[UUID]],Planilha2!$A:$A,Planilha2!D:D,"")</f>
        <v>1</v>
      </c>
      <c r="AL1590">
        <f>_xlfn.XLOOKUP(Tabela5[[#This Row],[UUID]],Planilha2!$A:$A,Planilha2!E:E,"")</f>
        <v>0</v>
      </c>
      <c r="AM1590">
        <f>_xlfn.XLOOKUP(Tabela5[[#This Row],[UUID]],Planilha2!$A:$A,Planilha2!F:F,"")</f>
        <v>1</v>
      </c>
      <c r="AN1590">
        <f>_xlfn.XLOOKUP(Tabela5[[#This Row],[UUID]],Planilha2!$A:$A,Planilha2!G:G,"")</f>
        <v>1</v>
      </c>
      <c r="AO1590">
        <f>_xlfn.XLOOKUP(Tabela5[[#This Row],[UUID]],Planilha2!$A:$A,Planilha2!H:H,"")</f>
        <v>1</v>
      </c>
      <c r="AP1590">
        <f>_xlfn.XLOOKUP(Tabela5[[#This Row],[UUID]],Planilha2!$A:$A,Planilha2!I:I,"")</f>
        <v>1</v>
      </c>
      <c r="AQ1590">
        <f>_xlfn.XLOOKUP(Tabela5[[#This Row],[UUID]],Planilha2!$A:$A,Planilha2!J:J,"")</f>
        <v>1</v>
      </c>
      <c r="AR1590">
        <f>_xlfn.XLOOKUP(Tabela5[[#This Row],[UUID]],Planilha2!$A:$A,Planilha2!K:K,"")</f>
        <v>1</v>
      </c>
      <c r="AS1590">
        <f>_xlfn.XLOOKUP(Tabela5[[#This Row],[UUID]],Planilha2!$A:$A,Planilha2!L:L,"")</f>
        <v>1</v>
      </c>
      <c r="AT1590">
        <f>_xlfn.XLOOKUP(Tabela5[[#This Row],[UUID]],Planilha2!$A:$A,Planilha2!M:M,"")</f>
        <v>0</v>
      </c>
      <c r="AU1590">
        <f>_xlfn.XLOOKUP(Tabela5[[#This Row],[UUID]],Planilha2!$A:$A,Planilha2!N:N,"")</f>
        <v>1</v>
      </c>
      <c r="AV1590">
        <f>_xlfn.XLOOKUP(Tabela5[[#This Row],[UUID]],Planilha2!$A:$A,Planilha2!O:O,"")</f>
        <v>1</v>
      </c>
    </row>
    <row r="1591" spans="1:48" x14ac:dyDescent="0.2">
      <c r="A1591" t="s">
        <v>7256</v>
      </c>
      <c r="B1591" t="s">
        <v>35</v>
      </c>
      <c r="C1591">
        <v>80099459</v>
      </c>
      <c r="D1591">
        <v>95357548900</v>
      </c>
      <c r="E1591" t="s">
        <v>1147</v>
      </c>
      <c r="F1591" t="s">
        <v>1148</v>
      </c>
      <c r="G1591" t="s">
        <v>1149</v>
      </c>
      <c r="H1591" s="1">
        <v>46023</v>
      </c>
      <c r="I1591">
        <v>202601</v>
      </c>
      <c r="J1591">
        <v>213.50945999999999</v>
      </c>
      <c r="L1591">
        <v>213.51</v>
      </c>
      <c r="N1591">
        <v>90469363</v>
      </c>
      <c r="O1591" s="1">
        <v>46053</v>
      </c>
      <c r="P1591" s="1">
        <v>46063</v>
      </c>
      <c r="R1591">
        <v>63</v>
      </c>
      <c r="S1591" t="s">
        <v>53</v>
      </c>
      <c r="T1591" t="s">
        <v>40</v>
      </c>
      <c r="U1591" t="s">
        <v>40</v>
      </c>
      <c r="V1591" t="s">
        <v>1150</v>
      </c>
      <c r="W1591">
        <v>6</v>
      </c>
      <c r="X1591" t="s">
        <v>42</v>
      </c>
      <c r="Y1591">
        <v>6</v>
      </c>
      <c r="Z1591" t="s">
        <v>40</v>
      </c>
      <c r="AA1591" t="s">
        <v>982</v>
      </c>
      <c r="AB1591" t="s">
        <v>44</v>
      </c>
      <c r="AC1591" t="s">
        <v>45</v>
      </c>
      <c r="AE1591" t="s">
        <v>298</v>
      </c>
      <c r="AF1591" t="s">
        <v>7257</v>
      </c>
      <c r="AG1591" s="1">
        <v>46092</v>
      </c>
      <c r="AH1591" t="s">
        <v>2615</v>
      </c>
      <c r="AI1591">
        <f>_xlfn.XLOOKUP(Tabela5[[#This Row],[UUID]],Planilha2!$A:$A,Planilha2!B:B,"")</f>
        <v>1</v>
      </c>
      <c r="AJ1591">
        <f>_xlfn.XLOOKUP(Tabela5[[#This Row],[UUID]],Planilha2!$A:$A,Planilha2!C:C,"")</f>
        <v>1</v>
      </c>
      <c r="AK1591">
        <f>_xlfn.XLOOKUP(Tabela5[[#This Row],[UUID]],Planilha2!$A:$A,Planilha2!D:D,"")</f>
        <v>2</v>
      </c>
      <c r="AL1591">
        <f>_xlfn.XLOOKUP(Tabela5[[#This Row],[UUID]],Planilha2!$A:$A,Planilha2!E:E,"")</f>
        <v>0</v>
      </c>
      <c r="AM1591">
        <f>_xlfn.XLOOKUP(Tabela5[[#This Row],[UUID]],Planilha2!$A:$A,Planilha2!F:F,"")</f>
        <v>1</v>
      </c>
      <c r="AN1591">
        <f>_xlfn.XLOOKUP(Tabela5[[#This Row],[UUID]],Planilha2!$A:$A,Planilha2!G:G,"")</f>
        <v>1</v>
      </c>
      <c r="AO1591">
        <f>_xlfn.XLOOKUP(Tabela5[[#This Row],[UUID]],Planilha2!$A:$A,Planilha2!H:H,"")</f>
        <v>1</v>
      </c>
      <c r="AP1591">
        <f>_xlfn.XLOOKUP(Tabela5[[#This Row],[UUID]],Planilha2!$A:$A,Planilha2!I:I,"")</f>
        <v>1</v>
      </c>
      <c r="AQ1591">
        <f>_xlfn.XLOOKUP(Tabela5[[#This Row],[UUID]],Planilha2!$A:$A,Planilha2!J:J,"")</f>
        <v>1</v>
      </c>
      <c r="AR1591">
        <f>_xlfn.XLOOKUP(Tabela5[[#This Row],[UUID]],Planilha2!$A:$A,Planilha2!K:K,"")</f>
        <v>1</v>
      </c>
      <c r="AS1591">
        <f>_xlfn.XLOOKUP(Tabela5[[#This Row],[UUID]],Planilha2!$A:$A,Planilha2!L:L,"")</f>
        <v>1</v>
      </c>
      <c r="AT1591">
        <f>_xlfn.XLOOKUP(Tabela5[[#This Row],[UUID]],Planilha2!$A:$A,Planilha2!M:M,"")</f>
        <v>0</v>
      </c>
      <c r="AU1591">
        <f>_xlfn.XLOOKUP(Tabela5[[#This Row],[UUID]],Planilha2!$A:$A,Planilha2!N:N,"")</f>
        <v>1</v>
      </c>
      <c r="AV1591">
        <f>_xlfn.XLOOKUP(Tabela5[[#This Row],[UUID]],Planilha2!$A:$A,Planilha2!O:O,"")</f>
        <v>1</v>
      </c>
    </row>
    <row r="1592" spans="1:48" x14ac:dyDescent="0.2">
      <c r="A1592" t="s">
        <v>7258</v>
      </c>
      <c r="B1592" t="s">
        <v>35</v>
      </c>
      <c r="C1592">
        <v>84230525</v>
      </c>
      <c r="D1592">
        <v>5230692944</v>
      </c>
      <c r="E1592" t="s">
        <v>4591</v>
      </c>
      <c r="F1592" t="s">
        <v>4592</v>
      </c>
      <c r="G1592" t="s">
        <v>4593</v>
      </c>
      <c r="H1592" s="1">
        <v>46023</v>
      </c>
      <c r="I1592">
        <v>202601</v>
      </c>
      <c r="J1592">
        <v>110.30412</v>
      </c>
      <c r="L1592">
        <v>110.3</v>
      </c>
      <c r="N1592">
        <v>90469064</v>
      </c>
      <c r="O1592" s="1">
        <v>46053</v>
      </c>
      <c r="P1592" s="1">
        <v>46063</v>
      </c>
      <c r="R1592">
        <v>63</v>
      </c>
      <c r="S1592" t="s">
        <v>53</v>
      </c>
      <c r="T1592" t="s">
        <v>40</v>
      </c>
      <c r="U1592" t="s">
        <v>40</v>
      </c>
      <c r="V1592" t="s">
        <v>4594</v>
      </c>
      <c r="W1592">
        <v>6</v>
      </c>
      <c r="X1592" t="s">
        <v>42</v>
      </c>
      <c r="Y1592">
        <v>6</v>
      </c>
      <c r="Z1592" t="s">
        <v>40</v>
      </c>
      <c r="AA1592" t="s">
        <v>982</v>
      </c>
      <c r="AB1592" t="s">
        <v>44</v>
      </c>
      <c r="AC1592" t="s">
        <v>45</v>
      </c>
      <c r="AE1592" t="s">
        <v>298</v>
      </c>
      <c r="AF1592" t="s">
        <v>7259</v>
      </c>
      <c r="AG1592" s="1">
        <v>46092</v>
      </c>
      <c r="AH1592" t="s">
        <v>2615</v>
      </c>
      <c r="AI1592">
        <f>_xlfn.XLOOKUP(Tabela5[[#This Row],[UUID]],Planilha2!$A:$A,Planilha2!B:B,"")</f>
        <v>1</v>
      </c>
      <c r="AJ1592">
        <f>_xlfn.XLOOKUP(Tabela5[[#This Row],[UUID]],Planilha2!$A:$A,Planilha2!C:C,"")</f>
        <v>1</v>
      </c>
      <c r="AK1592">
        <f>_xlfn.XLOOKUP(Tabela5[[#This Row],[UUID]],Planilha2!$A:$A,Planilha2!D:D,"")</f>
        <v>1</v>
      </c>
      <c r="AL1592">
        <f>_xlfn.XLOOKUP(Tabela5[[#This Row],[UUID]],Planilha2!$A:$A,Planilha2!E:E,"")</f>
        <v>0</v>
      </c>
      <c r="AM1592">
        <f>_xlfn.XLOOKUP(Tabela5[[#This Row],[UUID]],Planilha2!$A:$A,Planilha2!F:F,"")</f>
        <v>1</v>
      </c>
      <c r="AN1592">
        <f>_xlfn.XLOOKUP(Tabela5[[#This Row],[UUID]],Planilha2!$A:$A,Planilha2!G:G,"")</f>
        <v>1</v>
      </c>
      <c r="AO1592">
        <f>_xlfn.XLOOKUP(Tabela5[[#This Row],[UUID]],Planilha2!$A:$A,Planilha2!H:H,"")</f>
        <v>1</v>
      </c>
      <c r="AP1592">
        <f>_xlfn.XLOOKUP(Tabela5[[#This Row],[UUID]],Planilha2!$A:$A,Planilha2!I:I,"")</f>
        <v>1</v>
      </c>
      <c r="AQ1592">
        <f>_xlfn.XLOOKUP(Tabela5[[#This Row],[UUID]],Planilha2!$A:$A,Planilha2!J:J,"")</f>
        <v>1</v>
      </c>
      <c r="AR1592">
        <f>_xlfn.XLOOKUP(Tabela5[[#This Row],[UUID]],Planilha2!$A:$A,Planilha2!K:K,"")</f>
        <v>1</v>
      </c>
      <c r="AS1592">
        <f>_xlfn.XLOOKUP(Tabela5[[#This Row],[UUID]],Planilha2!$A:$A,Planilha2!L:L,"")</f>
        <v>1</v>
      </c>
      <c r="AT1592">
        <f>_xlfn.XLOOKUP(Tabela5[[#This Row],[UUID]],Planilha2!$A:$A,Planilha2!M:M,"")</f>
        <v>0</v>
      </c>
      <c r="AU1592">
        <f>_xlfn.XLOOKUP(Tabela5[[#This Row],[UUID]],Planilha2!$A:$A,Planilha2!N:N,"")</f>
        <v>1</v>
      </c>
      <c r="AV1592">
        <f>_xlfn.XLOOKUP(Tabela5[[#This Row],[UUID]],Planilha2!$A:$A,Planilha2!O:O,"")</f>
        <v>1</v>
      </c>
    </row>
    <row r="1593" spans="1:48" x14ac:dyDescent="0.2">
      <c r="A1593" t="s">
        <v>7260</v>
      </c>
      <c r="B1593" t="s">
        <v>35</v>
      </c>
      <c r="C1593">
        <v>5450055</v>
      </c>
      <c r="D1593">
        <v>92185991949</v>
      </c>
      <c r="E1593" t="s">
        <v>1153</v>
      </c>
      <c r="F1593" t="s">
        <v>1154</v>
      </c>
      <c r="G1593" t="s">
        <v>1155</v>
      </c>
      <c r="H1593" s="1">
        <v>46023</v>
      </c>
      <c r="I1593">
        <v>202601</v>
      </c>
      <c r="J1593">
        <v>222.24642</v>
      </c>
      <c r="L1593">
        <v>222.25</v>
      </c>
      <c r="N1593">
        <v>90466922</v>
      </c>
      <c r="O1593" s="1">
        <v>46053</v>
      </c>
      <c r="P1593" s="1">
        <v>46063</v>
      </c>
      <c r="R1593">
        <v>63</v>
      </c>
      <c r="S1593" t="s">
        <v>53</v>
      </c>
      <c r="T1593" t="s">
        <v>40</v>
      </c>
      <c r="U1593" t="s">
        <v>40</v>
      </c>
      <c r="V1593" t="s">
        <v>1156</v>
      </c>
      <c r="W1593">
        <v>6</v>
      </c>
      <c r="X1593" t="s">
        <v>42</v>
      </c>
      <c r="Y1593">
        <v>6</v>
      </c>
      <c r="Z1593" t="s">
        <v>40</v>
      </c>
      <c r="AA1593" t="s">
        <v>982</v>
      </c>
      <c r="AB1593" t="s">
        <v>44</v>
      </c>
      <c r="AC1593" t="s">
        <v>45</v>
      </c>
      <c r="AE1593" t="s">
        <v>298</v>
      </c>
      <c r="AF1593" t="s">
        <v>7261</v>
      </c>
      <c r="AG1593" s="1">
        <v>46092</v>
      </c>
      <c r="AH1593" t="s">
        <v>2615</v>
      </c>
      <c r="AI1593">
        <f>_xlfn.XLOOKUP(Tabela5[[#This Row],[UUID]],Planilha2!$A:$A,Planilha2!B:B,"")</f>
        <v>1</v>
      </c>
      <c r="AJ1593">
        <f>_xlfn.XLOOKUP(Tabela5[[#This Row],[UUID]],Planilha2!$A:$A,Planilha2!C:C,"")</f>
        <v>1</v>
      </c>
      <c r="AK1593">
        <f>_xlfn.XLOOKUP(Tabela5[[#This Row],[UUID]],Planilha2!$A:$A,Planilha2!D:D,"")</f>
        <v>5</v>
      </c>
      <c r="AL1593">
        <f>_xlfn.XLOOKUP(Tabela5[[#This Row],[UUID]],Planilha2!$A:$A,Planilha2!E:E,"")</f>
        <v>0</v>
      </c>
      <c r="AM1593">
        <f>_xlfn.XLOOKUP(Tabela5[[#This Row],[UUID]],Planilha2!$A:$A,Planilha2!F:F,"")</f>
        <v>1</v>
      </c>
      <c r="AN1593">
        <f>_xlfn.XLOOKUP(Tabela5[[#This Row],[UUID]],Planilha2!$A:$A,Planilha2!G:G,"")</f>
        <v>1</v>
      </c>
      <c r="AO1593">
        <f>_xlfn.XLOOKUP(Tabela5[[#This Row],[UUID]],Planilha2!$A:$A,Planilha2!H:H,"")</f>
        <v>1</v>
      </c>
      <c r="AP1593">
        <f>_xlfn.XLOOKUP(Tabela5[[#This Row],[UUID]],Planilha2!$A:$A,Planilha2!I:I,"")</f>
        <v>1</v>
      </c>
      <c r="AQ1593">
        <f>_xlfn.XLOOKUP(Tabela5[[#This Row],[UUID]],Planilha2!$A:$A,Planilha2!J:J,"")</f>
        <v>1</v>
      </c>
      <c r="AR1593">
        <f>_xlfn.XLOOKUP(Tabela5[[#This Row],[UUID]],Planilha2!$A:$A,Planilha2!K:K,"")</f>
        <v>1</v>
      </c>
      <c r="AS1593">
        <f>_xlfn.XLOOKUP(Tabela5[[#This Row],[UUID]],Planilha2!$A:$A,Planilha2!L:L,"")</f>
        <v>1</v>
      </c>
      <c r="AT1593">
        <f>_xlfn.XLOOKUP(Tabela5[[#This Row],[UUID]],Planilha2!$A:$A,Planilha2!M:M,"")</f>
        <v>0</v>
      </c>
      <c r="AU1593">
        <f>_xlfn.XLOOKUP(Tabela5[[#This Row],[UUID]],Planilha2!$A:$A,Planilha2!N:N,"")</f>
        <v>1</v>
      </c>
      <c r="AV1593">
        <f>_xlfn.XLOOKUP(Tabela5[[#This Row],[UUID]],Planilha2!$A:$A,Planilha2!O:O,"")</f>
        <v>1</v>
      </c>
    </row>
    <row r="1594" spans="1:48" x14ac:dyDescent="0.2">
      <c r="A1594" t="s">
        <v>7262</v>
      </c>
      <c r="B1594" t="s">
        <v>35</v>
      </c>
      <c r="C1594">
        <v>33168504</v>
      </c>
      <c r="D1594">
        <v>5153500950</v>
      </c>
      <c r="E1594" t="s">
        <v>4599</v>
      </c>
      <c r="F1594" t="s">
        <v>4600</v>
      </c>
      <c r="G1594" t="s">
        <v>4601</v>
      </c>
      <c r="H1594" s="1">
        <v>46023</v>
      </c>
      <c r="I1594">
        <v>202601</v>
      </c>
      <c r="J1594">
        <v>230.98338000000001</v>
      </c>
      <c r="L1594">
        <v>230.98</v>
      </c>
      <c r="N1594">
        <v>90468893</v>
      </c>
      <c r="O1594" s="1">
        <v>46053</v>
      </c>
      <c r="P1594" s="1">
        <v>46063</v>
      </c>
      <c r="R1594">
        <v>63</v>
      </c>
      <c r="S1594" t="s">
        <v>53</v>
      </c>
      <c r="T1594" t="s">
        <v>40</v>
      </c>
      <c r="U1594" t="s">
        <v>40</v>
      </c>
      <c r="V1594" t="s">
        <v>4602</v>
      </c>
      <c r="W1594">
        <v>6</v>
      </c>
      <c r="X1594" t="s">
        <v>42</v>
      </c>
      <c r="Y1594">
        <v>6</v>
      </c>
      <c r="Z1594" t="s">
        <v>40</v>
      </c>
      <c r="AA1594" t="s">
        <v>982</v>
      </c>
      <c r="AB1594" t="s">
        <v>44</v>
      </c>
      <c r="AC1594" t="s">
        <v>45</v>
      </c>
      <c r="AE1594" t="s">
        <v>298</v>
      </c>
      <c r="AF1594" t="s">
        <v>7263</v>
      </c>
      <c r="AG1594" s="1">
        <v>46086</v>
      </c>
      <c r="AH1594" t="s">
        <v>2615</v>
      </c>
      <c r="AI1594">
        <f>_xlfn.XLOOKUP(Tabela5[[#This Row],[UUID]],Planilha2!$A:$A,Planilha2!B:B,"")</f>
        <v>1</v>
      </c>
      <c r="AJ1594">
        <f>_xlfn.XLOOKUP(Tabela5[[#This Row],[UUID]],Planilha2!$A:$A,Planilha2!C:C,"")</f>
        <v>0</v>
      </c>
      <c r="AK1594">
        <f>_xlfn.XLOOKUP(Tabela5[[#This Row],[UUID]],Planilha2!$A:$A,Planilha2!D:D,"")</f>
        <v>8</v>
      </c>
      <c r="AL1594">
        <f>_xlfn.XLOOKUP(Tabela5[[#This Row],[UUID]],Planilha2!$A:$A,Planilha2!E:E,"")</f>
        <v>1</v>
      </c>
      <c r="AM1594">
        <f>_xlfn.XLOOKUP(Tabela5[[#This Row],[UUID]],Planilha2!$A:$A,Planilha2!F:F,"")</f>
        <v>1</v>
      </c>
      <c r="AN1594">
        <f>_xlfn.XLOOKUP(Tabela5[[#This Row],[UUID]],Planilha2!$A:$A,Planilha2!G:G,"")</f>
        <v>1</v>
      </c>
      <c r="AO1594">
        <f>_xlfn.XLOOKUP(Tabela5[[#This Row],[UUID]],Planilha2!$A:$A,Planilha2!H:H,"")</f>
        <v>1</v>
      </c>
      <c r="AP1594">
        <f>_xlfn.XLOOKUP(Tabela5[[#This Row],[UUID]],Planilha2!$A:$A,Planilha2!I:I,"")</f>
        <v>1</v>
      </c>
      <c r="AQ1594">
        <f>_xlfn.XLOOKUP(Tabela5[[#This Row],[UUID]],Planilha2!$A:$A,Planilha2!J:J,"")</f>
        <v>1</v>
      </c>
      <c r="AR1594">
        <f>_xlfn.XLOOKUP(Tabela5[[#This Row],[UUID]],Planilha2!$A:$A,Planilha2!K:K,"")</f>
        <v>1</v>
      </c>
      <c r="AS1594">
        <f>_xlfn.XLOOKUP(Tabela5[[#This Row],[UUID]],Planilha2!$A:$A,Planilha2!L:L,"")</f>
        <v>1</v>
      </c>
      <c r="AT1594">
        <f>_xlfn.XLOOKUP(Tabela5[[#This Row],[UUID]],Planilha2!$A:$A,Planilha2!M:M,"")</f>
        <v>0</v>
      </c>
      <c r="AU1594">
        <f>_xlfn.XLOOKUP(Tabela5[[#This Row],[UUID]],Planilha2!$A:$A,Planilha2!N:N,"")</f>
        <v>1</v>
      </c>
      <c r="AV1594">
        <f>_xlfn.XLOOKUP(Tabela5[[#This Row],[UUID]],Planilha2!$A:$A,Planilha2!O:O,"")</f>
        <v>1</v>
      </c>
    </row>
    <row r="1595" spans="1:48" x14ac:dyDescent="0.2">
      <c r="A1595" t="s">
        <v>7264</v>
      </c>
      <c r="B1595" t="s">
        <v>35</v>
      </c>
      <c r="C1595">
        <v>68729294</v>
      </c>
      <c r="D1595">
        <v>4757578903</v>
      </c>
      <c r="E1595" t="s">
        <v>6027</v>
      </c>
      <c r="F1595" t="s">
        <v>6028</v>
      </c>
      <c r="G1595" t="s">
        <v>6029</v>
      </c>
      <c r="H1595" s="1">
        <v>46023</v>
      </c>
      <c r="I1595">
        <v>202601</v>
      </c>
      <c r="J1595">
        <v>240.2664</v>
      </c>
      <c r="L1595">
        <v>240.27</v>
      </c>
      <c r="N1595">
        <v>90469410</v>
      </c>
      <c r="O1595" s="1">
        <v>46053</v>
      </c>
      <c r="P1595" s="1">
        <v>46063</v>
      </c>
      <c r="R1595">
        <v>63</v>
      </c>
      <c r="S1595" t="s">
        <v>53</v>
      </c>
      <c r="T1595" t="s">
        <v>40</v>
      </c>
      <c r="U1595" t="s">
        <v>40</v>
      </c>
      <c r="V1595" t="s">
        <v>6030</v>
      </c>
      <c r="W1595">
        <v>6</v>
      </c>
      <c r="X1595" t="s">
        <v>42</v>
      </c>
      <c r="Y1595">
        <v>6</v>
      </c>
      <c r="Z1595" t="s">
        <v>40</v>
      </c>
      <c r="AA1595" t="s">
        <v>982</v>
      </c>
      <c r="AB1595" t="s">
        <v>44</v>
      </c>
      <c r="AC1595" t="s">
        <v>45</v>
      </c>
      <c r="AE1595" t="s">
        <v>298</v>
      </c>
      <c r="AF1595" t="s">
        <v>7265</v>
      </c>
      <c r="AG1595" s="1">
        <v>46086</v>
      </c>
      <c r="AH1595" t="s">
        <v>2615</v>
      </c>
      <c r="AI1595">
        <f>_xlfn.XLOOKUP(Tabela5[[#This Row],[UUID]],Planilha2!$A:$A,Planilha2!B:B,"")</f>
        <v>1</v>
      </c>
      <c r="AJ1595">
        <f>_xlfn.XLOOKUP(Tabela5[[#This Row],[UUID]],Planilha2!$A:$A,Planilha2!C:C,"")</f>
        <v>0</v>
      </c>
      <c r="AK1595">
        <f>_xlfn.XLOOKUP(Tabela5[[#This Row],[UUID]],Planilha2!$A:$A,Planilha2!D:D,"")</f>
        <v>2</v>
      </c>
      <c r="AL1595">
        <f>_xlfn.XLOOKUP(Tabela5[[#This Row],[UUID]],Planilha2!$A:$A,Planilha2!E:E,"")</f>
        <v>1</v>
      </c>
      <c r="AM1595">
        <f>_xlfn.XLOOKUP(Tabela5[[#This Row],[UUID]],Planilha2!$A:$A,Planilha2!F:F,"")</f>
        <v>1</v>
      </c>
      <c r="AN1595">
        <f>_xlfn.XLOOKUP(Tabela5[[#This Row],[UUID]],Planilha2!$A:$A,Planilha2!G:G,"")</f>
        <v>1</v>
      </c>
      <c r="AO1595">
        <f>_xlfn.XLOOKUP(Tabela5[[#This Row],[UUID]],Planilha2!$A:$A,Planilha2!H:H,"")</f>
        <v>1</v>
      </c>
      <c r="AP1595">
        <f>_xlfn.XLOOKUP(Tabela5[[#This Row],[UUID]],Planilha2!$A:$A,Planilha2!I:I,"")</f>
        <v>1</v>
      </c>
      <c r="AQ1595">
        <f>_xlfn.XLOOKUP(Tabela5[[#This Row],[UUID]],Planilha2!$A:$A,Planilha2!J:J,"")</f>
        <v>1</v>
      </c>
      <c r="AR1595">
        <f>_xlfn.XLOOKUP(Tabela5[[#This Row],[UUID]],Planilha2!$A:$A,Planilha2!K:K,"")</f>
        <v>1</v>
      </c>
      <c r="AS1595">
        <f>_xlfn.XLOOKUP(Tabela5[[#This Row],[UUID]],Planilha2!$A:$A,Planilha2!L:L,"")</f>
        <v>1</v>
      </c>
      <c r="AT1595">
        <f>_xlfn.XLOOKUP(Tabela5[[#This Row],[UUID]],Planilha2!$A:$A,Planilha2!M:M,"")</f>
        <v>0</v>
      </c>
      <c r="AU1595">
        <f>_xlfn.XLOOKUP(Tabela5[[#This Row],[UUID]],Planilha2!$A:$A,Planilha2!N:N,"")</f>
        <v>1</v>
      </c>
      <c r="AV1595">
        <f>_xlfn.XLOOKUP(Tabela5[[#This Row],[UUID]],Planilha2!$A:$A,Planilha2!O:O,"")</f>
        <v>1</v>
      </c>
    </row>
    <row r="1596" spans="1:48" x14ac:dyDescent="0.2">
      <c r="A1596" t="s">
        <v>7266</v>
      </c>
      <c r="B1596" t="s">
        <v>35</v>
      </c>
      <c r="C1596">
        <v>109927214</v>
      </c>
      <c r="D1596">
        <v>7537981906</v>
      </c>
      <c r="E1596" t="s">
        <v>4611</v>
      </c>
      <c r="F1596" t="s">
        <v>4612</v>
      </c>
      <c r="G1596" t="s">
        <v>4613</v>
      </c>
      <c r="H1596" s="1">
        <v>46023</v>
      </c>
      <c r="I1596">
        <v>202601</v>
      </c>
      <c r="J1596">
        <v>165.49379999999999</v>
      </c>
      <c r="L1596">
        <v>165.49</v>
      </c>
      <c r="N1596">
        <v>90466629</v>
      </c>
      <c r="O1596" s="1">
        <v>46053</v>
      </c>
      <c r="P1596" s="1">
        <v>46063</v>
      </c>
      <c r="R1596">
        <v>63</v>
      </c>
      <c r="S1596" t="s">
        <v>53</v>
      </c>
      <c r="T1596" t="s">
        <v>40</v>
      </c>
      <c r="U1596" t="s">
        <v>40</v>
      </c>
      <c r="V1596" t="s">
        <v>4614</v>
      </c>
      <c r="W1596">
        <v>6</v>
      </c>
      <c r="X1596" t="s">
        <v>42</v>
      </c>
      <c r="Y1596">
        <v>6</v>
      </c>
      <c r="Z1596" t="s">
        <v>40</v>
      </c>
      <c r="AA1596" t="s">
        <v>982</v>
      </c>
      <c r="AB1596" t="s">
        <v>44</v>
      </c>
      <c r="AC1596" t="s">
        <v>45</v>
      </c>
      <c r="AE1596" t="s">
        <v>298</v>
      </c>
      <c r="AF1596" t="s">
        <v>7267</v>
      </c>
      <c r="AG1596" s="1">
        <v>46101</v>
      </c>
      <c r="AH1596" t="s">
        <v>47</v>
      </c>
      <c r="AI1596">
        <f>_xlfn.XLOOKUP(Tabela5[[#This Row],[UUID]],Planilha2!$A:$A,Planilha2!B:B,"")</f>
        <v>1</v>
      </c>
      <c r="AJ1596">
        <f>_xlfn.XLOOKUP(Tabela5[[#This Row],[UUID]],Planilha2!$A:$A,Planilha2!C:C,"")</f>
        <v>0</v>
      </c>
      <c r="AK1596">
        <f>_xlfn.XLOOKUP(Tabela5[[#This Row],[UUID]],Planilha2!$A:$A,Planilha2!D:D,"")</f>
        <v>1</v>
      </c>
      <c r="AL1596">
        <f>_xlfn.XLOOKUP(Tabela5[[#This Row],[UUID]],Planilha2!$A:$A,Planilha2!E:E,"")</f>
        <v>0</v>
      </c>
      <c r="AM1596">
        <f>_xlfn.XLOOKUP(Tabela5[[#This Row],[UUID]],Planilha2!$A:$A,Planilha2!F:F,"")</f>
        <v>1</v>
      </c>
      <c r="AN1596">
        <f>_xlfn.XLOOKUP(Tabela5[[#This Row],[UUID]],Planilha2!$A:$A,Planilha2!G:G,"")</f>
        <v>1</v>
      </c>
      <c r="AO1596">
        <f>_xlfn.XLOOKUP(Tabela5[[#This Row],[UUID]],Planilha2!$A:$A,Planilha2!H:H,"")</f>
        <v>1</v>
      </c>
      <c r="AP1596">
        <f>_xlfn.XLOOKUP(Tabela5[[#This Row],[UUID]],Planilha2!$A:$A,Planilha2!I:I,"")</f>
        <v>1</v>
      </c>
      <c r="AQ1596">
        <f>_xlfn.XLOOKUP(Tabela5[[#This Row],[UUID]],Planilha2!$A:$A,Planilha2!J:J,"")</f>
        <v>1</v>
      </c>
      <c r="AR1596">
        <f>_xlfn.XLOOKUP(Tabela5[[#This Row],[UUID]],Planilha2!$A:$A,Planilha2!K:K,"")</f>
        <v>1</v>
      </c>
      <c r="AS1596">
        <f>_xlfn.XLOOKUP(Tabela5[[#This Row],[UUID]],Planilha2!$A:$A,Planilha2!L:L,"")</f>
        <v>0</v>
      </c>
      <c r="AT1596">
        <f>_xlfn.XLOOKUP(Tabela5[[#This Row],[UUID]],Planilha2!$A:$A,Planilha2!M:M,"")</f>
        <v>0</v>
      </c>
      <c r="AU1596">
        <f>_xlfn.XLOOKUP(Tabela5[[#This Row],[UUID]],Planilha2!$A:$A,Planilha2!N:N,"")</f>
        <v>1</v>
      </c>
      <c r="AV1596">
        <f>_xlfn.XLOOKUP(Tabela5[[#This Row],[UUID]],Planilha2!$A:$A,Planilha2!O:O,"")</f>
        <v>1</v>
      </c>
    </row>
    <row r="1597" spans="1:48" x14ac:dyDescent="0.2">
      <c r="A1597" t="s">
        <v>7268</v>
      </c>
      <c r="B1597" t="s">
        <v>35</v>
      </c>
      <c r="C1597">
        <v>64467295</v>
      </c>
      <c r="D1597">
        <v>38592817803</v>
      </c>
      <c r="E1597" t="s">
        <v>4617</v>
      </c>
      <c r="F1597" t="s">
        <v>4618</v>
      </c>
      <c r="G1597" t="s">
        <v>4619</v>
      </c>
      <c r="H1597" s="1">
        <v>46023</v>
      </c>
      <c r="I1597">
        <v>202601</v>
      </c>
      <c r="J1597">
        <v>454.94137999999998</v>
      </c>
      <c r="L1597">
        <v>454.94</v>
      </c>
      <c r="N1597">
        <v>90469284</v>
      </c>
      <c r="O1597" s="1">
        <v>46053</v>
      </c>
      <c r="P1597" s="1">
        <v>46063</v>
      </c>
      <c r="R1597">
        <v>63</v>
      </c>
      <c r="S1597" t="s">
        <v>53</v>
      </c>
      <c r="T1597" t="s">
        <v>40</v>
      </c>
      <c r="U1597" t="s">
        <v>40</v>
      </c>
      <c r="V1597" t="s">
        <v>4620</v>
      </c>
      <c r="W1597">
        <v>6</v>
      </c>
      <c r="X1597" t="s">
        <v>42</v>
      </c>
      <c r="Y1597">
        <v>6</v>
      </c>
      <c r="Z1597" t="s">
        <v>40</v>
      </c>
      <c r="AA1597" t="s">
        <v>982</v>
      </c>
      <c r="AB1597" t="s">
        <v>44</v>
      </c>
      <c r="AC1597" t="s">
        <v>45</v>
      </c>
      <c r="AE1597" t="s">
        <v>298</v>
      </c>
      <c r="AF1597" t="s">
        <v>7269</v>
      </c>
      <c r="AG1597" s="1">
        <v>46106</v>
      </c>
      <c r="AH1597" t="s">
        <v>47</v>
      </c>
      <c r="AI1597">
        <f>_xlfn.XLOOKUP(Tabela5[[#This Row],[UUID]],Planilha2!$A:$A,Planilha2!B:B,"")</f>
        <v>1</v>
      </c>
      <c r="AJ1597">
        <f>_xlfn.XLOOKUP(Tabela5[[#This Row],[UUID]],Planilha2!$A:$A,Planilha2!C:C,"")</f>
        <v>2</v>
      </c>
      <c r="AK1597">
        <f>_xlfn.XLOOKUP(Tabela5[[#This Row],[UUID]],Planilha2!$A:$A,Planilha2!D:D,"")</f>
        <v>22</v>
      </c>
      <c r="AL1597">
        <f>_xlfn.XLOOKUP(Tabela5[[#This Row],[UUID]],Planilha2!$A:$A,Planilha2!E:E,"")</f>
        <v>0</v>
      </c>
      <c r="AM1597">
        <f>_xlfn.XLOOKUP(Tabela5[[#This Row],[UUID]],Planilha2!$A:$A,Planilha2!F:F,"")</f>
        <v>1</v>
      </c>
      <c r="AN1597">
        <f>_xlfn.XLOOKUP(Tabela5[[#This Row],[UUID]],Planilha2!$A:$A,Planilha2!G:G,"")</f>
        <v>1</v>
      </c>
      <c r="AO1597">
        <f>_xlfn.XLOOKUP(Tabela5[[#This Row],[UUID]],Planilha2!$A:$A,Planilha2!H:H,"")</f>
        <v>1</v>
      </c>
      <c r="AP1597">
        <f>_xlfn.XLOOKUP(Tabela5[[#This Row],[UUID]],Planilha2!$A:$A,Planilha2!I:I,"")</f>
        <v>1</v>
      </c>
      <c r="AQ1597">
        <f>_xlfn.XLOOKUP(Tabela5[[#This Row],[UUID]],Planilha2!$A:$A,Planilha2!J:J,"")</f>
        <v>1</v>
      </c>
      <c r="AR1597">
        <f>_xlfn.XLOOKUP(Tabela5[[#This Row],[UUID]],Planilha2!$A:$A,Planilha2!K:K,"")</f>
        <v>0</v>
      </c>
      <c r="AS1597">
        <f>_xlfn.XLOOKUP(Tabela5[[#This Row],[UUID]],Planilha2!$A:$A,Planilha2!L:L,"")</f>
        <v>0</v>
      </c>
      <c r="AT1597">
        <f>_xlfn.XLOOKUP(Tabela5[[#This Row],[UUID]],Planilha2!$A:$A,Planilha2!M:M,"")</f>
        <v>0</v>
      </c>
      <c r="AU1597">
        <f>_xlfn.XLOOKUP(Tabela5[[#This Row],[UUID]],Planilha2!$A:$A,Planilha2!N:N,"")</f>
        <v>1</v>
      </c>
      <c r="AV1597">
        <f>_xlfn.XLOOKUP(Tabela5[[#This Row],[UUID]],Planilha2!$A:$A,Planilha2!O:O,"")</f>
        <v>1</v>
      </c>
    </row>
    <row r="1598" spans="1:48" x14ac:dyDescent="0.2">
      <c r="A1598" t="s">
        <v>7270</v>
      </c>
      <c r="B1598" t="s">
        <v>35</v>
      </c>
      <c r="C1598">
        <v>59578068</v>
      </c>
      <c r="D1598">
        <v>1696334977</v>
      </c>
      <c r="E1598" t="s">
        <v>1166</v>
      </c>
      <c r="F1598" t="s">
        <v>1167</v>
      </c>
      <c r="G1598" t="s">
        <v>1168</v>
      </c>
      <c r="H1598" s="1">
        <v>46023</v>
      </c>
      <c r="I1598">
        <v>202601</v>
      </c>
      <c r="J1598">
        <v>96.724289999999996</v>
      </c>
      <c r="L1598">
        <v>96.72</v>
      </c>
      <c r="N1598">
        <v>90466400</v>
      </c>
      <c r="O1598" s="1">
        <v>46053</v>
      </c>
      <c r="P1598" s="1">
        <v>46063</v>
      </c>
      <c r="R1598">
        <v>63</v>
      </c>
      <c r="S1598" t="s">
        <v>53</v>
      </c>
      <c r="T1598" t="s">
        <v>40</v>
      </c>
      <c r="U1598" t="s">
        <v>40</v>
      </c>
      <c r="V1598" t="s">
        <v>1169</v>
      </c>
      <c r="W1598">
        <v>6</v>
      </c>
      <c r="X1598" t="s">
        <v>42</v>
      </c>
      <c r="Y1598">
        <v>6</v>
      </c>
      <c r="Z1598" t="s">
        <v>40</v>
      </c>
      <c r="AA1598" t="s">
        <v>982</v>
      </c>
      <c r="AB1598" t="s">
        <v>44</v>
      </c>
      <c r="AC1598" t="s">
        <v>45</v>
      </c>
      <c r="AE1598" t="s">
        <v>298</v>
      </c>
      <c r="AF1598" t="s">
        <v>7271</v>
      </c>
      <c r="AG1598" s="1">
        <v>46086</v>
      </c>
      <c r="AH1598" t="s">
        <v>2615</v>
      </c>
      <c r="AI1598">
        <f>_xlfn.XLOOKUP(Tabela5[[#This Row],[UUID]],Planilha2!$A:$A,Planilha2!B:B,"")</f>
        <v>1</v>
      </c>
      <c r="AJ1598">
        <f>_xlfn.XLOOKUP(Tabela5[[#This Row],[UUID]],Planilha2!$A:$A,Planilha2!C:C,"")</f>
        <v>0</v>
      </c>
      <c r="AK1598">
        <f>_xlfn.XLOOKUP(Tabela5[[#This Row],[UUID]],Planilha2!$A:$A,Planilha2!D:D,"")</f>
        <v>1</v>
      </c>
      <c r="AL1598">
        <f>_xlfn.XLOOKUP(Tabela5[[#This Row],[UUID]],Planilha2!$A:$A,Planilha2!E:E,"")</f>
        <v>0</v>
      </c>
      <c r="AM1598">
        <f>_xlfn.XLOOKUP(Tabela5[[#This Row],[UUID]],Planilha2!$A:$A,Planilha2!F:F,"")</f>
        <v>1</v>
      </c>
      <c r="AN1598">
        <f>_xlfn.XLOOKUP(Tabela5[[#This Row],[UUID]],Planilha2!$A:$A,Planilha2!G:G,"")</f>
        <v>1</v>
      </c>
      <c r="AO1598">
        <f>_xlfn.XLOOKUP(Tabela5[[#This Row],[UUID]],Planilha2!$A:$A,Planilha2!H:H,"")</f>
        <v>1</v>
      </c>
      <c r="AP1598">
        <f>_xlfn.XLOOKUP(Tabela5[[#This Row],[UUID]],Planilha2!$A:$A,Planilha2!I:I,"")</f>
        <v>1</v>
      </c>
      <c r="AQ1598">
        <f>_xlfn.XLOOKUP(Tabela5[[#This Row],[UUID]],Planilha2!$A:$A,Planilha2!J:J,"")</f>
        <v>1</v>
      </c>
      <c r="AR1598">
        <f>_xlfn.XLOOKUP(Tabela5[[#This Row],[UUID]],Planilha2!$A:$A,Planilha2!K:K,"")</f>
        <v>1</v>
      </c>
      <c r="AS1598">
        <f>_xlfn.XLOOKUP(Tabela5[[#This Row],[UUID]],Planilha2!$A:$A,Planilha2!L:L,"")</f>
        <v>1</v>
      </c>
      <c r="AT1598">
        <f>_xlfn.XLOOKUP(Tabela5[[#This Row],[UUID]],Planilha2!$A:$A,Planilha2!M:M,"")</f>
        <v>0</v>
      </c>
      <c r="AU1598">
        <f>_xlfn.XLOOKUP(Tabela5[[#This Row],[UUID]],Planilha2!$A:$A,Planilha2!N:N,"")</f>
        <v>1</v>
      </c>
      <c r="AV1598">
        <f>_xlfn.XLOOKUP(Tabela5[[#This Row],[UUID]],Planilha2!$A:$A,Planilha2!O:O,"")</f>
        <v>1</v>
      </c>
    </row>
    <row r="1599" spans="1:48" x14ac:dyDescent="0.2">
      <c r="A1599" t="s">
        <v>7272</v>
      </c>
      <c r="B1599" t="s">
        <v>35</v>
      </c>
      <c r="C1599">
        <v>1079891</v>
      </c>
      <c r="D1599">
        <v>5022784980</v>
      </c>
      <c r="E1599" t="s">
        <v>4637</v>
      </c>
      <c r="F1599" t="s">
        <v>4638</v>
      </c>
      <c r="G1599" t="s">
        <v>4639</v>
      </c>
      <c r="H1599" s="1">
        <v>46023</v>
      </c>
      <c r="I1599">
        <v>202601</v>
      </c>
      <c r="J1599">
        <v>175.37459999999999</v>
      </c>
      <c r="L1599">
        <v>175.37</v>
      </c>
      <c r="N1599">
        <v>90464263</v>
      </c>
      <c r="O1599" s="1">
        <v>46053</v>
      </c>
      <c r="P1599" s="1">
        <v>46063</v>
      </c>
      <c r="R1599">
        <v>63</v>
      </c>
      <c r="S1599" t="s">
        <v>53</v>
      </c>
      <c r="T1599" t="s">
        <v>40</v>
      </c>
      <c r="U1599" t="s">
        <v>40</v>
      </c>
      <c r="V1599" t="s">
        <v>4640</v>
      </c>
      <c r="W1599">
        <v>6</v>
      </c>
      <c r="X1599" t="s">
        <v>42</v>
      </c>
      <c r="Y1599">
        <v>6</v>
      </c>
      <c r="Z1599" t="s">
        <v>40</v>
      </c>
      <c r="AA1599" t="s">
        <v>982</v>
      </c>
      <c r="AB1599" t="s">
        <v>44</v>
      </c>
      <c r="AC1599" t="s">
        <v>45</v>
      </c>
      <c r="AE1599" t="s">
        <v>298</v>
      </c>
      <c r="AF1599" t="s">
        <v>7273</v>
      </c>
      <c r="AG1599" s="1">
        <v>46101</v>
      </c>
      <c r="AH1599" t="s">
        <v>47</v>
      </c>
      <c r="AI1599">
        <f>_xlfn.XLOOKUP(Tabela5[[#This Row],[UUID]],Planilha2!$A:$A,Planilha2!B:B,"")</f>
        <v>1</v>
      </c>
      <c r="AJ1599">
        <f>_xlfn.XLOOKUP(Tabela5[[#This Row],[UUID]],Planilha2!$A:$A,Planilha2!C:C,"")</f>
        <v>0</v>
      </c>
      <c r="AK1599">
        <f>_xlfn.XLOOKUP(Tabela5[[#This Row],[UUID]],Planilha2!$A:$A,Planilha2!D:D,"")</f>
        <v>1</v>
      </c>
      <c r="AL1599">
        <f>_xlfn.XLOOKUP(Tabela5[[#This Row],[UUID]],Planilha2!$A:$A,Planilha2!E:E,"")</f>
        <v>0</v>
      </c>
      <c r="AM1599">
        <f>_xlfn.XLOOKUP(Tabela5[[#This Row],[UUID]],Planilha2!$A:$A,Planilha2!F:F,"")</f>
        <v>1</v>
      </c>
      <c r="AN1599">
        <f>_xlfn.XLOOKUP(Tabela5[[#This Row],[UUID]],Planilha2!$A:$A,Planilha2!G:G,"")</f>
        <v>1</v>
      </c>
      <c r="AO1599">
        <f>_xlfn.XLOOKUP(Tabela5[[#This Row],[UUID]],Planilha2!$A:$A,Planilha2!H:H,"")</f>
        <v>1</v>
      </c>
      <c r="AP1599">
        <f>_xlfn.XLOOKUP(Tabela5[[#This Row],[UUID]],Planilha2!$A:$A,Planilha2!I:I,"")</f>
        <v>1</v>
      </c>
      <c r="AQ1599">
        <f>_xlfn.XLOOKUP(Tabela5[[#This Row],[UUID]],Planilha2!$A:$A,Planilha2!J:J,"")</f>
        <v>1</v>
      </c>
      <c r="AR1599">
        <f>_xlfn.XLOOKUP(Tabela5[[#This Row],[UUID]],Planilha2!$A:$A,Planilha2!K:K,"")</f>
        <v>1</v>
      </c>
      <c r="AS1599">
        <f>_xlfn.XLOOKUP(Tabela5[[#This Row],[UUID]],Planilha2!$A:$A,Planilha2!L:L,"")</f>
        <v>0</v>
      </c>
      <c r="AT1599">
        <f>_xlfn.XLOOKUP(Tabela5[[#This Row],[UUID]],Planilha2!$A:$A,Planilha2!M:M,"")</f>
        <v>0</v>
      </c>
      <c r="AU1599">
        <f>_xlfn.XLOOKUP(Tabela5[[#This Row],[UUID]],Planilha2!$A:$A,Planilha2!N:N,"")</f>
        <v>1</v>
      </c>
      <c r="AV1599">
        <f>_xlfn.XLOOKUP(Tabela5[[#This Row],[UUID]],Planilha2!$A:$A,Planilha2!O:O,"")</f>
        <v>1</v>
      </c>
    </row>
    <row r="1600" spans="1:48" x14ac:dyDescent="0.2">
      <c r="A1600" t="s">
        <v>7274</v>
      </c>
      <c r="B1600" t="s">
        <v>35</v>
      </c>
      <c r="C1600">
        <v>77259831</v>
      </c>
      <c r="D1600">
        <v>19131320724</v>
      </c>
      <c r="E1600" t="s">
        <v>4643</v>
      </c>
      <c r="F1600" t="s">
        <v>4644</v>
      </c>
      <c r="G1600" t="s">
        <v>4645</v>
      </c>
      <c r="H1600" s="1">
        <v>46023</v>
      </c>
      <c r="I1600">
        <v>202601</v>
      </c>
      <c r="J1600">
        <v>282.31301999999999</v>
      </c>
      <c r="L1600">
        <v>282.31</v>
      </c>
      <c r="N1600">
        <v>90467688</v>
      </c>
      <c r="O1600" s="1">
        <v>46053</v>
      </c>
      <c r="P1600" s="1">
        <v>46063</v>
      </c>
      <c r="R1600">
        <v>63</v>
      </c>
      <c r="S1600" t="s">
        <v>53</v>
      </c>
      <c r="T1600" t="s">
        <v>40</v>
      </c>
      <c r="U1600" t="s">
        <v>40</v>
      </c>
      <c r="V1600" t="s">
        <v>4646</v>
      </c>
      <c r="W1600">
        <v>6</v>
      </c>
      <c r="X1600" t="s">
        <v>42</v>
      </c>
      <c r="Y1600">
        <v>6</v>
      </c>
      <c r="Z1600" t="s">
        <v>40</v>
      </c>
      <c r="AA1600" t="s">
        <v>982</v>
      </c>
      <c r="AB1600" t="s">
        <v>44</v>
      </c>
      <c r="AC1600" t="s">
        <v>45</v>
      </c>
      <c r="AE1600" t="s">
        <v>298</v>
      </c>
      <c r="AF1600" t="s">
        <v>7275</v>
      </c>
      <c r="AG1600" s="1">
        <v>46092</v>
      </c>
      <c r="AH1600" t="s">
        <v>2615</v>
      </c>
      <c r="AI1600">
        <f>_xlfn.XLOOKUP(Tabela5[[#This Row],[UUID]],Planilha2!$A:$A,Planilha2!B:B,"")</f>
        <v>1</v>
      </c>
      <c r="AJ1600">
        <f>_xlfn.XLOOKUP(Tabela5[[#This Row],[UUID]],Planilha2!$A:$A,Planilha2!C:C,"")</f>
        <v>1</v>
      </c>
      <c r="AK1600">
        <f>_xlfn.XLOOKUP(Tabela5[[#This Row],[UUID]],Planilha2!$A:$A,Planilha2!D:D,"")</f>
        <v>12</v>
      </c>
      <c r="AL1600">
        <f>_xlfn.XLOOKUP(Tabela5[[#This Row],[UUID]],Planilha2!$A:$A,Planilha2!E:E,"")</f>
        <v>0</v>
      </c>
      <c r="AM1600">
        <f>_xlfn.XLOOKUP(Tabela5[[#This Row],[UUID]],Planilha2!$A:$A,Planilha2!F:F,"")</f>
        <v>1</v>
      </c>
      <c r="AN1600">
        <f>_xlfn.XLOOKUP(Tabela5[[#This Row],[UUID]],Planilha2!$A:$A,Planilha2!G:G,"")</f>
        <v>1</v>
      </c>
      <c r="AO1600">
        <f>_xlfn.XLOOKUP(Tabela5[[#This Row],[UUID]],Planilha2!$A:$A,Planilha2!H:H,"")</f>
        <v>1</v>
      </c>
      <c r="AP1600">
        <f>_xlfn.XLOOKUP(Tabela5[[#This Row],[UUID]],Planilha2!$A:$A,Planilha2!I:I,"")</f>
        <v>1</v>
      </c>
      <c r="AQ1600">
        <f>_xlfn.XLOOKUP(Tabela5[[#This Row],[UUID]],Planilha2!$A:$A,Planilha2!J:J,"")</f>
        <v>1</v>
      </c>
      <c r="AR1600">
        <f>_xlfn.XLOOKUP(Tabela5[[#This Row],[UUID]],Planilha2!$A:$A,Planilha2!K:K,"")</f>
        <v>1</v>
      </c>
      <c r="AS1600">
        <f>_xlfn.XLOOKUP(Tabela5[[#This Row],[UUID]],Planilha2!$A:$A,Planilha2!L:L,"")</f>
        <v>1</v>
      </c>
      <c r="AT1600">
        <f>_xlfn.XLOOKUP(Tabela5[[#This Row],[UUID]],Planilha2!$A:$A,Planilha2!M:M,"")</f>
        <v>0</v>
      </c>
      <c r="AU1600">
        <f>_xlfn.XLOOKUP(Tabela5[[#This Row],[UUID]],Planilha2!$A:$A,Planilha2!N:N,"")</f>
        <v>1</v>
      </c>
      <c r="AV1600">
        <f>_xlfn.XLOOKUP(Tabela5[[#This Row],[UUID]],Planilha2!$A:$A,Planilha2!O:O,"")</f>
        <v>1</v>
      </c>
    </row>
    <row r="1601" spans="1:48" x14ac:dyDescent="0.2">
      <c r="A1601" t="s">
        <v>7276</v>
      </c>
      <c r="B1601" t="s">
        <v>35</v>
      </c>
      <c r="C1601">
        <v>51184516</v>
      </c>
      <c r="D1601">
        <v>25461577873</v>
      </c>
      <c r="E1601" t="s">
        <v>4652</v>
      </c>
      <c r="F1601" t="s">
        <v>4653</v>
      </c>
      <c r="G1601" t="s">
        <v>4654</v>
      </c>
      <c r="H1601" s="1">
        <v>46023</v>
      </c>
      <c r="I1601">
        <v>202601</v>
      </c>
      <c r="J1601">
        <v>288.86574000000002</v>
      </c>
      <c r="L1601">
        <v>288.87</v>
      </c>
      <c r="N1601">
        <v>90467569</v>
      </c>
      <c r="O1601" s="1">
        <v>46053</v>
      </c>
      <c r="P1601" s="1">
        <v>46063</v>
      </c>
      <c r="R1601">
        <v>63</v>
      </c>
      <c r="S1601" t="s">
        <v>53</v>
      </c>
      <c r="T1601" t="s">
        <v>40</v>
      </c>
      <c r="U1601" t="s">
        <v>40</v>
      </c>
      <c r="V1601" t="s">
        <v>4655</v>
      </c>
      <c r="W1601">
        <v>6</v>
      </c>
      <c r="X1601" t="s">
        <v>42</v>
      </c>
      <c r="Y1601">
        <v>6</v>
      </c>
      <c r="Z1601" t="s">
        <v>40</v>
      </c>
      <c r="AA1601" t="s">
        <v>982</v>
      </c>
      <c r="AB1601" t="s">
        <v>44</v>
      </c>
      <c r="AC1601" t="s">
        <v>45</v>
      </c>
      <c r="AE1601" t="s">
        <v>298</v>
      </c>
      <c r="AF1601" t="s">
        <v>7277</v>
      </c>
      <c r="AG1601" s="1">
        <v>46086</v>
      </c>
      <c r="AH1601" t="s">
        <v>2615</v>
      </c>
      <c r="AI1601">
        <f>_xlfn.XLOOKUP(Tabela5[[#This Row],[UUID]],Planilha2!$A:$A,Planilha2!B:B,"")</f>
        <v>1</v>
      </c>
      <c r="AJ1601">
        <f>_xlfn.XLOOKUP(Tabela5[[#This Row],[UUID]],Planilha2!$A:$A,Planilha2!C:C,"")</f>
        <v>0</v>
      </c>
      <c r="AK1601">
        <f>_xlfn.XLOOKUP(Tabela5[[#This Row],[UUID]],Planilha2!$A:$A,Planilha2!D:D,"")</f>
        <v>4</v>
      </c>
      <c r="AL1601">
        <f>_xlfn.XLOOKUP(Tabela5[[#This Row],[UUID]],Planilha2!$A:$A,Planilha2!E:E,"")</f>
        <v>1</v>
      </c>
      <c r="AM1601">
        <f>_xlfn.XLOOKUP(Tabela5[[#This Row],[UUID]],Planilha2!$A:$A,Planilha2!F:F,"")</f>
        <v>1</v>
      </c>
      <c r="AN1601">
        <f>_xlfn.XLOOKUP(Tabela5[[#This Row],[UUID]],Planilha2!$A:$A,Planilha2!G:G,"")</f>
        <v>1</v>
      </c>
      <c r="AO1601">
        <f>_xlfn.XLOOKUP(Tabela5[[#This Row],[UUID]],Planilha2!$A:$A,Planilha2!H:H,"")</f>
        <v>1</v>
      </c>
      <c r="AP1601">
        <f>_xlfn.XLOOKUP(Tabela5[[#This Row],[UUID]],Planilha2!$A:$A,Planilha2!I:I,"")</f>
        <v>1</v>
      </c>
      <c r="AQ1601">
        <f>_xlfn.XLOOKUP(Tabela5[[#This Row],[UUID]],Planilha2!$A:$A,Planilha2!J:J,"")</f>
        <v>1</v>
      </c>
      <c r="AR1601">
        <f>_xlfn.XLOOKUP(Tabela5[[#This Row],[UUID]],Planilha2!$A:$A,Planilha2!K:K,"")</f>
        <v>1</v>
      </c>
      <c r="AS1601">
        <f>_xlfn.XLOOKUP(Tabela5[[#This Row],[UUID]],Planilha2!$A:$A,Planilha2!L:L,"")</f>
        <v>1</v>
      </c>
      <c r="AT1601">
        <f>_xlfn.XLOOKUP(Tabela5[[#This Row],[UUID]],Planilha2!$A:$A,Planilha2!M:M,"")</f>
        <v>0</v>
      </c>
      <c r="AU1601">
        <f>_xlfn.XLOOKUP(Tabela5[[#This Row],[UUID]],Planilha2!$A:$A,Planilha2!N:N,"")</f>
        <v>1</v>
      </c>
      <c r="AV1601">
        <f>_xlfn.XLOOKUP(Tabela5[[#This Row],[UUID]],Planilha2!$A:$A,Planilha2!O:O,"")</f>
        <v>1</v>
      </c>
    </row>
    <row r="1602" spans="1:48" x14ac:dyDescent="0.2">
      <c r="A1602" t="s">
        <v>7278</v>
      </c>
      <c r="B1602" t="s">
        <v>35</v>
      </c>
      <c r="C1602">
        <v>62669311</v>
      </c>
      <c r="D1602">
        <v>55705600925</v>
      </c>
      <c r="E1602" t="s">
        <v>4436</v>
      </c>
      <c r="F1602" t="s">
        <v>4676</v>
      </c>
      <c r="G1602" t="s">
        <v>4677</v>
      </c>
      <c r="H1602" s="1">
        <v>46023</v>
      </c>
      <c r="I1602">
        <v>202601</v>
      </c>
      <c r="J1602">
        <v>301.42511999999999</v>
      </c>
      <c r="L1602">
        <v>301.43</v>
      </c>
      <c r="N1602">
        <v>90469290</v>
      </c>
      <c r="O1602" s="1">
        <v>46053</v>
      </c>
      <c r="P1602" s="1">
        <v>46063</v>
      </c>
      <c r="R1602">
        <v>63</v>
      </c>
      <c r="S1602" t="s">
        <v>53</v>
      </c>
      <c r="T1602" t="s">
        <v>40</v>
      </c>
      <c r="U1602" t="s">
        <v>40</v>
      </c>
      <c r="V1602" t="s">
        <v>4439</v>
      </c>
      <c r="W1602" t="s">
        <v>94</v>
      </c>
      <c r="X1602" t="s">
        <v>94</v>
      </c>
      <c r="Y1602">
        <v>6</v>
      </c>
      <c r="Z1602" t="s">
        <v>40</v>
      </c>
      <c r="AA1602" t="s">
        <v>982</v>
      </c>
      <c r="AB1602" t="s">
        <v>44</v>
      </c>
      <c r="AC1602" t="s">
        <v>45</v>
      </c>
      <c r="AE1602" t="s">
        <v>298</v>
      </c>
      <c r="AF1602" t="s">
        <v>7279</v>
      </c>
      <c r="AG1602" s="1">
        <v>46118</v>
      </c>
      <c r="AH1602" t="s">
        <v>47</v>
      </c>
      <c r="AI1602">
        <f>_xlfn.XLOOKUP(Tabela5[[#This Row],[UUID]],Planilha2!$A:$A,Planilha2!B:B,"")</f>
        <v>1</v>
      </c>
      <c r="AJ1602">
        <f>_xlfn.XLOOKUP(Tabela5[[#This Row],[UUID]],Planilha2!$A:$A,Planilha2!C:C,"")</f>
        <v>1</v>
      </c>
      <c r="AK1602">
        <f>_xlfn.XLOOKUP(Tabela5[[#This Row],[UUID]],Planilha2!$A:$A,Planilha2!D:D,"")</f>
        <v>7</v>
      </c>
      <c r="AL1602">
        <f>_xlfn.XLOOKUP(Tabela5[[#This Row],[UUID]],Planilha2!$A:$A,Planilha2!E:E,"")</f>
        <v>0</v>
      </c>
      <c r="AM1602">
        <f>_xlfn.XLOOKUP(Tabela5[[#This Row],[UUID]],Planilha2!$A:$A,Planilha2!F:F,"")</f>
        <v>1</v>
      </c>
      <c r="AN1602">
        <f>_xlfn.XLOOKUP(Tabela5[[#This Row],[UUID]],Planilha2!$A:$A,Planilha2!G:G,"")</f>
        <v>0</v>
      </c>
      <c r="AO1602">
        <f>_xlfn.XLOOKUP(Tabela5[[#This Row],[UUID]],Planilha2!$A:$A,Planilha2!H:H,"")</f>
        <v>0</v>
      </c>
      <c r="AP1602">
        <f>_xlfn.XLOOKUP(Tabela5[[#This Row],[UUID]],Planilha2!$A:$A,Planilha2!I:I,"")</f>
        <v>0</v>
      </c>
      <c r="AQ1602">
        <f>_xlfn.XLOOKUP(Tabela5[[#This Row],[UUID]],Planilha2!$A:$A,Planilha2!J:J,"")</f>
        <v>0</v>
      </c>
      <c r="AR1602">
        <f>_xlfn.XLOOKUP(Tabela5[[#This Row],[UUID]],Planilha2!$A:$A,Planilha2!K:K,"")</f>
        <v>0</v>
      </c>
      <c r="AS1602">
        <f>_xlfn.XLOOKUP(Tabela5[[#This Row],[UUID]],Planilha2!$A:$A,Planilha2!L:L,"")</f>
        <v>0</v>
      </c>
      <c r="AT1602">
        <f>_xlfn.XLOOKUP(Tabela5[[#This Row],[UUID]],Planilha2!$A:$A,Planilha2!M:M,"")</f>
        <v>1</v>
      </c>
      <c r="AU1602">
        <f>_xlfn.XLOOKUP(Tabela5[[#This Row],[UUID]],Planilha2!$A:$A,Planilha2!N:N,"")</f>
        <v>1</v>
      </c>
      <c r="AV1602">
        <f>_xlfn.XLOOKUP(Tabela5[[#This Row],[UUID]],Planilha2!$A:$A,Planilha2!O:O,"")</f>
        <v>1</v>
      </c>
    </row>
    <row r="1603" spans="1:48" x14ac:dyDescent="0.2">
      <c r="A1603" t="s">
        <v>7280</v>
      </c>
      <c r="B1603" t="s">
        <v>35</v>
      </c>
      <c r="C1603">
        <v>49199137</v>
      </c>
      <c r="D1603">
        <v>43412190900</v>
      </c>
      <c r="E1603" t="s">
        <v>4697</v>
      </c>
      <c r="F1603" t="s">
        <v>4698</v>
      </c>
      <c r="G1603" t="s">
        <v>4699</v>
      </c>
      <c r="H1603" s="1">
        <v>46023</v>
      </c>
      <c r="I1603">
        <v>202601</v>
      </c>
      <c r="J1603">
        <v>93.922319999999999</v>
      </c>
      <c r="L1603">
        <v>93.92</v>
      </c>
      <c r="N1603">
        <v>90466640</v>
      </c>
      <c r="O1603" s="1">
        <v>46053</v>
      </c>
      <c r="P1603" s="1">
        <v>46063</v>
      </c>
      <c r="R1603">
        <v>63</v>
      </c>
      <c r="S1603" t="s">
        <v>53</v>
      </c>
      <c r="T1603" t="s">
        <v>40</v>
      </c>
      <c r="U1603" t="s">
        <v>40</v>
      </c>
      <c r="V1603" t="s">
        <v>4700</v>
      </c>
      <c r="W1603">
        <v>6</v>
      </c>
      <c r="X1603" t="s">
        <v>42</v>
      </c>
      <c r="Y1603">
        <v>6</v>
      </c>
      <c r="Z1603" t="s">
        <v>40</v>
      </c>
      <c r="AA1603" t="s">
        <v>982</v>
      </c>
      <c r="AB1603" t="s">
        <v>44</v>
      </c>
      <c r="AC1603" t="s">
        <v>45</v>
      </c>
      <c r="AE1603" t="s">
        <v>298</v>
      </c>
      <c r="AF1603" t="s">
        <v>7281</v>
      </c>
      <c r="AG1603" s="1">
        <v>46102</v>
      </c>
      <c r="AH1603" t="s">
        <v>47</v>
      </c>
      <c r="AI1603">
        <f>_xlfn.XLOOKUP(Tabela5[[#This Row],[UUID]],Planilha2!$A:$A,Planilha2!B:B,"")</f>
        <v>1</v>
      </c>
      <c r="AJ1603">
        <f>_xlfn.XLOOKUP(Tabela5[[#This Row],[UUID]],Planilha2!$A:$A,Planilha2!C:C,"")</f>
        <v>1</v>
      </c>
      <c r="AK1603">
        <f>_xlfn.XLOOKUP(Tabela5[[#This Row],[UUID]],Planilha2!$A:$A,Planilha2!D:D,"")</f>
        <v>1</v>
      </c>
      <c r="AL1603">
        <f>_xlfn.XLOOKUP(Tabela5[[#This Row],[UUID]],Planilha2!$A:$A,Planilha2!E:E,"")</f>
        <v>0</v>
      </c>
      <c r="AM1603">
        <f>_xlfn.XLOOKUP(Tabela5[[#This Row],[UUID]],Planilha2!$A:$A,Planilha2!F:F,"")</f>
        <v>1</v>
      </c>
      <c r="AN1603">
        <f>_xlfn.XLOOKUP(Tabela5[[#This Row],[UUID]],Planilha2!$A:$A,Planilha2!G:G,"")</f>
        <v>1</v>
      </c>
      <c r="AO1603">
        <f>_xlfn.XLOOKUP(Tabela5[[#This Row],[UUID]],Planilha2!$A:$A,Planilha2!H:H,"")</f>
        <v>1</v>
      </c>
      <c r="AP1603">
        <f>_xlfn.XLOOKUP(Tabela5[[#This Row],[UUID]],Planilha2!$A:$A,Planilha2!I:I,"")</f>
        <v>1</v>
      </c>
      <c r="AQ1603">
        <f>_xlfn.XLOOKUP(Tabela5[[#This Row],[UUID]],Planilha2!$A:$A,Planilha2!J:J,"")</f>
        <v>1</v>
      </c>
      <c r="AR1603">
        <f>_xlfn.XLOOKUP(Tabela5[[#This Row],[UUID]],Planilha2!$A:$A,Planilha2!K:K,"")</f>
        <v>1</v>
      </c>
      <c r="AS1603">
        <f>_xlfn.XLOOKUP(Tabela5[[#This Row],[UUID]],Planilha2!$A:$A,Planilha2!L:L,"")</f>
        <v>0</v>
      </c>
      <c r="AT1603">
        <f>_xlfn.XLOOKUP(Tabela5[[#This Row],[UUID]],Planilha2!$A:$A,Planilha2!M:M,"")</f>
        <v>0</v>
      </c>
      <c r="AU1603">
        <f>_xlfn.XLOOKUP(Tabela5[[#This Row],[UUID]],Planilha2!$A:$A,Planilha2!N:N,"")</f>
        <v>1</v>
      </c>
      <c r="AV1603">
        <f>_xlfn.XLOOKUP(Tabela5[[#This Row],[UUID]],Planilha2!$A:$A,Planilha2!O:O,"")</f>
        <v>1</v>
      </c>
    </row>
    <row r="1604" spans="1:48" x14ac:dyDescent="0.2">
      <c r="A1604" t="s">
        <v>7282</v>
      </c>
      <c r="B1604" t="s">
        <v>35</v>
      </c>
      <c r="C1604">
        <v>69088756</v>
      </c>
      <c r="D1604">
        <v>2482218926</v>
      </c>
      <c r="E1604" t="s">
        <v>4703</v>
      </c>
      <c r="F1604" t="s">
        <v>4704</v>
      </c>
      <c r="G1604" t="s">
        <v>4705</v>
      </c>
      <c r="H1604" s="1">
        <v>46023</v>
      </c>
      <c r="I1604">
        <v>202601</v>
      </c>
      <c r="J1604">
        <v>94.102519999999998</v>
      </c>
      <c r="L1604">
        <v>94.1</v>
      </c>
      <c r="N1604">
        <v>90466963</v>
      </c>
      <c r="O1604" s="1">
        <v>46053</v>
      </c>
      <c r="P1604" s="1">
        <v>46063</v>
      </c>
      <c r="R1604">
        <v>63</v>
      </c>
      <c r="S1604" t="s">
        <v>53</v>
      </c>
      <c r="T1604" t="s">
        <v>40</v>
      </c>
      <c r="U1604" t="s">
        <v>40</v>
      </c>
      <c r="V1604" t="s">
        <v>4706</v>
      </c>
      <c r="W1604">
        <v>6</v>
      </c>
      <c r="X1604" t="s">
        <v>42</v>
      </c>
      <c r="Y1604">
        <v>6</v>
      </c>
      <c r="Z1604" t="s">
        <v>40</v>
      </c>
      <c r="AA1604" t="s">
        <v>982</v>
      </c>
      <c r="AB1604" t="s">
        <v>44</v>
      </c>
      <c r="AC1604" t="s">
        <v>45</v>
      </c>
      <c r="AE1604" t="s">
        <v>298</v>
      </c>
      <c r="AF1604" t="s">
        <v>7283</v>
      </c>
      <c r="AG1604" s="1">
        <v>46101</v>
      </c>
      <c r="AH1604" t="s">
        <v>47</v>
      </c>
      <c r="AI1604">
        <f>_xlfn.XLOOKUP(Tabela5[[#This Row],[UUID]],Planilha2!$A:$A,Planilha2!B:B,"")</f>
        <v>1</v>
      </c>
      <c r="AJ1604">
        <f>_xlfn.XLOOKUP(Tabela5[[#This Row],[UUID]],Planilha2!$A:$A,Planilha2!C:C,"")</f>
        <v>0</v>
      </c>
      <c r="AK1604">
        <f>_xlfn.XLOOKUP(Tabela5[[#This Row],[UUID]],Planilha2!$A:$A,Planilha2!D:D,"")</f>
        <v>1</v>
      </c>
      <c r="AL1604">
        <f>_xlfn.XLOOKUP(Tabela5[[#This Row],[UUID]],Planilha2!$A:$A,Planilha2!E:E,"")</f>
        <v>0</v>
      </c>
      <c r="AM1604">
        <f>_xlfn.XLOOKUP(Tabela5[[#This Row],[UUID]],Planilha2!$A:$A,Planilha2!F:F,"")</f>
        <v>1</v>
      </c>
      <c r="AN1604">
        <f>_xlfn.XLOOKUP(Tabela5[[#This Row],[UUID]],Planilha2!$A:$A,Planilha2!G:G,"")</f>
        <v>1</v>
      </c>
      <c r="AO1604">
        <f>_xlfn.XLOOKUP(Tabela5[[#This Row],[UUID]],Planilha2!$A:$A,Planilha2!H:H,"")</f>
        <v>1</v>
      </c>
      <c r="AP1604">
        <f>_xlfn.XLOOKUP(Tabela5[[#This Row],[UUID]],Planilha2!$A:$A,Planilha2!I:I,"")</f>
        <v>1</v>
      </c>
      <c r="AQ1604">
        <f>_xlfn.XLOOKUP(Tabela5[[#This Row],[UUID]],Planilha2!$A:$A,Planilha2!J:J,"")</f>
        <v>1</v>
      </c>
      <c r="AR1604">
        <f>_xlfn.XLOOKUP(Tabela5[[#This Row],[UUID]],Planilha2!$A:$A,Planilha2!K:K,"")</f>
        <v>1</v>
      </c>
      <c r="AS1604">
        <f>_xlfn.XLOOKUP(Tabela5[[#This Row],[UUID]],Planilha2!$A:$A,Planilha2!L:L,"")</f>
        <v>0</v>
      </c>
      <c r="AT1604">
        <f>_xlfn.XLOOKUP(Tabela5[[#This Row],[UUID]],Planilha2!$A:$A,Planilha2!M:M,"")</f>
        <v>0</v>
      </c>
      <c r="AU1604">
        <f>_xlfn.XLOOKUP(Tabela5[[#This Row],[UUID]],Planilha2!$A:$A,Planilha2!N:N,"")</f>
        <v>1</v>
      </c>
      <c r="AV1604">
        <f>_xlfn.XLOOKUP(Tabela5[[#This Row],[UUID]],Planilha2!$A:$A,Planilha2!O:O,"")</f>
        <v>1</v>
      </c>
    </row>
    <row r="1605" spans="1:48" x14ac:dyDescent="0.2">
      <c r="A1605" t="s">
        <v>7284</v>
      </c>
      <c r="B1605" t="s">
        <v>35</v>
      </c>
      <c r="C1605">
        <v>95364099</v>
      </c>
      <c r="D1605">
        <v>6921151964</v>
      </c>
      <c r="E1605" t="s">
        <v>4713</v>
      </c>
      <c r="F1605" t="s">
        <v>4714</v>
      </c>
      <c r="G1605" t="s">
        <v>4715</v>
      </c>
      <c r="H1605" s="1">
        <v>46023</v>
      </c>
      <c r="I1605">
        <v>202601</v>
      </c>
      <c r="J1605">
        <v>479.44067999999999</v>
      </c>
      <c r="L1605">
        <v>479.44</v>
      </c>
      <c r="N1605">
        <v>90464839</v>
      </c>
      <c r="O1605" s="1">
        <v>46053</v>
      </c>
      <c r="P1605" s="1">
        <v>46063</v>
      </c>
      <c r="R1605">
        <v>63</v>
      </c>
      <c r="S1605" t="s">
        <v>53</v>
      </c>
      <c r="T1605" t="s">
        <v>40</v>
      </c>
      <c r="U1605" t="s">
        <v>40</v>
      </c>
      <c r="V1605" t="s">
        <v>4716</v>
      </c>
      <c r="W1605">
        <v>6</v>
      </c>
      <c r="X1605" t="s">
        <v>42</v>
      </c>
      <c r="Y1605">
        <v>6</v>
      </c>
      <c r="Z1605" t="s">
        <v>40</v>
      </c>
      <c r="AA1605" t="s">
        <v>982</v>
      </c>
      <c r="AB1605" t="s">
        <v>44</v>
      </c>
      <c r="AC1605" t="s">
        <v>45</v>
      </c>
      <c r="AE1605" t="s">
        <v>298</v>
      </c>
      <c r="AF1605" t="s">
        <v>7285</v>
      </c>
      <c r="AG1605" s="1">
        <v>46106</v>
      </c>
      <c r="AH1605" t="s">
        <v>47</v>
      </c>
      <c r="AI1605">
        <f>_xlfn.XLOOKUP(Tabela5[[#This Row],[UUID]],Planilha2!$A:$A,Planilha2!B:B,"")</f>
        <v>1</v>
      </c>
      <c r="AJ1605">
        <f>_xlfn.XLOOKUP(Tabela5[[#This Row],[UUID]],Planilha2!$A:$A,Planilha2!C:C,"")</f>
        <v>2</v>
      </c>
      <c r="AK1605">
        <f>_xlfn.XLOOKUP(Tabela5[[#This Row],[UUID]],Planilha2!$A:$A,Planilha2!D:D,"")</f>
        <v>2</v>
      </c>
      <c r="AL1605">
        <f>_xlfn.XLOOKUP(Tabela5[[#This Row],[UUID]],Planilha2!$A:$A,Planilha2!E:E,"")</f>
        <v>0</v>
      </c>
      <c r="AM1605">
        <f>_xlfn.XLOOKUP(Tabela5[[#This Row],[UUID]],Planilha2!$A:$A,Planilha2!F:F,"")</f>
        <v>1</v>
      </c>
      <c r="AN1605">
        <f>_xlfn.XLOOKUP(Tabela5[[#This Row],[UUID]],Planilha2!$A:$A,Planilha2!G:G,"")</f>
        <v>1</v>
      </c>
      <c r="AO1605">
        <f>_xlfn.XLOOKUP(Tabela5[[#This Row],[UUID]],Planilha2!$A:$A,Planilha2!H:H,"")</f>
        <v>1</v>
      </c>
      <c r="AP1605">
        <f>_xlfn.XLOOKUP(Tabela5[[#This Row],[UUID]],Planilha2!$A:$A,Planilha2!I:I,"")</f>
        <v>1</v>
      </c>
      <c r="AQ1605">
        <f>_xlfn.XLOOKUP(Tabela5[[#This Row],[UUID]],Planilha2!$A:$A,Planilha2!J:J,"")</f>
        <v>1</v>
      </c>
      <c r="AR1605">
        <f>_xlfn.XLOOKUP(Tabela5[[#This Row],[UUID]],Planilha2!$A:$A,Planilha2!K:K,"")</f>
        <v>0</v>
      </c>
      <c r="AS1605">
        <f>_xlfn.XLOOKUP(Tabela5[[#This Row],[UUID]],Planilha2!$A:$A,Planilha2!L:L,"")</f>
        <v>0</v>
      </c>
      <c r="AT1605">
        <f>_xlfn.XLOOKUP(Tabela5[[#This Row],[UUID]],Planilha2!$A:$A,Planilha2!M:M,"")</f>
        <v>0</v>
      </c>
      <c r="AU1605">
        <f>_xlfn.XLOOKUP(Tabela5[[#This Row],[UUID]],Planilha2!$A:$A,Planilha2!N:N,"")</f>
        <v>1</v>
      </c>
      <c r="AV1605">
        <f>_xlfn.XLOOKUP(Tabela5[[#This Row],[UUID]],Planilha2!$A:$A,Planilha2!O:O,"")</f>
        <v>1</v>
      </c>
    </row>
    <row r="1606" spans="1:48" x14ac:dyDescent="0.2">
      <c r="A1606" t="s">
        <v>7286</v>
      </c>
      <c r="B1606" t="s">
        <v>35</v>
      </c>
      <c r="C1606">
        <v>76954900</v>
      </c>
      <c r="D1606">
        <v>2595149938</v>
      </c>
      <c r="E1606" t="s">
        <v>4719</v>
      </c>
      <c r="F1606" t="s">
        <v>4720</v>
      </c>
      <c r="G1606" t="s">
        <v>4721</v>
      </c>
      <c r="H1606" s="1">
        <v>46023</v>
      </c>
      <c r="I1606">
        <v>202601</v>
      </c>
      <c r="J1606">
        <v>88.46172</v>
      </c>
      <c r="L1606">
        <v>88.46</v>
      </c>
      <c r="N1606">
        <v>90467117</v>
      </c>
      <c r="O1606" s="1">
        <v>46053</v>
      </c>
      <c r="P1606" s="1">
        <v>46063</v>
      </c>
      <c r="R1606">
        <v>63</v>
      </c>
      <c r="S1606" t="s">
        <v>53</v>
      </c>
      <c r="T1606" t="s">
        <v>40</v>
      </c>
      <c r="U1606" t="s">
        <v>40</v>
      </c>
      <c r="V1606" t="s">
        <v>4722</v>
      </c>
      <c r="W1606">
        <v>6</v>
      </c>
      <c r="X1606" t="s">
        <v>42</v>
      </c>
      <c r="Y1606">
        <v>6</v>
      </c>
      <c r="Z1606" t="s">
        <v>40</v>
      </c>
      <c r="AA1606" t="s">
        <v>982</v>
      </c>
      <c r="AB1606" t="s">
        <v>44</v>
      </c>
      <c r="AC1606" t="s">
        <v>45</v>
      </c>
      <c r="AE1606" t="s">
        <v>298</v>
      </c>
      <c r="AF1606" t="s">
        <v>7287</v>
      </c>
      <c r="AG1606" s="1">
        <v>46101</v>
      </c>
      <c r="AH1606" t="s">
        <v>47</v>
      </c>
      <c r="AI1606">
        <f>_xlfn.XLOOKUP(Tabela5[[#This Row],[UUID]],Planilha2!$A:$A,Planilha2!B:B,"")</f>
        <v>1</v>
      </c>
      <c r="AJ1606">
        <f>_xlfn.XLOOKUP(Tabela5[[#This Row],[UUID]],Planilha2!$A:$A,Planilha2!C:C,"")</f>
        <v>0</v>
      </c>
      <c r="AK1606">
        <f>_xlfn.XLOOKUP(Tabela5[[#This Row],[UUID]],Planilha2!$A:$A,Planilha2!D:D,"")</f>
        <v>20</v>
      </c>
      <c r="AL1606">
        <f>_xlfn.XLOOKUP(Tabela5[[#This Row],[UUID]],Planilha2!$A:$A,Planilha2!E:E,"")</f>
        <v>0</v>
      </c>
      <c r="AM1606">
        <f>_xlfn.XLOOKUP(Tabela5[[#This Row],[UUID]],Planilha2!$A:$A,Planilha2!F:F,"")</f>
        <v>1</v>
      </c>
      <c r="AN1606">
        <f>_xlfn.XLOOKUP(Tabela5[[#This Row],[UUID]],Planilha2!$A:$A,Planilha2!G:G,"")</f>
        <v>1</v>
      </c>
      <c r="AO1606">
        <f>_xlfn.XLOOKUP(Tabela5[[#This Row],[UUID]],Planilha2!$A:$A,Planilha2!H:H,"")</f>
        <v>1</v>
      </c>
      <c r="AP1606">
        <f>_xlfn.XLOOKUP(Tabela5[[#This Row],[UUID]],Planilha2!$A:$A,Planilha2!I:I,"")</f>
        <v>1</v>
      </c>
      <c r="AQ1606">
        <f>_xlfn.XLOOKUP(Tabela5[[#This Row],[UUID]],Planilha2!$A:$A,Planilha2!J:J,"")</f>
        <v>1</v>
      </c>
      <c r="AR1606">
        <f>_xlfn.XLOOKUP(Tabela5[[#This Row],[UUID]],Planilha2!$A:$A,Planilha2!K:K,"")</f>
        <v>1</v>
      </c>
      <c r="AS1606">
        <f>_xlfn.XLOOKUP(Tabela5[[#This Row],[UUID]],Planilha2!$A:$A,Planilha2!L:L,"")</f>
        <v>0</v>
      </c>
      <c r="AT1606">
        <f>_xlfn.XLOOKUP(Tabela5[[#This Row],[UUID]],Planilha2!$A:$A,Planilha2!M:M,"")</f>
        <v>0</v>
      </c>
      <c r="AU1606">
        <f>_xlfn.XLOOKUP(Tabela5[[#This Row],[UUID]],Planilha2!$A:$A,Planilha2!N:N,"")</f>
        <v>1</v>
      </c>
      <c r="AV1606">
        <f>_xlfn.XLOOKUP(Tabela5[[#This Row],[UUID]],Planilha2!$A:$A,Planilha2!O:O,"")</f>
        <v>1</v>
      </c>
    </row>
    <row r="1607" spans="1:48" x14ac:dyDescent="0.2">
      <c r="A1607" t="s">
        <v>7288</v>
      </c>
      <c r="B1607" t="s">
        <v>35</v>
      </c>
      <c r="C1607">
        <v>760215029</v>
      </c>
      <c r="D1607">
        <v>71035559153</v>
      </c>
      <c r="E1607" t="s">
        <v>960</v>
      </c>
      <c r="F1607" t="s">
        <v>7289</v>
      </c>
      <c r="G1607" t="s">
        <v>962</v>
      </c>
      <c r="H1607" s="1">
        <v>45901</v>
      </c>
      <c r="I1607">
        <v>202509</v>
      </c>
      <c r="J1607">
        <v>298.66176000000002</v>
      </c>
      <c r="L1607">
        <v>298.66000000000003</v>
      </c>
      <c r="N1607">
        <v>90383918</v>
      </c>
      <c r="O1607" s="1">
        <v>45945</v>
      </c>
      <c r="P1607" s="1">
        <v>45957</v>
      </c>
      <c r="R1607">
        <v>169</v>
      </c>
      <c r="S1607" t="s">
        <v>53</v>
      </c>
      <c r="T1607" t="s">
        <v>40</v>
      </c>
      <c r="U1607" t="s">
        <v>40</v>
      </c>
      <c r="V1607" t="s">
        <v>963</v>
      </c>
      <c r="W1607">
        <v>6</v>
      </c>
      <c r="X1607" t="s">
        <v>42</v>
      </c>
      <c r="Y1607">
        <v>6</v>
      </c>
      <c r="Z1607" t="s">
        <v>40</v>
      </c>
      <c r="AA1607" t="s">
        <v>67</v>
      </c>
      <c r="AB1607" t="s">
        <v>44</v>
      </c>
      <c r="AE1607" t="s">
        <v>2711</v>
      </c>
      <c r="AF1607" t="s">
        <v>7290</v>
      </c>
      <c r="AG1607" s="1">
        <v>45957</v>
      </c>
      <c r="AH1607" t="s">
        <v>70</v>
      </c>
      <c r="AI1607">
        <f>_xlfn.XLOOKUP(Tabela5[[#This Row],[UUID]],Planilha2!$A:$A,Planilha2!B:B,"")</f>
        <v>0</v>
      </c>
      <c r="AJ1607">
        <f>_xlfn.XLOOKUP(Tabela5[[#This Row],[UUID]],Planilha2!$A:$A,Planilha2!C:C,"")</f>
        <v>0</v>
      </c>
      <c r="AK1607">
        <f>_xlfn.XLOOKUP(Tabela5[[#This Row],[UUID]],Planilha2!$A:$A,Planilha2!D:D,"")</f>
        <v>0</v>
      </c>
      <c r="AL1607">
        <f>_xlfn.XLOOKUP(Tabela5[[#This Row],[UUID]],Planilha2!$A:$A,Planilha2!E:E,"")</f>
        <v>5</v>
      </c>
      <c r="AM1607">
        <f>_xlfn.XLOOKUP(Tabela5[[#This Row],[UUID]],Planilha2!$A:$A,Planilha2!F:F,"")</f>
        <v>0</v>
      </c>
      <c r="AN1607">
        <f>_xlfn.XLOOKUP(Tabela5[[#This Row],[UUID]],Planilha2!$A:$A,Planilha2!G:G,"")</f>
        <v>0</v>
      </c>
      <c r="AO1607">
        <f>_xlfn.XLOOKUP(Tabela5[[#This Row],[UUID]],Planilha2!$A:$A,Planilha2!H:H,"")</f>
        <v>0</v>
      </c>
      <c r="AP1607">
        <f>_xlfn.XLOOKUP(Tabela5[[#This Row],[UUID]],Planilha2!$A:$A,Planilha2!I:I,"")</f>
        <v>0</v>
      </c>
      <c r="AQ1607">
        <f>_xlfn.XLOOKUP(Tabela5[[#This Row],[UUID]],Planilha2!$A:$A,Planilha2!J:J,"")</f>
        <v>0</v>
      </c>
      <c r="AR1607">
        <f>_xlfn.XLOOKUP(Tabela5[[#This Row],[UUID]],Planilha2!$A:$A,Planilha2!K:K,"")</f>
        <v>0</v>
      </c>
      <c r="AS1607">
        <f>_xlfn.XLOOKUP(Tabela5[[#This Row],[UUID]],Planilha2!$A:$A,Planilha2!L:L,"")</f>
        <v>0</v>
      </c>
      <c r="AT1607">
        <f>_xlfn.XLOOKUP(Tabela5[[#This Row],[UUID]],Planilha2!$A:$A,Planilha2!M:M,"")</f>
        <v>0</v>
      </c>
      <c r="AU1607">
        <f>_xlfn.XLOOKUP(Tabela5[[#This Row],[UUID]],Planilha2!$A:$A,Planilha2!N:N,"")</f>
        <v>0</v>
      </c>
      <c r="AV1607">
        <f>_xlfn.XLOOKUP(Tabela5[[#This Row],[UUID]],Planilha2!$A:$A,Planilha2!O:O,"")</f>
        <v>0</v>
      </c>
    </row>
    <row r="1608" spans="1:48" x14ac:dyDescent="0.2">
      <c r="A1608" t="s">
        <v>7291</v>
      </c>
      <c r="B1608" t="s">
        <v>35</v>
      </c>
      <c r="C1608">
        <v>101040709</v>
      </c>
      <c r="D1608">
        <v>9645999960</v>
      </c>
      <c r="E1608" t="s">
        <v>1184</v>
      </c>
      <c r="F1608" t="s">
        <v>1185</v>
      </c>
      <c r="G1608" t="s">
        <v>1186</v>
      </c>
      <c r="H1608" s="1">
        <v>46023</v>
      </c>
      <c r="I1608">
        <v>202601</v>
      </c>
      <c r="J1608">
        <v>571.17876000000001</v>
      </c>
      <c r="L1608">
        <v>571.17999999999995</v>
      </c>
      <c r="N1608">
        <v>90467239</v>
      </c>
      <c r="O1608" s="1">
        <v>46053</v>
      </c>
      <c r="P1608" s="1">
        <v>46063</v>
      </c>
      <c r="R1608">
        <v>63</v>
      </c>
      <c r="S1608" t="s">
        <v>53</v>
      </c>
      <c r="T1608" t="s">
        <v>40</v>
      </c>
      <c r="U1608" t="s">
        <v>40</v>
      </c>
      <c r="V1608" t="s">
        <v>1187</v>
      </c>
      <c r="W1608">
        <v>6</v>
      </c>
      <c r="X1608" t="s">
        <v>42</v>
      </c>
      <c r="Y1608">
        <v>6</v>
      </c>
      <c r="Z1608" t="s">
        <v>40</v>
      </c>
      <c r="AA1608" t="s">
        <v>982</v>
      </c>
      <c r="AB1608" t="s">
        <v>44</v>
      </c>
      <c r="AC1608" t="s">
        <v>45</v>
      </c>
      <c r="AE1608" t="s">
        <v>298</v>
      </c>
      <c r="AF1608" t="s">
        <v>7292</v>
      </c>
      <c r="AG1608" s="1">
        <v>46092</v>
      </c>
      <c r="AH1608" t="s">
        <v>2615</v>
      </c>
      <c r="AI1608">
        <f>_xlfn.XLOOKUP(Tabela5[[#This Row],[UUID]],Planilha2!$A:$A,Planilha2!B:B,"")</f>
        <v>1</v>
      </c>
      <c r="AJ1608">
        <f>_xlfn.XLOOKUP(Tabela5[[#This Row],[UUID]],Planilha2!$A:$A,Planilha2!C:C,"")</f>
        <v>1</v>
      </c>
      <c r="AK1608">
        <f>_xlfn.XLOOKUP(Tabela5[[#This Row],[UUID]],Planilha2!$A:$A,Planilha2!D:D,"")</f>
        <v>5</v>
      </c>
      <c r="AL1608">
        <f>_xlfn.XLOOKUP(Tabela5[[#This Row],[UUID]],Planilha2!$A:$A,Planilha2!E:E,"")</f>
        <v>0</v>
      </c>
      <c r="AM1608">
        <f>_xlfn.XLOOKUP(Tabela5[[#This Row],[UUID]],Planilha2!$A:$A,Planilha2!F:F,"")</f>
        <v>1</v>
      </c>
      <c r="AN1608">
        <f>_xlfn.XLOOKUP(Tabela5[[#This Row],[UUID]],Planilha2!$A:$A,Planilha2!G:G,"")</f>
        <v>1</v>
      </c>
      <c r="AO1608">
        <f>_xlfn.XLOOKUP(Tabela5[[#This Row],[UUID]],Planilha2!$A:$A,Planilha2!H:H,"")</f>
        <v>1</v>
      </c>
      <c r="AP1608">
        <f>_xlfn.XLOOKUP(Tabela5[[#This Row],[UUID]],Planilha2!$A:$A,Planilha2!I:I,"")</f>
        <v>1</v>
      </c>
      <c r="AQ1608">
        <f>_xlfn.XLOOKUP(Tabela5[[#This Row],[UUID]],Planilha2!$A:$A,Planilha2!J:J,"")</f>
        <v>1</v>
      </c>
      <c r="AR1608">
        <f>_xlfn.XLOOKUP(Tabela5[[#This Row],[UUID]],Planilha2!$A:$A,Planilha2!K:K,"")</f>
        <v>1</v>
      </c>
      <c r="AS1608">
        <f>_xlfn.XLOOKUP(Tabela5[[#This Row],[UUID]],Planilha2!$A:$A,Planilha2!L:L,"")</f>
        <v>1</v>
      </c>
      <c r="AT1608">
        <f>_xlfn.XLOOKUP(Tabela5[[#This Row],[UUID]],Planilha2!$A:$A,Planilha2!M:M,"")</f>
        <v>0</v>
      </c>
      <c r="AU1608">
        <f>_xlfn.XLOOKUP(Tabela5[[#This Row],[UUID]],Planilha2!$A:$A,Planilha2!N:N,"")</f>
        <v>1</v>
      </c>
      <c r="AV1608">
        <f>_xlfn.XLOOKUP(Tabela5[[#This Row],[UUID]],Planilha2!$A:$A,Planilha2!O:O,"")</f>
        <v>1</v>
      </c>
    </row>
    <row r="1609" spans="1:48" x14ac:dyDescent="0.2">
      <c r="A1609" t="s">
        <v>7293</v>
      </c>
      <c r="B1609" t="s">
        <v>35</v>
      </c>
      <c r="C1609">
        <v>93684738</v>
      </c>
      <c r="D1609">
        <v>7400593943</v>
      </c>
      <c r="E1609" t="s">
        <v>1202</v>
      </c>
      <c r="F1609" t="s">
        <v>1203</v>
      </c>
      <c r="G1609" t="s">
        <v>1204</v>
      </c>
      <c r="H1609" s="1">
        <v>46023</v>
      </c>
      <c r="I1609">
        <v>202601</v>
      </c>
      <c r="J1609">
        <v>340.74144000000001</v>
      </c>
      <c r="L1609">
        <v>340.74</v>
      </c>
      <c r="N1609">
        <v>90467386</v>
      </c>
      <c r="O1609" s="1">
        <v>46053</v>
      </c>
      <c r="P1609" s="1">
        <v>46063</v>
      </c>
      <c r="R1609">
        <v>63</v>
      </c>
      <c r="S1609" t="s">
        <v>53</v>
      </c>
      <c r="T1609" t="s">
        <v>40</v>
      </c>
      <c r="U1609" t="s">
        <v>40</v>
      </c>
      <c r="V1609" t="s">
        <v>1205</v>
      </c>
      <c r="W1609">
        <v>6</v>
      </c>
      <c r="X1609" t="s">
        <v>42</v>
      </c>
      <c r="Y1609">
        <v>6</v>
      </c>
      <c r="Z1609" t="s">
        <v>40</v>
      </c>
      <c r="AA1609" t="s">
        <v>982</v>
      </c>
      <c r="AB1609" t="s">
        <v>44</v>
      </c>
      <c r="AC1609" t="s">
        <v>45</v>
      </c>
      <c r="AE1609" t="s">
        <v>298</v>
      </c>
      <c r="AF1609" t="s">
        <v>7294</v>
      </c>
      <c r="AG1609" s="1">
        <v>46086</v>
      </c>
      <c r="AH1609" t="s">
        <v>2615</v>
      </c>
      <c r="AI1609">
        <f>_xlfn.XLOOKUP(Tabela5[[#This Row],[UUID]],Planilha2!$A:$A,Planilha2!B:B,"")</f>
        <v>1</v>
      </c>
      <c r="AJ1609">
        <f>_xlfn.XLOOKUP(Tabela5[[#This Row],[UUID]],Planilha2!$A:$A,Planilha2!C:C,"")</f>
        <v>0</v>
      </c>
      <c r="AK1609">
        <f>_xlfn.XLOOKUP(Tabela5[[#This Row],[UUID]],Planilha2!$A:$A,Planilha2!D:D,"")</f>
        <v>1</v>
      </c>
      <c r="AL1609">
        <f>_xlfn.XLOOKUP(Tabela5[[#This Row],[UUID]],Planilha2!$A:$A,Planilha2!E:E,"")</f>
        <v>0</v>
      </c>
      <c r="AM1609">
        <f>_xlfn.XLOOKUP(Tabela5[[#This Row],[UUID]],Planilha2!$A:$A,Planilha2!F:F,"")</f>
        <v>1</v>
      </c>
      <c r="AN1609">
        <f>_xlfn.XLOOKUP(Tabela5[[#This Row],[UUID]],Planilha2!$A:$A,Planilha2!G:G,"")</f>
        <v>1</v>
      </c>
      <c r="AO1609">
        <f>_xlfn.XLOOKUP(Tabela5[[#This Row],[UUID]],Planilha2!$A:$A,Planilha2!H:H,"")</f>
        <v>1</v>
      </c>
      <c r="AP1609">
        <f>_xlfn.XLOOKUP(Tabela5[[#This Row],[UUID]],Planilha2!$A:$A,Planilha2!I:I,"")</f>
        <v>1</v>
      </c>
      <c r="AQ1609">
        <f>_xlfn.XLOOKUP(Tabela5[[#This Row],[UUID]],Planilha2!$A:$A,Planilha2!J:J,"")</f>
        <v>1</v>
      </c>
      <c r="AR1609">
        <f>_xlfn.XLOOKUP(Tabela5[[#This Row],[UUID]],Planilha2!$A:$A,Planilha2!K:K,"")</f>
        <v>1</v>
      </c>
      <c r="AS1609">
        <f>_xlfn.XLOOKUP(Tabela5[[#This Row],[UUID]],Planilha2!$A:$A,Planilha2!L:L,"")</f>
        <v>1</v>
      </c>
      <c r="AT1609">
        <f>_xlfn.XLOOKUP(Tabela5[[#This Row],[UUID]],Planilha2!$A:$A,Planilha2!M:M,"")</f>
        <v>0</v>
      </c>
      <c r="AU1609">
        <f>_xlfn.XLOOKUP(Tabela5[[#This Row],[UUID]],Planilha2!$A:$A,Planilha2!N:N,"")</f>
        <v>1</v>
      </c>
      <c r="AV1609">
        <f>_xlfn.XLOOKUP(Tabela5[[#This Row],[UUID]],Planilha2!$A:$A,Planilha2!O:O,"")</f>
        <v>1</v>
      </c>
    </row>
    <row r="1610" spans="1:48" x14ac:dyDescent="0.2">
      <c r="A1610" t="s">
        <v>7295</v>
      </c>
      <c r="B1610" t="s">
        <v>35</v>
      </c>
      <c r="C1610">
        <v>6346588</v>
      </c>
      <c r="D1610">
        <v>29892244915</v>
      </c>
      <c r="E1610" t="s">
        <v>4752</v>
      </c>
      <c r="F1610" t="s">
        <v>4753</v>
      </c>
      <c r="G1610" t="s">
        <v>4754</v>
      </c>
      <c r="H1610" s="1">
        <v>46023</v>
      </c>
      <c r="I1610">
        <v>202601</v>
      </c>
      <c r="J1610">
        <v>629.06111999999996</v>
      </c>
      <c r="L1610">
        <v>629.05999999999995</v>
      </c>
      <c r="N1610">
        <v>90466743</v>
      </c>
      <c r="O1610" s="1">
        <v>46053</v>
      </c>
      <c r="P1610" s="1">
        <v>46063</v>
      </c>
      <c r="R1610">
        <v>63</v>
      </c>
      <c r="S1610" t="s">
        <v>53</v>
      </c>
      <c r="T1610" t="s">
        <v>40</v>
      </c>
      <c r="U1610" t="s">
        <v>40</v>
      </c>
      <c r="V1610" t="s">
        <v>4755</v>
      </c>
      <c r="W1610" t="s">
        <v>94</v>
      </c>
      <c r="X1610" t="s">
        <v>94</v>
      </c>
      <c r="Y1610">
        <v>6</v>
      </c>
      <c r="Z1610" t="s">
        <v>40</v>
      </c>
      <c r="AA1610" t="s">
        <v>982</v>
      </c>
      <c r="AB1610" t="s">
        <v>44</v>
      </c>
      <c r="AC1610" t="s">
        <v>45</v>
      </c>
      <c r="AE1610" t="s">
        <v>298</v>
      </c>
      <c r="AF1610" t="s">
        <v>7296</v>
      </c>
      <c r="AG1610" s="1">
        <v>46101</v>
      </c>
      <c r="AH1610" t="s">
        <v>47</v>
      </c>
      <c r="AI1610">
        <f>_xlfn.XLOOKUP(Tabela5[[#This Row],[UUID]],Planilha2!$A:$A,Planilha2!B:B,"")</f>
        <v>1</v>
      </c>
      <c r="AJ1610">
        <f>_xlfn.XLOOKUP(Tabela5[[#This Row],[UUID]],Planilha2!$A:$A,Planilha2!C:C,"")</f>
        <v>0</v>
      </c>
      <c r="AK1610">
        <f>_xlfn.XLOOKUP(Tabela5[[#This Row],[UUID]],Planilha2!$A:$A,Planilha2!D:D,"")</f>
        <v>1</v>
      </c>
      <c r="AL1610">
        <f>_xlfn.XLOOKUP(Tabela5[[#This Row],[UUID]],Planilha2!$A:$A,Planilha2!E:E,"")</f>
        <v>0</v>
      </c>
      <c r="AM1610">
        <f>_xlfn.XLOOKUP(Tabela5[[#This Row],[UUID]],Planilha2!$A:$A,Planilha2!F:F,"")</f>
        <v>1</v>
      </c>
      <c r="AN1610">
        <f>_xlfn.XLOOKUP(Tabela5[[#This Row],[UUID]],Planilha2!$A:$A,Planilha2!G:G,"")</f>
        <v>1</v>
      </c>
      <c r="AO1610">
        <f>_xlfn.XLOOKUP(Tabela5[[#This Row],[UUID]],Planilha2!$A:$A,Planilha2!H:H,"")</f>
        <v>1</v>
      </c>
      <c r="AP1610">
        <f>_xlfn.XLOOKUP(Tabela5[[#This Row],[UUID]],Planilha2!$A:$A,Planilha2!I:I,"")</f>
        <v>1</v>
      </c>
      <c r="AQ1610">
        <f>_xlfn.XLOOKUP(Tabela5[[#This Row],[UUID]],Planilha2!$A:$A,Planilha2!J:J,"")</f>
        <v>1</v>
      </c>
      <c r="AR1610">
        <f>_xlfn.XLOOKUP(Tabela5[[#This Row],[UUID]],Planilha2!$A:$A,Planilha2!K:K,"")</f>
        <v>1</v>
      </c>
      <c r="AS1610">
        <f>_xlfn.XLOOKUP(Tabela5[[#This Row],[UUID]],Planilha2!$A:$A,Planilha2!L:L,"")</f>
        <v>0</v>
      </c>
      <c r="AT1610">
        <f>_xlfn.XLOOKUP(Tabela5[[#This Row],[UUID]],Planilha2!$A:$A,Planilha2!M:M,"")</f>
        <v>0</v>
      </c>
      <c r="AU1610">
        <f>_xlfn.XLOOKUP(Tabela5[[#This Row],[UUID]],Planilha2!$A:$A,Planilha2!N:N,"")</f>
        <v>1</v>
      </c>
      <c r="AV1610">
        <f>_xlfn.XLOOKUP(Tabela5[[#This Row],[UUID]],Planilha2!$A:$A,Planilha2!O:O,"")</f>
        <v>1</v>
      </c>
    </row>
    <row r="1611" spans="1:48" x14ac:dyDescent="0.2">
      <c r="A1611" t="s">
        <v>7297</v>
      </c>
      <c r="B1611" t="s">
        <v>35</v>
      </c>
      <c r="C1611">
        <v>108273253</v>
      </c>
      <c r="D1611">
        <v>5721703946</v>
      </c>
      <c r="E1611" t="s">
        <v>4758</v>
      </c>
      <c r="F1611" t="s">
        <v>4759</v>
      </c>
      <c r="G1611" t="s">
        <v>4760</v>
      </c>
      <c r="H1611" s="1">
        <v>46023</v>
      </c>
      <c r="I1611">
        <v>202601</v>
      </c>
      <c r="J1611">
        <v>983.45406000000003</v>
      </c>
      <c r="L1611">
        <v>983.45</v>
      </c>
      <c r="N1611">
        <v>90467224</v>
      </c>
      <c r="O1611" s="1">
        <v>46053</v>
      </c>
      <c r="P1611" s="1">
        <v>46063</v>
      </c>
      <c r="R1611">
        <v>63</v>
      </c>
      <c r="S1611" t="s">
        <v>53</v>
      </c>
      <c r="T1611" t="s">
        <v>40</v>
      </c>
      <c r="U1611" t="s">
        <v>40</v>
      </c>
      <c r="V1611" t="s">
        <v>4761</v>
      </c>
      <c r="W1611">
        <v>6</v>
      </c>
      <c r="X1611" t="s">
        <v>42</v>
      </c>
      <c r="Y1611">
        <v>6</v>
      </c>
      <c r="Z1611" t="s">
        <v>40</v>
      </c>
      <c r="AA1611" t="s">
        <v>982</v>
      </c>
      <c r="AB1611" t="s">
        <v>44</v>
      </c>
      <c r="AC1611" t="s">
        <v>45</v>
      </c>
      <c r="AE1611" t="s">
        <v>298</v>
      </c>
      <c r="AF1611" t="s">
        <v>7298</v>
      </c>
      <c r="AG1611" s="1">
        <v>46101</v>
      </c>
      <c r="AH1611" t="s">
        <v>47</v>
      </c>
      <c r="AI1611">
        <f>_xlfn.XLOOKUP(Tabela5[[#This Row],[UUID]],Planilha2!$A:$A,Planilha2!B:B,"")</f>
        <v>1</v>
      </c>
      <c r="AJ1611">
        <f>_xlfn.XLOOKUP(Tabela5[[#This Row],[UUID]],Planilha2!$A:$A,Planilha2!C:C,"")</f>
        <v>0</v>
      </c>
      <c r="AK1611">
        <f>_xlfn.XLOOKUP(Tabela5[[#This Row],[UUID]],Planilha2!$A:$A,Planilha2!D:D,"")</f>
        <v>1</v>
      </c>
      <c r="AL1611">
        <f>_xlfn.XLOOKUP(Tabela5[[#This Row],[UUID]],Planilha2!$A:$A,Planilha2!E:E,"")</f>
        <v>0</v>
      </c>
      <c r="AM1611">
        <f>_xlfn.XLOOKUP(Tabela5[[#This Row],[UUID]],Planilha2!$A:$A,Planilha2!F:F,"")</f>
        <v>1</v>
      </c>
      <c r="AN1611">
        <f>_xlfn.XLOOKUP(Tabela5[[#This Row],[UUID]],Planilha2!$A:$A,Planilha2!G:G,"")</f>
        <v>1</v>
      </c>
      <c r="AO1611">
        <f>_xlfn.XLOOKUP(Tabela5[[#This Row],[UUID]],Planilha2!$A:$A,Planilha2!H:H,"")</f>
        <v>1</v>
      </c>
      <c r="AP1611">
        <f>_xlfn.XLOOKUP(Tabela5[[#This Row],[UUID]],Planilha2!$A:$A,Planilha2!I:I,"")</f>
        <v>1</v>
      </c>
      <c r="AQ1611">
        <f>_xlfn.XLOOKUP(Tabela5[[#This Row],[UUID]],Planilha2!$A:$A,Planilha2!J:J,"")</f>
        <v>1</v>
      </c>
      <c r="AR1611">
        <f>_xlfn.XLOOKUP(Tabela5[[#This Row],[UUID]],Planilha2!$A:$A,Planilha2!K:K,"")</f>
        <v>1</v>
      </c>
      <c r="AS1611">
        <f>_xlfn.XLOOKUP(Tabela5[[#This Row],[UUID]],Planilha2!$A:$A,Planilha2!L:L,"")</f>
        <v>0</v>
      </c>
      <c r="AT1611">
        <f>_xlfn.XLOOKUP(Tabela5[[#This Row],[UUID]],Planilha2!$A:$A,Planilha2!M:M,"")</f>
        <v>0</v>
      </c>
      <c r="AU1611">
        <f>_xlfn.XLOOKUP(Tabela5[[#This Row],[UUID]],Planilha2!$A:$A,Planilha2!N:N,"")</f>
        <v>1</v>
      </c>
      <c r="AV1611">
        <f>_xlfn.XLOOKUP(Tabela5[[#This Row],[UUID]],Planilha2!$A:$A,Planilha2!O:O,"")</f>
        <v>1</v>
      </c>
    </row>
    <row r="1612" spans="1:48" x14ac:dyDescent="0.2">
      <c r="A1612" t="s">
        <v>7299</v>
      </c>
      <c r="B1612" t="s">
        <v>35</v>
      </c>
      <c r="C1612">
        <v>54199107</v>
      </c>
      <c r="D1612">
        <v>2839824973</v>
      </c>
      <c r="E1612" t="s">
        <v>4764</v>
      </c>
      <c r="F1612" t="s">
        <v>4765</v>
      </c>
      <c r="G1612" t="s">
        <v>4766</v>
      </c>
      <c r="H1612" s="1">
        <v>46023</v>
      </c>
      <c r="I1612">
        <v>202601</v>
      </c>
      <c r="J1612">
        <v>1243.9246800000001</v>
      </c>
      <c r="L1612">
        <v>1243.92</v>
      </c>
      <c r="N1612">
        <v>90468900</v>
      </c>
      <c r="O1612" s="1">
        <v>46053</v>
      </c>
      <c r="P1612" s="1">
        <v>46063</v>
      </c>
      <c r="R1612">
        <v>63</v>
      </c>
      <c r="S1612" t="s">
        <v>53</v>
      </c>
      <c r="T1612" t="s">
        <v>40</v>
      </c>
      <c r="U1612" t="s">
        <v>40</v>
      </c>
      <c r="V1612" t="s">
        <v>4767</v>
      </c>
      <c r="W1612">
        <v>6</v>
      </c>
      <c r="X1612" t="s">
        <v>42</v>
      </c>
      <c r="Y1612">
        <v>6</v>
      </c>
      <c r="Z1612" t="s">
        <v>40</v>
      </c>
      <c r="AA1612" t="s">
        <v>982</v>
      </c>
      <c r="AB1612" t="s">
        <v>44</v>
      </c>
      <c r="AC1612" t="s">
        <v>45</v>
      </c>
      <c r="AE1612" t="s">
        <v>298</v>
      </c>
      <c r="AF1612" t="s">
        <v>7300</v>
      </c>
      <c r="AG1612" s="1">
        <v>46092</v>
      </c>
      <c r="AH1612" t="s">
        <v>2615</v>
      </c>
      <c r="AI1612">
        <f>_xlfn.XLOOKUP(Tabela5[[#This Row],[UUID]],Planilha2!$A:$A,Planilha2!B:B,"")</f>
        <v>1</v>
      </c>
      <c r="AJ1612">
        <f>_xlfn.XLOOKUP(Tabela5[[#This Row],[UUID]],Planilha2!$A:$A,Planilha2!C:C,"")</f>
        <v>1</v>
      </c>
      <c r="AK1612">
        <f>_xlfn.XLOOKUP(Tabela5[[#This Row],[UUID]],Planilha2!$A:$A,Planilha2!D:D,"")</f>
        <v>1</v>
      </c>
      <c r="AL1612">
        <f>_xlfn.XLOOKUP(Tabela5[[#This Row],[UUID]],Planilha2!$A:$A,Planilha2!E:E,"")</f>
        <v>0</v>
      </c>
      <c r="AM1612">
        <f>_xlfn.XLOOKUP(Tabela5[[#This Row],[UUID]],Planilha2!$A:$A,Planilha2!F:F,"")</f>
        <v>1</v>
      </c>
      <c r="AN1612">
        <f>_xlfn.XLOOKUP(Tabela5[[#This Row],[UUID]],Planilha2!$A:$A,Planilha2!G:G,"")</f>
        <v>1</v>
      </c>
      <c r="AO1612">
        <f>_xlfn.XLOOKUP(Tabela5[[#This Row],[UUID]],Planilha2!$A:$A,Planilha2!H:H,"")</f>
        <v>1</v>
      </c>
      <c r="AP1612">
        <f>_xlfn.XLOOKUP(Tabela5[[#This Row],[UUID]],Planilha2!$A:$A,Planilha2!I:I,"")</f>
        <v>1</v>
      </c>
      <c r="AQ1612">
        <f>_xlfn.XLOOKUP(Tabela5[[#This Row],[UUID]],Planilha2!$A:$A,Planilha2!J:J,"")</f>
        <v>1</v>
      </c>
      <c r="AR1612">
        <f>_xlfn.XLOOKUP(Tabela5[[#This Row],[UUID]],Planilha2!$A:$A,Planilha2!K:K,"")</f>
        <v>1</v>
      </c>
      <c r="AS1612">
        <f>_xlfn.XLOOKUP(Tabela5[[#This Row],[UUID]],Planilha2!$A:$A,Planilha2!L:L,"")</f>
        <v>1</v>
      </c>
      <c r="AT1612">
        <f>_xlfn.XLOOKUP(Tabela5[[#This Row],[UUID]],Planilha2!$A:$A,Planilha2!M:M,"")</f>
        <v>0</v>
      </c>
      <c r="AU1612">
        <f>_xlfn.XLOOKUP(Tabela5[[#This Row],[UUID]],Planilha2!$A:$A,Planilha2!N:N,"")</f>
        <v>1</v>
      </c>
      <c r="AV1612">
        <f>_xlfn.XLOOKUP(Tabela5[[#This Row],[UUID]],Planilha2!$A:$A,Planilha2!O:O,"")</f>
        <v>1</v>
      </c>
    </row>
    <row r="1613" spans="1:48" x14ac:dyDescent="0.2">
      <c r="A1613" t="s">
        <v>7301</v>
      </c>
      <c r="B1613" t="s">
        <v>35</v>
      </c>
      <c r="C1613">
        <v>574872</v>
      </c>
      <c r="D1613">
        <v>1766784925</v>
      </c>
      <c r="E1613" t="s">
        <v>4770</v>
      </c>
      <c r="F1613" t="s">
        <v>4771</v>
      </c>
      <c r="G1613" t="s">
        <v>4772</v>
      </c>
      <c r="H1613" s="1">
        <v>46023</v>
      </c>
      <c r="I1613">
        <v>202601</v>
      </c>
      <c r="J1613">
        <v>5225.9102499999999</v>
      </c>
      <c r="L1613">
        <v>5225.91</v>
      </c>
      <c r="N1613">
        <v>90468910</v>
      </c>
      <c r="O1613" s="1">
        <v>46053</v>
      </c>
      <c r="P1613" s="1">
        <v>46063</v>
      </c>
      <c r="R1613">
        <v>63</v>
      </c>
      <c r="S1613" t="s">
        <v>53</v>
      </c>
      <c r="T1613" t="s">
        <v>40</v>
      </c>
      <c r="U1613" t="s">
        <v>40</v>
      </c>
      <c r="V1613" t="s">
        <v>4773</v>
      </c>
      <c r="W1613">
        <v>6</v>
      </c>
      <c r="X1613" t="s">
        <v>42</v>
      </c>
      <c r="Y1613">
        <v>6</v>
      </c>
      <c r="Z1613" t="s">
        <v>40</v>
      </c>
      <c r="AA1613" t="s">
        <v>982</v>
      </c>
      <c r="AB1613" t="s">
        <v>44</v>
      </c>
      <c r="AC1613" t="s">
        <v>45</v>
      </c>
      <c r="AE1613" t="s">
        <v>298</v>
      </c>
      <c r="AF1613" t="s">
        <v>7302</v>
      </c>
      <c r="AG1613" s="1">
        <v>46099</v>
      </c>
      <c r="AH1613" t="s">
        <v>47</v>
      </c>
      <c r="AI1613">
        <f>_xlfn.XLOOKUP(Tabela5[[#This Row],[UUID]],Planilha2!$A:$A,Planilha2!B:B,"")</f>
        <v>1</v>
      </c>
      <c r="AJ1613">
        <f>_xlfn.XLOOKUP(Tabela5[[#This Row],[UUID]],Planilha2!$A:$A,Planilha2!C:C,"")</f>
        <v>1</v>
      </c>
      <c r="AK1613">
        <f>_xlfn.XLOOKUP(Tabela5[[#This Row],[UUID]],Planilha2!$A:$A,Planilha2!D:D,"")</f>
        <v>5</v>
      </c>
      <c r="AL1613">
        <f>_xlfn.XLOOKUP(Tabela5[[#This Row],[UUID]],Planilha2!$A:$A,Planilha2!E:E,"")</f>
        <v>0</v>
      </c>
      <c r="AM1613">
        <f>_xlfn.XLOOKUP(Tabela5[[#This Row],[UUID]],Planilha2!$A:$A,Planilha2!F:F,"")</f>
        <v>1</v>
      </c>
      <c r="AN1613">
        <f>_xlfn.XLOOKUP(Tabela5[[#This Row],[UUID]],Planilha2!$A:$A,Planilha2!G:G,"")</f>
        <v>1</v>
      </c>
      <c r="AO1613">
        <f>_xlfn.XLOOKUP(Tabela5[[#This Row],[UUID]],Planilha2!$A:$A,Planilha2!H:H,"")</f>
        <v>1</v>
      </c>
      <c r="AP1613">
        <f>_xlfn.XLOOKUP(Tabela5[[#This Row],[UUID]],Planilha2!$A:$A,Planilha2!I:I,"")</f>
        <v>1</v>
      </c>
      <c r="AQ1613">
        <f>_xlfn.XLOOKUP(Tabela5[[#This Row],[UUID]],Planilha2!$A:$A,Planilha2!J:J,"")</f>
        <v>1</v>
      </c>
      <c r="AR1613">
        <f>_xlfn.XLOOKUP(Tabela5[[#This Row],[UUID]],Planilha2!$A:$A,Planilha2!K:K,"")</f>
        <v>1</v>
      </c>
      <c r="AS1613">
        <f>_xlfn.XLOOKUP(Tabela5[[#This Row],[UUID]],Planilha2!$A:$A,Planilha2!L:L,"")</f>
        <v>0</v>
      </c>
      <c r="AT1613">
        <f>_xlfn.XLOOKUP(Tabela5[[#This Row],[UUID]],Planilha2!$A:$A,Planilha2!M:M,"")</f>
        <v>0</v>
      </c>
      <c r="AU1613">
        <f>_xlfn.XLOOKUP(Tabela5[[#This Row],[UUID]],Planilha2!$A:$A,Planilha2!N:N,"")</f>
        <v>1</v>
      </c>
      <c r="AV1613">
        <f>_xlfn.XLOOKUP(Tabela5[[#This Row],[UUID]],Planilha2!$A:$A,Planilha2!O:O,"")</f>
        <v>1</v>
      </c>
    </row>
    <row r="1614" spans="1:48" x14ac:dyDescent="0.2">
      <c r="A1614" t="s">
        <v>7303</v>
      </c>
      <c r="B1614" t="s">
        <v>35</v>
      </c>
      <c r="C1614">
        <v>84340614</v>
      </c>
      <c r="D1614">
        <v>80379532972</v>
      </c>
      <c r="E1614" t="s">
        <v>4776</v>
      </c>
      <c r="F1614" t="s">
        <v>4777</v>
      </c>
      <c r="G1614" t="s">
        <v>4778</v>
      </c>
      <c r="H1614" s="1">
        <v>46023</v>
      </c>
      <c r="I1614">
        <v>202601</v>
      </c>
      <c r="J1614">
        <v>129.96227999999999</v>
      </c>
      <c r="L1614">
        <v>129.96</v>
      </c>
      <c r="N1614">
        <v>90466956</v>
      </c>
      <c r="O1614" s="1">
        <v>46053</v>
      </c>
      <c r="P1614" s="1">
        <v>46063</v>
      </c>
      <c r="R1614">
        <v>63</v>
      </c>
      <c r="S1614" t="s">
        <v>53</v>
      </c>
      <c r="T1614" t="s">
        <v>40</v>
      </c>
      <c r="U1614" t="s">
        <v>40</v>
      </c>
      <c r="V1614" t="s">
        <v>4779</v>
      </c>
      <c r="W1614">
        <v>6</v>
      </c>
      <c r="X1614" t="s">
        <v>42</v>
      </c>
      <c r="Y1614">
        <v>6</v>
      </c>
      <c r="Z1614" t="s">
        <v>40</v>
      </c>
      <c r="AA1614" t="s">
        <v>982</v>
      </c>
      <c r="AB1614" t="s">
        <v>44</v>
      </c>
      <c r="AC1614" t="s">
        <v>45</v>
      </c>
      <c r="AE1614" t="s">
        <v>298</v>
      </c>
      <c r="AF1614" t="s">
        <v>7304</v>
      </c>
      <c r="AG1614" s="1">
        <v>46102</v>
      </c>
      <c r="AH1614" t="s">
        <v>47</v>
      </c>
      <c r="AI1614">
        <f>_xlfn.XLOOKUP(Tabela5[[#This Row],[UUID]],Planilha2!$A:$A,Planilha2!B:B,"")</f>
        <v>1</v>
      </c>
      <c r="AJ1614">
        <f>_xlfn.XLOOKUP(Tabela5[[#This Row],[UUID]],Planilha2!$A:$A,Planilha2!C:C,"")</f>
        <v>1</v>
      </c>
      <c r="AK1614">
        <f>_xlfn.XLOOKUP(Tabela5[[#This Row],[UUID]],Planilha2!$A:$A,Planilha2!D:D,"")</f>
        <v>1</v>
      </c>
      <c r="AL1614">
        <f>_xlfn.XLOOKUP(Tabela5[[#This Row],[UUID]],Planilha2!$A:$A,Planilha2!E:E,"")</f>
        <v>0</v>
      </c>
      <c r="AM1614">
        <f>_xlfn.XLOOKUP(Tabela5[[#This Row],[UUID]],Planilha2!$A:$A,Planilha2!F:F,"")</f>
        <v>1</v>
      </c>
      <c r="AN1614">
        <f>_xlfn.XLOOKUP(Tabela5[[#This Row],[UUID]],Planilha2!$A:$A,Planilha2!G:G,"")</f>
        <v>1</v>
      </c>
      <c r="AO1614">
        <f>_xlfn.XLOOKUP(Tabela5[[#This Row],[UUID]],Planilha2!$A:$A,Planilha2!H:H,"")</f>
        <v>1</v>
      </c>
      <c r="AP1614">
        <f>_xlfn.XLOOKUP(Tabela5[[#This Row],[UUID]],Planilha2!$A:$A,Planilha2!I:I,"")</f>
        <v>1</v>
      </c>
      <c r="AQ1614">
        <f>_xlfn.XLOOKUP(Tabela5[[#This Row],[UUID]],Planilha2!$A:$A,Planilha2!J:J,"")</f>
        <v>1</v>
      </c>
      <c r="AR1614">
        <f>_xlfn.XLOOKUP(Tabela5[[#This Row],[UUID]],Planilha2!$A:$A,Planilha2!K:K,"")</f>
        <v>1</v>
      </c>
      <c r="AS1614">
        <f>_xlfn.XLOOKUP(Tabela5[[#This Row],[UUID]],Planilha2!$A:$A,Planilha2!L:L,"")</f>
        <v>0</v>
      </c>
      <c r="AT1614">
        <f>_xlfn.XLOOKUP(Tabela5[[#This Row],[UUID]],Planilha2!$A:$A,Planilha2!M:M,"")</f>
        <v>0</v>
      </c>
      <c r="AU1614">
        <f>_xlfn.XLOOKUP(Tabela5[[#This Row],[UUID]],Planilha2!$A:$A,Planilha2!N:N,"")</f>
        <v>1</v>
      </c>
      <c r="AV1614">
        <f>_xlfn.XLOOKUP(Tabela5[[#This Row],[UUID]],Planilha2!$A:$A,Planilha2!O:O,"")</f>
        <v>1</v>
      </c>
    </row>
    <row r="1615" spans="1:48" x14ac:dyDescent="0.2">
      <c r="A1615" t="s">
        <v>7305</v>
      </c>
      <c r="B1615" t="s">
        <v>35</v>
      </c>
      <c r="C1615">
        <v>106999206</v>
      </c>
      <c r="D1615">
        <v>5225014941</v>
      </c>
      <c r="E1615" t="s">
        <v>4794</v>
      </c>
      <c r="F1615" t="s">
        <v>4795</v>
      </c>
      <c r="G1615" t="s">
        <v>4796</v>
      </c>
      <c r="H1615" s="1">
        <v>46023</v>
      </c>
      <c r="I1615">
        <v>202601</v>
      </c>
      <c r="J1615">
        <v>410.63711999999998</v>
      </c>
      <c r="L1615">
        <v>410.64</v>
      </c>
      <c r="N1615">
        <v>90464268</v>
      </c>
      <c r="O1615" s="1">
        <v>46053</v>
      </c>
      <c r="P1615" s="1">
        <v>46063</v>
      </c>
      <c r="R1615">
        <v>63</v>
      </c>
      <c r="S1615" t="s">
        <v>53</v>
      </c>
      <c r="T1615" t="s">
        <v>40</v>
      </c>
      <c r="U1615" t="s">
        <v>40</v>
      </c>
      <c r="V1615" t="s">
        <v>4797</v>
      </c>
      <c r="W1615">
        <v>6</v>
      </c>
      <c r="X1615" t="s">
        <v>42</v>
      </c>
      <c r="Y1615">
        <v>6</v>
      </c>
      <c r="Z1615" t="s">
        <v>40</v>
      </c>
      <c r="AA1615" t="s">
        <v>982</v>
      </c>
      <c r="AB1615" t="s">
        <v>44</v>
      </c>
      <c r="AC1615" t="s">
        <v>45</v>
      </c>
      <c r="AE1615" t="s">
        <v>298</v>
      </c>
      <c r="AF1615" t="s">
        <v>7306</v>
      </c>
      <c r="AG1615" s="1">
        <v>46101</v>
      </c>
      <c r="AH1615" t="s">
        <v>47</v>
      </c>
      <c r="AI1615">
        <f>_xlfn.XLOOKUP(Tabela5[[#This Row],[UUID]],Planilha2!$A:$A,Planilha2!B:B,"")</f>
        <v>1</v>
      </c>
      <c r="AJ1615">
        <f>_xlfn.XLOOKUP(Tabela5[[#This Row],[UUID]],Planilha2!$A:$A,Planilha2!C:C,"")</f>
        <v>0</v>
      </c>
      <c r="AK1615">
        <f>_xlfn.XLOOKUP(Tabela5[[#This Row],[UUID]],Planilha2!$A:$A,Planilha2!D:D,"")</f>
        <v>4</v>
      </c>
      <c r="AL1615">
        <f>_xlfn.XLOOKUP(Tabela5[[#This Row],[UUID]],Planilha2!$A:$A,Planilha2!E:E,"")</f>
        <v>0</v>
      </c>
      <c r="AM1615">
        <f>_xlfn.XLOOKUP(Tabela5[[#This Row],[UUID]],Planilha2!$A:$A,Planilha2!F:F,"")</f>
        <v>1</v>
      </c>
      <c r="AN1615">
        <f>_xlfn.XLOOKUP(Tabela5[[#This Row],[UUID]],Planilha2!$A:$A,Planilha2!G:G,"")</f>
        <v>1</v>
      </c>
      <c r="AO1615">
        <f>_xlfn.XLOOKUP(Tabela5[[#This Row],[UUID]],Planilha2!$A:$A,Planilha2!H:H,"")</f>
        <v>1</v>
      </c>
      <c r="AP1615">
        <f>_xlfn.XLOOKUP(Tabela5[[#This Row],[UUID]],Planilha2!$A:$A,Planilha2!I:I,"")</f>
        <v>1</v>
      </c>
      <c r="AQ1615">
        <f>_xlfn.XLOOKUP(Tabela5[[#This Row],[UUID]],Planilha2!$A:$A,Planilha2!J:J,"")</f>
        <v>1</v>
      </c>
      <c r="AR1615">
        <f>_xlfn.XLOOKUP(Tabela5[[#This Row],[UUID]],Planilha2!$A:$A,Planilha2!K:K,"")</f>
        <v>1</v>
      </c>
      <c r="AS1615">
        <f>_xlfn.XLOOKUP(Tabela5[[#This Row],[UUID]],Planilha2!$A:$A,Planilha2!L:L,"")</f>
        <v>0</v>
      </c>
      <c r="AT1615">
        <f>_xlfn.XLOOKUP(Tabela5[[#This Row],[UUID]],Planilha2!$A:$A,Planilha2!M:M,"")</f>
        <v>0</v>
      </c>
      <c r="AU1615">
        <f>_xlfn.XLOOKUP(Tabela5[[#This Row],[UUID]],Planilha2!$A:$A,Planilha2!N:N,"")</f>
        <v>1</v>
      </c>
      <c r="AV1615">
        <f>_xlfn.XLOOKUP(Tabela5[[#This Row],[UUID]],Planilha2!$A:$A,Planilha2!O:O,"")</f>
        <v>1</v>
      </c>
    </row>
    <row r="1616" spans="1:48" x14ac:dyDescent="0.2">
      <c r="A1616" t="s">
        <v>7307</v>
      </c>
      <c r="B1616" t="s">
        <v>35</v>
      </c>
      <c r="C1616">
        <v>14921297</v>
      </c>
      <c r="D1616">
        <v>81485603153</v>
      </c>
      <c r="E1616" t="s">
        <v>3641</v>
      </c>
      <c r="F1616" t="s">
        <v>3642</v>
      </c>
      <c r="G1616" t="s">
        <v>3643</v>
      </c>
      <c r="H1616" s="1">
        <v>45901</v>
      </c>
      <c r="I1616">
        <v>202509</v>
      </c>
      <c r="J1616">
        <v>324.08679999999998</v>
      </c>
      <c r="L1616">
        <v>324.08999999999997</v>
      </c>
      <c r="N1616">
        <v>90386955</v>
      </c>
      <c r="O1616" s="1">
        <v>45965</v>
      </c>
      <c r="P1616" s="1">
        <v>45975</v>
      </c>
      <c r="R1616">
        <v>151</v>
      </c>
      <c r="S1616" t="s">
        <v>53</v>
      </c>
      <c r="T1616" t="s">
        <v>40</v>
      </c>
      <c r="U1616" t="s">
        <v>40</v>
      </c>
      <c r="V1616" t="s">
        <v>3644</v>
      </c>
      <c r="W1616">
        <v>6</v>
      </c>
      <c r="X1616" t="s">
        <v>42</v>
      </c>
      <c r="Y1616">
        <v>6</v>
      </c>
      <c r="Z1616" t="s">
        <v>40</v>
      </c>
      <c r="AA1616" t="s">
        <v>67</v>
      </c>
      <c r="AB1616" t="s">
        <v>44</v>
      </c>
      <c r="AE1616" t="s">
        <v>2711</v>
      </c>
      <c r="AF1616" t="s">
        <v>7308</v>
      </c>
      <c r="AG1616" s="1">
        <v>45957</v>
      </c>
      <c r="AH1616" t="s">
        <v>70</v>
      </c>
      <c r="AI1616">
        <f>_xlfn.XLOOKUP(Tabela5[[#This Row],[UUID]],Planilha2!$A:$A,Planilha2!B:B,"")</f>
        <v>0</v>
      </c>
      <c r="AJ1616">
        <f>_xlfn.XLOOKUP(Tabela5[[#This Row],[UUID]],Planilha2!$A:$A,Planilha2!C:C,"")</f>
        <v>0</v>
      </c>
      <c r="AK1616">
        <f>_xlfn.XLOOKUP(Tabela5[[#This Row],[UUID]],Planilha2!$A:$A,Planilha2!D:D,"")</f>
        <v>0</v>
      </c>
      <c r="AL1616">
        <f>_xlfn.XLOOKUP(Tabela5[[#This Row],[UUID]],Planilha2!$A:$A,Planilha2!E:E,"")</f>
        <v>5</v>
      </c>
      <c r="AM1616">
        <f>_xlfn.XLOOKUP(Tabela5[[#This Row],[UUID]],Planilha2!$A:$A,Planilha2!F:F,"")</f>
        <v>0</v>
      </c>
      <c r="AN1616">
        <f>_xlfn.XLOOKUP(Tabela5[[#This Row],[UUID]],Planilha2!$A:$A,Planilha2!G:G,"")</f>
        <v>0</v>
      </c>
      <c r="AO1616">
        <f>_xlfn.XLOOKUP(Tabela5[[#This Row],[UUID]],Planilha2!$A:$A,Planilha2!H:H,"")</f>
        <v>0</v>
      </c>
      <c r="AP1616">
        <f>_xlfn.XLOOKUP(Tabela5[[#This Row],[UUID]],Planilha2!$A:$A,Planilha2!I:I,"")</f>
        <v>0</v>
      </c>
      <c r="AQ1616">
        <f>_xlfn.XLOOKUP(Tabela5[[#This Row],[UUID]],Planilha2!$A:$A,Planilha2!J:J,"")</f>
        <v>0</v>
      </c>
      <c r="AR1616">
        <f>_xlfn.XLOOKUP(Tabela5[[#This Row],[UUID]],Planilha2!$A:$A,Planilha2!K:K,"")</f>
        <v>0</v>
      </c>
      <c r="AS1616">
        <f>_xlfn.XLOOKUP(Tabela5[[#This Row],[UUID]],Planilha2!$A:$A,Planilha2!L:L,"")</f>
        <v>0</v>
      </c>
      <c r="AT1616">
        <f>_xlfn.XLOOKUP(Tabela5[[#This Row],[UUID]],Planilha2!$A:$A,Planilha2!M:M,"")</f>
        <v>0</v>
      </c>
      <c r="AU1616">
        <f>_xlfn.XLOOKUP(Tabela5[[#This Row],[UUID]],Planilha2!$A:$A,Planilha2!N:N,"")</f>
        <v>0</v>
      </c>
      <c r="AV1616">
        <f>_xlfn.XLOOKUP(Tabela5[[#This Row],[UUID]],Planilha2!$A:$A,Planilha2!O:O,"")</f>
        <v>0</v>
      </c>
    </row>
    <row r="1617" spans="1:48" x14ac:dyDescent="0.2">
      <c r="A1617" t="s">
        <v>7309</v>
      </c>
      <c r="B1617" t="s">
        <v>35</v>
      </c>
      <c r="C1617">
        <v>13055290</v>
      </c>
      <c r="D1617">
        <v>54822270149</v>
      </c>
      <c r="E1617" t="s">
        <v>3621</v>
      </c>
      <c r="F1617" t="s">
        <v>7310</v>
      </c>
      <c r="G1617" t="s">
        <v>3623</v>
      </c>
      <c r="H1617" s="1">
        <v>45901</v>
      </c>
      <c r="I1617">
        <v>202509</v>
      </c>
      <c r="J1617">
        <v>89.766139999999993</v>
      </c>
      <c r="L1617">
        <v>89.77</v>
      </c>
      <c r="N1617">
        <v>90384010</v>
      </c>
      <c r="O1617" s="1">
        <v>45945</v>
      </c>
      <c r="P1617" s="1">
        <v>45957</v>
      </c>
      <c r="R1617">
        <v>169</v>
      </c>
      <c r="S1617" t="s">
        <v>53</v>
      </c>
      <c r="T1617" t="s">
        <v>40</v>
      </c>
      <c r="U1617" t="s">
        <v>40</v>
      </c>
      <c r="V1617" t="s">
        <v>3624</v>
      </c>
      <c r="W1617">
        <v>6</v>
      </c>
      <c r="X1617" t="s">
        <v>42</v>
      </c>
      <c r="Y1617">
        <v>6</v>
      </c>
      <c r="Z1617" t="s">
        <v>40</v>
      </c>
      <c r="AA1617" t="s">
        <v>67</v>
      </c>
      <c r="AB1617" t="s">
        <v>44</v>
      </c>
      <c r="AE1617" t="s">
        <v>2711</v>
      </c>
      <c r="AF1617" t="s">
        <v>7311</v>
      </c>
      <c r="AG1617" s="1">
        <v>45951</v>
      </c>
      <c r="AH1617" t="s">
        <v>70</v>
      </c>
      <c r="AI1617">
        <f>_xlfn.XLOOKUP(Tabela5[[#This Row],[UUID]],Planilha2!$A:$A,Planilha2!B:B,"")</f>
        <v>0</v>
      </c>
      <c r="AJ1617">
        <f>_xlfn.XLOOKUP(Tabela5[[#This Row],[UUID]],Planilha2!$A:$A,Planilha2!C:C,"")</f>
        <v>0</v>
      </c>
      <c r="AK1617">
        <f>_xlfn.XLOOKUP(Tabela5[[#This Row],[UUID]],Planilha2!$A:$A,Planilha2!D:D,"")</f>
        <v>0</v>
      </c>
      <c r="AL1617">
        <f>_xlfn.XLOOKUP(Tabela5[[#This Row],[UUID]],Planilha2!$A:$A,Planilha2!E:E,"")</f>
        <v>5</v>
      </c>
      <c r="AM1617">
        <f>_xlfn.XLOOKUP(Tabela5[[#This Row],[UUID]],Planilha2!$A:$A,Planilha2!F:F,"")</f>
        <v>0</v>
      </c>
      <c r="AN1617">
        <f>_xlfn.XLOOKUP(Tabela5[[#This Row],[UUID]],Planilha2!$A:$A,Planilha2!G:G,"")</f>
        <v>0</v>
      </c>
      <c r="AO1617">
        <f>_xlfn.XLOOKUP(Tabela5[[#This Row],[UUID]],Planilha2!$A:$A,Planilha2!H:H,"")</f>
        <v>0</v>
      </c>
      <c r="AP1617">
        <f>_xlfn.XLOOKUP(Tabela5[[#This Row],[UUID]],Planilha2!$A:$A,Planilha2!I:I,"")</f>
        <v>0</v>
      </c>
      <c r="AQ1617">
        <f>_xlfn.XLOOKUP(Tabela5[[#This Row],[UUID]],Planilha2!$A:$A,Planilha2!J:J,"")</f>
        <v>0</v>
      </c>
      <c r="AR1617">
        <f>_xlfn.XLOOKUP(Tabela5[[#This Row],[UUID]],Planilha2!$A:$A,Planilha2!K:K,"")</f>
        <v>0</v>
      </c>
      <c r="AS1617">
        <f>_xlfn.XLOOKUP(Tabela5[[#This Row],[UUID]],Planilha2!$A:$A,Planilha2!L:L,"")</f>
        <v>0</v>
      </c>
      <c r="AT1617">
        <f>_xlfn.XLOOKUP(Tabela5[[#This Row],[UUID]],Planilha2!$A:$A,Planilha2!M:M,"")</f>
        <v>0</v>
      </c>
      <c r="AU1617">
        <f>_xlfn.XLOOKUP(Tabela5[[#This Row],[UUID]],Planilha2!$A:$A,Planilha2!N:N,"")</f>
        <v>0</v>
      </c>
      <c r="AV1617">
        <f>_xlfn.XLOOKUP(Tabela5[[#This Row],[UUID]],Planilha2!$A:$A,Planilha2!O:O,"")</f>
        <v>0</v>
      </c>
    </row>
    <row r="1618" spans="1:48" x14ac:dyDescent="0.2">
      <c r="A1618" t="s">
        <v>7312</v>
      </c>
      <c r="B1618" t="s">
        <v>35</v>
      </c>
      <c r="C1618">
        <v>92224822</v>
      </c>
      <c r="D1618">
        <v>1043896996</v>
      </c>
      <c r="E1618" t="s">
        <v>1210</v>
      </c>
      <c r="F1618" t="s">
        <v>1211</v>
      </c>
      <c r="G1618" t="s">
        <v>1212</v>
      </c>
      <c r="H1618" s="1">
        <v>46023</v>
      </c>
      <c r="I1618">
        <v>202601</v>
      </c>
      <c r="J1618">
        <v>150.41952000000001</v>
      </c>
      <c r="L1618">
        <v>150.41999999999999</v>
      </c>
      <c r="N1618">
        <v>90469197</v>
      </c>
      <c r="O1618" s="1">
        <v>46053</v>
      </c>
      <c r="P1618" s="1">
        <v>46063</v>
      </c>
      <c r="R1618">
        <v>63</v>
      </c>
      <c r="S1618" t="s">
        <v>53</v>
      </c>
      <c r="T1618" t="s">
        <v>40</v>
      </c>
      <c r="U1618" t="s">
        <v>40</v>
      </c>
      <c r="V1618" t="s">
        <v>1213</v>
      </c>
      <c r="W1618">
        <v>6</v>
      </c>
      <c r="X1618" t="s">
        <v>42</v>
      </c>
      <c r="Y1618">
        <v>6</v>
      </c>
      <c r="Z1618" t="s">
        <v>40</v>
      </c>
      <c r="AA1618" t="s">
        <v>982</v>
      </c>
      <c r="AB1618" t="s">
        <v>44</v>
      </c>
      <c r="AC1618" t="s">
        <v>45</v>
      </c>
      <c r="AE1618" t="s">
        <v>298</v>
      </c>
      <c r="AF1618" t="s">
        <v>7313</v>
      </c>
      <c r="AG1618" s="1">
        <v>46087</v>
      </c>
      <c r="AH1618" t="s">
        <v>2615</v>
      </c>
      <c r="AI1618">
        <f>_xlfn.XLOOKUP(Tabela5[[#This Row],[UUID]],Planilha2!$A:$A,Planilha2!B:B,"")</f>
        <v>1</v>
      </c>
      <c r="AJ1618">
        <f>_xlfn.XLOOKUP(Tabela5[[#This Row],[UUID]],Planilha2!$A:$A,Planilha2!C:C,"")</f>
        <v>0</v>
      </c>
      <c r="AK1618">
        <f>_xlfn.XLOOKUP(Tabela5[[#This Row],[UUID]],Planilha2!$A:$A,Planilha2!D:D,"")</f>
        <v>1</v>
      </c>
      <c r="AL1618">
        <f>_xlfn.XLOOKUP(Tabela5[[#This Row],[UUID]],Planilha2!$A:$A,Planilha2!E:E,"")</f>
        <v>0</v>
      </c>
      <c r="AM1618">
        <f>_xlfn.XLOOKUP(Tabela5[[#This Row],[UUID]],Planilha2!$A:$A,Planilha2!F:F,"")</f>
        <v>1</v>
      </c>
      <c r="AN1618">
        <f>_xlfn.XLOOKUP(Tabela5[[#This Row],[UUID]],Planilha2!$A:$A,Planilha2!G:G,"")</f>
        <v>1</v>
      </c>
      <c r="AO1618">
        <f>_xlfn.XLOOKUP(Tabela5[[#This Row],[UUID]],Planilha2!$A:$A,Planilha2!H:H,"")</f>
        <v>1</v>
      </c>
      <c r="AP1618">
        <f>_xlfn.XLOOKUP(Tabela5[[#This Row],[UUID]],Planilha2!$A:$A,Planilha2!I:I,"")</f>
        <v>1</v>
      </c>
      <c r="AQ1618">
        <f>_xlfn.XLOOKUP(Tabela5[[#This Row],[UUID]],Planilha2!$A:$A,Planilha2!J:J,"")</f>
        <v>1</v>
      </c>
      <c r="AR1618">
        <f>_xlfn.XLOOKUP(Tabela5[[#This Row],[UUID]],Planilha2!$A:$A,Planilha2!K:K,"")</f>
        <v>1</v>
      </c>
      <c r="AS1618">
        <f>_xlfn.XLOOKUP(Tabela5[[#This Row],[UUID]],Planilha2!$A:$A,Planilha2!L:L,"")</f>
        <v>1</v>
      </c>
      <c r="AT1618">
        <f>_xlfn.XLOOKUP(Tabela5[[#This Row],[UUID]],Planilha2!$A:$A,Planilha2!M:M,"")</f>
        <v>0</v>
      </c>
      <c r="AU1618">
        <f>_xlfn.XLOOKUP(Tabela5[[#This Row],[UUID]],Planilha2!$A:$A,Planilha2!N:N,"")</f>
        <v>1</v>
      </c>
      <c r="AV1618">
        <f>_xlfn.XLOOKUP(Tabela5[[#This Row],[UUID]],Planilha2!$A:$A,Planilha2!O:O,"")</f>
        <v>1</v>
      </c>
    </row>
    <row r="1619" spans="1:48" x14ac:dyDescent="0.2">
      <c r="A1619" t="s">
        <v>7314</v>
      </c>
      <c r="B1619" t="s">
        <v>35</v>
      </c>
      <c r="C1619">
        <v>39758036</v>
      </c>
      <c r="D1619">
        <v>43138691668</v>
      </c>
      <c r="E1619" t="s">
        <v>4808</v>
      </c>
      <c r="F1619" t="s">
        <v>4809</v>
      </c>
      <c r="G1619" t="s">
        <v>4810</v>
      </c>
      <c r="H1619" s="1">
        <v>46023</v>
      </c>
      <c r="I1619">
        <v>202601</v>
      </c>
      <c r="J1619">
        <v>152.35074</v>
      </c>
      <c r="L1619">
        <v>152.35</v>
      </c>
      <c r="N1619">
        <v>90467002</v>
      </c>
      <c r="O1619" s="1">
        <v>46053</v>
      </c>
      <c r="P1619" s="1">
        <v>46063</v>
      </c>
      <c r="R1619">
        <v>63</v>
      </c>
      <c r="S1619" t="s">
        <v>53</v>
      </c>
      <c r="T1619" t="s">
        <v>40</v>
      </c>
      <c r="U1619" t="s">
        <v>40</v>
      </c>
      <c r="V1619" t="s">
        <v>4811</v>
      </c>
      <c r="W1619">
        <v>6</v>
      </c>
      <c r="X1619" t="s">
        <v>42</v>
      </c>
      <c r="Y1619">
        <v>6</v>
      </c>
      <c r="Z1619" t="s">
        <v>40</v>
      </c>
      <c r="AA1619" t="s">
        <v>982</v>
      </c>
      <c r="AB1619" t="s">
        <v>44</v>
      </c>
      <c r="AC1619" t="s">
        <v>45</v>
      </c>
      <c r="AE1619" t="s">
        <v>298</v>
      </c>
      <c r="AF1619" t="s">
        <v>7315</v>
      </c>
      <c r="AG1619" s="1">
        <v>46101</v>
      </c>
      <c r="AH1619" t="s">
        <v>47</v>
      </c>
      <c r="AI1619">
        <f>_xlfn.XLOOKUP(Tabela5[[#This Row],[UUID]],Planilha2!$A:$A,Planilha2!B:B,"")</f>
        <v>1</v>
      </c>
      <c r="AJ1619">
        <f>_xlfn.XLOOKUP(Tabela5[[#This Row],[UUID]],Planilha2!$A:$A,Planilha2!C:C,"")</f>
        <v>0</v>
      </c>
      <c r="AK1619">
        <f>_xlfn.XLOOKUP(Tabela5[[#This Row],[UUID]],Planilha2!$A:$A,Planilha2!D:D,"")</f>
        <v>1</v>
      </c>
      <c r="AL1619">
        <f>_xlfn.XLOOKUP(Tabela5[[#This Row],[UUID]],Planilha2!$A:$A,Planilha2!E:E,"")</f>
        <v>0</v>
      </c>
      <c r="AM1619">
        <f>_xlfn.XLOOKUP(Tabela5[[#This Row],[UUID]],Planilha2!$A:$A,Planilha2!F:F,"")</f>
        <v>1</v>
      </c>
      <c r="AN1619">
        <f>_xlfn.XLOOKUP(Tabela5[[#This Row],[UUID]],Planilha2!$A:$A,Planilha2!G:G,"")</f>
        <v>1</v>
      </c>
      <c r="AO1619">
        <f>_xlfn.XLOOKUP(Tabela5[[#This Row],[UUID]],Planilha2!$A:$A,Planilha2!H:H,"")</f>
        <v>1</v>
      </c>
      <c r="AP1619">
        <f>_xlfn.XLOOKUP(Tabela5[[#This Row],[UUID]],Planilha2!$A:$A,Planilha2!I:I,"")</f>
        <v>1</v>
      </c>
      <c r="AQ1619">
        <f>_xlfn.XLOOKUP(Tabela5[[#This Row],[UUID]],Planilha2!$A:$A,Planilha2!J:J,"")</f>
        <v>1</v>
      </c>
      <c r="AR1619">
        <f>_xlfn.XLOOKUP(Tabela5[[#This Row],[UUID]],Planilha2!$A:$A,Planilha2!K:K,"")</f>
        <v>1</v>
      </c>
      <c r="AS1619">
        <f>_xlfn.XLOOKUP(Tabela5[[#This Row],[UUID]],Planilha2!$A:$A,Planilha2!L:L,"")</f>
        <v>0</v>
      </c>
      <c r="AT1619">
        <f>_xlfn.XLOOKUP(Tabela5[[#This Row],[UUID]],Planilha2!$A:$A,Planilha2!M:M,"")</f>
        <v>0</v>
      </c>
      <c r="AU1619">
        <f>_xlfn.XLOOKUP(Tabela5[[#This Row],[UUID]],Planilha2!$A:$A,Planilha2!N:N,"")</f>
        <v>1</v>
      </c>
      <c r="AV1619">
        <f>_xlfn.XLOOKUP(Tabela5[[#This Row],[UUID]],Planilha2!$A:$A,Planilha2!O:O,"")</f>
        <v>1</v>
      </c>
    </row>
    <row r="1620" spans="1:48" x14ac:dyDescent="0.2">
      <c r="A1620" t="s">
        <v>7316</v>
      </c>
      <c r="B1620" t="s">
        <v>35</v>
      </c>
      <c r="C1620">
        <v>67714722</v>
      </c>
      <c r="D1620">
        <v>4838055994</v>
      </c>
      <c r="E1620" t="s">
        <v>4814</v>
      </c>
      <c r="F1620" t="s">
        <v>4815</v>
      </c>
      <c r="G1620" t="s">
        <v>4816</v>
      </c>
      <c r="H1620" s="1">
        <v>46023</v>
      </c>
      <c r="I1620">
        <v>202601</v>
      </c>
      <c r="J1620">
        <v>139.62379999999999</v>
      </c>
      <c r="L1620">
        <v>139.62</v>
      </c>
      <c r="N1620">
        <v>90467135</v>
      </c>
      <c r="O1620" s="1">
        <v>46053</v>
      </c>
      <c r="P1620" s="1">
        <v>46063</v>
      </c>
      <c r="R1620">
        <v>63</v>
      </c>
      <c r="S1620" t="s">
        <v>53</v>
      </c>
      <c r="T1620" t="s">
        <v>40</v>
      </c>
      <c r="U1620" t="s">
        <v>40</v>
      </c>
      <c r="V1620" t="s">
        <v>4817</v>
      </c>
      <c r="W1620">
        <v>6</v>
      </c>
      <c r="X1620" t="s">
        <v>42</v>
      </c>
      <c r="Y1620">
        <v>6</v>
      </c>
      <c r="Z1620" t="s">
        <v>40</v>
      </c>
      <c r="AA1620" t="s">
        <v>982</v>
      </c>
      <c r="AB1620" t="s">
        <v>44</v>
      </c>
      <c r="AC1620" t="s">
        <v>45</v>
      </c>
      <c r="AE1620" t="s">
        <v>298</v>
      </c>
      <c r="AF1620" t="s">
        <v>7317</v>
      </c>
      <c r="AG1620" s="1">
        <v>46099</v>
      </c>
      <c r="AH1620" t="s">
        <v>47</v>
      </c>
      <c r="AI1620">
        <f>_xlfn.XLOOKUP(Tabela5[[#This Row],[UUID]],Planilha2!$A:$A,Planilha2!B:B,"")</f>
        <v>1</v>
      </c>
      <c r="AJ1620">
        <f>_xlfn.XLOOKUP(Tabela5[[#This Row],[UUID]],Planilha2!$A:$A,Planilha2!C:C,"")</f>
        <v>1</v>
      </c>
      <c r="AK1620">
        <f>_xlfn.XLOOKUP(Tabela5[[#This Row],[UUID]],Planilha2!$A:$A,Planilha2!D:D,"")</f>
        <v>6</v>
      </c>
      <c r="AL1620">
        <f>_xlfn.XLOOKUP(Tabela5[[#This Row],[UUID]],Planilha2!$A:$A,Planilha2!E:E,"")</f>
        <v>0</v>
      </c>
      <c r="AM1620">
        <f>_xlfn.XLOOKUP(Tabela5[[#This Row],[UUID]],Planilha2!$A:$A,Planilha2!F:F,"")</f>
        <v>1</v>
      </c>
      <c r="AN1620">
        <f>_xlfn.XLOOKUP(Tabela5[[#This Row],[UUID]],Planilha2!$A:$A,Planilha2!G:G,"")</f>
        <v>1</v>
      </c>
      <c r="AO1620">
        <f>_xlfn.XLOOKUP(Tabela5[[#This Row],[UUID]],Planilha2!$A:$A,Planilha2!H:H,"")</f>
        <v>1</v>
      </c>
      <c r="AP1620">
        <f>_xlfn.XLOOKUP(Tabela5[[#This Row],[UUID]],Planilha2!$A:$A,Planilha2!I:I,"")</f>
        <v>1</v>
      </c>
      <c r="AQ1620">
        <f>_xlfn.XLOOKUP(Tabela5[[#This Row],[UUID]],Planilha2!$A:$A,Planilha2!J:J,"")</f>
        <v>1</v>
      </c>
      <c r="AR1620">
        <f>_xlfn.XLOOKUP(Tabela5[[#This Row],[UUID]],Planilha2!$A:$A,Planilha2!K:K,"")</f>
        <v>1</v>
      </c>
      <c r="AS1620">
        <f>_xlfn.XLOOKUP(Tabela5[[#This Row],[UUID]],Planilha2!$A:$A,Planilha2!L:L,"")</f>
        <v>0</v>
      </c>
      <c r="AT1620">
        <f>_xlfn.XLOOKUP(Tabela5[[#This Row],[UUID]],Planilha2!$A:$A,Planilha2!M:M,"")</f>
        <v>0</v>
      </c>
      <c r="AU1620">
        <f>_xlfn.XLOOKUP(Tabela5[[#This Row],[UUID]],Planilha2!$A:$A,Planilha2!N:N,"")</f>
        <v>1</v>
      </c>
      <c r="AV1620">
        <f>_xlfn.XLOOKUP(Tabela5[[#This Row],[UUID]],Planilha2!$A:$A,Planilha2!O:O,"")</f>
        <v>1</v>
      </c>
    </row>
    <row r="1621" spans="1:48" x14ac:dyDescent="0.2">
      <c r="A1621" t="s">
        <v>7318</v>
      </c>
      <c r="B1621" t="s">
        <v>35</v>
      </c>
      <c r="C1621">
        <v>10028996656</v>
      </c>
      <c r="D1621">
        <v>73382256134</v>
      </c>
      <c r="E1621" t="s">
        <v>3607</v>
      </c>
      <c r="F1621" t="s">
        <v>7319</v>
      </c>
      <c r="G1621" t="s">
        <v>3609</v>
      </c>
      <c r="H1621" s="1">
        <v>45901</v>
      </c>
      <c r="I1621">
        <v>202509</v>
      </c>
      <c r="J1621">
        <v>534.68070999999998</v>
      </c>
      <c r="L1621">
        <v>534.67999999999995</v>
      </c>
      <c r="N1621">
        <v>90403645</v>
      </c>
      <c r="O1621" s="1">
        <v>45969</v>
      </c>
      <c r="P1621" s="1">
        <v>45979</v>
      </c>
      <c r="R1621">
        <v>147</v>
      </c>
      <c r="S1621" t="s">
        <v>53</v>
      </c>
      <c r="T1621" t="s">
        <v>40</v>
      </c>
      <c r="U1621" t="s">
        <v>40</v>
      </c>
      <c r="V1621" t="s">
        <v>3610</v>
      </c>
      <c r="W1621">
        <v>6</v>
      </c>
      <c r="X1621" t="s">
        <v>42</v>
      </c>
      <c r="Y1621">
        <v>6</v>
      </c>
      <c r="Z1621" t="s">
        <v>40</v>
      </c>
      <c r="AA1621" t="s">
        <v>67</v>
      </c>
      <c r="AB1621" t="s">
        <v>44</v>
      </c>
      <c r="AE1621" t="s">
        <v>2711</v>
      </c>
      <c r="AF1621" t="s">
        <v>7320</v>
      </c>
      <c r="AG1621" s="1">
        <v>46003</v>
      </c>
      <c r="AH1621" t="s">
        <v>70</v>
      </c>
      <c r="AI1621">
        <f>_xlfn.XLOOKUP(Tabela5[[#This Row],[UUID]],Planilha2!$A:$A,Planilha2!B:B,"")</f>
        <v>0</v>
      </c>
      <c r="AJ1621">
        <f>_xlfn.XLOOKUP(Tabela5[[#This Row],[UUID]],Planilha2!$A:$A,Planilha2!C:C,"")</f>
        <v>0</v>
      </c>
      <c r="AK1621">
        <f>_xlfn.XLOOKUP(Tabela5[[#This Row],[UUID]],Planilha2!$A:$A,Planilha2!D:D,"")</f>
        <v>0</v>
      </c>
      <c r="AL1621">
        <f>_xlfn.XLOOKUP(Tabela5[[#This Row],[UUID]],Planilha2!$A:$A,Planilha2!E:E,"")</f>
        <v>5</v>
      </c>
      <c r="AM1621">
        <f>_xlfn.XLOOKUP(Tabela5[[#This Row],[UUID]],Planilha2!$A:$A,Planilha2!F:F,"")</f>
        <v>0</v>
      </c>
      <c r="AN1621">
        <f>_xlfn.XLOOKUP(Tabela5[[#This Row],[UUID]],Planilha2!$A:$A,Planilha2!G:G,"")</f>
        <v>0</v>
      </c>
      <c r="AO1621">
        <f>_xlfn.XLOOKUP(Tabela5[[#This Row],[UUID]],Planilha2!$A:$A,Planilha2!H:H,"")</f>
        <v>0</v>
      </c>
      <c r="AP1621">
        <f>_xlfn.XLOOKUP(Tabela5[[#This Row],[UUID]],Planilha2!$A:$A,Planilha2!I:I,"")</f>
        <v>0</v>
      </c>
      <c r="AQ1621">
        <f>_xlfn.XLOOKUP(Tabela5[[#This Row],[UUID]],Planilha2!$A:$A,Planilha2!J:J,"")</f>
        <v>0</v>
      </c>
      <c r="AR1621">
        <f>_xlfn.XLOOKUP(Tabela5[[#This Row],[UUID]],Planilha2!$A:$A,Planilha2!K:K,"")</f>
        <v>0</v>
      </c>
      <c r="AS1621">
        <f>_xlfn.XLOOKUP(Tabela5[[#This Row],[UUID]],Planilha2!$A:$A,Planilha2!L:L,"")</f>
        <v>0</v>
      </c>
      <c r="AT1621">
        <f>_xlfn.XLOOKUP(Tabela5[[#This Row],[UUID]],Planilha2!$A:$A,Planilha2!M:M,"")</f>
        <v>0</v>
      </c>
      <c r="AU1621">
        <f>_xlfn.XLOOKUP(Tabela5[[#This Row],[UUID]],Planilha2!$A:$A,Planilha2!N:N,"")</f>
        <v>0</v>
      </c>
      <c r="AV1621">
        <f>_xlfn.XLOOKUP(Tabela5[[#This Row],[UUID]],Planilha2!$A:$A,Planilha2!O:O,"")</f>
        <v>0</v>
      </c>
    </row>
    <row r="1622" spans="1:48" x14ac:dyDescent="0.2">
      <c r="A1622" t="s">
        <v>7321</v>
      </c>
      <c r="B1622" t="s">
        <v>35</v>
      </c>
      <c r="C1622">
        <v>111242967</v>
      </c>
      <c r="D1622">
        <v>3352795975</v>
      </c>
      <c r="E1622" t="s">
        <v>5577</v>
      </c>
      <c r="F1622" t="s">
        <v>5578</v>
      </c>
      <c r="G1622" t="s">
        <v>5579</v>
      </c>
      <c r="H1622" s="1">
        <v>46023</v>
      </c>
      <c r="I1622">
        <v>202601</v>
      </c>
      <c r="J1622">
        <v>119.58714000000001</v>
      </c>
      <c r="L1622">
        <v>119.59</v>
      </c>
      <c r="N1622">
        <v>90468881</v>
      </c>
      <c r="O1622" s="1">
        <v>46053</v>
      </c>
      <c r="P1622" s="1">
        <v>46063</v>
      </c>
      <c r="R1622">
        <v>63</v>
      </c>
      <c r="S1622" t="s">
        <v>53</v>
      </c>
      <c r="T1622" t="s">
        <v>40</v>
      </c>
      <c r="U1622" t="s">
        <v>40</v>
      </c>
      <c r="V1622" t="s">
        <v>5580</v>
      </c>
      <c r="W1622">
        <v>6</v>
      </c>
      <c r="X1622" t="s">
        <v>42</v>
      </c>
      <c r="Y1622">
        <v>6</v>
      </c>
      <c r="Z1622" t="s">
        <v>40</v>
      </c>
      <c r="AA1622" t="s">
        <v>982</v>
      </c>
      <c r="AB1622" t="s">
        <v>44</v>
      </c>
      <c r="AC1622" t="s">
        <v>45</v>
      </c>
      <c r="AE1622" t="s">
        <v>298</v>
      </c>
      <c r="AF1622" t="s">
        <v>7322</v>
      </c>
      <c r="AG1622" s="1">
        <v>46092</v>
      </c>
      <c r="AH1622" t="s">
        <v>2615</v>
      </c>
      <c r="AI1622">
        <f>_xlfn.XLOOKUP(Tabela5[[#This Row],[UUID]],Planilha2!$A:$A,Planilha2!B:B,"")</f>
        <v>1</v>
      </c>
      <c r="AJ1622">
        <f>_xlfn.XLOOKUP(Tabela5[[#This Row],[UUID]],Planilha2!$A:$A,Planilha2!C:C,"")</f>
        <v>1</v>
      </c>
      <c r="AK1622">
        <f>_xlfn.XLOOKUP(Tabela5[[#This Row],[UUID]],Planilha2!$A:$A,Planilha2!D:D,"")</f>
        <v>5</v>
      </c>
      <c r="AL1622">
        <f>_xlfn.XLOOKUP(Tabela5[[#This Row],[UUID]],Planilha2!$A:$A,Planilha2!E:E,"")</f>
        <v>0</v>
      </c>
      <c r="AM1622">
        <f>_xlfn.XLOOKUP(Tabela5[[#This Row],[UUID]],Planilha2!$A:$A,Planilha2!F:F,"")</f>
        <v>1</v>
      </c>
      <c r="AN1622">
        <f>_xlfn.XLOOKUP(Tabela5[[#This Row],[UUID]],Planilha2!$A:$A,Planilha2!G:G,"")</f>
        <v>1</v>
      </c>
      <c r="AO1622">
        <f>_xlfn.XLOOKUP(Tabela5[[#This Row],[UUID]],Planilha2!$A:$A,Planilha2!H:H,"")</f>
        <v>1</v>
      </c>
      <c r="AP1622">
        <f>_xlfn.XLOOKUP(Tabela5[[#This Row],[UUID]],Planilha2!$A:$A,Planilha2!I:I,"")</f>
        <v>1</v>
      </c>
      <c r="AQ1622">
        <f>_xlfn.XLOOKUP(Tabela5[[#This Row],[UUID]],Planilha2!$A:$A,Planilha2!J:J,"")</f>
        <v>1</v>
      </c>
      <c r="AR1622">
        <f>_xlfn.XLOOKUP(Tabela5[[#This Row],[UUID]],Planilha2!$A:$A,Planilha2!K:K,"")</f>
        <v>1</v>
      </c>
      <c r="AS1622">
        <f>_xlfn.XLOOKUP(Tabela5[[#This Row],[UUID]],Planilha2!$A:$A,Planilha2!L:L,"")</f>
        <v>1</v>
      </c>
      <c r="AT1622">
        <f>_xlfn.XLOOKUP(Tabela5[[#This Row],[UUID]],Planilha2!$A:$A,Planilha2!M:M,"")</f>
        <v>0</v>
      </c>
      <c r="AU1622">
        <f>_xlfn.XLOOKUP(Tabela5[[#This Row],[UUID]],Planilha2!$A:$A,Planilha2!N:N,"")</f>
        <v>1</v>
      </c>
      <c r="AV1622">
        <f>_xlfn.XLOOKUP(Tabela5[[#This Row],[UUID]],Planilha2!$A:$A,Planilha2!O:O,"")</f>
        <v>1</v>
      </c>
    </row>
    <row r="1623" spans="1:48" x14ac:dyDescent="0.2">
      <c r="A1623" t="s">
        <v>7323</v>
      </c>
      <c r="B1623" t="s">
        <v>35</v>
      </c>
      <c r="C1623">
        <v>66967694</v>
      </c>
      <c r="D1623">
        <v>5127575930</v>
      </c>
      <c r="E1623" t="s">
        <v>4829</v>
      </c>
      <c r="F1623" t="s">
        <v>4830</v>
      </c>
      <c r="G1623" t="s">
        <v>4831</v>
      </c>
      <c r="H1623" s="1">
        <v>46023</v>
      </c>
      <c r="I1623">
        <v>202601</v>
      </c>
      <c r="J1623">
        <v>136.51499999999999</v>
      </c>
      <c r="L1623">
        <v>136.52000000000001</v>
      </c>
      <c r="N1623">
        <v>90467147</v>
      </c>
      <c r="O1623" s="1">
        <v>46053</v>
      </c>
      <c r="P1623" s="1">
        <v>46063</v>
      </c>
      <c r="R1623">
        <v>63</v>
      </c>
      <c r="S1623" t="s">
        <v>53</v>
      </c>
      <c r="T1623" t="s">
        <v>40</v>
      </c>
      <c r="U1623" t="s">
        <v>40</v>
      </c>
      <c r="V1623" t="s">
        <v>4832</v>
      </c>
      <c r="W1623">
        <v>6</v>
      </c>
      <c r="X1623" t="s">
        <v>42</v>
      </c>
      <c r="Y1623">
        <v>6</v>
      </c>
      <c r="Z1623" t="s">
        <v>40</v>
      </c>
      <c r="AA1623" t="s">
        <v>982</v>
      </c>
      <c r="AB1623" t="s">
        <v>44</v>
      </c>
      <c r="AC1623" t="s">
        <v>45</v>
      </c>
      <c r="AE1623" t="s">
        <v>298</v>
      </c>
      <c r="AF1623" t="s">
        <v>7324</v>
      </c>
      <c r="AG1623" s="1">
        <v>46101</v>
      </c>
      <c r="AH1623" t="s">
        <v>47</v>
      </c>
      <c r="AI1623">
        <f>_xlfn.XLOOKUP(Tabela5[[#This Row],[UUID]],Planilha2!$A:$A,Planilha2!B:B,"")</f>
        <v>1</v>
      </c>
      <c r="AJ1623">
        <f>_xlfn.XLOOKUP(Tabela5[[#This Row],[UUID]],Planilha2!$A:$A,Planilha2!C:C,"")</f>
        <v>0</v>
      </c>
      <c r="AK1623">
        <f>_xlfn.XLOOKUP(Tabela5[[#This Row],[UUID]],Planilha2!$A:$A,Planilha2!D:D,"")</f>
        <v>2</v>
      </c>
      <c r="AL1623">
        <f>_xlfn.XLOOKUP(Tabela5[[#This Row],[UUID]],Planilha2!$A:$A,Planilha2!E:E,"")</f>
        <v>0</v>
      </c>
      <c r="AM1623">
        <f>_xlfn.XLOOKUP(Tabela5[[#This Row],[UUID]],Planilha2!$A:$A,Planilha2!F:F,"")</f>
        <v>1</v>
      </c>
      <c r="AN1623">
        <f>_xlfn.XLOOKUP(Tabela5[[#This Row],[UUID]],Planilha2!$A:$A,Planilha2!G:G,"")</f>
        <v>1</v>
      </c>
      <c r="AO1623">
        <f>_xlfn.XLOOKUP(Tabela5[[#This Row],[UUID]],Planilha2!$A:$A,Planilha2!H:H,"")</f>
        <v>1</v>
      </c>
      <c r="AP1623">
        <f>_xlfn.XLOOKUP(Tabela5[[#This Row],[UUID]],Planilha2!$A:$A,Planilha2!I:I,"")</f>
        <v>1</v>
      </c>
      <c r="AQ1623">
        <f>_xlfn.XLOOKUP(Tabela5[[#This Row],[UUID]],Planilha2!$A:$A,Planilha2!J:J,"")</f>
        <v>1</v>
      </c>
      <c r="AR1623">
        <f>_xlfn.XLOOKUP(Tabela5[[#This Row],[UUID]],Planilha2!$A:$A,Planilha2!K:K,"")</f>
        <v>1</v>
      </c>
      <c r="AS1623">
        <f>_xlfn.XLOOKUP(Tabela5[[#This Row],[UUID]],Planilha2!$A:$A,Planilha2!L:L,"")</f>
        <v>0</v>
      </c>
      <c r="AT1623">
        <f>_xlfn.XLOOKUP(Tabela5[[#This Row],[UUID]],Planilha2!$A:$A,Planilha2!M:M,"")</f>
        <v>0</v>
      </c>
      <c r="AU1623">
        <f>_xlfn.XLOOKUP(Tabela5[[#This Row],[UUID]],Planilha2!$A:$A,Planilha2!N:N,"")</f>
        <v>1</v>
      </c>
      <c r="AV1623">
        <f>_xlfn.XLOOKUP(Tabela5[[#This Row],[UUID]],Planilha2!$A:$A,Planilha2!O:O,"")</f>
        <v>1</v>
      </c>
    </row>
    <row r="1624" spans="1:48" x14ac:dyDescent="0.2">
      <c r="A1624" t="s">
        <v>7325</v>
      </c>
      <c r="B1624" t="s">
        <v>35</v>
      </c>
      <c r="C1624">
        <v>10035867637</v>
      </c>
      <c r="D1624">
        <v>72504447191</v>
      </c>
      <c r="E1624" t="s">
        <v>6783</v>
      </c>
      <c r="F1624" t="s">
        <v>7326</v>
      </c>
      <c r="G1624" t="s">
        <v>6785</v>
      </c>
      <c r="H1624" s="1">
        <v>45901</v>
      </c>
      <c r="I1624">
        <v>202509</v>
      </c>
      <c r="J1624">
        <v>289.14253000000002</v>
      </c>
      <c r="L1624">
        <v>289.14</v>
      </c>
      <c r="N1624">
        <v>90387026</v>
      </c>
      <c r="O1624" s="1">
        <v>45965</v>
      </c>
      <c r="P1624" s="1">
        <v>45975</v>
      </c>
      <c r="R1624">
        <v>151</v>
      </c>
      <c r="S1624" t="s">
        <v>53</v>
      </c>
      <c r="T1624" t="s">
        <v>40</v>
      </c>
      <c r="U1624" t="s">
        <v>40</v>
      </c>
      <c r="V1624" t="s">
        <v>6786</v>
      </c>
      <c r="W1624">
        <v>6</v>
      </c>
      <c r="X1624" t="s">
        <v>42</v>
      </c>
      <c r="Y1624">
        <v>6</v>
      </c>
      <c r="Z1624" t="s">
        <v>40</v>
      </c>
      <c r="AA1624" t="s">
        <v>67</v>
      </c>
      <c r="AB1624" t="s">
        <v>44</v>
      </c>
      <c r="AE1624" t="s">
        <v>2711</v>
      </c>
      <c r="AF1624" t="s">
        <v>7327</v>
      </c>
      <c r="AG1624" s="1">
        <v>45957</v>
      </c>
      <c r="AH1624" t="s">
        <v>70</v>
      </c>
      <c r="AI1624">
        <f>_xlfn.XLOOKUP(Tabela5[[#This Row],[UUID]],Planilha2!$A:$A,Planilha2!B:B,"")</f>
        <v>0</v>
      </c>
      <c r="AJ1624">
        <f>_xlfn.XLOOKUP(Tabela5[[#This Row],[UUID]],Planilha2!$A:$A,Planilha2!C:C,"")</f>
        <v>0</v>
      </c>
      <c r="AK1624">
        <f>_xlfn.XLOOKUP(Tabela5[[#This Row],[UUID]],Planilha2!$A:$A,Planilha2!D:D,"")</f>
        <v>0</v>
      </c>
      <c r="AL1624">
        <f>_xlfn.XLOOKUP(Tabela5[[#This Row],[UUID]],Planilha2!$A:$A,Planilha2!E:E,"")</f>
        <v>5</v>
      </c>
      <c r="AM1624">
        <f>_xlfn.XLOOKUP(Tabela5[[#This Row],[UUID]],Planilha2!$A:$A,Planilha2!F:F,"")</f>
        <v>0</v>
      </c>
      <c r="AN1624">
        <f>_xlfn.XLOOKUP(Tabela5[[#This Row],[UUID]],Planilha2!$A:$A,Planilha2!G:G,"")</f>
        <v>0</v>
      </c>
      <c r="AO1624">
        <f>_xlfn.XLOOKUP(Tabela5[[#This Row],[UUID]],Planilha2!$A:$A,Planilha2!H:H,"")</f>
        <v>0</v>
      </c>
      <c r="AP1624">
        <f>_xlfn.XLOOKUP(Tabela5[[#This Row],[UUID]],Planilha2!$A:$A,Planilha2!I:I,"")</f>
        <v>0</v>
      </c>
      <c r="AQ1624">
        <f>_xlfn.XLOOKUP(Tabela5[[#This Row],[UUID]],Planilha2!$A:$A,Planilha2!J:J,"")</f>
        <v>0</v>
      </c>
      <c r="AR1624">
        <f>_xlfn.XLOOKUP(Tabela5[[#This Row],[UUID]],Planilha2!$A:$A,Planilha2!K:K,"")</f>
        <v>0</v>
      </c>
      <c r="AS1624">
        <f>_xlfn.XLOOKUP(Tabela5[[#This Row],[UUID]],Planilha2!$A:$A,Planilha2!L:L,"")</f>
        <v>0</v>
      </c>
      <c r="AT1624">
        <f>_xlfn.XLOOKUP(Tabela5[[#This Row],[UUID]],Planilha2!$A:$A,Planilha2!M:M,"")</f>
        <v>0</v>
      </c>
      <c r="AU1624">
        <f>_xlfn.XLOOKUP(Tabela5[[#This Row],[UUID]],Planilha2!$A:$A,Planilha2!N:N,"")</f>
        <v>0</v>
      </c>
      <c r="AV1624">
        <f>_xlfn.XLOOKUP(Tabela5[[#This Row],[UUID]],Planilha2!$A:$A,Planilha2!O:O,"")</f>
        <v>0</v>
      </c>
    </row>
    <row r="1625" spans="1:48" x14ac:dyDescent="0.2">
      <c r="A1625" t="s">
        <v>7328</v>
      </c>
      <c r="B1625" t="s">
        <v>35</v>
      </c>
      <c r="C1625">
        <v>108418413</v>
      </c>
      <c r="D1625">
        <v>9850268980</v>
      </c>
      <c r="E1625" t="s">
        <v>4847</v>
      </c>
      <c r="F1625" t="s">
        <v>4848</v>
      </c>
      <c r="G1625" t="s">
        <v>4849</v>
      </c>
      <c r="H1625" s="1">
        <v>46023</v>
      </c>
      <c r="I1625">
        <v>202601</v>
      </c>
      <c r="J1625">
        <v>124.54624</v>
      </c>
      <c r="L1625">
        <v>124.55</v>
      </c>
      <c r="N1625">
        <v>90469243</v>
      </c>
      <c r="O1625" s="1">
        <v>46053</v>
      </c>
      <c r="P1625" s="1">
        <v>46063</v>
      </c>
      <c r="R1625">
        <v>63</v>
      </c>
      <c r="S1625" t="s">
        <v>53</v>
      </c>
      <c r="T1625" t="s">
        <v>40</v>
      </c>
      <c r="U1625" t="s">
        <v>40</v>
      </c>
      <c r="V1625" t="s">
        <v>4850</v>
      </c>
      <c r="W1625">
        <v>6</v>
      </c>
      <c r="X1625" t="s">
        <v>42</v>
      </c>
      <c r="Y1625">
        <v>6</v>
      </c>
      <c r="Z1625" t="s">
        <v>40</v>
      </c>
      <c r="AA1625" t="s">
        <v>982</v>
      </c>
      <c r="AB1625" t="s">
        <v>44</v>
      </c>
      <c r="AC1625" t="s">
        <v>45</v>
      </c>
      <c r="AE1625" t="s">
        <v>298</v>
      </c>
      <c r="AF1625" t="s">
        <v>7329</v>
      </c>
      <c r="AG1625" s="1">
        <v>46086</v>
      </c>
      <c r="AH1625" t="s">
        <v>2615</v>
      </c>
      <c r="AI1625">
        <f>_xlfn.XLOOKUP(Tabela5[[#This Row],[UUID]],Planilha2!$A:$A,Planilha2!B:B,"")</f>
        <v>1</v>
      </c>
      <c r="AJ1625">
        <f>_xlfn.XLOOKUP(Tabela5[[#This Row],[UUID]],Planilha2!$A:$A,Planilha2!C:C,"")</f>
        <v>0</v>
      </c>
      <c r="AK1625">
        <f>_xlfn.XLOOKUP(Tabela5[[#This Row],[UUID]],Planilha2!$A:$A,Planilha2!D:D,"")</f>
        <v>1</v>
      </c>
      <c r="AL1625">
        <f>_xlfn.XLOOKUP(Tabela5[[#This Row],[UUID]],Planilha2!$A:$A,Planilha2!E:E,"")</f>
        <v>0</v>
      </c>
      <c r="AM1625">
        <f>_xlfn.XLOOKUP(Tabela5[[#This Row],[UUID]],Planilha2!$A:$A,Planilha2!F:F,"")</f>
        <v>1</v>
      </c>
      <c r="AN1625">
        <f>_xlfn.XLOOKUP(Tabela5[[#This Row],[UUID]],Planilha2!$A:$A,Planilha2!G:G,"")</f>
        <v>1</v>
      </c>
      <c r="AO1625">
        <f>_xlfn.XLOOKUP(Tabela5[[#This Row],[UUID]],Planilha2!$A:$A,Planilha2!H:H,"")</f>
        <v>1</v>
      </c>
      <c r="AP1625">
        <f>_xlfn.XLOOKUP(Tabela5[[#This Row],[UUID]],Planilha2!$A:$A,Planilha2!I:I,"")</f>
        <v>1</v>
      </c>
      <c r="AQ1625">
        <f>_xlfn.XLOOKUP(Tabela5[[#This Row],[UUID]],Planilha2!$A:$A,Planilha2!J:J,"")</f>
        <v>1</v>
      </c>
      <c r="AR1625">
        <f>_xlfn.XLOOKUP(Tabela5[[#This Row],[UUID]],Planilha2!$A:$A,Planilha2!K:K,"")</f>
        <v>1</v>
      </c>
      <c r="AS1625">
        <f>_xlfn.XLOOKUP(Tabela5[[#This Row],[UUID]],Planilha2!$A:$A,Planilha2!L:L,"")</f>
        <v>1</v>
      </c>
      <c r="AT1625">
        <f>_xlfn.XLOOKUP(Tabela5[[#This Row],[UUID]],Planilha2!$A:$A,Planilha2!M:M,"")</f>
        <v>0</v>
      </c>
      <c r="AU1625">
        <f>_xlfn.XLOOKUP(Tabela5[[#This Row],[UUID]],Planilha2!$A:$A,Planilha2!N:N,"")</f>
        <v>1</v>
      </c>
      <c r="AV1625">
        <f>_xlfn.XLOOKUP(Tabela5[[#This Row],[UUID]],Planilha2!$A:$A,Planilha2!O:O,"")</f>
        <v>1</v>
      </c>
    </row>
    <row r="1626" spans="1:48" x14ac:dyDescent="0.2">
      <c r="A1626" t="s">
        <v>7330</v>
      </c>
      <c r="B1626" t="s">
        <v>35</v>
      </c>
      <c r="C1626">
        <v>10006139262</v>
      </c>
      <c r="D1626">
        <v>82646295120</v>
      </c>
      <c r="E1626" t="s">
        <v>3588</v>
      </c>
      <c r="F1626" t="s">
        <v>7331</v>
      </c>
      <c r="G1626" t="s">
        <v>3590</v>
      </c>
      <c r="H1626" s="1">
        <v>45901</v>
      </c>
      <c r="I1626">
        <v>202509</v>
      </c>
      <c r="J1626">
        <v>378.8997</v>
      </c>
      <c r="L1626">
        <v>378.9</v>
      </c>
      <c r="N1626">
        <v>90408866</v>
      </c>
      <c r="O1626" s="1">
        <v>45980</v>
      </c>
      <c r="P1626" s="1">
        <v>45992</v>
      </c>
      <c r="R1626">
        <v>134</v>
      </c>
      <c r="S1626" t="s">
        <v>53</v>
      </c>
      <c r="T1626" t="s">
        <v>40</v>
      </c>
      <c r="U1626" t="s">
        <v>40</v>
      </c>
      <c r="V1626" t="s">
        <v>3591</v>
      </c>
      <c r="W1626">
        <v>6</v>
      </c>
      <c r="X1626" t="s">
        <v>42</v>
      </c>
      <c r="Y1626">
        <v>6</v>
      </c>
      <c r="Z1626" t="s">
        <v>40</v>
      </c>
      <c r="AA1626" t="s">
        <v>67</v>
      </c>
      <c r="AB1626" t="s">
        <v>44</v>
      </c>
      <c r="AE1626" t="s">
        <v>2711</v>
      </c>
      <c r="AF1626" t="s">
        <v>7332</v>
      </c>
      <c r="AG1626" s="1">
        <v>46054</v>
      </c>
      <c r="AH1626" t="s">
        <v>2751</v>
      </c>
      <c r="AI1626">
        <f>_xlfn.XLOOKUP(Tabela5[[#This Row],[UUID]],Planilha2!$A:$A,Planilha2!B:B,"")</f>
        <v>1</v>
      </c>
      <c r="AJ1626">
        <f>_xlfn.XLOOKUP(Tabela5[[#This Row],[UUID]],Planilha2!$A:$A,Planilha2!C:C,"")</f>
        <v>1</v>
      </c>
      <c r="AK1626">
        <f>_xlfn.XLOOKUP(Tabela5[[#This Row],[UUID]],Planilha2!$A:$A,Planilha2!D:D,"")</f>
        <v>1</v>
      </c>
      <c r="AL1626">
        <f>_xlfn.XLOOKUP(Tabela5[[#This Row],[UUID]],Planilha2!$A:$A,Planilha2!E:E,"")</f>
        <v>0</v>
      </c>
      <c r="AM1626">
        <f>_xlfn.XLOOKUP(Tabela5[[#This Row],[UUID]],Planilha2!$A:$A,Planilha2!F:F,"")</f>
        <v>0</v>
      </c>
      <c r="AN1626">
        <f>_xlfn.XLOOKUP(Tabela5[[#This Row],[UUID]],Planilha2!$A:$A,Planilha2!G:G,"")</f>
        <v>1</v>
      </c>
      <c r="AO1626">
        <f>_xlfn.XLOOKUP(Tabela5[[#This Row],[UUID]],Planilha2!$A:$A,Planilha2!H:H,"")</f>
        <v>1</v>
      </c>
      <c r="AP1626">
        <f>_xlfn.XLOOKUP(Tabela5[[#This Row],[UUID]],Planilha2!$A:$A,Planilha2!I:I,"")</f>
        <v>1</v>
      </c>
      <c r="AQ1626">
        <f>_xlfn.XLOOKUP(Tabela5[[#This Row],[UUID]],Planilha2!$A:$A,Planilha2!J:J,"")</f>
        <v>1</v>
      </c>
      <c r="AR1626">
        <f>_xlfn.XLOOKUP(Tabela5[[#This Row],[UUID]],Planilha2!$A:$A,Planilha2!K:K,"")</f>
        <v>1</v>
      </c>
      <c r="AS1626">
        <f>_xlfn.XLOOKUP(Tabela5[[#This Row],[UUID]],Planilha2!$A:$A,Planilha2!L:L,"")</f>
        <v>1</v>
      </c>
      <c r="AT1626">
        <f>_xlfn.XLOOKUP(Tabela5[[#This Row],[UUID]],Planilha2!$A:$A,Planilha2!M:M,"")</f>
        <v>1</v>
      </c>
      <c r="AU1626">
        <f>_xlfn.XLOOKUP(Tabela5[[#This Row],[UUID]],Planilha2!$A:$A,Planilha2!N:N,"")</f>
        <v>1</v>
      </c>
      <c r="AV1626">
        <f>_xlfn.XLOOKUP(Tabela5[[#This Row],[UUID]],Planilha2!$A:$A,Planilha2!O:O,"")</f>
        <v>1</v>
      </c>
    </row>
    <row r="1627" spans="1:48" x14ac:dyDescent="0.2">
      <c r="A1627" t="s">
        <v>7333</v>
      </c>
      <c r="B1627" t="s">
        <v>35</v>
      </c>
      <c r="C1627">
        <v>86734490</v>
      </c>
      <c r="D1627">
        <v>11584189908</v>
      </c>
      <c r="E1627" t="s">
        <v>4853</v>
      </c>
      <c r="F1627" t="s">
        <v>4854</v>
      </c>
      <c r="G1627" t="s">
        <v>4855</v>
      </c>
      <c r="H1627" s="1">
        <v>46023</v>
      </c>
      <c r="I1627">
        <v>202601</v>
      </c>
      <c r="J1627">
        <v>194.94342</v>
      </c>
      <c r="L1627">
        <v>194.94</v>
      </c>
      <c r="N1627">
        <v>90464277</v>
      </c>
      <c r="O1627" s="1">
        <v>46053</v>
      </c>
      <c r="P1627" s="1">
        <v>46063</v>
      </c>
      <c r="R1627">
        <v>63</v>
      </c>
      <c r="S1627" t="s">
        <v>53</v>
      </c>
      <c r="T1627" t="s">
        <v>40</v>
      </c>
      <c r="U1627" t="s">
        <v>40</v>
      </c>
      <c r="V1627" t="s">
        <v>4856</v>
      </c>
      <c r="W1627">
        <v>6</v>
      </c>
      <c r="X1627" t="s">
        <v>42</v>
      </c>
      <c r="Y1627">
        <v>6</v>
      </c>
      <c r="Z1627" t="s">
        <v>40</v>
      </c>
      <c r="AA1627" t="s">
        <v>982</v>
      </c>
      <c r="AB1627" t="s">
        <v>44</v>
      </c>
      <c r="AC1627" t="s">
        <v>45</v>
      </c>
      <c r="AE1627" t="s">
        <v>298</v>
      </c>
      <c r="AF1627" t="s">
        <v>7334</v>
      </c>
      <c r="AG1627" s="1">
        <v>46099</v>
      </c>
      <c r="AH1627" t="s">
        <v>47</v>
      </c>
      <c r="AI1627">
        <f>_xlfn.XLOOKUP(Tabela5[[#This Row],[UUID]],Planilha2!$A:$A,Planilha2!B:B,"")</f>
        <v>1</v>
      </c>
      <c r="AJ1627">
        <f>_xlfn.XLOOKUP(Tabela5[[#This Row],[UUID]],Planilha2!$A:$A,Planilha2!C:C,"")</f>
        <v>1</v>
      </c>
      <c r="AK1627">
        <f>_xlfn.XLOOKUP(Tabela5[[#This Row],[UUID]],Planilha2!$A:$A,Planilha2!D:D,"")</f>
        <v>2</v>
      </c>
      <c r="AL1627">
        <f>_xlfn.XLOOKUP(Tabela5[[#This Row],[UUID]],Planilha2!$A:$A,Planilha2!E:E,"")</f>
        <v>0</v>
      </c>
      <c r="AM1627">
        <f>_xlfn.XLOOKUP(Tabela5[[#This Row],[UUID]],Planilha2!$A:$A,Planilha2!F:F,"")</f>
        <v>1</v>
      </c>
      <c r="AN1627">
        <f>_xlfn.XLOOKUP(Tabela5[[#This Row],[UUID]],Planilha2!$A:$A,Planilha2!G:G,"")</f>
        <v>1</v>
      </c>
      <c r="AO1627">
        <f>_xlfn.XLOOKUP(Tabela5[[#This Row],[UUID]],Planilha2!$A:$A,Planilha2!H:H,"")</f>
        <v>1</v>
      </c>
      <c r="AP1627">
        <f>_xlfn.XLOOKUP(Tabela5[[#This Row],[UUID]],Planilha2!$A:$A,Planilha2!I:I,"")</f>
        <v>1</v>
      </c>
      <c r="AQ1627">
        <f>_xlfn.XLOOKUP(Tabela5[[#This Row],[UUID]],Planilha2!$A:$A,Planilha2!J:J,"")</f>
        <v>1</v>
      </c>
      <c r="AR1627">
        <f>_xlfn.XLOOKUP(Tabela5[[#This Row],[UUID]],Planilha2!$A:$A,Planilha2!K:K,"")</f>
        <v>1</v>
      </c>
      <c r="AS1627">
        <f>_xlfn.XLOOKUP(Tabela5[[#This Row],[UUID]],Planilha2!$A:$A,Planilha2!L:L,"")</f>
        <v>0</v>
      </c>
      <c r="AT1627">
        <f>_xlfn.XLOOKUP(Tabela5[[#This Row],[UUID]],Planilha2!$A:$A,Planilha2!M:M,"")</f>
        <v>0</v>
      </c>
      <c r="AU1627">
        <f>_xlfn.XLOOKUP(Tabela5[[#This Row],[UUID]],Planilha2!$A:$A,Planilha2!N:N,"")</f>
        <v>1</v>
      </c>
      <c r="AV1627">
        <f>_xlfn.XLOOKUP(Tabela5[[#This Row],[UUID]],Planilha2!$A:$A,Planilha2!O:O,"")</f>
        <v>1</v>
      </c>
    </row>
    <row r="1628" spans="1:48" x14ac:dyDescent="0.2">
      <c r="A1628" t="s">
        <v>7335</v>
      </c>
      <c r="B1628" t="s">
        <v>35</v>
      </c>
      <c r="C1628">
        <v>65458095</v>
      </c>
      <c r="D1628">
        <v>84124423934</v>
      </c>
      <c r="E1628" t="s">
        <v>4865</v>
      </c>
      <c r="F1628" t="s">
        <v>4866</v>
      </c>
      <c r="G1628" t="s">
        <v>4867</v>
      </c>
      <c r="H1628" s="1">
        <v>46023</v>
      </c>
      <c r="I1628">
        <v>202601</v>
      </c>
      <c r="J1628">
        <v>146.50461000000001</v>
      </c>
      <c r="K1628">
        <v>2.98</v>
      </c>
      <c r="L1628">
        <v>149.47999999999999</v>
      </c>
      <c r="N1628">
        <v>90464253</v>
      </c>
      <c r="O1628" s="1">
        <v>46053</v>
      </c>
      <c r="P1628" s="1">
        <v>46063</v>
      </c>
      <c r="R1628">
        <v>63</v>
      </c>
      <c r="S1628" t="s">
        <v>53</v>
      </c>
      <c r="T1628" t="s">
        <v>40</v>
      </c>
      <c r="U1628" t="s">
        <v>40</v>
      </c>
      <c r="V1628" t="s">
        <v>4868</v>
      </c>
      <c r="W1628">
        <v>6</v>
      </c>
      <c r="X1628" t="s">
        <v>467</v>
      </c>
      <c r="Y1628">
        <v>6</v>
      </c>
      <c r="Z1628" t="s">
        <v>40</v>
      </c>
      <c r="AA1628" t="s">
        <v>982</v>
      </c>
      <c r="AB1628" t="s">
        <v>44</v>
      </c>
      <c r="AC1628" t="s">
        <v>45</v>
      </c>
      <c r="AE1628" t="s">
        <v>298</v>
      </c>
      <c r="AF1628" t="s">
        <v>7336</v>
      </c>
      <c r="AG1628" s="1">
        <v>46102</v>
      </c>
      <c r="AH1628" t="s">
        <v>47</v>
      </c>
      <c r="AI1628">
        <f>_xlfn.XLOOKUP(Tabela5[[#This Row],[UUID]],Planilha2!$A:$A,Planilha2!B:B,"")</f>
        <v>1</v>
      </c>
      <c r="AJ1628">
        <f>_xlfn.XLOOKUP(Tabela5[[#This Row],[UUID]],Planilha2!$A:$A,Planilha2!C:C,"")</f>
        <v>1</v>
      </c>
      <c r="AK1628">
        <f>_xlfn.XLOOKUP(Tabela5[[#This Row],[UUID]],Planilha2!$A:$A,Planilha2!D:D,"")</f>
        <v>1</v>
      </c>
      <c r="AL1628">
        <f>_xlfn.XLOOKUP(Tabela5[[#This Row],[UUID]],Planilha2!$A:$A,Planilha2!E:E,"")</f>
        <v>0</v>
      </c>
      <c r="AM1628">
        <f>_xlfn.XLOOKUP(Tabela5[[#This Row],[UUID]],Planilha2!$A:$A,Planilha2!F:F,"")</f>
        <v>1</v>
      </c>
      <c r="AN1628">
        <f>_xlfn.XLOOKUP(Tabela5[[#This Row],[UUID]],Planilha2!$A:$A,Planilha2!G:G,"")</f>
        <v>1</v>
      </c>
      <c r="AO1628">
        <f>_xlfn.XLOOKUP(Tabela5[[#This Row],[UUID]],Planilha2!$A:$A,Planilha2!H:H,"")</f>
        <v>1</v>
      </c>
      <c r="AP1628">
        <f>_xlfn.XLOOKUP(Tabela5[[#This Row],[UUID]],Planilha2!$A:$A,Planilha2!I:I,"")</f>
        <v>1</v>
      </c>
      <c r="AQ1628">
        <f>_xlfn.XLOOKUP(Tabela5[[#This Row],[UUID]],Planilha2!$A:$A,Planilha2!J:J,"")</f>
        <v>1</v>
      </c>
      <c r="AR1628">
        <f>_xlfn.XLOOKUP(Tabela5[[#This Row],[UUID]],Planilha2!$A:$A,Planilha2!K:K,"")</f>
        <v>1</v>
      </c>
      <c r="AS1628">
        <f>_xlfn.XLOOKUP(Tabela5[[#This Row],[UUID]],Planilha2!$A:$A,Planilha2!L:L,"")</f>
        <v>0</v>
      </c>
      <c r="AT1628">
        <f>_xlfn.XLOOKUP(Tabela5[[#This Row],[UUID]],Planilha2!$A:$A,Planilha2!M:M,"")</f>
        <v>0</v>
      </c>
      <c r="AU1628">
        <f>_xlfn.XLOOKUP(Tabela5[[#This Row],[UUID]],Planilha2!$A:$A,Planilha2!N:N,"")</f>
        <v>1</v>
      </c>
      <c r="AV1628">
        <f>_xlfn.XLOOKUP(Tabela5[[#This Row],[UUID]],Planilha2!$A:$A,Planilha2!O:O,"")</f>
        <v>1</v>
      </c>
    </row>
    <row r="1629" spans="1:48" x14ac:dyDescent="0.2">
      <c r="A1629" t="s">
        <v>7337</v>
      </c>
      <c r="B1629" t="s">
        <v>35</v>
      </c>
      <c r="C1629">
        <v>10729320</v>
      </c>
      <c r="D1629">
        <v>57633770104</v>
      </c>
      <c r="E1629" t="s">
        <v>1935</v>
      </c>
      <c r="F1629" t="s">
        <v>1936</v>
      </c>
      <c r="G1629" t="s">
        <v>1937</v>
      </c>
      <c r="H1629" s="1">
        <v>45901</v>
      </c>
      <c r="I1629">
        <v>202509</v>
      </c>
      <c r="J1629">
        <v>185.87331</v>
      </c>
      <c r="L1629">
        <v>185.87</v>
      </c>
      <c r="N1629">
        <v>90383912</v>
      </c>
      <c r="O1629" s="1">
        <v>45945</v>
      </c>
      <c r="P1629" s="1">
        <v>45957</v>
      </c>
      <c r="R1629">
        <v>169</v>
      </c>
      <c r="S1629" t="s">
        <v>53</v>
      </c>
      <c r="T1629" t="s">
        <v>40</v>
      </c>
      <c r="U1629" t="s">
        <v>40</v>
      </c>
      <c r="V1629" t="s">
        <v>1938</v>
      </c>
      <c r="W1629">
        <v>6</v>
      </c>
      <c r="X1629" t="s">
        <v>42</v>
      </c>
      <c r="Y1629">
        <v>6</v>
      </c>
      <c r="Z1629" t="s">
        <v>40</v>
      </c>
      <c r="AA1629" t="s">
        <v>67</v>
      </c>
      <c r="AB1629" t="s">
        <v>44</v>
      </c>
      <c r="AE1629" t="s">
        <v>2711</v>
      </c>
      <c r="AF1629" t="s">
        <v>7338</v>
      </c>
      <c r="AG1629" s="1">
        <v>46001</v>
      </c>
      <c r="AH1629" t="s">
        <v>70</v>
      </c>
      <c r="AI1629">
        <f>_xlfn.XLOOKUP(Tabela5[[#This Row],[UUID]],Planilha2!$A:$A,Planilha2!B:B,"")</f>
        <v>0</v>
      </c>
      <c r="AJ1629">
        <f>_xlfn.XLOOKUP(Tabela5[[#This Row],[UUID]],Planilha2!$A:$A,Planilha2!C:C,"")</f>
        <v>0</v>
      </c>
      <c r="AK1629">
        <f>_xlfn.XLOOKUP(Tabela5[[#This Row],[UUID]],Planilha2!$A:$A,Planilha2!D:D,"")</f>
        <v>0</v>
      </c>
      <c r="AL1629">
        <f>_xlfn.XLOOKUP(Tabela5[[#This Row],[UUID]],Planilha2!$A:$A,Planilha2!E:E,"")</f>
        <v>6</v>
      </c>
      <c r="AM1629">
        <f>_xlfn.XLOOKUP(Tabela5[[#This Row],[UUID]],Planilha2!$A:$A,Planilha2!F:F,"")</f>
        <v>0</v>
      </c>
      <c r="AN1629">
        <f>_xlfn.XLOOKUP(Tabela5[[#This Row],[UUID]],Planilha2!$A:$A,Planilha2!G:G,"")</f>
        <v>0</v>
      </c>
      <c r="AO1629">
        <f>_xlfn.XLOOKUP(Tabela5[[#This Row],[UUID]],Planilha2!$A:$A,Planilha2!H:H,"")</f>
        <v>0</v>
      </c>
      <c r="AP1629">
        <f>_xlfn.XLOOKUP(Tabela5[[#This Row],[UUID]],Planilha2!$A:$A,Planilha2!I:I,"")</f>
        <v>0</v>
      </c>
      <c r="AQ1629">
        <f>_xlfn.XLOOKUP(Tabela5[[#This Row],[UUID]],Planilha2!$A:$A,Planilha2!J:J,"")</f>
        <v>0</v>
      </c>
      <c r="AR1629">
        <f>_xlfn.XLOOKUP(Tabela5[[#This Row],[UUID]],Planilha2!$A:$A,Planilha2!K:K,"")</f>
        <v>0</v>
      </c>
      <c r="AS1629">
        <f>_xlfn.XLOOKUP(Tabela5[[#This Row],[UUID]],Planilha2!$A:$A,Planilha2!L:L,"")</f>
        <v>0</v>
      </c>
      <c r="AT1629">
        <f>_xlfn.XLOOKUP(Tabela5[[#This Row],[UUID]],Planilha2!$A:$A,Planilha2!M:M,"")</f>
        <v>0</v>
      </c>
      <c r="AU1629">
        <f>_xlfn.XLOOKUP(Tabela5[[#This Row],[UUID]],Planilha2!$A:$A,Planilha2!N:N,"")</f>
        <v>0</v>
      </c>
      <c r="AV1629">
        <f>_xlfn.XLOOKUP(Tabela5[[#This Row],[UUID]],Planilha2!$A:$A,Planilha2!O:O,"")</f>
        <v>0</v>
      </c>
    </row>
    <row r="1630" spans="1:48" x14ac:dyDescent="0.2">
      <c r="A1630" t="s">
        <v>7339</v>
      </c>
      <c r="B1630" t="s">
        <v>35</v>
      </c>
      <c r="C1630">
        <v>92256368</v>
      </c>
      <c r="D1630">
        <v>4691960929</v>
      </c>
      <c r="E1630" t="s">
        <v>4877</v>
      </c>
      <c r="F1630" t="s">
        <v>4878</v>
      </c>
      <c r="G1630" t="s">
        <v>4879</v>
      </c>
      <c r="H1630" s="1">
        <v>46023</v>
      </c>
      <c r="I1630">
        <v>202601</v>
      </c>
      <c r="J1630">
        <v>270.29969999999997</v>
      </c>
      <c r="L1630">
        <v>270.3</v>
      </c>
      <c r="N1630">
        <v>90468891</v>
      </c>
      <c r="O1630" s="1">
        <v>46053</v>
      </c>
      <c r="P1630" s="1">
        <v>46063</v>
      </c>
      <c r="R1630">
        <v>63</v>
      </c>
      <c r="S1630" t="s">
        <v>53</v>
      </c>
      <c r="T1630" t="s">
        <v>40</v>
      </c>
      <c r="U1630" t="s">
        <v>40</v>
      </c>
      <c r="V1630" t="s">
        <v>4880</v>
      </c>
      <c r="W1630">
        <v>6</v>
      </c>
      <c r="X1630" t="s">
        <v>42</v>
      </c>
      <c r="Y1630">
        <v>6</v>
      </c>
      <c r="Z1630" t="s">
        <v>40</v>
      </c>
      <c r="AA1630" t="s">
        <v>982</v>
      </c>
      <c r="AB1630" t="s">
        <v>44</v>
      </c>
      <c r="AC1630" t="s">
        <v>45</v>
      </c>
      <c r="AE1630" t="s">
        <v>298</v>
      </c>
      <c r="AF1630" t="s">
        <v>7340</v>
      </c>
      <c r="AG1630" s="1">
        <v>46086</v>
      </c>
      <c r="AH1630" t="s">
        <v>2615</v>
      </c>
      <c r="AI1630">
        <f>_xlfn.XLOOKUP(Tabela5[[#This Row],[UUID]],Planilha2!$A:$A,Planilha2!B:B,"")</f>
        <v>1</v>
      </c>
      <c r="AJ1630">
        <f>_xlfn.XLOOKUP(Tabela5[[#This Row],[UUID]],Planilha2!$A:$A,Planilha2!C:C,"")</f>
        <v>0</v>
      </c>
      <c r="AK1630">
        <f>_xlfn.XLOOKUP(Tabela5[[#This Row],[UUID]],Planilha2!$A:$A,Planilha2!D:D,"")</f>
        <v>1</v>
      </c>
      <c r="AL1630">
        <f>_xlfn.XLOOKUP(Tabela5[[#This Row],[UUID]],Planilha2!$A:$A,Planilha2!E:E,"")</f>
        <v>0</v>
      </c>
      <c r="AM1630">
        <f>_xlfn.XLOOKUP(Tabela5[[#This Row],[UUID]],Planilha2!$A:$A,Planilha2!F:F,"")</f>
        <v>1</v>
      </c>
      <c r="AN1630">
        <f>_xlfn.XLOOKUP(Tabela5[[#This Row],[UUID]],Planilha2!$A:$A,Planilha2!G:G,"")</f>
        <v>1</v>
      </c>
      <c r="AO1630">
        <f>_xlfn.XLOOKUP(Tabela5[[#This Row],[UUID]],Planilha2!$A:$A,Planilha2!H:H,"")</f>
        <v>1</v>
      </c>
      <c r="AP1630">
        <f>_xlfn.XLOOKUP(Tabela5[[#This Row],[UUID]],Planilha2!$A:$A,Planilha2!I:I,"")</f>
        <v>1</v>
      </c>
      <c r="AQ1630">
        <f>_xlfn.XLOOKUP(Tabela5[[#This Row],[UUID]],Planilha2!$A:$A,Planilha2!J:J,"")</f>
        <v>1</v>
      </c>
      <c r="AR1630">
        <f>_xlfn.XLOOKUP(Tabela5[[#This Row],[UUID]],Planilha2!$A:$A,Planilha2!K:K,"")</f>
        <v>1</v>
      </c>
      <c r="AS1630">
        <f>_xlfn.XLOOKUP(Tabela5[[#This Row],[UUID]],Planilha2!$A:$A,Planilha2!L:L,"")</f>
        <v>1</v>
      </c>
      <c r="AT1630">
        <f>_xlfn.XLOOKUP(Tabela5[[#This Row],[UUID]],Planilha2!$A:$A,Planilha2!M:M,"")</f>
        <v>0</v>
      </c>
      <c r="AU1630">
        <f>_xlfn.XLOOKUP(Tabela5[[#This Row],[UUID]],Planilha2!$A:$A,Planilha2!N:N,"")</f>
        <v>1</v>
      </c>
      <c r="AV1630">
        <f>_xlfn.XLOOKUP(Tabela5[[#This Row],[UUID]],Planilha2!$A:$A,Planilha2!O:O,"")</f>
        <v>1</v>
      </c>
    </row>
    <row r="1631" spans="1:48" x14ac:dyDescent="0.2">
      <c r="A1631" t="s">
        <v>7341</v>
      </c>
      <c r="B1631" t="s">
        <v>35</v>
      </c>
      <c r="C1631">
        <v>97856029</v>
      </c>
      <c r="D1631">
        <v>6779961957</v>
      </c>
      <c r="E1631" t="s">
        <v>1222</v>
      </c>
      <c r="F1631" t="s">
        <v>1223</v>
      </c>
      <c r="G1631" t="s">
        <v>1224</v>
      </c>
      <c r="H1631" s="1">
        <v>46023</v>
      </c>
      <c r="I1631">
        <v>202601</v>
      </c>
      <c r="J1631">
        <v>140.47592</v>
      </c>
      <c r="L1631">
        <v>140.47999999999999</v>
      </c>
      <c r="N1631">
        <v>90466775</v>
      </c>
      <c r="O1631" s="1">
        <v>46053</v>
      </c>
      <c r="P1631" s="1">
        <v>46063</v>
      </c>
      <c r="R1631">
        <v>63</v>
      </c>
      <c r="S1631" t="s">
        <v>53</v>
      </c>
      <c r="T1631" t="s">
        <v>40</v>
      </c>
      <c r="U1631" t="s">
        <v>40</v>
      </c>
      <c r="V1631" t="s">
        <v>1225</v>
      </c>
      <c r="W1631">
        <v>6</v>
      </c>
      <c r="X1631" t="s">
        <v>42</v>
      </c>
      <c r="Y1631">
        <v>6</v>
      </c>
      <c r="Z1631" t="s">
        <v>40</v>
      </c>
      <c r="AA1631" t="s">
        <v>982</v>
      </c>
      <c r="AB1631" t="s">
        <v>44</v>
      </c>
      <c r="AC1631" t="s">
        <v>45</v>
      </c>
      <c r="AE1631" t="s">
        <v>298</v>
      </c>
      <c r="AF1631" t="s">
        <v>7342</v>
      </c>
      <c r="AG1631" s="1">
        <v>46091</v>
      </c>
      <c r="AH1631" t="s">
        <v>2615</v>
      </c>
      <c r="AI1631">
        <f>_xlfn.XLOOKUP(Tabela5[[#This Row],[UUID]],Planilha2!$A:$A,Planilha2!B:B,"")</f>
        <v>0</v>
      </c>
      <c r="AJ1631">
        <f>_xlfn.XLOOKUP(Tabela5[[#This Row],[UUID]],Planilha2!$A:$A,Planilha2!C:C,"")</f>
        <v>1</v>
      </c>
      <c r="AK1631">
        <f>_xlfn.XLOOKUP(Tabela5[[#This Row],[UUID]],Planilha2!$A:$A,Planilha2!D:D,"")</f>
        <v>2</v>
      </c>
      <c r="AL1631">
        <f>_xlfn.XLOOKUP(Tabela5[[#This Row],[UUID]],Planilha2!$A:$A,Planilha2!E:E,"")</f>
        <v>0</v>
      </c>
      <c r="AM1631">
        <f>_xlfn.XLOOKUP(Tabela5[[#This Row],[UUID]],Planilha2!$A:$A,Planilha2!F:F,"")</f>
        <v>1</v>
      </c>
      <c r="AN1631">
        <f>_xlfn.XLOOKUP(Tabela5[[#This Row],[UUID]],Planilha2!$A:$A,Planilha2!G:G,"")</f>
        <v>1</v>
      </c>
      <c r="AO1631">
        <f>_xlfn.XLOOKUP(Tabela5[[#This Row],[UUID]],Planilha2!$A:$A,Planilha2!H:H,"")</f>
        <v>1</v>
      </c>
      <c r="AP1631">
        <f>_xlfn.XLOOKUP(Tabela5[[#This Row],[UUID]],Planilha2!$A:$A,Planilha2!I:I,"")</f>
        <v>1</v>
      </c>
      <c r="AQ1631">
        <f>_xlfn.XLOOKUP(Tabela5[[#This Row],[UUID]],Planilha2!$A:$A,Planilha2!J:J,"")</f>
        <v>1</v>
      </c>
      <c r="AR1631">
        <f>_xlfn.XLOOKUP(Tabela5[[#This Row],[UUID]],Planilha2!$A:$A,Planilha2!K:K,"")</f>
        <v>1</v>
      </c>
      <c r="AS1631">
        <f>_xlfn.XLOOKUP(Tabela5[[#This Row],[UUID]],Planilha2!$A:$A,Planilha2!L:L,"")</f>
        <v>1</v>
      </c>
      <c r="AT1631">
        <f>_xlfn.XLOOKUP(Tabela5[[#This Row],[UUID]],Planilha2!$A:$A,Planilha2!M:M,"")</f>
        <v>1</v>
      </c>
      <c r="AU1631">
        <f>_xlfn.XLOOKUP(Tabela5[[#This Row],[UUID]],Planilha2!$A:$A,Planilha2!N:N,"")</f>
        <v>1</v>
      </c>
      <c r="AV1631">
        <f>_xlfn.XLOOKUP(Tabela5[[#This Row],[UUID]],Planilha2!$A:$A,Planilha2!O:O,"")</f>
        <v>1</v>
      </c>
    </row>
    <row r="1632" spans="1:48" x14ac:dyDescent="0.2">
      <c r="A1632" t="s">
        <v>7343</v>
      </c>
      <c r="B1632" t="s">
        <v>35</v>
      </c>
      <c r="C1632">
        <v>72846240</v>
      </c>
      <c r="D1632">
        <v>3860691902</v>
      </c>
      <c r="E1632" t="s">
        <v>4891</v>
      </c>
      <c r="F1632" t="s">
        <v>4892</v>
      </c>
      <c r="G1632" t="s">
        <v>4893</v>
      </c>
      <c r="H1632" s="1">
        <v>46023</v>
      </c>
      <c r="I1632">
        <v>202601</v>
      </c>
      <c r="J1632">
        <v>1720.6350600000001</v>
      </c>
      <c r="L1632">
        <v>1720.64</v>
      </c>
      <c r="N1632">
        <v>90469375</v>
      </c>
      <c r="O1632" s="1">
        <v>46053</v>
      </c>
      <c r="P1632" s="1">
        <v>46063</v>
      </c>
      <c r="R1632">
        <v>63</v>
      </c>
      <c r="S1632" t="s">
        <v>53</v>
      </c>
      <c r="T1632" t="s">
        <v>40</v>
      </c>
      <c r="U1632" t="s">
        <v>40</v>
      </c>
      <c r="V1632" t="s">
        <v>4894</v>
      </c>
      <c r="W1632">
        <v>6</v>
      </c>
      <c r="X1632" t="s">
        <v>42</v>
      </c>
      <c r="Y1632">
        <v>6</v>
      </c>
      <c r="Z1632" t="s">
        <v>40</v>
      </c>
      <c r="AA1632" t="s">
        <v>982</v>
      </c>
      <c r="AB1632" t="s">
        <v>44</v>
      </c>
      <c r="AC1632" t="s">
        <v>45</v>
      </c>
      <c r="AE1632" t="s">
        <v>298</v>
      </c>
      <c r="AF1632" t="s">
        <v>7344</v>
      </c>
      <c r="AG1632" s="1">
        <v>46086</v>
      </c>
      <c r="AH1632" t="s">
        <v>2615</v>
      </c>
      <c r="AI1632">
        <f>_xlfn.XLOOKUP(Tabela5[[#This Row],[UUID]],Planilha2!$A:$A,Planilha2!B:B,"")</f>
        <v>1</v>
      </c>
      <c r="AJ1632">
        <f>_xlfn.XLOOKUP(Tabela5[[#This Row],[UUID]],Planilha2!$A:$A,Planilha2!C:C,"")</f>
        <v>0</v>
      </c>
      <c r="AK1632">
        <f>_xlfn.XLOOKUP(Tabela5[[#This Row],[UUID]],Planilha2!$A:$A,Planilha2!D:D,"")</f>
        <v>1</v>
      </c>
      <c r="AL1632">
        <f>_xlfn.XLOOKUP(Tabela5[[#This Row],[UUID]],Planilha2!$A:$A,Planilha2!E:E,"")</f>
        <v>0</v>
      </c>
      <c r="AM1632">
        <f>_xlfn.XLOOKUP(Tabela5[[#This Row],[UUID]],Planilha2!$A:$A,Planilha2!F:F,"")</f>
        <v>1</v>
      </c>
      <c r="AN1632">
        <f>_xlfn.XLOOKUP(Tabela5[[#This Row],[UUID]],Planilha2!$A:$A,Planilha2!G:G,"")</f>
        <v>1</v>
      </c>
      <c r="AO1632">
        <f>_xlfn.XLOOKUP(Tabela5[[#This Row],[UUID]],Planilha2!$A:$A,Planilha2!H:H,"")</f>
        <v>1</v>
      </c>
      <c r="AP1632">
        <f>_xlfn.XLOOKUP(Tabela5[[#This Row],[UUID]],Planilha2!$A:$A,Planilha2!I:I,"")</f>
        <v>1</v>
      </c>
      <c r="AQ1632">
        <f>_xlfn.XLOOKUP(Tabela5[[#This Row],[UUID]],Planilha2!$A:$A,Planilha2!J:J,"")</f>
        <v>1</v>
      </c>
      <c r="AR1632">
        <f>_xlfn.XLOOKUP(Tabela5[[#This Row],[UUID]],Planilha2!$A:$A,Planilha2!K:K,"")</f>
        <v>1</v>
      </c>
      <c r="AS1632">
        <f>_xlfn.XLOOKUP(Tabela5[[#This Row],[UUID]],Planilha2!$A:$A,Planilha2!L:L,"")</f>
        <v>1</v>
      </c>
      <c r="AT1632">
        <f>_xlfn.XLOOKUP(Tabela5[[#This Row],[UUID]],Planilha2!$A:$A,Planilha2!M:M,"")</f>
        <v>0</v>
      </c>
      <c r="AU1632">
        <f>_xlfn.XLOOKUP(Tabela5[[#This Row],[UUID]],Planilha2!$A:$A,Planilha2!N:N,"")</f>
        <v>1</v>
      </c>
      <c r="AV1632">
        <f>_xlfn.XLOOKUP(Tabela5[[#This Row],[UUID]],Planilha2!$A:$A,Planilha2!O:O,"")</f>
        <v>1</v>
      </c>
    </row>
    <row r="1633" spans="1:48" x14ac:dyDescent="0.2">
      <c r="A1633" t="s">
        <v>7345</v>
      </c>
      <c r="B1633" t="s">
        <v>35</v>
      </c>
      <c r="C1633">
        <v>100342132</v>
      </c>
      <c r="D1633">
        <v>3336752906</v>
      </c>
      <c r="E1633" t="s">
        <v>4897</v>
      </c>
      <c r="F1633" t="s">
        <v>4898</v>
      </c>
      <c r="G1633" t="s">
        <v>4899</v>
      </c>
      <c r="H1633" s="1">
        <v>46023</v>
      </c>
      <c r="I1633">
        <v>202601</v>
      </c>
      <c r="J1633">
        <v>222.79248000000001</v>
      </c>
      <c r="L1633">
        <v>222.79</v>
      </c>
      <c r="N1633">
        <v>90464257</v>
      </c>
      <c r="O1633" s="1">
        <v>46053</v>
      </c>
      <c r="P1633" s="1">
        <v>46063</v>
      </c>
      <c r="R1633">
        <v>63</v>
      </c>
      <c r="S1633" t="s">
        <v>53</v>
      </c>
      <c r="T1633" t="s">
        <v>40</v>
      </c>
      <c r="U1633" t="s">
        <v>40</v>
      </c>
      <c r="V1633" t="s">
        <v>4900</v>
      </c>
      <c r="W1633">
        <v>6</v>
      </c>
      <c r="X1633" t="s">
        <v>42</v>
      </c>
      <c r="Y1633">
        <v>6</v>
      </c>
      <c r="Z1633" t="s">
        <v>40</v>
      </c>
      <c r="AA1633" t="s">
        <v>982</v>
      </c>
      <c r="AB1633" t="s">
        <v>44</v>
      </c>
      <c r="AC1633" t="s">
        <v>45</v>
      </c>
      <c r="AE1633" t="s">
        <v>298</v>
      </c>
      <c r="AF1633" t="s">
        <v>7346</v>
      </c>
      <c r="AG1633" s="1">
        <v>46092</v>
      </c>
      <c r="AH1633" t="s">
        <v>2615</v>
      </c>
      <c r="AI1633">
        <f>_xlfn.XLOOKUP(Tabela5[[#This Row],[UUID]],Planilha2!$A:$A,Planilha2!B:B,"")</f>
        <v>1</v>
      </c>
      <c r="AJ1633">
        <f>_xlfn.XLOOKUP(Tabela5[[#This Row],[UUID]],Planilha2!$A:$A,Planilha2!C:C,"")</f>
        <v>1</v>
      </c>
      <c r="AK1633">
        <f>_xlfn.XLOOKUP(Tabela5[[#This Row],[UUID]],Planilha2!$A:$A,Planilha2!D:D,"")</f>
        <v>2</v>
      </c>
      <c r="AL1633">
        <f>_xlfn.XLOOKUP(Tabela5[[#This Row],[UUID]],Planilha2!$A:$A,Planilha2!E:E,"")</f>
        <v>0</v>
      </c>
      <c r="AM1633">
        <f>_xlfn.XLOOKUP(Tabela5[[#This Row],[UUID]],Planilha2!$A:$A,Planilha2!F:F,"")</f>
        <v>1</v>
      </c>
      <c r="AN1633">
        <f>_xlfn.XLOOKUP(Tabela5[[#This Row],[UUID]],Planilha2!$A:$A,Planilha2!G:G,"")</f>
        <v>1</v>
      </c>
      <c r="AO1633">
        <f>_xlfn.XLOOKUP(Tabela5[[#This Row],[UUID]],Planilha2!$A:$A,Planilha2!H:H,"")</f>
        <v>1</v>
      </c>
      <c r="AP1633">
        <f>_xlfn.XLOOKUP(Tabela5[[#This Row],[UUID]],Planilha2!$A:$A,Planilha2!I:I,"")</f>
        <v>1</v>
      </c>
      <c r="AQ1633">
        <f>_xlfn.XLOOKUP(Tabela5[[#This Row],[UUID]],Planilha2!$A:$A,Planilha2!J:J,"")</f>
        <v>1</v>
      </c>
      <c r="AR1633">
        <f>_xlfn.XLOOKUP(Tabela5[[#This Row],[UUID]],Planilha2!$A:$A,Planilha2!K:K,"")</f>
        <v>1</v>
      </c>
      <c r="AS1633">
        <f>_xlfn.XLOOKUP(Tabela5[[#This Row],[UUID]],Planilha2!$A:$A,Planilha2!L:L,"")</f>
        <v>1</v>
      </c>
      <c r="AT1633">
        <f>_xlfn.XLOOKUP(Tabela5[[#This Row],[UUID]],Planilha2!$A:$A,Planilha2!M:M,"")</f>
        <v>0</v>
      </c>
      <c r="AU1633">
        <f>_xlfn.XLOOKUP(Tabela5[[#This Row],[UUID]],Planilha2!$A:$A,Planilha2!N:N,"")</f>
        <v>1</v>
      </c>
      <c r="AV1633">
        <f>_xlfn.XLOOKUP(Tabela5[[#This Row],[UUID]],Planilha2!$A:$A,Planilha2!O:O,"")</f>
        <v>1</v>
      </c>
    </row>
    <row r="1634" spans="1:48" x14ac:dyDescent="0.2">
      <c r="A1634" t="s">
        <v>7347</v>
      </c>
      <c r="B1634" t="s">
        <v>35</v>
      </c>
      <c r="C1634">
        <v>28666062</v>
      </c>
      <c r="D1634">
        <v>7040950928</v>
      </c>
      <c r="E1634" t="s">
        <v>1228</v>
      </c>
      <c r="F1634" t="s">
        <v>1229</v>
      </c>
      <c r="G1634" t="s">
        <v>1230</v>
      </c>
      <c r="H1634" s="1">
        <v>46023</v>
      </c>
      <c r="I1634">
        <v>202601</v>
      </c>
      <c r="J1634">
        <v>105.38958</v>
      </c>
      <c r="L1634">
        <v>105.39</v>
      </c>
      <c r="N1634">
        <v>90464274</v>
      </c>
      <c r="O1634" s="1">
        <v>46053</v>
      </c>
      <c r="P1634" s="1">
        <v>46063</v>
      </c>
      <c r="R1634">
        <v>63</v>
      </c>
      <c r="S1634" t="s">
        <v>53</v>
      </c>
      <c r="T1634" t="s">
        <v>40</v>
      </c>
      <c r="U1634" t="s">
        <v>40</v>
      </c>
      <c r="V1634" t="s">
        <v>1231</v>
      </c>
      <c r="W1634">
        <v>6</v>
      </c>
      <c r="X1634" t="s">
        <v>42</v>
      </c>
      <c r="Y1634">
        <v>6</v>
      </c>
      <c r="Z1634" t="s">
        <v>40</v>
      </c>
      <c r="AA1634" t="s">
        <v>982</v>
      </c>
      <c r="AB1634" t="s">
        <v>44</v>
      </c>
      <c r="AC1634" t="s">
        <v>45</v>
      </c>
      <c r="AE1634" t="s">
        <v>298</v>
      </c>
      <c r="AF1634" t="s">
        <v>7348</v>
      </c>
      <c r="AG1634" s="1">
        <v>46092</v>
      </c>
      <c r="AH1634" t="s">
        <v>2615</v>
      </c>
      <c r="AI1634">
        <f>_xlfn.XLOOKUP(Tabela5[[#This Row],[UUID]],Planilha2!$A:$A,Planilha2!B:B,"")</f>
        <v>1</v>
      </c>
      <c r="AJ1634">
        <f>_xlfn.XLOOKUP(Tabela5[[#This Row],[UUID]],Planilha2!$A:$A,Planilha2!C:C,"")</f>
        <v>1</v>
      </c>
      <c r="AK1634">
        <f>_xlfn.XLOOKUP(Tabela5[[#This Row],[UUID]],Planilha2!$A:$A,Planilha2!D:D,"")</f>
        <v>3</v>
      </c>
      <c r="AL1634">
        <f>_xlfn.XLOOKUP(Tabela5[[#This Row],[UUID]],Planilha2!$A:$A,Planilha2!E:E,"")</f>
        <v>0</v>
      </c>
      <c r="AM1634">
        <f>_xlfn.XLOOKUP(Tabela5[[#This Row],[UUID]],Planilha2!$A:$A,Planilha2!F:F,"")</f>
        <v>1</v>
      </c>
      <c r="AN1634">
        <f>_xlfn.XLOOKUP(Tabela5[[#This Row],[UUID]],Planilha2!$A:$A,Planilha2!G:G,"")</f>
        <v>1</v>
      </c>
      <c r="AO1634">
        <f>_xlfn.XLOOKUP(Tabela5[[#This Row],[UUID]],Planilha2!$A:$A,Planilha2!H:H,"")</f>
        <v>1</v>
      </c>
      <c r="AP1634">
        <f>_xlfn.XLOOKUP(Tabela5[[#This Row],[UUID]],Planilha2!$A:$A,Planilha2!I:I,"")</f>
        <v>1</v>
      </c>
      <c r="AQ1634">
        <f>_xlfn.XLOOKUP(Tabela5[[#This Row],[UUID]],Planilha2!$A:$A,Planilha2!J:J,"")</f>
        <v>1</v>
      </c>
      <c r="AR1634">
        <f>_xlfn.XLOOKUP(Tabela5[[#This Row],[UUID]],Planilha2!$A:$A,Planilha2!K:K,"")</f>
        <v>1</v>
      </c>
      <c r="AS1634">
        <f>_xlfn.XLOOKUP(Tabela5[[#This Row],[UUID]],Planilha2!$A:$A,Planilha2!L:L,"")</f>
        <v>1</v>
      </c>
      <c r="AT1634">
        <f>_xlfn.XLOOKUP(Tabela5[[#This Row],[UUID]],Planilha2!$A:$A,Planilha2!M:M,"")</f>
        <v>0</v>
      </c>
      <c r="AU1634">
        <f>_xlfn.XLOOKUP(Tabela5[[#This Row],[UUID]],Planilha2!$A:$A,Planilha2!N:N,"")</f>
        <v>1</v>
      </c>
      <c r="AV1634">
        <f>_xlfn.XLOOKUP(Tabela5[[#This Row],[UUID]],Planilha2!$A:$A,Planilha2!O:O,"")</f>
        <v>1</v>
      </c>
    </row>
    <row r="1635" spans="1:48" x14ac:dyDescent="0.2">
      <c r="A1635" t="s">
        <v>7349</v>
      </c>
      <c r="B1635" t="s">
        <v>35</v>
      </c>
      <c r="C1635">
        <v>6542638</v>
      </c>
      <c r="D1635">
        <v>27012145803</v>
      </c>
      <c r="E1635" t="s">
        <v>1306</v>
      </c>
      <c r="F1635" t="s">
        <v>1307</v>
      </c>
      <c r="G1635" t="s">
        <v>1308</v>
      </c>
      <c r="H1635" s="1">
        <v>46023</v>
      </c>
      <c r="I1635">
        <v>202601</v>
      </c>
      <c r="J1635">
        <v>227.32937999999999</v>
      </c>
      <c r="L1635">
        <v>227.33</v>
      </c>
      <c r="N1635">
        <v>90475619</v>
      </c>
      <c r="O1635" s="1">
        <v>46056</v>
      </c>
      <c r="P1635" s="1">
        <v>46066</v>
      </c>
      <c r="R1635">
        <v>60</v>
      </c>
      <c r="S1635" t="s">
        <v>53</v>
      </c>
      <c r="T1635" t="s">
        <v>40</v>
      </c>
      <c r="U1635" t="s">
        <v>40</v>
      </c>
      <c r="V1635" t="s">
        <v>1309</v>
      </c>
      <c r="W1635">
        <v>6</v>
      </c>
      <c r="X1635" t="s">
        <v>42</v>
      </c>
      <c r="Y1635">
        <v>6</v>
      </c>
      <c r="Z1635" t="s">
        <v>40</v>
      </c>
      <c r="AA1635" t="s">
        <v>1256</v>
      </c>
      <c r="AB1635" t="s">
        <v>44</v>
      </c>
      <c r="AC1635" t="s">
        <v>45</v>
      </c>
      <c r="AE1635" t="s">
        <v>2615</v>
      </c>
      <c r="AF1635" t="s">
        <v>7350</v>
      </c>
      <c r="AG1635" s="1">
        <v>46094</v>
      </c>
      <c r="AH1635" t="s">
        <v>2615</v>
      </c>
      <c r="AI1635">
        <f>_xlfn.XLOOKUP(Tabela5[[#This Row],[UUID]],Planilha2!$A:$A,Planilha2!B:B,"")</f>
        <v>1</v>
      </c>
      <c r="AJ1635">
        <f>_xlfn.XLOOKUP(Tabela5[[#This Row],[UUID]],Planilha2!$A:$A,Planilha2!C:C,"")</f>
        <v>0</v>
      </c>
      <c r="AK1635">
        <f>_xlfn.XLOOKUP(Tabela5[[#This Row],[UUID]],Planilha2!$A:$A,Planilha2!D:D,"")</f>
        <v>1</v>
      </c>
      <c r="AL1635">
        <f>_xlfn.XLOOKUP(Tabela5[[#This Row],[UUID]],Planilha2!$A:$A,Planilha2!E:E,"")</f>
        <v>0</v>
      </c>
      <c r="AM1635">
        <f>_xlfn.XLOOKUP(Tabela5[[#This Row],[UUID]],Planilha2!$A:$A,Planilha2!F:F,"")</f>
        <v>1</v>
      </c>
      <c r="AN1635">
        <f>_xlfn.XLOOKUP(Tabela5[[#This Row],[UUID]],Planilha2!$A:$A,Planilha2!G:G,"")</f>
        <v>1</v>
      </c>
      <c r="AO1635">
        <f>_xlfn.XLOOKUP(Tabela5[[#This Row],[UUID]],Planilha2!$A:$A,Planilha2!H:H,"")</f>
        <v>1</v>
      </c>
      <c r="AP1635">
        <f>_xlfn.XLOOKUP(Tabela5[[#This Row],[UUID]],Planilha2!$A:$A,Planilha2!I:I,"")</f>
        <v>1</v>
      </c>
      <c r="AQ1635">
        <f>_xlfn.XLOOKUP(Tabela5[[#This Row],[UUID]],Planilha2!$A:$A,Planilha2!J:J,"")</f>
        <v>1</v>
      </c>
      <c r="AR1635">
        <f>_xlfn.XLOOKUP(Tabela5[[#This Row],[UUID]],Planilha2!$A:$A,Planilha2!K:K,"")</f>
        <v>1</v>
      </c>
      <c r="AS1635">
        <f>_xlfn.XLOOKUP(Tabela5[[#This Row],[UUID]],Planilha2!$A:$A,Planilha2!L:L,"")</f>
        <v>1</v>
      </c>
      <c r="AT1635">
        <f>_xlfn.XLOOKUP(Tabela5[[#This Row],[UUID]],Planilha2!$A:$A,Planilha2!M:M,"")</f>
        <v>0</v>
      </c>
      <c r="AU1635">
        <f>_xlfn.XLOOKUP(Tabela5[[#This Row],[UUID]],Planilha2!$A:$A,Planilha2!N:N,"")</f>
        <v>1</v>
      </c>
      <c r="AV1635">
        <f>_xlfn.XLOOKUP(Tabela5[[#This Row],[UUID]],Planilha2!$A:$A,Planilha2!O:O,"")</f>
        <v>1</v>
      </c>
    </row>
    <row r="1636" spans="1:48" x14ac:dyDescent="0.2">
      <c r="A1636" t="s">
        <v>7351</v>
      </c>
      <c r="B1636" t="s">
        <v>35</v>
      </c>
      <c r="C1636">
        <v>36883247</v>
      </c>
      <c r="D1636">
        <v>17819239816</v>
      </c>
      <c r="E1636" t="s">
        <v>4919</v>
      </c>
      <c r="F1636" t="s">
        <v>4920</v>
      </c>
      <c r="G1636" t="s">
        <v>4921</v>
      </c>
      <c r="H1636" s="1">
        <v>46023</v>
      </c>
      <c r="I1636">
        <v>202601</v>
      </c>
      <c r="J1636">
        <v>667.59496000000001</v>
      </c>
      <c r="L1636">
        <v>667.59</v>
      </c>
      <c r="N1636">
        <v>90475610</v>
      </c>
      <c r="O1636" s="1">
        <v>46056</v>
      </c>
      <c r="P1636" s="1">
        <v>46066</v>
      </c>
      <c r="R1636">
        <v>60</v>
      </c>
      <c r="S1636" t="s">
        <v>53</v>
      </c>
      <c r="T1636" t="s">
        <v>40</v>
      </c>
      <c r="U1636" t="s">
        <v>40</v>
      </c>
      <c r="V1636" t="s">
        <v>4922</v>
      </c>
      <c r="W1636">
        <v>6</v>
      </c>
      <c r="X1636" t="s">
        <v>42</v>
      </c>
      <c r="Y1636">
        <v>6</v>
      </c>
      <c r="Z1636" t="s">
        <v>40</v>
      </c>
      <c r="AA1636" t="s">
        <v>1256</v>
      </c>
      <c r="AB1636" t="s">
        <v>44</v>
      </c>
      <c r="AC1636" t="s">
        <v>45</v>
      </c>
      <c r="AE1636" t="s">
        <v>2615</v>
      </c>
      <c r="AF1636" t="s">
        <v>7352</v>
      </c>
      <c r="AG1636" s="1">
        <v>46087</v>
      </c>
      <c r="AH1636" t="s">
        <v>2615</v>
      </c>
      <c r="AI1636">
        <f>_xlfn.XLOOKUP(Tabela5[[#This Row],[UUID]],Planilha2!$A:$A,Planilha2!B:B,"")</f>
        <v>1</v>
      </c>
      <c r="AJ1636">
        <f>_xlfn.XLOOKUP(Tabela5[[#This Row],[UUID]],Planilha2!$A:$A,Planilha2!C:C,"")</f>
        <v>0</v>
      </c>
      <c r="AK1636">
        <f>_xlfn.XLOOKUP(Tabela5[[#This Row],[UUID]],Planilha2!$A:$A,Planilha2!D:D,"")</f>
        <v>7</v>
      </c>
      <c r="AL1636">
        <f>_xlfn.XLOOKUP(Tabela5[[#This Row],[UUID]],Planilha2!$A:$A,Planilha2!E:E,"")</f>
        <v>0</v>
      </c>
      <c r="AM1636">
        <f>_xlfn.XLOOKUP(Tabela5[[#This Row],[UUID]],Planilha2!$A:$A,Planilha2!F:F,"")</f>
        <v>1</v>
      </c>
      <c r="AN1636">
        <f>_xlfn.XLOOKUP(Tabela5[[#This Row],[UUID]],Planilha2!$A:$A,Planilha2!G:G,"")</f>
        <v>1</v>
      </c>
      <c r="AO1636">
        <f>_xlfn.XLOOKUP(Tabela5[[#This Row],[UUID]],Planilha2!$A:$A,Planilha2!H:H,"")</f>
        <v>1</v>
      </c>
      <c r="AP1636">
        <f>_xlfn.XLOOKUP(Tabela5[[#This Row],[UUID]],Planilha2!$A:$A,Planilha2!I:I,"")</f>
        <v>1</v>
      </c>
      <c r="AQ1636">
        <f>_xlfn.XLOOKUP(Tabela5[[#This Row],[UUID]],Planilha2!$A:$A,Planilha2!J:J,"")</f>
        <v>1</v>
      </c>
      <c r="AR1636">
        <f>_xlfn.XLOOKUP(Tabela5[[#This Row],[UUID]],Planilha2!$A:$A,Planilha2!K:K,"")</f>
        <v>1</v>
      </c>
      <c r="AS1636">
        <f>_xlfn.XLOOKUP(Tabela5[[#This Row],[UUID]],Planilha2!$A:$A,Planilha2!L:L,"")</f>
        <v>1</v>
      </c>
      <c r="AT1636">
        <f>_xlfn.XLOOKUP(Tabela5[[#This Row],[UUID]],Planilha2!$A:$A,Planilha2!M:M,"")</f>
        <v>0</v>
      </c>
      <c r="AU1636">
        <f>_xlfn.XLOOKUP(Tabela5[[#This Row],[UUID]],Planilha2!$A:$A,Planilha2!N:N,"")</f>
        <v>1</v>
      </c>
      <c r="AV1636">
        <f>_xlfn.XLOOKUP(Tabela5[[#This Row],[UUID]],Planilha2!$A:$A,Planilha2!O:O,"")</f>
        <v>1</v>
      </c>
    </row>
    <row r="1637" spans="1:48" x14ac:dyDescent="0.2">
      <c r="A1637" t="s">
        <v>7353</v>
      </c>
      <c r="B1637" t="s">
        <v>35</v>
      </c>
      <c r="C1637">
        <v>12808830</v>
      </c>
      <c r="D1637">
        <v>2886019801</v>
      </c>
      <c r="E1637" t="s">
        <v>1318</v>
      </c>
      <c r="F1637" t="s">
        <v>1319</v>
      </c>
      <c r="G1637" t="s">
        <v>1320</v>
      </c>
      <c r="H1637" s="1">
        <v>46023</v>
      </c>
      <c r="I1637">
        <v>202601</v>
      </c>
      <c r="J1637">
        <v>190.53041999999999</v>
      </c>
      <c r="L1637">
        <v>190.53</v>
      </c>
      <c r="N1637">
        <v>90475628</v>
      </c>
      <c r="O1637" s="1">
        <v>46056</v>
      </c>
      <c r="P1637" s="1">
        <v>46066</v>
      </c>
      <c r="R1637">
        <v>60</v>
      </c>
      <c r="S1637" t="s">
        <v>53</v>
      </c>
      <c r="T1637" t="s">
        <v>40</v>
      </c>
      <c r="U1637" t="s">
        <v>40</v>
      </c>
      <c r="V1637" t="s">
        <v>1321</v>
      </c>
      <c r="W1637">
        <v>6</v>
      </c>
      <c r="X1637" t="s">
        <v>467</v>
      </c>
      <c r="Y1637">
        <v>6</v>
      </c>
      <c r="Z1637" t="s">
        <v>40</v>
      </c>
      <c r="AA1637" t="s">
        <v>1256</v>
      </c>
      <c r="AB1637" t="s">
        <v>44</v>
      </c>
      <c r="AC1637" t="s">
        <v>45</v>
      </c>
      <c r="AE1637" t="s">
        <v>2615</v>
      </c>
      <c r="AF1637" t="s">
        <v>7354</v>
      </c>
      <c r="AG1637" s="1">
        <v>46094</v>
      </c>
      <c r="AH1637" t="s">
        <v>2615</v>
      </c>
      <c r="AI1637">
        <f>_xlfn.XLOOKUP(Tabela5[[#This Row],[UUID]],Planilha2!$A:$A,Planilha2!B:B,"")</f>
        <v>1</v>
      </c>
      <c r="AJ1637">
        <f>_xlfn.XLOOKUP(Tabela5[[#This Row],[UUID]],Planilha2!$A:$A,Planilha2!C:C,"")</f>
        <v>0</v>
      </c>
      <c r="AK1637">
        <f>_xlfn.XLOOKUP(Tabela5[[#This Row],[UUID]],Planilha2!$A:$A,Planilha2!D:D,"")</f>
        <v>6</v>
      </c>
      <c r="AL1637">
        <f>_xlfn.XLOOKUP(Tabela5[[#This Row],[UUID]],Planilha2!$A:$A,Planilha2!E:E,"")</f>
        <v>0</v>
      </c>
      <c r="AM1637">
        <f>_xlfn.XLOOKUP(Tabela5[[#This Row],[UUID]],Planilha2!$A:$A,Planilha2!F:F,"")</f>
        <v>1</v>
      </c>
      <c r="AN1637">
        <f>_xlfn.XLOOKUP(Tabela5[[#This Row],[UUID]],Planilha2!$A:$A,Planilha2!G:G,"")</f>
        <v>1</v>
      </c>
      <c r="AO1637">
        <f>_xlfn.XLOOKUP(Tabela5[[#This Row],[UUID]],Planilha2!$A:$A,Planilha2!H:H,"")</f>
        <v>1</v>
      </c>
      <c r="AP1637">
        <f>_xlfn.XLOOKUP(Tabela5[[#This Row],[UUID]],Planilha2!$A:$A,Planilha2!I:I,"")</f>
        <v>1</v>
      </c>
      <c r="AQ1637">
        <f>_xlfn.XLOOKUP(Tabela5[[#This Row],[UUID]],Planilha2!$A:$A,Planilha2!J:J,"")</f>
        <v>1</v>
      </c>
      <c r="AR1637">
        <f>_xlfn.XLOOKUP(Tabela5[[#This Row],[UUID]],Planilha2!$A:$A,Planilha2!K:K,"")</f>
        <v>1</v>
      </c>
      <c r="AS1637">
        <f>_xlfn.XLOOKUP(Tabela5[[#This Row],[UUID]],Planilha2!$A:$A,Planilha2!L:L,"")</f>
        <v>1</v>
      </c>
      <c r="AT1637">
        <f>_xlfn.XLOOKUP(Tabela5[[#This Row],[UUID]],Planilha2!$A:$A,Planilha2!M:M,"")</f>
        <v>0</v>
      </c>
      <c r="AU1637">
        <f>_xlfn.XLOOKUP(Tabela5[[#This Row],[UUID]],Planilha2!$A:$A,Planilha2!N:N,"")</f>
        <v>1</v>
      </c>
      <c r="AV1637">
        <f>_xlfn.XLOOKUP(Tabela5[[#This Row],[UUID]],Planilha2!$A:$A,Planilha2!O:O,"")</f>
        <v>1</v>
      </c>
    </row>
    <row r="1638" spans="1:48" x14ac:dyDescent="0.2">
      <c r="A1638" t="s">
        <v>7355</v>
      </c>
      <c r="B1638" t="s">
        <v>35</v>
      </c>
      <c r="C1638">
        <v>261029501</v>
      </c>
      <c r="D1638">
        <v>34852367809</v>
      </c>
      <c r="E1638" t="s">
        <v>7356</v>
      </c>
      <c r="F1638" t="s">
        <v>7357</v>
      </c>
      <c r="G1638" t="s">
        <v>7358</v>
      </c>
      <c r="H1638" s="1">
        <v>46023</v>
      </c>
      <c r="I1638">
        <v>202601</v>
      </c>
      <c r="J1638">
        <v>209.73115999999999</v>
      </c>
      <c r="L1638">
        <v>209.73</v>
      </c>
      <c r="N1638">
        <v>90475585</v>
      </c>
      <c r="O1638" s="1">
        <v>46056</v>
      </c>
      <c r="P1638" s="1">
        <v>46066</v>
      </c>
      <c r="R1638">
        <v>60</v>
      </c>
      <c r="S1638" t="s">
        <v>53</v>
      </c>
      <c r="T1638" t="s">
        <v>40</v>
      </c>
      <c r="U1638" t="s">
        <v>40</v>
      </c>
      <c r="V1638" t="s">
        <v>7359</v>
      </c>
      <c r="W1638">
        <v>6</v>
      </c>
      <c r="X1638" t="s">
        <v>42</v>
      </c>
      <c r="Y1638">
        <v>6</v>
      </c>
      <c r="Z1638" t="s">
        <v>40</v>
      </c>
      <c r="AA1638" t="s">
        <v>1256</v>
      </c>
      <c r="AB1638" t="s">
        <v>44</v>
      </c>
      <c r="AC1638" t="s">
        <v>45</v>
      </c>
      <c r="AE1638" t="s">
        <v>2615</v>
      </c>
      <c r="AF1638" t="s">
        <v>7360</v>
      </c>
      <c r="AG1638" s="1">
        <v>46064</v>
      </c>
      <c r="AH1638" t="s">
        <v>2751</v>
      </c>
      <c r="AI1638">
        <f>_xlfn.XLOOKUP(Tabela5[[#This Row],[UUID]],Planilha2!$A:$A,Planilha2!B:B,"")</f>
        <v>1</v>
      </c>
      <c r="AJ1638">
        <f>_xlfn.XLOOKUP(Tabela5[[#This Row],[UUID]],Planilha2!$A:$A,Planilha2!C:C,"")</f>
        <v>1</v>
      </c>
      <c r="AK1638">
        <f>_xlfn.XLOOKUP(Tabela5[[#This Row],[UUID]],Planilha2!$A:$A,Planilha2!D:D,"")</f>
        <v>219</v>
      </c>
      <c r="AL1638">
        <f>_xlfn.XLOOKUP(Tabela5[[#This Row],[UUID]],Planilha2!$A:$A,Planilha2!E:E,"")</f>
        <v>0</v>
      </c>
      <c r="AM1638">
        <f>_xlfn.XLOOKUP(Tabela5[[#This Row],[UUID]],Planilha2!$A:$A,Planilha2!F:F,"")</f>
        <v>1</v>
      </c>
      <c r="AN1638">
        <f>_xlfn.XLOOKUP(Tabela5[[#This Row],[UUID]],Planilha2!$A:$A,Planilha2!G:G,"")</f>
        <v>1</v>
      </c>
      <c r="AO1638">
        <f>_xlfn.XLOOKUP(Tabela5[[#This Row],[UUID]],Planilha2!$A:$A,Planilha2!H:H,"")</f>
        <v>1</v>
      </c>
      <c r="AP1638">
        <f>_xlfn.XLOOKUP(Tabela5[[#This Row],[UUID]],Planilha2!$A:$A,Planilha2!I:I,"")</f>
        <v>1</v>
      </c>
      <c r="AQ1638">
        <f>_xlfn.XLOOKUP(Tabela5[[#This Row],[UUID]],Planilha2!$A:$A,Planilha2!J:J,"")</f>
        <v>1</v>
      </c>
      <c r="AR1638">
        <f>_xlfn.XLOOKUP(Tabela5[[#This Row],[UUID]],Planilha2!$A:$A,Planilha2!K:K,"")</f>
        <v>1</v>
      </c>
      <c r="AS1638">
        <f>_xlfn.XLOOKUP(Tabela5[[#This Row],[UUID]],Planilha2!$A:$A,Planilha2!L:L,"")</f>
        <v>1</v>
      </c>
      <c r="AT1638">
        <f>_xlfn.XLOOKUP(Tabela5[[#This Row],[UUID]],Planilha2!$A:$A,Planilha2!M:M,"")</f>
        <v>0</v>
      </c>
      <c r="AU1638">
        <f>_xlfn.XLOOKUP(Tabela5[[#This Row],[UUID]],Planilha2!$A:$A,Planilha2!N:N,"")</f>
        <v>1</v>
      </c>
      <c r="AV1638">
        <f>_xlfn.XLOOKUP(Tabela5[[#This Row],[UUID]],Planilha2!$A:$A,Planilha2!O:O,"")</f>
        <v>1</v>
      </c>
    </row>
    <row r="1639" spans="1:48" x14ac:dyDescent="0.2">
      <c r="A1639" t="s">
        <v>7361</v>
      </c>
      <c r="B1639" t="s">
        <v>35</v>
      </c>
      <c r="C1639">
        <v>597473</v>
      </c>
      <c r="D1639">
        <v>31507787863</v>
      </c>
      <c r="E1639" t="s">
        <v>7362</v>
      </c>
      <c r="F1639" t="s">
        <v>7363</v>
      </c>
      <c r="G1639" t="s">
        <v>7364</v>
      </c>
      <c r="H1639" s="1">
        <v>46023</v>
      </c>
      <c r="I1639">
        <v>202601</v>
      </c>
      <c r="J1639">
        <v>302.04241000000002</v>
      </c>
      <c r="L1639">
        <v>302.04000000000002</v>
      </c>
      <c r="N1639">
        <v>90513318</v>
      </c>
      <c r="O1639" s="1">
        <v>46087</v>
      </c>
      <c r="P1639" s="1">
        <v>46097</v>
      </c>
      <c r="R1639">
        <v>29</v>
      </c>
      <c r="S1639" t="s">
        <v>53</v>
      </c>
      <c r="T1639" t="s">
        <v>40</v>
      </c>
      <c r="U1639" t="s">
        <v>40</v>
      </c>
      <c r="V1639" t="s">
        <v>7365</v>
      </c>
      <c r="W1639">
        <v>6</v>
      </c>
      <c r="X1639" t="s">
        <v>42</v>
      </c>
      <c r="Y1639">
        <v>6</v>
      </c>
      <c r="Z1639" t="s">
        <v>40</v>
      </c>
      <c r="AA1639" t="s">
        <v>1256</v>
      </c>
      <c r="AB1639" t="s">
        <v>44</v>
      </c>
      <c r="AC1639" t="s">
        <v>45</v>
      </c>
      <c r="AE1639" t="s">
        <v>47</v>
      </c>
      <c r="AF1639" t="s">
        <v>7366</v>
      </c>
      <c r="AG1639" s="1">
        <v>46113</v>
      </c>
      <c r="AH1639" t="s">
        <v>47</v>
      </c>
      <c r="AI1639">
        <f>_xlfn.XLOOKUP(Tabela5[[#This Row],[UUID]],Planilha2!$A:$A,Planilha2!B:B,"")</f>
        <v>1</v>
      </c>
      <c r="AJ1639">
        <f>_xlfn.XLOOKUP(Tabela5[[#This Row],[UUID]],Planilha2!$A:$A,Planilha2!C:C,"")</f>
        <v>1</v>
      </c>
      <c r="AK1639">
        <f>_xlfn.XLOOKUP(Tabela5[[#This Row],[UUID]],Planilha2!$A:$A,Planilha2!D:D,"")</f>
        <v>8</v>
      </c>
      <c r="AL1639">
        <f>_xlfn.XLOOKUP(Tabela5[[#This Row],[UUID]],Planilha2!$A:$A,Planilha2!E:E,"")</f>
        <v>0</v>
      </c>
      <c r="AM1639">
        <f>_xlfn.XLOOKUP(Tabela5[[#This Row],[UUID]],Planilha2!$A:$A,Planilha2!F:F,"")</f>
        <v>1</v>
      </c>
      <c r="AN1639">
        <f>_xlfn.XLOOKUP(Tabela5[[#This Row],[UUID]],Planilha2!$A:$A,Planilha2!G:G,"")</f>
        <v>1</v>
      </c>
      <c r="AO1639">
        <f>_xlfn.XLOOKUP(Tabela5[[#This Row],[UUID]],Planilha2!$A:$A,Planilha2!H:H,"")</f>
        <v>1</v>
      </c>
      <c r="AP1639">
        <f>_xlfn.XLOOKUP(Tabela5[[#This Row],[UUID]],Planilha2!$A:$A,Planilha2!I:I,"")</f>
        <v>0</v>
      </c>
      <c r="AQ1639">
        <f>_xlfn.XLOOKUP(Tabela5[[#This Row],[UUID]],Planilha2!$A:$A,Planilha2!J:J,"")</f>
        <v>0</v>
      </c>
      <c r="AR1639">
        <f>_xlfn.XLOOKUP(Tabela5[[#This Row],[UUID]],Planilha2!$A:$A,Planilha2!K:K,"")</f>
        <v>0</v>
      </c>
      <c r="AS1639">
        <f>_xlfn.XLOOKUP(Tabela5[[#This Row],[UUID]],Planilha2!$A:$A,Planilha2!L:L,"")</f>
        <v>0</v>
      </c>
      <c r="AT1639">
        <f>_xlfn.XLOOKUP(Tabela5[[#This Row],[UUID]],Planilha2!$A:$A,Planilha2!M:M,"")</f>
        <v>0</v>
      </c>
      <c r="AU1639">
        <f>_xlfn.XLOOKUP(Tabela5[[#This Row],[UUID]],Planilha2!$A:$A,Planilha2!N:N,"")</f>
        <v>1</v>
      </c>
      <c r="AV1639">
        <f>_xlfn.XLOOKUP(Tabela5[[#This Row],[UUID]],Planilha2!$A:$A,Planilha2!O:O,"")</f>
        <v>1</v>
      </c>
    </row>
    <row r="1640" spans="1:48" x14ac:dyDescent="0.2">
      <c r="A1640" t="s">
        <v>7367</v>
      </c>
      <c r="B1640" t="s">
        <v>35</v>
      </c>
      <c r="C1640">
        <v>29584655</v>
      </c>
      <c r="D1640">
        <v>74467310363</v>
      </c>
      <c r="E1640" t="s">
        <v>1330</v>
      </c>
      <c r="F1640" t="s">
        <v>1331</v>
      </c>
      <c r="G1640" t="s">
        <v>1332</v>
      </c>
      <c r="H1640" s="1">
        <v>46023</v>
      </c>
      <c r="I1640">
        <v>202601</v>
      </c>
      <c r="J1640">
        <v>206.77719999999999</v>
      </c>
      <c r="L1640">
        <v>206.78</v>
      </c>
      <c r="N1640">
        <v>90464529</v>
      </c>
      <c r="O1640" s="1">
        <v>46053</v>
      </c>
      <c r="P1640" s="1">
        <v>46063</v>
      </c>
      <c r="R1640">
        <v>63</v>
      </c>
      <c r="S1640" t="s">
        <v>53</v>
      </c>
      <c r="T1640" t="s">
        <v>40</v>
      </c>
      <c r="U1640" t="s">
        <v>40</v>
      </c>
      <c r="V1640" t="s">
        <v>1333</v>
      </c>
      <c r="W1640">
        <v>6</v>
      </c>
      <c r="X1640" t="s">
        <v>42</v>
      </c>
      <c r="Y1640">
        <v>6</v>
      </c>
      <c r="Z1640" t="s">
        <v>40</v>
      </c>
      <c r="AA1640" t="s">
        <v>1256</v>
      </c>
      <c r="AB1640" t="s">
        <v>44</v>
      </c>
      <c r="AC1640" t="s">
        <v>45</v>
      </c>
      <c r="AE1640" t="s">
        <v>298</v>
      </c>
      <c r="AF1640" t="s">
        <v>7368</v>
      </c>
      <c r="AG1640" s="1">
        <v>46107</v>
      </c>
      <c r="AH1640" t="s">
        <v>47</v>
      </c>
      <c r="AI1640">
        <f>_xlfn.XLOOKUP(Tabela5[[#This Row],[UUID]],Planilha2!$A:$A,Planilha2!B:B,"")</f>
        <v>1</v>
      </c>
      <c r="AJ1640">
        <f>_xlfn.XLOOKUP(Tabela5[[#This Row],[UUID]],Planilha2!$A:$A,Planilha2!C:C,"")</f>
        <v>1</v>
      </c>
      <c r="AK1640">
        <f>_xlfn.XLOOKUP(Tabela5[[#This Row],[UUID]],Planilha2!$A:$A,Planilha2!D:D,"")</f>
        <v>1</v>
      </c>
      <c r="AL1640">
        <f>_xlfn.XLOOKUP(Tabela5[[#This Row],[UUID]],Planilha2!$A:$A,Planilha2!E:E,"")</f>
        <v>0</v>
      </c>
      <c r="AM1640">
        <f>_xlfn.XLOOKUP(Tabela5[[#This Row],[UUID]],Planilha2!$A:$A,Planilha2!F:F,"")</f>
        <v>1</v>
      </c>
      <c r="AN1640">
        <f>_xlfn.XLOOKUP(Tabela5[[#This Row],[UUID]],Planilha2!$A:$A,Planilha2!G:G,"")</f>
        <v>1</v>
      </c>
      <c r="AO1640">
        <f>_xlfn.XLOOKUP(Tabela5[[#This Row],[UUID]],Planilha2!$A:$A,Planilha2!H:H,"")</f>
        <v>1</v>
      </c>
      <c r="AP1640">
        <f>_xlfn.XLOOKUP(Tabela5[[#This Row],[UUID]],Planilha2!$A:$A,Planilha2!I:I,"")</f>
        <v>1</v>
      </c>
      <c r="AQ1640">
        <f>_xlfn.XLOOKUP(Tabela5[[#This Row],[UUID]],Planilha2!$A:$A,Planilha2!J:J,"")</f>
        <v>0</v>
      </c>
      <c r="AR1640">
        <f>_xlfn.XLOOKUP(Tabela5[[#This Row],[UUID]],Planilha2!$A:$A,Planilha2!K:K,"")</f>
        <v>0</v>
      </c>
      <c r="AS1640">
        <f>_xlfn.XLOOKUP(Tabela5[[#This Row],[UUID]],Planilha2!$A:$A,Planilha2!L:L,"")</f>
        <v>0</v>
      </c>
      <c r="AT1640">
        <f>_xlfn.XLOOKUP(Tabela5[[#This Row],[UUID]],Planilha2!$A:$A,Planilha2!M:M,"")</f>
        <v>0</v>
      </c>
      <c r="AU1640">
        <f>_xlfn.XLOOKUP(Tabela5[[#This Row],[UUID]],Planilha2!$A:$A,Planilha2!N:N,"")</f>
        <v>1</v>
      </c>
      <c r="AV1640">
        <f>_xlfn.XLOOKUP(Tabela5[[#This Row],[UUID]],Planilha2!$A:$A,Planilha2!O:O,"")</f>
        <v>1</v>
      </c>
    </row>
    <row r="1641" spans="1:48" x14ac:dyDescent="0.2">
      <c r="A1641" t="s">
        <v>7369</v>
      </c>
      <c r="B1641" t="s">
        <v>35</v>
      </c>
      <c r="C1641">
        <v>10021867419</v>
      </c>
      <c r="D1641">
        <v>1346204373</v>
      </c>
      <c r="E1641" t="s">
        <v>834</v>
      </c>
      <c r="F1641" t="s">
        <v>2021</v>
      </c>
      <c r="G1641" t="s">
        <v>836</v>
      </c>
      <c r="H1641" s="1">
        <v>45901</v>
      </c>
      <c r="I1641">
        <v>202509</v>
      </c>
      <c r="J1641">
        <v>259.47888</v>
      </c>
      <c r="L1641">
        <v>259.48</v>
      </c>
      <c r="N1641">
        <v>90403517</v>
      </c>
      <c r="O1641" s="1">
        <v>45969</v>
      </c>
      <c r="P1641" s="1">
        <v>45979</v>
      </c>
      <c r="R1641">
        <v>147</v>
      </c>
      <c r="S1641" t="s">
        <v>53</v>
      </c>
      <c r="T1641" t="s">
        <v>40</v>
      </c>
      <c r="U1641" t="s">
        <v>40</v>
      </c>
      <c r="V1641" t="s">
        <v>837</v>
      </c>
      <c r="W1641">
        <v>6</v>
      </c>
      <c r="X1641" t="s">
        <v>42</v>
      </c>
      <c r="Y1641">
        <v>6</v>
      </c>
      <c r="Z1641" t="s">
        <v>40</v>
      </c>
      <c r="AA1641" t="s">
        <v>67</v>
      </c>
      <c r="AB1641" t="s">
        <v>44</v>
      </c>
      <c r="AE1641" t="s">
        <v>2711</v>
      </c>
      <c r="AF1641" t="s">
        <v>7370</v>
      </c>
      <c r="AG1641" s="1">
        <v>45944</v>
      </c>
      <c r="AH1641" t="s">
        <v>70</v>
      </c>
      <c r="AI1641">
        <f>_xlfn.XLOOKUP(Tabela5[[#This Row],[UUID]],Planilha2!$A:$A,Planilha2!B:B,"")</f>
        <v>0</v>
      </c>
      <c r="AJ1641">
        <f>_xlfn.XLOOKUP(Tabela5[[#This Row],[UUID]],Planilha2!$A:$A,Planilha2!C:C,"")</f>
        <v>0</v>
      </c>
      <c r="AK1641">
        <f>_xlfn.XLOOKUP(Tabela5[[#This Row],[UUID]],Planilha2!$A:$A,Planilha2!D:D,"")</f>
        <v>0</v>
      </c>
      <c r="AL1641">
        <f>_xlfn.XLOOKUP(Tabela5[[#This Row],[UUID]],Planilha2!$A:$A,Planilha2!E:E,"")</f>
        <v>5</v>
      </c>
      <c r="AM1641">
        <f>_xlfn.XLOOKUP(Tabela5[[#This Row],[UUID]],Planilha2!$A:$A,Planilha2!F:F,"")</f>
        <v>0</v>
      </c>
      <c r="AN1641">
        <f>_xlfn.XLOOKUP(Tabela5[[#This Row],[UUID]],Planilha2!$A:$A,Planilha2!G:G,"")</f>
        <v>0</v>
      </c>
      <c r="AO1641">
        <f>_xlfn.XLOOKUP(Tabela5[[#This Row],[UUID]],Planilha2!$A:$A,Planilha2!H:H,"")</f>
        <v>0</v>
      </c>
      <c r="AP1641">
        <f>_xlfn.XLOOKUP(Tabela5[[#This Row],[UUID]],Planilha2!$A:$A,Planilha2!I:I,"")</f>
        <v>0</v>
      </c>
      <c r="AQ1641">
        <f>_xlfn.XLOOKUP(Tabela5[[#This Row],[UUID]],Planilha2!$A:$A,Planilha2!J:J,"")</f>
        <v>0</v>
      </c>
      <c r="AR1641">
        <f>_xlfn.XLOOKUP(Tabela5[[#This Row],[UUID]],Planilha2!$A:$A,Planilha2!K:K,"")</f>
        <v>0</v>
      </c>
      <c r="AS1641">
        <f>_xlfn.XLOOKUP(Tabela5[[#This Row],[UUID]],Planilha2!$A:$A,Planilha2!L:L,"")</f>
        <v>0</v>
      </c>
      <c r="AT1641">
        <f>_xlfn.XLOOKUP(Tabela5[[#This Row],[UUID]],Planilha2!$A:$A,Planilha2!M:M,"")</f>
        <v>0</v>
      </c>
      <c r="AU1641">
        <f>_xlfn.XLOOKUP(Tabela5[[#This Row],[UUID]],Planilha2!$A:$A,Planilha2!N:N,"")</f>
        <v>0</v>
      </c>
      <c r="AV1641">
        <f>_xlfn.XLOOKUP(Tabela5[[#This Row],[UUID]],Planilha2!$A:$A,Planilha2!O:O,"")</f>
        <v>0</v>
      </c>
    </row>
    <row r="1642" spans="1:48" x14ac:dyDescent="0.2">
      <c r="A1642" t="s">
        <v>7371</v>
      </c>
      <c r="B1642" t="s">
        <v>35</v>
      </c>
      <c r="C1642">
        <v>31255833</v>
      </c>
      <c r="D1642">
        <v>31205871845</v>
      </c>
      <c r="E1642" t="s">
        <v>4935</v>
      </c>
      <c r="F1642" t="s">
        <v>4936</v>
      </c>
      <c r="G1642" t="s">
        <v>4937</v>
      </c>
      <c r="H1642" s="1">
        <v>46023</v>
      </c>
      <c r="I1642">
        <v>202601</v>
      </c>
      <c r="J1642">
        <v>355.95218</v>
      </c>
      <c r="L1642">
        <v>355.95</v>
      </c>
      <c r="N1642">
        <v>90475624</v>
      </c>
      <c r="O1642" s="1">
        <v>46056</v>
      </c>
      <c r="P1642" s="1">
        <v>46066</v>
      </c>
      <c r="R1642">
        <v>60</v>
      </c>
      <c r="S1642" t="s">
        <v>53</v>
      </c>
      <c r="T1642" t="s">
        <v>40</v>
      </c>
      <c r="U1642" t="s">
        <v>40</v>
      </c>
      <c r="V1642" t="s">
        <v>4938</v>
      </c>
      <c r="W1642">
        <v>6</v>
      </c>
      <c r="X1642" t="s">
        <v>42</v>
      </c>
      <c r="Y1642">
        <v>6</v>
      </c>
      <c r="Z1642" t="s">
        <v>40</v>
      </c>
      <c r="AA1642" t="s">
        <v>1256</v>
      </c>
      <c r="AB1642" t="s">
        <v>44</v>
      </c>
      <c r="AC1642" t="s">
        <v>45</v>
      </c>
      <c r="AE1642" t="s">
        <v>2615</v>
      </c>
      <c r="AF1642" t="s">
        <v>7372</v>
      </c>
      <c r="AG1642" s="1">
        <v>46087</v>
      </c>
      <c r="AH1642" t="s">
        <v>2615</v>
      </c>
      <c r="AI1642">
        <f>_xlfn.XLOOKUP(Tabela5[[#This Row],[UUID]],Planilha2!$A:$A,Planilha2!B:B,"")</f>
        <v>1</v>
      </c>
      <c r="AJ1642">
        <f>_xlfn.XLOOKUP(Tabela5[[#This Row],[UUID]],Planilha2!$A:$A,Planilha2!C:C,"")</f>
        <v>0</v>
      </c>
      <c r="AK1642">
        <f>_xlfn.XLOOKUP(Tabela5[[#This Row],[UUID]],Planilha2!$A:$A,Planilha2!D:D,"")</f>
        <v>3</v>
      </c>
      <c r="AL1642">
        <f>_xlfn.XLOOKUP(Tabela5[[#This Row],[UUID]],Planilha2!$A:$A,Planilha2!E:E,"")</f>
        <v>0</v>
      </c>
      <c r="AM1642">
        <f>_xlfn.XLOOKUP(Tabela5[[#This Row],[UUID]],Planilha2!$A:$A,Planilha2!F:F,"")</f>
        <v>1</v>
      </c>
      <c r="AN1642">
        <f>_xlfn.XLOOKUP(Tabela5[[#This Row],[UUID]],Planilha2!$A:$A,Planilha2!G:G,"")</f>
        <v>1</v>
      </c>
      <c r="AO1642">
        <f>_xlfn.XLOOKUP(Tabela5[[#This Row],[UUID]],Planilha2!$A:$A,Planilha2!H:H,"")</f>
        <v>1</v>
      </c>
      <c r="AP1642">
        <f>_xlfn.XLOOKUP(Tabela5[[#This Row],[UUID]],Planilha2!$A:$A,Planilha2!I:I,"")</f>
        <v>1</v>
      </c>
      <c r="AQ1642">
        <f>_xlfn.XLOOKUP(Tabela5[[#This Row],[UUID]],Planilha2!$A:$A,Planilha2!J:J,"")</f>
        <v>1</v>
      </c>
      <c r="AR1642">
        <f>_xlfn.XLOOKUP(Tabela5[[#This Row],[UUID]],Planilha2!$A:$A,Planilha2!K:K,"")</f>
        <v>1</v>
      </c>
      <c r="AS1642">
        <f>_xlfn.XLOOKUP(Tabela5[[#This Row],[UUID]],Planilha2!$A:$A,Planilha2!L:L,"")</f>
        <v>1</v>
      </c>
      <c r="AT1642">
        <f>_xlfn.XLOOKUP(Tabela5[[#This Row],[UUID]],Planilha2!$A:$A,Planilha2!M:M,"")</f>
        <v>0</v>
      </c>
      <c r="AU1642">
        <f>_xlfn.XLOOKUP(Tabela5[[#This Row],[UUID]],Planilha2!$A:$A,Planilha2!N:N,"")</f>
        <v>1</v>
      </c>
      <c r="AV1642">
        <f>_xlfn.XLOOKUP(Tabela5[[#This Row],[UUID]],Planilha2!$A:$A,Planilha2!O:O,"")</f>
        <v>1</v>
      </c>
    </row>
    <row r="1643" spans="1:48" x14ac:dyDescent="0.2">
      <c r="A1643" t="s">
        <v>7373</v>
      </c>
      <c r="B1643" t="s">
        <v>35</v>
      </c>
      <c r="C1643">
        <v>27176568</v>
      </c>
      <c r="D1643">
        <v>29619019873</v>
      </c>
      <c r="E1643" t="s">
        <v>1342</v>
      </c>
      <c r="F1643" t="s">
        <v>1343</v>
      </c>
      <c r="G1643" t="s">
        <v>1344</v>
      </c>
      <c r="H1643" s="1">
        <v>46023</v>
      </c>
      <c r="I1643">
        <v>202601</v>
      </c>
      <c r="J1643">
        <v>664.64099999999996</v>
      </c>
      <c r="L1643">
        <v>664.64</v>
      </c>
      <c r="N1643">
        <v>90464526</v>
      </c>
      <c r="O1643" s="1">
        <v>46053</v>
      </c>
      <c r="P1643" s="1">
        <v>46063</v>
      </c>
      <c r="R1643">
        <v>63</v>
      </c>
      <c r="S1643" t="s">
        <v>53</v>
      </c>
      <c r="T1643" t="s">
        <v>40</v>
      </c>
      <c r="U1643" t="s">
        <v>40</v>
      </c>
      <c r="V1643" t="s">
        <v>1345</v>
      </c>
      <c r="W1643">
        <v>6</v>
      </c>
      <c r="X1643" t="s">
        <v>42</v>
      </c>
      <c r="Y1643">
        <v>6</v>
      </c>
      <c r="Z1643" t="s">
        <v>40</v>
      </c>
      <c r="AA1643" t="s">
        <v>1256</v>
      </c>
      <c r="AB1643" t="s">
        <v>44</v>
      </c>
      <c r="AC1643" t="s">
        <v>45</v>
      </c>
      <c r="AE1643" t="s">
        <v>298</v>
      </c>
      <c r="AF1643" t="s">
        <v>7374</v>
      </c>
      <c r="AG1643" s="1">
        <v>46074</v>
      </c>
      <c r="AH1643" t="s">
        <v>2615</v>
      </c>
      <c r="AI1643">
        <f>_xlfn.XLOOKUP(Tabela5[[#This Row],[UUID]],Planilha2!$A:$A,Planilha2!B:B,"")</f>
        <v>1</v>
      </c>
      <c r="AJ1643">
        <f>_xlfn.XLOOKUP(Tabela5[[#This Row],[UUID]],Planilha2!$A:$A,Planilha2!C:C,"")</f>
        <v>1</v>
      </c>
      <c r="AK1643">
        <f>_xlfn.XLOOKUP(Tabela5[[#This Row],[UUID]],Planilha2!$A:$A,Planilha2!D:D,"")</f>
        <v>5</v>
      </c>
      <c r="AL1643">
        <f>_xlfn.XLOOKUP(Tabela5[[#This Row],[UUID]],Planilha2!$A:$A,Planilha2!E:E,"")</f>
        <v>0</v>
      </c>
      <c r="AM1643">
        <f>_xlfn.XLOOKUP(Tabela5[[#This Row],[UUID]],Planilha2!$A:$A,Planilha2!F:F,"")</f>
        <v>0</v>
      </c>
      <c r="AN1643">
        <f>_xlfn.XLOOKUP(Tabela5[[#This Row],[UUID]],Planilha2!$A:$A,Planilha2!G:G,"")</f>
        <v>1</v>
      </c>
      <c r="AO1643">
        <f>_xlfn.XLOOKUP(Tabela5[[#This Row],[UUID]],Planilha2!$A:$A,Planilha2!H:H,"")</f>
        <v>1</v>
      </c>
      <c r="AP1643">
        <f>_xlfn.XLOOKUP(Tabela5[[#This Row],[UUID]],Planilha2!$A:$A,Planilha2!I:I,"")</f>
        <v>1</v>
      </c>
      <c r="AQ1643">
        <f>_xlfn.XLOOKUP(Tabela5[[#This Row],[UUID]],Planilha2!$A:$A,Planilha2!J:J,"")</f>
        <v>1</v>
      </c>
      <c r="AR1643">
        <f>_xlfn.XLOOKUP(Tabela5[[#This Row],[UUID]],Planilha2!$A:$A,Planilha2!K:K,"")</f>
        <v>1</v>
      </c>
      <c r="AS1643">
        <f>_xlfn.XLOOKUP(Tabela5[[#This Row],[UUID]],Planilha2!$A:$A,Planilha2!L:L,"")</f>
        <v>1</v>
      </c>
      <c r="AT1643">
        <f>_xlfn.XLOOKUP(Tabela5[[#This Row],[UUID]],Planilha2!$A:$A,Planilha2!M:M,"")</f>
        <v>1</v>
      </c>
      <c r="AU1643">
        <f>_xlfn.XLOOKUP(Tabela5[[#This Row],[UUID]],Planilha2!$A:$A,Planilha2!N:N,"")</f>
        <v>1</v>
      </c>
      <c r="AV1643">
        <f>_xlfn.XLOOKUP(Tabela5[[#This Row],[UUID]],Planilha2!$A:$A,Planilha2!O:O,"")</f>
        <v>1</v>
      </c>
    </row>
    <row r="1644" spans="1:48" x14ac:dyDescent="0.2">
      <c r="A1644" t="s">
        <v>7375</v>
      </c>
      <c r="B1644" t="s">
        <v>35</v>
      </c>
      <c r="C1644">
        <v>2265559</v>
      </c>
      <c r="D1644">
        <v>16066180835</v>
      </c>
      <c r="E1644" t="s">
        <v>1354</v>
      </c>
      <c r="F1644" t="s">
        <v>1355</v>
      </c>
      <c r="G1644" t="s">
        <v>1356</v>
      </c>
      <c r="H1644" s="1">
        <v>46023</v>
      </c>
      <c r="I1644">
        <v>202601</v>
      </c>
      <c r="J1644">
        <v>220.07002</v>
      </c>
      <c r="L1644">
        <v>220.07</v>
      </c>
      <c r="N1644">
        <v>90475565</v>
      </c>
      <c r="O1644" s="1">
        <v>46056</v>
      </c>
      <c r="P1644" s="1">
        <v>46066</v>
      </c>
      <c r="R1644">
        <v>60</v>
      </c>
      <c r="S1644" t="s">
        <v>53</v>
      </c>
      <c r="T1644" t="s">
        <v>40</v>
      </c>
      <c r="U1644" t="s">
        <v>40</v>
      </c>
      <c r="V1644" t="s">
        <v>1357</v>
      </c>
      <c r="W1644">
        <v>6</v>
      </c>
      <c r="X1644" t="s">
        <v>42</v>
      </c>
      <c r="Y1644">
        <v>6</v>
      </c>
      <c r="Z1644" t="s">
        <v>40</v>
      </c>
      <c r="AA1644" t="s">
        <v>1256</v>
      </c>
      <c r="AB1644" t="s">
        <v>44</v>
      </c>
      <c r="AC1644" t="s">
        <v>45</v>
      </c>
      <c r="AE1644" t="s">
        <v>2615</v>
      </c>
      <c r="AF1644" t="s">
        <v>7376</v>
      </c>
      <c r="AG1644" s="1">
        <v>46043</v>
      </c>
      <c r="AH1644" t="s">
        <v>2751</v>
      </c>
      <c r="AI1644">
        <f>_xlfn.XLOOKUP(Tabela5[[#This Row],[UUID]],Planilha2!$A:$A,Planilha2!B:B,"")</f>
        <v>0</v>
      </c>
      <c r="AJ1644">
        <f>_xlfn.XLOOKUP(Tabela5[[#This Row],[UUID]],Planilha2!$A:$A,Planilha2!C:C,"")</f>
        <v>0</v>
      </c>
      <c r="AK1644">
        <f>_xlfn.XLOOKUP(Tabela5[[#This Row],[UUID]],Planilha2!$A:$A,Planilha2!D:D,"")</f>
        <v>1</v>
      </c>
      <c r="AL1644">
        <f>_xlfn.XLOOKUP(Tabela5[[#This Row],[UUID]],Planilha2!$A:$A,Planilha2!E:E,"")</f>
        <v>0</v>
      </c>
      <c r="AM1644">
        <f>_xlfn.XLOOKUP(Tabela5[[#This Row],[UUID]],Planilha2!$A:$A,Planilha2!F:F,"")</f>
        <v>1</v>
      </c>
      <c r="AN1644">
        <f>_xlfn.XLOOKUP(Tabela5[[#This Row],[UUID]],Planilha2!$A:$A,Planilha2!G:G,"")</f>
        <v>1</v>
      </c>
      <c r="AO1644">
        <f>_xlfn.XLOOKUP(Tabela5[[#This Row],[UUID]],Planilha2!$A:$A,Planilha2!H:H,"")</f>
        <v>1</v>
      </c>
      <c r="AP1644">
        <f>_xlfn.XLOOKUP(Tabela5[[#This Row],[UUID]],Planilha2!$A:$A,Planilha2!I:I,"")</f>
        <v>1</v>
      </c>
      <c r="AQ1644">
        <f>_xlfn.XLOOKUP(Tabela5[[#This Row],[UUID]],Planilha2!$A:$A,Planilha2!J:J,"")</f>
        <v>1</v>
      </c>
      <c r="AR1644">
        <f>_xlfn.XLOOKUP(Tabela5[[#This Row],[UUID]],Planilha2!$A:$A,Planilha2!K:K,"")</f>
        <v>1</v>
      </c>
      <c r="AS1644">
        <f>_xlfn.XLOOKUP(Tabela5[[#This Row],[UUID]],Planilha2!$A:$A,Planilha2!L:L,"")</f>
        <v>1</v>
      </c>
      <c r="AT1644">
        <f>_xlfn.XLOOKUP(Tabela5[[#This Row],[UUID]],Planilha2!$A:$A,Planilha2!M:M,"")</f>
        <v>1</v>
      </c>
      <c r="AU1644">
        <f>_xlfn.XLOOKUP(Tabela5[[#This Row],[UUID]],Planilha2!$A:$A,Planilha2!N:N,"")</f>
        <v>1</v>
      </c>
      <c r="AV1644">
        <f>_xlfn.XLOOKUP(Tabela5[[#This Row],[UUID]],Planilha2!$A:$A,Planilha2!O:O,"")</f>
        <v>1</v>
      </c>
    </row>
    <row r="1645" spans="1:48" x14ac:dyDescent="0.2">
      <c r="A1645" t="s">
        <v>7377</v>
      </c>
      <c r="B1645" t="s">
        <v>35</v>
      </c>
      <c r="C1645">
        <v>15296687</v>
      </c>
      <c r="D1645">
        <v>50101218168</v>
      </c>
      <c r="E1645" t="s">
        <v>1360</v>
      </c>
      <c r="F1645" t="s">
        <v>1361</v>
      </c>
      <c r="G1645" t="s">
        <v>1362</v>
      </c>
      <c r="H1645" s="1">
        <v>46023</v>
      </c>
      <c r="I1645">
        <v>202601</v>
      </c>
      <c r="J1645">
        <v>187.57646</v>
      </c>
      <c r="L1645">
        <v>187.58</v>
      </c>
      <c r="N1645">
        <v>90464561</v>
      </c>
      <c r="O1645" s="1">
        <v>46053</v>
      </c>
      <c r="P1645" s="1">
        <v>46063</v>
      </c>
      <c r="R1645">
        <v>63</v>
      </c>
      <c r="S1645" t="s">
        <v>53</v>
      </c>
      <c r="T1645" t="s">
        <v>40</v>
      </c>
      <c r="U1645" t="s">
        <v>40</v>
      </c>
      <c r="V1645" t="s">
        <v>1363</v>
      </c>
      <c r="W1645">
        <v>6</v>
      </c>
      <c r="X1645" t="s">
        <v>42</v>
      </c>
      <c r="Y1645">
        <v>6</v>
      </c>
      <c r="Z1645" t="s">
        <v>40</v>
      </c>
      <c r="AA1645" t="s">
        <v>1256</v>
      </c>
      <c r="AB1645" t="s">
        <v>44</v>
      </c>
      <c r="AC1645" t="s">
        <v>45</v>
      </c>
      <c r="AE1645" t="s">
        <v>298</v>
      </c>
      <c r="AF1645" t="s">
        <v>7378</v>
      </c>
      <c r="AG1645" s="1">
        <v>46087</v>
      </c>
      <c r="AH1645" t="s">
        <v>2615</v>
      </c>
      <c r="AI1645">
        <f>_xlfn.XLOOKUP(Tabela5[[#This Row],[UUID]],Planilha2!$A:$A,Planilha2!B:B,"")</f>
        <v>1</v>
      </c>
      <c r="AJ1645">
        <f>_xlfn.XLOOKUP(Tabela5[[#This Row],[UUID]],Planilha2!$A:$A,Planilha2!C:C,"")</f>
        <v>0</v>
      </c>
      <c r="AK1645">
        <f>_xlfn.XLOOKUP(Tabela5[[#This Row],[UUID]],Planilha2!$A:$A,Planilha2!D:D,"")</f>
        <v>7</v>
      </c>
      <c r="AL1645">
        <f>_xlfn.XLOOKUP(Tabela5[[#This Row],[UUID]],Planilha2!$A:$A,Planilha2!E:E,"")</f>
        <v>0</v>
      </c>
      <c r="AM1645">
        <f>_xlfn.XLOOKUP(Tabela5[[#This Row],[UUID]],Planilha2!$A:$A,Planilha2!F:F,"")</f>
        <v>1</v>
      </c>
      <c r="AN1645">
        <f>_xlfn.XLOOKUP(Tabela5[[#This Row],[UUID]],Planilha2!$A:$A,Planilha2!G:G,"")</f>
        <v>1</v>
      </c>
      <c r="AO1645">
        <f>_xlfn.XLOOKUP(Tabela5[[#This Row],[UUID]],Planilha2!$A:$A,Planilha2!H:H,"")</f>
        <v>1</v>
      </c>
      <c r="AP1645">
        <f>_xlfn.XLOOKUP(Tabela5[[#This Row],[UUID]],Planilha2!$A:$A,Planilha2!I:I,"")</f>
        <v>1</v>
      </c>
      <c r="AQ1645">
        <f>_xlfn.XLOOKUP(Tabela5[[#This Row],[UUID]],Planilha2!$A:$A,Planilha2!J:J,"")</f>
        <v>1</v>
      </c>
      <c r="AR1645">
        <f>_xlfn.XLOOKUP(Tabela5[[#This Row],[UUID]],Planilha2!$A:$A,Planilha2!K:K,"")</f>
        <v>1</v>
      </c>
      <c r="AS1645">
        <f>_xlfn.XLOOKUP(Tabela5[[#This Row],[UUID]],Planilha2!$A:$A,Planilha2!L:L,"")</f>
        <v>1</v>
      </c>
      <c r="AT1645">
        <f>_xlfn.XLOOKUP(Tabela5[[#This Row],[UUID]],Planilha2!$A:$A,Planilha2!M:M,"")</f>
        <v>0</v>
      </c>
      <c r="AU1645">
        <f>_xlfn.XLOOKUP(Tabela5[[#This Row],[UUID]],Planilha2!$A:$A,Planilha2!N:N,"")</f>
        <v>1</v>
      </c>
      <c r="AV1645">
        <f>_xlfn.XLOOKUP(Tabela5[[#This Row],[UUID]],Planilha2!$A:$A,Planilha2!O:O,"")</f>
        <v>1</v>
      </c>
    </row>
    <row r="1646" spans="1:48" x14ac:dyDescent="0.2">
      <c r="A1646" t="s">
        <v>7379</v>
      </c>
      <c r="B1646" t="s">
        <v>35</v>
      </c>
      <c r="C1646">
        <v>30172802</v>
      </c>
      <c r="D1646">
        <v>30596233841</v>
      </c>
      <c r="E1646" t="s">
        <v>1390</v>
      </c>
      <c r="F1646" t="s">
        <v>1391</v>
      </c>
      <c r="G1646" t="s">
        <v>1392</v>
      </c>
      <c r="H1646" s="1">
        <v>46023</v>
      </c>
      <c r="I1646">
        <v>202601</v>
      </c>
      <c r="J1646">
        <v>324.93560000000002</v>
      </c>
      <c r="L1646">
        <v>324.94</v>
      </c>
      <c r="N1646">
        <v>90464493</v>
      </c>
      <c r="O1646" s="1">
        <v>46053</v>
      </c>
      <c r="P1646" s="1">
        <v>46063</v>
      </c>
      <c r="R1646">
        <v>63</v>
      </c>
      <c r="S1646" t="s">
        <v>53</v>
      </c>
      <c r="T1646" t="s">
        <v>40</v>
      </c>
      <c r="U1646" t="s">
        <v>40</v>
      </c>
      <c r="V1646" t="s">
        <v>1393</v>
      </c>
      <c r="W1646">
        <v>6</v>
      </c>
      <c r="X1646" t="s">
        <v>42</v>
      </c>
      <c r="Y1646">
        <v>6</v>
      </c>
      <c r="Z1646" t="s">
        <v>40</v>
      </c>
      <c r="AA1646" t="s">
        <v>1256</v>
      </c>
      <c r="AB1646" t="s">
        <v>44</v>
      </c>
      <c r="AC1646" t="s">
        <v>45</v>
      </c>
      <c r="AE1646" t="s">
        <v>298</v>
      </c>
      <c r="AF1646" t="s">
        <v>7380</v>
      </c>
      <c r="AG1646" s="1">
        <v>46094</v>
      </c>
      <c r="AH1646" t="s">
        <v>2615</v>
      </c>
      <c r="AI1646">
        <f>_xlfn.XLOOKUP(Tabela5[[#This Row],[UUID]],Planilha2!$A:$A,Planilha2!B:B,"")</f>
        <v>1</v>
      </c>
      <c r="AJ1646">
        <f>_xlfn.XLOOKUP(Tabela5[[#This Row],[UUID]],Planilha2!$A:$A,Planilha2!C:C,"")</f>
        <v>0</v>
      </c>
      <c r="AK1646">
        <f>_xlfn.XLOOKUP(Tabela5[[#This Row],[UUID]],Planilha2!$A:$A,Planilha2!D:D,"")</f>
        <v>1</v>
      </c>
      <c r="AL1646">
        <f>_xlfn.XLOOKUP(Tabela5[[#This Row],[UUID]],Planilha2!$A:$A,Planilha2!E:E,"")</f>
        <v>0</v>
      </c>
      <c r="AM1646">
        <f>_xlfn.XLOOKUP(Tabela5[[#This Row],[UUID]],Planilha2!$A:$A,Planilha2!F:F,"")</f>
        <v>1</v>
      </c>
      <c r="AN1646">
        <f>_xlfn.XLOOKUP(Tabela5[[#This Row],[UUID]],Planilha2!$A:$A,Planilha2!G:G,"")</f>
        <v>1</v>
      </c>
      <c r="AO1646">
        <f>_xlfn.XLOOKUP(Tabela5[[#This Row],[UUID]],Planilha2!$A:$A,Planilha2!H:H,"")</f>
        <v>1</v>
      </c>
      <c r="AP1646">
        <f>_xlfn.XLOOKUP(Tabela5[[#This Row],[UUID]],Planilha2!$A:$A,Planilha2!I:I,"")</f>
        <v>1</v>
      </c>
      <c r="AQ1646">
        <f>_xlfn.XLOOKUP(Tabela5[[#This Row],[UUID]],Planilha2!$A:$A,Planilha2!J:J,"")</f>
        <v>1</v>
      </c>
      <c r="AR1646">
        <f>_xlfn.XLOOKUP(Tabela5[[#This Row],[UUID]],Planilha2!$A:$A,Planilha2!K:K,"")</f>
        <v>1</v>
      </c>
      <c r="AS1646">
        <f>_xlfn.XLOOKUP(Tabela5[[#This Row],[UUID]],Planilha2!$A:$A,Planilha2!L:L,"")</f>
        <v>1</v>
      </c>
      <c r="AT1646">
        <f>_xlfn.XLOOKUP(Tabela5[[#This Row],[UUID]],Planilha2!$A:$A,Planilha2!M:M,"")</f>
        <v>0</v>
      </c>
      <c r="AU1646">
        <f>_xlfn.XLOOKUP(Tabela5[[#This Row],[UUID]],Planilha2!$A:$A,Planilha2!N:N,"")</f>
        <v>1</v>
      </c>
      <c r="AV1646">
        <f>_xlfn.XLOOKUP(Tabela5[[#This Row],[UUID]],Planilha2!$A:$A,Planilha2!O:O,"")</f>
        <v>1</v>
      </c>
    </row>
    <row r="1647" spans="1:48" x14ac:dyDescent="0.2">
      <c r="A1647" t="s">
        <v>7381</v>
      </c>
      <c r="B1647" t="s">
        <v>35</v>
      </c>
      <c r="C1647">
        <v>47336161</v>
      </c>
      <c r="D1647">
        <v>5585339141</v>
      </c>
      <c r="E1647" t="s">
        <v>1426</v>
      </c>
      <c r="F1647" t="s">
        <v>1427</v>
      </c>
      <c r="G1647" t="s">
        <v>1428</v>
      </c>
      <c r="H1647" s="1">
        <v>46023</v>
      </c>
      <c r="I1647">
        <v>202601</v>
      </c>
      <c r="J1647">
        <v>3219.07791</v>
      </c>
      <c r="L1647">
        <v>3219.08</v>
      </c>
      <c r="N1647">
        <v>90464630</v>
      </c>
      <c r="O1647" s="1">
        <v>46053</v>
      </c>
      <c r="P1647" s="1">
        <v>46063</v>
      </c>
      <c r="R1647">
        <v>63</v>
      </c>
      <c r="S1647" t="s">
        <v>53</v>
      </c>
      <c r="T1647" t="s">
        <v>40</v>
      </c>
      <c r="U1647" t="s">
        <v>40</v>
      </c>
      <c r="V1647" t="s">
        <v>1429</v>
      </c>
      <c r="W1647">
        <v>6</v>
      </c>
      <c r="X1647" t="s">
        <v>42</v>
      </c>
      <c r="Y1647">
        <v>6</v>
      </c>
      <c r="Z1647" t="s">
        <v>40</v>
      </c>
      <c r="AA1647" t="s">
        <v>1256</v>
      </c>
      <c r="AB1647" t="s">
        <v>44</v>
      </c>
      <c r="AC1647" t="s">
        <v>45</v>
      </c>
      <c r="AE1647" t="s">
        <v>298</v>
      </c>
      <c r="AF1647" t="s">
        <v>7382</v>
      </c>
      <c r="AG1647" s="1">
        <v>46094</v>
      </c>
      <c r="AH1647" t="s">
        <v>2615</v>
      </c>
      <c r="AI1647">
        <f>_xlfn.XLOOKUP(Tabela5[[#This Row],[UUID]],Planilha2!$A:$A,Planilha2!B:B,"")</f>
        <v>1</v>
      </c>
      <c r="AJ1647">
        <f>_xlfn.XLOOKUP(Tabela5[[#This Row],[UUID]],Planilha2!$A:$A,Planilha2!C:C,"")</f>
        <v>0</v>
      </c>
      <c r="AK1647">
        <f>_xlfn.XLOOKUP(Tabela5[[#This Row],[UUID]],Planilha2!$A:$A,Planilha2!D:D,"")</f>
        <v>6</v>
      </c>
      <c r="AL1647">
        <f>_xlfn.XLOOKUP(Tabela5[[#This Row],[UUID]],Planilha2!$A:$A,Planilha2!E:E,"")</f>
        <v>0</v>
      </c>
      <c r="AM1647">
        <f>_xlfn.XLOOKUP(Tabela5[[#This Row],[UUID]],Planilha2!$A:$A,Planilha2!F:F,"")</f>
        <v>1</v>
      </c>
      <c r="AN1647">
        <f>_xlfn.XLOOKUP(Tabela5[[#This Row],[UUID]],Planilha2!$A:$A,Planilha2!G:G,"")</f>
        <v>1</v>
      </c>
      <c r="AO1647">
        <f>_xlfn.XLOOKUP(Tabela5[[#This Row],[UUID]],Planilha2!$A:$A,Planilha2!H:H,"")</f>
        <v>1</v>
      </c>
      <c r="AP1647">
        <f>_xlfn.XLOOKUP(Tabela5[[#This Row],[UUID]],Planilha2!$A:$A,Planilha2!I:I,"")</f>
        <v>1</v>
      </c>
      <c r="AQ1647">
        <f>_xlfn.XLOOKUP(Tabela5[[#This Row],[UUID]],Planilha2!$A:$A,Planilha2!J:J,"")</f>
        <v>1</v>
      </c>
      <c r="AR1647">
        <f>_xlfn.XLOOKUP(Tabela5[[#This Row],[UUID]],Planilha2!$A:$A,Planilha2!K:K,"")</f>
        <v>1</v>
      </c>
      <c r="AS1647">
        <f>_xlfn.XLOOKUP(Tabela5[[#This Row],[UUID]],Planilha2!$A:$A,Planilha2!L:L,"")</f>
        <v>1</v>
      </c>
      <c r="AT1647">
        <f>_xlfn.XLOOKUP(Tabela5[[#This Row],[UUID]],Planilha2!$A:$A,Planilha2!M:M,"")</f>
        <v>0</v>
      </c>
      <c r="AU1647">
        <f>_xlfn.XLOOKUP(Tabela5[[#This Row],[UUID]],Planilha2!$A:$A,Planilha2!N:N,"")</f>
        <v>1</v>
      </c>
      <c r="AV1647">
        <f>_xlfn.XLOOKUP(Tabela5[[#This Row],[UUID]],Planilha2!$A:$A,Planilha2!O:O,"")</f>
        <v>1</v>
      </c>
    </row>
    <row r="1648" spans="1:48" x14ac:dyDescent="0.2">
      <c r="A1648" t="s">
        <v>7383</v>
      </c>
      <c r="B1648" t="s">
        <v>35</v>
      </c>
      <c r="C1648">
        <v>46238662</v>
      </c>
      <c r="D1648">
        <v>46428712687</v>
      </c>
      <c r="E1648" t="s">
        <v>1432</v>
      </c>
      <c r="F1648" t="s">
        <v>1433</v>
      </c>
      <c r="G1648" t="s">
        <v>1434</v>
      </c>
      <c r="H1648" s="1">
        <v>46023</v>
      </c>
      <c r="I1648">
        <v>202601</v>
      </c>
      <c r="J1648">
        <v>455.64832999999999</v>
      </c>
      <c r="L1648">
        <v>455.65</v>
      </c>
      <c r="N1648">
        <v>90464584</v>
      </c>
      <c r="O1648" s="1">
        <v>46053</v>
      </c>
      <c r="P1648" s="1">
        <v>46063</v>
      </c>
      <c r="R1648">
        <v>63</v>
      </c>
      <c r="S1648" t="s">
        <v>53</v>
      </c>
      <c r="T1648" t="s">
        <v>40</v>
      </c>
      <c r="U1648" t="s">
        <v>40</v>
      </c>
      <c r="V1648" t="s">
        <v>1435</v>
      </c>
      <c r="W1648">
        <v>6</v>
      </c>
      <c r="X1648" t="s">
        <v>42</v>
      </c>
      <c r="Y1648">
        <v>6</v>
      </c>
      <c r="Z1648" t="s">
        <v>40</v>
      </c>
      <c r="AA1648" t="s">
        <v>1256</v>
      </c>
      <c r="AB1648" t="s">
        <v>44</v>
      </c>
      <c r="AC1648" t="s">
        <v>45</v>
      </c>
      <c r="AE1648" t="s">
        <v>298</v>
      </c>
      <c r="AF1648" t="s">
        <v>7384</v>
      </c>
      <c r="AG1648" s="1">
        <v>46094</v>
      </c>
      <c r="AH1648" t="s">
        <v>2615</v>
      </c>
      <c r="AI1648">
        <f>_xlfn.XLOOKUP(Tabela5[[#This Row],[UUID]],Planilha2!$A:$A,Planilha2!B:B,"")</f>
        <v>1</v>
      </c>
      <c r="AJ1648">
        <f>_xlfn.XLOOKUP(Tabela5[[#This Row],[UUID]],Planilha2!$A:$A,Planilha2!C:C,"")</f>
        <v>0</v>
      </c>
      <c r="AK1648">
        <f>_xlfn.XLOOKUP(Tabela5[[#This Row],[UUID]],Planilha2!$A:$A,Planilha2!D:D,"")</f>
        <v>1</v>
      </c>
      <c r="AL1648">
        <f>_xlfn.XLOOKUP(Tabela5[[#This Row],[UUID]],Planilha2!$A:$A,Planilha2!E:E,"")</f>
        <v>0</v>
      </c>
      <c r="AM1648">
        <f>_xlfn.XLOOKUP(Tabela5[[#This Row],[UUID]],Planilha2!$A:$A,Planilha2!F:F,"")</f>
        <v>1</v>
      </c>
      <c r="AN1648">
        <f>_xlfn.XLOOKUP(Tabela5[[#This Row],[UUID]],Planilha2!$A:$A,Planilha2!G:G,"")</f>
        <v>1</v>
      </c>
      <c r="AO1648">
        <f>_xlfn.XLOOKUP(Tabela5[[#This Row],[UUID]],Planilha2!$A:$A,Planilha2!H:H,"")</f>
        <v>1</v>
      </c>
      <c r="AP1648">
        <f>_xlfn.XLOOKUP(Tabela5[[#This Row],[UUID]],Planilha2!$A:$A,Planilha2!I:I,"")</f>
        <v>1</v>
      </c>
      <c r="AQ1648">
        <f>_xlfn.XLOOKUP(Tabela5[[#This Row],[UUID]],Planilha2!$A:$A,Planilha2!J:J,"")</f>
        <v>1</v>
      </c>
      <c r="AR1648">
        <f>_xlfn.XLOOKUP(Tabela5[[#This Row],[UUID]],Planilha2!$A:$A,Planilha2!K:K,"")</f>
        <v>1</v>
      </c>
      <c r="AS1648">
        <f>_xlfn.XLOOKUP(Tabela5[[#This Row],[UUID]],Planilha2!$A:$A,Planilha2!L:L,"")</f>
        <v>1</v>
      </c>
      <c r="AT1648">
        <f>_xlfn.XLOOKUP(Tabela5[[#This Row],[UUID]],Planilha2!$A:$A,Planilha2!M:M,"")</f>
        <v>0</v>
      </c>
      <c r="AU1648">
        <f>_xlfn.XLOOKUP(Tabela5[[#This Row],[UUID]],Planilha2!$A:$A,Planilha2!N:N,"")</f>
        <v>1</v>
      </c>
      <c r="AV1648">
        <f>_xlfn.XLOOKUP(Tabela5[[#This Row],[UUID]],Planilha2!$A:$A,Planilha2!O:O,"")</f>
        <v>1</v>
      </c>
    </row>
    <row r="1649" spans="1:48" x14ac:dyDescent="0.2">
      <c r="A1649" t="s">
        <v>7385</v>
      </c>
      <c r="B1649" t="s">
        <v>35</v>
      </c>
      <c r="C1649">
        <v>35561009</v>
      </c>
      <c r="D1649">
        <v>25610072867</v>
      </c>
      <c r="E1649" t="s">
        <v>1450</v>
      </c>
      <c r="F1649" t="s">
        <v>1451</v>
      </c>
      <c r="G1649" t="s">
        <v>1452</v>
      </c>
      <c r="H1649" s="1">
        <v>46023</v>
      </c>
      <c r="I1649">
        <v>202601</v>
      </c>
      <c r="J1649">
        <v>197.17683</v>
      </c>
      <c r="L1649">
        <v>197.18</v>
      </c>
      <c r="N1649">
        <v>90464691</v>
      </c>
      <c r="O1649" s="1">
        <v>46053</v>
      </c>
      <c r="P1649" s="1">
        <v>46063</v>
      </c>
      <c r="R1649">
        <v>63</v>
      </c>
      <c r="S1649" t="s">
        <v>53</v>
      </c>
      <c r="T1649" t="s">
        <v>40</v>
      </c>
      <c r="U1649" t="s">
        <v>40</v>
      </c>
      <c r="V1649" t="s">
        <v>1453</v>
      </c>
      <c r="W1649">
        <v>6</v>
      </c>
      <c r="X1649" t="s">
        <v>42</v>
      </c>
      <c r="Y1649">
        <v>6</v>
      </c>
      <c r="Z1649" t="s">
        <v>40</v>
      </c>
      <c r="AA1649" t="s">
        <v>1256</v>
      </c>
      <c r="AB1649" t="s">
        <v>44</v>
      </c>
      <c r="AC1649" t="s">
        <v>45</v>
      </c>
      <c r="AE1649" t="s">
        <v>298</v>
      </c>
      <c r="AF1649" t="s">
        <v>7386</v>
      </c>
      <c r="AG1649" s="1">
        <v>46079</v>
      </c>
      <c r="AH1649" t="s">
        <v>2615</v>
      </c>
      <c r="AI1649">
        <f>_xlfn.XLOOKUP(Tabela5[[#This Row],[UUID]],Planilha2!$A:$A,Planilha2!B:B,"")</f>
        <v>1</v>
      </c>
      <c r="AJ1649">
        <f>_xlfn.XLOOKUP(Tabela5[[#This Row],[UUID]],Planilha2!$A:$A,Planilha2!C:C,"")</f>
        <v>0</v>
      </c>
      <c r="AK1649">
        <f>_xlfn.XLOOKUP(Tabela5[[#This Row],[UUID]],Planilha2!$A:$A,Planilha2!D:D,"")</f>
        <v>1</v>
      </c>
      <c r="AL1649">
        <f>_xlfn.XLOOKUP(Tabela5[[#This Row],[UUID]],Planilha2!$A:$A,Planilha2!E:E,"")</f>
        <v>0</v>
      </c>
      <c r="AM1649">
        <f>_xlfn.XLOOKUP(Tabela5[[#This Row],[UUID]],Planilha2!$A:$A,Planilha2!F:F,"")</f>
        <v>1</v>
      </c>
      <c r="AN1649">
        <f>_xlfn.XLOOKUP(Tabela5[[#This Row],[UUID]],Planilha2!$A:$A,Planilha2!G:G,"")</f>
        <v>1</v>
      </c>
      <c r="AO1649">
        <f>_xlfn.XLOOKUP(Tabela5[[#This Row],[UUID]],Planilha2!$A:$A,Planilha2!H:H,"")</f>
        <v>1</v>
      </c>
      <c r="AP1649">
        <f>_xlfn.XLOOKUP(Tabela5[[#This Row],[UUID]],Planilha2!$A:$A,Planilha2!I:I,"")</f>
        <v>1</v>
      </c>
      <c r="AQ1649">
        <f>_xlfn.XLOOKUP(Tabela5[[#This Row],[UUID]],Planilha2!$A:$A,Planilha2!J:J,"")</f>
        <v>1</v>
      </c>
      <c r="AR1649">
        <f>_xlfn.XLOOKUP(Tabela5[[#This Row],[UUID]],Planilha2!$A:$A,Planilha2!K:K,"")</f>
        <v>1</v>
      </c>
      <c r="AS1649">
        <f>_xlfn.XLOOKUP(Tabela5[[#This Row],[UUID]],Planilha2!$A:$A,Planilha2!L:L,"")</f>
        <v>1</v>
      </c>
      <c r="AT1649">
        <f>_xlfn.XLOOKUP(Tabela5[[#This Row],[UUID]],Planilha2!$A:$A,Planilha2!M:M,"")</f>
        <v>0</v>
      </c>
      <c r="AU1649">
        <f>_xlfn.XLOOKUP(Tabela5[[#This Row],[UUID]],Planilha2!$A:$A,Planilha2!N:N,"")</f>
        <v>1</v>
      </c>
      <c r="AV1649">
        <f>_xlfn.XLOOKUP(Tabela5[[#This Row],[UUID]],Planilha2!$A:$A,Planilha2!O:O,"")</f>
        <v>1</v>
      </c>
    </row>
    <row r="1650" spans="1:48" x14ac:dyDescent="0.2">
      <c r="A1650" t="s">
        <v>7387</v>
      </c>
      <c r="B1650" t="s">
        <v>35</v>
      </c>
      <c r="C1650">
        <v>40481530</v>
      </c>
      <c r="D1650">
        <v>41109037856</v>
      </c>
      <c r="E1650" t="s">
        <v>1480</v>
      </c>
      <c r="F1650" t="s">
        <v>1481</v>
      </c>
      <c r="G1650" t="s">
        <v>1482</v>
      </c>
      <c r="H1650" s="1">
        <v>46023</v>
      </c>
      <c r="I1650">
        <v>202601</v>
      </c>
      <c r="J1650">
        <v>266.59489000000002</v>
      </c>
      <c r="L1650">
        <v>266.58999999999997</v>
      </c>
      <c r="N1650">
        <v>90464646</v>
      </c>
      <c r="O1650" s="1">
        <v>46053</v>
      </c>
      <c r="P1650" s="1">
        <v>46063</v>
      </c>
      <c r="R1650">
        <v>63</v>
      </c>
      <c r="S1650" t="s">
        <v>53</v>
      </c>
      <c r="T1650" t="s">
        <v>40</v>
      </c>
      <c r="U1650" t="s">
        <v>40</v>
      </c>
      <c r="V1650" t="s">
        <v>1483</v>
      </c>
      <c r="W1650">
        <v>6</v>
      </c>
      <c r="X1650" t="s">
        <v>42</v>
      </c>
      <c r="Y1650">
        <v>6</v>
      </c>
      <c r="Z1650" t="s">
        <v>40</v>
      </c>
      <c r="AA1650" t="s">
        <v>1256</v>
      </c>
      <c r="AB1650" t="s">
        <v>44</v>
      </c>
      <c r="AC1650" t="s">
        <v>45</v>
      </c>
      <c r="AE1650" t="s">
        <v>298</v>
      </c>
      <c r="AF1650" t="s">
        <v>7388</v>
      </c>
      <c r="AG1650" s="1">
        <v>46079</v>
      </c>
      <c r="AH1650" t="s">
        <v>2615</v>
      </c>
      <c r="AI1650">
        <f>_xlfn.XLOOKUP(Tabela5[[#This Row],[UUID]],Planilha2!$A:$A,Planilha2!B:B,"")</f>
        <v>1</v>
      </c>
      <c r="AJ1650">
        <f>_xlfn.XLOOKUP(Tabela5[[#This Row],[UUID]],Planilha2!$A:$A,Planilha2!C:C,"")</f>
        <v>0</v>
      </c>
      <c r="AK1650">
        <f>_xlfn.XLOOKUP(Tabela5[[#This Row],[UUID]],Planilha2!$A:$A,Planilha2!D:D,"")</f>
        <v>351</v>
      </c>
      <c r="AL1650">
        <f>_xlfn.XLOOKUP(Tabela5[[#This Row],[UUID]],Planilha2!$A:$A,Planilha2!E:E,"")</f>
        <v>1</v>
      </c>
      <c r="AM1650">
        <f>_xlfn.XLOOKUP(Tabela5[[#This Row],[UUID]],Planilha2!$A:$A,Planilha2!F:F,"")</f>
        <v>1</v>
      </c>
      <c r="AN1650">
        <f>_xlfn.XLOOKUP(Tabela5[[#This Row],[UUID]],Planilha2!$A:$A,Planilha2!G:G,"")</f>
        <v>1</v>
      </c>
      <c r="AO1650">
        <f>_xlfn.XLOOKUP(Tabela5[[#This Row],[UUID]],Planilha2!$A:$A,Planilha2!H:H,"")</f>
        <v>1</v>
      </c>
      <c r="AP1650">
        <f>_xlfn.XLOOKUP(Tabela5[[#This Row],[UUID]],Planilha2!$A:$A,Planilha2!I:I,"")</f>
        <v>1</v>
      </c>
      <c r="AQ1650">
        <f>_xlfn.XLOOKUP(Tabela5[[#This Row],[UUID]],Planilha2!$A:$A,Planilha2!J:J,"")</f>
        <v>1</v>
      </c>
      <c r="AR1650">
        <f>_xlfn.XLOOKUP(Tabela5[[#This Row],[UUID]],Planilha2!$A:$A,Planilha2!K:K,"")</f>
        <v>1</v>
      </c>
      <c r="AS1650">
        <f>_xlfn.XLOOKUP(Tabela5[[#This Row],[UUID]],Planilha2!$A:$A,Planilha2!L:L,"")</f>
        <v>1</v>
      </c>
      <c r="AT1650">
        <f>_xlfn.XLOOKUP(Tabela5[[#This Row],[UUID]],Planilha2!$A:$A,Planilha2!M:M,"")</f>
        <v>0</v>
      </c>
      <c r="AU1650">
        <f>_xlfn.XLOOKUP(Tabela5[[#This Row],[UUID]],Planilha2!$A:$A,Planilha2!N:N,"")</f>
        <v>1</v>
      </c>
      <c r="AV1650">
        <f>_xlfn.XLOOKUP(Tabela5[[#This Row],[UUID]],Planilha2!$A:$A,Planilha2!O:O,"")</f>
        <v>1</v>
      </c>
    </row>
    <row r="1651" spans="1:48" x14ac:dyDescent="0.2">
      <c r="A1651" t="s">
        <v>7389</v>
      </c>
      <c r="B1651" t="s">
        <v>35</v>
      </c>
      <c r="C1651">
        <v>35210931</v>
      </c>
      <c r="D1651">
        <v>24025356520</v>
      </c>
      <c r="E1651" t="s">
        <v>4982</v>
      </c>
      <c r="F1651" t="s">
        <v>4983</v>
      </c>
      <c r="G1651" t="s">
        <v>4984</v>
      </c>
      <c r="H1651" s="1">
        <v>46023</v>
      </c>
      <c r="I1651">
        <v>202601</v>
      </c>
      <c r="J1651">
        <v>488.88038</v>
      </c>
      <c r="L1651">
        <v>488.88</v>
      </c>
      <c r="N1651">
        <v>90464654</v>
      </c>
      <c r="O1651" s="1">
        <v>46053</v>
      </c>
      <c r="P1651" s="1">
        <v>46063</v>
      </c>
      <c r="R1651">
        <v>63</v>
      </c>
      <c r="S1651" t="s">
        <v>53</v>
      </c>
      <c r="T1651" t="s">
        <v>40</v>
      </c>
      <c r="U1651" t="s">
        <v>40</v>
      </c>
      <c r="V1651" t="s">
        <v>4985</v>
      </c>
      <c r="W1651" t="s">
        <v>94</v>
      </c>
      <c r="X1651" t="s">
        <v>94</v>
      </c>
      <c r="Y1651">
        <v>6</v>
      </c>
      <c r="Z1651" t="s">
        <v>40</v>
      </c>
      <c r="AA1651" t="s">
        <v>1256</v>
      </c>
      <c r="AB1651" t="s">
        <v>44</v>
      </c>
      <c r="AC1651" t="s">
        <v>45</v>
      </c>
      <c r="AE1651" t="s">
        <v>298</v>
      </c>
      <c r="AF1651" t="s">
        <v>7390</v>
      </c>
      <c r="AG1651" s="1">
        <v>46086</v>
      </c>
      <c r="AH1651" t="s">
        <v>2615</v>
      </c>
      <c r="AI1651">
        <f>_xlfn.XLOOKUP(Tabela5[[#This Row],[UUID]],Planilha2!$A:$A,Planilha2!B:B,"")</f>
        <v>1</v>
      </c>
      <c r="AJ1651">
        <f>_xlfn.XLOOKUP(Tabela5[[#This Row],[UUID]],Planilha2!$A:$A,Planilha2!C:C,"")</f>
        <v>0</v>
      </c>
      <c r="AK1651">
        <f>_xlfn.XLOOKUP(Tabela5[[#This Row],[UUID]],Planilha2!$A:$A,Planilha2!D:D,"")</f>
        <v>6</v>
      </c>
      <c r="AL1651">
        <f>_xlfn.XLOOKUP(Tabela5[[#This Row],[UUID]],Planilha2!$A:$A,Planilha2!E:E,"")</f>
        <v>0</v>
      </c>
      <c r="AM1651">
        <f>_xlfn.XLOOKUP(Tabela5[[#This Row],[UUID]],Planilha2!$A:$A,Planilha2!F:F,"")</f>
        <v>1</v>
      </c>
      <c r="AN1651">
        <f>_xlfn.XLOOKUP(Tabela5[[#This Row],[UUID]],Planilha2!$A:$A,Planilha2!G:G,"")</f>
        <v>1</v>
      </c>
      <c r="AO1651">
        <f>_xlfn.XLOOKUP(Tabela5[[#This Row],[UUID]],Planilha2!$A:$A,Planilha2!H:H,"")</f>
        <v>1</v>
      </c>
      <c r="AP1651">
        <f>_xlfn.XLOOKUP(Tabela5[[#This Row],[UUID]],Planilha2!$A:$A,Planilha2!I:I,"")</f>
        <v>1</v>
      </c>
      <c r="AQ1651">
        <f>_xlfn.XLOOKUP(Tabela5[[#This Row],[UUID]],Planilha2!$A:$A,Planilha2!J:J,"")</f>
        <v>1</v>
      </c>
      <c r="AR1651">
        <f>_xlfn.XLOOKUP(Tabela5[[#This Row],[UUID]],Planilha2!$A:$A,Planilha2!K:K,"")</f>
        <v>1</v>
      </c>
      <c r="AS1651">
        <f>_xlfn.XLOOKUP(Tabela5[[#This Row],[UUID]],Planilha2!$A:$A,Planilha2!L:L,"")</f>
        <v>1</v>
      </c>
      <c r="AT1651">
        <f>_xlfn.XLOOKUP(Tabela5[[#This Row],[UUID]],Planilha2!$A:$A,Planilha2!M:M,"")</f>
        <v>0</v>
      </c>
      <c r="AU1651">
        <f>_xlfn.XLOOKUP(Tabela5[[#This Row],[UUID]],Planilha2!$A:$A,Planilha2!N:N,"")</f>
        <v>1</v>
      </c>
      <c r="AV1651">
        <f>_xlfn.XLOOKUP(Tabela5[[#This Row],[UUID]],Planilha2!$A:$A,Planilha2!O:O,"")</f>
        <v>1</v>
      </c>
    </row>
    <row r="1652" spans="1:48" x14ac:dyDescent="0.2">
      <c r="A1652" t="s">
        <v>7391</v>
      </c>
      <c r="B1652" t="s">
        <v>35</v>
      </c>
      <c r="C1652">
        <v>37892134</v>
      </c>
      <c r="D1652">
        <v>43379048836</v>
      </c>
      <c r="E1652" t="s">
        <v>1498</v>
      </c>
      <c r="F1652" t="s">
        <v>1499</v>
      </c>
      <c r="G1652" t="s">
        <v>1500</v>
      </c>
      <c r="H1652" s="1">
        <v>46023</v>
      </c>
      <c r="I1652">
        <v>202601</v>
      </c>
      <c r="J1652">
        <v>223.76247000000001</v>
      </c>
      <c r="L1652">
        <v>223.76</v>
      </c>
      <c r="N1652">
        <v>90464565</v>
      </c>
      <c r="O1652" s="1">
        <v>46053</v>
      </c>
      <c r="P1652" s="1">
        <v>46063</v>
      </c>
      <c r="R1652">
        <v>63</v>
      </c>
      <c r="S1652" t="s">
        <v>53</v>
      </c>
      <c r="T1652" t="s">
        <v>40</v>
      </c>
      <c r="U1652" t="s">
        <v>40</v>
      </c>
      <c r="V1652" t="s">
        <v>1501</v>
      </c>
      <c r="W1652">
        <v>6</v>
      </c>
      <c r="X1652" t="s">
        <v>42</v>
      </c>
      <c r="Y1652">
        <v>6</v>
      </c>
      <c r="Z1652" t="s">
        <v>40</v>
      </c>
      <c r="AA1652" t="s">
        <v>1256</v>
      </c>
      <c r="AB1652" t="s">
        <v>44</v>
      </c>
      <c r="AC1652" t="s">
        <v>45</v>
      </c>
      <c r="AE1652" t="s">
        <v>298</v>
      </c>
      <c r="AF1652" t="s">
        <v>7392</v>
      </c>
      <c r="AG1652" s="1">
        <v>46079</v>
      </c>
      <c r="AH1652" t="s">
        <v>2615</v>
      </c>
      <c r="AI1652">
        <f>_xlfn.XLOOKUP(Tabela5[[#This Row],[UUID]],Planilha2!$A:$A,Planilha2!B:B,"")</f>
        <v>1</v>
      </c>
      <c r="AJ1652">
        <f>_xlfn.XLOOKUP(Tabela5[[#This Row],[UUID]],Planilha2!$A:$A,Planilha2!C:C,"")</f>
        <v>0</v>
      </c>
      <c r="AK1652">
        <f>_xlfn.XLOOKUP(Tabela5[[#This Row],[UUID]],Planilha2!$A:$A,Planilha2!D:D,"")</f>
        <v>1</v>
      </c>
      <c r="AL1652">
        <f>_xlfn.XLOOKUP(Tabela5[[#This Row],[UUID]],Planilha2!$A:$A,Planilha2!E:E,"")</f>
        <v>0</v>
      </c>
      <c r="AM1652">
        <f>_xlfn.XLOOKUP(Tabela5[[#This Row],[UUID]],Planilha2!$A:$A,Planilha2!F:F,"")</f>
        <v>1</v>
      </c>
      <c r="AN1652">
        <f>_xlfn.XLOOKUP(Tabela5[[#This Row],[UUID]],Planilha2!$A:$A,Planilha2!G:G,"")</f>
        <v>1</v>
      </c>
      <c r="AO1652">
        <f>_xlfn.XLOOKUP(Tabela5[[#This Row],[UUID]],Planilha2!$A:$A,Planilha2!H:H,"")</f>
        <v>1</v>
      </c>
      <c r="AP1652">
        <f>_xlfn.XLOOKUP(Tabela5[[#This Row],[UUID]],Planilha2!$A:$A,Planilha2!I:I,"")</f>
        <v>1</v>
      </c>
      <c r="AQ1652">
        <f>_xlfn.XLOOKUP(Tabela5[[#This Row],[UUID]],Planilha2!$A:$A,Planilha2!J:J,"")</f>
        <v>1</v>
      </c>
      <c r="AR1652">
        <f>_xlfn.XLOOKUP(Tabela5[[#This Row],[UUID]],Planilha2!$A:$A,Planilha2!K:K,"")</f>
        <v>1</v>
      </c>
      <c r="AS1652">
        <f>_xlfn.XLOOKUP(Tabela5[[#This Row],[UUID]],Planilha2!$A:$A,Planilha2!L:L,"")</f>
        <v>1</v>
      </c>
      <c r="AT1652">
        <f>_xlfn.XLOOKUP(Tabela5[[#This Row],[UUID]],Planilha2!$A:$A,Planilha2!M:M,"")</f>
        <v>0</v>
      </c>
      <c r="AU1652">
        <f>_xlfn.XLOOKUP(Tabela5[[#This Row],[UUID]],Planilha2!$A:$A,Planilha2!N:N,"")</f>
        <v>1</v>
      </c>
      <c r="AV1652">
        <f>_xlfn.XLOOKUP(Tabela5[[#This Row],[UUID]],Planilha2!$A:$A,Planilha2!O:O,"")</f>
        <v>1</v>
      </c>
    </row>
    <row r="1653" spans="1:48" x14ac:dyDescent="0.2">
      <c r="A1653" t="s">
        <v>7393</v>
      </c>
      <c r="B1653" t="s">
        <v>35</v>
      </c>
      <c r="C1653">
        <v>669458</v>
      </c>
      <c r="D1653">
        <v>8175237821</v>
      </c>
      <c r="E1653" t="s">
        <v>1504</v>
      </c>
      <c r="F1653" t="s">
        <v>1505</v>
      </c>
      <c r="G1653" t="s">
        <v>1506</v>
      </c>
      <c r="H1653" s="1">
        <v>46023</v>
      </c>
      <c r="I1653">
        <v>202601</v>
      </c>
      <c r="J1653">
        <v>527.28186000000005</v>
      </c>
      <c r="L1653">
        <v>527.28</v>
      </c>
      <c r="N1653">
        <v>90464496</v>
      </c>
      <c r="O1653" s="1">
        <v>46053</v>
      </c>
      <c r="P1653" s="1">
        <v>46063</v>
      </c>
      <c r="R1653">
        <v>63</v>
      </c>
      <c r="S1653" t="s">
        <v>53</v>
      </c>
      <c r="T1653" t="s">
        <v>40</v>
      </c>
      <c r="U1653" t="s">
        <v>40</v>
      </c>
      <c r="V1653" t="s">
        <v>1507</v>
      </c>
      <c r="W1653">
        <v>6</v>
      </c>
      <c r="X1653" t="s">
        <v>42</v>
      </c>
      <c r="Y1653">
        <v>6</v>
      </c>
      <c r="Z1653" t="s">
        <v>40</v>
      </c>
      <c r="AA1653" t="s">
        <v>1256</v>
      </c>
      <c r="AB1653" t="s">
        <v>44</v>
      </c>
      <c r="AC1653" t="s">
        <v>45</v>
      </c>
      <c r="AE1653" t="s">
        <v>298</v>
      </c>
      <c r="AF1653" t="s">
        <v>7394</v>
      </c>
      <c r="AG1653" s="1">
        <v>46086</v>
      </c>
      <c r="AH1653" t="s">
        <v>2615</v>
      </c>
      <c r="AI1653">
        <f>_xlfn.XLOOKUP(Tabela5[[#This Row],[UUID]],Planilha2!$A:$A,Planilha2!B:B,"")</f>
        <v>1</v>
      </c>
      <c r="AJ1653">
        <f>_xlfn.XLOOKUP(Tabela5[[#This Row],[UUID]],Planilha2!$A:$A,Planilha2!C:C,"")</f>
        <v>0</v>
      </c>
      <c r="AK1653">
        <f>_xlfn.XLOOKUP(Tabela5[[#This Row],[UUID]],Planilha2!$A:$A,Planilha2!D:D,"")</f>
        <v>2</v>
      </c>
      <c r="AL1653">
        <f>_xlfn.XLOOKUP(Tabela5[[#This Row],[UUID]],Planilha2!$A:$A,Planilha2!E:E,"")</f>
        <v>0</v>
      </c>
      <c r="AM1653">
        <f>_xlfn.XLOOKUP(Tabela5[[#This Row],[UUID]],Planilha2!$A:$A,Planilha2!F:F,"")</f>
        <v>1</v>
      </c>
      <c r="AN1653">
        <f>_xlfn.XLOOKUP(Tabela5[[#This Row],[UUID]],Planilha2!$A:$A,Planilha2!G:G,"")</f>
        <v>1</v>
      </c>
      <c r="AO1653">
        <f>_xlfn.XLOOKUP(Tabela5[[#This Row],[UUID]],Planilha2!$A:$A,Planilha2!H:H,"")</f>
        <v>1</v>
      </c>
      <c r="AP1653">
        <f>_xlfn.XLOOKUP(Tabela5[[#This Row],[UUID]],Planilha2!$A:$A,Planilha2!I:I,"")</f>
        <v>1</v>
      </c>
      <c r="AQ1653">
        <f>_xlfn.XLOOKUP(Tabela5[[#This Row],[UUID]],Planilha2!$A:$A,Planilha2!J:J,"")</f>
        <v>1</v>
      </c>
      <c r="AR1653">
        <f>_xlfn.XLOOKUP(Tabela5[[#This Row],[UUID]],Planilha2!$A:$A,Planilha2!K:K,"")</f>
        <v>1</v>
      </c>
      <c r="AS1653">
        <f>_xlfn.XLOOKUP(Tabela5[[#This Row],[UUID]],Planilha2!$A:$A,Planilha2!L:L,"")</f>
        <v>1</v>
      </c>
      <c r="AT1653">
        <f>_xlfn.XLOOKUP(Tabela5[[#This Row],[UUID]],Planilha2!$A:$A,Planilha2!M:M,"")</f>
        <v>0</v>
      </c>
      <c r="AU1653">
        <f>_xlfn.XLOOKUP(Tabela5[[#This Row],[UUID]],Planilha2!$A:$A,Planilha2!N:N,"")</f>
        <v>1</v>
      </c>
      <c r="AV1653">
        <f>_xlfn.XLOOKUP(Tabela5[[#This Row],[UUID]],Planilha2!$A:$A,Planilha2!O:O,"")</f>
        <v>1</v>
      </c>
    </row>
    <row r="1654" spans="1:48" x14ac:dyDescent="0.2">
      <c r="A1654" t="s">
        <v>7395</v>
      </c>
      <c r="B1654" t="s">
        <v>35</v>
      </c>
      <c r="C1654">
        <v>10004837841</v>
      </c>
      <c r="D1654">
        <v>27908186149</v>
      </c>
      <c r="E1654" t="s">
        <v>775</v>
      </c>
      <c r="F1654" t="s">
        <v>776</v>
      </c>
      <c r="G1654" t="s">
        <v>777</v>
      </c>
      <c r="H1654" s="1">
        <v>45901</v>
      </c>
      <c r="I1654">
        <v>202509</v>
      </c>
      <c r="J1654">
        <v>122.32556</v>
      </c>
      <c r="L1654">
        <v>122.33</v>
      </c>
      <c r="N1654">
        <v>90386954</v>
      </c>
      <c r="O1654" s="1">
        <v>45965</v>
      </c>
      <c r="P1654" s="1">
        <v>45975</v>
      </c>
      <c r="R1654">
        <v>151</v>
      </c>
      <c r="S1654" t="s">
        <v>53</v>
      </c>
      <c r="T1654" t="s">
        <v>40</v>
      </c>
      <c r="U1654" t="s">
        <v>40</v>
      </c>
      <c r="V1654" t="s">
        <v>778</v>
      </c>
      <c r="W1654">
        <v>6</v>
      </c>
      <c r="X1654" t="s">
        <v>42</v>
      </c>
      <c r="Y1654">
        <v>6</v>
      </c>
      <c r="Z1654" t="s">
        <v>40</v>
      </c>
      <c r="AA1654" t="s">
        <v>67</v>
      </c>
      <c r="AB1654" t="s">
        <v>44</v>
      </c>
      <c r="AE1654" t="s">
        <v>2711</v>
      </c>
      <c r="AF1654" t="s">
        <v>7396</v>
      </c>
      <c r="AG1654" s="1">
        <v>45952</v>
      </c>
      <c r="AH1654" t="s">
        <v>70</v>
      </c>
      <c r="AI1654">
        <f>_xlfn.XLOOKUP(Tabela5[[#This Row],[UUID]],Planilha2!$A:$A,Planilha2!B:B,"")</f>
        <v>0</v>
      </c>
      <c r="AJ1654">
        <f>_xlfn.XLOOKUP(Tabela5[[#This Row],[UUID]],Planilha2!$A:$A,Planilha2!C:C,"")</f>
        <v>0</v>
      </c>
      <c r="AK1654">
        <f>_xlfn.XLOOKUP(Tabela5[[#This Row],[UUID]],Planilha2!$A:$A,Planilha2!D:D,"")</f>
        <v>0</v>
      </c>
      <c r="AL1654">
        <f>_xlfn.XLOOKUP(Tabela5[[#This Row],[UUID]],Planilha2!$A:$A,Planilha2!E:E,"")</f>
        <v>5</v>
      </c>
      <c r="AM1654">
        <f>_xlfn.XLOOKUP(Tabela5[[#This Row],[UUID]],Planilha2!$A:$A,Planilha2!F:F,"")</f>
        <v>0</v>
      </c>
      <c r="AN1654">
        <f>_xlfn.XLOOKUP(Tabela5[[#This Row],[UUID]],Planilha2!$A:$A,Planilha2!G:G,"")</f>
        <v>0</v>
      </c>
      <c r="AO1654">
        <f>_xlfn.XLOOKUP(Tabela5[[#This Row],[UUID]],Planilha2!$A:$A,Planilha2!H:H,"")</f>
        <v>0</v>
      </c>
      <c r="AP1654">
        <f>_xlfn.XLOOKUP(Tabela5[[#This Row],[UUID]],Planilha2!$A:$A,Planilha2!I:I,"")</f>
        <v>0</v>
      </c>
      <c r="AQ1654">
        <f>_xlfn.XLOOKUP(Tabela5[[#This Row],[UUID]],Planilha2!$A:$A,Planilha2!J:J,"")</f>
        <v>0</v>
      </c>
      <c r="AR1654">
        <f>_xlfn.XLOOKUP(Tabela5[[#This Row],[UUID]],Planilha2!$A:$A,Planilha2!K:K,"")</f>
        <v>0</v>
      </c>
      <c r="AS1654">
        <f>_xlfn.XLOOKUP(Tabela5[[#This Row],[UUID]],Planilha2!$A:$A,Planilha2!L:L,"")</f>
        <v>0</v>
      </c>
      <c r="AT1654">
        <f>_xlfn.XLOOKUP(Tabela5[[#This Row],[UUID]],Planilha2!$A:$A,Planilha2!M:M,"")</f>
        <v>0</v>
      </c>
      <c r="AU1654">
        <f>_xlfn.XLOOKUP(Tabela5[[#This Row],[UUID]],Planilha2!$A:$A,Planilha2!N:N,"")</f>
        <v>0</v>
      </c>
      <c r="AV1654">
        <f>_xlfn.XLOOKUP(Tabela5[[#This Row],[UUID]],Planilha2!$A:$A,Planilha2!O:O,"")</f>
        <v>0</v>
      </c>
    </row>
    <row r="1655" spans="1:48" x14ac:dyDescent="0.2">
      <c r="A1655" t="s">
        <v>7397</v>
      </c>
      <c r="B1655" t="s">
        <v>35</v>
      </c>
      <c r="C1655">
        <v>5729661</v>
      </c>
      <c r="D1655">
        <v>297278800</v>
      </c>
      <c r="E1655" t="s">
        <v>1510</v>
      </c>
      <c r="F1655" t="s">
        <v>1511</v>
      </c>
      <c r="G1655" t="s">
        <v>1512</v>
      </c>
      <c r="H1655" s="1">
        <v>46023</v>
      </c>
      <c r="I1655">
        <v>202601</v>
      </c>
      <c r="J1655">
        <v>450.47890000000001</v>
      </c>
      <c r="L1655">
        <v>450.48</v>
      </c>
      <c r="N1655">
        <v>90464500</v>
      </c>
      <c r="O1655" s="1">
        <v>46053</v>
      </c>
      <c r="P1655" s="1">
        <v>46063</v>
      </c>
      <c r="R1655">
        <v>63</v>
      </c>
      <c r="S1655" t="s">
        <v>53</v>
      </c>
      <c r="T1655" t="s">
        <v>40</v>
      </c>
      <c r="U1655" t="s">
        <v>40</v>
      </c>
      <c r="V1655" t="s">
        <v>1513</v>
      </c>
      <c r="W1655">
        <v>6</v>
      </c>
      <c r="X1655" t="s">
        <v>42</v>
      </c>
      <c r="Y1655">
        <v>6</v>
      </c>
      <c r="Z1655" t="s">
        <v>40</v>
      </c>
      <c r="AA1655" t="s">
        <v>1256</v>
      </c>
      <c r="AB1655" t="s">
        <v>44</v>
      </c>
      <c r="AC1655" t="s">
        <v>45</v>
      </c>
      <c r="AE1655" t="s">
        <v>298</v>
      </c>
      <c r="AF1655" t="s">
        <v>7398</v>
      </c>
      <c r="AG1655" s="1">
        <v>46059</v>
      </c>
      <c r="AH1655" t="s">
        <v>2751</v>
      </c>
      <c r="AI1655">
        <f>_xlfn.XLOOKUP(Tabela5[[#This Row],[UUID]],Planilha2!$A:$A,Planilha2!B:B,"")</f>
        <v>1</v>
      </c>
      <c r="AJ1655">
        <f>_xlfn.XLOOKUP(Tabela5[[#This Row],[UUID]],Planilha2!$A:$A,Planilha2!C:C,"")</f>
        <v>0</v>
      </c>
      <c r="AK1655">
        <f>_xlfn.XLOOKUP(Tabela5[[#This Row],[UUID]],Planilha2!$A:$A,Planilha2!D:D,"")</f>
        <v>3</v>
      </c>
      <c r="AL1655">
        <f>_xlfn.XLOOKUP(Tabela5[[#This Row],[UUID]],Planilha2!$A:$A,Planilha2!E:E,"")</f>
        <v>0</v>
      </c>
      <c r="AM1655">
        <f>_xlfn.XLOOKUP(Tabela5[[#This Row],[UUID]],Planilha2!$A:$A,Planilha2!F:F,"")</f>
        <v>1</v>
      </c>
      <c r="AN1655">
        <f>_xlfn.XLOOKUP(Tabela5[[#This Row],[UUID]],Planilha2!$A:$A,Planilha2!G:G,"")</f>
        <v>1</v>
      </c>
      <c r="AO1655">
        <f>_xlfn.XLOOKUP(Tabela5[[#This Row],[UUID]],Planilha2!$A:$A,Planilha2!H:H,"")</f>
        <v>1</v>
      </c>
      <c r="AP1655">
        <f>_xlfn.XLOOKUP(Tabela5[[#This Row],[UUID]],Planilha2!$A:$A,Planilha2!I:I,"")</f>
        <v>1</v>
      </c>
      <c r="AQ1655">
        <f>_xlfn.XLOOKUP(Tabela5[[#This Row],[UUID]],Planilha2!$A:$A,Planilha2!J:J,"")</f>
        <v>1</v>
      </c>
      <c r="AR1655">
        <f>_xlfn.XLOOKUP(Tabela5[[#This Row],[UUID]],Planilha2!$A:$A,Planilha2!K:K,"")</f>
        <v>1</v>
      </c>
      <c r="AS1655">
        <f>_xlfn.XLOOKUP(Tabela5[[#This Row],[UUID]],Planilha2!$A:$A,Planilha2!L:L,"")</f>
        <v>1</v>
      </c>
      <c r="AT1655">
        <f>_xlfn.XLOOKUP(Tabela5[[#This Row],[UUID]],Planilha2!$A:$A,Planilha2!M:M,"")</f>
        <v>0</v>
      </c>
      <c r="AU1655">
        <f>_xlfn.XLOOKUP(Tabela5[[#This Row],[UUID]],Planilha2!$A:$A,Planilha2!N:N,"")</f>
        <v>1</v>
      </c>
      <c r="AV1655">
        <f>_xlfn.XLOOKUP(Tabela5[[#This Row],[UUID]],Planilha2!$A:$A,Planilha2!O:O,"")</f>
        <v>1</v>
      </c>
    </row>
    <row r="1656" spans="1:48" x14ac:dyDescent="0.2">
      <c r="A1656" t="s">
        <v>7399</v>
      </c>
      <c r="B1656" t="s">
        <v>35</v>
      </c>
      <c r="C1656">
        <v>593737</v>
      </c>
      <c r="D1656">
        <v>7291916801</v>
      </c>
      <c r="E1656" t="s">
        <v>1522</v>
      </c>
      <c r="F1656" t="s">
        <v>1523</v>
      </c>
      <c r="G1656" t="s">
        <v>1524</v>
      </c>
      <c r="H1656" s="1">
        <v>46023</v>
      </c>
      <c r="I1656">
        <v>202601</v>
      </c>
      <c r="J1656">
        <v>300.56542999999999</v>
      </c>
      <c r="L1656">
        <v>300.57</v>
      </c>
      <c r="N1656">
        <v>90464666</v>
      </c>
      <c r="O1656" s="1">
        <v>46053</v>
      </c>
      <c r="P1656" s="1">
        <v>46063</v>
      </c>
      <c r="R1656">
        <v>63</v>
      </c>
      <c r="S1656" t="s">
        <v>53</v>
      </c>
      <c r="T1656" t="s">
        <v>40</v>
      </c>
      <c r="U1656" t="s">
        <v>40</v>
      </c>
      <c r="V1656" t="s">
        <v>1525</v>
      </c>
      <c r="W1656">
        <v>6</v>
      </c>
      <c r="X1656" t="s">
        <v>42</v>
      </c>
      <c r="Y1656">
        <v>6</v>
      </c>
      <c r="Z1656" t="s">
        <v>40</v>
      </c>
      <c r="AA1656" t="s">
        <v>1256</v>
      </c>
      <c r="AB1656" t="s">
        <v>44</v>
      </c>
      <c r="AC1656" t="s">
        <v>45</v>
      </c>
      <c r="AE1656" t="s">
        <v>298</v>
      </c>
      <c r="AF1656" t="s">
        <v>7400</v>
      </c>
      <c r="AG1656" s="1">
        <v>46050</v>
      </c>
      <c r="AH1656" t="s">
        <v>2751</v>
      </c>
      <c r="AI1656">
        <f>_xlfn.XLOOKUP(Tabela5[[#This Row],[UUID]],Planilha2!$A:$A,Planilha2!B:B,"")</f>
        <v>1</v>
      </c>
      <c r="AJ1656">
        <f>_xlfn.XLOOKUP(Tabela5[[#This Row],[UUID]],Planilha2!$A:$A,Planilha2!C:C,"")</f>
        <v>1</v>
      </c>
      <c r="AK1656">
        <f>_xlfn.XLOOKUP(Tabela5[[#This Row],[UUID]],Planilha2!$A:$A,Planilha2!D:D,"")</f>
        <v>18</v>
      </c>
      <c r="AL1656">
        <f>_xlfn.XLOOKUP(Tabela5[[#This Row],[UUID]],Planilha2!$A:$A,Planilha2!E:E,"")</f>
        <v>0</v>
      </c>
      <c r="AM1656">
        <f>_xlfn.XLOOKUP(Tabela5[[#This Row],[UUID]],Planilha2!$A:$A,Planilha2!F:F,"")</f>
        <v>1</v>
      </c>
      <c r="AN1656">
        <f>_xlfn.XLOOKUP(Tabela5[[#This Row],[UUID]],Planilha2!$A:$A,Planilha2!G:G,"")</f>
        <v>1</v>
      </c>
      <c r="AO1656">
        <f>_xlfn.XLOOKUP(Tabela5[[#This Row],[UUID]],Planilha2!$A:$A,Planilha2!H:H,"")</f>
        <v>1</v>
      </c>
      <c r="AP1656">
        <f>_xlfn.XLOOKUP(Tabela5[[#This Row],[UUID]],Planilha2!$A:$A,Planilha2!I:I,"")</f>
        <v>1</v>
      </c>
      <c r="AQ1656">
        <f>_xlfn.XLOOKUP(Tabela5[[#This Row],[UUID]],Planilha2!$A:$A,Planilha2!J:J,"")</f>
        <v>1</v>
      </c>
      <c r="AR1656">
        <f>_xlfn.XLOOKUP(Tabela5[[#This Row],[UUID]],Planilha2!$A:$A,Planilha2!K:K,"")</f>
        <v>1</v>
      </c>
      <c r="AS1656">
        <f>_xlfn.XLOOKUP(Tabela5[[#This Row],[UUID]],Planilha2!$A:$A,Planilha2!L:L,"")</f>
        <v>1</v>
      </c>
      <c r="AT1656">
        <f>_xlfn.XLOOKUP(Tabela5[[#This Row],[UUID]],Planilha2!$A:$A,Planilha2!M:M,"")</f>
        <v>0</v>
      </c>
      <c r="AU1656">
        <f>_xlfn.XLOOKUP(Tabela5[[#This Row],[UUID]],Planilha2!$A:$A,Planilha2!N:N,"")</f>
        <v>1</v>
      </c>
      <c r="AV1656">
        <f>_xlfn.XLOOKUP(Tabela5[[#This Row],[UUID]],Planilha2!$A:$A,Planilha2!O:O,"")</f>
        <v>1</v>
      </c>
    </row>
    <row r="1657" spans="1:48" x14ac:dyDescent="0.2">
      <c r="A1657" t="s">
        <v>7401</v>
      </c>
      <c r="B1657" t="s">
        <v>35</v>
      </c>
      <c r="C1657">
        <v>12671827</v>
      </c>
      <c r="D1657">
        <v>29151910349</v>
      </c>
      <c r="E1657" t="s">
        <v>1528</v>
      </c>
      <c r="F1657" t="s">
        <v>1529</v>
      </c>
      <c r="G1657" t="s">
        <v>1530</v>
      </c>
      <c r="H1657" s="1">
        <v>46023</v>
      </c>
      <c r="I1657">
        <v>202601</v>
      </c>
      <c r="J1657">
        <v>217.11606</v>
      </c>
      <c r="L1657">
        <v>217.12</v>
      </c>
      <c r="N1657">
        <v>90464566</v>
      </c>
      <c r="O1657" s="1">
        <v>46053</v>
      </c>
      <c r="P1657" s="1">
        <v>46063</v>
      </c>
      <c r="R1657">
        <v>63</v>
      </c>
      <c r="S1657" t="s">
        <v>53</v>
      </c>
      <c r="T1657" t="s">
        <v>40</v>
      </c>
      <c r="U1657" t="s">
        <v>40</v>
      </c>
      <c r="V1657" t="s">
        <v>1531</v>
      </c>
      <c r="W1657">
        <v>6</v>
      </c>
      <c r="X1657" t="s">
        <v>42</v>
      </c>
      <c r="Y1657">
        <v>6</v>
      </c>
      <c r="Z1657" t="s">
        <v>40</v>
      </c>
      <c r="AA1657" t="s">
        <v>1256</v>
      </c>
      <c r="AB1657" t="s">
        <v>44</v>
      </c>
      <c r="AC1657" t="s">
        <v>45</v>
      </c>
      <c r="AE1657" t="s">
        <v>298</v>
      </c>
      <c r="AF1657" t="s">
        <v>7402</v>
      </c>
      <c r="AG1657" s="1">
        <v>46087</v>
      </c>
      <c r="AH1657" t="s">
        <v>2615</v>
      </c>
      <c r="AI1657">
        <f>_xlfn.XLOOKUP(Tabela5[[#This Row],[UUID]],Planilha2!$A:$A,Planilha2!B:B,"")</f>
        <v>1</v>
      </c>
      <c r="AJ1657">
        <f>_xlfn.XLOOKUP(Tabela5[[#This Row],[UUID]],Planilha2!$A:$A,Planilha2!C:C,"")</f>
        <v>0</v>
      </c>
      <c r="AK1657">
        <f>_xlfn.XLOOKUP(Tabela5[[#This Row],[UUID]],Planilha2!$A:$A,Planilha2!D:D,"")</f>
        <v>1</v>
      </c>
      <c r="AL1657">
        <f>_xlfn.XLOOKUP(Tabela5[[#This Row],[UUID]],Planilha2!$A:$A,Planilha2!E:E,"")</f>
        <v>0</v>
      </c>
      <c r="AM1657">
        <f>_xlfn.XLOOKUP(Tabela5[[#This Row],[UUID]],Planilha2!$A:$A,Planilha2!F:F,"")</f>
        <v>1</v>
      </c>
      <c r="AN1657">
        <f>_xlfn.XLOOKUP(Tabela5[[#This Row],[UUID]],Planilha2!$A:$A,Planilha2!G:G,"")</f>
        <v>1</v>
      </c>
      <c r="AO1657">
        <f>_xlfn.XLOOKUP(Tabela5[[#This Row],[UUID]],Planilha2!$A:$A,Planilha2!H:H,"")</f>
        <v>1</v>
      </c>
      <c r="AP1657">
        <f>_xlfn.XLOOKUP(Tabela5[[#This Row],[UUID]],Planilha2!$A:$A,Planilha2!I:I,"")</f>
        <v>1</v>
      </c>
      <c r="AQ1657">
        <f>_xlfn.XLOOKUP(Tabela5[[#This Row],[UUID]],Planilha2!$A:$A,Planilha2!J:J,"")</f>
        <v>1</v>
      </c>
      <c r="AR1657">
        <f>_xlfn.XLOOKUP(Tabela5[[#This Row],[UUID]],Planilha2!$A:$A,Planilha2!K:K,"")</f>
        <v>1</v>
      </c>
      <c r="AS1657">
        <f>_xlfn.XLOOKUP(Tabela5[[#This Row],[UUID]],Planilha2!$A:$A,Planilha2!L:L,"")</f>
        <v>1</v>
      </c>
      <c r="AT1657">
        <f>_xlfn.XLOOKUP(Tabela5[[#This Row],[UUID]],Planilha2!$A:$A,Planilha2!M:M,"")</f>
        <v>0</v>
      </c>
      <c r="AU1657">
        <f>_xlfn.XLOOKUP(Tabela5[[#This Row],[UUID]],Planilha2!$A:$A,Planilha2!N:N,"")</f>
        <v>1</v>
      </c>
      <c r="AV1657">
        <f>_xlfn.XLOOKUP(Tabela5[[#This Row],[UUID]],Planilha2!$A:$A,Planilha2!O:O,"")</f>
        <v>1</v>
      </c>
    </row>
    <row r="1658" spans="1:48" x14ac:dyDescent="0.2">
      <c r="A1658" t="s">
        <v>7403</v>
      </c>
      <c r="B1658" t="s">
        <v>35</v>
      </c>
      <c r="C1658">
        <v>5661323</v>
      </c>
      <c r="D1658">
        <v>19728121814</v>
      </c>
      <c r="E1658" t="s">
        <v>1540</v>
      </c>
      <c r="F1658" t="s">
        <v>1541</v>
      </c>
      <c r="G1658" t="s">
        <v>1542</v>
      </c>
      <c r="H1658" s="1">
        <v>46023</v>
      </c>
      <c r="I1658">
        <v>202601</v>
      </c>
      <c r="J1658">
        <v>194.52565000000001</v>
      </c>
      <c r="L1658">
        <v>194.53</v>
      </c>
      <c r="N1658">
        <v>90464614</v>
      </c>
      <c r="O1658" s="1">
        <v>46053</v>
      </c>
      <c r="P1658" s="1">
        <v>46063</v>
      </c>
      <c r="R1658">
        <v>63</v>
      </c>
      <c r="S1658" t="s">
        <v>53</v>
      </c>
      <c r="T1658" t="s">
        <v>40</v>
      </c>
      <c r="U1658" t="s">
        <v>40</v>
      </c>
      <c r="V1658" t="s">
        <v>1543</v>
      </c>
      <c r="W1658">
        <v>6</v>
      </c>
      <c r="X1658" t="s">
        <v>42</v>
      </c>
      <c r="Y1658">
        <v>6</v>
      </c>
      <c r="Z1658" t="s">
        <v>40</v>
      </c>
      <c r="AA1658" t="s">
        <v>1256</v>
      </c>
      <c r="AB1658" t="s">
        <v>44</v>
      </c>
      <c r="AC1658" t="s">
        <v>45</v>
      </c>
      <c r="AE1658" t="s">
        <v>298</v>
      </c>
      <c r="AF1658" t="s">
        <v>7404</v>
      </c>
      <c r="AG1658" s="1">
        <v>46086</v>
      </c>
      <c r="AH1658" t="s">
        <v>2615</v>
      </c>
      <c r="AI1658">
        <f>_xlfn.XLOOKUP(Tabela5[[#This Row],[UUID]],Planilha2!$A:$A,Planilha2!B:B,"")</f>
        <v>1</v>
      </c>
      <c r="AJ1658">
        <f>_xlfn.XLOOKUP(Tabela5[[#This Row],[UUID]],Planilha2!$A:$A,Planilha2!C:C,"")</f>
        <v>0</v>
      </c>
      <c r="AK1658">
        <f>_xlfn.XLOOKUP(Tabela5[[#This Row],[UUID]],Planilha2!$A:$A,Planilha2!D:D,"")</f>
        <v>2</v>
      </c>
      <c r="AL1658">
        <f>_xlfn.XLOOKUP(Tabela5[[#This Row],[UUID]],Planilha2!$A:$A,Planilha2!E:E,"")</f>
        <v>0</v>
      </c>
      <c r="AM1658">
        <f>_xlfn.XLOOKUP(Tabela5[[#This Row],[UUID]],Planilha2!$A:$A,Planilha2!F:F,"")</f>
        <v>1</v>
      </c>
      <c r="AN1658">
        <f>_xlfn.XLOOKUP(Tabela5[[#This Row],[UUID]],Planilha2!$A:$A,Planilha2!G:G,"")</f>
        <v>1</v>
      </c>
      <c r="AO1658">
        <f>_xlfn.XLOOKUP(Tabela5[[#This Row],[UUID]],Planilha2!$A:$A,Planilha2!H:H,"")</f>
        <v>1</v>
      </c>
      <c r="AP1658">
        <f>_xlfn.XLOOKUP(Tabela5[[#This Row],[UUID]],Planilha2!$A:$A,Planilha2!I:I,"")</f>
        <v>1</v>
      </c>
      <c r="AQ1658">
        <f>_xlfn.XLOOKUP(Tabela5[[#This Row],[UUID]],Planilha2!$A:$A,Planilha2!J:J,"")</f>
        <v>1</v>
      </c>
      <c r="AR1658">
        <f>_xlfn.XLOOKUP(Tabela5[[#This Row],[UUID]],Planilha2!$A:$A,Planilha2!K:K,"")</f>
        <v>1</v>
      </c>
      <c r="AS1658">
        <f>_xlfn.XLOOKUP(Tabela5[[#This Row],[UUID]],Planilha2!$A:$A,Planilha2!L:L,"")</f>
        <v>1</v>
      </c>
      <c r="AT1658">
        <f>_xlfn.XLOOKUP(Tabela5[[#This Row],[UUID]],Planilha2!$A:$A,Planilha2!M:M,"")</f>
        <v>0</v>
      </c>
      <c r="AU1658">
        <f>_xlfn.XLOOKUP(Tabela5[[#This Row],[UUID]],Planilha2!$A:$A,Planilha2!N:N,"")</f>
        <v>1</v>
      </c>
      <c r="AV1658">
        <f>_xlfn.XLOOKUP(Tabela5[[#This Row],[UUID]],Planilha2!$A:$A,Planilha2!O:O,"")</f>
        <v>1</v>
      </c>
    </row>
    <row r="1659" spans="1:48" x14ac:dyDescent="0.2">
      <c r="A1659" t="s">
        <v>7405</v>
      </c>
      <c r="B1659" t="s">
        <v>35</v>
      </c>
      <c r="C1659">
        <v>39279642</v>
      </c>
      <c r="D1659">
        <v>3479734855</v>
      </c>
      <c r="E1659" t="s">
        <v>4998</v>
      </c>
      <c r="F1659" t="s">
        <v>4999</v>
      </c>
      <c r="G1659" t="s">
        <v>5000</v>
      </c>
      <c r="H1659" s="1">
        <v>46023</v>
      </c>
      <c r="I1659">
        <v>202601</v>
      </c>
      <c r="J1659">
        <v>205.30022</v>
      </c>
      <c r="L1659">
        <v>205.3</v>
      </c>
      <c r="N1659">
        <v>90464657</v>
      </c>
      <c r="O1659" s="1">
        <v>46053</v>
      </c>
      <c r="P1659" s="1">
        <v>46063</v>
      </c>
      <c r="R1659">
        <v>63</v>
      </c>
      <c r="S1659" t="s">
        <v>53</v>
      </c>
      <c r="T1659" t="s">
        <v>40</v>
      </c>
      <c r="U1659" t="s">
        <v>40</v>
      </c>
      <c r="V1659" t="s">
        <v>5001</v>
      </c>
      <c r="W1659">
        <v>6</v>
      </c>
      <c r="X1659" t="s">
        <v>42</v>
      </c>
      <c r="Y1659">
        <v>6</v>
      </c>
      <c r="Z1659" t="s">
        <v>40</v>
      </c>
      <c r="AA1659" t="s">
        <v>1256</v>
      </c>
      <c r="AB1659" t="s">
        <v>44</v>
      </c>
      <c r="AC1659" t="s">
        <v>45</v>
      </c>
      <c r="AE1659" t="s">
        <v>298</v>
      </c>
      <c r="AF1659" t="s">
        <v>7406</v>
      </c>
      <c r="AG1659" s="1">
        <v>46086</v>
      </c>
      <c r="AH1659" t="s">
        <v>2615</v>
      </c>
      <c r="AI1659">
        <f>_xlfn.XLOOKUP(Tabela5[[#This Row],[UUID]],Planilha2!$A:$A,Planilha2!B:B,"")</f>
        <v>1</v>
      </c>
      <c r="AJ1659">
        <f>_xlfn.XLOOKUP(Tabela5[[#This Row],[UUID]],Planilha2!$A:$A,Planilha2!C:C,"")</f>
        <v>0</v>
      </c>
      <c r="AK1659">
        <f>_xlfn.XLOOKUP(Tabela5[[#This Row],[UUID]],Planilha2!$A:$A,Planilha2!D:D,"")</f>
        <v>2</v>
      </c>
      <c r="AL1659">
        <f>_xlfn.XLOOKUP(Tabela5[[#This Row],[UUID]],Planilha2!$A:$A,Planilha2!E:E,"")</f>
        <v>0</v>
      </c>
      <c r="AM1659">
        <f>_xlfn.XLOOKUP(Tabela5[[#This Row],[UUID]],Planilha2!$A:$A,Planilha2!F:F,"")</f>
        <v>1</v>
      </c>
      <c r="AN1659">
        <f>_xlfn.XLOOKUP(Tabela5[[#This Row],[UUID]],Planilha2!$A:$A,Planilha2!G:G,"")</f>
        <v>1</v>
      </c>
      <c r="AO1659">
        <f>_xlfn.XLOOKUP(Tabela5[[#This Row],[UUID]],Planilha2!$A:$A,Planilha2!H:H,"")</f>
        <v>1</v>
      </c>
      <c r="AP1659">
        <f>_xlfn.XLOOKUP(Tabela5[[#This Row],[UUID]],Planilha2!$A:$A,Planilha2!I:I,"")</f>
        <v>1</v>
      </c>
      <c r="AQ1659">
        <f>_xlfn.XLOOKUP(Tabela5[[#This Row],[UUID]],Planilha2!$A:$A,Planilha2!J:J,"")</f>
        <v>1</v>
      </c>
      <c r="AR1659">
        <f>_xlfn.XLOOKUP(Tabela5[[#This Row],[UUID]],Planilha2!$A:$A,Planilha2!K:K,"")</f>
        <v>1</v>
      </c>
      <c r="AS1659">
        <f>_xlfn.XLOOKUP(Tabela5[[#This Row],[UUID]],Planilha2!$A:$A,Planilha2!L:L,"")</f>
        <v>1</v>
      </c>
      <c r="AT1659">
        <f>_xlfn.XLOOKUP(Tabela5[[#This Row],[UUID]],Planilha2!$A:$A,Planilha2!M:M,"")</f>
        <v>0</v>
      </c>
      <c r="AU1659">
        <f>_xlfn.XLOOKUP(Tabela5[[#This Row],[UUID]],Planilha2!$A:$A,Planilha2!N:N,"")</f>
        <v>1</v>
      </c>
      <c r="AV1659">
        <f>_xlfn.XLOOKUP(Tabela5[[#This Row],[UUID]],Planilha2!$A:$A,Planilha2!O:O,"")</f>
        <v>1</v>
      </c>
    </row>
    <row r="1660" spans="1:48" x14ac:dyDescent="0.2">
      <c r="A1660" t="s">
        <v>7407</v>
      </c>
      <c r="B1660" t="s">
        <v>35</v>
      </c>
      <c r="C1660">
        <v>34409785</v>
      </c>
      <c r="D1660">
        <v>44566662853</v>
      </c>
      <c r="E1660" t="s">
        <v>1552</v>
      </c>
      <c r="F1660" t="s">
        <v>1553</v>
      </c>
      <c r="G1660" t="s">
        <v>1554</v>
      </c>
      <c r="H1660" s="1">
        <v>46023</v>
      </c>
      <c r="I1660">
        <v>202601</v>
      </c>
      <c r="J1660">
        <v>246.65566000000001</v>
      </c>
      <c r="L1660">
        <v>246.66</v>
      </c>
      <c r="N1660">
        <v>90464621</v>
      </c>
      <c r="O1660" s="1">
        <v>46053</v>
      </c>
      <c r="P1660" s="1">
        <v>46063</v>
      </c>
      <c r="R1660">
        <v>63</v>
      </c>
      <c r="S1660" t="s">
        <v>53</v>
      </c>
      <c r="T1660" t="s">
        <v>40</v>
      </c>
      <c r="U1660" t="s">
        <v>40</v>
      </c>
      <c r="V1660" t="s">
        <v>1555</v>
      </c>
      <c r="W1660">
        <v>6</v>
      </c>
      <c r="X1660" t="s">
        <v>42</v>
      </c>
      <c r="Y1660">
        <v>6</v>
      </c>
      <c r="Z1660" t="s">
        <v>40</v>
      </c>
      <c r="AA1660" t="s">
        <v>1256</v>
      </c>
      <c r="AB1660" t="s">
        <v>44</v>
      </c>
      <c r="AC1660" t="s">
        <v>45</v>
      </c>
      <c r="AE1660" t="s">
        <v>298</v>
      </c>
      <c r="AF1660" t="s">
        <v>7408</v>
      </c>
      <c r="AG1660" s="1">
        <v>46063</v>
      </c>
      <c r="AH1660" t="s">
        <v>2751</v>
      </c>
      <c r="AI1660">
        <f>_xlfn.XLOOKUP(Tabela5[[#This Row],[UUID]],Planilha2!$A:$A,Planilha2!B:B,"")</f>
        <v>0</v>
      </c>
      <c r="AJ1660">
        <f>_xlfn.XLOOKUP(Tabela5[[#This Row],[UUID]],Planilha2!$A:$A,Planilha2!C:C,"")</f>
        <v>1</v>
      </c>
      <c r="AK1660">
        <f>_xlfn.XLOOKUP(Tabela5[[#This Row],[UUID]],Planilha2!$A:$A,Planilha2!D:D,"")</f>
        <v>1</v>
      </c>
      <c r="AL1660">
        <f>_xlfn.XLOOKUP(Tabela5[[#This Row],[UUID]],Planilha2!$A:$A,Planilha2!E:E,"")</f>
        <v>0</v>
      </c>
      <c r="AM1660">
        <f>_xlfn.XLOOKUP(Tabela5[[#This Row],[UUID]],Planilha2!$A:$A,Planilha2!F:F,"")</f>
        <v>1</v>
      </c>
      <c r="AN1660">
        <f>_xlfn.XLOOKUP(Tabela5[[#This Row],[UUID]],Planilha2!$A:$A,Planilha2!G:G,"")</f>
        <v>1</v>
      </c>
      <c r="AO1660">
        <f>_xlfn.XLOOKUP(Tabela5[[#This Row],[UUID]],Planilha2!$A:$A,Planilha2!H:H,"")</f>
        <v>1</v>
      </c>
      <c r="AP1660">
        <f>_xlfn.XLOOKUP(Tabela5[[#This Row],[UUID]],Planilha2!$A:$A,Planilha2!I:I,"")</f>
        <v>1</v>
      </c>
      <c r="AQ1660">
        <f>_xlfn.XLOOKUP(Tabela5[[#This Row],[UUID]],Planilha2!$A:$A,Planilha2!J:J,"")</f>
        <v>1</v>
      </c>
      <c r="AR1660">
        <f>_xlfn.XLOOKUP(Tabela5[[#This Row],[UUID]],Planilha2!$A:$A,Planilha2!K:K,"")</f>
        <v>1</v>
      </c>
      <c r="AS1660">
        <f>_xlfn.XLOOKUP(Tabela5[[#This Row],[UUID]],Planilha2!$A:$A,Planilha2!L:L,"")</f>
        <v>1</v>
      </c>
      <c r="AT1660">
        <f>_xlfn.XLOOKUP(Tabela5[[#This Row],[UUID]],Planilha2!$A:$A,Planilha2!M:M,"")</f>
        <v>1</v>
      </c>
      <c r="AU1660">
        <f>_xlfn.XLOOKUP(Tabela5[[#This Row],[UUID]],Planilha2!$A:$A,Planilha2!N:N,"")</f>
        <v>1</v>
      </c>
      <c r="AV1660">
        <f>_xlfn.XLOOKUP(Tabela5[[#This Row],[UUID]],Planilha2!$A:$A,Planilha2!O:O,"")</f>
        <v>1</v>
      </c>
    </row>
    <row r="1661" spans="1:48" x14ac:dyDescent="0.2">
      <c r="A1661" t="s">
        <v>7409</v>
      </c>
      <c r="B1661" t="s">
        <v>35</v>
      </c>
      <c r="C1661">
        <v>10328220</v>
      </c>
      <c r="D1661">
        <v>40071921893</v>
      </c>
      <c r="E1661" t="s">
        <v>5022</v>
      </c>
      <c r="F1661" t="s">
        <v>5023</v>
      </c>
      <c r="G1661" t="s">
        <v>5024</v>
      </c>
      <c r="H1661" s="1">
        <v>46023</v>
      </c>
      <c r="I1661">
        <v>202601</v>
      </c>
      <c r="J1661">
        <v>286.53411999999997</v>
      </c>
      <c r="L1661">
        <v>286.52999999999997</v>
      </c>
      <c r="N1661">
        <v>90464519</v>
      </c>
      <c r="O1661" s="1">
        <v>46053</v>
      </c>
      <c r="P1661" s="1">
        <v>46063</v>
      </c>
      <c r="R1661">
        <v>63</v>
      </c>
      <c r="S1661" t="s">
        <v>53</v>
      </c>
      <c r="T1661" t="s">
        <v>40</v>
      </c>
      <c r="U1661" t="s">
        <v>40</v>
      </c>
      <c r="V1661" t="s">
        <v>5025</v>
      </c>
      <c r="W1661">
        <v>6</v>
      </c>
      <c r="X1661" t="s">
        <v>42</v>
      </c>
      <c r="Y1661">
        <v>6</v>
      </c>
      <c r="Z1661" t="s">
        <v>40</v>
      </c>
      <c r="AA1661" t="s">
        <v>1256</v>
      </c>
      <c r="AB1661" t="s">
        <v>44</v>
      </c>
      <c r="AC1661" t="s">
        <v>45</v>
      </c>
      <c r="AE1661" t="s">
        <v>298</v>
      </c>
      <c r="AF1661" t="s">
        <v>7410</v>
      </c>
      <c r="AG1661" s="1">
        <v>46086</v>
      </c>
      <c r="AH1661" t="s">
        <v>2615</v>
      </c>
      <c r="AI1661">
        <f>_xlfn.XLOOKUP(Tabela5[[#This Row],[UUID]],Planilha2!$A:$A,Planilha2!B:B,"")</f>
        <v>1</v>
      </c>
      <c r="AJ1661">
        <f>_xlfn.XLOOKUP(Tabela5[[#This Row],[UUID]],Planilha2!$A:$A,Planilha2!C:C,"")</f>
        <v>0</v>
      </c>
      <c r="AK1661">
        <f>_xlfn.XLOOKUP(Tabela5[[#This Row],[UUID]],Planilha2!$A:$A,Planilha2!D:D,"")</f>
        <v>2</v>
      </c>
      <c r="AL1661">
        <f>_xlfn.XLOOKUP(Tabela5[[#This Row],[UUID]],Planilha2!$A:$A,Planilha2!E:E,"")</f>
        <v>0</v>
      </c>
      <c r="AM1661">
        <f>_xlfn.XLOOKUP(Tabela5[[#This Row],[UUID]],Planilha2!$A:$A,Planilha2!F:F,"")</f>
        <v>1</v>
      </c>
      <c r="AN1661">
        <f>_xlfn.XLOOKUP(Tabela5[[#This Row],[UUID]],Planilha2!$A:$A,Planilha2!G:G,"")</f>
        <v>1</v>
      </c>
      <c r="AO1661">
        <f>_xlfn.XLOOKUP(Tabela5[[#This Row],[UUID]],Planilha2!$A:$A,Planilha2!H:H,"")</f>
        <v>1</v>
      </c>
      <c r="AP1661">
        <f>_xlfn.XLOOKUP(Tabela5[[#This Row],[UUID]],Planilha2!$A:$A,Planilha2!I:I,"")</f>
        <v>1</v>
      </c>
      <c r="AQ1661">
        <f>_xlfn.XLOOKUP(Tabela5[[#This Row],[UUID]],Planilha2!$A:$A,Planilha2!J:J,"")</f>
        <v>1</v>
      </c>
      <c r="AR1661">
        <f>_xlfn.XLOOKUP(Tabela5[[#This Row],[UUID]],Planilha2!$A:$A,Planilha2!K:K,"")</f>
        <v>1</v>
      </c>
      <c r="AS1661">
        <f>_xlfn.XLOOKUP(Tabela5[[#This Row],[UUID]],Planilha2!$A:$A,Planilha2!L:L,"")</f>
        <v>1</v>
      </c>
      <c r="AT1661">
        <f>_xlfn.XLOOKUP(Tabela5[[#This Row],[UUID]],Planilha2!$A:$A,Planilha2!M:M,"")</f>
        <v>0</v>
      </c>
      <c r="AU1661">
        <f>_xlfn.XLOOKUP(Tabela5[[#This Row],[UUID]],Planilha2!$A:$A,Planilha2!N:N,"")</f>
        <v>1</v>
      </c>
      <c r="AV1661">
        <f>_xlfn.XLOOKUP(Tabela5[[#This Row],[UUID]],Planilha2!$A:$A,Planilha2!O:O,"")</f>
        <v>1</v>
      </c>
    </row>
    <row r="1662" spans="1:48" x14ac:dyDescent="0.2">
      <c r="A1662" t="s">
        <v>7411</v>
      </c>
      <c r="B1662" t="s">
        <v>35</v>
      </c>
      <c r="C1662">
        <v>9426612</v>
      </c>
      <c r="D1662">
        <v>30752254871</v>
      </c>
      <c r="E1662" t="s">
        <v>1564</v>
      </c>
      <c r="F1662" t="s">
        <v>1565</v>
      </c>
      <c r="G1662" t="s">
        <v>1566</v>
      </c>
      <c r="H1662" s="1">
        <v>46023</v>
      </c>
      <c r="I1662">
        <v>202601</v>
      </c>
      <c r="J1662">
        <v>1815.9469099999999</v>
      </c>
      <c r="L1662">
        <v>1815.95</v>
      </c>
      <c r="N1662">
        <v>90464656</v>
      </c>
      <c r="O1662" s="1">
        <v>46053</v>
      </c>
      <c r="P1662" s="1">
        <v>46063</v>
      </c>
      <c r="R1662">
        <v>63</v>
      </c>
      <c r="S1662" t="s">
        <v>53</v>
      </c>
      <c r="T1662" t="s">
        <v>40</v>
      </c>
      <c r="U1662" t="s">
        <v>40</v>
      </c>
      <c r="V1662" t="s">
        <v>1567</v>
      </c>
      <c r="W1662">
        <v>6</v>
      </c>
      <c r="X1662" t="s">
        <v>42</v>
      </c>
      <c r="Y1662">
        <v>6</v>
      </c>
      <c r="Z1662" t="s">
        <v>40</v>
      </c>
      <c r="AA1662" t="s">
        <v>1256</v>
      </c>
      <c r="AB1662" t="s">
        <v>44</v>
      </c>
      <c r="AC1662" t="s">
        <v>45</v>
      </c>
      <c r="AE1662" t="s">
        <v>298</v>
      </c>
      <c r="AF1662" t="s">
        <v>7412</v>
      </c>
      <c r="AG1662" s="1">
        <v>46097</v>
      </c>
      <c r="AH1662" t="s">
        <v>47</v>
      </c>
      <c r="AI1662">
        <f>_xlfn.XLOOKUP(Tabela5[[#This Row],[UUID]],Planilha2!$A:$A,Planilha2!B:B,"")</f>
        <v>0</v>
      </c>
      <c r="AJ1662">
        <f>_xlfn.XLOOKUP(Tabela5[[#This Row],[UUID]],Planilha2!$A:$A,Planilha2!C:C,"")</f>
        <v>1</v>
      </c>
      <c r="AK1662">
        <f>_xlfn.XLOOKUP(Tabela5[[#This Row],[UUID]],Planilha2!$A:$A,Planilha2!D:D,"")</f>
        <v>15</v>
      </c>
      <c r="AL1662">
        <f>_xlfn.XLOOKUP(Tabela5[[#This Row],[UUID]],Planilha2!$A:$A,Planilha2!E:E,"")</f>
        <v>0</v>
      </c>
      <c r="AM1662">
        <f>_xlfn.XLOOKUP(Tabela5[[#This Row],[UUID]],Planilha2!$A:$A,Planilha2!F:F,"")</f>
        <v>1</v>
      </c>
      <c r="AN1662">
        <f>_xlfn.XLOOKUP(Tabela5[[#This Row],[UUID]],Planilha2!$A:$A,Planilha2!G:G,"")</f>
        <v>1</v>
      </c>
      <c r="AO1662">
        <f>_xlfn.XLOOKUP(Tabela5[[#This Row],[UUID]],Planilha2!$A:$A,Planilha2!H:H,"")</f>
        <v>1</v>
      </c>
      <c r="AP1662">
        <f>_xlfn.XLOOKUP(Tabela5[[#This Row],[UUID]],Planilha2!$A:$A,Planilha2!I:I,"")</f>
        <v>1</v>
      </c>
      <c r="AQ1662">
        <f>_xlfn.XLOOKUP(Tabela5[[#This Row],[UUID]],Planilha2!$A:$A,Planilha2!J:J,"")</f>
        <v>1</v>
      </c>
      <c r="AR1662">
        <f>_xlfn.XLOOKUP(Tabela5[[#This Row],[UUID]],Planilha2!$A:$A,Planilha2!K:K,"")</f>
        <v>1</v>
      </c>
      <c r="AS1662">
        <f>_xlfn.XLOOKUP(Tabela5[[#This Row],[UUID]],Planilha2!$A:$A,Planilha2!L:L,"")</f>
        <v>1</v>
      </c>
      <c r="AT1662">
        <f>_xlfn.XLOOKUP(Tabela5[[#This Row],[UUID]],Planilha2!$A:$A,Planilha2!M:M,"")</f>
        <v>1</v>
      </c>
      <c r="AU1662">
        <f>_xlfn.XLOOKUP(Tabela5[[#This Row],[UUID]],Planilha2!$A:$A,Planilha2!N:N,"")</f>
        <v>1</v>
      </c>
      <c r="AV1662">
        <f>_xlfn.XLOOKUP(Tabela5[[#This Row],[UUID]],Planilha2!$A:$A,Planilha2!O:O,"")</f>
        <v>1</v>
      </c>
    </row>
    <row r="1663" spans="1:48" x14ac:dyDescent="0.2">
      <c r="A1663" t="s">
        <v>7413</v>
      </c>
      <c r="B1663" t="s">
        <v>35</v>
      </c>
      <c r="C1663">
        <v>46192751</v>
      </c>
      <c r="D1663">
        <v>35086975840</v>
      </c>
      <c r="E1663" t="s">
        <v>1570</v>
      </c>
      <c r="F1663" t="s">
        <v>1571</v>
      </c>
      <c r="G1663" t="s">
        <v>1572</v>
      </c>
      <c r="H1663" s="1">
        <v>46023</v>
      </c>
      <c r="I1663">
        <v>202601</v>
      </c>
      <c r="J1663">
        <v>1036.1014700000001</v>
      </c>
      <c r="L1663">
        <v>1036.0999999999999</v>
      </c>
      <c r="N1663">
        <v>90464604</v>
      </c>
      <c r="O1663" s="1">
        <v>46053</v>
      </c>
      <c r="P1663" s="1">
        <v>46063</v>
      </c>
      <c r="R1663">
        <v>63</v>
      </c>
      <c r="S1663" t="s">
        <v>53</v>
      </c>
      <c r="T1663" t="s">
        <v>40</v>
      </c>
      <c r="U1663" t="s">
        <v>40</v>
      </c>
      <c r="V1663" t="s">
        <v>1573</v>
      </c>
      <c r="W1663">
        <v>6</v>
      </c>
      <c r="X1663" t="s">
        <v>42</v>
      </c>
      <c r="Y1663">
        <v>6</v>
      </c>
      <c r="Z1663" t="s">
        <v>40</v>
      </c>
      <c r="AA1663" t="s">
        <v>1256</v>
      </c>
      <c r="AB1663" t="s">
        <v>44</v>
      </c>
      <c r="AC1663" t="s">
        <v>45</v>
      </c>
      <c r="AE1663" t="s">
        <v>298</v>
      </c>
      <c r="AF1663" t="s">
        <v>7414</v>
      </c>
      <c r="AG1663" s="1">
        <v>46086</v>
      </c>
      <c r="AH1663" t="s">
        <v>2615</v>
      </c>
      <c r="AI1663">
        <f>_xlfn.XLOOKUP(Tabela5[[#This Row],[UUID]],Planilha2!$A:$A,Planilha2!B:B,"")</f>
        <v>1</v>
      </c>
      <c r="AJ1663">
        <f>_xlfn.XLOOKUP(Tabela5[[#This Row],[UUID]],Planilha2!$A:$A,Planilha2!C:C,"")</f>
        <v>0</v>
      </c>
      <c r="AK1663">
        <f>_xlfn.XLOOKUP(Tabela5[[#This Row],[UUID]],Planilha2!$A:$A,Planilha2!D:D,"")</f>
        <v>2</v>
      </c>
      <c r="AL1663">
        <f>_xlfn.XLOOKUP(Tabela5[[#This Row],[UUID]],Planilha2!$A:$A,Planilha2!E:E,"")</f>
        <v>0</v>
      </c>
      <c r="AM1663">
        <f>_xlfn.XLOOKUP(Tabela5[[#This Row],[UUID]],Planilha2!$A:$A,Planilha2!F:F,"")</f>
        <v>1</v>
      </c>
      <c r="AN1663">
        <f>_xlfn.XLOOKUP(Tabela5[[#This Row],[UUID]],Planilha2!$A:$A,Planilha2!G:G,"")</f>
        <v>1</v>
      </c>
      <c r="AO1663">
        <f>_xlfn.XLOOKUP(Tabela5[[#This Row],[UUID]],Planilha2!$A:$A,Planilha2!H:H,"")</f>
        <v>1</v>
      </c>
      <c r="AP1663">
        <f>_xlfn.XLOOKUP(Tabela5[[#This Row],[UUID]],Planilha2!$A:$A,Planilha2!I:I,"")</f>
        <v>1</v>
      </c>
      <c r="AQ1663">
        <f>_xlfn.XLOOKUP(Tabela5[[#This Row],[UUID]],Planilha2!$A:$A,Planilha2!J:J,"")</f>
        <v>1</v>
      </c>
      <c r="AR1663">
        <f>_xlfn.XLOOKUP(Tabela5[[#This Row],[UUID]],Planilha2!$A:$A,Planilha2!K:K,"")</f>
        <v>1</v>
      </c>
      <c r="AS1663">
        <f>_xlfn.XLOOKUP(Tabela5[[#This Row],[UUID]],Planilha2!$A:$A,Planilha2!L:L,"")</f>
        <v>1</v>
      </c>
      <c r="AT1663">
        <f>_xlfn.XLOOKUP(Tabela5[[#This Row],[UUID]],Planilha2!$A:$A,Planilha2!M:M,"")</f>
        <v>0</v>
      </c>
      <c r="AU1663">
        <f>_xlfn.XLOOKUP(Tabela5[[#This Row],[UUID]],Planilha2!$A:$A,Planilha2!N:N,"")</f>
        <v>1</v>
      </c>
      <c r="AV1663">
        <f>_xlfn.XLOOKUP(Tabela5[[#This Row],[UUID]],Planilha2!$A:$A,Planilha2!O:O,"")</f>
        <v>1</v>
      </c>
    </row>
    <row r="1664" spans="1:48" x14ac:dyDescent="0.2">
      <c r="A1664" t="s">
        <v>7415</v>
      </c>
      <c r="B1664" t="s">
        <v>35</v>
      </c>
      <c r="C1664">
        <v>408377092</v>
      </c>
      <c r="D1664">
        <v>51752593000183</v>
      </c>
      <c r="E1664" t="s">
        <v>7416</v>
      </c>
      <c r="F1664" t="s">
        <v>7417</v>
      </c>
      <c r="G1664" t="s">
        <v>7418</v>
      </c>
      <c r="H1664" s="1">
        <v>46023</v>
      </c>
      <c r="I1664">
        <v>202601</v>
      </c>
      <c r="J1664">
        <v>1065.6410699999999</v>
      </c>
      <c r="L1664">
        <v>1065.6400000000001</v>
      </c>
      <c r="N1664">
        <v>90464512</v>
      </c>
      <c r="O1664" s="1">
        <v>46053</v>
      </c>
      <c r="P1664" s="1">
        <v>46063</v>
      </c>
      <c r="R1664">
        <v>63</v>
      </c>
      <c r="S1664" t="s">
        <v>39</v>
      </c>
      <c r="T1664" t="s">
        <v>40</v>
      </c>
      <c r="U1664" t="s">
        <v>40</v>
      </c>
      <c r="V1664" t="s">
        <v>7419</v>
      </c>
      <c r="W1664">
        <v>6</v>
      </c>
      <c r="X1664" t="s">
        <v>42</v>
      </c>
      <c r="Y1664">
        <v>6</v>
      </c>
      <c r="Z1664" t="s">
        <v>40</v>
      </c>
      <c r="AA1664" t="s">
        <v>1256</v>
      </c>
      <c r="AB1664" t="s">
        <v>44</v>
      </c>
      <c r="AC1664" t="s">
        <v>45</v>
      </c>
      <c r="AE1664" t="s">
        <v>298</v>
      </c>
      <c r="AF1664" t="s">
        <v>7420</v>
      </c>
      <c r="AG1664" s="1">
        <v>46077</v>
      </c>
      <c r="AH1664" t="s">
        <v>2615</v>
      </c>
      <c r="AI1664">
        <f>_xlfn.XLOOKUP(Tabela5[[#This Row],[UUID]],Planilha2!$A:$A,Planilha2!B:B,"")</f>
        <v>0</v>
      </c>
      <c r="AJ1664">
        <f>_xlfn.XLOOKUP(Tabela5[[#This Row],[UUID]],Planilha2!$A:$A,Planilha2!C:C,"")</f>
        <v>1</v>
      </c>
      <c r="AK1664">
        <f>_xlfn.XLOOKUP(Tabela5[[#This Row],[UUID]],Planilha2!$A:$A,Planilha2!D:D,"")</f>
        <v>230</v>
      </c>
      <c r="AL1664">
        <f>_xlfn.XLOOKUP(Tabela5[[#This Row],[UUID]],Planilha2!$A:$A,Planilha2!E:E,"")</f>
        <v>0</v>
      </c>
      <c r="AM1664">
        <f>_xlfn.XLOOKUP(Tabela5[[#This Row],[UUID]],Planilha2!$A:$A,Planilha2!F:F,"")</f>
        <v>1</v>
      </c>
      <c r="AN1664">
        <f>_xlfn.XLOOKUP(Tabela5[[#This Row],[UUID]],Planilha2!$A:$A,Planilha2!G:G,"")</f>
        <v>1</v>
      </c>
      <c r="AO1664">
        <f>_xlfn.XLOOKUP(Tabela5[[#This Row],[UUID]],Planilha2!$A:$A,Planilha2!H:H,"")</f>
        <v>1</v>
      </c>
      <c r="AP1664">
        <f>_xlfn.XLOOKUP(Tabela5[[#This Row],[UUID]],Planilha2!$A:$A,Planilha2!I:I,"")</f>
        <v>1</v>
      </c>
      <c r="AQ1664">
        <f>_xlfn.XLOOKUP(Tabela5[[#This Row],[UUID]],Planilha2!$A:$A,Planilha2!J:J,"")</f>
        <v>1</v>
      </c>
      <c r="AR1664">
        <f>_xlfn.XLOOKUP(Tabela5[[#This Row],[UUID]],Planilha2!$A:$A,Planilha2!K:K,"")</f>
        <v>1</v>
      </c>
      <c r="AS1664">
        <f>_xlfn.XLOOKUP(Tabela5[[#This Row],[UUID]],Planilha2!$A:$A,Planilha2!L:L,"")</f>
        <v>1</v>
      </c>
      <c r="AT1664">
        <f>_xlfn.XLOOKUP(Tabela5[[#This Row],[UUID]],Planilha2!$A:$A,Planilha2!M:M,"")</f>
        <v>1</v>
      </c>
      <c r="AU1664">
        <f>_xlfn.XLOOKUP(Tabela5[[#This Row],[UUID]],Planilha2!$A:$A,Planilha2!N:N,"")</f>
        <v>1</v>
      </c>
      <c r="AV1664">
        <f>_xlfn.XLOOKUP(Tabela5[[#This Row],[UUID]],Planilha2!$A:$A,Planilha2!O:O,"")</f>
        <v>1</v>
      </c>
    </row>
    <row r="1665" spans="1:48" x14ac:dyDescent="0.2">
      <c r="A1665" t="s">
        <v>7421</v>
      </c>
      <c r="B1665" t="s">
        <v>35</v>
      </c>
      <c r="C1665">
        <v>28533445</v>
      </c>
      <c r="D1665">
        <v>8921154000128</v>
      </c>
      <c r="E1665" t="s">
        <v>5030</v>
      </c>
      <c r="F1665" t="s">
        <v>5031</v>
      </c>
      <c r="G1665" t="s">
        <v>5032</v>
      </c>
      <c r="H1665" s="1">
        <v>46023</v>
      </c>
      <c r="I1665">
        <v>202601</v>
      </c>
      <c r="J1665">
        <v>379.58386000000002</v>
      </c>
      <c r="L1665">
        <v>379.58</v>
      </c>
      <c r="N1665">
        <v>90464553</v>
      </c>
      <c r="O1665" s="1">
        <v>46053</v>
      </c>
      <c r="P1665" s="1">
        <v>46063</v>
      </c>
      <c r="R1665">
        <v>63</v>
      </c>
      <c r="S1665" t="s">
        <v>39</v>
      </c>
      <c r="T1665" t="s">
        <v>40</v>
      </c>
      <c r="U1665" t="s">
        <v>40</v>
      </c>
      <c r="V1665" t="s">
        <v>5033</v>
      </c>
      <c r="W1665">
        <v>6</v>
      </c>
      <c r="X1665" t="s">
        <v>42</v>
      </c>
      <c r="Y1665">
        <v>6</v>
      </c>
      <c r="Z1665" t="s">
        <v>40</v>
      </c>
      <c r="AA1665" t="s">
        <v>1256</v>
      </c>
      <c r="AB1665" t="s">
        <v>44</v>
      </c>
      <c r="AC1665" t="s">
        <v>45</v>
      </c>
      <c r="AE1665" t="s">
        <v>298</v>
      </c>
      <c r="AF1665" t="s">
        <v>7422</v>
      </c>
      <c r="AG1665" s="1">
        <v>46112</v>
      </c>
      <c r="AH1665" t="s">
        <v>47</v>
      </c>
      <c r="AI1665">
        <f>_xlfn.XLOOKUP(Tabela5[[#This Row],[UUID]],Planilha2!$A:$A,Planilha2!B:B,"")</f>
        <v>1</v>
      </c>
      <c r="AJ1665">
        <f>_xlfn.XLOOKUP(Tabela5[[#This Row],[UUID]],Planilha2!$A:$A,Planilha2!C:C,"")</f>
        <v>1</v>
      </c>
      <c r="AK1665">
        <f>_xlfn.XLOOKUP(Tabela5[[#This Row],[UUID]],Planilha2!$A:$A,Planilha2!D:D,"")</f>
        <v>2</v>
      </c>
      <c r="AL1665">
        <f>_xlfn.XLOOKUP(Tabela5[[#This Row],[UUID]],Planilha2!$A:$A,Planilha2!E:E,"")</f>
        <v>0</v>
      </c>
      <c r="AM1665">
        <f>_xlfn.XLOOKUP(Tabela5[[#This Row],[UUID]],Planilha2!$A:$A,Planilha2!F:F,"")</f>
        <v>1</v>
      </c>
      <c r="AN1665">
        <f>_xlfn.XLOOKUP(Tabela5[[#This Row],[UUID]],Planilha2!$A:$A,Planilha2!G:G,"")</f>
        <v>1</v>
      </c>
      <c r="AO1665">
        <f>_xlfn.XLOOKUP(Tabela5[[#This Row],[UUID]],Planilha2!$A:$A,Planilha2!H:H,"")</f>
        <v>1</v>
      </c>
      <c r="AP1665">
        <f>_xlfn.XLOOKUP(Tabela5[[#This Row],[UUID]],Planilha2!$A:$A,Planilha2!I:I,"")</f>
        <v>0</v>
      </c>
      <c r="AQ1665">
        <f>_xlfn.XLOOKUP(Tabela5[[#This Row],[UUID]],Planilha2!$A:$A,Planilha2!J:J,"")</f>
        <v>0</v>
      </c>
      <c r="AR1665">
        <f>_xlfn.XLOOKUP(Tabela5[[#This Row],[UUID]],Planilha2!$A:$A,Planilha2!K:K,"")</f>
        <v>0</v>
      </c>
      <c r="AS1665">
        <f>_xlfn.XLOOKUP(Tabela5[[#This Row],[UUID]],Planilha2!$A:$A,Planilha2!L:L,"")</f>
        <v>0</v>
      </c>
      <c r="AT1665">
        <f>_xlfn.XLOOKUP(Tabela5[[#This Row],[UUID]],Planilha2!$A:$A,Planilha2!M:M,"")</f>
        <v>1</v>
      </c>
      <c r="AU1665">
        <f>_xlfn.XLOOKUP(Tabela5[[#This Row],[UUID]],Planilha2!$A:$A,Planilha2!N:N,"")</f>
        <v>1</v>
      </c>
      <c r="AV1665">
        <f>_xlfn.XLOOKUP(Tabela5[[#This Row],[UUID]],Planilha2!$A:$A,Planilha2!O:O,"")</f>
        <v>1</v>
      </c>
    </row>
    <row r="1666" spans="1:48" x14ac:dyDescent="0.2">
      <c r="A1666" t="s">
        <v>7423</v>
      </c>
      <c r="B1666" t="s">
        <v>35</v>
      </c>
      <c r="C1666">
        <v>44313608</v>
      </c>
      <c r="D1666">
        <v>2312688581</v>
      </c>
      <c r="E1666" t="s">
        <v>5036</v>
      </c>
      <c r="F1666" t="s">
        <v>5037</v>
      </c>
      <c r="G1666" t="s">
        <v>5038</v>
      </c>
      <c r="H1666" s="1">
        <v>46023</v>
      </c>
      <c r="I1666">
        <v>202601</v>
      </c>
      <c r="J1666">
        <v>298.34996000000001</v>
      </c>
      <c r="L1666">
        <v>298.35000000000002</v>
      </c>
      <c r="N1666">
        <v>90464644</v>
      </c>
      <c r="O1666" s="1">
        <v>46053</v>
      </c>
      <c r="P1666" s="1">
        <v>46063</v>
      </c>
      <c r="R1666">
        <v>63</v>
      </c>
      <c r="S1666" t="s">
        <v>53</v>
      </c>
      <c r="T1666" t="s">
        <v>40</v>
      </c>
      <c r="U1666" t="s">
        <v>40</v>
      </c>
      <c r="V1666" t="s">
        <v>5039</v>
      </c>
      <c r="W1666">
        <v>6</v>
      </c>
      <c r="X1666" t="s">
        <v>42</v>
      </c>
      <c r="Y1666">
        <v>6</v>
      </c>
      <c r="Z1666" t="s">
        <v>40</v>
      </c>
      <c r="AA1666" t="s">
        <v>1256</v>
      </c>
      <c r="AB1666" t="s">
        <v>44</v>
      </c>
      <c r="AC1666" t="s">
        <v>45</v>
      </c>
      <c r="AE1666" t="s">
        <v>298</v>
      </c>
      <c r="AF1666" t="s">
        <v>7424</v>
      </c>
      <c r="AG1666" s="1">
        <v>46109</v>
      </c>
      <c r="AH1666" t="s">
        <v>47</v>
      </c>
      <c r="AI1666">
        <f>_xlfn.XLOOKUP(Tabela5[[#This Row],[UUID]],Planilha2!$A:$A,Planilha2!B:B,"")</f>
        <v>1</v>
      </c>
      <c r="AJ1666">
        <f>_xlfn.XLOOKUP(Tabela5[[#This Row],[UUID]],Planilha2!$A:$A,Planilha2!C:C,"")</f>
        <v>2</v>
      </c>
      <c r="AK1666">
        <f>_xlfn.XLOOKUP(Tabela5[[#This Row],[UUID]],Planilha2!$A:$A,Planilha2!D:D,"")</f>
        <v>1</v>
      </c>
      <c r="AL1666">
        <f>_xlfn.XLOOKUP(Tabela5[[#This Row],[UUID]],Planilha2!$A:$A,Planilha2!E:E,"")</f>
        <v>0</v>
      </c>
      <c r="AM1666">
        <f>_xlfn.XLOOKUP(Tabela5[[#This Row],[UUID]],Planilha2!$A:$A,Planilha2!F:F,"")</f>
        <v>1</v>
      </c>
      <c r="AN1666">
        <f>_xlfn.XLOOKUP(Tabela5[[#This Row],[UUID]],Planilha2!$A:$A,Planilha2!G:G,"")</f>
        <v>1</v>
      </c>
      <c r="AO1666">
        <f>_xlfn.XLOOKUP(Tabela5[[#This Row],[UUID]],Planilha2!$A:$A,Planilha2!H:H,"")</f>
        <v>1</v>
      </c>
      <c r="AP1666">
        <f>_xlfn.XLOOKUP(Tabela5[[#This Row],[UUID]],Planilha2!$A:$A,Planilha2!I:I,"")</f>
        <v>1</v>
      </c>
      <c r="AQ1666">
        <f>_xlfn.XLOOKUP(Tabela5[[#This Row],[UUID]],Planilha2!$A:$A,Planilha2!J:J,"")</f>
        <v>0</v>
      </c>
      <c r="AR1666">
        <f>_xlfn.XLOOKUP(Tabela5[[#This Row],[UUID]],Planilha2!$A:$A,Planilha2!K:K,"")</f>
        <v>0</v>
      </c>
      <c r="AS1666">
        <f>_xlfn.XLOOKUP(Tabela5[[#This Row],[UUID]],Planilha2!$A:$A,Planilha2!L:L,"")</f>
        <v>0</v>
      </c>
      <c r="AT1666">
        <f>_xlfn.XLOOKUP(Tabela5[[#This Row],[UUID]],Planilha2!$A:$A,Planilha2!M:M,"")</f>
        <v>0</v>
      </c>
      <c r="AU1666">
        <f>_xlfn.XLOOKUP(Tabela5[[#This Row],[UUID]],Planilha2!$A:$A,Planilha2!N:N,"")</f>
        <v>1</v>
      </c>
      <c r="AV1666">
        <f>_xlfn.XLOOKUP(Tabela5[[#This Row],[UUID]],Planilha2!$A:$A,Planilha2!O:O,"")</f>
        <v>1</v>
      </c>
    </row>
    <row r="1667" spans="1:48" x14ac:dyDescent="0.2">
      <c r="A1667" t="s">
        <v>7425</v>
      </c>
      <c r="B1667" t="s">
        <v>35</v>
      </c>
      <c r="C1667">
        <v>15004872</v>
      </c>
      <c r="D1667">
        <v>9936624807</v>
      </c>
      <c r="E1667" t="s">
        <v>5042</v>
      </c>
      <c r="F1667" t="s">
        <v>5043</v>
      </c>
      <c r="G1667" t="s">
        <v>5044</v>
      </c>
      <c r="H1667" s="1">
        <v>46023</v>
      </c>
      <c r="I1667">
        <v>202601</v>
      </c>
      <c r="J1667">
        <v>222.28549000000001</v>
      </c>
      <c r="L1667">
        <v>222.29</v>
      </c>
      <c r="N1667">
        <v>90464511</v>
      </c>
      <c r="O1667" s="1">
        <v>46053</v>
      </c>
      <c r="P1667" s="1">
        <v>46063</v>
      </c>
      <c r="R1667">
        <v>63</v>
      </c>
      <c r="S1667" t="s">
        <v>53</v>
      </c>
      <c r="T1667" t="s">
        <v>40</v>
      </c>
      <c r="U1667" t="s">
        <v>40</v>
      </c>
      <c r="V1667" t="s">
        <v>5045</v>
      </c>
      <c r="W1667">
        <v>6</v>
      </c>
      <c r="X1667" t="s">
        <v>42</v>
      </c>
      <c r="Y1667">
        <v>6</v>
      </c>
      <c r="Z1667" t="s">
        <v>40</v>
      </c>
      <c r="AA1667" t="s">
        <v>1256</v>
      </c>
      <c r="AB1667" t="s">
        <v>44</v>
      </c>
      <c r="AC1667" t="s">
        <v>45</v>
      </c>
      <c r="AE1667" t="s">
        <v>298</v>
      </c>
      <c r="AF1667" t="s">
        <v>7426</v>
      </c>
      <c r="AG1667" s="1">
        <v>46109</v>
      </c>
      <c r="AH1667" t="s">
        <v>47</v>
      </c>
      <c r="AI1667">
        <f>_xlfn.XLOOKUP(Tabela5[[#This Row],[UUID]],Planilha2!$A:$A,Planilha2!B:B,"")</f>
        <v>1</v>
      </c>
      <c r="AJ1667">
        <f>_xlfn.XLOOKUP(Tabela5[[#This Row],[UUID]],Planilha2!$A:$A,Planilha2!C:C,"")</f>
        <v>2</v>
      </c>
      <c r="AK1667">
        <f>_xlfn.XLOOKUP(Tabela5[[#This Row],[UUID]],Planilha2!$A:$A,Planilha2!D:D,"")</f>
        <v>1</v>
      </c>
      <c r="AL1667">
        <f>_xlfn.XLOOKUP(Tabela5[[#This Row],[UUID]],Planilha2!$A:$A,Planilha2!E:E,"")</f>
        <v>0</v>
      </c>
      <c r="AM1667">
        <f>_xlfn.XLOOKUP(Tabela5[[#This Row],[UUID]],Planilha2!$A:$A,Planilha2!F:F,"")</f>
        <v>1</v>
      </c>
      <c r="AN1667">
        <f>_xlfn.XLOOKUP(Tabela5[[#This Row],[UUID]],Planilha2!$A:$A,Planilha2!G:G,"")</f>
        <v>1</v>
      </c>
      <c r="AO1667">
        <f>_xlfn.XLOOKUP(Tabela5[[#This Row],[UUID]],Planilha2!$A:$A,Planilha2!H:H,"")</f>
        <v>1</v>
      </c>
      <c r="AP1667">
        <f>_xlfn.XLOOKUP(Tabela5[[#This Row],[UUID]],Planilha2!$A:$A,Planilha2!I:I,"")</f>
        <v>1</v>
      </c>
      <c r="AQ1667">
        <f>_xlfn.XLOOKUP(Tabela5[[#This Row],[UUID]],Planilha2!$A:$A,Planilha2!J:J,"")</f>
        <v>0</v>
      </c>
      <c r="AR1667">
        <f>_xlfn.XLOOKUP(Tabela5[[#This Row],[UUID]],Planilha2!$A:$A,Planilha2!K:K,"")</f>
        <v>0</v>
      </c>
      <c r="AS1667">
        <f>_xlfn.XLOOKUP(Tabela5[[#This Row],[UUID]],Planilha2!$A:$A,Planilha2!L:L,"")</f>
        <v>0</v>
      </c>
      <c r="AT1667">
        <f>_xlfn.XLOOKUP(Tabela5[[#This Row],[UUID]],Planilha2!$A:$A,Planilha2!M:M,"")</f>
        <v>0</v>
      </c>
      <c r="AU1667">
        <f>_xlfn.XLOOKUP(Tabela5[[#This Row],[UUID]],Planilha2!$A:$A,Planilha2!N:N,"")</f>
        <v>1</v>
      </c>
      <c r="AV1667">
        <f>_xlfn.XLOOKUP(Tabela5[[#This Row],[UUID]],Planilha2!$A:$A,Planilha2!O:O,"")</f>
        <v>1</v>
      </c>
    </row>
    <row r="1668" spans="1:48" x14ac:dyDescent="0.2">
      <c r="A1668" t="s">
        <v>7427</v>
      </c>
      <c r="B1668" t="s">
        <v>35</v>
      </c>
      <c r="C1668">
        <v>36409294</v>
      </c>
      <c r="D1668">
        <v>37661041871</v>
      </c>
      <c r="E1668" t="s">
        <v>1576</v>
      </c>
      <c r="F1668" t="s">
        <v>1577</v>
      </c>
      <c r="G1668" t="s">
        <v>1578</v>
      </c>
      <c r="H1668" s="1">
        <v>46023</v>
      </c>
      <c r="I1668">
        <v>202601</v>
      </c>
      <c r="J1668">
        <v>352.99822</v>
      </c>
      <c r="L1668">
        <v>353</v>
      </c>
      <c r="N1668">
        <v>90475527</v>
      </c>
      <c r="O1668" s="1">
        <v>46056</v>
      </c>
      <c r="P1668" s="1">
        <v>46066</v>
      </c>
      <c r="R1668">
        <v>60</v>
      </c>
      <c r="S1668" t="s">
        <v>53</v>
      </c>
      <c r="T1668" t="s">
        <v>40</v>
      </c>
      <c r="U1668" t="s">
        <v>40</v>
      </c>
      <c r="V1668" t="s">
        <v>1579</v>
      </c>
      <c r="W1668">
        <v>6</v>
      </c>
      <c r="X1668" t="s">
        <v>42</v>
      </c>
      <c r="Y1668">
        <v>6</v>
      </c>
      <c r="Z1668" t="s">
        <v>40</v>
      </c>
      <c r="AA1668" t="s">
        <v>1256</v>
      </c>
      <c r="AB1668" t="s">
        <v>44</v>
      </c>
      <c r="AC1668" t="s">
        <v>45</v>
      </c>
      <c r="AE1668" t="s">
        <v>2615</v>
      </c>
      <c r="AF1668" t="s">
        <v>7428</v>
      </c>
      <c r="AG1668" s="1">
        <v>46086</v>
      </c>
      <c r="AH1668" t="s">
        <v>2615</v>
      </c>
      <c r="AI1668">
        <f>_xlfn.XLOOKUP(Tabela5[[#This Row],[UUID]],Planilha2!$A:$A,Planilha2!B:B,"")</f>
        <v>1</v>
      </c>
      <c r="AJ1668">
        <f>_xlfn.XLOOKUP(Tabela5[[#This Row],[UUID]],Planilha2!$A:$A,Planilha2!C:C,"")</f>
        <v>0</v>
      </c>
      <c r="AK1668">
        <f>_xlfn.XLOOKUP(Tabela5[[#This Row],[UUID]],Planilha2!$A:$A,Planilha2!D:D,"")</f>
        <v>2</v>
      </c>
      <c r="AL1668">
        <f>_xlfn.XLOOKUP(Tabela5[[#This Row],[UUID]],Planilha2!$A:$A,Planilha2!E:E,"")</f>
        <v>0</v>
      </c>
      <c r="AM1668">
        <f>_xlfn.XLOOKUP(Tabela5[[#This Row],[UUID]],Planilha2!$A:$A,Planilha2!F:F,"")</f>
        <v>1</v>
      </c>
      <c r="AN1668">
        <f>_xlfn.XLOOKUP(Tabela5[[#This Row],[UUID]],Planilha2!$A:$A,Planilha2!G:G,"")</f>
        <v>1</v>
      </c>
      <c r="AO1668">
        <f>_xlfn.XLOOKUP(Tabela5[[#This Row],[UUID]],Planilha2!$A:$A,Planilha2!H:H,"")</f>
        <v>1</v>
      </c>
      <c r="AP1668">
        <f>_xlfn.XLOOKUP(Tabela5[[#This Row],[UUID]],Planilha2!$A:$A,Planilha2!I:I,"")</f>
        <v>1</v>
      </c>
      <c r="AQ1668">
        <f>_xlfn.XLOOKUP(Tabela5[[#This Row],[UUID]],Planilha2!$A:$A,Planilha2!J:J,"")</f>
        <v>1</v>
      </c>
      <c r="AR1668">
        <f>_xlfn.XLOOKUP(Tabela5[[#This Row],[UUID]],Planilha2!$A:$A,Planilha2!K:K,"")</f>
        <v>1</v>
      </c>
      <c r="AS1668">
        <f>_xlfn.XLOOKUP(Tabela5[[#This Row],[UUID]],Planilha2!$A:$A,Planilha2!L:L,"")</f>
        <v>1</v>
      </c>
      <c r="AT1668">
        <f>_xlfn.XLOOKUP(Tabela5[[#This Row],[UUID]],Planilha2!$A:$A,Planilha2!M:M,"")</f>
        <v>0</v>
      </c>
      <c r="AU1668">
        <f>_xlfn.XLOOKUP(Tabela5[[#This Row],[UUID]],Planilha2!$A:$A,Planilha2!N:N,"")</f>
        <v>1</v>
      </c>
      <c r="AV1668">
        <f>_xlfn.XLOOKUP(Tabela5[[#This Row],[UUID]],Planilha2!$A:$A,Planilha2!O:O,"")</f>
        <v>1</v>
      </c>
    </row>
    <row r="1669" spans="1:48" x14ac:dyDescent="0.2">
      <c r="A1669" t="s">
        <v>7429</v>
      </c>
      <c r="B1669" t="s">
        <v>35</v>
      </c>
      <c r="C1669">
        <v>13935658</v>
      </c>
      <c r="D1669">
        <v>20536377812</v>
      </c>
      <c r="E1669" t="s">
        <v>5048</v>
      </c>
      <c r="F1669" t="s">
        <v>5049</v>
      </c>
      <c r="G1669" t="s">
        <v>5050</v>
      </c>
      <c r="H1669" s="1">
        <v>46023</v>
      </c>
      <c r="I1669">
        <v>202601</v>
      </c>
      <c r="J1669">
        <v>208.99267</v>
      </c>
      <c r="L1669">
        <v>208.99</v>
      </c>
      <c r="N1669">
        <v>90464371</v>
      </c>
      <c r="O1669" s="1">
        <v>46053</v>
      </c>
      <c r="P1669" s="1">
        <v>46063</v>
      </c>
      <c r="R1669">
        <v>63</v>
      </c>
      <c r="S1669" t="s">
        <v>53</v>
      </c>
      <c r="T1669" t="s">
        <v>40</v>
      </c>
      <c r="U1669" t="s">
        <v>40</v>
      </c>
      <c r="V1669" t="s">
        <v>5051</v>
      </c>
      <c r="W1669">
        <v>6</v>
      </c>
      <c r="X1669" t="s">
        <v>42</v>
      </c>
      <c r="Y1669">
        <v>6</v>
      </c>
      <c r="Z1669" t="s">
        <v>40</v>
      </c>
      <c r="AA1669" t="s">
        <v>1256</v>
      </c>
      <c r="AB1669" t="s">
        <v>44</v>
      </c>
      <c r="AC1669" t="s">
        <v>45</v>
      </c>
      <c r="AE1669" t="s">
        <v>298</v>
      </c>
      <c r="AF1669" t="s">
        <v>7430</v>
      </c>
      <c r="AG1669" s="1">
        <v>46120</v>
      </c>
      <c r="AH1669" t="s">
        <v>47</v>
      </c>
      <c r="AI1669">
        <f>_xlfn.XLOOKUP(Tabela5[[#This Row],[UUID]],Planilha2!$A:$A,Planilha2!B:B,"")</f>
        <v>1</v>
      </c>
      <c r="AJ1669">
        <f>_xlfn.XLOOKUP(Tabela5[[#This Row],[UUID]],Planilha2!$A:$A,Planilha2!C:C,"")</f>
        <v>1</v>
      </c>
      <c r="AK1669">
        <f>_xlfn.XLOOKUP(Tabela5[[#This Row],[UUID]],Planilha2!$A:$A,Planilha2!D:D,"")</f>
        <v>2</v>
      </c>
      <c r="AL1669">
        <f>_xlfn.XLOOKUP(Tabela5[[#This Row],[UUID]],Planilha2!$A:$A,Planilha2!E:E,"")</f>
        <v>0</v>
      </c>
      <c r="AM1669">
        <f>_xlfn.XLOOKUP(Tabela5[[#This Row],[UUID]],Planilha2!$A:$A,Planilha2!F:F,"")</f>
        <v>1</v>
      </c>
      <c r="AN1669">
        <f>_xlfn.XLOOKUP(Tabela5[[#This Row],[UUID]],Planilha2!$A:$A,Planilha2!G:G,"")</f>
        <v>0</v>
      </c>
      <c r="AO1669">
        <f>_xlfn.XLOOKUP(Tabela5[[#This Row],[UUID]],Planilha2!$A:$A,Planilha2!H:H,"")</f>
        <v>0</v>
      </c>
      <c r="AP1669">
        <f>_xlfn.XLOOKUP(Tabela5[[#This Row],[UUID]],Planilha2!$A:$A,Planilha2!I:I,"")</f>
        <v>0</v>
      </c>
      <c r="AQ1669">
        <f>_xlfn.XLOOKUP(Tabela5[[#This Row],[UUID]],Planilha2!$A:$A,Planilha2!J:J,"")</f>
        <v>0</v>
      </c>
      <c r="AR1669">
        <f>_xlfn.XLOOKUP(Tabela5[[#This Row],[UUID]],Planilha2!$A:$A,Planilha2!K:K,"")</f>
        <v>0</v>
      </c>
      <c r="AS1669">
        <f>_xlfn.XLOOKUP(Tabela5[[#This Row],[UUID]],Planilha2!$A:$A,Planilha2!L:L,"")</f>
        <v>0</v>
      </c>
      <c r="AT1669">
        <f>_xlfn.XLOOKUP(Tabela5[[#This Row],[UUID]],Planilha2!$A:$A,Planilha2!M:M,"")</f>
        <v>0</v>
      </c>
      <c r="AU1669">
        <f>_xlfn.XLOOKUP(Tabela5[[#This Row],[UUID]],Planilha2!$A:$A,Planilha2!N:N,"")</f>
        <v>1</v>
      </c>
      <c r="AV1669">
        <f>_xlfn.XLOOKUP(Tabela5[[#This Row],[UUID]],Planilha2!$A:$A,Planilha2!O:O,"")</f>
        <v>1</v>
      </c>
    </row>
    <row r="1670" spans="1:48" x14ac:dyDescent="0.2">
      <c r="A1670" t="s">
        <v>7431</v>
      </c>
      <c r="B1670" t="s">
        <v>35</v>
      </c>
      <c r="C1670">
        <v>9811931</v>
      </c>
      <c r="D1670">
        <v>7711910819</v>
      </c>
      <c r="E1670" t="s">
        <v>1582</v>
      </c>
      <c r="F1670" t="s">
        <v>1583</v>
      </c>
      <c r="G1670" t="s">
        <v>1584</v>
      </c>
      <c r="H1670" s="1">
        <v>46023</v>
      </c>
      <c r="I1670">
        <v>202601</v>
      </c>
      <c r="J1670">
        <v>345.61331999999999</v>
      </c>
      <c r="L1670">
        <v>345.61</v>
      </c>
      <c r="N1670">
        <v>90464432</v>
      </c>
      <c r="O1670" s="1">
        <v>46053</v>
      </c>
      <c r="P1670" s="1">
        <v>46063</v>
      </c>
      <c r="R1670">
        <v>63</v>
      </c>
      <c r="S1670" t="s">
        <v>53</v>
      </c>
      <c r="T1670" t="s">
        <v>40</v>
      </c>
      <c r="U1670" t="s">
        <v>40</v>
      </c>
      <c r="V1670" t="s">
        <v>1585</v>
      </c>
      <c r="W1670">
        <v>6</v>
      </c>
      <c r="X1670" t="s">
        <v>42</v>
      </c>
      <c r="Y1670">
        <v>6</v>
      </c>
      <c r="Z1670" t="s">
        <v>40</v>
      </c>
      <c r="AA1670" t="s">
        <v>1256</v>
      </c>
      <c r="AB1670" t="s">
        <v>44</v>
      </c>
      <c r="AC1670" t="s">
        <v>45</v>
      </c>
      <c r="AE1670" t="s">
        <v>298</v>
      </c>
      <c r="AF1670" t="s">
        <v>7432</v>
      </c>
      <c r="AG1670" s="1">
        <v>46086</v>
      </c>
      <c r="AH1670" t="s">
        <v>2615</v>
      </c>
      <c r="AI1670">
        <f>_xlfn.XLOOKUP(Tabela5[[#This Row],[UUID]],Planilha2!$A:$A,Planilha2!B:B,"")</f>
        <v>1</v>
      </c>
      <c r="AJ1670">
        <f>_xlfn.XLOOKUP(Tabela5[[#This Row],[UUID]],Planilha2!$A:$A,Planilha2!C:C,"")</f>
        <v>0</v>
      </c>
      <c r="AK1670">
        <f>_xlfn.XLOOKUP(Tabela5[[#This Row],[UUID]],Planilha2!$A:$A,Planilha2!D:D,"")</f>
        <v>2</v>
      </c>
      <c r="AL1670">
        <f>_xlfn.XLOOKUP(Tabela5[[#This Row],[UUID]],Planilha2!$A:$A,Planilha2!E:E,"")</f>
        <v>0</v>
      </c>
      <c r="AM1670">
        <f>_xlfn.XLOOKUP(Tabela5[[#This Row],[UUID]],Planilha2!$A:$A,Planilha2!F:F,"")</f>
        <v>1</v>
      </c>
      <c r="AN1670">
        <f>_xlfn.XLOOKUP(Tabela5[[#This Row],[UUID]],Planilha2!$A:$A,Planilha2!G:G,"")</f>
        <v>1</v>
      </c>
      <c r="AO1670">
        <f>_xlfn.XLOOKUP(Tabela5[[#This Row],[UUID]],Planilha2!$A:$A,Planilha2!H:H,"")</f>
        <v>1</v>
      </c>
      <c r="AP1670">
        <f>_xlfn.XLOOKUP(Tabela5[[#This Row],[UUID]],Planilha2!$A:$A,Planilha2!I:I,"")</f>
        <v>1</v>
      </c>
      <c r="AQ1670">
        <f>_xlfn.XLOOKUP(Tabela5[[#This Row],[UUID]],Planilha2!$A:$A,Planilha2!J:J,"")</f>
        <v>1</v>
      </c>
      <c r="AR1670">
        <f>_xlfn.XLOOKUP(Tabela5[[#This Row],[UUID]],Planilha2!$A:$A,Planilha2!K:K,"")</f>
        <v>1</v>
      </c>
      <c r="AS1670">
        <f>_xlfn.XLOOKUP(Tabela5[[#This Row],[UUID]],Planilha2!$A:$A,Planilha2!L:L,"")</f>
        <v>1</v>
      </c>
      <c r="AT1670">
        <f>_xlfn.XLOOKUP(Tabela5[[#This Row],[UUID]],Planilha2!$A:$A,Planilha2!M:M,"")</f>
        <v>0</v>
      </c>
      <c r="AU1670">
        <f>_xlfn.XLOOKUP(Tabela5[[#This Row],[UUID]],Planilha2!$A:$A,Planilha2!N:N,"")</f>
        <v>1</v>
      </c>
      <c r="AV1670">
        <f>_xlfn.XLOOKUP(Tabela5[[#This Row],[UUID]],Planilha2!$A:$A,Planilha2!O:O,"")</f>
        <v>1</v>
      </c>
    </row>
    <row r="1671" spans="1:48" x14ac:dyDescent="0.2">
      <c r="A1671" t="s">
        <v>7433</v>
      </c>
      <c r="B1671" t="s">
        <v>35</v>
      </c>
      <c r="C1671">
        <v>10020427687</v>
      </c>
      <c r="D1671">
        <v>2978305118</v>
      </c>
      <c r="E1671" t="s">
        <v>798</v>
      </c>
      <c r="F1671" t="s">
        <v>6746</v>
      </c>
      <c r="G1671" t="s">
        <v>800</v>
      </c>
      <c r="H1671" s="1">
        <v>45901</v>
      </c>
      <c r="I1671">
        <v>202509</v>
      </c>
      <c r="J1671">
        <v>260.53755000000001</v>
      </c>
      <c r="L1671">
        <v>260.54000000000002</v>
      </c>
      <c r="N1671">
        <v>90386749</v>
      </c>
      <c r="O1671" s="1">
        <v>45965</v>
      </c>
      <c r="P1671" s="1">
        <v>45975</v>
      </c>
      <c r="R1671">
        <v>151</v>
      </c>
      <c r="S1671" t="s">
        <v>53</v>
      </c>
      <c r="T1671" t="s">
        <v>40</v>
      </c>
      <c r="U1671" t="s">
        <v>40</v>
      </c>
      <c r="V1671" t="s">
        <v>801</v>
      </c>
      <c r="W1671">
        <v>6</v>
      </c>
      <c r="X1671" t="s">
        <v>42</v>
      </c>
      <c r="Y1671">
        <v>6</v>
      </c>
      <c r="Z1671" t="s">
        <v>40</v>
      </c>
      <c r="AA1671" t="s">
        <v>67</v>
      </c>
      <c r="AB1671" t="s">
        <v>44</v>
      </c>
      <c r="AE1671" t="s">
        <v>2711</v>
      </c>
      <c r="AF1671" t="s">
        <v>7434</v>
      </c>
      <c r="AG1671" s="1">
        <v>45952</v>
      </c>
      <c r="AH1671" t="s">
        <v>70</v>
      </c>
      <c r="AI1671">
        <f>_xlfn.XLOOKUP(Tabela5[[#This Row],[UUID]],Planilha2!$A:$A,Planilha2!B:B,"")</f>
        <v>0</v>
      </c>
      <c r="AJ1671">
        <f>_xlfn.XLOOKUP(Tabela5[[#This Row],[UUID]],Planilha2!$A:$A,Planilha2!C:C,"")</f>
        <v>0</v>
      </c>
      <c r="AK1671">
        <f>_xlfn.XLOOKUP(Tabela5[[#This Row],[UUID]],Planilha2!$A:$A,Planilha2!D:D,"")</f>
        <v>0</v>
      </c>
      <c r="AL1671">
        <f>_xlfn.XLOOKUP(Tabela5[[#This Row],[UUID]],Planilha2!$A:$A,Planilha2!E:E,"")</f>
        <v>5</v>
      </c>
      <c r="AM1671">
        <f>_xlfn.XLOOKUP(Tabela5[[#This Row],[UUID]],Planilha2!$A:$A,Planilha2!F:F,"")</f>
        <v>0</v>
      </c>
      <c r="AN1671">
        <f>_xlfn.XLOOKUP(Tabela5[[#This Row],[UUID]],Planilha2!$A:$A,Planilha2!G:G,"")</f>
        <v>0</v>
      </c>
      <c r="AO1671">
        <f>_xlfn.XLOOKUP(Tabela5[[#This Row],[UUID]],Planilha2!$A:$A,Planilha2!H:H,"")</f>
        <v>0</v>
      </c>
      <c r="AP1671">
        <f>_xlfn.XLOOKUP(Tabela5[[#This Row],[UUID]],Planilha2!$A:$A,Planilha2!I:I,"")</f>
        <v>0</v>
      </c>
      <c r="AQ1671">
        <f>_xlfn.XLOOKUP(Tabela5[[#This Row],[UUID]],Planilha2!$A:$A,Planilha2!J:J,"")</f>
        <v>0</v>
      </c>
      <c r="AR1671">
        <f>_xlfn.XLOOKUP(Tabela5[[#This Row],[UUID]],Planilha2!$A:$A,Planilha2!K:K,"")</f>
        <v>0</v>
      </c>
      <c r="AS1671">
        <f>_xlfn.XLOOKUP(Tabela5[[#This Row],[UUID]],Planilha2!$A:$A,Planilha2!L:L,"")</f>
        <v>0</v>
      </c>
      <c r="AT1671">
        <f>_xlfn.XLOOKUP(Tabela5[[#This Row],[UUID]],Planilha2!$A:$A,Planilha2!M:M,"")</f>
        <v>0</v>
      </c>
      <c r="AU1671">
        <f>_xlfn.XLOOKUP(Tabela5[[#This Row],[UUID]],Planilha2!$A:$A,Planilha2!N:N,"")</f>
        <v>0</v>
      </c>
      <c r="AV1671">
        <f>_xlfn.XLOOKUP(Tabela5[[#This Row],[UUID]],Planilha2!$A:$A,Planilha2!O:O,"")</f>
        <v>0</v>
      </c>
    </row>
    <row r="1672" spans="1:48" x14ac:dyDescent="0.2">
      <c r="A1672" t="s">
        <v>7435</v>
      </c>
      <c r="B1672" t="s">
        <v>35</v>
      </c>
      <c r="C1672">
        <v>760123676</v>
      </c>
      <c r="D1672">
        <v>57646325104</v>
      </c>
      <c r="E1672" t="s">
        <v>2220</v>
      </c>
      <c r="F1672" t="s">
        <v>2221</v>
      </c>
      <c r="G1672" t="s">
        <v>2222</v>
      </c>
      <c r="H1672" s="1">
        <v>45901</v>
      </c>
      <c r="I1672">
        <v>202509</v>
      </c>
      <c r="J1672">
        <v>473.42604</v>
      </c>
      <c r="L1672">
        <v>473.43</v>
      </c>
      <c r="N1672">
        <v>90383908</v>
      </c>
      <c r="O1672" s="1">
        <v>45945</v>
      </c>
      <c r="P1672" s="1">
        <v>45957</v>
      </c>
      <c r="R1672">
        <v>169</v>
      </c>
      <c r="S1672" t="s">
        <v>53</v>
      </c>
      <c r="T1672" t="s">
        <v>40</v>
      </c>
      <c r="U1672" t="s">
        <v>40</v>
      </c>
      <c r="V1672" t="s">
        <v>2223</v>
      </c>
      <c r="W1672">
        <v>6</v>
      </c>
      <c r="X1672" t="s">
        <v>42</v>
      </c>
      <c r="Y1672">
        <v>6</v>
      </c>
      <c r="Z1672" t="s">
        <v>40</v>
      </c>
      <c r="AA1672" t="s">
        <v>67</v>
      </c>
      <c r="AB1672" t="s">
        <v>44</v>
      </c>
      <c r="AE1672" t="s">
        <v>2711</v>
      </c>
      <c r="AF1672" t="s">
        <v>7436</v>
      </c>
      <c r="AG1672" s="1">
        <v>45952</v>
      </c>
      <c r="AH1672" t="s">
        <v>70</v>
      </c>
      <c r="AI1672">
        <f>_xlfn.XLOOKUP(Tabela5[[#This Row],[UUID]],Planilha2!$A:$A,Planilha2!B:B,"")</f>
        <v>0</v>
      </c>
      <c r="AJ1672">
        <f>_xlfn.XLOOKUP(Tabela5[[#This Row],[UUID]],Planilha2!$A:$A,Planilha2!C:C,"")</f>
        <v>0</v>
      </c>
      <c r="AK1672">
        <f>_xlfn.XLOOKUP(Tabela5[[#This Row],[UUID]],Planilha2!$A:$A,Planilha2!D:D,"")</f>
        <v>0</v>
      </c>
      <c r="AL1672">
        <f>_xlfn.XLOOKUP(Tabela5[[#This Row],[UUID]],Planilha2!$A:$A,Planilha2!E:E,"")</f>
        <v>5</v>
      </c>
      <c r="AM1672">
        <f>_xlfn.XLOOKUP(Tabela5[[#This Row],[UUID]],Planilha2!$A:$A,Planilha2!F:F,"")</f>
        <v>0</v>
      </c>
      <c r="AN1672">
        <f>_xlfn.XLOOKUP(Tabela5[[#This Row],[UUID]],Planilha2!$A:$A,Planilha2!G:G,"")</f>
        <v>0</v>
      </c>
      <c r="AO1672">
        <f>_xlfn.XLOOKUP(Tabela5[[#This Row],[UUID]],Planilha2!$A:$A,Planilha2!H:H,"")</f>
        <v>0</v>
      </c>
      <c r="AP1672">
        <f>_xlfn.XLOOKUP(Tabela5[[#This Row],[UUID]],Planilha2!$A:$A,Planilha2!I:I,"")</f>
        <v>0</v>
      </c>
      <c r="AQ1672">
        <f>_xlfn.XLOOKUP(Tabela5[[#This Row],[UUID]],Planilha2!$A:$A,Planilha2!J:J,"")</f>
        <v>0</v>
      </c>
      <c r="AR1672">
        <f>_xlfn.XLOOKUP(Tabela5[[#This Row],[UUID]],Planilha2!$A:$A,Planilha2!K:K,"")</f>
        <v>0</v>
      </c>
      <c r="AS1672">
        <f>_xlfn.XLOOKUP(Tabela5[[#This Row],[UUID]],Planilha2!$A:$A,Planilha2!L:L,"")</f>
        <v>0</v>
      </c>
      <c r="AT1672">
        <f>_xlfn.XLOOKUP(Tabela5[[#This Row],[UUID]],Planilha2!$A:$A,Planilha2!M:M,"")</f>
        <v>0</v>
      </c>
      <c r="AU1672">
        <f>_xlfn.XLOOKUP(Tabela5[[#This Row],[UUID]],Planilha2!$A:$A,Planilha2!N:N,"")</f>
        <v>0</v>
      </c>
      <c r="AV1672">
        <f>_xlfn.XLOOKUP(Tabela5[[#This Row],[UUID]],Planilha2!$A:$A,Planilha2!O:O,"")</f>
        <v>0</v>
      </c>
    </row>
    <row r="1673" spans="1:48" x14ac:dyDescent="0.2">
      <c r="A1673" t="s">
        <v>7437</v>
      </c>
      <c r="B1673" t="s">
        <v>35</v>
      </c>
      <c r="C1673">
        <v>11276538</v>
      </c>
      <c r="D1673">
        <v>66015219220</v>
      </c>
      <c r="E1673" t="s">
        <v>2226</v>
      </c>
      <c r="F1673" t="s">
        <v>2227</v>
      </c>
      <c r="G1673" t="s">
        <v>2228</v>
      </c>
      <c r="H1673" s="1">
        <v>45901</v>
      </c>
      <c r="I1673">
        <v>202509</v>
      </c>
      <c r="J1673">
        <v>465.47761000000003</v>
      </c>
      <c r="L1673">
        <v>465.48</v>
      </c>
      <c r="N1673">
        <v>90383986</v>
      </c>
      <c r="O1673" s="1">
        <v>45945</v>
      </c>
      <c r="P1673" s="1">
        <v>45957</v>
      </c>
      <c r="R1673">
        <v>169</v>
      </c>
      <c r="S1673" t="s">
        <v>53</v>
      </c>
      <c r="T1673" t="s">
        <v>40</v>
      </c>
      <c r="U1673" t="s">
        <v>40</v>
      </c>
      <c r="V1673" t="s">
        <v>2229</v>
      </c>
      <c r="W1673">
        <v>6</v>
      </c>
      <c r="X1673" t="s">
        <v>42</v>
      </c>
      <c r="Y1673">
        <v>6</v>
      </c>
      <c r="Z1673" t="s">
        <v>40</v>
      </c>
      <c r="AA1673" t="s">
        <v>67</v>
      </c>
      <c r="AB1673" t="s">
        <v>44</v>
      </c>
      <c r="AE1673" t="s">
        <v>2711</v>
      </c>
      <c r="AF1673" t="s">
        <v>7438</v>
      </c>
      <c r="AG1673" s="1">
        <v>45973</v>
      </c>
      <c r="AH1673" t="s">
        <v>70</v>
      </c>
      <c r="AI1673">
        <f>_xlfn.XLOOKUP(Tabela5[[#This Row],[UUID]],Planilha2!$A:$A,Planilha2!B:B,"")</f>
        <v>0</v>
      </c>
      <c r="AJ1673">
        <f>_xlfn.XLOOKUP(Tabela5[[#This Row],[UUID]],Planilha2!$A:$A,Planilha2!C:C,"")</f>
        <v>0</v>
      </c>
      <c r="AK1673">
        <f>_xlfn.XLOOKUP(Tabela5[[#This Row],[UUID]],Planilha2!$A:$A,Planilha2!D:D,"")</f>
        <v>0</v>
      </c>
      <c r="AL1673">
        <f>_xlfn.XLOOKUP(Tabela5[[#This Row],[UUID]],Planilha2!$A:$A,Planilha2!E:E,"")</f>
        <v>5</v>
      </c>
      <c r="AM1673">
        <f>_xlfn.XLOOKUP(Tabela5[[#This Row],[UUID]],Planilha2!$A:$A,Planilha2!F:F,"")</f>
        <v>0</v>
      </c>
      <c r="AN1673">
        <f>_xlfn.XLOOKUP(Tabela5[[#This Row],[UUID]],Planilha2!$A:$A,Planilha2!G:G,"")</f>
        <v>0</v>
      </c>
      <c r="AO1673">
        <f>_xlfn.XLOOKUP(Tabela5[[#This Row],[UUID]],Planilha2!$A:$A,Planilha2!H:H,"")</f>
        <v>0</v>
      </c>
      <c r="AP1673">
        <f>_xlfn.XLOOKUP(Tabela5[[#This Row],[UUID]],Planilha2!$A:$A,Planilha2!I:I,"")</f>
        <v>0</v>
      </c>
      <c r="AQ1673">
        <f>_xlfn.XLOOKUP(Tabela5[[#This Row],[UUID]],Planilha2!$A:$A,Planilha2!J:J,"")</f>
        <v>0</v>
      </c>
      <c r="AR1673">
        <f>_xlfn.XLOOKUP(Tabela5[[#This Row],[UUID]],Planilha2!$A:$A,Planilha2!K:K,"")</f>
        <v>0</v>
      </c>
      <c r="AS1673">
        <f>_xlfn.XLOOKUP(Tabela5[[#This Row],[UUID]],Planilha2!$A:$A,Planilha2!L:L,"")</f>
        <v>0</v>
      </c>
      <c r="AT1673">
        <f>_xlfn.XLOOKUP(Tabela5[[#This Row],[UUID]],Planilha2!$A:$A,Planilha2!M:M,"")</f>
        <v>0</v>
      </c>
      <c r="AU1673">
        <f>_xlfn.XLOOKUP(Tabela5[[#This Row],[UUID]],Planilha2!$A:$A,Planilha2!N:N,"")</f>
        <v>0</v>
      </c>
      <c r="AV1673">
        <f>_xlfn.XLOOKUP(Tabela5[[#This Row],[UUID]],Planilha2!$A:$A,Planilha2!O:O,"")</f>
        <v>0</v>
      </c>
    </row>
    <row r="1674" spans="1:48" x14ac:dyDescent="0.2">
      <c r="A1674" t="s">
        <v>7439</v>
      </c>
      <c r="B1674" t="s">
        <v>35</v>
      </c>
      <c r="C1674">
        <v>4585550</v>
      </c>
      <c r="D1674">
        <v>38944487847</v>
      </c>
      <c r="E1674" t="s">
        <v>5056</v>
      </c>
      <c r="F1674" t="s">
        <v>5057</v>
      </c>
      <c r="G1674" t="s">
        <v>5058</v>
      </c>
      <c r="H1674" s="1">
        <v>46023</v>
      </c>
      <c r="I1674">
        <v>202601</v>
      </c>
      <c r="J1674">
        <v>186.83797000000001</v>
      </c>
      <c r="L1674">
        <v>186.84</v>
      </c>
      <c r="N1674">
        <v>90475510</v>
      </c>
      <c r="O1674" s="1">
        <v>46056</v>
      </c>
      <c r="P1674" s="1">
        <v>46066</v>
      </c>
      <c r="R1674">
        <v>60</v>
      </c>
      <c r="S1674" t="s">
        <v>53</v>
      </c>
      <c r="T1674" t="s">
        <v>40</v>
      </c>
      <c r="U1674" t="s">
        <v>40</v>
      </c>
      <c r="V1674" t="s">
        <v>5059</v>
      </c>
      <c r="W1674">
        <v>6</v>
      </c>
      <c r="X1674" t="s">
        <v>42</v>
      </c>
      <c r="Y1674">
        <v>6</v>
      </c>
      <c r="Z1674" t="s">
        <v>40</v>
      </c>
      <c r="AA1674" t="s">
        <v>1256</v>
      </c>
      <c r="AB1674" t="s">
        <v>44</v>
      </c>
      <c r="AC1674" t="s">
        <v>45</v>
      </c>
      <c r="AE1674" t="s">
        <v>2615</v>
      </c>
      <c r="AF1674" t="s">
        <v>7440</v>
      </c>
      <c r="AG1674" s="1">
        <v>46109</v>
      </c>
      <c r="AH1674" t="s">
        <v>47</v>
      </c>
      <c r="AI1674">
        <f>_xlfn.XLOOKUP(Tabela5[[#This Row],[UUID]],Planilha2!$A:$A,Planilha2!B:B,"")</f>
        <v>1</v>
      </c>
      <c r="AJ1674">
        <f>_xlfn.XLOOKUP(Tabela5[[#This Row],[UUID]],Planilha2!$A:$A,Planilha2!C:C,"")</f>
        <v>2</v>
      </c>
      <c r="AK1674">
        <f>_xlfn.XLOOKUP(Tabela5[[#This Row],[UUID]],Planilha2!$A:$A,Planilha2!D:D,"")</f>
        <v>1</v>
      </c>
      <c r="AL1674">
        <f>_xlfn.XLOOKUP(Tabela5[[#This Row],[UUID]],Planilha2!$A:$A,Planilha2!E:E,"")</f>
        <v>0</v>
      </c>
      <c r="AM1674">
        <f>_xlfn.XLOOKUP(Tabela5[[#This Row],[UUID]],Planilha2!$A:$A,Planilha2!F:F,"")</f>
        <v>1</v>
      </c>
      <c r="AN1674">
        <f>_xlfn.XLOOKUP(Tabela5[[#This Row],[UUID]],Planilha2!$A:$A,Planilha2!G:G,"")</f>
        <v>1</v>
      </c>
      <c r="AO1674">
        <f>_xlfn.XLOOKUP(Tabela5[[#This Row],[UUID]],Planilha2!$A:$A,Planilha2!H:H,"")</f>
        <v>1</v>
      </c>
      <c r="AP1674">
        <f>_xlfn.XLOOKUP(Tabela5[[#This Row],[UUID]],Planilha2!$A:$A,Planilha2!I:I,"")</f>
        <v>1</v>
      </c>
      <c r="AQ1674">
        <f>_xlfn.XLOOKUP(Tabela5[[#This Row],[UUID]],Planilha2!$A:$A,Planilha2!J:J,"")</f>
        <v>0</v>
      </c>
      <c r="AR1674">
        <f>_xlfn.XLOOKUP(Tabela5[[#This Row],[UUID]],Planilha2!$A:$A,Planilha2!K:K,"")</f>
        <v>0</v>
      </c>
      <c r="AS1674">
        <f>_xlfn.XLOOKUP(Tabela5[[#This Row],[UUID]],Planilha2!$A:$A,Planilha2!L:L,"")</f>
        <v>0</v>
      </c>
      <c r="AT1674">
        <f>_xlfn.XLOOKUP(Tabela5[[#This Row],[UUID]],Planilha2!$A:$A,Planilha2!M:M,"")</f>
        <v>0</v>
      </c>
      <c r="AU1674">
        <f>_xlfn.XLOOKUP(Tabela5[[#This Row],[UUID]],Planilha2!$A:$A,Planilha2!N:N,"")</f>
        <v>1</v>
      </c>
      <c r="AV1674">
        <f>_xlfn.XLOOKUP(Tabela5[[#This Row],[UUID]],Planilha2!$A:$A,Planilha2!O:O,"")</f>
        <v>1</v>
      </c>
    </row>
    <row r="1675" spans="1:48" x14ac:dyDescent="0.2">
      <c r="A1675" t="s">
        <v>7441</v>
      </c>
      <c r="B1675" t="s">
        <v>35</v>
      </c>
      <c r="C1675">
        <v>45330930</v>
      </c>
      <c r="D1675">
        <v>35844753844</v>
      </c>
      <c r="E1675" t="s">
        <v>5083</v>
      </c>
      <c r="F1675" t="s">
        <v>5084</v>
      </c>
      <c r="G1675" t="s">
        <v>5085</v>
      </c>
      <c r="H1675" s="1">
        <v>46023</v>
      </c>
      <c r="I1675">
        <v>202601</v>
      </c>
      <c r="J1675">
        <v>206.03871000000001</v>
      </c>
      <c r="L1675">
        <v>206.04</v>
      </c>
      <c r="N1675">
        <v>90475513</v>
      </c>
      <c r="O1675" s="1">
        <v>46056</v>
      </c>
      <c r="P1675" s="1">
        <v>46066</v>
      </c>
      <c r="R1675">
        <v>60</v>
      </c>
      <c r="S1675" t="s">
        <v>53</v>
      </c>
      <c r="T1675" t="s">
        <v>40</v>
      </c>
      <c r="U1675" t="s">
        <v>40</v>
      </c>
      <c r="V1675" t="s">
        <v>5086</v>
      </c>
      <c r="W1675">
        <v>6</v>
      </c>
      <c r="X1675" t="s">
        <v>42</v>
      </c>
      <c r="Y1675">
        <v>6</v>
      </c>
      <c r="Z1675" t="s">
        <v>40</v>
      </c>
      <c r="AA1675" t="s">
        <v>1256</v>
      </c>
      <c r="AB1675" t="s">
        <v>44</v>
      </c>
      <c r="AC1675" t="s">
        <v>45</v>
      </c>
      <c r="AE1675" t="s">
        <v>2615</v>
      </c>
      <c r="AF1675" t="s">
        <v>7442</v>
      </c>
      <c r="AG1675" s="1">
        <v>46109</v>
      </c>
      <c r="AH1675" t="s">
        <v>47</v>
      </c>
      <c r="AI1675">
        <f>_xlfn.XLOOKUP(Tabela5[[#This Row],[UUID]],Planilha2!$A:$A,Planilha2!B:B,"")</f>
        <v>1</v>
      </c>
      <c r="AJ1675">
        <f>_xlfn.XLOOKUP(Tabela5[[#This Row],[UUID]],Planilha2!$A:$A,Planilha2!C:C,"")</f>
        <v>2</v>
      </c>
      <c r="AK1675">
        <f>_xlfn.XLOOKUP(Tabela5[[#This Row],[UUID]],Planilha2!$A:$A,Planilha2!D:D,"")</f>
        <v>1</v>
      </c>
      <c r="AL1675">
        <f>_xlfn.XLOOKUP(Tabela5[[#This Row],[UUID]],Planilha2!$A:$A,Planilha2!E:E,"")</f>
        <v>0</v>
      </c>
      <c r="AM1675">
        <f>_xlfn.XLOOKUP(Tabela5[[#This Row],[UUID]],Planilha2!$A:$A,Planilha2!F:F,"")</f>
        <v>1</v>
      </c>
      <c r="AN1675">
        <f>_xlfn.XLOOKUP(Tabela5[[#This Row],[UUID]],Planilha2!$A:$A,Planilha2!G:G,"")</f>
        <v>1</v>
      </c>
      <c r="AO1675">
        <f>_xlfn.XLOOKUP(Tabela5[[#This Row],[UUID]],Planilha2!$A:$A,Planilha2!H:H,"")</f>
        <v>1</v>
      </c>
      <c r="AP1675">
        <f>_xlfn.XLOOKUP(Tabela5[[#This Row],[UUID]],Planilha2!$A:$A,Planilha2!I:I,"")</f>
        <v>1</v>
      </c>
      <c r="AQ1675">
        <f>_xlfn.XLOOKUP(Tabela5[[#This Row],[UUID]],Planilha2!$A:$A,Planilha2!J:J,"")</f>
        <v>0</v>
      </c>
      <c r="AR1675">
        <f>_xlfn.XLOOKUP(Tabela5[[#This Row],[UUID]],Planilha2!$A:$A,Planilha2!K:K,"")</f>
        <v>0</v>
      </c>
      <c r="AS1675">
        <f>_xlfn.XLOOKUP(Tabela5[[#This Row],[UUID]],Planilha2!$A:$A,Planilha2!L:L,"")</f>
        <v>0</v>
      </c>
      <c r="AT1675">
        <f>_xlfn.XLOOKUP(Tabela5[[#This Row],[UUID]],Planilha2!$A:$A,Planilha2!M:M,"")</f>
        <v>0</v>
      </c>
      <c r="AU1675">
        <f>_xlfn.XLOOKUP(Tabela5[[#This Row],[UUID]],Planilha2!$A:$A,Planilha2!N:N,"")</f>
        <v>1</v>
      </c>
      <c r="AV1675">
        <f>_xlfn.XLOOKUP(Tabela5[[#This Row],[UUID]],Planilha2!$A:$A,Planilha2!O:O,"")</f>
        <v>1</v>
      </c>
    </row>
    <row r="1676" spans="1:48" x14ac:dyDescent="0.2">
      <c r="A1676" t="s">
        <v>7443</v>
      </c>
      <c r="B1676" t="s">
        <v>35</v>
      </c>
      <c r="C1676">
        <v>10009405770</v>
      </c>
      <c r="D1676">
        <v>777419513</v>
      </c>
      <c r="E1676" t="s">
        <v>7444</v>
      </c>
      <c r="F1676" t="s">
        <v>7445</v>
      </c>
      <c r="G1676" t="s">
        <v>7446</v>
      </c>
      <c r="H1676" s="1">
        <v>45901</v>
      </c>
      <c r="I1676">
        <v>202509</v>
      </c>
      <c r="J1676">
        <v>5719.3848399999997</v>
      </c>
      <c r="L1676">
        <v>5719.38</v>
      </c>
      <c r="N1676">
        <v>90450753</v>
      </c>
      <c r="O1676" s="1">
        <v>46030</v>
      </c>
      <c r="P1676" s="1">
        <v>46041</v>
      </c>
      <c r="R1676">
        <v>85</v>
      </c>
      <c r="S1676" t="s">
        <v>53</v>
      </c>
      <c r="T1676" t="s">
        <v>40</v>
      </c>
      <c r="U1676" t="s">
        <v>40</v>
      </c>
      <c r="V1676" t="s">
        <v>7447</v>
      </c>
      <c r="W1676">
        <v>6</v>
      </c>
      <c r="X1676" t="s">
        <v>42</v>
      </c>
      <c r="Y1676">
        <v>6</v>
      </c>
      <c r="Z1676" t="s">
        <v>40</v>
      </c>
      <c r="AA1676" t="s">
        <v>67</v>
      </c>
      <c r="AB1676" t="s">
        <v>44</v>
      </c>
      <c r="AC1676" t="s">
        <v>45</v>
      </c>
      <c r="AE1676" t="s">
        <v>298</v>
      </c>
      <c r="AF1676" t="s">
        <v>7448</v>
      </c>
      <c r="AG1676" s="1">
        <v>46119</v>
      </c>
      <c r="AH1676" t="s">
        <v>47</v>
      </c>
      <c r="AI1676">
        <f>_xlfn.XLOOKUP(Tabela5[[#This Row],[UUID]],Planilha2!$A:$A,Planilha2!B:B,"")</f>
        <v>1</v>
      </c>
      <c r="AJ1676">
        <f>_xlfn.XLOOKUP(Tabela5[[#This Row],[UUID]],Planilha2!$A:$A,Planilha2!C:C,"")</f>
        <v>1</v>
      </c>
      <c r="AK1676">
        <f>_xlfn.XLOOKUP(Tabela5[[#This Row],[UUID]],Planilha2!$A:$A,Planilha2!D:D,"")</f>
        <v>1</v>
      </c>
      <c r="AL1676">
        <f>_xlfn.XLOOKUP(Tabela5[[#This Row],[UUID]],Planilha2!$A:$A,Planilha2!E:E,"")</f>
        <v>0</v>
      </c>
      <c r="AM1676">
        <f>_xlfn.XLOOKUP(Tabela5[[#This Row],[UUID]],Planilha2!$A:$A,Planilha2!F:F,"")</f>
        <v>1</v>
      </c>
      <c r="AN1676">
        <f>_xlfn.XLOOKUP(Tabela5[[#This Row],[UUID]],Planilha2!$A:$A,Planilha2!G:G,"")</f>
        <v>0</v>
      </c>
      <c r="AO1676">
        <f>_xlfn.XLOOKUP(Tabela5[[#This Row],[UUID]],Planilha2!$A:$A,Planilha2!H:H,"")</f>
        <v>0</v>
      </c>
      <c r="AP1676">
        <f>_xlfn.XLOOKUP(Tabela5[[#This Row],[UUID]],Planilha2!$A:$A,Planilha2!I:I,"")</f>
        <v>0</v>
      </c>
      <c r="AQ1676">
        <f>_xlfn.XLOOKUP(Tabela5[[#This Row],[UUID]],Planilha2!$A:$A,Planilha2!J:J,"")</f>
        <v>0</v>
      </c>
      <c r="AR1676">
        <f>_xlfn.XLOOKUP(Tabela5[[#This Row],[UUID]],Planilha2!$A:$A,Planilha2!K:K,"")</f>
        <v>0</v>
      </c>
      <c r="AS1676">
        <f>_xlfn.XLOOKUP(Tabela5[[#This Row],[UUID]],Planilha2!$A:$A,Planilha2!L:L,"")</f>
        <v>0</v>
      </c>
      <c r="AT1676">
        <f>_xlfn.XLOOKUP(Tabela5[[#This Row],[UUID]],Planilha2!$A:$A,Planilha2!M:M,"")</f>
        <v>1</v>
      </c>
      <c r="AU1676">
        <f>_xlfn.XLOOKUP(Tabela5[[#This Row],[UUID]],Planilha2!$A:$A,Planilha2!N:N,"")</f>
        <v>1</v>
      </c>
      <c r="AV1676">
        <f>_xlfn.XLOOKUP(Tabela5[[#This Row],[UUID]],Planilha2!$A:$A,Planilha2!O:O,"")</f>
        <v>1</v>
      </c>
    </row>
    <row r="1677" spans="1:48" x14ac:dyDescent="0.2">
      <c r="A1677" t="s">
        <v>7449</v>
      </c>
      <c r="B1677" t="s">
        <v>35</v>
      </c>
      <c r="C1677">
        <v>13941160</v>
      </c>
      <c r="D1677">
        <v>12292195879</v>
      </c>
      <c r="E1677" t="s">
        <v>5091</v>
      </c>
      <c r="F1677" t="s">
        <v>5092</v>
      </c>
      <c r="G1677" t="s">
        <v>5093</v>
      </c>
      <c r="H1677" s="1">
        <v>46023</v>
      </c>
      <c r="I1677">
        <v>202601</v>
      </c>
      <c r="J1677">
        <v>302.04241000000002</v>
      </c>
      <c r="L1677">
        <v>302.04000000000002</v>
      </c>
      <c r="N1677">
        <v>90475493</v>
      </c>
      <c r="O1677" s="1">
        <v>46056</v>
      </c>
      <c r="P1677" s="1">
        <v>46066</v>
      </c>
      <c r="R1677">
        <v>60</v>
      </c>
      <c r="S1677" t="s">
        <v>53</v>
      </c>
      <c r="T1677" t="s">
        <v>40</v>
      </c>
      <c r="U1677" t="s">
        <v>40</v>
      </c>
      <c r="V1677" t="s">
        <v>5094</v>
      </c>
      <c r="W1677">
        <v>6</v>
      </c>
      <c r="X1677" t="s">
        <v>42</v>
      </c>
      <c r="Y1677">
        <v>6</v>
      </c>
      <c r="Z1677" t="s">
        <v>40</v>
      </c>
      <c r="AA1677" t="s">
        <v>1256</v>
      </c>
      <c r="AB1677" t="s">
        <v>44</v>
      </c>
      <c r="AC1677" t="s">
        <v>45</v>
      </c>
      <c r="AE1677" t="s">
        <v>2615</v>
      </c>
      <c r="AF1677" t="s">
        <v>7450</v>
      </c>
      <c r="AG1677" s="1">
        <v>46109</v>
      </c>
      <c r="AH1677" t="s">
        <v>47</v>
      </c>
      <c r="AI1677">
        <f>_xlfn.XLOOKUP(Tabela5[[#This Row],[UUID]],Planilha2!$A:$A,Planilha2!B:B,"")</f>
        <v>1</v>
      </c>
      <c r="AJ1677">
        <f>_xlfn.XLOOKUP(Tabela5[[#This Row],[UUID]],Planilha2!$A:$A,Planilha2!C:C,"")</f>
        <v>2</v>
      </c>
      <c r="AK1677">
        <f>_xlfn.XLOOKUP(Tabela5[[#This Row],[UUID]],Planilha2!$A:$A,Planilha2!D:D,"")</f>
        <v>1</v>
      </c>
      <c r="AL1677">
        <f>_xlfn.XLOOKUP(Tabela5[[#This Row],[UUID]],Planilha2!$A:$A,Planilha2!E:E,"")</f>
        <v>0</v>
      </c>
      <c r="AM1677">
        <f>_xlfn.XLOOKUP(Tabela5[[#This Row],[UUID]],Planilha2!$A:$A,Planilha2!F:F,"")</f>
        <v>1</v>
      </c>
      <c r="AN1677">
        <f>_xlfn.XLOOKUP(Tabela5[[#This Row],[UUID]],Planilha2!$A:$A,Planilha2!G:G,"")</f>
        <v>1</v>
      </c>
      <c r="AO1677">
        <f>_xlfn.XLOOKUP(Tabela5[[#This Row],[UUID]],Planilha2!$A:$A,Planilha2!H:H,"")</f>
        <v>1</v>
      </c>
      <c r="AP1677">
        <f>_xlfn.XLOOKUP(Tabela5[[#This Row],[UUID]],Planilha2!$A:$A,Planilha2!I:I,"")</f>
        <v>1</v>
      </c>
      <c r="AQ1677">
        <f>_xlfn.XLOOKUP(Tabela5[[#This Row],[UUID]],Planilha2!$A:$A,Planilha2!J:J,"")</f>
        <v>0</v>
      </c>
      <c r="AR1677">
        <f>_xlfn.XLOOKUP(Tabela5[[#This Row],[UUID]],Planilha2!$A:$A,Planilha2!K:K,"")</f>
        <v>0</v>
      </c>
      <c r="AS1677">
        <f>_xlfn.XLOOKUP(Tabela5[[#This Row],[UUID]],Planilha2!$A:$A,Planilha2!L:L,"")</f>
        <v>0</v>
      </c>
      <c r="AT1677">
        <f>_xlfn.XLOOKUP(Tabela5[[#This Row],[UUID]],Planilha2!$A:$A,Planilha2!M:M,"")</f>
        <v>0</v>
      </c>
      <c r="AU1677">
        <f>_xlfn.XLOOKUP(Tabela5[[#This Row],[UUID]],Planilha2!$A:$A,Planilha2!N:N,"")</f>
        <v>1</v>
      </c>
      <c r="AV1677">
        <f>_xlfn.XLOOKUP(Tabela5[[#This Row],[UUID]],Planilha2!$A:$A,Planilha2!O:O,"")</f>
        <v>1</v>
      </c>
    </row>
    <row r="1678" spans="1:48" x14ac:dyDescent="0.2">
      <c r="A1678" t="s">
        <v>7451</v>
      </c>
      <c r="B1678" t="s">
        <v>35</v>
      </c>
      <c r="C1678">
        <v>45933537</v>
      </c>
      <c r="D1678">
        <v>42798198828</v>
      </c>
      <c r="E1678" t="s">
        <v>1618</v>
      </c>
      <c r="F1678" t="s">
        <v>1619</v>
      </c>
      <c r="G1678" t="s">
        <v>1620</v>
      </c>
      <c r="H1678" s="1">
        <v>46023</v>
      </c>
      <c r="I1678">
        <v>202601</v>
      </c>
      <c r="J1678">
        <v>2556.65238</v>
      </c>
      <c r="L1678">
        <v>2556.65</v>
      </c>
      <c r="N1678">
        <v>90467370</v>
      </c>
      <c r="O1678" s="1">
        <v>46053</v>
      </c>
      <c r="P1678" s="1">
        <v>46063</v>
      </c>
      <c r="R1678">
        <v>63</v>
      </c>
      <c r="S1678" t="s">
        <v>53</v>
      </c>
      <c r="T1678" t="s">
        <v>40</v>
      </c>
      <c r="U1678" t="s">
        <v>40</v>
      </c>
      <c r="V1678" t="s">
        <v>1621</v>
      </c>
      <c r="W1678">
        <v>6</v>
      </c>
      <c r="X1678" t="s">
        <v>42</v>
      </c>
      <c r="Y1678">
        <v>6</v>
      </c>
      <c r="Z1678" t="s">
        <v>40</v>
      </c>
      <c r="AA1678" t="s">
        <v>1256</v>
      </c>
      <c r="AB1678" t="s">
        <v>44</v>
      </c>
      <c r="AC1678" t="s">
        <v>45</v>
      </c>
      <c r="AE1678" t="s">
        <v>298</v>
      </c>
      <c r="AF1678" t="s">
        <v>7452</v>
      </c>
      <c r="AG1678" s="1">
        <v>46087</v>
      </c>
      <c r="AH1678" t="s">
        <v>2615</v>
      </c>
      <c r="AI1678">
        <f>_xlfn.XLOOKUP(Tabela5[[#This Row],[UUID]],Planilha2!$A:$A,Planilha2!B:B,"")</f>
        <v>1</v>
      </c>
      <c r="AJ1678">
        <f>_xlfn.XLOOKUP(Tabela5[[#This Row],[UUID]],Planilha2!$A:$A,Planilha2!C:C,"")</f>
        <v>0</v>
      </c>
      <c r="AK1678">
        <f>_xlfn.XLOOKUP(Tabela5[[#This Row],[UUID]],Planilha2!$A:$A,Planilha2!D:D,"")</f>
        <v>1</v>
      </c>
      <c r="AL1678">
        <f>_xlfn.XLOOKUP(Tabela5[[#This Row],[UUID]],Planilha2!$A:$A,Planilha2!E:E,"")</f>
        <v>0</v>
      </c>
      <c r="AM1678">
        <f>_xlfn.XLOOKUP(Tabela5[[#This Row],[UUID]],Planilha2!$A:$A,Planilha2!F:F,"")</f>
        <v>1</v>
      </c>
      <c r="AN1678">
        <f>_xlfn.XLOOKUP(Tabela5[[#This Row],[UUID]],Planilha2!$A:$A,Planilha2!G:G,"")</f>
        <v>1</v>
      </c>
      <c r="AO1678">
        <f>_xlfn.XLOOKUP(Tabela5[[#This Row],[UUID]],Planilha2!$A:$A,Planilha2!H:H,"")</f>
        <v>1</v>
      </c>
      <c r="AP1678">
        <f>_xlfn.XLOOKUP(Tabela5[[#This Row],[UUID]],Planilha2!$A:$A,Planilha2!I:I,"")</f>
        <v>1</v>
      </c>
      <c r="AQ1678">
        <f>_xlfn.XLOOKUP(Tabela5[[#This Row],[UUID]],Planilha2!$A:$A,Planilha2!J:J,"")</f>
        <v>1</v>
      </c>
      <c r="AR1678">
        <f>_xlfn.XLOOKUP(Tabela5[[#This Row],[UUID]],Planilha2!$A:$A,Planilha2!K:K,"")</f>
        <v>1</v>
      </c>
      <c r="AS1678">
        <f>_xlfn.XLOOKUP(Tabela5[[#This Row],[UUID]],Planilha2!$A:$A,Planilha2!L:L,"")</f>
        <v>1</v>
      </c>
      <c r="AT1678">
        <f>_xlfn.XLOOKUP(Tabela5[[#This Row],[UUID]],Planilha2!$A:$A,Planilha2!M:M,"")</f>
        <v>0</v>
      </c>
      <c r="AU1678">
        <f>_xlfn.XLOOKUP(Tabela5[[#This Row],[UUID]],Planilha2!$A:$A,Planilha2!N:N,"")</f>
        <v>1</v>
      </c>
      <c r="AV1678">
        <f>_xlfn.XLOOKUP(Tabela5[[#This Row],[UUID]],Planilha2!$A:$A,Planilha2!O:O,"")</f>
        <v>1</v>
      </c>
    </row>
    <row r="1679" spans="1:48" x14ac:dyDescent="0.2">
      <c r="A1679" t="s">
        <v>7453</v>
      </c>
      <c r="B1679" t="s">
        <v>35</v>
      </c>
      <c r="C1679">
        <v>451894</v>
      </c>
      <c r="D1679">
        <v>21371206821</v>
      </c>
      <c r="E1679" t="s">
        <v>7454</v>
      </c>
      <c r="F1679" t="s">
        <v>7455</v>
      </c>
      <c r="G1679" t="s">
        <v>7456</v>
      </c>
      <c r="H1679" s="1">
        <v>46023</v>
      </c>
      <c r="I1679">
        <v>202601</v>
      </c>
      <c r="J1679">
        <v>215.63908000000001</v>
      </c>
      <c r="L1679">
        <v>215.64</v>
      </c>
      <c r="N1679">
        <v>90466576</v>
      </c>
      <c r="O1679" s="1">
        <v>46053</v>
      </c>
      <c r="P1679" s="1">
        <v>46063</v>
      </c>
      <c r="R1679">
        <v>63</v>
      </c>
      <c r="S1679" t="s">
        <v>53</v>
      </c>
      <c r="T1679" t="s">
        <v>40</v>
      </c>
      <c r="U1679" t="s">
        <v>40</v>
      </c>
      <c r="V1679" t="s">
        <v>7457</v>
      </c>
      <c r="W1679">
        <v>6</v>
      </c>
      <c r="X1679" t="s">
        <v>42</v>
      </c>
      <c r="Y1679">
        <v>6</v>
      </c>
      <c r="Z1679" t="s">
        <v>40</v>
      </c>
      <c r="AA1679" t="s">
        <v>1256</v>
      </c>
      <c r="AB1679" t="s">
        <v>44</v>
      </c>
      <c r="AC1679" t="s">
        <v>45</v>
      </c>
      <c r="AE1679" t="s">
        <v>298</v>
      </c>
      <c r="AF1679" t="s">
        <v>7458</v>
      </c>
      <c r="AG1679" s="1">
        <v>46086</v>
      </c>
      <c r="AH1679" t="s">
        <v>2615</v>
      </c>
      <c r="AI1679">
        <f>_xlfn.XLOOKUP(Tabela5[[#This Row],[UUID]],Planilha2!$A:$A,Planilha2!B:B,"")</f>
        <v>1</v>
      </c>
      <c r="AJ1679">
        <f>_xlfn.XLOOKUP(Tabela5[[#This Row],[UUID]],Planilha2!$A:$A,Planilha2!C:C,"")</f>
        <v>0</v>
      </c>
      <c r="AK1679">
        <f>_xlfn.XLOOKUP(Tabela5[[#This Row],[UUID]],Planilha2!$A:$A,Planilha2!D:D,"")</f>
        <v>2</v>
      </c>
      <c r="AL1679">
        <f>_xlfn.XLOOKUP(Tabela5[[#This Row],[UUID]],Planilha2!$A:$A,Planilha2!E:E,"")</f>
        <v>0</v>
      </c>
      <c r="AM1679">
        <f>_xlfn.XLOOKUP(Tabela5[[#This Row],[UUID]],Planilha2!$A:$A,Planilha2!F:F,"")</f>
        <v>1</v>
      </c>
      <c r="AN1679">
        <f>_xlfn.XLOOKUP(Tabela5[[#This Row],[UUID]],Planilha2!$A:$A,Planilha2!G:G,"")</f>
        <v>1</v>
      </c>
      <c r="AO1679">
        <f>_xlfn.XLOOKUP(Tabela5[[#This Row],[UUID]],Planilha2!$A:$A,Planilha2!H:H,"")</f>
        <v>1</v>
      </c>
      <c r="AP1679">
        <f>_xlfn.XLOOKUP(Tabela5[[#This Row],[UUID]],Planilha2!$A:$A,Planilha2!I:I,"")</f>
        <v>1</v>
      </c>
      <c r="AQ1679">
        <f>_xlfn.XLOOKUP(Tabela5[[#This Row],[UUID]],Planilha2!$A:$A,Planilha2!J:J,"")</f>
        <v>1</v>
      </c>
      <c r="AR1679">
        <f>_xlfn.XLOOKUP(Tabela5[[#This Row],[UUID]],Planilha2!$A:$A,Planilha2!K:K,"")</f>
        <v>1</v>
      </c>
      <c r="AS1679">
        <f>_xlfn.XLOOKUP(Tabela5[[#This Row],[UUID]],Planilha2!$A:$A,Planilha2!L:L,"")</f>
        <v>1</v>
      </c>
      <c r="AT1679">
        <f>_xlfn.XLOOKUP(Tabela5[[#This Row],[UUID]],Planilha2!$A:$A,Planilha2!M:M,"")</f>
        <v>0</v>
      </c>
      <c r="AU1679">
        <f>_xlfn.XLOOKUP(Tabela5[[#This Row],[UUID]],Planilha2!$A:$A,Planilha2!N:N,"")</f>
        <v>1</v>
      </c>
      <c r="AV1679">
        <f>_xlfn.XLOOKUP(Tabela5[[#This Row],[UUID]],Planilha2!$A:$A,Planilha2!O:O,"")</f>
        <v>1</v>
      </c>
    </row>
    <row r="1680" spans="1:48" x14ac:dyDescent="0.2">
      <c r="A1680" t="s">
        <v>7459</v>
      </c>
      <c r="B1680" t="s">
        <v>35</v>
      </c>
      <c r="C1680">
        <v>32254725</v>
      </c>
      <c r="D1680">
        <v>3631308884</v>
      </c>
      <c r="E1680" t="s">
        <v>1642</v>
      </c>
      <c r="F1680" t="s">
        <v>1643</v>
      </c>
      <c r="G1680" t="s">
        <v>1644</v>
      </c>
      <c r="H1680" s="1">
        <v>46023</v>
      </c>
      <c r="I1680">
        <v>202601</v>
      </c>
      <c r="J1680">
        <v>248.87112999999999</v>
      </c>
      <c r="L1680">
        <v>248.87</v>
      </c>
      <c r="N1680">
        <v>90466725</v>
      </c>
      <c r="O1680" s="1">
        <v>46053</v>
      </c>
      <c r="P1680" s="1">
        <v>46063</v>
      </c>
      <c r="R1680">
        <v>63</v>
      </c>
      <c r="S1680" t="s">
        <v>53</v>
      </c>
      <c r="T1680" t="s">
        <v>40</v>
      </c>
      <c r="U1680" t="s">
        <v>40</v>
      </c>
      <c r="V1680" t="s">
        <v>1645</v>
      </c>
      <c r="W1680">
        <v>6</v>
      </c>
      <c r="X1680" t="s">
        <v>42</v>
      </c>
      <c r="Y1680">
        <v>6</v>
      </c>
      <c r="Z1680" t="s">
        <v>40</v>
      </c>
      <c r="AA1680" t="s">
        <v>1256</v>
      </c>
      <c r="AB1680" t="s">
        <v>44</v>
      </c>
      <c r="AC1680" t="s">
        <v>45</v>
      </c>
      <c r="AE1680" t="s">
        <v>298</v>
      </c>
      <c r="AF1680" t="s">
        <v>7460</v>
      </c>
      <c r="AG1680" s="1">
        <v>46086</v>
      </c>
      <c r="AH1680" t="s">
        <v>2615</v>
      </c>
      <c r="AI1680">
        <f>_xlfn.XLOOKUP(Tabela5[[#This Row],[UUID]],Planilha2!$A:$A,Planilha2!B:B,"")</f>
        <v>1</v>
      </c>
      <c r="AJ1680">
        <f>_xlfn.XLOOKUP(Tabela5[[#This Row],[UUID]],Planilha2!$A:$A,Planilha2!C:C,"")</f>
        <v>0</v>
      </c>
      <c r="AK1680">
        <f>_xlfn.XLOOKUP(Tabela5[[#This Row],[UUID]],Planilha2!$A:$A,Planilha2!D:D,"")</f>
        <v>2</v>
      </c>
      <c r="AL1680">
        <f>_xlfn.XLOOKUP(Tabela5[[#This Row],[UUID]],Planilha2!$A:$A,Planilha2!E:E,"")</f>
        <v>0</v>
      </c>
      <c r="AM1680">
        <f>_xlfn.XLOOKUP(Tabela5[[#This Row],[UUID]],Planilha2!$A:$A,Planilha2!F:F,"")</f>
        <v>1</v>
      </c>
      <c r="AN1680">
        <f>_xlfn.XLOOKUP(Tabela5[[#This Row],[UUID]],Planilha2!$A:$A,Planilha2!G:G,"")</f>
        <v>1</v>
      </c>
      <c r="AO1680">
        <f>_xlfn.XLOOKUP(Tabela5[[#This Row],[UUID]],Planilha2!$A:$A,Planilha2!H:H,"")</f>
        <v>1</v>
      </c>
      <c r="AP1680">
        <f>_xlfn.XLOOKUP(Tabela5[[#This Row],[UUID]],Planilha2!$A:$A,Planilha2!I:I,"")</f>
        <v>1</v>
      </c>
      <c r="AQ1680">
        <f>_xlfn.XLOOKUP(Tabela5[[#This Row],[UUID]],Planilha2!$A:$A,Planilha2!J:J,"")</f>
        <v>1</v>
      </c>
      <c r="AR1680">
        <f>_xlfn.XLOOKUP(Tabela5[[#This Row],[UUID]],Planilha2!$A:$A,Planilha2!K:K,"")</f>
        <v>1</v>
      </c>
      <c r="AS1680">
        <f>_xlfn.XLOOKUP(Tabela5[[#This Row],[UUID]],Planilha2!$A:$A,Planilha2!L:L,"")</f>
        <v>1</v>
      </c>
      <c r="AT1680">
        <f>_xlfn.XLOOKUP(Tabela5[[#This Row],[UUID]],Planilha2!$A:$A,Planilha2!M:M,"")</f>
        <v>0</v>
      </c>
      <c r="AU1680">
        <f>_xlfn.XLOOKUP(Tabela5[[#This Row],[UUID]],Planilha2!$A:$A,Planilha2!N:N,"")</f>
        <v>1</v>
      </c>
      <c r="AV1680">
        <f>_xlfn.XLOOKUP(Tabela5[[#This Row],[UUID]],Planilha2!$A:$A,Planilha2!O:O,"")</f>
        <v>1</v>
      </c>
    </row>
    <row r="1681" spans="1:48" x14ac:dyDescent="0.2">
      <c r="A1681" t="s">
        <v>7461</v>
      </c>
      <c r="B1681" t="s">
        <v>35</v>
      </c>
      <c r="C1681">
        <v>13598767</v>
      </c>
      <c r="D1681">
        <v>45249642829</v>
      </c>
      <c r="E1681" t="s">
        <v>1648</v>
      </c>
      <c r="F1681" t="s">
        <v>1649</v>
      </c>
      <c r="G1681" t="s">
        <v>1650</v>
      </c>
      <c r="H1681" s="1">
        <v>46023</v>
      </c>
      <c r="I1681">
        <v>202601</v>
      </c>
      <c r="J1681">
        <v>1211.1235999999999</v>
      </c>
      <c r="L1681">
        <v>1211.1199999999999</v>
      </c>
      <c r="N1681">
        <v>90464435</v>
      </c>
      <c r="O1681" s="1">
        <v>46053</v>
      </c>
      <c r="P1681" s="1">
        <v>46063</v>
      </c>
      <c r="R1681">
        <v>63</v>
      </c>
      <c r="S1681" t="s">
        <v>53</v>
      </c>
      <c r="T1681" t="s">
        <v>40</v>
      </c>
      <c r="U1681" t="s">
        <v>40</v>
      </c>
      <c r="V1681" t="s">
        <v>1651</v>
      </c>
      <c r="W1681">
        <v>6</v>
      </c>
      <c r="X1681" t="s">
        <v>42</v>
      </c>
      <c r="Y1681">
        <v>6</v>
      </c>
      <c r="Z1681" t="s">
        <v>40</v>
      </c>
      <c r="AA1681" t="s">
        <v>1256</v>
      </c>
      <c r="AB1681" t="s">
        <v>44</v>
      </c>
      <c r="AC1681" t="s">
        <v>45</v>
      </c>
      <c r="AE1681" t="s">
        <v>298</v>
      </c>
      <c r="AF1681" t="s">
        <v>7462</v>
      </c>
      <c r="AG1681" s="1">
        <v>46087</v>
      </c>
      <c r="AH1681" t="s">
        <v>2615</v>
      </c>
      <c r="AI1681">
        <f>_xlfn.XLOOKUP(Tabela5[[#This Row],[UUID]],Planilha2!$A:$A,Planilha2!B:B,"")</f>
        <v>1</v>
      </c>
      <c r="AJ1681">
        <f>_xlfn.XLOOKUP(Tabela5[[#This Row],[UUID]],Planilha2!$A:$A,Planilha2!C:C,"")</f>
        <v>0</v>
      </c>
      <c r="AK1681">
        <f>_xlfn.XLOOKUP(Tabela5[[#This Row],[UUID]],Planilha2!$A:$A,Planilha2!D:D,"")</f>
        <v>1</v>
      </c>
      <c r="AL1681">
        <f>_xlfn.XLOOKUP(Tabela5[[#This Row],[UUID]],Planilha2!$A:$A,Planilha2!E:E,"")</f>
        <v>0</v>
      </c>
      <c r="AM1681">
        <f>_xlfn.XLOOKUP(Tabela5[[#This Row],[UUID]],Planilha2!$A:$A,Planilha2!F:F,"")</f>
        <v>1</v>
      </c>
      <c r="AN1681">
        <f>_xlfn.XLOOKUP(Tabela5[[#This Row],[UUID]],Planilha2!$A:$A,Planilha2!G:G,"")</f>
        <v>1</v>
      </c>
      <c r="AO1681">
        <f>_xlfn.XLOOKUP(Tabela5[[#This Row],[UUID]],Planilha2!$A:$A,Planilha2!H:H,"")</f>
        <v>1</v>
      </c>
      <c r="AP1681">
        <f>_xlfn.XLOOKUP(Tabela5[[#This Row],[UUID]],Planilha2!$A:$A,Planilha2!I:I,"")</f>
        <v>1</v>
      </c>
      <c r="AQ1681">
        <f>_xlfn.XLOOKUP(Tabela5[[#This Row],[UUID]],Planilha2!$A:$A,Planilha2!J:J,"")</f>
        <v>1</v>
      </c>
      <c r="AR1681">
        <f>_xlfn.XLOOKUP(Tabela5[[#This Row],[UUID]],Planilha2!$A:$A,Planilha2!K:K,"")</f>
        <v>1</v>
      </c>
      <c r="AS1681">
        <f>_xlfn.XLOOKUP(Tabela5[[#This Row],[UUID]],Planilha2!$A:$A,Planilha2!L:L,"")</f>
        <v>1</v>
      </c>
      <c r="AT1681">
        <f>_xlfn.XLOOKUP(Tabela5[[#This Row],[UUID]],Planilha2!$A:$A,Planilha2!M:M,"")</f>
        <v>0</v>
      </c>
      <c r="AU1681">
        <f>_xlfn.XLOOKUP(Tabela5[[#This Row],[UUID]],Planilha2!$A:$A,Planilha2!N:N,"")</f>
        <v>1</v>
      </c>
      <c r="AV1681">
        <f>_xlfn.XLOOKUP(Tabela5[[#This Row],[UUID]],Planilha2!$A:$A,Planilha2!O:O,"")</f>
        <v>1</v>
      </c>
    </row>
    <row r="1682" spans="1:48" x14ac:dyDescent="0.2">
      <c r="A1682" t="s">
        <v>7463</v>
      </c>
      <c r="B1682" t="s">
        <v>35</v>
      </c>
      <c r="C1682">
        <v>7514360</v>
      </c>
      <c r="D1682">
        <v>81151810800</v>
      </c>
      <c r="E1682" t="s">
        <v>5119</v>
      </c>
      <c r="F1682" t="s">
        <v>5120</v>
      </c>
      <c r="G1682" t="s">
        <v>5121</v>
      </c>
      <c r="H1682" s="1">
        <v>46023</v>
      </c>
      <c r="I1682">
        <v>202601</v>
      </c>
      <c r="J1682">
        <v>248.13264000000001</v>
      </c>
      <c r="L1682">
        <v>248.13</v>
      </c>
      <c r="N1682">
        <v>90469437</v>
      </c>
      <c r="O1682" s="1">
        <v>46053</v>
      </c>
      <c r="P1682" s="1">
        <v>46063</v>
      </c>
      <c r="R1682">
        <v>63</v>
      </c>
      <c r="S1682" t="s">
        <v>53</v>
      </c>
      <c r="T1682" t="s">
        <v>40</v>
      </c>
      <c r="U1682" t="s">
        <v>40</v>
      </c>
      <c r="V1682" t="s">
        <v>5122</v>
      </c>
      <c r="W1682">
        <v>6</v>
      </c>
      <c r="X1682" t="s">
        <v>42</v>
      </c>
      <c r="Y1682">
        <v>6</v>
      </c>
      <c r="Z1682" t="s">
        <v>40</v>
      </c>
      <c r="AA1682" t="s">
        <v>1256</v>
      </c>
      <c r="AB1682" t="s">
        <v>44</v>
      </c>
      <c r="AC1682" t="s">
        <v>45</v>
      </c>
      <c r="AE1682" t="s">
        <v>298</v>
      </c>
      <c r="AF1682" t="s">
        <v>7464</v>
      </c>
      <c r="AG1682" s="1">
        <v>46109</v>
      </c>
      <c r="AH1682" t="s">
        <v>47</v>
      </c>
      <c r="AI1682">
        <f>_xlfn.XLOOKUP(Tabela5[[#This Row],[UUID]],Planilha2!$A:$A,Planilha2!B:B,"")</f>
        <v>1</v>
      </c>
      <c r="AJ1682">
        <f>_xlfn.XLOOKUP(Tabela5[[#This Row],[UUID]],Planilha2!$A:$A,Planilha2!C:C,"")</f>
        <v>2</v>
      </c>
      <c r="AK1682">
        <f>_xlfn.XLOOKUP(Tabela5[[#This Row],[UUID]],Planilha2!$A:$A,Planilha2!D:D,"")</f>
        <v>1</v>
      </c>
      <c r="AL1682">
        <f>_xlfn.XLOOKUP(Tabela5[[#This Row],[UUID]],Planilha2!$A:$A,Planilha2!E:E,"")</f>
        <v>0</v>
      </c>
      <c r="AM1682">
        <f>_xlfn.XLOOKUP(Tabela5[[#This Row],[UUID]],Planilha2!$A:$A,Planilha2!F:F,"")</f>
        <v>1</v>
      </c>
      <c r="AN1682">
        <f>_xlfn.XLOOKUP(Tabela5[[#This Row],[UUID]],Planilha2!$A:$A,Planilha2!G:G,"")</f>
        <v>1</v>
      </c>
      <c r="AO1682">
        <f>_xlfn.XLOOKUP(Tabela5[[#This Row],[UUID]],Planilha2!$A:$A,Planilha2!H:H,"")</f>
        <v>1</v>
      </c>
      <c r="AP1682">
        <f>_xlfn.XLOOKUP(Tabela5[[#This Row],[UUID]],Planilha2!$A:$A,Planilha2!I:I,"")</f>
        <v>1</v>
      </c>
      <c r="AQ1682">
        <f>_xlfn.XLOOKUP(Tabela5[[#This Row],[UUID]],Planilha2!$A:$A,Planilha2!J:J,"")</f>
        <v>0</v>
      </c>
      <c r="AR1682">
        <f>_xlfn.XLOOKUP(Tabela5[[#This Row],[UUID]],Planilha2!$A:$A,Planilha2!K:K,"")</f>
        <v>0</v>
      </c>
      <c r="AS1682">
        <f>_xlfn.XLOOKUP(Tabela5[[#This Row],[UUID]],Planilha2!$A:$A,Planilha2!L:L,"")</f>
        <v>0</v>
      </c>
      <c r="AT1682">
        <f>_xlfn.XLOOKUP(Tabela5[[#This Row],[UUID]],Planilha2!$A:$A,Planilha2!M:M,"")</f>
        <v>0</v>
      </c>
      <c r="AU1682">
        <f>_xlfn.XLOOKUP(Tabela5[[#This Row],[UUID]],Planilha2!$A:$A,Planilha2!N:N,"")</f>
        <v>1</v>
      </c>
      <c r="AV1682">
        <f>_xlfn.XLOOKUP(Tabela5[[#This Row],[UUID]],Planilha2!$A:$A,Planilha2!O:O,"")</f>
        <v>1</v>
      </c>
    </row>
    <row r="1683" spans="1:48" x14ac:dyDescent="0.2">
      <c r="A1683" t="s">
        <v>7465</v>
      </c>
      <c r="B1683" t="s">
        <v>35</v>
      </c>
      <c r="C1683">
        <v>35350610</v>
      </c>
      <c r="D1683">
        <v>34476175864</v>
      </c>
      <c r="E1683" t="s">
        <v>5125</v>
      </c>
      <c r="F1683" t="s">
        <v>5126</v>
      </c>
      <c r="G1683" t="s">
        <v>5127</v>
      </c>
      <c r="H1683" s="1">
        <v>46023</v>
      </c>
      <c r="I1683">
        <v>202601</v>
      </c>
      <c r="J1683">
        <v>202.34626</v>
      </c>
      <c r="L1683">
        <v>202.35</v>
      </c>
      <c r="N1683">
        <v>90466622</v>
      </c>
      <c r="O1683" s="1">
        <v>46053</v>
      </c>
      <c r="P1683" s="1">
        <v>46063</v>
      </c>
      <c r="R1683">
        <v>63</v>
      </c>
      <c r="S1683" t="s">
        <v>53</v>
      </c>
      <c r="T1683" t="s">
        <v>40</v>
      </c>
      <c r="U1683" t="s">
        <v>40</v>
      </c>
      <c r="V1683" t="s">
        <v>5128</v>
      </c>
      <c r="W1683">
        <v>6</v>
      </c>
      <c r="X1683" t="s">
        <v>42</v>
      </c>
      <c r="Y1683">
        <v>6</v>
      </c>
      <c r="Z1683" t="s">
        <v>40</v>
      </c>
      <c r="AA1683" t="s">
        <v>1256</v>
      </c>
      <c r="AB1683" t="s">
        <v>44</v>
      </c>
      <c r="AC1683" t="s">
        <v>45</v>
      </c>
      <c r="AE1683" t="s">
        <v>298</v>
      </c>
      <c r="AF1683" t="s">
        <v>7466</v>
      </c>
      <c r="AG1683" s="1">
        <v>46109</v>
      </c>
      <c r="AH1683" t="s">
        <v>47</v>
      </c>
      <c r="AI1683">
        <f>_xlfn.XLOOKUP(Tabela5[[#This Row],[UUID]],Planilha2!$A:$A,Planilha2!B:B,"")</f>
        <v>1</v>
      </c>
      <c r="AJ1683">
        <f>_xlfn.XLOOKUP(Tabela5[[#This Row],[UUID]],Planilha2!$A:$A,Planilha2!C:C,"")</f>
        <v>2</v>
      </c>
      <c r="AK1683">
        <f>_xlfn.XLOOKUP(Tabela5[[#This Row],[UUID]],Planilha2!$A:$A,Planilha2!D:D,"")</f>
        <v>17</v>
      </c>
      <c r="AL1683">
        <f>_xlfn.XLOOKUP(Tabela5[[#This Row],[UUID]],Planilha2!$A:$A,Planilha2!E:E,"")</f>
        <v>0</v>
      </c>
      <c r="AM1683">
        <f>_xlfn.XLOOKUP(Tabela5[[#This Row],[UUID]],Planilha2!$A:$A,Planilha2!F:F,"")</f>
        <v>1</v>
      </c>
      <c r="AN1683">
        <f>_xlfn.XLOOKUP(Tabela5[[#This Row],[UUID]],Planilha2!$A:$A,Planilha2!G:G,"")</f>
        <v>1</v>
      </c>
      <c r="AO1683">
        <f>_xlfn.XLOOKUP(Tabela5[[#This Row],[UUID]],Planilha2!$A:$A,Planilha2!H:H,"")</f>
        <v>1</v>
      </c>
      <c r="AP1683">
        <f>_xlfn.XLOOKUP(Tabela5[[#This Row],[UUID]],Planilha2!$A:$A,Planilha2!I:I,"")</f>
        <v>1</v>
      </c>
      <c r="AQ1683">
        <f>_xlfn.XLOOKUP(Tabela5[[#This Row],[UUID]],Planilha2!$A:$A,Planilha2!J:J,"")</f>
        <v>0</v>
      </c>
      <c r="AR1683">
        <f>_xlfn.XLOOKUP(Tabela5[[#This Row],[UUID]],Planilha2!$A:$A,Planilha2!K:K,"")</f>
        <v>0</v>
      </c>
      <c r="AS1683">
        <f>_xlfn.XLOOKUP(Tabela5[[#This Row],[UUID]],Planilha2!$A:$A,Planilha2!L:L,"")</f>
        <v>0</v>
      </c>
      <c r="AT1683">
        <f>_xlfn.XLOOKUP(Tabela5[[#This Row],[UUID]],Planilha2!$A:$A,Planilha2!M:M,"")</f>
        <v>0</v>
      </c>
      <c r="AU1683">
        <f>_xlfn.XLOOKUP(Tabela5[[#This Row],[UUID]],Planilha2!$A:$A,Planilha2!N:N,"")</f>
        <v>1</v>
      </c>
      <c r="AV1683">
        <f>_xlfn.XLOOKUP(Tabela5[[#This Row],[UUID]],Planilha2!$A:$A,Planilha2!O:O,"")</f>
        <v>1</v>
      </c>
    </row>
    <row r="1684" spans="1:48" x14ac:dyDescent="0.2">
      <c r="A1684" t="s">
        <v>7467</v>
      </c>
      <c r="B1684" t="s">
        <v>35</v>
      </c>
      <c r="C1684">
        <v>46730885</v>
      </c>
      <c r="D1684">
        <v>46840495825</v>
      </c>
      <c r="E1684" t="s">
        <v>5137</v>
      </c>
      <c r="F1684" t="s">
        <v>5138</v>
      </c>
      <c r="G1684" t="s">
        <v>5139</v>
      </c>
      <c r="H1684" s="1">
        <v>46023</v>
      </c>
      <c r="I1684">
        <v>202601</v>
      </c>
      <c r="J1684">
        <v>1603.26179</v>
      </c>
      <c r="L1684">
        <v>1603.26</v>
      </c>
      <c r="N1684">
        <v>90467550</v>
      </c>
      <c r="O1684" s="1">
        <v>46053</v>
      </c>
      <c r="P1684" s="1">
        <v>46063</v>
      </c>
      <c r="R1684">
        <v>63</v>
      </c>
      <c r="S1684" t="s">
        <v>53</v>
      </c>
      <c r="T1684" t="s">
        <v>40</v>
      </c>
      <c r="U1684" t="s">
        <v>40</v>
      </c>
      <c r="V1684" t="s">
        <v>5140</v>
      </c>
      <c r="W1684">
        <v>6</v>
      </c>
      <c r="X1684" t="s">
        <v>42</v>
      </c>
      <c r="Y1684">
        <v>6</v>
      </c>
      <c r="Z1684" t="s">
        <v>40</v>
      </c>
      <c r="AA1684" t="s">
        <v>1256</v>
      </c>
      <c r="AB1684" t="s">
        <v>44</v>
      </c>
      <c r="AC1684" t="s">
        <v>45</v>
      </c>
      <c r="AE1684" t="s">
        <v>298</v>
      </c>
      <c r="AF1684" t="s">
        <v>7468</v>
      </c>
      <c r="AG1684" s="1">
        <v>46109</v>
      </c>
      <c r="AH1684" t="s">
        <v>47</v>
      </c>
      <c r="AI1684">
        <f>_xlfn.XLOOKUP(Tabela5[[#This Row],[UUID]],Planilha2!$A:$A,Planilha2!B:B,"")</f>
        <v>1</v>
      </c>
      <c r="AJ1684">
        <f>_xlfn.XLOOKUP(Tabela5[[#This Row],[UUID]],Planilha2!$A:$A,Planilha2!C:C,"")</f>
        <v>2</v>
      </c>
      <c r="AK1684">
        <f>_xlfn.XLOOKUP(Tabela5[[#This Row],[UUID]],Planilha2!$A:$A,Planilha2!D:D,"")</f>
        <v>1</v>
      </c>
      <c r="AL1684">
        <f>_xlfn.XLOOKUP(Tabela5[[#This Row],[UUID]],Planilha2!$A:$A,Planilha2!E:E,"")</f>
        <v>0</v>
      </c>
      <c r="AM1684">
        <f>_xlfn.XLOOKUP(Tabela5[[#This Row],[UUID]],Planilha2!$A:$A,Planilha2!F:F,"")</f>
        <v>1</v>
      </c>
      <c r="AN1684">
        <f>_xlfn.XLOOKUP(Tabela5[[#This Row],[UUID]],Planilha2!$A:$A,Planilha2!G:G,"")</f>
        <v>1</v>
      </c>
      <c r="AO1684">
        <f>_xlfn.XLOOKUP(Tabela5[[#This Row],[UUID]],Planilha2!$A:$A,Planilha2!H:H,"")</f>
        <v>1</v>
      </c>
      <c r="AP1684">
        <f>_xlfn.XLOOKUP(Tabela5[[#This Row],[UUID]],Planilha2!$A:$A,Planilha2!I:I,"")</f>
        <v>1</v>
      </c>
      <c r="AQ1684">
        <f>_xlfn.XLOOKUP(Tabela5[[#This Row],[UUID]],Planilha2!$A:$A,Planilha2!J:J,"")</f>
        <v>0</v>
      </c>
      <c r="AR1684">
        <f>_xlfn.XLOOKUP(Tabela5[[#This Row],[UUID]],Planilha2!$A:$A,Planilha2!K:K,"")</f>
        <v>0</v>
      </c>
      <c r="AS1684">
        <f>_xlfn.XLOOKUP(Tabela5[[#This Row],[UUID]],Planilha2!$A:$A,Planilha2!L:L,"")</f>
        <v>0</v>
      </c>
      <c r="AT1684">
        <f>_xlfn.XLOOKUP(Tabela5[[#This Row],[UUID]],Planilha2!$A:$A,Planilha2!M:M,"")</f>
        <v>0</v>
      </c>
      <c r="AU1684">
        <f>_xlfn.XLOOKUP(Tabela5[[#This Row],[UUID]],Planilha2!$A:$A,Planilha2!N:N,"")</f>
        <v>1</v>
      </c>
      <c r="AV1684">
        <f>_xlfn.XLOOKUP(Tabela5[[#This Row],[UUID]],Planilha2!$A:$A,Planilha2!O:O,"")</f>
        <v>1</v>
      </c>
    </row>
    <row r="1685" spans="1:48" x14ac:dyDescent="0.2">
      <c r="A1685" t="s">
        <v>7469</v>
      </c>
      <c r="B1685" t="s">
        <v>35</v>
      </c>
      <c r="C1685">
        <v>11883979</v>
      </c>
      <c r="D1685">
        <v>3491360846</v>
      </c>
      <c r="E1685" t="s">
        <v>7470</v>
      </c>
      <c r="F1685" t="s">
        <v>7471</v>
      </c>
      <c r="G1685" t="s">
        <v>7472</v>
      </c>
      <c r="H1685" s="1">
        <v>46023</v>
      </c>
      <c r="I1685">
        <v>202601</v>
      </c>
      <c r="J1685">
        <v>1632.8013900000001</v>
      </c>
      <c r="L1685">
        <v>1632.8</v>
      </c>
      <c r="N1685">
        <v>90486123</v>
      </c>
      <c r="O1685" s="1">
        <v>46059</v>
      </c>
      <c r="P1685" s="1">
        <v>46069</v>
      </c>
      <c r="R1685">
        <v>57</v>
      </c>
      <c r="S1685" t="s">
        <v>53</v>
      </c>
      <c r="T1685" t="s">
        <v>40</v>
      </c>
      <c r="U1685" t="s">
        <v>40</v>
      </c>
      <c r="V1685" t="s">
        <v>7473</v>
      </c>
      <c r="W1685">
        <v>6</v>
      </c>
      <c r="X1685" t="s">
        <v>42</v>
      </c>
      <c r="Y1685">
        <v>6</v>
      </c>
      <c r="Z1685" t="s">
        <v>40</v>
      </c>
      <c r="AA1685" t="s">
        <v>1256</v>
      </c>
      <c r="AB1685" t="s">
        <v>44</v>
      </c>
      <c r="AC1685" t="s">
        <v>45</v>
      </c>
      <c r="AE1685" t="s">
        <v>2615</v>
      </c>
      <c r="AF1685" t="s">
        <v>7474</v>
      </c>
      <c r="AG1685" s="1">
        <v>46102</v>
      </c>
      <c r="AH1685" t="s">
        <v>47</v>
      </c>
      <c r="AI1685">
        <f>_xlfn.XLOOKUP(Tabela5[[#This Row],[UUID]],Planilha2!$A:$A,Planilha2!B:B,"")</f>
        <v>1</v>
      </c>
      <c r="AJ1685">
        <f>_xlfn.XLOOKUP(Tabela5[[#This Row],[UUID]],Planilha2!$A:$A,Planilha2!C:C,"")</f>
        <v>1</v>
      </c>
      <c r="AK1685">
        <f>_xlfn.XLOOKUP(Tabela5[[#This Row],[UUID]],Planilha2!$A:$A,Planilha2!D:D,"")</f>
        <v>2</v>
      </c>
      <c r="AL1685">
        <f>_xlfn.XLOOKUP(Tabela5[[#This Row],[UUID]],Planilha2!$A:$A,Planilha2!E:E,"")</f>
        <v>0</v>
      </c>
      <c r="AM1685">
        <f>_xlfn.XLOOKUP(Tabela5[[#This Row],[UUID]],Planilha2!$A:$A,Planilha2!F:F,"")</f>
        <v>1</v>
      </c>
      <c r="AN1685">
        <f>_xlfn.XLOOKUP(Tabela5[[#This Row],[UUID]],Planilha2!$A:$A,Planilha2!G:G,"")</f>
        <v>1</v>
      </c>
      <c r="AO1685">
        <f>_xlfn.XLOOKUP(Tabela5[[#This Row],[UUID]],Planilha2!$A:$A,Planilha2!H:H,"")</f>
        <v>1</v>
      </c>
      <c r="AP1685">
        <f>_xlfn.XLOOKUP(Tabela5[[#This Row],[UUID]],Planilha2!$A:$A,Planilha2!I:I,"")</f>
        <v>1</v>
      </c>
      <c r="AQ1685">
        <f>_xlfn.XLOOKUP(Tabela5[[#This Row],[UUID]],Planilha2!$A:$A,Planilha2!J:J,"")</f>
        <v>1</v>
      </c>
      <c r="AR1685">
        <f>_xlfn.XLOOKUP(Tabela5[[#This Row],[UUID]],Planilha2!$A:$A,Planilha2!K:K,"")</f>
        <v>1</v>
      </c>
      <c r="AS1685">
        <f>_xlfn.XLOOKUP(Tabela5[[#This Row],[UUID]],Planilha2!$A:$A,Planilha2!L:L,"")</f>
        <v>0</v>
      </c>
      <c r="AT1685">
        <f>_xlfn.XLOOKUP(Tabela5[[#This Row],[UUID]],Planilha2!$A:$A,Planilha2!M:M,"")</f>
        <v>0</v>
      </c>
      <c r="AU1685">
        <f>_xlfn.XLOOKUP(Tabela5[[#This Row],[UUID]],Planilha2!$A:$A,Planilha2!N:N,"")</f>
        <v>1</v>
      </c>
      <c r="AV1685">
        <f>_xlfn.XLOOKUP(Tabela5[[#This Row],[UUID]],Planilha2!$A:$A,Planilha2!O:O,"")</f>
        <v>1</v>
      </c>
    </row>
    <row r="1686" spans="1:48" x14ac:dyDescent="0.2">
      <c r="A1686" t="s">
        <v>7475</v>
      </c>
      <c r="B1686" t="s">
        <v>35</v>
      </c>
      <c r="C1686">
        <v>21315073</v>
      </c>
      <c r="D1686">
        <v>76377318715</v>
      </c>
      <c r="E1686" t="s">
        <v>3466</v>
      </c>
      <c r="F1686" t="s">
        <v>3467</v>
      </c>
      <c r="G1686" t="s">
        <v>3468</v>
      </c>
      <c r="H1686" s="1">
        <v>45901</v>
      </c>
      <c r="I1686">
        <v>202509</v>
      </c>
      <c r="J1686">
        <v>218.4314</v>
      </c>
      <c r="L1686">
        <v>218.43</v>
      </c>
      <c r="N1686">
        <v>90387036</v>
      </c>
      <c r="O1686" s="1">
        <v>45965</v>
      </c>
      <c r="P1686" s="1">
        <v>45975</v>
      </c>
      <c r="R1686">
        <v>151</v>
      </c>
      <c r="S1686" t="s">
        <v>53</v>
      </c>
      <c r="T1686" t="s">
        <v>40</v>
      </c>
      <c r="U1686" t="s">
        <v>40</v>
      </c>
      <c r="V1686" t="s">
        <v>3469</v>
      </c>
      <c r="W1686">
        <v>6</v>
      </c>
      <c r="X1686" t="s">
        <v>42</v>
      </c>
      <c r="Y1686">
        <v>6</v>
      </c>
      <c r="Z1686" t="s">
        <v>40</v>
      </c>
      <c r="AA1686" t="s">
        <v>67</v>
      </c>
      <c r="AB1686" t="s">
        <v>44</v>
      </c>
      <c r="AE1686" t="s">
        <v>2711</v>
      </c>
      <c r="AF1686" t="s">
        <v>7476</v>
      </c>
      <c r="AG1686" s="1">
        <v>45951</v>
      </c>
      <c r="AH1686" t="s">
        <v>70</v>
      </c>
      <c r="AI1686">
        <f>_xlfn.XLOOKUP(Tabela5[[#This Row],[UUID]],Planilha2!$A:$A,Planilha2!B:B,"")</f>
        <v>0</v>
      </c>
      <c r="AJ1686">
        <f>_xlfn.XLOOKUP(Tabela5[[#This Row],[UUID]],Planilha2!$A:$A,Planilha2!C:C,"")</f>
        <v>0</v>
      </c>
      <c r="AK1686">
        <f>_xlfn.XLOOKUP(Tabela5[[#This Row],[UUID]],Planilha2!$A:$A,Planilha2!D:D,"")</f>
        <v>0</v>
      </c>
      <c r="AL1686">
        <f>_xlfn.XLOOKUP(Tabela5[[#This Row],[UUID]],Planilha2!$A:$A,Planilha2!E:E,"")</f>
        <v>5</v>
      </c>
      <c r="AM1686">
        <f>_xlfn.XLOOKUP(Tabela5[[#This Row],[UUID]],Planilha2!$A:$A,Planilha2!F:F,"")</f>
        <v>0</v>
      </c>
      <c r="AN1686">
        <f>_xlfn.XLOOKUP(Tabela5[[#This Row],[UUID]],Planilha2!$A:$A,Planilha2!G:G,"")</f>
        <v>0</v>
      </c>
      <c r="AO1686">
        <f>_xlfn.XLOOKUP(Tabela5[[#This Row],[UUID]],Planilha2!$A:$A,Planilha2!H:H,"")</f>
        <v>0</v>
      </c>
      <c r="AP1686">
        <f>_xlfn.XLOOKUP(Tabela5[[#This Row],[UUID]],Planilha2!$A:$A,Planilha2!I:I,"")</f>
        <v>0</v>
      </c>
      <c r="AQ1686">
        <f>_xlfn.XLOOKUP(Tabela5[[#This Row],[UUID]],Planilha2!$A:$A,Planilha2!J:J,"")</f>
        <v>0</v>
      </c>
      <c r="AR1686">
        <f>_xlfn.XLOOKUP(Tabela5[[#This Row],[UUID]],Planilha2!$A:$A,Planilha2!K:K,"")</f>
        <v>0</v>
      </c>
      <c r="AS1686">
        <f>_xlfn.XLOOKUP(Tabela5[[#This Row],[UUID]],Planilha2!$A:$A,Planilha2!L:L,"")</f>
        <v>0</v>
      </c>
      <c r="AT1686">
        <f>_xlfn.XLOOKUP(Tabela5[[#This Row],[UUID]],Planilha2!$A:$A,Planilha2!M:M,"")</f>
        <v>0</v>
      </c>
      <c r="AU1686">
        <f>_xlfn.XLOOKUP(Tabela5[[#This Row],[UUID]],Planilha2!$A:$A,Planilha2!N:N,"")</f>
        <v>0</v>
      </c>
      <c r="AV1686">
        <f>_xlfn.XLOOKUP(Tabela5[[#This Row],[UUID]],Planilha2!$A:$A,Planilha2!O:O,"")</f>
        <v>0</v>
      </c>
    </row>
    <row r="1687" spans="1:48" x14ac:dyDescent="0.2">
      <c r="A1687" t="s">
        <v>7477</v>
      </c>
      <c r="B1687" t="s">
        <v>35</v>
      </c>
      <c r="C1687">
        <v>20170385</v>
      </c>
      <c r="D1687">
        <v>55804900110</v>
      </c>
      <c r="E1687" t="s">
        <v>3458</v>
      </c>
      <c r="F1687" t="s">
        <v>3459</v>
      </c>
      <c r="G1687" t="s">
        <v>3460</v>
      </c>
      <c r="H1687" s="1">
        <v>45901</v>
      </c>
      <c r="I1687">
        <v>202509</v>
      </c>
      <c r="J1687">
        <v>166.02045000000001</v>
      </c>
      <c r="L1687">
        <v>166.02</v>
      </c>
      <c r="N1687">
        <v>90386974</v>
      </c>
      <c r="O1687" s="1">
        <v>45965</v>
      </c>
      <c r="P1687" s="1">
        <v>45975</v>
      </c>
      <c r="R1687">
        <v>151</v>
      </c>
      <c r="S1687" t="s">
        <v>53</v>
      </c>
      <c r="T1687" t="s">
        <v>40</v>
      </c>
      <c r="U1687" t="s">
        <v>40</v>
      </c>
      <c r="V1687" t="s">
        <v>3461</v>
      </c>
      <c r="W1687">
        <v>6</v>
      </c>
      <c r="X1687" t="s">
        <v>42</v>
      </c>
      <c r="Y1687">
        <v>6</v>
      </c>
      <c r="Z1687" t="s">
        <v>40</v>
      </c>
      <c r="AA1687" t="s">
        <v>67</v>
      </c>
      <c r="AB1687" t="s">
        <v>44</v>
      </c>
      <c r="AE1687" t="s">
        <v>2711</v>
      </c>
      <c r="AF1687" t="s">
        <v>7478</v>
      </c>
      <c r="AG1687" s="1">
        <v>45957</v>
      </c>
      <c r="AH1687" t="s">
        <v>70</v>
      </c>
      <c r="AI1687">
        <f>_xlfn.XLOOKUP(Tabela5[[#This Row],[UUID]],Planilha2!$A:$A,Planilha2!B:B,"")</f>
        <v>0</v>
      </c>
      <c r="AJ1687">
        <f>_xlfn.XLOOKUP(Tabela5[[#This Row],[UUID]],Planilha2!$A:$A,Planilha2!C:C,"")</f>
        <v>0</v>
      </c>
      <c r="AK1687">
        <f>_xlfn.XLOOKUP(Tabela5[[#This Row],[UUID]],Planilha2!$A:$A,Planilha2!D:D,"")</f>
        <v>0</v>
      </c>
      <c r="AL1687">
        <f>_xlfn.XLOOKUP(Tabela5[[#This Row],[UUID]],Planilha2!$A:$A,Planilha2!E:E,"")</f>
        <v>5</v>
      </c>
      <c r="AM1687">
        <f>_xlfn.XLOOKUP(Tabela5[[#This Row],[UUID]],Planilha2!$A:$A,Planilha2!F:F,"")</f>
        <v>0</v>
      </c>
      <c r="AN1687">
        <f>_xlfn.XLOOKUP(Tabela5[[#This Row],[UUID]],Planilha2!$A:$A,Planilha2!G:G,"")</f>
        <v>0</v>
      </c>
      <c r="AO1687">
        <f>_xlfn.XLOOKUP(Tabela5[[#This Row],[UUID]],Planilha2!$A:$A,Planilha2!H:H,"")</f>
        <v>0</v>
      </c>
      <c r="AP1687">
        <f>_xlfn.XLOOKUP(Tabela5[[#This Row],[UUID]],Planilha2!$A:$A,Planilha2!I:I,"")</f>
        <v>0</v>
      </c>
      <c r="AQ1687">
        <f>_xlfn.XLOOKUP(Tabela5[[#This Row],[UUID]],Planilha2!$A:$A,Planilha2!J:J,"")</f>
        <v>0</v>
      </c>
      <c r="AR1687">
        <f>_xlfn.XLOOKUP(Tabela5[[#This Row],[UUID]],Planilha2!$A:$A,Planilha2!K:K,"")</f>
        <v>0</v>
      </c>
      <c r="AS1687">
        <f>_xlfn.XLOOKUP(Tabela5[[#This Row],[UUID]],Planilha2!$A:$A,Planilha2!L:L,"")</f>
        <v>0</v>
      </c>
      <c r="AT1687">
        <f>_xlfn.XLOOKUP(Tabela5[[#This Row],[UUID]],Planilha2!$A:$A,Planilha2!M:M,"")</f>
        <v>0</v>
      </c>
      <c r="AU1687">
        <f>_xlfn.XLOOKUP(Tabela5[[#This Row],[UUID]],Planilha2!$A:$A,Planilha2!N:N,"")</f>
        <v>0</v>
      </c>
      <c r="AV1687">
        <f>_xlfn.XLOOKUP(Tabela5[[#This Row],[UUID]],Planilha2!$A:$A,Planilha2!O:O,"")</f>
        <v>0</v>
      </c>
    </row>
    <row r="1688" spans="1:48" x14ac:dyDescent="0.2">
      <c r="A1688" t="s">
        <v>7479</v>
      </c>
      <c r="B1688" t="s">
        <v>35</v>
      </c>
      <c r="C1688">
        <v>14165090</v>
      </c>
      <c r="D1688">
        <v>33623210110</v>
      </c>
      <c r="E1688" t="s">
        <v>3450</v>
      </c>
      <c r="F1688" t="s">
        <v>3451</v>
      </c>
      <c r="G1688" t="s">
        <v>3452</v>
      </c>
      <c r="H1688" s="1">
        <v>45901</v>
      </c>
      <c r="I1688">
        <v>202509</v>
      </c>
      <c r="J1688">
        <v>176.34325999999999</v>
      </c>
      <c r="L1688">
        <v>176.34</v>
      </c>
      <c r="N1688">
        <v>90384005</v>
      </c>
      <c r="O1688" s="1">
        <v>45945</v>
      </c>
      <c r="P1688" s="1">
        <v>45957</v>
      </c>
      <c r="R1688">
        <v>169</v>
      </c>
      <c r="S1688" t="s">
        <v>53</v>
      </c>
      <c r="T1688" t="s">
        <v>40</v>
      </c>
      <c r="U1688" t="s">
        <v>40</v>
      </c>
      <c r="V1688" t="s">
        <v>3453</v>
      </c>
      <c r="W1688">
        <v>6</v>
      </c>
      <c r="X1688" t="s">
        <v>42</v>
      </c>
      <c r="Y1688">
        <v>6</v>
      </c>
      <c r="Z1688" t="s">
        <v>40</v>
      </c>
      <c r="AA1688" t="s">
        <v>67</v>
      </c>
      <c r="AB1688" t="s">
        <v>44</v>
      </c>
      <c r="AE1688" t="s">
        <v>2711</v>
      </c>
      <c r="AF1688" t="s">
        <v>7480</v>
      </c>
      <c r="AG1688" s="1">
        <v>45952</v>
      </c>
      <c r="AH1688" t="s">
        <v>70</v>
      </c>
      <c r="AI1688">
        <f>_xlfn.XLOOKUP(Tabela5[[#This Row],[UUID]],Planilha2!$A:$A,Planilha2!B:B,"")</f>
        <v>0</v>
      </c>
      <c r="AJ1688">
        <f>_xlfn.XLOOKUP(Tabela5[[#This Row],[UUID]],Planilha2!$A:$A,Planilha2!C:C,"")</f>
        <v>0</v>
      </c>
      <c r="AK1688">
        <f>_xlfn.XLOOKUP(Tabela5[[#This Row],[UUID]],Planilha2!$A:$A,Planilha2!D:D,"")</f>
        <v>0</v>
      </c>
      <c r="AL1688">
        <f>_xlfn.XLOOKUP(Tabela5[[#This Row],[UUID]],Planilha2!$A:$A,Planilha2!E:E,"")</f>
        <v>5</v>
      </c>
      <c r="AM1688">
        <f>_xlfn.XLOOKUP(Tabela5[[#This Row],[UUID]],Planilha2!$A:$A,Planilha2!F:F,"")</f>
        <v>0</v>
      </c>
      <c r="AN1688">
        <f>_xlfn.XLOOKUP(Tabela5[[#This Row],[UUID]],Planilha2!$A:$A,Planilha2!G:G,"")</f>
        <v>0</v>
      </c>
      <c r="AO1688">
        <f>_xlfn.XLOOKUP(Tabela5[[#This Row],[UUID]],Planilha2!$A:$A,Planilha2!H:H,"")</f>
        <v>0</v>
      </c>
      <c r="AP1688">
        <f>_xlfn.XLOOKUP(Tabela5[[#This Row],[UUID]],Planilha2!$A:$A,Planilha2!I:I,"")</f>
        <v>0</v>
      </c>
      <c r="AQ1688">
        <f>_xlfn.XLOOKUP(Tabela5[[#This Row],[UUID]],Planilha2!$A:$A,Planilha2!J:J,"")</f>
        <v>0</v>
      </c>
      <c r="AR1688">
        <f>_xlfn.XLOOKUP(Tabela5[[#This Row],[UUID]],Planilha2!$A:$A,Planilha2!K:K,"")</f>
        <v>0</v>
      </c>
      <c r="AS1688">
        <f>_xlfn.XLOOKUP(Tabela5[[#This Row],[UUID]],Planilha2!$A:$A,Planilha2!L:L,"")</f>
        <v>0</v>
      </c>
      <c r="AT1688">
        <f>_xlfn.XLOOKUP(Tabela5[[#This Row],[UUID]],Planilha2!$A:$A,Planilha2!M:M,"")</f>
        <v>0</v>
      </c>
      <c r="AU1688">
        <f>_xlfn.XLOOKUP(Tabela5[[#This Row],[UUID]],Planilha2!$A:$A,Planilha2!N:N,"")</f>
        <v>0</v>
      </c>
      <c r="AV1688">
        <f>_xlfn.XLOOKUP(Tabela5[[#This Row],[UUID]],Planilha2!$A:$A,Planilha2!O:O,"")</f>
        <v>0</v>
      </c>
    </row>
    <row r="1689" spans="1:48" x14ac:dyDescent="0.2">
      <c r="A1689" t="s">
        <v>7481</v>
      </c>
      <c r="B1689" t="s">
        <v>35</v>
      </c>
      <c r="C1689">
        <v>6757456</v>
      </c>
      <c r="D1689">
        <v>28235586835</v>
      </c>
      <c r="E1689" t="s">
        <v>7482</v>
      </c>
      <c r="F1689" t="s">
        <v>7483</v>
      </c>
      <c r="G1689" t="s">
        <v>7484</v>
      </c>
      <c r="H1689" s="1">
        <v>46023</v>
      </c>
      <c r="I1689">
        <v>202601</v>
      </c>
      <c r="J1689">
        <v>353.73671000000002</v>
      </c>
      <c r="L1689">
        <v>353.74</v>
      </c>
      <c r="N1689">
        <v>90486126</v>
      </c>
      <c r="O1689" s="1">
        <v>46059</v>
      </c>
      <c r="P1689" s="1">
        <v>46069</v>
      </c>
      <c r="R1689">
        <v>57</v>
      </c>
      <c r="S1689" t="s">
        <v>53</v>
      </c>
      <c r="T1689" t="s">
        <v>40</v>
      </c>
      <c r="U1689" t="s">
        <v>40</v>
      </c>
      <c r="V1689" t="s">
        <v>7485</v>
      </c>
      <c r="W1689">
        <v>6</v>
      </c>
      <c r="X1689" t="s">
        <v>42</v>
      </c>
      <c r="Y1689">
        <v>6</v>
      </c>
      <c r="Z1689" t="s">
        <v>40</v>
      </c>
      <c r="AA1689" t="s">
        <v>1256</v>
      </c>
      <c r="AB1689" t="s">
        <v>44</v>
      </c>
      <c r="AC1689" t="s">
        <v>45</v>
      </c>
      <c r="AE1689" t="s">
        <v>2615</v>
      </c>
      <c r="AF1689" t="s">
        <v>7486</v>
      </c>
      <c r="AG1689" s="1">
        <v>46086</v>
      </c>
      <c r="AH1689" t="s">
        <v>2615</v>
      </c>
      <c r="AI1689">
        <f>_xlfn.XLOOKUP(Tabela5[[#This Row],[UUID]],Planilha2!$A:$A,Planilha2!B:B,"")</f>
        <v>1</v>
      </c>
      <c r="AJ1689">
        <f>_xlfn.XLOOKUP(Tabela5[[#This Row],[UUID]],Planilha2!$A:$A,Planilha2!C:C,"")</f>
        <v>0</v>
      </c>
      <c r="AK1689">
        <f>_xlfn.XLOOKUP(Tabela5[[#This Row],[UUID]],Planilha2!$A:$A,Planilha2!D:D,"")</f>
        <v>2</v>
      </c>
      <c r="AL1689">
        <f>_xlfn.XLOOKUP(Tabela5[[#This Row],[UUID]],Planilha2!$A:$A,Planilha2!E:E,"")</f>
        <v>0</v>
      </c>
      <c r="AM1689">
        <f>_xlfn.XLOOKUP(Tabela5[[#This Row],[UUID]],Planilha2!$A:$A,Planilha2!F:F,"")</f>
        <v>1</v>
      </c>
      <c r="AN1689">
        <f>_xlfn.XLOOKUP(Tabela5[[#This Row],[UUID]],Planilha2!$A:$A,Planilha2!G:G,"")</f>
        <v>1</v>
      </c>
      <c r="AO1689">
        <f>_xlfn.XLOOKUP(Tabela5[[#This Row],[UUID]],Planilha2!$A:$A,Planilha2!H:H,"")</f>
        <v>1</v>
      </c>
      <c r="AP1689">
        <f>_xlfn.XLOOKUP(Tabela5[[#This Row],[UUID]],Planilha2!$A:$A,Planilha2!I:I,"")</f>
        <v>1</v>
      </c>
      <c r="AQ1689">
        <f>_xlfn.XLOOKUP(Tabela5[[#This Row],[UUID]],Planilha2!$A:$A,Planilha2!J:J,"")</f>
        <v>1</v>
      </c>
      <c r="AR1689">
        <f>_xlfn.XLOOKUP(Tabela5[[#This Row],[UUID]],Planilha2!$A:$A,Planilha2!K:K,"")</f>
        <v>1</v>
      </c>
      <c r="AS1689">
        <f>_xlfn.XLOOKUP(Tabela5[[#This Row],[UUID]],Planilha2!$A:$A,Planilha2!L:L,"")</f>
        <v>1</v>
      </c>
      <c r="AT1689">
        <f>_xlfn.XLOOKUP(Tabela5[[#This Row],[UUID]],Planilha2!$A:$A,Planilha2!M:M,"")</f>
        <v>0</v>
      </c>
      <c r="AU1689">
        <f>_xlfn.XLOOKUP(Tabela5[[#This Row],[UUID]],Planilha2!$A:$A,Planilha2!N:N,"")</f>
        <v>1</v>
      </c>
      <c r="AV1689">
        <f>_xlfn.XLOOKUP(Tabela5[[#This Row],[UUID]],Planilha2!$A:$A,Planilha2!O:O,"")</f>
        <v>1</v>
      </c>
    </row>
    <row r="1690" spans="1:48" x14ac:dyDescent="0.2">
      <c r="A1690" t="s">
        <v>7487</v>
      </c>
      <c r="B1690" t="s">
        <v>35</v>
      </c>
      <c r="C1690">
        <v>10025722989</v>
      </c>
      <c r="D1690">
        <v>2372999176</v>
      </c>
      <c r="E1690" t="s">
        <v>751</v>
      </c>
      <c r="F1690" t="s">
        <v>7488</v>
      </c>
      <c r="G1690" t="s">
        <v>753</v>
      </c>
      <c r="H1690" s="1">
        <v>45901</v>
      </c>
      <c r="I1690">
        <v>202509</v>
      </c>
      <c r="J1690">
        <v>232.72873000000001</v>
      </c>
      <c r="L1690">
        <v>232.73</v>
      </c>
      <c r="N1690">
        <v>90409006</v>
      </c>
      <c r="O1690" s="1">
        <v>45980</v>
      </c>
      <c r="P1690" s="1">
        <v>45992</v>
      </c>
      <c r="R1690">
        <v>134</v>
      </c>
      <c r="S1690" t="s">
        <v>53</v>
      </c>
      <c r="T1690" t="s">
        <v>40</v>
      </c>
      <c r="U1690" t="s">
        <v>40</v>
      </c>
      <c r="V1690" t="s">
        <v>754</v>
      </c>
      <c r="W1690">
        <v>6</v>
      </c>
      <c r="X1690" t="s">
        <v>42</v>
      </c>
      <c r="Y1690">
        <v>6</v>
      </c>
      <c r="Z1690" t="s">
        <v>40</v>
      </c>
      <c r="AA1690" t="s">
        <v>67</v>
      </c>
      <c r="AB1690" t="s">
        <v>44</v>
      </c>
      <c r="AE1690" t="s">
        <v>2711</v>
      </c>
      <c r="AF1690" t="s">
        <v>7489</v>
      </c>
      <c r="AG1690" s="1">
        <v>45979</v>
      </c>
      <c r="AH1690" t="s">
        <v>70</v>
      </c>
      <c r="AI1690">
        <f>_xlfn.XLOOKUP(Tabela5[[#This Row],[UUID]],Planilha2!$A:$A,Planilha2!B:B,"")</f>
        <v>0</v>
      </c>
      <c r="AJ1690">
        <f>_xlfn.XLOOKUP(Tabela5[[#This Row],[UUID]],Planilha2!$A:$A,Planilha2!C:C,"")</f>
        <v>0</v>
      </c>
      <c r="AK1690">
        <f>_xlfn.XLOOKUP(Tabela5[[#This Row],[UUID]],Planilha2!$A:$A,Planilha2!D:D,"")</f>
        <v>0</v>
      </c>
      <c r="AL1690">
        <f>_xlfn.XLOOKUP(Tabela5[[#This Row],[UUID]],Planilha2!$A:$A,Planilha2!E:E,"")</f>
        <v>5</v>
      </c>
      <c r="AM1690">
        <f>_xlfn.XLOOKUP(Tabela5[[#This Row],[UUID]],Planilha2!$A:$A,Planilha2!F:F,"")</f>
        <v>0</v>
      </c>
      <c r="AN1690">
        <f>_xlfn.XLOOKUP(Tabela5[[#This Row],[UUID]],Planilha2!$A:$A,Planilha2!G:G,"")</f>
        <v>0</v>
      </c>
      <c r="AO1690">
        <f>_xlfn.XLOOKUP(Tabela5[[#This Row],[UUID]],Planilha2!$A:$A,Planilha2!H:H,"")</f>
        <v>0</v>
      </c>
      <c r="AP1690">
        <f>_xlfn.XLOOKUP(Tabela5[[#This Row],[UUID]],Planilha2!$A:$A,Planilha2!I:I,"")</f>
        <v>0</v>
      </c>
      <c r="AQ1690">
        <f>_xlfn.XLOOKUP(Tabela5[[#This Row],[UUID]],Planilha2!$A:$A,Planilha2!J:J,"")</f>
        <v>0</v>
      </c>
      <c r="AR1690">
        <f>_xlfn.XLOOKUP(Tabela5[[#This Row],[UUID]],Planilha2!$A:$A,Planilha2!K:K,"")</f>
        <v>0</v>
      </c>
      <c r="AS1690">
        <f>_xlfn.XLOOKUP(Tabela5[[#This Row],[UUID]],Planilha2!$A:$A,Planilha2!L:L,"")</f>
        <v>0</v>
      </c>
      <c r="AT1690">
        <f>_xlfn.XLOOKUP(Tabela5[[#This Row],[UUID]],Planilha2!$A:$A,Planilha2!M:M,"")</f>
        <v>0</v>
      </c>
      <c r="AU1690">
        <f>_xlfn.XLOOKUP(Tabela5[[#This Row],[UUID]],Planilha2!$A:$A,Planilha2!N:N,"")</f>
        <v>0</v>
      </c>
      <c r="AV1690">
        <f>_xlfn.XLOOKUP(Tabela5[[#This Row],[UUID]],Planilha2!$A:$A,Planilha2!O:O,"")</f>
        <v>0</v>
      </c>
    </row>
    <row r="1691" spans="1:48" x14ac:dyDescent="0.2">
      <c r="A1691" t="s">
        <v>7490</v>
      </c>
      <c r="B1691" t="s">
        <v>35</v>
      </c>
      <c r="C1691">
        <v>31142303</v>
      </c>
      <c r="D1691">
        <v>21710277000188</v>
      </c>
      <c r="E1691" t="s">
        <v>1666</v>
      </c>
      <c r="F1691" t="s">
        <v>1667</v>
      </c>
      <c r="G1691" t="s">
        <v>1668</v>
      </c>
      <c r="H1691" s="1">
        <v>46023</v>
      </c>
      <c r="I1691">
        <v>202601</v>
      </c>
      <c r="J1691">
        <v>368.50650999999999</v>
      </c>
      <c r="L1691">
        <v>368.51</v>
      </c>
      <c r="N1691">
        <v>90464434</v>
      </c>
      <c r="O1691" s="1">
        <v>46053</v>
      </c>
      <c r="P1691" s="1">
        <v>46063</v>
      </c>
      <c r="R1691">
        <v>63</v>
      </c>
      <c r="S1691" t="s">
        <v>39</v>
      </c>
      <c r="T1691" t="s">
        <v>40</v>
      </c>
      <c r="U1691" t="s">
        <v>40</v>
      </c>
      <c r="V1691" t="s">
        <v>1669</v>
      </c>
      <c r="W1691">
        <v>6</v>
      </c>
      <c r="X1691" t="s">
        <v>42</v>
      </c>
      <c r="Y1691">
        <v>6</v>
      </c>
      <c r="Z1691" t="s">
        <v>40</v>
      </c>
      <c r="AA1691" t="s">
        <v>1256</v>
      </c>
      <c r="AB1691" t="s">
        <v>44</v>
      </c>
      <c r="AC1691" t="s">
        <v>45</v>
      </c>
      <c r="AE1691" t="s">
        <v>298</v>
      </c>
      <c r="AF1691" t="s">
        <v>7491</v>
      </c>
      <c r="AG1691" s="1">
        <v>46087</v>
      </c>
      <c r="AH1691" t="s">
        <v>2615</v>
      </c>
      <c r="AI1691">
        <f>_xlfn.XLOOKUP(Tabela5[[#This Row],[UUID]],Planilha2!$A:$A,Planilha2!B:B,"")</f>
        <v>1</v>
      </c>
      <c r="AJ1691">
        <f>_xlfn.XLOOKUP(Tabela5[[#This Row],[UUID]],Planilha2!$A:$A,Planilha2!C:C,"")</f>
        <v>0</v>
      </c>
      <c r="AK1691">
        <f>_xlfn.XLOOKUP(Tabela5[[#This Row],[UUID]],Planilha2!$A:$A,Planilha2!D:D,"")</f>
        <v>1</v>
      </c>
      <c r="AL1691">
        <f>_xlfn.XLOOKUP(Tabela5[[#This Row],[UUID]],Planilha2!$A:$A,Planilha2!E:E,"")</f>
        <v>0</v>
      </c>
      <c r="AM1691">
        <f>_xlfn.XLOOKUP(Tabela5[[#This Row],[UUID]],Planilha2!$A:$A,Planilha2!F:F,"")</f>
        <v>1</v>
      </c>
      <c r="AN1691">
        <f>_xlfn.XLOOKUP(Tabela5[[#This Row],[UUID]],Planilha2!$A:$A,Planilha2!G:G,"")</f>
        <v>1</v>
      </c>
      <c r="AO1691">
        <f>_xlfn.XLOOKUP(Tabela5[[#This Row],[UUID]],Planilha2!$A:$A,Planilha2!H:H,"")</f>
        <v>1</v>
      </c>
      <c r="AP1691">
        <f>_xlfn.XLOOKUP(Tabela5[[#This Row],[UUID]],Planilha2!$A:$A,Planilha2!I:I,"")</f>
        <v>1</v>
      </c>
      <c r="AQ1691">
        <f>_xlfn.XLOOKUP(Tabela5[[#This Row],[UUID]],Planilha2!$A:$A,Planilha2!J:J,"")</f>
        <v>1</v>
      </c>
      <c r="AR1691">
        <f>_xlfn.XLOOKUP(Tabela5[[#This Row],[UUID]],Planilha2!$A:$A,Planilha2!K:K,"")</f>
        <v>1</v>
      </c>
      <c r="AS1691">
        <f>_xlfn.XLOOKUP(Tabela5[[#This Row],[UUID]],Planilha2!$A:$A,Planilha2!L:L,"")</f>
        <v>1</v>
      </c>
      <c r="AT1691">
        <f>_xlfn.XLOOKUP(Tabela5[[#This Row],[UUID]],Planilha2!$A:$A,Planilha2!M:M,"")</f>
        <v>0</v>
      </c>
      <c r="AU1691">
        <f>_xlfn.XLOOKUP(Tabela5[[#This Row],[UUID]],Planilha2!$A:$A,Planilha2!N:N,"")</f>
        <v>1</v>
      </c>
      <c r="AV1691">
        <f>_xlfn.XLOOKUP(Tabela5[[#This Row],[UUID]],Planilha2!$A:$A,Planilha2!O:O,"")</f>
        <v>1</v>
      </c>
    </row>
    <row r="1692" spans="1:48" x14ac:dyDescent="0.2">
      <c r="A1692" t="s">
        <v>7492</v>
      </c>
      <c r="B1692" t="s">
        <v>35</v>
      </c>
      <c r="C1692">
        <v>2604000</v>
      </c>
      <c r="D1692">
        <v>1650413823</v>
      </c>
      <c r="E1692" t="s">
        <v>1672</v>
      </c>
      <c r="F1692" t="s">
        <v>1673</v>
      </c>
      <c r="G1692" t="s">
        <v>1674</v>
      </c>
      <c r="H1692" s="1">
        <v>46023</v>
      </c>
      <c r="I1692">
        <v>202601</v>
      </c>
      <c r="J1692">
        <v>255.51754</v>
      </c>
      <c r="L1692">
        <v>255.52</v>
      </c>
      <c r="N1692">
        <v>90464446</v>
      </c>
      <c r="O1692" s="1">
        <v>46053</v>
      </c>
      <c r="P1692" s="1">
        <v>46063</v>
      </c>
      <c r="R1692">
        <v>63</v>
      </c>
      <c r="S1692" t="s">
        <v>53</v>
      </c>
      <c r="T1692" t="s">
        <v>40</v>
      </c>
      <c r="U1692" t="s">
        <v>40</v>
      </c>
      <c r="V1692" t="s">
        <v>1675</v>
      </c>
      <c r="W1692">
        <v>6</v>
      </c>
      <c r="X1692" t="s">
        <v>42</v>
      </c>
      <c r="Y1692">
        <v>6</v>
      </c>
      <c r="Z1692" t="s">
        <v>40</v>
      </c>
      <c r="AA1692" t="s">
        <v>1256</v>
      </c>
      <c r="AB1692" t="s">
        <v>44</v>
      </c>
      <c r="AC1692" t="s">
        <v>45</v>
      </c>
      <c r="AE1692" t="s">
        <v>298</v>
      </c>
      <c r="AF1692" t="s">
        <v>7493</v>
      </c>
      <c r="AG1692" s="1">
        <v>46079</v>
      </c>
      <c r="AH1692" t="s">
        <v>2615</v>
      </c>
      <c r="AI1692">
        <f>_xlfn.XLOOKUP(Tabela5[[#This Row],[UUID]],Planilha2!$A:$A,Planilha2!B:B,"")</f>
        <v>1</v>
      </c>
      <c r="AJ1692">
        <f>_xlfn.XLOOKUP(Tabela5[[#This Row],[UUID]],Planilha2!$A:$A,Planilha2!C:C,"")</f>
        <v>0</v>
      </c>
      <c r="AK1692">
        <f>_xlfn.XLOOKUP(Tabela5[[#This Row],[UUID]],Planilha2!$A:$A,Planilha2!D:D,"")</f>
        <v>5</v>
      </c>
      <c r="AL1692">
        <f>_xlfn.XLOOKUP(Tabela5[[#This Row],[UUID]],Planilha2!$A:$A,Planilha2!E:E,"")</f>
        <v>0</v>
      </c>
      <c r="AM1692">
        <f>_xlfn.XLOOKUP(Tabela5[[#This Row],[UUID]],Planilha2!$A:$A,Planilha2!F:F,"")</f>
        <v>1</v>
      </c>
      <c r="AN1692">
        <f>_xlfn.XLOOKUP(Tabela5[[#This Row],[UUID]],Planilha2!$A:$A,Planilha2!G:G,"")</f>
        <v>1</v>
      </c>
      <c r="AO1692">
        <f>_xlfn.XLOOKUP(Tabela5[[#This Row],[UUID]],Planilha2!$A:$A,Planilha2!H:H,"")</f>
        <v>1</v>
      </c>
      <c r="AP1692">
        <f>_xlfn.XLOOKUP(Tabela5[[#This Row],[UUID]],Planilha2!$A:$A,Planilha2!I:I,"")</f>
        <v>1</v>
      </c>
      <c r="AQ1692">
        <f>_xlfn.XLOOKUP(Tabela5[[#This Row],[UUID]],Planilha2!$A:$A,Planilha2!J:J,"")</f>
        <v>1</v>
      </c>
      <c r="AR1692">
        <f>_xlfn.XLOOKUP(Tabela5[[#This Row],[UUID]],Planilha2!$A:$A,Planilha2!K:K,"")</f>
        <v>1</v>
      </c>
      <c r="AS1692">
        <f>_xlfn.XLOOKUP(Tabela5[[#This Row],[UUID]],Planilha2!$A:$A,Planilha2!L:L,"")</f>
        <v>1</v>
      </c>
      <c r="AT1692">
        <f>_xlfn.XLOOKUP(Tabela5[[#This Row],[UUID]],Planilha2!$A:$A,Planilha2!M:M,"")</f>
        <v>0</v>
      </c>
      <c r="AU1692">
        <f>_xlfn.XLOOKUP(Tabela5[[#This Row],[UUID]],Planilha2!$A:$A,Planilha2!N:N,"")</f>
        <v>1</v>
      </c>
      <c r="AV1692">
        <f>_xlfn.XLOOKUP(Tabela5[[#This Row],[UUID]],Planilha2!$A:$A,Planilha2!O:O,"")</f>
        <v>1</v>
      </c>
    </row>
    <row r="1693" spans="1:48" x14ac:dyDescent="0.2">
      <c r="A1693" t="s">
        <v>7494</v>
      </c>
      <c r="B1693" t="s">
        <v>35</v>
      </c>
      <c r="C1693">
        <v>40802485</v>
      </c>
      <c r="D1693">
        <v>45249642829</v>
      </c>
      <c r="E1693" t="s">
        <v>1648</v>
      </c>
      <c r="F1693" t="s">
        <v>1678</v>
      </c>
      <c r="G1693" t="s">
        <v>1679</v>
      </c>
      <c r="H1693" s="1">
        <v>46023</v>
      </c>
      <c r="I1693">
        <v>202601</v>
      </c>
      <c r="J1693">
        <v>220.80851000000001</v>
      </c>
      <c r="L1693">
        <v>220.81</v>
      </c>
      <c r="N1693">
        <v>90464423</v>
      </c>
      <c r="O1693" s="1">
        <v>46053</v>
      </c>
      <c r="P1693" s="1">
        <v>46063</v>
      </c>
      <c r="R1693">
        <v>63</v>
      </c>
      <c r="S1693" t="s">
        <v>53</v>
      </c>
      <c r="T1693" t="s">
        <v>40</v>
      </c>
      <c r="U1693" t="s">
        <v>40</v>
      </c>
      <c r="V1693" t="s">
        <v>1680</v>
      </c>
      <c r="W1693">
        <v>6</v>
      </c>
      <c r="X1693" t="s">
        <v>42</v>
      </c>
      <c r="Y1693">
        <v>6</v>
      </c>
      <c r="Z1693" t="s">
        <v>40</v>
      </c>
      <c r="AA1693" t="s">
        <v>1256</v>
      </c>
      <c r="AB1693" t="s">
        <v>44</v>
      </c>
      <c r="AC1693" t="s">
        <v>45</v>
      </c>
      <c r="AE1693" t="s">
        <v>298</v>
      </c>
      <c r="AF1693" t="s">
        <v>7495</v>
      </c>
      <c r="AG1693" s="1">
        <v>46086</v>
      </c>
      <c r="AH1693" t="s">
        <v>2615</v>
      </c>
      <c r="AI1693">
        <f>_xlfn.XLOOKUP(Tabela5[[#This Row],[UUID]],Planilha2!$A:$A,Planilha2!B:B,"")</f>
        <v>1</v>
      </c>
      <c r="AJ1693">
        <f>_xlfn.XLOOKUP(Tabela5[[#This Row],[UUID]],Planilha2!$A:$A,Planilha2!C:C,"")</f>
        <v>0</v>
      </c>
      <c r="AK1693">
        <f>_xlfn.XLOOKUP(Tabela5[[#This Row],[UUID]],Planilha2!$A:$A,Planilha2!D:D,"")</f>
        <v>2</v>
      </c>
      <c r="AL1693">
        <f>_xlfn.XLOOKUP(Tabela5[[#This Row],[UUID]],Planilha2!$A:$A,Planilha2!E:E,"")</f>
        <v>0</v>
      </c>
      <c r="AM1693">
        <f>_xlfn.XLOOKUP(Tabela5[[#This Row],[UUID]],Planilha2!$A:$A,Planilha2!F:F,"")</f>
        <v>1</v>
      </c>
      <c r="AN1693">
        <f>_xlfn.XLOOKUP(Tabela5[[#This Row],[UUID]],Planilha2!$A:$A,Planilha2!G:G,"")</f>
        <v>1</v>
      </c>
      <c r="AO1693">
        <f>_xlfn.XLOOKUP(Tabela5[[#This Row],[UUID]],Planilha2!$A:$A,Planilha2!H:H,"")</f>
        <v>1</v>
      </c>
      <c r="AP1693">
        <f>_xlfn.XLOOKUP(Tabela5[[#This Row],[UUID]],Planilha2!$A:$A,Planilha2!I:I,"")</f>
        <v>1</v>
      </c>
      <c r="AQ1693">
        <f>_xlfn.XLOOKUP(Tabela5[[#This Row],[UUID]],Planilha2!$A:$A,Planilha2!J:J,"")</f>
        <v>1</v>
      </c>
      <c r="AR1693">
        <f>_xlfn.XLOOKUP(Tabela5[[#This Row],[UUID]],Planilha2!$A:$A,Planilha2!K:K,"")</f>
        <v>1</v>
      </c>
      <c r="AS1693">
        <f>_xlfn.XLOOKUP(Tabela5[[#This Row],[UUID]],Planilha2!$A:$A,Planilha2!L:L,"")</f>
        <v>1</v>
      </c>
      <c r="AT1693">
        <f>_xlfn.XLOOKUP(Tabela5[[#This Row],[UUID]],Planilha2!$A:$A,Planilha2!M:M,"")</f>
        <v>0</v>
      </c>
      <c r="AU1693">
        <f>_xlfn.XLOOKUP(Tabela5[[#This Row],[UUID]],Planilha2!$A:$A,Planilha2!N:N,"")</f>
        <v>1</v>
      </c>
      <c r="AV1693">
        <f>_xlfn.XLOOKUP(Tabela5[[#This Row],[UUID]],Planilha2!$A:$A,Planilha2!O:O,"")</f>
        <v>1</v>
      </c>
    </row>
    <row r="1694" spans="1:48" x14ac:dyDescent="0.2">
      <c r="A1694" t="s">
        <v>7496</v>
      </c>
      <c r="B1694" t="s">
        <v>35</v>
      </c>
      <c r="C1694">
        <v>585750</v>
      </c>
      <c r="D1694">
        <v>30369327802</v>
      </c>
      <c r="E1694" t="s">
        <v>1713</v>
      </c>
      <c r="F1694" t="s">
        <v>1714</v>
      </c>
      <c r="G1694" t="s">
        <v>1715</v>
      </c>
      <c r="H1694" s="1">
        <v>46023</v>
      </c>
      <c r="I1694">
        <v>202601</v>
      </c>
      <c r="J1694">
        <v>1235.49377</v>
      </c>
      <c r="L1694">
        <v>1235.49</v>
      </c>
      <c r="N1694">
        <v>90464441</v>
      </c>
      <c r="O1694" s="1">
        <v>46053</v>
      </c>
      <c r="P1694" s="1">
        <v>46063</v>
      </c>
      <c r="R1694">
        <v>63</v>
      </c>
      <c r="S1694" t="s">
        <v>53</v>
      </c>
      <c r="T1694" t="s">
        <v>40</v>
      </c>
      <c r="U1694" t="s">
        <v>40</v>
      </c>
      <c r="V1694" t="s">
        <v>1716</v>
      </c>
      <c r="W1694">
        <v>6</v>
      </c>
      <c r="X1694" t="s">
        <v>42</v>
      </c>
      <c r="Y1694">
        <v>6</v>
      </c>
      <c r="Z1694" t="s">
        <v>40</v>
      </c>
      <c r="AA1694" t="s">
        <v>1256</v>
      </c>
      <c r="AB1694" t="s">
        <v>44</v>
      </c>
      <c r="AC1694" t="s">
        <v>45</v>
      </c>
      <c r="AE1694" t="s">
        <v>298</v>
      </c>
      <c r="AF1694" t="s">
        <v>7497</v>
      </c>
      <c r="AG1694" s="1">
        <v>46044</v>
      </c>
      <c r="AH1694" t="s">
        <v>2751</v>
      </c>
      <c r="AI1694">
        <f>_xlfn.XLOOKUP(Tabela5[[#This Row],[UUID]],Planilha2!$A:$A,Planilha2!B:B,"")</f>
        <v>1</v>
      </c>
      <c r="AJ1694">
        <f>_xlfn.XLOOKUP(Tabela5[[#This Row],[UUID]],Planilha2!$A:$A,Planilha2!C:C,"")</f>
        <v>1</v>
      </c>
      <c r="AK1694">
        <f>_xlfn.XLOOKUP(Tabela5[[#This Row],[UUID]],Planilha2!$A:$A,Planilha2!D:D,"")</f>
        <v>1</v>
      </c>
      <c r="AL1694">
        <f>_xlfn.XLOOKUP(Tabela5[[#This Row],[UUID]],Planilha2!$A:$A,Planilha2!E:E,"")</f>
        <v>0</v>
      </c>
      <c r="AM1694">
        <f>_xlfn.XLOOKUP(Tabela5[[#This Row],[UUID]],Planilha2!$A:$A,Planilha2!F:F,"")</f>
        <v>1</v>
      </c>
      <c r="AN1694">
        <f>_xlfn.XLOOKUP(Tabela5[[#This Row],[UUID]],Planilha2!$A:$A,Planilha2!G:G,"")</f>
        <v>1</v>
      </c>
      <c r="AO1694">
        <f>_xlfn.XLOOKUP(Tabela5[[#This Row],[UUID]],Planilha2!$A:$A,Planilha2!H:H,"")</f>
        <v>1</v>
      </c>
      <c r="AP1694">
        <f>_xlfn.XLOOKUP(Tabela5[[#This Row],[UUID]],Planilha2!$A:$A,Planilha2!I:I,"")</f>
        <v>1</v>
      </c>
      <c r="AQ1694">
        <f>_xlfn.XLOOKUP(Tabela5[[#This Row],[UUID]],Planilha2!$A:$A,Planilha2!J:J,"")</f>
        <v>1</v>
      </c>
      <c r="AR1694">
        <f>_xlfn.XLOOKUP(Tabela5[[#This Row],[UUID]],Planilha2!$A:$A,Planilha2!K:K,"")</f>
        <v>1</v>
      </c>
      <c r="AS1694">
        <f>_xlfn.XLOOKUP(Tabela5[[#This Row],[UUID]],Planilha2!$A:$A,Planilha2!L:L,"")</f>
        <v>1</v>
      </c>
      <c r="AT1694">
        <f>_xlfn.XLOOKUP(Tabela5[[#This Row],[UUID]],Planilha2!$A:$A,Planilha2!M:M,"")</f>
        <v>0</v>
      </c>
      <c r="AU1694">
        <f>_xlfn.XLOOKUP(Tabela5[[#This Row],[UUID]],Planilha2!$A:$A,Planilha2!N:N,"")</f>
        <v>1</v>
      </c>
      <c r="AV1694">
        <f>_xlfn.XLOOKUP(Tabela5[[#This Row],[UUID]],Planilha2!$A:$A,Planilha2!O:O,"")</f>
        <v>1</v>
      </c>
    </row>
    <row r="1695" spans="1:48" x14ac:dyDescent="0.2">
      <c r="A1695" t="s">
        <v>7498</v>
      </c>
      <c r="B1695" t="s">
        <v>35</v>
      </c>
      <c r="C1695">
        <v>35435860</v>
      </c>
      <c r="D1695">
        <v>27288560104</v>
      </c>
      <c r="E1695" t="s">
        <v>1731</v>
      </c>
      <c r="F1695" t="s">
        <v>1732</v>
      </c>
      <c r="G1695" t="s">
        <v>1733</v>
      </c>
      <c r="H1695" s="1">
        <v>46023</v>
      </c>
      <c r="I1695">
        <v>202601</v>
      </c>
      <c r="J1695">
        <v>184.6225</v>
      </c>
      <c r="L1695">
        <v>184.62</v>
      </c>
      <c r="N1695">
        <v>90464458</v>
      </c>
      <c r="O1695" s="1">
        <v>46053</v>
      </c>
      <c r="P1695" s="1">
        <v>46063</v>
      </c>
      <c r="R1695">
        <v>63</v>
      </c>
      <c r="S1695" t="s">
        <v>53</v>
      </c>
      <c r="T1695" t="s">
        <v>40</v>
      </c>
      <c r="U1695" t="s">
        <v>40</v>
      </c>
      <c r="V1695" t="s">
        <v>1734</v>
      </c>
      <c r="W1695">
        <v>6</v>
      </c>
      <c r="X1695" t="s">
        <v>42</v>
      </c>
      <c r="Y1695">
        <v>6</v>
      </c>
      <c r="Z1695" t="s">
        <v>40</v>
      </c>
      <c r="AA1695" t="s">
        <v>1256</v>
      </c>
      <c r="AB1695" t="s">
        <v>44</v>
      </c>
      <c r="AC1695" t="s">
        <v>45</v>
      </c>
      <c r="AE1695" t="s">
        <v>298</v>
      </c>
      <c r="AF1695" t="s">
        <v>7499</v>
      </c>
      <c r="AG1695" s="1">
        <v>46064</v>
      </c>
      <c r="AH1695" t="s">
        <v>2751</v>
      </c>
      <c r="AI1695">
        <f>_xlfn.XLOOKUP(Tabela5[[#This Row],[UUID]],Planilha2!$A:$A,Planilha2!B:B,"")</f>
        <v>1</v>
      </c>
      <c r="AJ1695">
        <f>_xlfn.XLOOKUP(Tabela5[[#This Row],[UUID]],Planilha2!$A:$A,Planilha2!C:C,"")</f>
        <v>1</v>
      </c>
      <c r="AK1695">
        <f>_xlfn.XLOOKUP(Tabela5[[#This Row],[UUID]],Planilha2!$A:$A,Planilha2!D:D,"")</f>
        <v>17</v>
      </c>
      <c r="AL1695">
        <f>_xlfn.XLOOKUP(Tabela5[[#This Row],[UUID]],Planilha2!$A:$A,Planilha2!E:E,"")</f>
        <v>0</v>
      </c>
      <c r="AM1695">
        <f>_xlfn.XLOOKUP(Tabela5[[#This Row],[UUID]],Planilha2!$A:$A,Planilha2!F:F,"")</f>
        <v>1</v>
      </c>
      <c r="AN1695">
        <f>_xlfn.XLOOKUP(Tabela5[[#This Row],[UUID]],Planilha2!$A:$A,Planilha2!G:G,"")</f>
        <v>1</v>
      </c>
      <c r="AO1695">
        <f>_xlfn.XLOOKUP(Tabela5[[#This Row],[UUID]],Planilha2!$A:$A,Planilha2!H:H,"")</f>
        <v>1</v>
      </c>
      <c r="AP1695">
        <f>_xlfn.XLOOKUP(Tabela5[[#This Row],[UUID]],Planilha2!$A:$A,Planilha2!I:I,"")</f>
        <v>1</v>
      </c>
      <c r="AQ1695">
        <f>_xlfn.XLOOKUP(Tabela5[[#This Row],[UUID]],Planilha2!$A:$A,Planilha2!J:J,"")</f>
        <v>1</v>
      </c>
      <c r="AR1695">
        <f>_xlfn.XLOOKUP(Tabela5[[#This Row],[UUID]],Planilha2!$A:$A,Planilha2!K:K,"")</f>
        <v>1</v>
      </c>
      <c r="AS1695">
        <f>_xlfn.XLOOKUP(Tabela5[[#This Row],[UUID]],Planilha2!$A:$A,Planilha2!L:L,"")</f>
        <v>1</v>
      </c>
      <c r="AT1695">
        <f>_xlfn.XLOOKUP(Tabela5[[#This Row],[UUID]],Planilha2!$A:$A,Planilha2!M:M,"")</f>
        <v>0</v>
      </c>
      <c r="AU1695">
        <f>_xlfn.XLOOKUP(Tabela5[[#This Row],[UUID]],Planilha2!$A:$A,Planilha2!N:N,"")</f>
        <v>1</v>
      </c>
      <c r="AV1695">
        <f>_xlfn.XLOOKUP(Tabela5[[#This Row],[UUID]],Planilha2!$A:$A,Planilha2!O:O,"")</f>
        <v>1</v>
      </c>
    </row>
    <row r="1696" spans="1:48" x14ac:dyDescent="0.2">
      <c r="A1696" t="s">
        <v>7500</v>
      </c>
      <c r="B1696" t="s">
        <v>35</v>
      </c>
      <c r="C1696">
        <v>3659330</v>
      </c>
      <c r="D1696">
        <v>32818000840</v>
      </c>
      <c r="E1696" t="s">
        <v>1737</v>
      </c>
      <c r="F1696" t="s">
        <v>1738</v>
      </c>
      <c r="G1696" t="s">
        <v>1739</v>
      </c>
      <c r="H1696" s="1">
        <v>46023</v>
      </c>
      <c r="I1696">
        <v>202601</v>
      </c>
      <c r="J1696">
        <v>234.83982</v>
      </c>
      <c r="L1696">
        <v>234.84</v>
      </c>
      <c r="N1696">
        <v>90464368</v>
      </c>
      <c r="O1696" s="1">
        <v>46053</v>
      </c>
      <c r="P1696" s="1">
        <v>46063</v>
      </c>
      <c r="R1696">
        <v>63</v>
      </c>
      <c r="S1696" t="s">
        <v>53</v>
      </c>
      <c r="T1696" t="s">
        <v>40</v>
      </c>
      <c r="U1696" t="s">
        <v>40</v>
      </c>
      <c r="V1696" t="s">
        <v>1740</v>
      </c>
      <c r="W1696">
        <v>6</v>
      </c>
      <c r="X1696" t="s">
        <v>42</v>
      </c>
      <c r="Y1696">
        <v>6</v>
      </c>
      <c r="Z1696" t="s">
        <v>40</v>
      </c>
      <c r="AA1696" t="s">
        <v>1256</v>
      </c>
      <c r="AB1696" t="s">
        <v>44</v>
      </c>
      <c r="AC1696" t="s">
        <v>45</v>
      </c>
      <c r="AE1696" t="s">
        <v>298</v>
      </c>
      <c r="AF1696" t="s">
        <v>7501</v>
      </c>
      <c r="AG1696" s="1">
        <v>46077</v>
      </c>
      <c r="AH1696" t="s">
        <v>2615</v>
      </c>
      <c r="AI1696">
        <f>_xlfn.XLOOKUP(Tabela5[[#This Row],[UUID]],Planilha2!$A:$A,Planilha2!B:B,"")</f>
        <v>0</v>
      </c>
      <c r="AJ1696">
        <f>_xlfn.XLOOKUP(Tabela5[[#This Row],[UUID]],Planilha2!$A:$A,Planilha2!C:C,"")</f>
        <v>1</v>
      </c>
      <c r="AK1696">
        <f>_xlfn.XLOOKUP(Tabela5[[#This Row],[UUID]],Planilha2!$A:$A,Planilha2!D:D,"")</f>
        <v>349</v>
      </c>
      <c r="AL1696">
        <f>_xlfn.XLOOKUP(Tabela5[[#This Row],[UUID]],Planilha2!$A:$A,Planilha2!E:E,"")</f>
        <v>1</v>
      </c>
      <c r="AM1696">
        <f>_xlfn.XLOOKUP(Tabela5[[#This Row],[UUID]],Planilha2!$A:$A,Planilha2!F:F,"")</f>
        <v>1</v>
      </c>
      <c r="AN1696">
        <f>_xlfn.XLOOKUP(Tabela5[[#This Row],[UUID]],Planilha2!$A:$A,Planilha2!G:G,"")</f>
        <v>1</v>
      </c>
      <c r="AO1696">
        <f>_xlfn.XLOOKUP(Tabela5[[#This Row],[UUID]],Planilha2!$A:$A,Planilha2!H:H,"")</f>
        <v>1</v>
      </c>
      <c r="AP1696">
        <f>_xlfn.XLOOKUP(Tabela5[[#This Row],[UUID]],Planilha2!$A:$A,Planilha2!I:I,"")</f>
        <v>1</v>
      </c>
      <c r="AQ1696">
        <f>_xlfn.XLOOKUP(Tabela5[[#This Row],[UUID]],Planilha2!$A:$A,Planilha2!J:J,"")</f>
        <v>1</v>
      </c>
      <c r="AR1696">
        <f>_xlfn.XLOOKUP(Tabela5[[#This Row],[UUID]],Planilha2!$A:$A,Planilha2!K:K,"")</f>
        <v>1</v>
      </c>
      <c r="AS1696">
        <f>_xlfn.XLOOKUP(Tabela5[[#This Row],[UUID]],Planilha2!$A:$A,Planilha2!L:L,"")</f>
        <v>1</v>
      </c>
      <c r="AT1696">
        <f>_xlfn.XLOOKUP(Tabela5[[#This Row],[UUID]],Planilha2!$A:$A,Planilha2!M:M,"")</f>
        <v>1</v>
      </c>
      <c r="AU1696">
        <f>_xlfn.XLOOKUP(Tabela5[[#This Row],[UUID]],Planilha2!$A:$A,Planilha2!N:N,"")</f>
        <v>1</v>
      </c>
      <c r="AV1696">
        <f>_xlfn.XLOOKUP(Tabela5[[#This Row],[UUID]],Planilha2!$A:$A,Planilha2!O:O,"")</f>
        <v>1</v>
      </c>
    </row>
    <row r="1697" spans="1:48" x14ac:dyDescent="0.2">
      <c r="A1697" t="s">
        <v>7502</v>
      </c>
      <c r="B1697" t="s">
        <v>35</v>
      </c>
      <c r="C1697">
        <v>41714016</v>
      </c>
      <c r="D1697">
        <v>13380169897</v>
      </c>
      <c r="E1697" t="s">
        <v>1743</v>
      </c>
      <c r="F1697" t="s">
        <v>1744</v>
      </c>
      <c r="G1697" t="s">
        <v>1745</v>
      </c>
      <c r="H1697" s="1">
        <v>46023</v>
      </c>
      <c r="I1697">
        <v>202601</v>
      </c>
      <c r="J1697">
        <v>184.6225</v>
      </c>
      <c r="L1697">
        <v>184.62</v>
      </c>
      <c r="N1697">
        <v>90464415</v>
      </c>
      <c r="O1697" s="1">
        <v>46053</v>
      </c>
      <c r="P1697" s="1">
        <v>46063</v>
      </c>
      <c r="R1697">
        <v>63</v>
      </c>
      <c r="S1697" t="s">
        <v>53</v>
      </c>
      <c r="T1697" t="s">
        <v>40</v>
      </c>
      <c r="U1697" t="s">
        <v>40</v>
      </c>
      <c r="V1697" t="s">
        <v>1746</v>
      </c>
      <c r="W1697">
        <v>6</v>
      </c>
      <c r="X1697" t="s">
        <v>42</v>
      </c>
      <c r="Y1697">
        <v>6</v>
      </c>
      <c r="Z1697" t="s">
        <v>40</v>
      </c>
      <c r="AA1697" t="s">
        <v>1256</v>
      </c>
      <c r="AB1697" t="s">
        <v>44</v>
      </c>
      <c r="AC1697" t="s">
        <v>45</v>
      </c>
      <c r="AE1697" t="s">
        <v>298</v>
      </c>
      <c r="AF1697" t="s">
        <v>7503</v>
      </c>
      <c r="AG1697" s="1">
        <v>46087</v>
      </c>
      <c r="AH1697" t="s">
        <v>2615</v>
      </c>
      <c r="AI1697">
        <f>_xlfn.XLOOKUP(Tabela5[[#This Row],[UUID]],Planilha2!$A:$A,Planilha2!B:B,"")</f>
        <v>1</v>
      </c>
      <c r="AJ1697">
        <f>_xlfn.XLOOKUP(Tabela5[[#This Row],[UUID]],Planilha2!$A:$A,Planilha2!C:C,"")</f>
        <v>0</v>
      </c>
      <c r="AK1697">
        <f>_xlfn.XLOOKUP(Tabela5[[#This Row],[UUID]],Planilha2!$A:$A,Planilha2!D:D,"")</f>
        <v>1</v>
      </c>
      <c r="AL1697">
        <f>_xlfn.XLOOKUP(Tabela5[[#This Row],[UUID]],Planilha2!$A:$A,Planilha2!E:E,"")</f>
        <v>0</v>
      </c>
      <c r="AM1697">
        <f>_xlfn.XLOOKUP(Tabela5[[#This Row],[UUID]],Planilha2!$A:$A,Planilha2!F:F,"")</f>
        <v>1</v>
      </c>
      <c r="AN1697">
        <f>_xlfn.XLOOKUP(Tabela5[[#This Row],[UUID]],Planilha2!$A:$A,Planilha2!G:G,"")</f>
        <v>1</v>
      </c>
      <c r="AO1697">
        <f>_xlfn.XLOOKUP(Tabela5[[#This Row],[UUID]],Planilha2!$A:$A,Planilha2!H:H,"")</f>
        <v>1</v>
      </c>
      <c r="AP1697">
        <f>_xlfn.XLOOKUP(Tabela5[[#This Row],[UUID]],Planilha2!$A:$A,Planilha2!I:I,"")</f>
        <v>1</v>
      </c>
      <c r="AQ1697">
        <f>_xlfn.XLOOKUP(Tabela5[[#This Row],[UUID]],Planilha2!$A:$A,Planilha2!J:J,"")</f>
        <v>1</v>
      </c>
      <c r="AR1697">
        <f>_xlfn.XLOOKUP(Tabela5[[#This Row],[UUID]],Planilha2!$A:$A,Planilha2!K:K,"")</f>
        <v>1</v>
      </c>
      <c r="AS1697">
        <f>_xlfn.XLOOKUP(Tabela5[[#This Row],[UUID]],Planilha2!$A:$A,Planilha2!L:L,"")</f>
        <v>1</v>
      </c>
      <c r="AT1697">
        <f>_xlfn.XLOOKUP(Tabela5[[#This Row],[UUID]],Planilha2!$A:$A,Planilha2!M:M,"")</f>
        <v>0</v>
      </c>
      <c r="AU1697">
        <f>_xlfn.XLOOKUP(Tabela5[[#This Row],[UUID]],Planilha2!$A:$A,Planilha2!N:N,"")</f>
        <v>1</v>
      </c>
      <c r="AV1697">
        <f>_xlfn.XLOOKUP(Tabela5[[#This Row],[UUID]],Planilha2!$A:$A,Planilha2!O:O,"")</f>
        <v>1</v>
      </c>
    </row>
    <row r="1698" spans="1:48" x14ac:dyDescent="0.2">
      <c r="A1698" t="s">
        <v>7504</v>
      </c>
      <c r="B1698" t="s">
        <v>35</v>
      </c>
      <c r="C1698">
        <v>39271579</v>
      </c>
      <c r="D1698">
        <v>35552325842</v>
      </c>
      <c r="E1698" t="s">
        <v>1755</v>
      </c>
      <c r="F1698" t="s">
        <v>1756</v>
      </c>
      <c r="G1698" t="s">
        <v>1757</v>
      </c>
      <c r="H1698" s="1">
        <v>46023</v>
      </c>
      <c r="I1698">
        <v>202601</v>
      </c>
      <c r="J1698">
        <v>310.16579999999999</v>
      </c>
      <c r="L1698">
        <v>310.17</v>
      </c>
      <c r="N1698">
        <v>90469443</v>
      </c>
      <c r="O1698" s="1">
        <v>46053</v>
      </c>
      <c r="P1698" s="1">
        <v>46063</v>
      </c>
      <c r="R1698">
        <v>63</v>
      </c>
      <c r="S1698" t="s">
        <v>53</v>
      </c>
      <c r="T1698" t="s">
        <v>40</v>
      </c>
      <c r="U1698" t="s">
        <v>40</v>
      </c>
      <c r="V1698" t="s">
        <v>1758</v>
      </c>
      <c r="W1698">
        <v>6</v>
      </c>
      <c r="X1698" t="s">
        <v>42</v>
      </c>
      <c r="Y1698">
        <v>6</v>
      </c>
      <c r="Z1698" t="s">
        <v>40</v>
      </c>
      <c r="AA1698" t="s">
        <v>1256</v>
      </c>
      <c r="AB1698" t="s">
        <v>44</v>
      </c>
      <c r="AC1698" t="s">
        <v>45</v>
      </c>
      <c r="AE1698" t="s">
        <v>298</v>
      </c>
      <c r="AF1698" t="s">
        <v>7505</v>
      </c>
      <c r="AG1698" s="1">
        <v>46086</v>
      </c>
      <c r="AH1698" t="s">
        <v>2615</v>
      </c>
      <c r="AI1698">
        <f>_xlfn.XLOOKUP(Tabela5[[#This Row],[UUID]],Planilha2!$A:$A,Planilha2!B:B,"")</f>
        <v>1</v>
      </c>
      <c r="AJ1698">
        <f>_xlfn.XLOOKUP(Tabela5[[#This Row],[UUID]],Planilha2!$A:$A,Planilha2!C:C,"")</f>
        <v>0</v>
      </c>
      <c r="AK1698">
        <f>_xlfn.XLOOKUP(Tabela5[[#This Row],[UUID]],Planilha2!$A:$A,Planilha2!D:D,"")</f>
        <v>2</v>
      </c>
      <c r="AL1698">
        <f>_xlfn.XLOOKUP(Tabela5[[#This Row],[UUID]],Planilha2!$A:$A,Planilha2!E:E,"")</f>
        <v>0</v>
      </c>
      <c r="AM1698">
        <f>_xlfn.XLOOKUP(Tabela5[[#This Row],[UUID]],Planilha2!$A:$A,Planilha2!F:F,"")</f>
        <v>1</v>
      </c>
      <c r="AN1698">
        <f>_xlfn.XLOOKUP(Tabela5[[#This Row],[UUID]],Planilha2!$A:$A,Planilha2!G:G,"")</f>
        <v>1</v>
      </c>
      <c r="AO1698">
        <f>_xlfn.XLOOKUP(Tabela5[[#This Row],[UUID]],Planilha2!$A:$A,Planilha2!H:H,"")</f>
        <v>1</v>
      </c>
      <c r="AP1698">
        <f>_xlfn.XLOOKUP(Tabela5[[#This Row],[UUID]],Planilha2!$A:$A,Planilha2!I:I,"")</f>
        <v>1</v>
      </c>
      <c r="AQ1698">
        <f>_xlfn.XLOOKUP(Tabela5[[#This Row],[UUID]],Planilha2!$A:$A,Planilha2!J:J,"")</f>
        <v>1</v>
      </c>
      <c r="AR1698">
        <f>_xlfn.XLOOKUP(Tabela5[[#This Row],[UUID]],Planilha2!$A:$A,Planilha2!K:K,"")</f>
        <v>1</v>
      </c>
      <c r="AS1698">
        <f>_xlfn.XLOOKUP(Tabela5[[#This Row],[UUID]],Planilha2!$A:$A,Planilha2!L:L,"")</f>
        <v>1</v>
      </c>
      <c r="AT1698">
        <f>_xlfn.XLOOKUP(Tabela5[[#This Row],[UUID]],Planilha2!$A:$A,Planilha2!M:M,"")</f>
        <v>0</v>
      </c>
      <c r="AU1698">
        <f>_xlfn.XLOOKUP(Tabela5[[#This Row],[UUID]],Planilha2!$A:$A,Planilha2!N:N,"")</f>
        <v>1</v>
      </c>
      <c r="AV1698">
        <f>_xlfn.XLOOKUP(Tabela5[[#This Row],[UUID]],Planilha2!$A:$A,Planilha2!O:O,"")</f>
        <v>1</v>
      </c>
    </row>
    <row r="1699" spans="1:48" x14ac:dyDescent="0.2">
      <c r="A1699" t="s">
        <v>7506</v>
      </c>
      <c r="B1699" t="s">
        <v>35</v>
      </c>
      <c r="C1699">
        <v>18019773</v>
      </c>
      <c r="D1699">
        <v>96342340706</v>
      </c>
      <c r="E1699" t="s">
        <v>5169</v>
      </c>
      <c r="F1699" t="s">
        <v>5170</v>
      </c>
      <c r="G1699" t="s">
        <v>5171</v>
      </c>
      <c r="H1699" s="1">
        <v>46023</v>
      </c>
      <c r="I1699">
        <v>202601</v>
      </c>
      <c r="J1699">
        <v>426.84721999999999</v>
      </c>
      <c r="L1699">
        <v>426.85</v>
      </c>
      <c r="N1699">
        <v>90469337</v>
      </c>
      <c r="O1699" s="1">
        <v>46053</v>
      </c>
      <c r="P1699" s="1">
        <v>46063</v>
      </c>
      <c r="R1699">
        <v>63</v>
      </c>
      <c r="S1699" t="s">
        <v>53</v>
      </c>
      <c r="T1699" t="s">
        <v>40</v>
      </c>
      <c r="U1699" t="s">
        <v>40</v>
      </c>
      <c r="V1699" t="s">
        <v>5172</v>
      </c>
      <c r="W1699">
        <v>6</v>
      </c>
      <c r="X1699" t="s">
        <v>42</v>
      </c>
      <c r="Y1699">
        <v>6</v>
      </c>
      <c r="Z1699" t="s">
        <v>40</v>
      </c>
      <c r="AA1699" t="s">
        <v>1256</v>
      </c>
      <c r="AB1699" t="s">
        <v>44</v>
      </c>
      <c r="AC1699" t="s">
        <v>45</v>
      </c>
      <c r="AE1699" t="s">
        <v>298</v>
      </c>
      <c r="AF1699" t="s">
        <v>7507</v>
      </c>
      <c r="AG1699" s="1">
        <v>46109</v>
      </c>
      <c r="AH1699" t="s">
        <v>47</v>
      </c>
      <c r="AI1699">
        <f>_xlfn.XLOOKUP(Tabela5[[#This Row],[UUID]],Planilha2!$A:$A,Planilha2!B:B,"")</f>
        <v>1</v>
      </c>
      <c r="AJ1699">
        <f>_xlfn.XLOOKUP(Tabela5[[#This Row],[UUID]],Planilha2!$A:$A,Planilha2!C:C,"")</f>
        <v>2</v>
      </c>
      <c r="AK1699">
        <f>_xlfn.XLOOKUP(Tabela5[[#This Row],[UUID]],Planilha2!$A:$A,Planilha2!D:D,"")</f>
        <v>8</v>
      </c>
      <c r="AL1699">
        <f>_xlfn.XLOOKUP(Tabela5[[#This Row],[UUID]],Planilha2!$A:$A,Planilha2!E:E,"")</f>
        <v>0</v>
      </c>
      <c r="AM1699">
        <f>_xlfn.XLOOKUP(Tabela5[[#This Row],[UUID]],Planilha2!$A:$A,Planilha2!F:F,"")</f>
        <v>1</v>
      </c>
      <c r="AN1699">
        <f>_xlfn.XLOOKUP(Tabela5[[#This Row],[UUID]],Planilha2!$A:$A,Planilha2!G:G,"")</f>
        <v>1</v>
      </c>
      <c r="AO1699">
        <f>_xlfn.XLOOKUP(Tabela5[[#This Row],[UUID]],Planilha2!$A:$A,Planilha2!H:H,"")</f>
        <v>1</v>
      </c>
      <c r="AP1699">
        <f>_xlfn.XLOOKUP(Tabela5[[#This Row],[UUID]],Planilha2!$A:$A,Planilha2!I:I,"")</f>
        <v>1</v>
      </c>
      <c r="AQ1699">
        <f>_xlfn.XLOOKUP(Tabela5[[#This Row],[UUID]],Planilha2!$A:$A,Planilha2!J:J,"")</f>
        <v>0</v>
      </c>
      <c r="AR1699">
        <f>_xlfn.XLOOKUP(Tabela5[[#This Row],[UUID]],Planilha2!$A:$A,Planilha2!K:K,"")</f>
        <v>0</v>
      </c>
      <c r="AS1699">
        <f>_xlfn.XLOOKUP(Tabela5[[#This Row],[UUID]],Planilha2!$A:$A,Planilha2!L:L,"")</f>
        <v>0</v>
      </c>
      <c r="AT1699">
        <f>_xlfn.XLOOKUP(Tabela5[[#This Row],[UUID]],Planilha2!$A:$A,Planilha2!M:M,"")</f>
        <v>0</v>
      </c>
      <c r="AU1699">
        <f>_xlfn.XLOOKUP(Tabela5[[#This Row],[UUID]],Planilha2!$A:$A,Planilha2!N:N,"")</f>
        <v>1</v>
      </c>
      <c r="AV1699">
        <f>_xlfn.XLOOKUP(Tabela5[[#This Row],[UUID]],Planilha2!$A:$A,Planilha2!O:O,"")</f>
        <v>1</v>
      </c>
    </row>
    <row r="1700" spans="1:48" x14ac:dyDescent="0.2">
      <c r="A1700" t="s">
        <v>7508</v>
      </c>
      <c r="B1700" t="s">
        <v>35</v>
      </c>
      <c r="C1700">
        <v>36931632</v>
      </c>
      <c r="D1700">
        <v>25511990850</v>
      </c>
      <c r="E1700" t="s">
        <v>7509</v>
      </c>
      <c r="F1700" t="s">
        <v>7510</v>
      </c>
      <c r="G1700" t="s">
        <v>7511</v>
      </c>
      <c r="H1700" s="1">
        <v>46023</v>
      </c>
      <c r="I1700">
        <v>202601</v>
      </c>
      <c r="J1700">
        <v>338.96690999999998</v>
      </c>
      <c r="L1700">
        <v>338.97</v>
      </c>
      <c r="N1700">
        <v>90469307</v>
      </c>
      <c r="O1700" s="1">
        <v>46053</v>
      </c>
      <c r="P1700" s="1">
        <v>46063</v>
      </c>
      <c r="R1700">
        <v>63</v>
      </c>
      <c r="S1700" t="s">
        <v>53</v>
      </c>
      <c r="T1700" t="s">
        <v>40</v>
      </c>
      <c r="U1700" t="s">
        <v>40</v>
      </c>
      <c r="V1700" t="s">
        <v>7512</v>
      </c>
      <c r="W1700">
        <v>6</v>
      </c>
      <c r="X1700" t="s">
        <v>42</v>
      </c>
      <c r="Y1700">
        <v>6</v>
      </c>
      <c r="Z1700" t="s">
        <v>40</v>
      </c>
      <c r="AA1700" t="s">
        <v>1256</v>
      </c>
      <c r="AB1700" t="s">
        <v>44</v>
      </c>
      <c r="AC1700" t="s">
        <v>45</v>
      </c>
      <c r="AE1700" t="s">
        <v>298</v>
      </c>
      <c r="AF1700" t="s">
        <v>7513</v>
      </c>
      <c r="AG1700" s="1">
        <v>46086</v>
      </c>
      <c r="AH1700" t="s">
        <v>2615</v>
      </c>
      <c r="AI1700">
        <f>_xlfn.XLOOKUP(Tabela5[[#This Row],[UUID]],Planilha2!$A:$A,Planilha2!B:B,"")</f>
        <v>1</v>
      </c>
      <c r="AJ1700">
        <f>_xlfn.XLOOKUP(Tabela5[[#This Row],[UUID]],Planilha2!$A:$A,Planilha2!C:C,"")</f>
        <v>0</v>
      </c>
      <c r="AK1700">
        <f>_xlfn.XLOOKUP(Tabela5[[#This Row],[UUID]],Planilha2!$A:$A,Planilha2!D:D,"")</f>
        <v>6</v>
      </c>
      <c r="AL1700">
        <f>_xlfn.XLOOKUP(Tabela5[[#This Row],[UUID]],Planilha2!$A:$A,Planilha2!E:E,"")</f>
        <v>1</v>
      </c>
      <c r="AM1700">
        <f>_xlfn.XLOOKUP(Tabela5[[#This Row],[UUID]],Planilha2!$A:$A,Planilha2!F:F,"")</f>
        <v>1</v>
      </c>
      <c r="AN1700">
        <f>_xlfn.XLOOKUP(Tabela5[[#This Row],[UUID]],Planilha2!$A:$A,Planilha2!G:G,"")</f>
        <v>1</v>
      </c>
      <c r="AO1700">
        <f>_xlfn.XLOOKUP(Tabela5[[#This Row],[UUID]],Planilha2!$A:$A,Planilha2!H:H,"")</f>
        <v>1</v>
      </c>
      <c r="AP1700">
        <f>_xlfn.XLOOKUP(Tabela5[[#This Row],[UUID]],Planilha2!$A:$A,Planilha2!I:I,"")</f>
        <v>1</v>
      </c>
      <c r="AQ1700">
        <f>_xlfn.XLOOKUP(Tabela5[[#This Row],[UUID]],Planilha2!$A:$A,Planilha2!J:J,"")</f>
        <v>1</v>
      </c>
      <c r="AR1700">
        <f>_xlfn.XLOOKUP(Tabela5[[#This Row],[UUID]],Planilha2!$A:$A,Planilha2!K:K,"")</f>
        <v>1</v>
      </c>
      <c r="AS1700">
        <f>_xlfn.XLOOKUP(Tabela5[[#This Row],[UUID]],Planilha2!$A:$A,Planilha2!L:L,"")</f>
        <v>1</v>
      </c>
      <c r="AT1700">
        <f>_xlfn.XLOOKUP(Tabela5[[#This Row],[UUID]],Planilha2!$A:$A,Planilha2!M:M,"")</f>
        <v>0</v>
      </c>
      <c r="AU1700">
        <f>_xlfn.XLOOKUP(Tabela5[[#This Row],[UUID]],Planilha2!$A:$A,Planilha2!N:N,"")</f>
        <v>1</v>
      </c>
      <c r="AV1700">
        <f>_xlfn.XLOOKUP(Tabela5[[#This Row],[UUID]],Planilha2!$A:$A,Planilha2!O:O,"")</f>
        <v>1</v>
      </c>
    </row>
    <row r="1701" spans="1:48" x14ac:dyDescent="0.2">
      <c r="A1701" t="s">
        <v>7514</v>
      </c>
      <c r="B1701" t="s">
        <v>35</v>
      </c>
      <c r="C1701">
        <v>9404112</v>
      </c>
      <c r="D1701">
        <v>16075825894</v>
      </c>
      <c r="E1701" t="s">
        <v>1767</v>
      </c>
      <c r="F1701" t="s">
        <v>1768</v>
      </c>
      <c r="G1701" t="s">
        <v>1769</v>
      </c>
      <c r="H1701" s="1">
        <v>46023</v>
      </c>
      <c r="I1701">
        <v>202601</v>
      </c>
      <c r="J1701">
        <v>2417.8162600000001</v>
      </c>
      <c r="L1701">
        <v>2417.8200000000002</v>
      </c>
      <c r="N1701">
        <v>90467362</v>
      </c>
      <c r="O1701" s="1">
        <v>46053</v>
      </c>
      <c r="P1701" s="1">
        <v>46063</v>
      </c>
      <c r="R1701">
        <v>63</v>
      </c>
      <c r="S1701" t="s">
        <v>53</v>
      </c>
      <c r="T1701" t="s">
        <v>40</v>
      </c>
      <c r="U1701" t="s">
        <v>40</v>
      </c>
      <c r="V1701" t="s">
        <v>1770</v>
      </c>
      <c r="W1701">
        <v>6</v>
      </c>
      <c r="X1701" t="s">
        <v>42</v>
      </c>
      <c r="Y1701">
        <v>6</v>
      </c>
      <c r="Z1701" t="s">
        <v>40</v>
      </c>
      <c r="AA1701" t="s">
        <v>1256</v>
      </c>
      <c r="AB1701" t="s">
        <v>44</v>
      </c>
      <c r="AC1701" t="s">
        <v>45</v>
      </c>
      <c r="AE1701" t="s">
        <v>298</v>
      </c>
      <c r="AF1701" t="s">
        <v>7515</v>
      </c>
      <c r="AG1701" s="1">
        <v>46087</v>
      </c>
      <c r="AH1701" t="s">
        <v>2615</v>
      </c>
      <c r="AI1701">
        <f>_xlfn.XLOOKUP(Tabela5[[#This Row],[UUID]],Planilha2!$A:$A,Planilha2!B:B,"")</f>
        <v>1</v>
      </c>
      <c r="AJ1701">
        <f>_xlfn.XLOOKUP(Tabela5[[#This Row],[UUID]],Planilha2!$A:$A,Planilha2!C:C,"")</f>
        <v>0</v>
      </c>
      <c r="AK1701">
        <f>_xlfn.XLOOKUP(Tabela5[[#This Row],[UUID]],Planilha2!$A:$A,Planilha2!D:D,"")</f>
        <v>7</v>
      </c>
      <c r="AL1701">
        <f>_xlfn.XLOOKUP(Tabela5[[#This Row],[UUID]],Planilha2!$A:$A,Planilha2!E:E,"")</f>
        <v>0</v>
      </c>
      <c r="AM1701">
        <f>_xlfn.XLOOKUP(Tabela5[[#This Row],[UUID]],Planilha2!$A:$A,Planilha2!F:F,"")</f>
        <v>1</v>
      </c>
      <c r="AN1701">
        <f>_xlfn.XLOOKUP(Tabela5[[#This Row],[UUID]],Planilha2!$A:$A,Planilha2!G:G,"")</f>
        <v>1</v>
      </c>
      <c r="AO1701">
        <f>_xlfn.XLOOKUP(Tabela5[[#This Row],[UUID]],Planilha2!$A:$A,Planilha2!H:H,"")</f>
        <v>1</v>
      </c>
      <c r="AP1701">
        <f>_xlfn.XLOOKUP(Tabela5[[#This Row],[UUID]],Planilha2!$A:$A,Planilha2!I:I,"")</f>
        <v>1</v>
      </c>
      <c r="AQ1701">
        <f>_xlfn.XLOOKUP(Tabela5[[#This Row],[UUID]],Planilha2!$A:$A,Planilha2!J:J,"")</f>
        <v>1</v>
      </c>
      <c r="AR1701">
        <f>_xlfn.XLOOKUP(Tabela5[[#This Row],[UUID]],Planilha2!$A:$A,Planilha2!K:K,"")</f>
        <v>1</v>
      </c>
      <c r="AS1701">
        <f>_xlfn.XLOOKUP(Tabela5[[#This Row],[UUID]],Planilha2!$A:$A,Planilha2!L:L,"")</f>
        <v>1</v>
      </c>
      <c r="AT1701">
        <f>_xlfn.XLOOKUP(Tabela5[[#This Row],[UUID]],Planilha2!$A:$A,Planilha2!M:M,"")</f>
        <v>0</v>
      </c>
      <c r="AU1701">
        <f>_xlfn.XLOOKUP(Tabela5[[#This Row],[UUID]],Planilha2!$A:$A,Planilha2!N:N,"")</f>
        <v>1</v>
      </c>
      <c r="AV1701">
        <f>_xlfn.XLOOKUP(Tabela5[[#This Row],[UUID]],Planilha2!$A:$A,Planilha2!O:O,"")</f>
        <v>1</v>
      </c>
    </row>
    <row r="1702" spans="1:48" x14ac:dyDescent="0.2">
      <c r="A1702" t="s">
        <v>7516</v>
      </c>
      <c r="B1702" t="s">
        <v>35</v>
      </c>
      <c r="C1702">
        <v>10017302356</v>
      </c>
      <c r="D1702">
        <v>90083962115</v>
      </c>
      <c r="E1702" t="s">
        <v>7517</v>
      </c>
      <c r="F1702" t="s">
        <v>7518</v>
      </c>
      <c r="G1702" t="s">
        <v>7519</v>
      </c>
      <c r="H1702" s="1">
        <v>45901</v>
      </c>
      <c r="I1702">
        <v>202509</v>
      </c>
      <c r="J1702">
        <v>166.02045000000001</v>
      </c>
      <c r="L1702">
        <v>166.02</v>
      </c>
      <c r="N1702">
        <v>90389895</v>
      </c>
      <c r="O1702" s="1">
        <v>45966</v>
      </c>
      <c r="P1702" s="1">
        <v>45978</v>
      </c>
      <c r="R1702">
        <v>148</v>
      </c>
      <c r="S1702" t="s">
        <v>53</v>
      </c>
      <c r="T1702" t="s">
        <v>40</v>
      </c>
      <c r="U1702" t="s">
        <v>40</v>
      </c>
      <c r="V1702" t="s">
        <v>7520</v>
      </c>
      <c r="W1702">
        <v>6</v>
      </c>
      <c r="X1702" t="s">
        <v>42</v>
      </c>
      <c r="Y1702">
        <v>6</v>
      </c>
      <c r="Z1702" t="s">
        <v>40</v>
      </c>
      <c r="AA1702" t="s">
        <v>67</v>
      </c>
      <c r="AB1702" t="s">
        <v>44</v>
      </c>
      <c r="AE1702" t="s">
        <v>2711</v>
      </c>
      <c r="AF1702" t="s">
        <v>7521</v>
      </c>
      <c r="AG1702" s="1">
        <v>46003</v>
      </c>
      <c r="AH1702" t="s">
        <v>70</v>
      </c>
      <c r="AI1702">
        <f>_xlfn.XLOOKUP(Tabela5[[#This Row],[UUID]],Planilha2!$A:$A,Planilha2!B:B,"")</f>
        <v>0</v>
      </c>
      <c r="AJ1702">
        <f>_xlfn.XLOOKUP(Tabela5[[#This Row],[UUID]],Planilha2!$A:$A,Planilha2!C:C,"")</f>
        <v>0</v>
      </c>
      <c r="AK1702">
        <f>_xlfn.XLOOKUP(Tabela5[[#This Row],[UUID]],Planilha2!$A:$A,Planilha2!D:D,"")</f>
        <v>0</v>
      </c>
      <c r="AL1702">
        <f>_xlfn.XLOOKUP(Tabela5[[#This Row],[UUID]],Planilha2!$A:$A,Planilha2!E:E,"")</f>
        <v>5</v>
      </c>
      <c r="AM1702">
        <f>_xlfn.XLOOKUP(Tabela5[[#This Row],[UUID]],Planilha2!$A:$A,Planilha2!F:F,"")</f>
        <v>0</v>
      </c>
      <c r="AN1702">
        <f>_xlfn.XLOOKUP(Tabela5[[#This Row],[UUID]],Planilha2!$A:$A,Planilha2!G:G,"")</f>
        <v>0</v>
      </c>
      <c r="AO1702">
        <f>_xlfn.XLOOKUP(Tabela5[[#This Row],[UUID]],Planilha2!$A:$A,Planilha2!H:H,"")</f>
        <v>0</v>
      </c>
      <c r="AP1702">
        <f>_xlfn.XLOOKUP(Tabela5[[#This Row],[UUID]],Planilha2!$A:$A,Planilha2!I:I,"")</f>
        <v>0</v>
      </c>
      <c r="AQ1702">
        <f>_xlfn.XLOOKUP(Tabela5[[#This Row],[UUID]],Planilha2!$A:$A,Planilha2!J:J,"")</f>
        <v>0</v>
      </c>
      <c r="AR1702">
        <f>_xlfn.XLOOKUP(Tabela5[[#This Row],[UUID]],Planilha2!$A:$A,Planilha2!K:K,"")</f>
        <v>0</v>
      </c>
      <c r="AS1702">
        <f>_xlfn.XLOOKUP(Tabela5[[#This Row],[UUID]],Planilha2!$A:$A,Planilha2!L:L,"")</f>
        <v>0</v>
      </c>
      <c r="AT1702">
        <f>_xlfn.XLOOKUP(Tabela5[[#This Row],[UUID]],Planilha2!$A:$A,Planilha2!M:M,"")</f>
        <v>0</v>
      </c>
      <c r="AU1702">
        <f>_xlfn.XLOOKUP(Tabela5[[#This Row],[UUID]],Planilha2!$A:$A,Planilha2!N:N,"")</f>
        <v>0</v>
      </c>
      <c r="AV1702">
        <f>_xlfn.XLOOKUP(Tabela5[[#This Row],[UUID]],Planilha2!$A:$A,Planilha2!O:O,"")</f>
        <v>0</v>
      </c>
    </row>
    <row r="1703" spans="1:48" x14ac:dyDescent="0.2">
      <c r="A1703" t="s">
        <v>7522</v>
      </c>
      <c r="B1703" t="s">
        <v>35</v>
      </c>
      <c r="C1703">
        <v>4273842</v>
      </c>
      <c r="D1703">
        <v>6011398871</v>
      </c>
      <c r="E1703" t="s">
        <v>1773</v>
      </c>
      <c r="F1703" t="s">
        <v>1774</v>
      </c>
      <c r="G1703" t="s">
        <v>1775</v>
      </c>
      <c r="H1703" s="1">
        <v>46023</v>
      </c>
      <c r="I1703">
        <v>202601</v>
      </c>
      <c r="J1703">
        <v>505.86565000000002</v>
      </c>
      <c r="L1703">
        <v>505.87</v>
      </c>
      <c r="N1703">
        <v>90464461</v>
      </c>
      <c r="O1703" s="1">
        <v>46053</v>
      </c>
      <c r="P1703" s="1">
        <v>46063</v>
      </c>
      <c r="R1703">
        <v>63</v>
      </c>
      <c r="S1703" t="s">
        <v>53</v>
      </c>
      <c r="T1703" t="s">
        <v>40</v>
      </c>
      <c r="U1703" t="s">
        <v>40</v>
      </c>
      <c r="V1703" t="s">
        <v>1776</v>
      </c>
      <c r="W1703">
        <v>6</v>
      </c>
      <c r="X1703" t="s">
        <v>42</v>
      </c>
      <c r="Y1703">
        <v>6</v>
      </c>
      <c r="Z1703" t="s">
        <v>40</v>
      </c>
      <c r="AA1703" t="s">
        <v>1256</v>
      </c>
      <c r="AB1703" t="s">
        <v>44</v>
      </c>
      <c r="AC1703" t="s">
        <v>45</v>
      </c>
      <c r="AE1703" t="s">
        <v>298</v>
      </c>
      <c r="AF1703" t="s">
        <v>7523</v>
      </c>
      <c r="AG1703" s="1">
        <v>46094</v>
      </c>
      <c r="AH1703" t="s">
        <v>2615</v>
      </c>
      <c r="AI1703">
        <f>_xlfn.XLOOKUP(Tabela5[[#This Row],[UUID]],Planilha2!$A:$A,Planilha2!B:B,"")</f>
        <v>1</v>
      </c>
      <c r="AJ1703">
        <f>_xlfn.XLOOKUP(Tabela5[[#This Row],[UUID]],Planilha2!$A:$A,Planilha2!C:C,"")</f>
        <v>0</v>
      </c>
      <c r="AK1703">
        <f>_xlfn.XLOOKUP(Tabela5[[#This Row],[UUID]],Planilha2!$A:$A,Planilha2!D:D,"")</f>
        <v>1</v>
      </c>
      <c r="AL1703">
        <f>_xlfn.XLOOKUP(Tabela5[[#This Row],[UUID]],Planilha2!$A:$A,Planilha2!E:E,"")</f>
        <v>0</v>
      </c>
      <c r="AM1703">
        <f>_xlfn.XLOOKUP(Tabela5[[#This Row],[UUID]],Planilha2!$A:$A,Planilha2!F:F,"")</f>
        <v>1</v>
      </c>
      <c r="AN1703">
        <f>_xlfn.XLOOKUP(Tabela5[[#This Row],[UUID]],Planilha2!$A:$A,Planilha2!G:G,"")</f>
        <v>1</v>
      </c>
      <c r="AO1703">
        <f>_xlfn.XLOOKUP(Tabela5[[#This Row],[UUID]],Planilha2!$A:$A,Planilha2!H:H,"")</f>
        <v>1</v>
      </c>
      <c r="AP1703">
        <f>_xlfn.XLOOKUP(Tabela5[[#This Row],[UUID]],Planilha2!$A:$A,Planilha2!I:I,"")</f>
        <v>1</v>
      </c>
      <c r="AQ1703">
        <f>_xlfn.XLOOKUP(Tabela5[[#This Row],[UUID]],Planilha2!$A:$A,Planilha2!J:J,"")</f>
        <v>1</v>
      </c>
      <c r="AR1703">
        <f>_xlfn.XLOOKUP(Tabela5[[#This Row],[UUID]],Planilha2!$A:$A,Planilha2!K:K,"")</f>
        <v>1</v>
      </c>
      <c r="AS1703">
        <f>_xlfn.XLOOKUP(Tabela5[[#This Row],[UUID]],Planilha2!$A:$A,Planilha2!L:L,"")</f>
        <v>1</v>
      </c>
      <c r="AT1703">
        <f>_xlfn.XLOOKUP(Tabela5[[#This Row],[UUID]],Planilha2!$A:$A,Planilha2!M:M,"")</f>
        <v>0</v>
      </c>
      <c r="AU1703">
        <f>_xlfn.XLOOKUP(Tabela5[[#This Row],[UUID]],Planilha2!$A:$A,Planilha2!N:N,"")</f>
        <v>1</v>
      </c>
      <c r="AV1703">
        <f>_xlfn.XLOOKUP(Tabela5[[#This Row],[UUID]],Planilha2!$A:$A,Planilha2!O:O,"")</f>
        <v>1</v>
      </c>
    </row>
    <row r="1704" spans="1:48" x14ac:dyDescent="0.2">
      <c r="A1704" t="s">
        <v>7524</v>
      </c>
      <c r="B1704" t="s">
        <v>35</v>
      </c>
      <c r="C1704">
        <v>38936682</v>
      </c>
      <c r="D1704">
        <v>42752677880</v>
      </c>
      <c r="E1704" t="s">
        <v>5179</v>
      </c>
      <c r="F1704" t="s">
        <v>5180</v>
      </c>
      <c r="G1704" t="s">
        <v>5181</v>
      </c>
      <c r="H1704" s="1">
        <v>46023</v>
      </c>
      <c r="I1704">
        <v>202601</v>
      </c>
      <c r="J1704">
        <v>214.90058999999999</v>
      </c>
      <c r="L1704">
        <v>214.9</v>
      </c>
      <c r="N1704">
        <v>90468830</v>
      </c>
      <c r="O1704" s="1">
        <v>46053</v>
      </c>
      <c r="P1704" s="1">
        <v>46063</v>
      </c>
      <c r="R1704">
        <v>63</v>
      </c>
      <c r="S1704" t="s">
        <v>53</v>
      </c>
      <c r="T1704" t="s">
        <v>40</v>
      </c>
      <c r="U1704" t="s">
        <v>40</v>
      </c>
      <c r="V1704" t="s">
        <v>5182</v>
      </c>
      <c r="W1704">
        <v>6</v>
      </c>
      <c r="X1704" t="s">
        <v>42</v>
      </c>
      <c r="Y1704">
        <v>6</v>
      </c>
      <c r="Z1704" t="s">
        <v>40</v>
      </c>
      <c r="AA1704" t="s">
        <v>1256</v>
      </c>
      <c r="AB1704" t="s">
        <v>44</v>
      </c>
      <c r="AC1704" t="s">
        <v>45</v>
      </c>
      <c r="AE1704" t="s">
        <v>298</v>
      </c>
      <c r="AF1704" t="s">
        <v>7525</v>
      </c>
      <c r="AG1704" s="1">
        <v>46109</v>
      </c>
      <c r="AH1704" t="s">
        <v>47</v>
      </c>
      <c r="AI1704">
        <f>_xlfn.XLOOKUP(Tabela5[[#This Row],[UUID]],Planilha2!$A:$A,Planilha2!B:B,"")</f>
        <v>1</v>
      </c>
      <c r="AJ1704">
        <f>_xlfn.XLOOKUP(Tabela5[[#This Row],[UUID]],Planilha2!$A:$A,Planilha2!C:C,"")</f>
        <v>2</v>
      </c>
      <c r="AK1704">
        <f>_xlfn.XLOOKUP(Tabela5[[#This Row],[UUID]],Planilha2!$A:$A,Planilha2!D:D,"")</f>
        <v>1</v>
      </c>
      <c r="AL1704">
        <f>_xlfn.XLOOKUP(Tabela5[[#This Row],[UUID]],Planilha2!$A:$A,Planilha2!E:E,"")</f>
        <v>0</v>
      </c>
      <c r="AM1704">
        <f>_xlfn.XLOOKUP(Tabela5[[#This Row],[UUID]],Planilha2!$A:$A,Planilha2!F:F,"")</f>
        <v>1</v>
      </c>
      <c r="AN1704">
        <f>_xlfn.XLOOKUP(Tabela5[[#This Row],[UUID]],Planilha2!$A:$A,Planilha2!G:G,"")</f>
        <v>1</v>
      </c>
      <c r="AO1704">
        <f>_xlfn.XLOOKUP(Tabela5[[#This Row],[UUID]],Planilha2!$A:$A,Planilha2!H:H,"")</f>
        <v>1</v>
      </c>
      <c r="AP1704">
        <f>_xlfn.XLOOKUP(Tabela5[[#This Row],[UUID]],Planilha2!$A:$A,Planilha2!I:I,"")</f>
        <v>1</v>
      </c>
      <c r="AQ1704">
        <f>_xlfn.XLOOKUP(Tabela5[[#This Row],[UUID]],Planilha2!$A:$A,Planilha2!J:J,"")</f>
        <v>0</v>
      </c>
      <c r="AR1704">
        <f>_xlfn.XLOOKUP(Tabela5[[#This Row],[UUID]],Planilha2!$A:$A,Planilha2!K:K,"")</f>
        <v>0</v>
      </c>
      <c r="AS1704">
        <f>_xlfn.XLOOKUP(Tabela5[[#This Row],[UUID]],Planilha2!$A:$A,Planilha2!L:L,"")</f>
        <v>0</v>
      </c>
      <c r="AT1704">
        <f>_xlfn.XLOOKUP(Tabela5[[#This Row],[UUID]],Planilha2!$A:$A,Planilha2!M:M,"")</f>
        <v>0</v>
      </c>
      <c r="AU1704">
        <f>_xlfn.XLOOKUP(Tabela5[[#This Row],[UUID]],Planilha2!$A:$A,Planilha2!N:N,"")</f>
        <v>1</v>
      </c>
      <c r="AV1704">
        <f>_xlfn.XLOOKUP(Tabela5[[#This Row],[UUID]],Planilha2!$A:$A,Planilha2!O:O,"")</f>
        <v>1</v>
      </c>
    </row>
    <row r="1705" spans="1:48" x14ac:dyDescent="0.2">
      <c r="A1705" t="s">
        <v>7526</v>
      </c>
      <c r="B1705" t="s">
        <v>35</v>
      </c>
      <c r="C1705">
        <v>35598727</v>
      </c>
      <c r="D1705">
        <v>30046706828</v>
      </c>
      <c r="E1705" t="s">
        <v>1779</v>
      </c>
      <c r="F1705" t="s">
        <v>1780</v>
      </c>
      <c r="G1705" t="s">
        <v>1781</v>
      </c>
      <c r="H1705" s="1">
        <v>46023</v>
      </c>
      <c r="I1705">
        <v>202601</v>
      </c>
      <c r="J1705">
        <v>354.47519999999997</v>
      </c>
      <c r="L1705">
        <v>354.48</v>
      </c>
      <c r="N1705">
        <v>90469273</v>
      </c>
      <c r="O1705" s="1">
        <v>46053</v>
      </c>
      <c r="P1705" s="1">
        <v>46063</v>
      </c>
      <c r="R1705">
        <v>63</v>
      </c>
      <c r="S1705" t="s">
        <v>53</v>
      </c>
      <c r="T1705" t="s">
        <v>40</v>
      </c>
      <c r="U1705" t="s">
        <v>40</v>
      </c>
      <c r="V1705" t="s">
        <v>1782</v>
      </c>
      <c r="W1705">
        <v>6</v>
      </c>
      <c r="X1705" t="s">
        <v>42</v>
      </c>
      <c r="Y1705">
        <v>6</v>
      </c>
      <c r="Z1705" t="s">
        <v>40</v>
      </c>
      <c r="AA1705" t="s">
        <v>1256</v>
      </c>
      <c r="AB1705" t="s">
        <v>44</v>
      </c>
      <c r="AC1705" t="s">
        <v>45</v>
      </c>
      <c r="AE1705" t="s">
        <v>298</v>
      </c>
      <c r="AF1705" t="s">
        <v>7527</v>
      </c>
      <c r="AG1705" s="1">
        <v>46086</v>
      </c>
      <c r="AH1705" t="s">
        <v>2615</v>
      </c>
      <c r="AI1705">
        <f>_xlfn.XLOOKUP(Tabela5[[#This Row],[UUID]],Planilha2!$A:$A,Planilha2!B:B,"")</f>
        <v>1</v>
      </c>
      <c r="AJ1705">
        <f>_xlfn.XLOOKUP(Tabela5[[#This Row],[UUID]],Planilha2!$A:$A,Planilha2!C:C,"")</f>
        <v>0</v>
      </c>
      <c r="AK1705">
        <f>_xlfn.XLOOKUP(Tabela5[[#This Row],[UUID]],Planilha2!$A:$A,Planilha2!D:D,"")</f>
        <v>6</v>
      </c>
      <c r="AL1705">
        <f>_xlfn.XLOOKUP(Tabela5[[#This Row],[UUID]],Planilha2!$A:$A,Planilha2!E:E,"")</f>
        <v>0</v>
      </c>
      <c r="AM1705">
        <f>_xlfn.XLOOKUP(Tabela5[[#This Row],[UUID]],Planilha2!$A:$A,Planilha2!F:F,"")</f>
        <v>1</v>
      </c>
      <c r="AN1705">
        <f>_xlfn.XLOOKUP(Tabela5[[#This Row],[UUID]],Planilha2!$A:$A,Planilha2!G:G,"")</f>
        <v>1</v>
      </c>
      <c r="AO1705">
        <f>_xlfn.XLOOKUP(Tabela5[[#This Row],[UUID]],Planilha2!$A:$A,Planilha2!H:H,"")</f>
        <v>1</v>
      </c>
      <c r="AP1705">
        <f>_xlfn.XLOOKUP(Tabela5[[#This Row],[UUID]],Planilha2!$A:$A,Planilha2!I:I,"")</f>
        <v>1</v>
      </c>
      <c r="AQ1705">
        <f>_xlfn.XLOOKUP(Tabela5[[#This Row],[UUID]],Planilha2!$A:$A,Planilha2!J:J,"")</f>
        <v>1</v>
      </c>
      <c r="AR1705">
        <f>_xlfn.XLOOKUP(Tabela5[[#This Row],[UUID]],Planilha2!$A:$A,Planilha2!K:K,"")</f>
        <v>1</v>
      </c>
      <c r="AS1705">
        <f>_xlfn.XLOOKUP(Tabela5[[#This Row],[UUID]],Planilha2!$A:$A,Planilha2!L:L,"")</f>
        <v>1</v>
      </c>
      <c r="AT1705">
        <f>_xlfn.XLOOKUP(Tabela5[[#This Row],[UUID]],Planilha2!$A:$A,Planilha2!M:M,"")</f>
        <v>0</v>
      </c>
      <c r="AU1705">
        <f>_xlfn.XLOOKUP(Tabela5[[#This Row],[UUID]],Planilha2!$A:$A,Planilha2!N:N,"")</f>
        <v>1</v>
      </c>
      <c r="AV1705">
        <f>_xlfn.XLOOKUP(Tabela5[[#This Row],[UUID]],Planilha2!$A:$A,Planilha2!O:O,"")</f>
        <v>1</v>
      </c>
    </row>
    <row r="1706" spans="1:48" x14ac:dyDescent="0.2">
      <c r="A1706" t="s">
        <v>7528</v>
      </c>
      <c r="B1706" t="s">
        <v>35</v>
      </c>
      <c r="C1706">
        <v>28854810</v>
      </c>
      <c r="D1706">
        <v>27076217813</v>
      </c>
      <c r="E1706" t="s">
        <v>1785</v>
      </c>
      <c r="F1706" t="s">
        <v>1786</v>
      </c>
      <c r="G1706" t="s">
        <v>1787</v>
      </c>
      <c r="H1706" s="1">
        <v>46023</v>
      </c>
      <c r="I1706">
        <v>202601</v>
      </c>
      <c r="J1706">
        <v>319.02767999999998</v>
      </c>
      <c r="L1706">
        <v>319.02999999999997</v>
      </c>
      <c r="N1706">
        <v>90469294</v>
      </c>
      <c r="O1706" s="1">
        <v>46053</v>
      </c>
      <c r="P1706" s="1">
        <v>46063</v>
      </c>
      <c r="R1706">
        <v>63</v>
      </c>
      <c r="S1706" t="s">
        <v>53</v>
      </c>
      <c r="T1706" t="s">
        <v>40</v>
      </c>
      <c r="U1706" t="s">
        <v>40</v>
      </c>
      <c r="V1706" t="s">
        <v>1788</v>
      </c>
      <c r="W1706">
        <v>6</v>
      </c>
      <c r="X1706" t="s">
        <v>42</v>
      </c>
      <c r="Y1706">
        <v>6</v>
      </c>
      <c r="Z1706" t="s">
        <v>40</v>
      </c>
      <c r="AA1706" t="s">
        <v>1256</v>
      </c>
      <c r="AB1706" t="s">
        <v>44</v>
      </c>
      <c r="AC1706" t="s">
        <v>45</v>
      </c>
      <c r="AE1706" t="s">
        <v>298</v>
      </c>
      <c r="AF1706" t="s">
        <v>7529</v>
      </c>
      <c r="AG1706" s="1">
        <v>46086</v>
      </c>
      <c r="AH1706" t="s">
        <v>2615</v>
      </c>
      <c r="AI1706">
        <f>_xlfn.XLOOKUP(Tabela5[[#This Row],[UUID]],Planilha2!$A:$A,Planilha2!B:B,"")</f>
        <v>1</v>
      </c>
      <c r="AJ1706">
        <f>_xlfn.XLOOKUP(Tabela5[[#This Row],[UUID]],Planilha2!$A:$A,Planilha2!C:C,"")</f>
        <v>0</v>
      </c>
      <c r="AK1706">
        <f>_xlfn.XLOOKUP(Tabela5[[#This Row],[UUID]],Planilha2!$A:$A,Planilha2!D:D,"")</f>
        <v>6</v>
      </c>
      <c r="AL1706">
        <f>_xlfn.XLOOKUP(Tabela5[[#This Row],[UUID]],Planilha2!$A:$A,Planilha2!E:E,"")</f>
        <v>1</v>
      </c>
      <c r="AM1706">
        <f>_xlfn.XLOOKUP(Tabela5[[#This Row],[UUID]],Planilha2!$A:$A,Planilha2!F:F,"")</f>
        <v>1</v>
      </c>
      <c r="AN1706">
        <f>_xlfn.XLOOKUP(Tabela5[[#This Row],[UUID]],Planilha2!$A:$A,Planilha2!G:G,"")</f>
        <v>1</v>
      </c>
      <c r="AO1706">
        <f>_xlfn.XLOOKUP(Tabela5[[#This Row],[UUID]],Planilha2!$A:$A,Planilha2!H:H,"")</f>
        <v>1</v>
      </c>
      <c r="AP1706">
        <f>_xlfn.XLOOKUP(Tabela5[[#This Row],[UUID]],Planilha2!$A:$A,Planilha2!I:I,"")</f>
        <v>1</v>
      </c>
      <c r="AQ1706">
        <f>_xlfn.XLOOKUP(Tabela5[[#This Row],[UUID]],Planilha2!$A:$A,Planilha2!J:J,"")</f>
        <v>1</v>
      </c>
      <c r="AR1706">
        <f>_xlfn.XLOOKUP(Tabela5[[#This Row],[UUID]],Planilha2!$A:$A,Planilha2!K:K,"")</f>
        <v>1</v>
      </c>
      <c r="AS1706">
        <f>_xlfn.XLOOKUP(Tabela5[[#This Row],[UUID]],Planilha2!$A:$A,Planilha2!L:L,"")</f>
        <v>1</v>
      </c>
      <c r="AT1706">
        <f>_xlfn.XLOOKUP(Tabela5[[#This Row],[UUID]],Planilha2!$A:$A,Planilha2!M:M,"")</f>
        <v>0</v>
      </c>
      <c r="AU1706">
        <f>_xlfn.XLOOKUP(Tabela5[[#This Row],[UUID]],Planilha2!$A:$A,Planilha2!N:N,"")</f>
        <v>1</v>
      </c>
      <c r="AV1706">
        <f>_xlfn.XLOOKUP(Tabela5[[#This Row],[UUID]],Planilha2!$A:$A,Planilha2!O:O,"")</f>
        <v>1</v>
      </c>
    </row>
    <row r="1707" spans="1:48" x14ac:dyDescent="0.2">
      <c r="A1707" t="s">
        <v>7530</v>
      </c>
      <c r="B1707" t="s">
        <v>35</v>
      </c>
      <c r="C1707">
        <v>39969258</v>
      </c>
      <c r="D1707">
        <v>36749554822</v>
      </c>
      <c r="E1707" t="s">
        <v>5189</v>
      </c>
      <c r="F1707" t="s">
        <v>5190</v>
      </c>
      <c r="G1707" t="s">
        <v>5191</v>
      </c>
      <c r="H1707" s="1">
        <v>46023</v>
      </c>
      <c r="I1707">
        <v>202601</v>
      </c>
      <c r="J1707">
        <v>343.39785000000001</v>
      </c>
      <c r="L1707">
        <v>343.4</v>
      </c>
      <c r="N1707">
        <v>90469127</v>
      </c>
      <c r="O1707" s="1">
        <v>46053</v>
      </c>
      <c r="P1707" s="1">
        <v>46063</v>
      </c>
      <c r="R1707">
        <v>63</v>
      </c>
      <c r="S1707" t="s">
        <v>53</v>
      </c>
      <c r="T1707" t="s">
        <v>40</v>
      </c>
      <c r="U1707" t="s">
        <v>40</v>
      </c>
      <c r="V1707" t="s">
        <v>5192</v>
      </c>
      <c r="W1707">
        <v>6</v>
      </c>
      <c r="X1707" t="s">
        <v>42</v>
      </c>
      <c r="Y1707">
        <v>6</v>
      </c>
      <c r="Z1707" t="s">
        <v>40</v>
      </c>
      <c r="AA1707" t="s">
        <v>1256</v>
      </c>
      <c r="AB1707" t="s">
        <v>44</v>
      </c>
      <c r="AC1707" t="s">
        <v>45</v>
      </c>
      <c r="AE1707" t="s">
        <v>298</v>
      </c>
      <c r="AF1707" t="s">
        <v>7531</v>
      </c>
      <c r="AG1707" s="1">
        <v>46118</v>
      </c>
      <c r="AH1707" t="s">
        <v>47</v>
      </c>
      <c r="AI1707">
        <f>_xlfn.XLOOKUP(Tabela5[[#This Row],[UUID]],Planilha2!$A:$A,Planilha2!B:B,"")</f>
        <v>1</v>
      </c>
      <c r="AJ1707">
        <f>_xlfn.XLOOKUP(Tabela5[[#This Row],[UUID]],Planilha2!$A:$A,Planilha2!C:C,"")</f>
        <v>1</v>
      </c>
      <c r="AK1707">
        <f>_xlfn.XLOOKUP(Tabela5[[#This Row],[UUID]],Planilha2!$A:$A,Planilha2!D:D,"")</f>
        <v>7</v>
      </c>
      <c r="AL1707">
        <f>_xlfn.XLOOKUP(Tabela5[[#This Row],[UUID]],Planilha2!$A:$A,Planilha2!E:E,"")</f>
        <v>0</v>
      </c>
      <c r="AM1707">
        <f>_xlfn.XLOOKUP(Tabela5[[#This Row],[UUID]],Planilha2!$A:$A,Planilha2!F:F,"")</f>
        <v>1</v>
      </c>
      <c r="AN1707">
        <f>_xlfn.XLOOKUP(Tabela5[[#This Row],[UUID]],Planilha2!$A:$A,Planilha2!G:G,"")</f>
        <v>0</v>
      </c>
      <c r="AO1707">
        <f>_xlfn.XLOOKUP(Tabela5[[#This Row],[UUID]],Planilha2!$A:$A,Planilha2!H:H,"")</f>
        <v>0</v>
      </c>
      <c r="AP1707">
        <f>_xlfn.XLOOKUP(Tabela5[[#This Row],[UUID]],Planilha2!$A:$A,Planilha2!I:I,"")</f>
        <v>0</v>
      </c>
      <c r="AQ1707">
        <f>_xlfn.XLOOKUP(Tabela5[[#This Row],[UUID]],Planilha2!$A:$A,Planilha2!J:J,"")</f>
        <v>0</v>
      </c>
      <c r="AR1707">
        <f>_xlfn.XLOOKUP(Tabela5[[#This Row],[UUID]],Planilha2!$A:$A,Planilha2!K:K,"")</f>
        <v>0</v>
      </c>
      <c r="AS1707">
        <f>_xlfn.XLOOKUP(Tabela5[[#This Row],[UUID]],Planilha2!$A:$A,Planilha2!L:L,"")</f>
        <v>0</v>
      </c>
      <c r="AT1707">
        <f>_xlfn.XLOOKUP(Tabela5[[#This Row],[UUID]],Planilha2!$A:$A,Planilha2!M:M,"")</f>
        <v>1</v>
      </c>
      <c r="AU1707">
        <f>_xlfn.XLOOKUP(Tabela5[[#This Row],[UUID]],Planilha2!$A:$A,Planilha2!N:N,"")</f>
        <v>1</v>
      </c>
      <c r="AV1707">
        <f>_xlfn.XLOOKUP(Tabela5[[#This Row],[UUID]],Planilha2!$A:$A,Planilha2!O:O,"")</f>
        <v>1</v>
      </c>
    </row>
    <row r="1708" spans="1:48" x14ac:dyDescent="0.2">
      <c r="A1708" t="s">
        <v>7532</v>
      </c>
      <c r="B1708" t="s">
        <v>35</v>
      </c>
      <c r="C1708">
        <v>35540850</v>
      </c>
      <c r="D1708">
        <v>31337346870</v>
      </c>
      <c r="E1708" t="s">
        <v>5195</v>
      </c>
      <c r="F1708" t="s">
        <v>5196</v>
      </c>
      <c r="G1708" t="s">
        <v>5197</v>
      </c>
      <c r="H1708" s="1">
        <v>46023</v>
      </c>
      <c r="I1708">
        <v>202601</v>
      </c>
      <c r="J1708">
        <v>290.96505999999999</v>
      </c>
      <c r="L1708">
        <v>290.97000000000003</v>
      </c>
      <c r="N1708">
        <v>90469174</v>
      </c>
      <c r="O1708" s="1">
        <v>46053</v>
      </c>
      <c r="P1708" s="1">
        <v>46063</v>
      </c>
      <c r="R1708">
        <v>63</v>
      </c>
      <c r="S1708" t="s">
        <v>53</v>
      </c>
      <c r="T1708" t="s">
        <v>40</v>
      </c>
      <c r="U1708" t="s">
        <v>40</v>
      </c>
      <c r="V1708" t="s">
        <v>5198</v>
      </c>
      <c r="W1708">
        <v>6</v>
      </c>
      <c r="X1708" t="s">
        <v>42</v>
      </c>
      <c r="Y1708">
        <v>6</v>
      </c>
      <c r="Z1708" t="s">
        <v>40</v>
      </c>
      <c r="AA1708" t="s">
        <v>1256</v>
      </c>
      <c r="AB1708" t="s">
        <v>44</v>
      </c>
      <c r="AC1708" t="s">
        <v>45</v>
      </c>
      <c r="AE1708" t="s">
        <v>298</v>
      </c>
      <c r="AF1708" t="s">
        <v>7533</v>
      </c>
      <c r="AG1708" s="1">
        <v>46086</v>
      </c>
      <c r="AH1708" t="s">
        <v>2615</v>
      </c>
      <c r="AI1708">
        <f>_xlfn.XLOOKUP(Tabela5[[#This Row],[UUID]],Planilha2!$A:$A,Planilha2!B:B,"")</f>
        <v>1</v>
      </c>
      <c r="AJ1708">
        <f>_xlfn.XLOOKUP(Tabela5[[#This Row],[UUID]],Planilha2!$A:$A,Planilha2!C:C,"")</f>
        <v>0</v>
      </c>
      <c r="AK1708">
        <f>_xlfn.XLOOKUP(Tabela5[[#This Row],[UUID]],Planilha2!$A:$A,Planilha2!D:D,"")</f>
        <v>2</v>
      </c>
      <c r="AL1708">
        <f>_xlfn.XLOOKUP(Tabela5[[#This Row],[UUID]],Planilha2!$A:$A,Planilha2!E:E,"")</f>
        <v>0</v>
      </c>
      <c r="AM1708">
        <f>_xlfn.XLOOKUP(Tabela5[[#This Row],[UUID]],Planilha2!$A:$A,Planilha2!F:F,"")</f>
        <v>1</v>
      </c>
      <c r="AN1708">
        <f>_xlfn.XLOOKUP(Tabela5[[#This Row],[UUID]],Planilha2!$A:$A,Planilha2!G:G,"")</f>
        <v>1</v>
      </c>
      <c r="AO1708">
        <f>_xlfn.XLOOKUP(Tabela5[[#This Row],[UUID]],Planilha2!$A:$A,Planilha2!H:H,"")</f>
        <v>1</v>
      </c>
      <c r="AP1708">
        <f>_xlfn.XLOOKUP(Tabela5[[#This Row],[UUID]],Planilha2!$A:$A,Planilha2!I:I,"")</f>
        <v>1</v>
      </c>
      <c r="AQ1708">
        <f>_xlfn.XLOOKUP(Tabela5[[#This Row],[UUID]],Planilha2!$A:$A,Planilha2!J:J,"")</f>
        <v>1</v>
      </c>
      <c r="AR1708">
        <f>_xlfn.XLOOKUP(Tabela5[[#This Row],[UUID]],Planilha2!$A:$A,Planilha2!K:K,"")</f>
        <v>1</v>
      </c>
      <c r="AS1708">
        <f>_xlfn.XLOOKUP(Tabela5[[#This Row],[UUID]],Planilha2!$A:$A,Planilha2!L:L,"")</f>
        <v>1</v>
      </c>
      <c r="AT1708">
        <f>_xlfn.XLOOKUP(Tabela5[[#This Row],[UUID]],Planilha2!$A:$A,Planilha2!M:M,"")</f>
        <v>0</v>
      </c>
      <c r="AU1708">
        <f>_xlfn.XLOOKUP(Tabela5[[#This Row],[UUID]],Planilha2!$A:$A,Planilha2!N:N,"")</f>
        <v>1</v>
      </c>
      <c r="AV1708">
        <f>_xlfn.XLOOKUP(Tabela5[[#This Row],[UUID]],Planilha2!$A:$A,Planilha2!O:O,"")</f>
        <v>1</v>
      </c>
    </row>
    <row r="1709" spans="1:48" x14ac:dyDescent="0.2">
      <c r="A1709" t="s">
        <v>7534</v>
      </c>
      <c r="B1709" t="s">
        <v>35</v>
      </c>
      <c r="C1709">
        <v>41190254</v>
      </c>
      <c r="D1709">
        <v>42623636869</v>
      </c>
      <c r="E1709" t="s">
        <v>1985</v>
      </c>
      <c r="F1709" t="s">
        <v>7535</v>
      </c>
      <c r="G1709" t="s">
        <v>7536</v>
      </c>
      <c r="H1709" s="1">
        <v>46023</v>
      </c>
      <c r="I1709">
        <v>202601</v>
      </c>
      <c r="J1709">
        <v>978.49924999999996</v>
      </c>
      <c r="L1709">
        <v>978.5</v>
      </c>
      <c r="N1709">
        <v>90486110</v>
      </c>
      <c r="O1709" s="1">
        <v>46059</v>
      </c>
      <c r="P1709" s="1">
        <v>46069</v>
      </c>
      <c r="R1709">
        <v>57</v>
      </c>
      <c r="S1709" t="s">
        <v>53</v>
      </c>
      <c r="T1709" t="s">
        <v>40</v>
      </c>
      <c r="U1709" t="s">
        <v>40</v>
      </c>
      <c r="V1709" t="s">
        <v>7537</v>
      </c>
      <c r="W1709">
        <v>6</v>
      </c>
      <c r="X1709" t="s">
        <v>42</v>
      </c>
      <c r="Y1709">
        <v>6</v>
      </c>
      <c r="Z1709" t="s">
        <v>40</v>
      </c>
      <c r="AA1709" t="s">
        <v>1256</v>
      </c>
      <c r="AB1709" t="s">
        <v>44</v>
      </c>
      <c r="AC1709" t="s">
        <v>45</v>
      </c>
      <c r="AE1709" t="s">
        <v>2615</v>
      </c>
      <c r="AF1709" t="s">
        <v>7538</v>
      </c>
      <c r="AG1709" s="1">
        <v>46087</v>
      </c>
      <c r="AH1709" t="s">
        <v>2615</v>
      </c>
      <c r="AI1709">
        <f>_xlfn.XLOOKUP(Tabela5[[#This Row],[UUID]],Planilha2!$A:$A,Planilha2!B:B,"")</f>
        <v>1</v>
      </c>
      <c r="AJ1709">
        <f>_xlfn.XLOOKUP(Tabela5[[#This Row],[UUID]],Planilha2!$A:$A,Planilha2!C:C,"")</f>
        <v>0</v>
      </c>
      <c r="AK1709">
        <f>_xlfn.XLOOKUP(Tabela5[[#This Row],[UUID]],Planilha2!$A:$A,Planilha2!D:D,"")</f>
        <v>1</v>
      </c>
      <c r="AL1709">
        <f>_xlfn.XLOOKUP(Tabela5[[#This Row],[UUID]],Planilha2!$A:$A,Planilha2!E:E,"")</f>
        <v>0</v>
      </c>
      <c r="AM1709">
        <f>_xlfn.XLOOKUP(Tabela5[[#This Row],[UUID]],Planilha2!$A:$A,Planilha2!F:F,"")</f>
        <v>1</v>
      </c>
      <c r="AN1709">
        <f>_xlfn.XLOOKUP(Tabela5[[#This Row],[UUID]],Planilha2!$A:$A,Planilha2!G:G,"")</f>
        <v>1</v>
      </c>
      <c r="AO1709">
        <f>_xlfn.XLOOKUP(Tabela5[[#This Row],[UUID]],Planilha2!$A:$A,Planilha2!H:H,"")</f>
        <v>1</v>
      </c>
      <c r="AP1709">
        <f>_xlfn.XLOOKUP(Tabela5[[#This Row],[UUID]],Planilha2!$A:$A,Planilha2!I:I,"")</f>
        <v>1</v>
      </c>
      <c r="AQ1709">
        <f>_xlfn.XLOOKUP(Tabela5[[#This Row],[UUID]],Planilha2!$A:$A,Planilha2!J:J,"")</f>
        <v>1</v>
      </c>
      <c r="AR1709">
        <f>_xlfn.XLOOKUP(Tabela5[[#This Row],[UUID]],Planilha2!$A:$A,Planilha2!K:K,"")</f>
        <v>1</v>
      </c>
      <c r="AS1709">
        <f>_xlfn.XLOOKUP(Tabela5[[#This Row],[UUID]],Planilha2!$A:$A,Planilha2!L:L,"")</f>
        <v>1</v>
      </c>
      <c r="AT1709">
        <f>_xlfn.XLOOKUP(Tabela5[[#This Row],[UUID]],Planilha2!$A:$A,Planilha2!M:M,"")</f>
        <v>0</v>
      </c>
      <c r="AU1709">
        <f>_xlfn.XLOOKUP(Tabela5[[#This Row],[UUID]],Planilha2!$A:$A,Planilha2!N:N,"")</f>
        <v>1</v>
      </c>
      <c r="AV1709">
        <f>_xlfn.XLOOKUP(Tabela5[[#This Row],[UUID]],Planilha2!$A:$A,Planilha2!O:O,"")</f>
        <v>1</v>
      </c>
    </row>
    <row r="1710" spans="1:48" x14ac:dyDescent="0.2">
      <c r="A1710" t="s">
        <v>7539</v>
      </c>
      <c r="B1710" t="s">
        <v>35</v>
      </c>
      <c r="C1710">
        <v>12899798</v>
      </c>
      <c r="D1710">
        <v>24299395840</v>
      </c>
      <c r="E1710" t="s">
        <v>7540</v>
      </c>
      <c r="F1710" t="s">
        <v>7541</v>
      </c>
      <c r="G1710" t="s">
        <v>7542</v>
      </c>
      <c r="H1710" s="1">
        <v>46023</v>
      </c>
      <c r="I1710">
        <v>202601</v>
      </c>
      <c r="J1710">
        <v>355.95218</v>
      </c>
      <c r="L1710">
        <v>355.95</v>
      </c>
      <c r="N1710">
        <v>90486105</v>
      </c>
      <c r="O1710" s="1">
        <v>46059</v>
      </c>
      <c r="P1710" s="1">
        <v>46069</v>
      </c>
      <c r="R1710">
        <v>57</v>
      </c>
      <c r="S1710" t="s">
        <v>53</v>
      </c>
      <c r="T1710" t="s">
        <v>40</v>
      </c>
      <c r="U1710" t="s">
        <v>40</v>
      </c>
      <c r="V1710" t="s">
        <v>7543</v>
      </c>
      <c r="W1710" t="s">
        <v>94</v>
      </c>
      <c r="X1710" t="s">
        <v>94</v>
      </c>
      <c r="Y1710">
        <v>6</v>
      </c>
      <c r="Z1710" t="s">
        <v>40</v>
      </c>
      <c r="AA1710" t="s">
        <v>1256</v>
      </c>
      <c r="AB1710" t="s">
        <v>44</v>
      </c>
      <c r="AC1710" t="s">
        <v>45</v>
      </c>
      <c r="AE1710" t="s">
        <v>2615</v>
      </c>
      <c r="AF1710" t="s">
        <v>7544</v>
      </c>
      <c r="AG1710" s="1">
        <v>46109</v>
      </c>
      <c r="AH1710" t="s">
        <v>47</v>
      </c>
      <c r="AI1710">
        <f>_xlfn.XLOOKUP(Tabela5[[#This Row],[UUID]],Planilha2!$A:$A,Planilha2!B:B,"")</f>
        <v>1</v>
      </c>
      <c r="AJ1710">
        <f>_xlfn.XLOOKUP(Tabela5[[#This Row],[UUID]],Planilha2!$A:$A,Planilha2!C:C,"")</f>
        <v>2</v>
      </c>
      <c r="AK1710">
        <f>_xlfn.XLOOKUP(Tabela5[[#This Row],[UUID]],Planilha2!$A:$A,Planilha2!D:D,"")</f>
        <v>1</v>
      </c>
      <c r="AL1710">
        <f>_xlfn.XLOOKUP(Tabela5[[#This Row],[UUID]],Planilha2!$A:$A,Planilha2!E:E,"")</f>
        <v>0</v>
      </c>
      <c r="AM1710">
        <f>_xlfn.XLOOKUP(Tabela5[[#This Row],[UUID]],Planilha2!$A:$A,Planilha2!F:F,"")</f>
        <v>1</v>
      </c>
      <c r="AN1710">
        <f>_xlfn.XLOOKUP(Tabela5[[#This Row],[UUID]],Planilha2!$A:$A,Planilha2!G:G,"")</f>
        <v>1</v>
      </c>
      <c r="AO1710">
        <f>_xlfn.XLOOKUP(Tabela5[[#This Row],[UUID]],Planilha2!$A:$A,Planilha2!H:H,"")</f>
        <v>1</v>
      </c>
      <c r="AP1710">
        <f>_xlfn.XLOOKUP(Tabela5[[#This Row],[UUID]],Planilha2!$A:$A,Planilha2!I:I,"")</f>
        <v>1</v>
      </c>
      <c r="AQ1710">
        <f>_xlfn.XLOOKUP(Tabela5[[#This Row],[UUID]],Planilha2!$A:$A,Planilha2!J:J,"")</f>
        <v>0</v>
      </c>
      <c r="AR1710">
        <f>_xlfn.XLOOKUP(Tabela5[[#This Row],[UUID]],Planilha2!$A:$A,Planilha2!K:K,"")</f>
        <v>0</v>
      </c>
      <c r="AS1710">
        <f>_xlfn.XLOOKUP(Tabela5[[#This Row],[UUID]],Planilha2!$A:$A,Planilha2!L:L,"")</f>
        <v>0</v>
      </c>
      <c r="AT1710">
        <f>_xlfn.XLOOKUP(Tabela5[[#This Row],[UUID]],Planilha2!$A:$A,Planilha2!M:M,"")</f>
        <v>0</v>
      </c>
      <c r="AU1710">
        <f>_xlfn.XLOOKUP(Tabela5[[#This Row],[UUID]],Planilha2!$A:$A,Planilha2!N:N,"")</f>
        <v>1</v>
      </c>
      <c r="AV1710">
        <f>_xlfn.XLOOKUP(Tabela5[[#This Row],[UUID]],Planilha2!$A:$A,Planilha2!O:O,"")</f>
        <v>1</v>
      </c>
    </row>
    <row r="1711" spans="1:48" x14ac:dyDescent="0.2">
      <c r="A1711" t="s">
        <v>7545</v>
      </c>
      <c r="B1711" t="s">
        <v>35</v>
      </c>
      <c r="C1711">
        <v>35091886</v>
      </c>
      <c r="D1711">
        <v>6031364190</v>
      </c>
      <c r="E1711" t="s">
        <v>5286</v>
      </c>
      <c r="F1711" t="s">
        <v>7546</v>
      </c>
      <c r="G1711" t="s">
        <v>7547</v>
      </c>
      <c r="H1711" s="1">
        <v>46023</v>
      </c>
      <c r="I1711">
        <v>202601</v>
      </c>
      <c r="J1711">
        <v>226.91582</v>
      </c>
      <c r="L1711">
        <v>226.92</v>
      </c>
      <c r="N1711">
        <v>90486127</v>
      </c>
      <c r="O1711" s="1">
        <v>46059</v>
      </c>
      <c r="P1711" s="1">
        <v>46069</v>
      </c>
      <c r="R1711">
        <v>57</v>
      </c>
      <c r="S1711" t="s">
        <v>53</v>
      </c>
      <c r="T1711" t="s">
        <v>40</v>
      </c>
      <c r="U1711" t="s">
        <v>40</v>
      </c>
      <c r="V1711" t="s">
        <v>7548</v>
      </c>
      <c r="W1711">
        <v>6</v>
      </c>
      <c r="X1711" t="s">
        <v>42</v>
      </c>
      <c r="Y1711">
        <v>6</v>
      </c>
      <c r="Z1711" t="s">
        <v>40</v>
      </c>
      <c r="AA1711" t="s">
        <v>1256</v>
      </c>
      <c r="AB1711" t="s">
        <v>44</v>
      </c>
      <c r="AC1711" t="s">
        <v>45</v>
      </c>
      <c r="AE1711" t="s">
        <v>2615</v>
      </c>
      <c r="AF1711" t="s">
        <v>7549</v>
      </c>
      <c r="AG1711" s="1">
        <v>46109</v>
      </c>
      <c r="AH1711" t="s">
        <v>47</v>
      </c>
      <c r="AI1711">
        <f>_xlfn.XLOOKUP(Tabela5[[#This Row],[UUID]],Planilha2!$A:$A,Planilha2!B:B,"")</f>
        <v>1</v>
      </c>
      <c r="AJ1711">
        <f>_xlfn.XLOOKUP(Tabela5[[#This Row],[UUID]],Planilha2!$A:$A,Planilha2!C:C,"")</f>
        <v>2</v>
      </c>
      <c r="AK1711">
        <f>_xlfn.XLOOKUP(Tabela5[[#This Row],[UUID]],Planilha2!$A:$A,Planilha2!D:D,"")</f>
        <v>17</v>
      </c>
      <c r="AL1711">
        <f>_xlfn.XLOOKUP(Tabela5[[#This Row],[UUID]],Planilha2!$A:$A,Planilha2!E:E,"")</f>
        <v>0</v>
      </c>
      <c r="AM1711">
        <f>_xlfn.XLOOKUP(Tabela5[[#This Row],[UUID]],Planilha2!$A:$A,Planilha2!F:F,"")</f>
        <v>1</v>
      </c>
      <c r="AN1711">
        <f>_xlfn.XLOOKUP(Tabela5[[#This Row],[UUID]],Planilha2!$A:$A,Planilha2!G:G,"")</f>
        <v>1</v>
      </c>
      <c r="AO1711">
        <f>_xlfn.XLOOKUP(Tabela5[[#This Row],[UUID]],Planilha2!$A:$A,Planilha2!H:H,"")</f>
        <v>1</v>
      </c>
      <c r="AP1711">
        <f>_xlfn.XLOOKUP(Tabela5[[#This Row],[UUID]],Planilha2!$A:$A,Planilha2!I:I,"")</f>
        <v>1</v>
      </c>
      <c r="AQ1711">
        <f>_xlfn.XLOOKUP(Tabela5[[#This Row],[UUID]],Planilha2!$A:$A,Planilha2!J:J,"")</f>
        <v>0</v>
      </c>
      <c r="AR1711">
        <f>_xlfn.XLOOKUP(Tabela5[[#This Row],[UUID]],Planilha2!$A:$A,Planilha2!K:K,"")</f>
        <v>0</v>
      </c>
      <c r="AS1711">
        <f>_xlfn.XLOOKUP(Tabela5[[#This Row],[UUID]],Planilha2!$A:$A,Planilha2!L:L,"")</f>
        <v>0</v>
      </c>
      <c r="AT1711">
        <f>_xlfn.XLOOKUP(Tabela5[[#This Row],[UUID]],Planilha2!$A:$A,Planilha2!M:M,"")</f>
        <v>0</v>
      </c>
      <c r="AU1711">
        <f>_xlfn.XLOOKUP(Tabela5[[#This Row],[UUID]],Planilha2!$A:$A,Planilha2!N:N,"")</f>
        <v>1</v>
      </c>
      <c r="AV1711">
        <f>_xlfn.XLOOKUP(Tabela5[[#This Row],[UUID]],Planilha2!$A:$A,Planilha2!O:O,"")</f>
        <v>1</v>
      </c>
    </row>
    <row r="1712" spans="1:48" x14ac:dyDescent="0.2">
      <c r="A1712" t="s">
        <v>7550</v>
      </c>
      <c r="B1712" t="s">
        <v>35</v>
      </c>
      <c r="C1712">
        <v>2289415</v>
      </c>
      <c r="D1712">
        <v>72335580868</v>
      </c>
      <c r="E1712" t="s">
        <v>7551</v>
      </c>
      <c r="F1712" t="s">
        <v>7552</v>
      </c>
      <c r="G1712" t="s">
        <v>7553</v>
      </c>
      <c r="H1712" s="1">
        <v>46023</v>
      </c>
      <c r="I1712">
        <v>202601</v>
      </c>
      <c r="J1712">
        <v>343.39785000000001</v>
      </c>
      <c r="L1712">
        <v>343.4</v>
      </c>
      <c r="N1712">
        <v>90486106</v>
      </c>
      <c r="O1712" s="1">
        <v>46059</v>
      </c>
      <c r="P1712" s="1">
        <v>46069</v>
      </c>
      <c r="R1712">
        <v>57</v>
      </c>
      <c r="S1712" t="s">
        <v>53</v>
      </c>
      <c r="T1712" t="s">
        <v>40</v>
      </c>
      <c r="U1712" t="s">
        <v>40</v>
      </c>
      <c r="V1712" t="s">
        <v>7554</v>
      </c>
      <c r="W1712">
        <v>6</v>
      </c>
      <c r="X1712" t="s">
        <v>42</v>
      </c>
      <c r="Y1712">
        <v>6</v>
      </c>
      <c r="Z1712" t="s">
        <v>40</v>
      </c>
      <c r="AA1712" t="s">
        <v>1256</v>
      </c>
      <c r="AB1712" t="s">
        <v>44</v>
      </c>
      <c r="AC1712" t="s">
        <v>45</v>
      </c>
      <c r="AE1712" t="s">
        <v>2615</v>
      </c>
      <c r="AF1712" t="s">
        <v>7555</v>
      </c>
      <c r="AG1712" s="1">
        <v>46097</v>
      </c>
      <c r="AH1712" t="s">
        <v>47</v>
      </c>
      <c r="AI1712">
        <f>_xlfn.XLOOKUP(Tabela5[[#This Row],[UUID]],Planilha2!$A:$A,Planilha2!B:B,"")</f>
        <v>0</v>
      </c>
      <c r="AJ1712">
        <f>_xlfn.XLOOKUP(Tabela5[[#This Row],[UUID]],Planilha2!$A:$A,Planilha2!C:C,"")</f>
        <v>1</v>
      </c>
      <c r="AK1712">
        <f>_xlfn.XLOOKUP(Tabela5[[#This Row],[UUID]],Planilha2!$A:$A,Planilha2!D:D,"")</f>
        <v>2</v>
      </c>
      <c r="AL1712">
        <f>_xlfn.XLOOKUP(Tabela5[[#This Row],[UUID]],Planilha2!$A:$A,Planilha2!E:E,"")</f>
        <v>0</v>
      </c>
      <c r="AM1712">
        <f>_xlfn.XLOOKUP(Tabela5[[#This Row],[UUID]],Planilha2!$A:$A,Planilha2!F:F,"")</f>
        <v>1</v>
      </c>
      <c r="AN1712">
        <f>_xlfn.XLOOKUP(Tabela5[[#This Row],[UUID]],Planilha2!$A:$A,Planilha2!G:G,"")</f>
        <v>1</v>
      </c>
      <c r="AO1712">
        <f>_xlfn.XLOOKUP(Tabela5[[#This Row],[UUID]],Planilha2!$A:$A,Planilha2!H:H,"")</f>
        <v>1</v>
      </c>
      <c r="AP1712">
        <f>_xlfn.XLOOKUP(Tabela5[[#This Row],[UUID]],Planilha2!$A:$A,Planilha2!I:I,"")</f>
        <v>1</v>
      </c>
      <c r="AQ1712">
        <f>_xlfn.XLOOKUP(Tabela5[[#This Row],[UUID]],Planilha2!$A:$A,Planilha2!J:J,"")</f>
        <v>1</v>
      </c>
      <c r="AR1712">
        <f>_xlfn.XLOOKUP(Tabela5[[#This Row],[UUID]],Planilha2!$A:$A,Planilha2!K:K,"")</f>
        <v>1</v>
      </c>
      <c r="AS1712">
        <f>_xlfn.XLOOKUP(Tabela5[[#This Row],[UUID]],Planilha2!$A:$A,Planilha2!L:L,"")</f>
        <v>1</v>
      </c>
      <c r="AT1712">
        <f>_xlfn.XLOOKUP(Tabela5[[#This Row],[UUID]],Planilha2!$A:$A,Planilha2!M:M,"")</f>
        <v>1</v>
      </c>
      <c r="AU1712">
        <f>_xlfn.XLOOKUP(Tabela5[[#This Row],[UUID]],Planilha2!$A:$A,Planilha2!N:N,"")</f>
        <v>1</v>
      </c>
      <c r="AV1712">
        <f>_xlfn.XLOOKUP(Tabela5[[#This Row],[UUID]],Planilha2!$A:$A,Planilha2!O:O,"")</f>
        <v>1</v>
      </c>
    </row>
    <row r="1713" spans="1:48" x14ac:dyDescent="0.2">
      <c r="A1713" t="s">
        <v>7556</v>
      </c>
      <c r="B1713" t="s">
        <v>35</v>
      </c>
      <c r="C1713">
        <v>53006232</v>
      </c>
      <c r="D1713">
        <v>88593711715</v>
      </c>
      <c r="E1713" t="s">
        <v>2307</v>
      </c>
      <c r="F1713" t="s">
        <v>2308</v>
      </c>
      <c r="G1713" t="s">
        <v>2309</v>
      </c>
      <c r="H1713" s="1">
        <v>45931</v>
      </c>
      <c r="I1713">
        <v>202510</v>
      </c>
      <c r="J1713">
        <v>3712.7109799999998</v>
      </c>
      <c r="L1713">
        <v>3712.71</v>
      </c>
      <c r="N1713">
        <v>90408126</v>
      </c>
      <c r="O1713" s="1">
        <v>45980</v>
      </c>
      <c r="P1713" s="1">
        <v>45992</v>
      </c>
      <c r="R1713">
        <v>134</v>
      </c>
      <c r="S1713" t="s">
        <v>53</v>
      </c>
      <c r="T1713" t="s">
        <v>40</v>
      </c>
      <c r="U1713" t="s">
        <v>40</v>
      </c>
      <c r="V1713" t="s">
        <v>2310</v>
      </c>
      <c r="W1713">
        <v>6</v>
      </c>
      <c r="X1713" t="s">
        <v>42</v>
      </c>
      <c r="Y1713">
        <v>6</v>
      </c>
      <c r="Z1713" t="s">
        <v>40</v>
      </c>
      <c r="AA1713" t="s">
        <v>2311</v>
      </c>
      <c r="AB1713" t="s">
        <v>44</v>
      </c>
      <c r="AE1713" t="s">
        <v>2711</v>
      </c>
      <c r="AF1713" t="s">
        <v>7557</v>
      </c>
      <c r="AG1713" s="1">
        <v>46000</v>
      </c>
      <c r="AH1713" t="s">
        <v>70</v>
      </c>
      <c r="AI1713">
        <f>_xlfn.XLOOKUP(Tabela5[[#This Row],[UUID]],Planilha2!$A:$A,Planilha2!B:B,"")</f>
        <v>0</v>
      </c>
      <c r="AJ1713">
        <f>_xlfn.XLOOKUP(Tabela5[[#This Row],[UUID]],Planilha2!$A:$A,Planilha2!C:C,"")</f>
        <v>0</v>
      </c>
      <c r="AK1713">
        <f>_xlfn.XLOOKUP(Tabela5[[#This Row],[UUID]],Planilha2!$A:$A,Planilha2!D:D,"")</f>
        <v>0</v>
      </c>
      <c r="AL1713">
        <f>_xlfn.XLOOKUP(Tabela5[[#This Row],[UUID]],Planilha2!$A:$A,Planilha2!E:E,"")</f>
        <v>5</v>
      </c>
      <c r="AM1713">
        <f>_xlfn.XLOOKUP(Tabela5[[#This Row],[UUID]],Planilha2!$A:$A,Planilha2!F:F,"")</f>
        <v>0</v>
      </c>
      <c r="AN1713">
        <f>_xlfn.XLOOKUP(Tabela5[[#This Row],[UUID]],Planilha2!$A:$A,Planilha2!G:G,"")</f>
        <v>0</v>
      </c>
      <c r="AO1713">
        <f>_xlfn.XLOOKUP(Tabela5[[#This Row],[UUID]],Planilha2!$A:$A,Planilha2!H:H,"")</f>
        <v>0</v>
      </c>
      <c r="AP1713">
        <f>_xlfn.XLOOKUP(Tabela5[[#This Row],[UUID]],Planilha2!$A:$A,Planilha2!I:I,"")</f>
        <v>0</v>
      </c>
      <c r="AQ1713">
        <f>_xlfn.XLOOKUP(Tabela5[[#This Row],[UUID]],Planilha2!$A:$A,Planilha2!J:J,"")</f>
        <v>0</v>
      </c>
      <c r="AR1713">
        <f>_xlfn.XLOOKUP(Tabela5[[#This Row],[UUID]],Planilha2!$A:$A,Planilha2!K:K,"")</f>
        <v>0</v>
      </c>
      <c r="AS1713">
        <f>_xlfn.XLOOKUP(Tabela5[[#This Row],[UUID]],Planilha2!$A:$A,Planilha2!L:L,"")</f>
        <v>0</v>
      </c>
      <c r="AT1713">
        <f>_xlfn.XLOOKUP(Tabela5[[#This Row],[UUID]],Planilha2!$A:$A,Planilha2!M:M,"")</f>
        <v>0</v>
      </c>
      <c r="AU1713">
        <f>_xlfn.XLOOKUP(Tabela5[[#This Row],[UUID]],Planilha2!$A:$A,Planilha2!N:N,"")</f>
        <v>0</v>
      </c>
      <c r="AV1713">
        <f>_xlfn.XLOOKUP(Tabela5[[#This Row],[UUID]],Planilha2!$A:$A,Planilha2!O:O,"")</f>
        <v>0</v>
      </c>
    </row>
    <row r="1714" spans="1:48" x14ac:dyDescent="0.2">
      <c r="A1714" t="s">
        <v>7558</v>
      </c>
      <c r="B1714" t="s">
        <v>35</v>
      </c>
      <c r="C1714">
        <v>8398429</v>
      </c>
      <c r="D1714">
        <v>16062053820</v>
      </c>
      <c r="E1714" t="s">
        <v>5217</v>
      </c>
      <c r="F1714" t="s">
        <v>5218</v>
      </c>
      <c r="G1714" t="s">
        <v>5219</v>
      </c>
      <c r="H1714" s="1">
        <v>46023</v>
      </c>
      <c r="I1714">
        <v>202601</v>
      </c>
      <c r="J1714">
        <v>494.32463999999999</v>
      </c>
      <c r="L1714">
        <v>494.32</v>
      </c>
      <c r="N1714">
        <v>90466999</v>
      </c>
      <c r="O1714" s="1">
        <v>46053</v>
      </c>
      <c r="P1714" s="1">
        <v>46063</v>
      </c>
      <c r="R1714">
        <v>63</v>
      </c>
      <c r="S1714" t="s">
        <v>53</v>
      </c>
      <c r="T1714" t="s">
        <v>40</v>
      </c>
      <c r="U1714" t="s">
        <v>40</v>
      </c>
      <c r="V1714" t="s">
        <v>5220</v>
      </c>
      <c r="W1714">
        <v>6</v>
      </c>
      <c r="X1714" t="s">
        <v>42</v>
      </c>
      <c r="Y1714">
        <v>6</v>
      </c>
      <c r="Z1714" t="s">
        <v>40</v>
      </c>
      <c r="AA1714" t="s">
        <v>1256</v>
      </c>
      <c r="AB1714" t="s">
        <v>44</v>
      </c>
      <c r="AC1714" t="s">
        <v>45</v>
      </c>
      <c r="AE1714" t="s">
        <v>298</v>
      </c>
      <c r="AF1714" t="s">
        <v>7559</v>
      </c>
      <c r="AG1714" s="1">
        <v>46086</v>
      </c>
      <c r="AH1714" t="s">
        <v>2615</v>
      </c>
      <c r="AI1714">
        <f>_xlfn.XLOOKUP(Tabela5[[#This Row],[UUID]],Planilha2!$A:$A,Planilha2!B:B,"")</f>
        <v>1</v>
      </c>
      <c r="AJ1714">
        <f>_xlfn.XLOOKUP(Tabela5[[#This Row],[UUID]],Planilha2!$A:$A,Planilha2!C:C,"")</f>
        <v>0</v>
      </c>
      <c r="AK1714">
        <f>_xlfn.XLOOKUP(Tabela5[[#This Row],[UUID]],Planilha2!$A:$A,Planilha2!D:D,"")</f>
        <v>2</v>
      </c>
      <c r="AL1714">
        <f>_xlfn.XLOOKUP(Tabela5[[#This Row],[UUID]],Planilha2!$A:$A,Planilha2!E:E,"")</f>
        <v>0</v>
      </c>
      <c r="AM1714">
        <f>_xlfn.XLOOKUP(Tabela5[[#This Row],[UUID]],Planilha2!$A:$A,Planilha2!F:F,"")</f>
        <v>1</v>
      </c>
      <c r="AN1714">
        <f>_xlfn.XLOOKUP(Tabela5[[#This Row],[UUID]],Planilha2!$A:$A,Planilha2!G:G,"")</f>
        <v>1</v>
      </c>
      <c r="AO1714">
        <f>_xlfn.XLOOKUP(Tabela5[[#This Row],[UUID]],Planilha2!$A:$A,Planilha2!H:H,"")</f>
        <v>1</v>
      </c>
      <c r="AP1714">
        <f>_xlfn.XLOOKUP(Tabela5[[#This Row],[UUID]],Planilha2!$A:$A,Planilha2!I:I,"")</f>
        <v>1</v>
      </c>
      <c r="AQ1714">
        <f>_xlfn.XLOOKUP(Tabela5[[#This Row],[UUID]],Planilha2!$A:$A,Planilha2!J:J,"")</f>
        <v>1</v>
      </c>
      <c r="AR1714">
        <f>_xlfn.XLOOKUP(Tabela5[[#This Row],[UUID]],Planilha2!$A:$A,Planilha2!K:K,"")</f>
        <v>1</v>
      </c>
      <c r="AS1714">
        <f>_xlfn.XLOOKUP(Tabela5[[#This Row],[UUID]],Planilha2!$A:$A,Planilha2!L:L,"")</f>
        <v>1</v>
      </c>
      <c r="AT1714">
        <f>_xlfn.XLOOKUP(Tabela5[[#This Row],[UUID]],Planilha2!$A:$A,Planilha2!M:M,"")</f>
        <v>0</v>
      </c>
      <c r="AU1714">
        <f>_xlfn.XLOOKUP(Tabela5[[#This Row],[UUID]],Planilha2!$A:$A,Planilha2!N:N,"")</f>
        <v>1</v>
      </c>
      <c r="AV1714">
        <f>_xlfn.XLOOKUP(Tabela5[[#This Row],[UUID]],Planilha2!$A:$A,Planilha2!O:O,"")</f>
        <v>1</v>
      </c>
    </row>
    <row r="1715" spans="1:48" x14ac:dyDescent="0.2">
      <c r="A1715" t="s">
        <v>7560</v>
      </c>
      <c r="B1715" t="s">
        <v>35</v>
      </c>
      <c r="C1715">
        <v>996200207</v>
      </c>
      <c r="D1715">
        <v>551032006</v>
      </c>
      <c r="E1715" t="s">
        <v>2320</v>
      </c>
      <c r="F1715" t="s">
        <v>6446</v>
      </c>
      <c r="G1715" t="s">
        <v>2322</v>
      </c>
      <c r="H1715" s="1">
        <v>45931</v>
      </c>
      <c r="I1715">
        <v>202510</v>
      </c>
      <c r="J1715">
        <v>2285.6236199999998</v>
      </c>
      <c r="L1715">
        <v>2285.62</v>
      </c>
      <c r="N1715">
        <v>90431295</v>
      </c>
      <c r="O1715" s="1">
        <v>46007</v>
      </c>
      <c r="P1715" s="1">
        <v>46059</v>
      </c>
      <c r="R1715">
        <v>67</v>
      </c>
      <c r="S1715" t="s">
        <v>53</v>
      </c>
      <c r="T1715" t="s">
        <v>40</v>
      </c>
      <c r="U1715" t="s">
        <v>40</v>
      </c>
      <c r="V1715" t="s">
        <v>2323</v>
      </c>
      <c r="W1715">
        <v>6</v>
      </c>
      <c r="X1715" t="s">
        <v>42</v>
      </c>
      <c r="Y1715">
        <v>6</v>
      </c>
      <c r="Z1715" t="s">
        <v>40</v>
      </c>
      <c r="AA1715" t="s">
        <v>2311</v>
      </c>
      <c r="AB1715" t="s">
        <v>44</v>
      </c>
      <c r="AC1715" t="s">
        <v>45</v>
      </c>
      <c r="AE1715" t="s">
        <v>298</v>
      </c>
      <c r="AF1715" t="s">
        <v>7561</v>
      </c>
      <c r="AG1715" s="1">
        <v>46071</v>
      </c>
      <c r="AH1715" t="s">
        <v>2615</v>
      </c>
      <c r="AI1715">
        <f>_xlfn.XLOOKUP(Tabela5[[#This Row],[UUID]],Planilha2!$A:$A,Planilha2!B:B,"")</f>
        <v>1</v>
      </c>
      <c r="AJ1715">
        <f>_xlfn.XLOOKUP(Tabela5[[#This Row],[UUID]],Planilha2!$A:$A,Planilha2!C:C,"")</f>
        <v>1</v>
      </c>
      <c r="AK1715">
        <f>_xlfn.XLOOKUP(Tabela5[[#This Row],[UUID]],Planilha2!$A:$A,Planilha2!D:D,"")</f>
        <v>1</v>
      </c>
      <c r="AL1715">
        <f>_xlfn.XLOOKUP(Tabela5[[#This Row],[UUID]],Planilha2!$A:$A,Planilha2!E:E,"")</f>
        <v>0</v>
      </c>
      <c r="AM1715">
        <f>_xlfn.XLOOKUP(Tabela5[[#This Row],[UUID]],Planilha2!$A:$A,Planilha2!F:F,"")</f>
        <v>1</v>
      </c>
      <c r="AN1715">
        <f>_xlfn.XLOOKUP(Tabela5[[#This Row],[UUID]],Planilha2!$A:$A,Planilha2!G:G,"")</f>
        <v>1</v>
      </c>
      <c r="AO1715">
        <f>_xlfn.XLOOKUP(Tabela5[[#This Row],[UUID]],Planilha2!$A:$A,Planilha2!H:H,"")</f>
        <v>1</v>
      </c>
      <c r="AP1715">
        <f>_xlfn.XLOOKUP(Tabela5[[#This Row],[UUID]],Planilha2!$A:$A,Planilha2!I:I,"")</f>
        <v>1</v>
      </c>
      <c r="AQ1715">
        <f>_xlfn.XLOOKUP(Tabela5[[#This Row],[UUID]],Planilha2!$A:$A,Planilha2!J:J,"")</f>
        <v>1</v>
      </c>
      <c r="AR1715">
        <f>_xlfn.XLOOKUP(Tabela5[[#This Row],[UUID]],Planilha2!$A:$A,Planilha2!K:K,"")</f>
        <v>1</v>
      </c>
      <c r="AS1715">
        <f>_xlfn.XLOOKUP(Tabela5[[#This Row],[UUID]],Planilha2!$A:$A,Planilha2!L:L,"")</f>
        <v>1</v>
      </c>
      <c r="AT1715">
        <f>_xlfn.XLOOKUP(Tabela5[[#This Row],[UUID]],Planilha2!$A:$A,Planilha2!M:M,"")</f>
        <v>0</v>
      </c>
      <c r="AU1715">
        <f>_xlfn.XLOOKUP(Tabela5[[#This Row],[UUID]],Planilha2!$A:$A,Planilha2!N:N,"")</f>
        <v>1</v>
      </c>
      <c r="AV1715">
        <f>_xlfn.XLOOKUP(Tabela5[[#This Row],[UUID]],Planilha2!$A:$A,Planilha2!O:O,"")</f>
        <v>1</v>
      </c>
    </row>
    <row r="1716" spans="1:48" x14ac:dyDescent="0.2">
      <c r="A1716" t="s">
        <v>7562</v>
      </c>
      <c r="B1716" t="s">
        <v>35</v>
      </c>
      <c r="C1716">
        <v>8833419</v>
      </c>
      <c r="D1716">
        <v>22145879854</v>
      </c>
      <c r="E1716" t="s">
        <v>5223</v>
      </c>
      <c r="F1716" t="s">
        <v>5224</v>
      </c>
      <c r="G1716" t="s">
        <v>5225</v>
      </c>
      <c r="H1716" s="1">
        <v>46023</v>
      </c>
      <c r="I1716">
        <v>202601</v>
      </c>
      <c r="J1716">
        <v>295.39600000000002</v>
      </c>
      <c r="L1716">
        <v>295.39999999999998</v>
      </c>
      <c r="N1716">
        <v>90464413</v>
      </c>
      <c r="O1716" s="1">
        <v>46053</v>
      </c>
      <c r="P1716" s="1">
        <v>46063</v>
      </c>
      <c r="R1716">
        <v>63</v>
      </c>
      <c r="S1716" t="s">
        <v>53</v>
      </c>
      <c r="T1716" t="s">
        <v>40</v>
      </c>
      <c r="U1716" t="s">
        <v>40</v>
      </c>
      <c r="V1716" t="s">
        <v>5226</v>
      </c>
      <c r="W1716">
        <v>8</v>
      </c>
      <c r="X1716" t="s">
        <v>42</v>
      </c>
      <c r="Y1716">
        <v>6</v>
      </c>
      <c r="Z1716">
        <v>8</v>
      </c>
      <c r="AA1716" t="s">
        <v>1256</v>
      </c>
      <c r="AB1716" t="s">
        <v>44</v>
      </c>
      <c r="AC1716" t="s">
        <v>45</v>
      </c>
      <c r="AE1716" t="s">
        <v>298</v>
      </c>
      <c r="AF1716" t="s">
        <v>7563</v>
      </c>
      <c r="AG1716" s="1">
        <v>46092</v>
      </c>
      <c r="AH1716" t="s">
        <v>2615</v>
      </c>
      <c r="AI1716">
        <f>_xlfn.XLOOKUP(Tabela5[[#This Row],[UUID]],Planilha2!$A:$A,Planilha2!B:B,"")</f>
        <v>1</v>
      </c>
      <c r="AJ1716">
        <f>_xlfn.XLOOKUP(Tabela5[[#This Row],[UUID]],Planilha2!$A:$A,Planilha2!C:C,"")</f>
        <v>1</v>
      </c>
      <c r="AK1716">
        <f>_xlfn.XLOOKUP(Tabela5[[#This Row],[UUID]],Planilha2!$A:$A,Planilha2!D:D,"")</f>
        <v>2</v>
      </c>
      <c r="AL1716">
        <f>_xlfn.XLOOKUP(Tabela5[[#This Row],[UUID]],Planilha2!$A:$A,Planilha2!E:E,"")</f>
        <v>0</v>
      </c>
      <c r="AM1716">
        <f>_xlfn.XLOOKUP(Tabela5[[#This Row],[UUID]],Planilha2!$A:$A,Planilha2!F:F,"")</f>
        <v>1</v>
      </c>
      <c r="AN1716">
        <f>_xlfn.XLOOKUP(Tabela5[[#This Row],[UUID]],Planilha2!$A:$A,Planilha2!G:G,"")</f>
        <v>1</v>
      </c>
      <c r="AO1716">
        <f>_xlfn.XLOOKUP(Tabela5[[#This Row],[UUID]],Planilha2!$A:$A,Planilha2!H:H,"")</f>
        <v>1</v>
      </c>
      <c r="AP1716">
        <f>_xlfn.XLOOKUP(Tabela5[[#This Row],[UUID]],Planilha2!$A:$A,Planilha2!I:I,"")</f>
        <v>1</v>
      </c>
      <c r="AQ1716">
        <f>_xlfn.XLOOKUP(Tabela5[[#This Row],[UUID]],Planilha2!$A:$A,Planilha2!J:J,"")</f>
        <v>1</v>
      </c>
      <c r="AR1716">
        <f>_xlfn.XLOOKUP(Tabela5[[#This Row],[UUID]],Planilha2!$A:$A,Planilha2!K:K,"")</f>
        <v>1</v>
      </c>
      <c r="AS1716">
        <f>_xlfn.XLOOKUP(Tabela5[[#This Row],[UUID]],Planilha2!$A:$A,Planilha2!L:L,"")</f>
        <v>1</v>
      </c>
      <c r="AT1716">
        <f>_xlfn.XLOOKUP(Tabela5[[#This Row],[UUID]],Planilha2!$A:$A,Planilha2!M:M,"")</f>
        <v>0</v>
      </c>
      <c r="AU1716">
        <f>_xlfn.XLOOKUP(Tabela5[[#This Row],[UUID]],Planilha2!$A:$A,Planilha2!N:N,"")</f>
        <v>1</v>
      </c>
      <c r="AV1716">
        <f>_xlfn.XLOOKUP(Tabela5[[#This Row],[UUID]],Planilha2!$A:$A,Planilha2!O:O,"")</f>
        <v>1</v>
      </c>
    </row>
    <row r="1717" spans="1:48" x14ac:dyDescent="0.2">
      <c r="A1717" t="s">
        <v>7564</v>
      </c>
      <c r="B1717" t="s">
        <v>35</v>
      </c>
      <c r="C1717">
        <v>66272815</v>
      </c>
      <c r="D1717">
        <v>1277713014</v>
      </c>
      <c r="E1717" t="s">
        <v>2561</v>
      </c>
      <c r="F1717" t="s">
        <v>2562</v>
      </c>
      <c r="G1717" t="s">
        <v>2563</v>
      </c>
      <c r="H1717" s="1">
        <v>45931</v>
      </c>
      <c r="I1717">
        <v>202510</v>
      </c>
      <c r="J1717">
        <v>5424.20129</v>
      </c>
      <c r="L1717">
        <v>5424.2</v>
      </c>
      <c r="N1717">
        <v>90431225</v>
      </c>
      <c r="O1717" s="1">
        <v>46007</v>
      </c>
      <c r="P1717" s="1">
        <v>46059</v>
      </c>
      <c r="R1717">
        <v>67</v>
      </c>
      <c r="S1717" t="s">
        <v>53</v>
      </c>
      <c r="T1717" t="s">
        <v>40</v>
      </c>
      <c r="U1717" t="s">
        <v>40</v>
      </c>
      <c r="V1717" t="s">
        <v>2564</v>
      </c>
      <c r="W1717">
        <v>6</v>
      </c>
      <c r="X1717" t="s">
        <v>42</v>
      </c>
      <c r="Y1717">
        <v>6</v>
      </c>
      <c r="Z1717" t="s">
        <v>40</v>
      </c>
      <c r="AA1717" t="s">
        <v>2311</v>
      </c>
      <c r="AB1717" t="s">
        <v>44</v>
      </c>
      <c r="AC1717" t="s">
        <v>45</v>
      </c>
      <c r="AE1717" t="s">
        <v>298</v>
      </c>
      <c r="AF1717" t="s">
        <v>7565</v>
      </c>
      <c r="AG1717" s="1">
        <v>46062</v>
      </c>
      <c r="AH1717" t="s">
        <v>2751</v>
      </c>
      <c r="AI1717">
        <f>_xlfn.XLOOKUP(Tabela5[[#This Row],[UUID]],Planilha2!$A:$A,Planilha2!B:B,"")</f>
        <v>0</v>
      </c>
      <c r="AJ1717">
        <f>_xlfn.XLOOKUP(Tabela5[[#This Row],[UUID]],Planilha2!$A:$A,Planilha2!C:C,"")</f>
        <v>1</v>
      </c>
      <c r="AK1717">
        <f>_xlfn.XLOOKUP(Tabela5[[#This Row],[UUID]],Planilha2!$A:$A,Planilha2!D:D,"")</f>
        <v>3</v>
      </c>
      <c r="AL1717">
        <f>_xlfn.XLOOKUP(Tabela5[[#This Row],[UUID]],Planilha2!$A:$A,Planilha2!E:E,"")</f>
        <v>1</v>
      </c>
      <c r="AM1717">
        <f>_xlfn.XLOOKUP(Tabela5[[#This Row],[UUID]],Planilha2!$A:$A,Planilha2!F:F,"")</f>
        <v>1</v>
      </c>
      <c r="AN1717">
        <f>_xlfn.XLOOKUP(Tabela5[[#This Row],[UUID]],Planilha2!$A:$A,Planilha2!G:G,"")</f>
        <v>1</v>
      </c>
      <c r="AO1717">
        <f>_xlfn.XLOOKUP(Tabela5[[#This Row],[UUID]],Planilha2!$A:$A,Planilha2!H:H,"")</f>
        <v>1</v>
      </c>
      <c r="AP1717">
        <f>_xlfn.XLOOKUP(Tabela5[[#This Row],[UUID]],Planilha2!$A:$A,Planilha2!I:I,"")</f>
        <v>1</v>
      </c>
      <c r="AQ1717">
        <f>_xlfn.XLOOKUP(Tabela5[[#This Row],[UUID]],Planilha2!$A:$A,Planilha2!J:J,"")</f>
        <v>1</v>
      </c>
      <c r="AR1717">
        <f>_xlfn.XLOOKUP(Tabela5[[#This Row],[UUID]],Planilha2!$A:$A,Planilha2!K:K,"")</f>
        <v>1</v>
      </c>
      <c r="AS1717">
        <f>_xlfn.XLOOKUP(Tabela5[[#This Row],[UUID]],Planilha2!$A:$A,Planilha2!L:L,"")</f>
        <v>1</v>
      </c>
      <c r="AT1717">
        <f>_xlfn.XLOOKUP(Tabela5[[#This Row],[UUID]],Planilha2!$A:$A,Planilha2!M:M,"")</f>
        <v>1</v>
      </c>
      <c r="AU1717">
        <f>_xlfn.XLOOKUP(Tabela5[[#This Row],[UUID]],Planilha2!$A:$A,Planilha2!N:N,"")</f>
        <v>1</v>
      </c>
      <c r="AV1717">
        <f>_xlfn.XLOOKUP(Tabela5[[#This Row],[UUID]],Planilha2!$A:$A,Planilha2!O:O,"")</f>
        <v>1</v>
      </c>
    </row>
    <row r="1718" spans="1:48" x14ac:dyDescent="0.2">
      <c r="A1718" t="s">
        <v>7566</v>
      </c>
      <c r="B1718" t="s">
        <v>35</v>
      </c>
      <c r="C1718">
        <v>28493974</v>
      </c>
      <c r="D1718">
        <v>50902134884</v>
      </c>
      <c r="E1718" t="s">
        <v>1803</v>
      </c>
      <c r="F1718" t="s">
        <v>1804</v>
      </c>
      <c r="G1718" t="s">
        <v>1805</v>
      </c>
      <c r="H1718" s="1">
        <v>46023</v>
      </c>
      <c r="I1718">
        <v>202601</v>
      </c>
      <c r="J1718">
        <v>185.36098999999999</v>
      </c>
      <c r="L1718">
        <v>185.36</v>
      </c>
      <c r="N1718">
        <v>90466913</v>
      </c>
      <c r="O1718" s="1">
        <v>46053</v>
      </c>
      <c r="P1718" s="1">
        <v>46063</v>
      </c>
      <c r="R1718">
        <v>63</v>
      </c>
      <c r="S1718" t="s">
        <v>53</v>
      </c>
      <c r="T1718" t="s">
        <v>40</v>
      </c>
      <c r="U1718" t="s">
        <v>40</v>
      </c>
      <c r="V1718" t="s">
        <v>1806</v>
      </c>
      <c r="W1718">
        <v>6</v>
      </c>
      <c r="X1718" t="s">
        <v>42</v>
      </c>
      <c r="Y1718">
        <v>6</v>
      </c>
      <c r="Z1718" t="s">
        <v>40</v>
      </c>
      <c r="AA1718" t="s">
        <v>1256</v>
      </c>
      <c r="AB1718" t="s">
        <v>44</v>
      </c>
      <c r="AC1718" t="s">
        <v>45</v>
      </c>
      <c r="AE1718" t="s">
        <v>298</v>
      </c>
      <c r="AF1718" t="s">
        <v>7567</v>
      </c>
      <c r="AG1718" s="1">
        <v>46086</v>
      </c>
      <c r="AH1718" t="s">
        <v>2615</v>
      </c>
      <c r="AI1718">
        <f>_xlfn.XLOOKUP(Tabela5[[#This Row],[UUID]],Planilha2!$A:$A,Planilha2!B:B,"")</f>
        <v>1</v>
      </c>
      <c r="AJ1718">
        <f>_xlfn.XLOOKUP(Tabela5[[#This Row],[UUID]],Planilha2!$A:$A,Planilha2!C:C,"")</f>
        <v>0</v>
      </c>
      <c r="AK1718">
        <f>_xlfn.XLOOKUP(Tabela5[[#This Row],[UUID]],Planilha2!$A:$A,Planilha2!D:D,"")</f>
        <v>2</v>
      </c>
      <c r="AL1718">
        <f>_xlfn.XLOOKUP(Tabela5[[#This Row],[UUID]],Planilha2!$A:$A,Planilha2!E:E,"")</f>
        <v>0</v>
      </c>
      <c r="AM1718">
        <f>_xlfn.XLOOKUP(Tabela5[[#This Row],[UUID]],Planilha2!$A:$A,Planilha2!F:F,"")</f>
        <v>1</v>
      </c>
      <c r="AN1718">
        <f>_xlfn.XLOOKUP(Tabela5[[#This Row],[UUID]],Planilha2!$A:$A,Planilha2!G:G,"")</f>
        <v>1</v>
      </c>
      <c r="AO1718">
        <f>_xlfn.XLOOKUP(Tabela5[[#This Row],[UUID]],Planilha2!$A:$A,Planilha2!H:H,"")</f>
        <v>1</v>
      </c>
      <c r="AP1718">
        <f>_xlfn.XLOOKUP(Tabela5[[#This Row],[UUID]],Planilha2!$A:$A,Planilha2!I:I,"")</f>
        <v>1</v>
      </c>
      <c r="AQ1718">
        <f>_xlfn.XLOOKUP(Tabela5[[#This Row],[UUID]],Planilha2!$A:$A,Planilha2!J:J,"")</f>
        <v>1</v>
      </c>
      <c r="AR1718">
        <f>_xlfn.XLOOKUP(Tabela5[[#This Row],[UUID]],Planilha2!$A:$A,Planilha2!K:K,"")</f>
        <v>1</v>
      </c>
      <c r="AS1718">
        <f>_xlfn.XLOOKUP(Tabela5[[#This Row],[UUID]],Planilha2!$A:$A,Planilha2!L:L,"")</f>
        <v>1</v>
      </c>
      <c r="AT1718">
        <f>_xlfn.XLOOKUP(Tabela5[[#This Row],[UUID]],Planilha2!$A:$A,Planilha2!M:M,"")</f>
        <v>0</v>
      </c>
      <c r="AU1718">
        <f>_xlfn.XLOOKUP(Tabela5[[#This Row],[UUID]],Planilha2!$A:$A,Planilha2!N:N,"")</f>
        <v>1</v>
      </c>
      <c r="AV1718">
        <f>_xlfn.XLOOKUP(Tabela5[[#This Row],[UUID]],Planilha2!$A:$A,Planilha2!O:O,"")</f>
        <v>1</v>
      </c>
    </row>
    <row r="1719" spans="1:48" x14ac:dyDescent="0.2">
      <c r="A1719" t="s">
        <v>7568</v>
      </c>
      <c r="B1719" t="s">
        <v>35</v>
      </c>
      <c r="C1719">
        <v>102180636</v>
      </c>
      <c r="D1719">
        <v>1446997022</v>
      </c>
      <c r="E1719" t="s">
        <v>2344</v>
      </c>
      <c r="F1719" t="s">
        <v>7569</v>
      </c>
      <c r="G1719" t="s">
        <v>2346</v>
      </c>
      <c r="H1719" s="1">
        <v>45931</v>
      </c>
      <c r="I1719">
        <v>202510</v>
      </c>
      <c r="J1719">
        <v>3224.7168000000001</v>
      </c>
      <c r="L1719">
        <v>3224.72</v>
      </c>
      <c r="N1719">
        <v>90431167</v>
      </c>
      <c r="O1719" s="1">
        <v>46007</v>
      </c>
      <c r="P1719" s="1">
        <v>46059</v>
      </c>
      <c r="R1719">
        <v>67</v>
      </c>
      <c r="S1719" t="s">
        <v>53</v>
      </c>
      <c r="T1719" t="s">
        <v>40</v>
      </c>
      <c r="U1719" t="s">
        <v>40</v>
      </c>
      <c r="V1719" t="s">
        <v>2347</v>
      </c>
      <c r="W1719">
        <v>6</v>
      </c>
      <c r="X1719" t="s">
        <v>42</v>
      </c>
      <c r="Y1719">
        <v>6</v>
      </c>
      <c r="Z1719" t="s">
        <v>40</v>
      </c>
      <c r="AA1719" t="s">
        <v>2311</v>
      </c>
      <c r="AB1719" t="s">
        <v>44</v>
      </c>
      <c r="AC1719" t="s">
        <v>45</v>
      </c>
      <c r="AE1719" t="s">
        <v>298</v>
      </c>
      <c r="AF1719" t="s">
        <v>7570</v>
      </c>
      <c r="AG1719" s="1">
        <v>46054</v>
      </c>
      <c r="AH1719" t="s">
        <v>2751</v>
      </c>
      <c r="AI1719">
        <f>_xlfn.XLOOKUP(Tabela5[[#This Row],[UUID]],Planilha2!$A:$A,Planilha2!B:B,"")</f>
        <v>1</v>
      </c>
      <c r="AJ1719">
        <f>_xlfn.XLOOKUP(Tabela5[[#This Row],[UUID]],Planilha2!$A:$A,Planilha2!C:C,"")</f>
        <v>1</v>
      </c>
      <c r="AK1719">
        <f>_xlfn.XLOOKUP(Tabela5[[#This Row],[UUID]],Planilha2!$A:$A,Planilha2!D:D,"")</f>
        <v>1</v>
      </c>
      <c r="AL1719">
        <f>_xlfn.XLOOKUP(Tabela5[[#This Row],[UUID]],Planilha2!$A:$A,Planilha2!E:E,"")</f>
        <v>0</v>
      </c>
      <c r="AM1719">
        <f>_xlfn.XLOOKUP(Tabela5[[#This Row],[UUID]],Planilha2!$A:$A,Planilha2!F:F,"")</f>
        <v>0</v>
      </c>
      <c r="AN1719">
        <f>_xlfn.XLOOKUP(Tabela5[[#This Row],[UUID]],Planilha2!$A:$A,Planilha2!G:G,"")</f>
        <v>1</v>
      </c>
      <c r="AO1719">
        <f>_xlfn.XLOOKUP(Tabela5[[#This Row],[UUID]],Planilha2!$A:$A,Planilha2!H:H,"")</f>
        <v>1</v>
      </c>
      <c r="AP1719">
        <f>_xlfn.XLOOKUP(Tabela5[[#This Row],[UUID]],Planilha2!$A:$A,Planilha2!I:I,"")</f>
        <v>1</v>
      </c>
      <c r="AQ1719">
        <f>_xlfn.XLOOKUP(Tabela5[[#This Row],[UUID]],Planilha2!$A:$A,Planilha2!J:J,"")</f>
        <v>1</v>
      </c>
      <c r="AR1719">
        <f>_xlfn.XLOOKUP(Tabela5[[#This Row],[UUID]],Planilha2!$A:$A,Planilha2!K:K,"")</f>
        <v>1</v>
      </c>
      <c r="AS1719">
        <f>_xlfn.XLOOKUP(Tabela5[[#This Row],[UUID]],Planilha2!$A:$A,Planilha2!L:L,"")</f>
        <v>1</v>
      </c>
      <c r="AT1719">
        <f>_xlfn.XLOOKUP(Tabela5[[#This Row],[UUID]],Planilha2!$A:$A,Planilha2!M:M,"")</f>
        <v>1</v>
      </c>
      <c r="AU1719">
        <f>_xlfn.XLOOKUP(Tabela5[[#This Row],[UUID]],Planilha2!$A:$A,Planilha2!N:N,"")</f>
        <v>1</v>
      </c>
      <c r="AV1719">
        <f>_xlfn.XLOOKUP(Tabela5[[#This Row],[UUID]],Planilha2!$A:$A,Planilha2!O:O,"")</f>
        <v>1</v>
      </c>
    </row>
    <row r="1720" spans="1:48" x14ac:dyDescent="0.2">
      <c r="A1720" t="s">
        <v>7571</v>
      </c>
      <c r="B1720" t="s">
        <v>35</v>
      </c>
      <c r="C1720">
        <v>7361394</v>
      </c>
      <c r="D1720">
        <v>61033847887</v>
      </c>
      <c r="E1720" t="s">
        <v>7572</v>
      </c>
      <c r="F1720" t="s">
        <v>7573</v>
      </c>
      <c r="G1720" t="s">
        <v>7574</v>
      </c>
      <c r="H1720" s="1">
        <v>46023</v>
      </c>
      <c r="I1720">
        <v>202601</v>
      </c>
      <c r="J1720">
        <v>234.83982</v>
      </c>
      <c r="L1720">
        <v>234.84</v>
      </c>
      <c r="N1720">
        <v>90486130</v>
      </c>
      <c r="O1720" s="1">
        <v>46059</v>
      </c>
      <c r="P1720" s="1">
        <v>46069</v>
      </c>
      <c r="R1720">
        <v>57</v>
      </c>
      <c r="S1720" t="s">
        <v>53</v>
      </c>
      <c r="T1720" t="s">
        <v>40</v>
      </c>
      <c r="U1720" t="s">
        <v>40</v>
      </c>
      <c r="V1720" t="s">
        <v>7575</v>
      </c>
      <c r="W1720">
        <v>6</v>
      </c>
      <c r="X1720" t="s">
        <v>42</v>
      </c>
      <c r="Y1720">
        <v>6</v>
      </c>
      <c r="Z1720" t="s">
        <v>40</v>
      </c>
      <c r="AA1720" t="s">
        <v>1256</v>
      </c>
      <c r="AB1720" t="s">
        <v>44</v>
      </c>
      <c r="AC1720" t="s">
        <v>45</v>
      </c>
      <c r="AE1720" t="s">
        <v>2615</v>
      </c>
      <c r="AF1720" t="s">
        <v>7576</v>
      </c>
      <c r="AG1720" s="1">
        <v>46109</v>
      </c>
      <c r="AH1720" t="s">
        <v>47</v>
      </c>
      <c r="AI1720">
        <f>_xlfn.XLOOKUP(Tabela5[[#This Row],[UUID]],Planilha2!$A:$A,Planilha2!B:B,"")</f>
        <v>1</v>
      </c>
      <c r="AJ1720">
        <f>_xlfn.XLOOKUP(Tabela5[[#This Row],[UUID]],Planilha2!$A:$A,Planilha2!C:C,"")</f>
        <v>2</v>
      </c>
      <c r="AK1720">
        <f>_xlfn.XLOOKUP(Tabela5[[#This Row],[UUID]],Planilha2!$A:$A,Planilha2!D:D,"")</f>
        <v>10</v>
      </c>
      <c r="AL1720">
        <f>_xlfn.XLOOKUP(Tabela5[[#This Row],[UUID]],Planilha2!$A:$A,Planilha2!E:E,"")</f>
        <v>0</v>
      </c>
      <c r="AM1720">
        <f>_xlfn.XLOOKUP(Tabela5[[#This Row],[UUID]],Planilha2!$A:$A,Planilha2!F:F,"")</f>
        <v>1</v>
      </c>
      <c r="AN1720">
        <f>_xlfn.XLOOKUP(Tabela5[[#This Row],[UUID]],Planilha2!$A:$A,Planilha2!G:G,"")</f>
        <v>1</v>
      </c>
      <c r="AO1720">
        <f>_xlfn.XLOOKUP(Tabela5[[#This Row],[UUID]],Planilha2!$A:$A,Planilha2!H:H,"")</f>
        <v>1</v>
      </c>
      <c r="AP1720">
        <f>_xlfn.XLOOKUP(Tabela5[[#This Row],[UUID]],Planilha2!$A:$A,Planilha2!I:I,"")</f>
        <v>1</v>
      </c>
      <c r="AQ1720">
        <f>_xlfn.XLOOKUP(Tabela5[[#This Row],[UUID]],Planilha2!$A:$A,Planilha2!J:J,"")</f>
        <v>0</v>
      </c>
      <c r="AR1720">
        <f>_xlfn.XLOOKUP(Tabela5[[#This Row],[UUID]],Planilha2!$A:$A,Planilha2!K:K,"")</f>
        <v>0</v>
      </c>
      <c r="AS1720">
        <f>_xlfn.XLOOKUP(Tabela5[[#This Row],[UUID]],Planilha2!$A:$A,Planilha2!L:L,"")</f>
        <v>0</v>
      </c>
      <c r="AT1720">
        <f>_xlfn.XLOOKUP(Tabela5[[#This Row],[UUID]],Planilha2!$A:$A,Planilha2!M:M,"")</f>
        <v>0</v>
      </c>
      <c r="AU1720">
        <f>_xlfn.XLOOKUP(Tabela5[[#This Row],[UUID]],Planilha2!$A:$A,Planilha2!N:N,"")</f>
        <v>1</v>
      </c>
      <c r="AV1720">
        <f>_xlfn.XLOOKUP(Tabela5[[#This Row],[UUID]],Planilha2!$A:$A,Planilha2!O:O,"")</f>
        <v>1</v>
      </c>
    </row>
    <row r="1721" spans="1:48" x14ac:dyDescent="0.2">
      <c r="A1721" t="s">
        <v>7577</v>
      </c>
      <c r="B1721" t="s">
        <v>35</v>
      </c>
      <c r="C1721">
        <v>1320157</v>
      </c>
      <c r="D1721">
        <v>18765813871</v>
      </c>
      <c r="E1721" t="s">
        <v>1815</v>
      </c>
      <c r="F1721" t="s">
        <v>1816</v>
      </c>
      <c r="G1721" t="s">
        <v>1817</v>
      </c>
      <c r="H1721" s="1">
        <v>46023</v>
      </c>
      <c r="I1721">
        <v>202601</v>
      </c>
      <c r="J1721">
        <v>296.13449000000003</v>
      </c>
      <c r="L1721">
        <v>296.13</v>
      </c>
      <c r="N1721">
        <v>90466715</v>
      </c>
      <c r="O1721" s="1">
        <v>46053</v>
      </c>
      <c r="P1721" s="1">
        <v>46063</v>
      </c>
      <c r="R1721">
        <v>63</v>
      </c>
      <c r="S1721" t="s">
        <v>53</v>
      </c>
      <c r="T1721" t="s">
        <v>40</v>
      </c>
      <c r="U1721" t="s">
        <v>40</v>
      </c>
      <c r="V1721" t="s">
        <v>1818</v>
      </c>
      <c r="W1721">
        <v>6</v>
      </c>
      <c r="X1721" t="s">
        <v>42</v>
      </c>
      <c r="Y1721">
        <v>6</v>
      </c>
      <c r="Z1721" t="s">
        <v>40</v>
      </c>
      <c r="AA1721" t="s">
        <v>1256</v>
      </c>
      <c r="AB1721" t="s">
        <v>44</v>
      </c>
      <c r="AC1721" t="s">
        <v>45</v>
      </c>
      <c r="AE1721" t="s">
        <v>298</v>
      </c>
      <c r="AF1721" t="s">
        <v>7578</v>
      </c>
      <c r="AG1721" s="1">
        <v>46087</v>
      </c>
      <c r="AH1721" t="s">
        <v>2615</v>
      </c>
      <c r="AI1721">
        <f>_xlfn.XLOOKUP(Tabela5[[#This Row],[UUID]],Planilha2!$A:$A,Planilha2!B:B,"")</f>
        <v>1</v>
      </c>
      <c r="AJ1721">
        <f>_xlfn.XLOOKUP(Tabela5[[#This Row],[UUID]],Planilha2!$A:$A,Planilha2!C:C,"")</f>
        <v>0</v>
      </c>
      <c r="AK1721">
        <f>_xlfn.XLOOKUP(Tabela5[[#This Row],[UUID]],Planilha2!$A:$A,Planilha2!D:D,"")</f>
        <v>1</v>
      </c>
      <c r="AL1721">
        <f>_xlfn.XLOOKUP(Tabela5[[#This Row],[UUID]],Planilha2!$A:$A,Planilha2!E:E,"")</f>
        <v>0</v>
      </c>
      <c r="AM1721">
        <f>_xlfn.XLOOKUP(Tabela5[[#This Row],[UUID]],Planilha2!$A:$A,Planilha2!F:F,"")</f>
        <v>1</v>
      </c>
      <c r="AN1721">
        <f>_xlfn.XLOOKUP(Tabela5[[#This Row],[UUID]],Planilha2!$A:$A,Planilha2!G:G,"")</f>
        <v>1</v>
      </c>
      <c r="AO1721">
        <f>_xlfn.XLOOKUP(Tabela5[[#This Row],[UUID]],Planilha2!$A:$A,Planilha2!H:H,"")</f>
        <v>1</v>
      </c>
      <c r="AP1721">
        <f>_xlfn.XLOOKUP(Tabela5[[#This Row],[UUID]],Planilha2!$A:$A,Planilha2!I:I,"")</f>
        <v>1</v>
      </c>
      <c r="AQ1721">
        <f>_xlfn.XLOOKUP(Tabela5[[#This Row],[UUID]],Planilha2!$A:$A,Planilha2!J:J,"")</f>
        <v>1</v>
      </c>
      <c r="AR1721">
        <f>_xlfn.XLOOKUP(Tabela5[[#This Row],[UUID]],Planilha2!$A:$A,Planilha2!K:K,"")</f>
        <v>1</v>
      </c>
      <c r="AS1721">
        <f>_xlfn.XLOOKUP(Tabela5[[#This Row],[UUID]],Planilha2!$A:$A,Planilha2!L:L,"")</f>
        <v>1</v>
      </c>
      <c r="AT1721">
        <f>_xlfn.XLOOKUP(Tabela5[[#This Row],[UUID]],Planilha2!$A:$A,Planilha2!M:M,"")</f>
        <v>0</v>
      </c>
      <c r="AU1721">
        <f>_xlfn.XLOOKUP(Tabela5[[#This Row],[UUID]],Planilha2!$A:$A,Planilha2!N:N,"")</f>
        <v>1</v>
      </c>
      <c r="AV1721">
        <f>_xlfn.XLOOKUP(Tabela5[[#This Row],[UUID]],Planilha2!$A:$A,Planilha2!O:O,"")</f>
        <v>1</v>
      </c>
    </row>
    <row r="1722" spans="1:48" x14ac:dyDescent="0.2">
      <c r="A1722" t="s">
        <v>7579</v>
      </c>
      <c r="B1722" t="s">
        <v>35</v>
      </c>
      <c r="C1722">
        <v>34264426</v>
      </c>
      <c r="D1722">
        <v>2698262893</v>
      </c>
      <c r="E1722" t="s">
        <v>5249</v>
      </c>
      <c r="F1722" t="s">
        <v>5250</v>
      </c>
      <c r="G1722" t="s">
        <v>5251</v>
      </c>
      <c r="H1722" s="1">
        <v>46023</v>
      </c>
      <c r="I1722">
        <v>202601</v>
      </c>
      <c r="J1722">
        <v>184.6225</v>
      </c>
      <c r="L1722">
        <v>184.62</v>
      </c>
      <c r="N1722">
        <v>90466691</v>
      </c>
      <c r="O1722" s="1">
        <v>46053</v>
      </c>
      <c r="P1722" s="1">
        <v>46063</v>
      </c>
      <c r="R1722">
        <v>63</v>
      </c>
      <c r="S1722" t="s">
        <v>53</v>
      </c>
      <c r="T1722" t="s">
        <v>40</v>
      </c>
      <c r="U1722" t="s">
        <v>40</v>
      </c>
      <c r="V1722" t="s">
        <v>5252</v>
      </c>
      <c r="W1722">
        <v>6</v>
      </c>
      <c r="X1722" t="s">
        <v>42</v>
      </c>
      <c r="Y1722">
        <v>6</v>
      </c>
      <c r="Z1722" t="s">
        <v>40</v>
      </c>
      <c r="AA1722" t="s">
        <v>1256</v>
      </c>
      <c r="AB1722" t="s">
        <v>44</v>
      </c>
      <c r="AC1722" t="s">
        <v>45</v>
      </c>
      <c r="AE1722" t="s">
        <v>298</v>
      </c>
      <c r="AF1722" t="s">
        <v>7580</v>
      </c>
      <c r="AG1722" s="1">
        <v>46109</v>
      </c>
      <c r="AH1722" t="s">
        <v>47</v>
      </c>
      <c r="AI1722">
        <f>_xlfn.XLOOKUP(Tabela5[[#This Row],[UUID]],Planilha2!$A:$A,Planilha2!B:B,"")</f>
        <v>1</v>
      </c>
      <c r="AJ1722">
        <f>_xlfn.XLOOKUP(Tabela5[[#This Row],[UUID]],Planilha2!$A:$A,Planilha2!C:C,"")</f>
        <v>2</v>
      </c>
      <c r="AK1722">
        <f>_xlfn.XLOOKUP(Tabela5[[#This Row],[UUID]],Planilha2!$A:$A,Planilha2!D:D,"")</f>
        <v>10</v>
      </c>
      <c r="AL1722">
        <f>_xlfn.XLOOKUP(Tabela5[[#This Row],[UUID]],Planilha2!$A:$A,Planilha2!E:E,"")</f>
        <v>0</v>
      </c>
      <c r="AM1722">
        <f>_xlfn.XLOOKUP(Tabela5[[#This Row],[UUID]],Planilha2!$A:$A,Planilha2!F:F,"")</f>
        <v>1</v>
      </c>
      <c r="AN1722">
        <f>_xlfn.XLOOKUP(Tabela5[[#This Row],[UUID]],Planilha2!$A:$A,Planilha2!G:G,"")</f>
        <v>1</v>
      </c>
      <c r="AO1722">
        <f>_xlfn.XLOOKUP(Tabela5[[#This Row],[UUID]],Planilha2!$A:$A,Planilha2!H:H,"")</f>
        <v>1</v>
      </c>
      <c r="AP1722">
        <f>_xlfn.XLOOKUP(Tabela5[[#This Row],[UUID]],Planilha2!$A:$A,Planilha2!I:I,"")</f>
        <v>1</v>
      </c>
      <c r="AQ1722">
        <f>_xlfn.XLOOKUP(Tabela5[[#This Row],[UUID]],Planilha2!$A:$A,Planilha2!J:J,"")</f>
        <v>0</v>
      </c>
      <c r="AR1722">
        <f>_xlfn.XLOOKUP(Tabela5[[#This Row],[UUID]],Planilha2!$A:$A,Planilha2!K:K,"")</f>
        <v>0</v>
      </c>
      <c r="AS1722">
        <f>_xlfn.XLOOKUP(Tabela5[[#This Row],[UUID]],Planilha2!$A:$A,Planilha2!L:L,"")</f>
        <v>0</v>
      </c>
      <c r="AT1722">
        <f>_xlfn.XLOOKUP(Tabela5[[#This Row],[UUID]],Planilha2!$A:$A,Planilha2!M:M,"")</f>
        <v>0</v>
      </c>
      <c r="AU1722">
        <f>_xlfn.XLOOKUP(Tabela5[[#This Row],[UUID]],Planilha2!$A:$A,Planilha2!N:N,"")</f>
        <v>1</v>
      </c>
      <c r="AV1722">
        <f>_xlfn.XLOOKUP(Tabela5[[#This Row],[UUID]],Planilha2!$A:$A,Planilha2!O:O,"")</f>
        <v>1</v>
      </c>
    </row>
    <row r="1723" spans="1:48" x14ac:dyDescent="0.2">
      <c r="A1723" t="s">
        <v>7581</v>
      </c>
      <c r="B1723" t="s">
        <v>35</v>
      </c>
      <c r="C1723">
        <v>11587415</v>
      </c>
      <c r="D1723">
        <v>4426735823</v>
      </c>
      <c r="E1723" t="s">
        <v>1839</v>
      </c>
      <c r="F1723" t="s">
        <v>1840</v>
      </c>
      <c r="G1723" t="s">
        <v>1841</v>
      </c>
      <c r="H1723" s="1">
        <v>46023</v>
      </c>
      <c r="I1723">
        <v>202601</v>
      </c>
      <c r="J1723">
        <v>199.39230000000001</v>
      </c>
      <c r="L1723">
        <v>199.39</v>
      </c>
      <c r="N1723">
        <v>90466796</v>
      </c>
      <c r="O1723" s="1">
        <v>46053</v>
      </c>
      <c r="P1723" s="1">
        <v>46063</v>
      </c>
      <c r="R1723">
        <v>63</v>
      </c>
      <c r="S1723" t="s">
        <v>53</v>
      </c>
      <c r="T1723" t="s">
        <v>40</v>
      </c>
      <c r="U1723" t="s">
        <v>40</v>
      </c>
      <c r="V1723" t="s">
        <v>1842</v>
      </c>
      <c r="W1723">
        <v>6</v>
      </c>
      <c r="X1723" t="s">
        <v>42</v>
      </c>
      <c r="Y1723">
        <v>6</v>
      </c>
      <c r="Z1723" t="s">
        <v>40</v>
      </c>
      <c r="AA1723" t="s">
        <v>1256</v>
      </c>
      <c r="AB1723" t="s">
        <v>44</v>
      </c>
      <c r="AC1723" t="s">
        <v>45</v>
      </c>
      <c r="AE1723" t="s">
        <v>298</v>
      </c>
      <c r="AF1723" t="s">
        <v>7582</v>
      </c>
      <c r="AG1723" s="1">
        <v>46087</v>
      </c>
      <c r="AH1723" t="s">
        <v>2615</v>
      </c>
      <c r="AI1723">
        <f>_xlfn.XLOOKUP(Tabela5[[#This Row],[UUID]],Planilha2!$A:$A,Planilha2!B:B,"")</f>
        <v>1</v>
      </c>
      <c r="AJ1723">
        <f>_xlfn.XLOOKUP(Tabela5[[#This Row],[UUID]],Planilha2!$A:$A,Planilha2!C:C,"")</f>
        <v>0</v>
      </c>
      <c r="AK1723">
        <f>_xlfn.XLOOKUP(Tabela5[[#This Row],[UUID]],Planilha2!$A:$A,Planilha2!D:D,"")</f>
        <v>1</v>
      </c>
      <c r="AL1723">
        <f>_xlfn.XLOOKUP(Tabela5[[#This Row],[UUID]],Planilha2!$A:$A,Planilha2!E:E,"")</f>
        <v>0</v>
      </c>
      <c r="AM1723">
        <f>_xlfn.XLOOKUP(Tabela5[[#This Row],[UUID]],Planilha2!$A:$A,Planilha2!F:F,"")</f>
        <v>1</v>
      </c>
      <c r="AN1723">
        <f>_xlfn.XLOOKUP(Tabela5[[#This Row],[UUID]],Planilha2!$A:$A,Planilha2!G:G,"")</f>
        <v>1</v>
      </c>
      <c r="AO1723">
        <f>_xlfn.XLOOKUP(Tabela5[[#This Row],[UUID]],Planilha2!$A:$A,Planilha2!H:H,"")</f>
        <v>1</v>
      </c>
      <c r="AP1723">
        <f>_xlfn.XLOOKUP(Tabela5[[#This Row],[UUID]],Planilha2!$A:$A,Planilha2!I:I,"")</f>
        <v>1</v>
      </c>
      <c r="AQ1723">
        <f>_xlfn.XLOOKUP(Tabela5[[#This Row],[UUID]],Planilha2!$A:$A,Planilha2!J:J,"")</f>
        <v>1</v>
      </c>
      <c r="AR1723">
        <f>_xlfn.XLOOKUP(Tabela5[[#This Row],[UUID]],Planilha2!$A:$A,Planilha2!K:K,"")</f>
        <v>1</v>
      </c>
      <c r="AS1723">
        <f>_xlfn.XLOOKUP(Tabela5[[#This Row],[UUID]],Planilha2!$A:$A,Planilha2!L:L,"")</f>
        <v>1</v>
      </c>
      <c r="AT1723">
        <f>_xlfn.XLOOKUP(Tabela5[[#This Row],[UUID]],Planilha2!$A:$A,Planilha2!M:M,"")</f>
        <v>0</v>
      </c>
      <c r="AU1723">
        <f>_xlfn.XLOOKUP(Tabela5[[#This Row],[UUID]],Planilha2!$A:$A,Planilha2!N:N,"")</f>
        <v>1</v>
      </c>
      <c r="AV1723">
        <f>_xlfn.XLOOKUP(Tabela5[[#This Row],[UUID]],Planilha2!$A:$A,Planilha2!O:O,"")</f>
        <v>1</v>
      </c>
    </row>
    <row r="1724" spans="1:48" x14ac:dyDescent="0.2">
      <c r="A1724" t="s">
        <v>7583</v>
      </c>
      <c r="B1724" t="s">
        <v>35</v>
      </c>
      <c r="C1724">
        <v>40200590</v>
      </c>
      <c r="D1724">
        <v>33695348860</v>
      </c>
      <c r="E1724" t="s">
        <v>7584</v>
      </c>
      <c r="F1724" t="s">
        <v>7585</v>
      </c>
      <c r="G1724" t="s">
        <v>7586</v>
      </c>
      <c r="H1724" s="1">
        <v>46023</v>
      </c>
      <c r="I1724">
        <v>202601</v>
      </c>
      <c r="J1724">
        <v>150.03048000000001</v>
      </c>
      <c r="L1724">
        <v>150.03</v>
      </c>
      <c r="N1724">
        <v>90469492</v>
      </c>
      <c r="O1724" s="1">
        <v>46053</v>
      </c>
      <c r="P1724" s="1">
        <v>46063</v>
      </c>
      <c r="R1724">
        <v>63</v>
      </c>
      <c r="S1724" t="s">
        <v>53</v>
      </c>
      <c r="T1724" t="s">
        <v>40</v>
      </c>
      <c r="U1724" t="s">
        <v>40</v>
      </c>
      <c r="V1724" t="s">
        <v>7587</v>
      </c>
      <c r="W1724">
        <v>6</v>
      </c>
      <c r="X1724" t="s">
        <v>42</v>
      </c>
      <c r="Y1724">
        <v>6</v>
      </c>
      <c r="Z1724" t="s">
        <v>40</v>
      </c>
      <c r="AA1724" t="s">
        <v>1256</v>
      </c>
      <c r="AB1724" t="s">
        <v>44</v>
      </c>
      <c r="AC1724" t="s">
        <v>45</v>
      </c>
      <c r="AE1724" t="s">
        <v>298</v>
      </c>
      <c r="AF1724" t="s">
        <v>7588</v>
      </c>
      <c r="AG1724" s="1">
        <v>46101</v>
      </c>
      <c r="AH1724" t="s">
        <v>47</v>
      </c>
      <c r="AI1724">
        <f>_xlfn.XLOOKUP(Tabela5[[#This Row],[UUID]],Planilha2!$A:$A,Planilha2!B:B,"")</f>
        <v>1</v>
      </c>
      <c r="AJ1724">
        <f>_xlfn.XLOOKUP(Tabela5[[#This Row],[UUID]],Planilha2!$A:$A,Planilha2!C:C,"")</f>
        <v>0</v>
      </c>
      <c r="AK1724">
        <f>_xlfn.XLOOKUP(Tabela5[[#This Row],[UUID]],Planilha2!$A:$A,Planilha2!D:D,"")</f>
        <v>1</v>
      </c>
      <c r="AL1724">
        <f>_xlfn.XLOOKUP(Tabela5[[#This Row],[UUID]],Planilha2!$A:$A,Planilha2!E:E,"")</f>
        <v>0</v>
      </c>
      <c r="AM1724">
        <f>_xlfn.XLOOKUP(Tabela5[[#This Row],[UUID]],Planilha2!$A:$A,Planilha2!F:F,"")</f>
        <v>1</v>
      </c>
      <c r="AN1724">
        <f>_xlfn.XLOOKUP(Tabela5[[#This Row],[UUID]],Planilha2!$A:$A,Planilha2!G:G,"")</f>
        <v>1</v>
      </c>
      <c r="AO1724">
        <f>_xlfn.XLOOKUP(Tabela5[[#This Row],[UUID]],Planilha2!$A:$A,Planilha2!H:H,"")</f>
        <v>1</v>
      </c>
      <c r="AP1724">
        <f>_xlfn.XLOOKUP(Tabela5[[#This Row],[UUID]],Planilha2!$A:$A,Planilha2!I:I,"")</f>
        <v>1</v>
      </c>
      <c r="AQ1724">
        <f>_xlfn.XLOOKUP(Tabela5[[#This Row],[UUID]],Planilha2!$A:$A,Planilha2!J:J,"")</f>
        <v>1</v>
      </c>
      <c r="AR1724">
        <f>_xlfn.XLOOKUP(Tabela5[[#This Row],[UUID]],Planilha2!$A:$A,Planilha2!K:K,"")</f>
        <v>1</v>
      </c>
      <c r="AS1724">
        <f>_xlfn.XLOOKUP(Tabela5[[#This Row],[UUID]],Planilha2!$A:$A,Planilha2!L:L,"")</f>
        <v>0</v>
      </c>
      <c r="AT1724">
        <f>_xlfn.XLOOKUP(Tabela5[[#This Row],[UUID]],Planilha2!$A:$A,Planilha2!M:M,"")</f>
        <v>0</v>
      </c>
      <c r="AU1724">
        <f>_xlfn.XLOOKUP(Tabela5[[#This Row],[UUID]],Planilha2!$A:$A,Planilha2!N:N,"")</f>
        <v>1</v>
      </c>
      <c r="AV1724">
        <f>_xlfn.XLOOKUP(Tabela5[[#This Row],[UUID]],Planilha2!$A:$A,Planilha2!O:O,"")</f>
        <v>1</v>
      </c>
    </row>
    <row r="1725" spans="1:48" x14ac:dyDescent="0.2">
      <c r="A1725" t="s">
        <v>7589</v>
      </c>
      <c r="B1725" t="s">
        <v>35</v>
      </c>
      <c r="C1725">
        <v>30676606</v>
      </c>
      <c r="D1725">
        <v>90131762591</v>
      </c>
      <c r="E1725" t="s">
        <v>5268</v>
      </c>
      <c r="F1725" t="s">
        <v>5269</v>
      </c>
      <c r="G1725" t="s">
        <v>5270</v>
      </c>
      <c r="H1725" s="1">
        <v>46023</v>
      </c>
      <c r="I1725">
        <v>202601</v>
      </c>
      <c r="J1725">
        <v>189.79193000000001</v>
      </c>
      <c r="L1725">
        <v>189.79</v>
      </c>
      <c r="N1725">
        <v>90467033</v>
      </c>
      <c r="O1725" s="1">
        <v>46053</v>
      </c>
      <c r="P1725" s="1">
        <v>46063</v>
      </c>
      <c r="R1725">
        <v>63</v>
      </c>
      <c r="S1725" t="s">
        <v>53</v>
      </c>
      <c r="T1725" t="s">
        <v>40</v>
      </c>
      <c r="U1725" t="s">
        <v>40</v>
      </c>
      <c r="V1725" t="s">
        <v>5271</v>
      </c>
      <c r="W1725">
        <v>6</v>
      </c>
      <c r="X1725" t="s">
        <v>42</v>
      </c>
      <c r="Y1725">
        <v>6</v>
      </c>
      <c r="Z1725" t="s">
        <v>40</v>
      </c>
      <c r="AA1725" t="s">
        <v>1256</v>
      </c>
      <c r="AB1725" t="s">
        <v>44</v>
      </c>
      <c r="AC1725" t="s">
        <v>45</v>
      </c>
      <c r="AE1725" t="s">
        <v>298</v>
      </c>
      <c r="AF1725" t="s">
        <v>7590</v>
      </c>
      <c r="AG1725" s="1">
        <v>46079</v>
      </c>
      <c r="AH1725" t="s">
        <v>2615</v>
      </c>
      <c r="AI1725">
        <f>_xlfn.XLOOKUP(Tabela5[[#This Row],[UUID]],Planilha2!$A:$A,Planilha2!B:B,"")</f>
        <v>1</v>
      </c>
      <c r="AJ1725">
        <f>_xlfn.XLOOKUP(Tabela5[[#This Row],[UUID]],Planilha2!$A:$A,Planilha2!C:C,"")</f>
        <v>0</v>
      </c>
      <c r="AK1725">
        <f>_xlfn.XLOOKUP(Tabela5[[#This Row],[UUID]],Planilha2!$A:$A,Planilha2!D:D,"")</f>
        <v>21</v>
      </c>
      <c r="AL1725">
        <f>_xlfn.XLOOKUP(Tabela5[[#This Row],[UUID]],Planilha2!$A:$A,Planilha2!E:E,"")</f>
        <v>0</v>
      </c>
      <c r="AM1725">
        <f>_xlfn.XLOOKUP(Tabela5[[#This Row],[UUID]],Planilha2!$A:$A,Planilha2!F:F,"")</f>
        <v>1</v>
      </c>
      <c r="AN1725">
        <f>_xlfn.XLOOKUP(Tabela5[[#This Row],[UUID]],Planilha2!$A:$A,Planilha2!G:G,"")</f>
        <v>1</v>
      </c>
      <c r="AO1725">
        <f>_xlfn.XLOOKUP(Tabela5[[#This Row],[UUID]],Planilha2!$A:$A,Planilha2!H:H,"")</f>
        <v>1</v>
      </c>
      <c r="AP1725">
        <f>_xlfn.XLOOKUP(Tabela5[[#This Row],[UUID]],Planilha2!$A:$A,Planilha2!I:I,"")</f>
        <v>1</v>
      </c>
      <c r="AQ1725">
        <f>_xlfn.XLOOKUP(Tabela5[[#This Row],[UUID]],Planilha2!$A:$A,Planilha2!J:J,"")</f>
        <v>1</v>
      </c>
      <c r="AR1725">
        <f>_xlfn.XLOOKUP(Tabela5[[#This Row],[UUID]],Planilha2!$A:$A,Planilha2!K:K,"")</f>
        <v>1</v>
      </c>
      <c r="AS1725">
        <f>_xlfn.XLOOKUP(Tabela5[[#This Row],[UUID]],Planilha2!$A:$A,Planilha2!L:L,"")</f>
        <v>1</v>
      </c>
      <c r="AT1725">
        <f>_xlfn.XLOOKUP(Tabela5[[#This Row],[UUID]],Planilha2!$A:$A,Planilha2!M:M,"")</f>
        <v>0</v>
      </c>
      <c r="AU1725">
        <f>_xlfn.XLOOKUP(Tabela5[[#This Row],[UUID]],Planilha2!$A:$A,Planilha2!N:N,"")</f>
        <v>1</v>
      </c>
      <c r="AV1725">
        <f>_xlfn.XLOOKUP(Tabela5[[#This Row],[UUID]],Planilha2!$A:$A,Planilha2!O:O,"")</f>
        <v>1</v>
      </c>
    </row>
    <row r="1726" spans="1:48" x14ac:dyDescent="0.2">
      <c r="A1726" t="s">
        <v>7591</v>
      </c>
      <c r="B1726" t="s">
        <v>35</v>
      </c>
      <c r="C1726">
        <v>3654958</v>
      </c>
      <c r="D1726">
        <v>30583392830</v>
      </c>
      <c r="E1726" t="s">
        <v>5274</v>
      </c>
      <c r="F1726" t="s">
        <v>5275</v>
      </c>
      <c r="G1726" t="s">
        <v>5276</v>
      </c>
      <c r="H1726" s="1">
        <v>46023</v>
      </c>
      <c r="I1726">
        <v>202601</v>
      </c>
      <c r="J1726">
        <v>453.12509</v>
      </c>
      <c r="L1726">
        <v>453.13</v>
      </c>
      <c r="N1726">
        <v>90466876</v>
      </c>
      <c r="O1726" s="1">
        <v>46053</v>
      </c>
      <c r="P1726" s="1">
        <v>46063</v>
      </c>
      <c r="R1726">
        <v>63</v>
      </c>
      <c r="S1726" t="s">
        <v>53</v>
      </c>
      <c r="T1726" t="s">
        <v>40</v>
      </c>
      <c r="U1726" t="s">
        <v>40</v>
      </c>
      <c r="V1726" t="s">
        <v>5277</v>
      </c>
      <c r="W1726" t="s">
        <v>94</v>
      </c>
      <c r="X1726" t="s">
        <v>94</v>
      </c>
      <c r="Y1726">
        <v>6</v>
      </c>
      <c r="Z1726" t="s">
        <v>40</v>
      </c>
      <c r="AA1726" t="s">
        <v>1256</v>
      </c>
      <c r="AB1726" t="s">
        <v>44</v>
      </c>
      <c r="AC1726" t="s">
        <v>45</v>
      </c>
      <c r="AE1726" t="s">
        <v>298</v>
      </c>
      <c r="AF1726" t="s">
        <v>7592</v>
      </c>
      <c r="AG1726" s="1">
        <v>46088</v>
      </c>
      <c r="AH1726" t="s">
        <v>2615</v>
      </c>
      <c r="AI1726">
        <f>_xlfn.XLOOKUP(Tabela5[[#This Row],[UUID]],Planilha2!$A:$A,Planilha2!B:B,"")</f>
        <v>1</v>
      </c>
      <c r="AJ1726">
        <f>_xlfn.XLOOKUP(Tabela5[[#This Row],[UUID]],Planilha2!$A:$A,Planilha2!C:C,"")</f>
        <v>1</v>
      </c>
      <c r="AK1726">
        <f>_xlfn.XLOOKUP(Tabela5[[#This Row],[UUID]],Planilha2!$A:$A,Planilha2!D:D,"")</f>
        <v>8</v>
      </c>
      <c r="AL1726">
        <f>_xlfn.XLOOKUP(Tabela5[[#This Row],[UUID]],Planilha2!$A:$A,Planilha2!E:E,"")</f>
        <v>0</v>
      </c>
      <c r="AM1726">
        <f>_xlfn.XLOOKUP(Tabela5[[#This Row],[UUID]],Planilha2!$A:$A,Planilha2!F:F,"")</f>
        <v>0</v>
      </c>
      <c r="AN1726">
        <f>_xlfn.XLOOKUP(Tabela5[[#This Row],[UUID]],Planilha2!$A:$A,Planilha2!G:G,"")</f>
        <v>1</v>
      </c>
      <c r="AO1726">
        <f>_xlfn.XLOOKUP(Tabela5[[#This Row],[UUID]],Planilha2!$A:$A,Planilha2!H:H,"")</f>
        <v>1</v>
      </c>
      <c r="AP1726">
        <f>_xlfn.XLOOKUP(Tabela5[[#This Row],[UUID]],Planilha2!$A:$A,Planilha2!I:I,"")</f>
        <v>1</v>
      </c>
      <c r="AQ1726">
        <f>_xlfn.XLOOKUP(Tabela5[[#This Row],[UUID]],Planilha2!$A:$A,Planilha2!J:J,"")</f>
        <v>1</v>
      </c>
      <c r="AR1726">
        <f>_xlfn.XLOOKUP(Tabela5[[#This Row],[UUID]],Planilha2!$A:$A,Planilha2!K:K,"")</f>
        <v>1</v>
      </c>
      <c r="AS1726">
        <f>_xlfn.XLOOKUP(Tabela5[[#This Row],[UUID]],Planilha2!$A:$A,Planilha2!L:L,"")</f>
        <v>1</v>
      </c>
      <c r="AT1726">
        <f>_xlfn.XLOOKUP(Tabela5[[#This Row],[UUID]],Planilha2!$A:$A,Planilha2!M:M,"")</f>
        <v>0</v>
      </c>
      <c r="AU1726">
        <f>_xlfn.XLOOKUP(Tabela5[[#This Row],[UUID]],Planilha2!$A:$A,Planilha2!N:N,"")</f>
        <v>1</v>
      </c>
      <c r="AV1726">
        <f>_xlfn.XLOOKUP(Tabela5[[#This Row],[UUID]],Planilha2!$A:$A,Planilha2!O:O,"")</f>
        <v>1</v>
      </c>
    </row>
    <row r="1727" spans="1:48" x14ac:dyDescent="0.2">
      <c r="A1727" t="s">
        <v>7593</v>
      </c>
      <c r="B1727" t="s">
        <v>35</v>
      </c>
      <c r="C1727">
        <v>10802266</v>
      </c>
      <c r="D1727">
        <v>34803964882</v>
      </c>
      <c r="E1727" t="s">
        <v>5298</v>
      </c>
      <c r="F1727" t="s">
        <v>5299</v>
      </c>
      <c r="G1727" t="s">
        <v>5300</v>
      </c>
      <c r="H1727" s="1">
        <v>46023</v>
      </c>
      <c r="I1727">
        <v>202601</v>
      </c>
      <c r="J1727">
        <v>214.90058999999999</v>
      </c>
      <c r="L1727">
        <v>214.9</v>
      </c>
      <c r="N1727">
        <v>90464326</v>
      </c>
      <c r="O1727" s="1">
        <v>46053</v>
      </c>
      <c r="P1727" s="1">
        <v>46063</v>
      </c>
      <c r="R1727">
        <v>63</v>
      </c>
      <c r="S1727" t="s">
        <v>53</v>
      </c>
      <c r="T1727" t="s">
        <v>40</v>
      </c>
      <c r="U1727" t="s">
        <v>40</v>
      </c>
      <c r="V1727" t="s">
        <v>5301</v>
      </c>
      <c r="W1727">
        <v>6</v>
      </c>
      <c r="X1727" t="s">
        <v>42</v>
      </c>
      <c r="Y1727">
        <v>6</v>
      </c>
      <c r="Z1727" t="s">
        <v>40</v>
      </c>
      <c r="AA1727" t="s">
        <v>1256</v>
      </c>
      <c r="AB1727" t="s">
        <v>44</v>
      </c>
      <c r="AC1727" t="s">
        <v>45</v>
      </c>
      <c r="AE1727" t="s">
        <v>298</v>
      </c>
      <c r="AF1727" t="s">
        <v>7594</v>
      </c>
      <c r="AG1727" s="1">
        <v>46087</v>
      </c>
      <c r="AH1727" t="s">
        <v>2615</v>
      </c>
      <c r="AI1727">
        <f>_xlfn.XLOOKUP(Tabela5[[#This Row],[UUID]],Planilha2!$A:$A,Planilha2!B:B,"")</f>
        <v>1</v>
      </c>
      <c r="AJ1727">
        <f>_xlfn.XLOOKUP(Tabela5[[#This Row],[UUID]],Planilha2!$A:$A,Planilha2!C:C,"")</f>
        <v>0</v>
      </c>
      <c r="AK1727">
        <f>_xlfn.XLOOKUP(Tabela5[[#This Row],[UUID]],Planilha2!$A:$A,Planilha2!D:D,"")</f>
        <v>6</v>
      </c>
      <c r="AL1727">
        <f>_xlfn.XLOOKUP(Tabela5[[#This Row],[UUID]],Planilha2!$A:$A,Planilha2!E:E,"")</f>
        <v>0</v>
      </c>
      <c r="AM1727">
        <f>_xlfn.XLOOKUP(Tabela5[[#This Row],[UUID]],Planilha2!$A:$A,Planilha2!F:F,"")</f>
        <v>1</v>
      </c>
      <c r="AN1727">
        <f>_xlfn.XLOOKUP(Tabela5[[#This Row],[UUID]],Planilha2!$A:$A,Planilha2!G:G,"")</f>
        <v>1</v>
      </c>
      <c r="AO1727">
        <f>_xlfn.XLOOKUP(Tabela5[[#This Row],[UUID]],Planilha2!$A:$A,Planilha2!H:H,"")</f>
        <v>1</v>
      </c>
      <c r="AP1727">
        <f>_xlfn.XLOOKUP(Tabela5[[#This Row],[UUID]],Planilha2!$A:$A,Planilha2!I:I,"")</f>
        <v>1</v>
      </c>
      <c r="AQ1727">
        <f>_xlfn.XLOOKUP(Tabela5[[#This Row],[UUID]],Planilha2!$A:$A,Planilha2!J:J,"")</f>
        <v>1</v>
      </c>
      <c r="AR1727">
        <f>_xlfn.XLOOKUP(Tabela5[[#This Row],[UUID]],Planilha2!$A:$A,Planilha2!K:K,"")</f>
        <v>1</v>
      </c>
      <c r="AS1727">
        <f>_xlfn.XLOOKUP(Tabela5[[#This Row],[UUID]],Planilha2!$A:$A,Planilha2!L:L,"")</f>
        <v>1</v>
      </c>
      <c r="AT1727">
        <f>_xlfn.XLOOKUP(Tabela5[[#This Row],[UUID]],Planilha2!$A:$A,Planilha2!M:M,"")</f>
        <v>0</v>
      </c>
      <c r="AU1727">
        <f>_xlfn.XLOOKUP(Tabela5[[#This Row],[UUID]],Planilha2!$A:$A,Planilha2!N:N,"")</f>
        <v>1</v>
      </c>
      <c r="AV1727">
        <f>_xlfn.XLOOKUP(Tabela5[[#This Row],[UUID]],Planilha2!$A:$A,Planilha2!O:O,"")</f>
        <v>1</v>
      </c>
    </row>
    <row r="1728" spans="1:48" x14ac:dyDescent="0.2">
      <c r="A1728" t="s">
        <v>7595</v>
      </c>
      <c r="B1728" t="s">
        <v>35</v>
      </c>
      <c r="C1728">
        <v>5972868</v>
      </c>
      <c r="D1728">
        <v>3704067105</v>
      </c>
      <c r="E1728" t="s">
        <v>1857</v>
      </c>
      <c r="F1728" t="s">
        <v>1858</v>
      </c>
      <c r="G1728" t="s">
        <v>1859</v>
      </c>
      <c r="H1728" s="1">
        <v>46023</v>
      </c>
      <c r="I1728">
        <v>202601</v>
      </c>
      <c r="J1728">
        <v>201.60776999999999</v>
      </c>
      <c r="L1728">
        <v>201.61</v>
      </c>
      <c r="N1728">
        <v>90464338</v>
      </c>
      <c r="O1728" s="1">
        <v>46053</v>
      </c>
      <c r="P1728" s="1">
        <v>46063</v>
      </c>
      <c r="R1728">
        <v>63</v>
      </c>
      <c r="S1728" t="s">
        <v>53</v>
      </c>
      <c r="T1728" t="s">
        <v>40</v>
      </c>
      <c r="U1728" t="s">
        <v>40</v>
      </c>
      <c r="V1728" t="s">
        <v>1860</v>
      </c>
      <c r="W1728" t="s">
        <v>94</v>
      </c>
      <c r="X1728" t="s">
        <v>94</v>
      </c>
      <c r="Y1728">
        <v>6</v>
      </c>
      <c r="Z1728" t="s">
        <v>40</v>
      </c>
      <c r="AA1728" t="s">
        <v>1256</v>
      </c>
      <c r="AB1728" t="s">
        <v>44</v>
      </c>
      <c r="AC1728" t="s">
        <v>45</v>
      </c>
      <c r="AE1728" t="s">
        <v>298</v>
      </c>
      <c r="AF1728" t="s">
        <v>7596</v>
      </c>
      <c r="AG1728" s="1">
        <v>46092</v>
      </c>
      <c r="AH1728" t="s">
        <v>2615</v>
      </c>
      <c r="AI1728">
        <f>_xlfn.XLOOKUP(Tabela5[[#This Row],[UUID]],Planilha2!$A:$A,Planilha2!B:B,"")</f>
        <v>1</v>
      </c>
      <c r="AJ1728">
        <f>_xlfn.XLOOKUP(Tabela5[[#This Row],[UUID]],Planilha2!$A:$A,Planilha2!C:C,"")</f>
        <v>1</v>
      </c>
      <c r="AK1728">
        <f>_xlfn.XLOOKUP(Tabela5[[#This Row],[UUID]],Planilha2!$A:$A,Planilha2!D:D,"")</f>
        <v>2</v>
      </c>
      <c r="AL1728">
        <f>_xlfn.XLOOKUP(Tabela5[[#This Row],[UUID]],Planilha2!$A:$A,Planilha2!E:E,"")</f>
        <v>0</v>
      </c>
      <c r="AM1728">
        <f>_xlfn.XLOOKUP(Tabela5[[#This Row],[UUID]],Planilha2!$A:$A,Planilha2!F:F,"")</f>
        <v>1</v>
      </c>
      <c r="AN1728">
        <f>_xlfn.XLOOKUP(Tabela5[[#This Row],[UUID]],Planilha2!$A:$A,Planilha2!G:G,"")</f>
        <v>1</v>
      </c>
      <c r="AO1728">
        <f>_xlfn.XLOOKUP(Tabela5[[#This Row],[UUID]],Planilha2!$A:$A,Planilha2!H:H,"")</f>
        <v>1</v>
      </c>
      <c r="AP1728">
        <f>_xlfn.XLOOKUP(Tabela5[[#This Row],[UUID]],Planilha2!$A:$A,Planilha2!I:I,"")</f>
        <v>1</v>
      </c>
      <c r="AQ1728">
        <f>_xlfn.XLOOKUP(Tabela5[[#This Row],[UUID]],Planilha2!$A:$A,Planilha2!J:J,"")</f>
        <v>1</v>
      </c>
      <c r="AR1728">
        <f>_xlfn.XLOOKUP(Tabela5[[#This Row],[UUID]],Planilha2!$A:$A,Planilha2!K:K,"")</f>
        <v>1</v>
      </c>
      <c r="AS1728">
        <f>_xlfn.XLOOKUP(Tabela5[[#This Row],[UUID]],Planilha2!$A:$A,Planilha2!L:L,"")</f>
        <v>1</v>
      </c>
      <c r="AT1728">
        <f>_xlfn.XLOOKUP(Tabela5[[#This Row],[UUID]],Planilha2!$A:$A,Planilha2!M:M,"")</f>
        <v>0</v>
      </c>
      <c r="AU1728">
        <f>_xlfn.XLOOKUP(Tabela5[[#This Row],[UUID]],Planilha2!$A:$A,Planilha2!N:N,"")</f>
        <v>1</v>
      </c>
      <c r="AV1728">
        <f>_xlfn.XLOOKUP(Tabela5[[#This Row],[UUID]],Planilha2!$A:$A,Planilha2!O:O,"")</f>
        <v>1</v>
      </c>
    </row>
    <row r="1729" spans="1:48" x14ac:dyDescent="0.2">
      <c r="A1729" t="s">
        <v>7597</v>
      </c>
      <c r="B1729" t="s">
        <v>35</v>
      </c>
      <c r="C1729">
        <v>1006280747</v>
      </c>
      <c r="D1729">
        <v>54163101000102</v>
      </c>
      <c r="E1729" t="s">
        <v>7598</v>
      </c>
      <c r="F1729" t="s">
        <v>7599</v>
      </c>
      <c r="G1729" t="s">
        <v>7600</v>
      </c>
      <c r="H1729" s="1">
        <v>45931</v>
      </c>
      <c r="I1729">
        <v>202510</v>
      </c>
      <c r="J1729">
        <v>1335.6962699999999</v>
      </c>
      <c r="L1729">
        <v>1335.7</v>
      </c>
      <c r="N1729">
        <v>90408130</v>
      </c>
      <c r="O1729" s="1">
        <v>45980</v>
      </c>
      <c r="P1729" s="1">
        <v>45992</v>
      </c>
      <c r="R1729">
        <v>134</v>
      </c>
      <c r="S1729" t="s">
        <v>39</v>
      </c>
      <c r="T1729" t="s">
        <v>40</v>
      </c>
      <c r="U1729" t="s">
        <v>40</v>
      </c>
      <c r="V1729" t="s">
        <v>7601</v>
      </c>
      <c r="W1729">
        <v>6</v>
      </c>
      <c r="X1729" t="s">
        <v>42</v>
      </c>
      <c r="Y1729">
        <v>6</v>
      </c>
      <c r="Z1729" t="s">
        <v>40</v>
      </c>
      <c r="AA1729" t="s">
        <v>2311</v>
      </c>
      <c r="AB1729" t="s">
        <v>44</v>
      </c>
      <c r="AE1729" t="s">
        <v>2711</v>
      </c>
      <c r="AF1729" t="s">
        <v>7602</v>
      </c>
      <c r="AG1729" s="1">
        <v>46013</v>
      </c>
      <c r="AH1729" t="s">
        <v>70</v>
      </c>
      <c r="AI1729">
        <f>_xlfn.XLOOKUP(Tabela5[[#This Row],[UUID]],Planilha2!$A:$A,Planilha2!B:B,"")</f>
        <v>0</v>
      </c>
      <c r="AJ1729">
        <f>_xlfn.XLOOKUP(Tabela5[[#This Row],[UUID]],Planilha2!$A:$A,Planilha2!C:C,"")</f>
        <v>0</v>
      </c>
      <c r="AK1729">
        <f>_xlfn.XLOOKUP(Tabela5[[#This Row],[UUID]],Planilha2!$A:$A,Planilha2!D:D,"")</f>
        <v>1</v>
      </c>
      <c r="AL1729">
        <f>_xlfn.XLOOKUP(Tabela5[[#This Row],[UUID]],Planilha2!$A:$A,Planilha2!E:E,"")</f>
        <v>3</v>
      </c>
      <c r="AM1729">
        <f>_xlfn.XLOOKUP(Tabela5[[#This Row],[UUID]],Planilha2!$A:$A,Planilha2!F:F,"")</f>
        <v>0</v>
      </c>
      <c r="AN1729">
        <f>_xlfn.XLOOKUP(Tabela5[[#This Row],[UUID]],Planilha2!$A:$A,Planilha2!G:G,"")</f>
        <v>0</v>
      </c>
      <c r="AO1729">
        <f>_xlfn.XLOOKUP(Tabela5[[#This Row],[UUID]],Planilha2!$A:$A,Planilha2!H:H,"")</f>
        <v>0</v>
      </c>
      <c r="AP1729">
        <f>_xlfn.XLOOKUP(Tabela5[[#This Row],[UUID]],Planilha2!$A:$A,Planilha2!I:I,"")</f>
        <v>0</v>
      </c>
      <c r="AQ1729">
        <f>_xlfn.XLOOKUP(Tabela5[[#This Row],[UUID]],Planilha2!$A:$A,Planilha2!J:J,"")</f>
        <v>0</v>
      </c>
      <c r="AR1729">
        <f>_xlfn.XLOOKUP(Tabela5[[#This Row],[UUID]],Planilha2!$A:$A,Planilha2!K:K,"")</f>
        <v>1</v>
      </c>
      <c r="AS1729">
        <f>_xlfn.XLOOKUP(Tabela5[[#This Row],[UUID]],Planilha2!$A:$A,Planilha2!L:L,"")</f>
        <v>1</v>
      </c>
      <c r="AT1729">
        <f>_xlfn.XLOOKUP(Tabela5[[#This Row],[UUID]],Planilha2!$A:$A,Planilha2!M:M,"")</f>
        <v>0</v>
      </c>
      <c r="AU1729">
        <f>_xlfn.XLOOKUP(Tabela5[[#This Row],[UUID]],Planilha2!$A:$A,Planilha2!N:N,"")</f>
        <v>0</v>
      </c>
      <c r="AV1729">
        <f>_xlfn.XLOOKUP(Tabela5[[#This Row],[UUID]],Planilha2!$A:$A,Planilha2!O:O,"")</f>
        <v>0</v>
      </c>
    </row>
    <row r="1730" spans="1:48" x14ac:dyDescent="0.2">
      <c r="A1730" t="s">
        <v>7603</v>
      </c>
      <c r="B1730" t="s">
        <v>35</v>
      </c>
      <c r="C1730">
        <v>28723619</v>
      </c>
      <c r="D1730">
        <v>11650514000109</v>
      </c>
      <c r="E1730" t="s">
        <v>2410</v>
      </c>
      <c r="F1730" t="s">
        <v>7604</v>
      </c>
      <c r="G1730" t="s">
        <v>2412</v>
      </c>
      <c r="H1730" s="1">
        <v>45931</v>
      </c>
      <c r="I1730">
        <v>202510</v>
      </c>
      <c r="J1730">
        <v>1205.98588</v>
      </c>
      <c r="L1730">
        <v>1205.99</v>
      </c>
      <c r="N1730">
        <v>90431326</v>
      </c>
      <c r="O1730" s="1">
        <v>46007</v>
      </c>
      <c r="P1730" s="1">
        <v>46059</v>
      </c>
      <c r="R1730">
        <v>67</v>
      </c>
      <c r="S1730" t="s">
        <v>39</v>
      </c>
      <c r="T1730" t="s">
        <v>40</v>
      </c>
      <c r="U1730" t="s">
        <v>40</v>
      </c>
      <c r="V1730" t="s">
        <v>2413</v>
      </c>
      <c r="W1730">
        <v>6</v>
      </c>
      <c r="X1730" t="s">
        <v>42</v>
      </c>
      <c r="Y1730">
        <v>6</v>
      </c>
      <c r="Z1730" t="s">
        <v>40</v>
      </c>
      <c r="AA1730" t="s">
        <v>2311</v>
      </c>
      <c r="AB1730" t="s">
        <v>44</v>
      </c>
      <c r="AC1730" t="s">
        <v>45</v>
      </c>
      <c r="AE1730" t="s">
        <v>298</v>
      </c>
      <c r="AF1730" t="s">
        <v>7605</v>
      </c>
      <c r="AG1730" s="1">
        <v>46066</v>
      </c>
      <c r="AH1730" t="s">
        <v>2751</v>
      </c>
      <c r="AI1730">
        <f>_xlfn.XLOOKUP(Tabela5[[#This Row],[UUID]],Planilha2!$A:$A,Planilha2!B:B,"")</f>
        <v>1</v>
      </c>
      <c r="AJ1730">
        <f>_xlfn.XLOOKUP(Tabela5[[#This Row],[UUID]],Planilha2!$A:$A,Planilha2!C:C,"")</f>
        <v>0</v>
      </c>
      <c r="AK1730">
        <f>_xlfn.XLOOKUP(Tabela5[[#This Row],[UUID]],Planilha2!$A:$A,Planilha2!D:D,"")</f>
        <v>1</v>
      </c>
      <c r="AL1730">
        <f>_xlfn.XLOOKUP(Tabela5[[#This Row],[UUID]],Planilha2!$A:$A,Planilha2!E:E,"")</f>
        <v>0</v>
      </c>
      <c r="AM1730">
        <f>_xlfn.XLOOKUP(Tabela5[[#This Row],[UUID]],Planilha2!$A:$A,Planilha2!F:F,"")</f>
        <v>1</v>
      </c>
      <c r="AN1730">
        <f>_xlfn.XLOOKUP(Tabela5[[#This Row],[UUID]],Planilha2!$A:$A,Planilha2!G:G,"")</f>
        <v>1</v>
      </c>
      <c r="AO1730">
        <f>_xlfn.XLOOKUP(Tabela5[[#This Row],[UUID]],Planilha2!$A:$A,Planilha2!H:H,"")</f>
        <v>1</v>
      </c>
      <c r="AP1730">
        <f>_xlfn.XLOOKUP(Tabela5[[#This Row],[UUID]],Planilha2!$A:$A,Planilha2!I:I,"")</f>
        <v>1</v>
      </c>
      <c r="AQ1730">
        <f>_xlfn.XLOOKUP(Tabela5[[#This Row],[UUID]],Planilha2!$A:$A,Planilha2!J:J,"")</f>
        <v>1</v>
      </c>
      <c r="AR1730">
        <f>_xlfn.XLOOKUP(Tabela5[[#This Row],[UUID]],Planilha2!$A:$A,Planilha2!K:K,"")</f>
        <v>1</v>
      </c>
      <c r="AS1730">
        <f>_xlfn.XLOOKUP(Tabela5[[#This Row],[UUID]],Planilha2!$A:$A,Planilha2!L:L,"")</f>
        <v>1</v>
      </c>
      <c r="AT1730">
        <f>_xlfn.XLOOKUP(Tabela5[[#This Row],[UUID]],Planilha2!$A:$A,Planilha2!M:M,"")</f>
        <v>0</v>
      </c>
      <c r="AU1730">
        <f>_xlfn.XLOOKUP(Tabela5[[#This Row],[UUID]],Planilha2!$A:$A,Planilha2!N:N,"")</f>
        <v>1</v>
      </c>
      <c r="AV1730">
        <f>_xlfn.XLOOKUP(Tabela5[[#This Row],[UUID]],Planilha2!$A:$A,Planilha2!O:O,"")</f>
        <v>1</v>
      </c>
    </row>
    <row r="1731" spans="1:48" x14ac:dyDescent="0.2">
      <c r="A1731" t="s">
        <v>7606</v>
      </c>
      <c r="B1731" t="s">
        <v>35</v>
      </c>
      <c r="C1731">
        <v>1467891</v>
      </c>
      <c r="D1731">
        <v>29228775000109</v>
      </c>
      <c r="E1731" t="s">
        <v>1869</v>
      </c>
      <c r="F1731" t="s">
        <v>1870</v>
      </c>
      <c r="G1731" t="s">
        <v>1871</v>
      </c>
      <c r="H1731" s="1">
        <v>46023</v>
      </c>
      <c r="I1731">
        <v>202601</v>
      </c>
      <c r="J1731">
        <v>1914.16608</v>
      </c>
      <c r="L1731">
        <v>1914.17</v>
      </c>
      <c r="N1731">
        <v>90467402</v>
      </c>
      <c r="O1731" s="1">
        <v>46053</v>
      </c>
      <c r="P1731" s="1">
        <v>46063</v>
      </c>
      <c r="R1731">
        <v>63</v>
      </c>
      <c r="S1731" t="s">
        <v>39</v>
      </c>
      <c r="T1731" t="s">
        <v>40</v>
      </c>
      <c r="U1731" t="s">
        <v>40</v>
      </c>
      <c r="V1731" t="s">
        <v>1872</v>
      </c>
      <c r="W1731">
        <v>6</v>
      </c>
      <c r="X1731" t="s">
        <v>42</v>
      </c>
      <c r="Y1731">
        <v>6</v>
      </c>
      <c r="Z1731" t="s">
        <v>40</v>
      </c>
      <c r="AA1731" t="s">
        <v>1256</v>
      </c>
      <c r="AB1731" t="s">
        <v>44</v>
      </c>
      <c r="AC1731" t="s">
        <v>45</v>
      </c>
      <c r="AE1731" t="s">
        <v>298</v>
      </c>
      <c r="AF1731" t="s">
        <v>7607</v>
      </c>
      <c r="AG1731" s="1">
        <v>46077</v>
      </c>
      <c r="AH1731" t="s">
        <v>2615</v>
      </c>
      <c r="AI1731">
        <f>_xlfn.XLOOKUP(Tabela5[[#This Row],[UUID]],Planilha2!$A:$A,Planilha2!B:B,"")</f>
        <v>0</v>
      </c>
      <c r="AJ1731">
        <f>_xlfn.XLOOKUP(Tabela5[[#This Row],[UUID]],Planilha2!$A:$A,Planilha2!C:C,"")</f>
        <v>1</v>
      </c>
      <c r="AK1731">
        <f>_xlfn.XLOOKUP(Tabela5[[#This Row],[UUID]],Planilha2!$A:$A,Planilha2!D:D,"")</f>
        <v>9</v>
      </c>
      <c r="AL1731">
        <f>_xlfn.XLOOKUP(Tabela5[[#This Row],[UUID]],Planilha2!$A:$A,Planilha2!E:E,"")</f>
        <v>0</v>
      </c>
      <c r="AM1731">
        <f>_xlfn.XLOOKUP(Tabela5[[#This Row],[UUID]],Planilha2!$A:$A,Planilha2!F:F,"")</f>
        <v>1</v>
      </c>
      <c r="AN1731">
        <f>_xlfn.XLOOKUP(Tabela5[[#This Row],[UUID]],Planilha2!$A:$A,Planilha2!G:G,"")</f>
        <v>1</v>
      </c>
      <c r="AO1731">
        <f>_xlfn.XLOOKUP(Tabela5[[#This Row],[UUID]],Planilha2!$A:$A,Planilha2!H:H,"")</f>
        <v>1</v>
      </c>
      <c r="AP1731">
        <f>_xlfn.XLOOKUP(Tabela5[[#This Row],[UUID]],Planilha2!$A:$A,Planilha2!I:I,"")</f>
        <v>1</v>
      </c>
      <c r="AQ1731">
        <f>_xlfn.XLOOKUP(Tabela5[[#This Row],[UUID]],Planilha2!$A:$A,Planilha2!J:J,"")</f>
        <v>1</v>
      </c>
      <c r="AR1731">
        <f>_xlfn.XLOOKUP(Tabela5[[#This Row],[UUID]],Planilha2!$A:$A,Planilha2!K:K,"")</f>
        <v>1</v>
      </c>
      <c r="AS1731">
        <f>_xlfn.XLOOKUP(Tabela5[[#This Row],[UUID]],Planilha2!$A:$A,Planilha2!L:L,"")</f>
        <v>1</v>
      </c>
      <c r="AT1731">
        <f>_xlfn.XLOOKUP(Tabela5[[#This Row],[UUID]],Planilha2!$A:$A,Planilha2!M:M,"")</f>
        <v>1</v>
      </c>
      <c r="AU1731">
        <f>_xlfn.XLOOKUP(Tabela5[[#This Row],[UUID]],Planilha2!$A:$A,Planilha2!N:N,"")</f>
        <v>1</v>
      </c>
      <c r="AV1731">
        <f>_xlfn.XLOOKUP(Tabela5[[#This Row],[UUID]],Planilha2!$A:$A,Planilha2!O:O,"")</f>
        <v>1</v>
      </c>
    </row>
    <row r="1732" spans="1:48" x14ac:dyDescent="0.2">
      <c r="A1732" t="s">
        <v>7608</v>
      </c>
      <c r="B1732" t="s">
        <v>35</v>
      </c>
      <c r="C1732">
        <v>40044076</v>
      </c>
      <c r="D1732">
        <v>33862648168</v>
      </c>
      <c r="E1732" t="s">
        <v>1881</v>
      </c>
      <c r="F1732" t="s">
        <v>1882</v>
      </c>
      <c r="G1732" t="s">
        <v>1883</v>
      </c>
      <c r="H1732" s="1">
        <v>46023</v>
      </c>
      <c r="I1732">
        <v>202601</v>
      </c>
      <c r="J1732">
        <v>270.28733999999997</v>
      </c>
      <c r="L1732">
        <v>270.29000000000002</v>
      </c>
      <c r="N1732">
        <v>90466547</v>
      </c>
      <c r="O1732" s="1">
        <v>46053</v>
      </c>
      <c r="P1732" s="1">
        <v>46063</v>
      </c>
      <c r="R1732">
        <v>63</v>
      </c>
      <c r="S1732" t="s">
        <v>53</v>
      </c>
      <c r="T1732" t="s">
        <v>40</v>
      </c>
      <c r="U1732" t="s">
        <v>40</v>
      </c>
      <c r="V1732" t="s">
        <v>1884</v>
      </c>
      <c r="W1732">
        <v>6</v>
      </c>
      <c r="X1732" t="s">
        <v>42</v>
      </c>
      <c r="Y1732">
        <v>6</v>
      </c>
      <c r="Z1732" t="s">
        <v>40</v>
      </c>
      <c r="AA1732" t="s">
        <v>1256</v>
      </c>
      <c r="AB1732" t="s">
        <v>44</v>
      </c>
      <c r="AC1732" t="s">
        <v>45</v>
      </c>
      <c r="AE1732" t="s">
        <v>298</v>
      </c>
      <c r="AF1732" t="s">
        <v>7609</v>
      </c>
      <c r="AG1732" s="1">
        <v>46087</v>
      </c>
      <c r="AH1732" t="s">
        <v>2615</v>
      </c>
      <c r="AI1732">
        <f>_xlfn.XLOOKUP(Tabela5[[#This Row],[UUID]],Planilha2!$A:$A,Planilha2!B:B,"")</f>
        <v>1</v>
      </c>
      <c r="AJ1732">
        <f>_xlfn.XLOOKUP(Tabela5[[#This Row],[UUID]],Planilha2!$A:$A,Planilha2!C:C,"")</f>
        <v>0</v>
      </c>
      <c r="AK1732">
        <f>_xlfn.XLOOKUP(Tabela5[[#This Row],[UUID]],Planilha2!$A:$A,Planilha2!D:D,"")</f>
        <v>1</v>
      </c>
      <c r="AL1732">
        <f>_xlfn.XLOOKUP(Tabela5[[#This Row],[UUID]],Planilha2!$A:$A,Planilha2!E:E,"")</f>
        <v>0</v>
      </c>
      <c r="AM1732">
        <f>_xlfn.XLOOKUP(Tabela5[[#This Row],[UUID]],Planilha2!$A:$A,Planilha2!F:F,"")</f>
        <v>1</v>
      </c>
      <c r="AN1732">
        <f>_xlfn.XLOOKUP(Tabela5[[#This Row],[UUID]],Planilha2!$A:$A,Planilha2!G:G,"")</f>
        <v>1</v>
      </c>
      <c r="AO1732">
        <f>_xlfn.XLOOKUP(Tabela5[[#This Row],[UUID]],Planilha2!$A:$A,Planilha2!H:H,"")</f>
        <v>1</v>
      </c>
      <c r="AP1732">
        <f>_xlfn.XLOOKUP(Tabela5[[#This Row],[UUID]],Planilha2!$A:$A,Planilha2!I:I,"")</f>
        <v>1</v>
      </c>
      <c r="AQ1732">
        <f>_xlfn.XLOOKUP(Tabela5[[#This Row],[UUID]],Planilha2!$A:$A,Planilha2!J:J,"")</f>
        <v>1</v>
      </c>
      <c r="AR1732">
        <f>_xlfn.XLOOKUP(Tabela5[[#This Row],[UUID]],Planilha2!$A:$A,Planilha2!K:K,"")</f>
        <v>1</v>
      </c>
      <c r="AS1732">
        <f>_xlfn.XLOOKUP(Tabela5[[#This Row],[UUID]],Planilha2!$A:$A,Planilha2!L:L,"")</f>
        <v>1</v>
      </c>
      <c r="AT1732">
        <f>_xlfn.XLOOKUP(Tabela5[[#This Row],[UUID]],Planilha2!$A:$A,Planilha2!M:M,"")</f>
        <v>0</v>
      </c>
      <c r="AU1732">
        <f>_xlfn.XLOOKUP(Tabela5[[#This Row],[UUID]],Planilha2!$A:$A,Planilha2!N:N,"")</f>
        <v>1</v>
      </c>
      <c r="AV1732">
        <f>_xlfn.XLOOKUP(Tabela5[[#This Row],[UUID]],Planilha2!$A:$A,Planilha2!O:O,"")</f>
        <v>1</v>
      </c>
    </row>
    <row r="1733" spans="1:48" x14ac:dyDescent="0.2">
      <c r="A1733" t="s">
        <v>7610</v>
      </c>
      <c r="B1733" t="s">
        <v>35</v>
      </c>
      <c r="C1733">
        <v>7363370</v>
      </c>
      <c r="D1733">
        <v>41629807800</v>
      </c>
      <c r="E1733" t="s">
        <v>5318</v>
      </c>
      <c r="F1733" t="s">
        <v>5319</v>
      </c>
      <c r="G1733" t="s">
        <v>5320</v>
      </c>
      <c r="H1733" s="1">
        <v>46023</v>
      </c>
      <c r="I1733">
        <v>202601</v>
      </c>
      <c r="J1733">
        <v>1307.1273000000001</v>
      </c>
      <c r="L1733">
        <v>1307.1300000000001</v>
      </c>
      <c r="N1733">
        <v>90467650</v>
      </c>
      <c r="O1733" s="1">
        <v>46053</v>
      </c>
      <c r="P1733" s="1">
        <v>46063</v>
      </c>
      <c r="R1733">
        <v>63</v>
      </c>
      <c r="S1733" t="s">
        <v>53</v>
      </c>
      <c r="T1733" t="s">
        <v>40</v>
      </c>
      <c r="U1733" t="s">
        <v>40</v>
      </c>
      <c r="V1733" t="s">
        <v>5321</v>
      </c>
      <c r="W1733">
        <v>6</v>
      </c>
      <c r="X1733" t="s">
        <v>42</v>
      </c>
      <c r="Y1733">
        <v>6</v>
      </c>
      <c r="Z1733" t="s">
        <v>40</v>
      </c>
      <c r="AA1733" t="s">
        <v>1256</v>
      </c>
      <c r="AB1733" t="s">
        <v>44</v>
      </c>
      <c r="AC1733" t="s">
        <v>45</v>
      </c>
      <c r="AE1733" t="s">
        <v>298</v>
      </c>
      <c r="AF1733" t="s">
        <v>7611</v>
      </c>
      <c r="AG1733" s="1">
        <v>46097</v>
      </c>
      <c r="AH1733" t="s">
        <v>47</v>
      </c>
      <c r="AI1733">
        <f>_xlfn.XLOOKUP(Tabela5[[#This Row],[UUID]],Planilha2!$A:$A,Planilha2!B:B,"")</f>
        <v>0</v>
      </c>
      <c r="AJ1733">
        <f>_xlfn.XLOOKUP(Tabela5[[#This Row],[UUID]],Planilha2!$A:$A,Planilha2!C:C,"")</f>
        <v>1</v>
      </c>
      <c r="AK1733">
        <f>_xlfn.XLOOKUP(Tabela5[[#This Row],[UUID]],Planilha2!$A:$A,Planilha2!D:D,"")</f>
        <v>9</v>
      </c>
      <c r="AL1733">
        <f>_xlfn.XLOOKUP(Tabela5[[#This Row],[UUID]],Planilha2!$A:$A,Planilha2!E:E,"")</f>
        <v>0</v>
      </c>
      <c r="AM1733">
        <f>_xlfn.XLOOKUP(Tabela5[[#This Row],[UUID]],Planilha2!$A:$A,Planilha2!F:F,"")</f>
        <v>1</v>
      </c>
      <c r="AN1733">
        <f>_xlfn.XLOOKUP(Tabela5[[#This Row],[UUID]],Planilha2!$A:$A,Planilha2!G:G,"")</f>
        <v>1</v>
      </c>
      <c r="AO1733">
        <f>_xlfn.XLOOKUP(Tabela5[[#This Row],[UUID]],Planilha2!$A:$A,Planilha2!H:H,"")</f>
        <v>1</v>
      </c>
      <c r="AP1733">
        <f>_xlfn.XLOOKUP(Tabela5[[#This Row],[UUID]],Planilha2!$A:$A,Planilha2!I:I,"")</f>
        <v>1</v>
      </c>
      <c r="AQ1733">
        <f>_xlfn.XLOOKUP(Tabela5[[#This Row],[UUID]],Planilha2!$A:$A,Planilha2!J:J,"")</f>
        <v>1</v>
      </c>
      <c r="AR1733">
        <f>_xlfn.XLOOKUP(Tabela5[[#This Row],[UUID]],Planilha2!$A:$A,Planilha2!K:K,"")</f>
        <v>1</v>
      </c>
      <c r="AS1733">
        <f>_xlfn.XLOOKUP(Tabela5[[#This Row],[UUID]],Planilha2!$A:$A,Planilha2!L:L,"")</f>
        <v>1</v>
      </c>
      <c r="AT1733">
        <f>_xlfn.XLOOKUP(Tabela5[[#This Row],[UUID]],Planilha2!$A:$A,Planilha2!M:M,"")</f>
        <v>1</v>
      </c>
      <c r="AU1733">
        <f>_xlfn.XLOOKUP(Tabela5[[#This Row],[UUID]],Planilha2!$A:$A,Planilha2!N:N,"")</f>
        <v>1</v>
      </c>
      <c r="AV1733">
        <f>_xlfn.XLOOKUP(Tabela5[[#This Row],[UUID]],Planilha2!$A:$A,Planilha2!O:O,"")</f>
        <v>1</v>
      </c>
    </row>
    <row r="1734" spans="1:48" x14ac:dyDescent="0.2">
      <c r="A1734" t="s">
        <v>7612</v>
      </c>
      <c r="B1734" t="s">
        <v>35</v>
      </c>
      <c r="C1734">
        <v>37909444</v>
      </c>
      <c r="D1734">
        <v>22184880</v>
      </c>
      <c r="E1734" t="s">
        <v>1893</v>
      </c>
      <c r="F1734" t="s">
        <v>1894</v>
      </c>
      <c r="G1734" t="s">
        <v>1895</v>
      </c>
      <c r="H1734" s="1">
        <v>46023</v>
      </c>
      <c r="I1734">
        <v>202601</v>
      </c>
      <c r="J1734">
        <v>246.65566000000001</v>
      </c>
      <c r="L1734">
        <v>246.66</v>
      </c>
      <c r="N1734">
        <v>90469178</v>
      </c>
      <c r="O1734" s="1">
        <v>46053</v>
      </c>
      <c r="P1734" s="1">
        <v>46063</v>
      </c>
      <c r="R1734">
        <v>63</v>
      </c>
      <c r="S1734" t="s">
        <v>53</v>
      </c>
      <c r="T1734" t="s">
        <v>40</v>
      </c>
      <c r="U1734" t="s">
        <v>40</v>
      </c>
      <c r="V1734" t="s">
        <v>1896</v>
      </c>
      <c r="W1734">
        <v>6</v>
      </c>
      <c r="X1734" t="s">
        <v>42</v>
      </c>
      <c r="Y1734">
        <v>6</v>
      </c>
      <c r="Z1734" t="s">
        <v>40</v>
      </c>
      <c r="AA1734" t="s">
        <v>1256</v>
      </c>
      <c r="AB1734" t="s">
        <v>44</v>
      </c>
      <c r="AC1734" t="s">
        <v>45</v>
      </c>
      <c r="AE1734" t="s">
        <v>298</v>
      </c>
      <c r="AF1734" t="s">
        <v>7613</v>
      </c>
      <c r="AG1734" s="1">
        <v>46087</v>
      </c>
      <c r="AH1734" t="s">
        <v>2615</v>
      </c>
      <c r="AI1734">
        <f>_xlfn.XLOOKUP(Tabela5[[#This Row],[UUID]],Planilha2!$A:$A,Planilha2!B:B,"")</f>
        <v>1</v>
      </c>
      <c r="AJ1734">
        <f>_xlfn.XLOOKUP(Tabela5[[#This Row],[UUID]],Planilha2!$A:$A,Planilha2!C:C,"")</f>
        <v>0</v>
      </c>
      <c r="AK1734">
        <f>_xlfn.XLOOKUP(Tabela5[[#This Row],[UUID]],Planilha2!$A:$A,Planilha2!D:D,"")</f>
        <v>1</v>
      </c>
      <c r="AL1734">
        <f>_xlfn.XLOOKUP(Tabela5[[#This Row],[UUID]],Planilha2!$A:$A,Planilha2!E:E,"")</f>
        <v>0</v>
      </c>
      <c r="AM1734">
        <f>_xlfn.XLOOKUP(Tabela5[[#This Row],[UUID]],Planilha2!$A:$A,Planilha2!F:F,"")</f>
        <v>1</v>
      </c>
      <c r="AN1734">
        <f>_xlfn.XLOOKUP(Tabela5[[#This Row],[UUID]],Planilha2!$A:$A,Planilha2!G:G,"")</f>
        <v>1</v>
      </c>
      <c r="AO1734">
        <f>_xlfn.XLOOKUP(Tabela5[[#This Row],[UUID]],Planilha2!$A:$A,Planilha2!H:H,"")</f>
        <v>1</v>
      </c>
      <c r="AP1734">
        <f>_xlfn.XLOOKUP(Tabela5[[#This Row],[UUID]],Planilha2!$A:$A,Planilha2!I:I,"")</f>
        <v>1</v>
      </c>
      <c r="AQ1734">
        <f>_xlfn.XLOOKUP(Tabela5[[#This Row],[UUID]],Planilha2!$A:$A,Planilha2!J:J,"")</f>
        <v>1</v>
      </c>
      <c r="AR1734">
        <f>_xlfn.XLOOKUP(Tabela5[[#This Row],[UUID]],Planilha2!$A:$A,Planilha2!K:K,"")</f>
        <v>1</v>
      </c>
      <c r="AS1734">
        <f>_xlfn.XLOOKUP(Tabela5[[#This Row],[UUID]],Planilha2!$A:$A,Planilha2!L:L,"")</f>
        <v>1</v>
      </c>
      <c r="AT1734">
        <f>_xlfn.XLOOKUP(Tabela5[[#This Row],[UUID]],Planilha2!$A:$A,Planilha2!M:M,"")</f>
        <v>0</v>
      </c>
      <c r="AU1734">
        <f>_xlfn.XLOOKUP(Tabela5[[#This Row],[UUID]],Planilha2!$A:$A,Planilha2!N:N,"")</f>
        <v>1</v>
      </c>
      <c r="AV1734">
        <f>_xlfn.XLOOKUP(Tabela5[[#This Row],[UUID]],Planilha2!$A:$A,Planilha2!O:O,"")</f>
        <v>1</v>
      </c>
    </row>
    <row r="1735" spans="1:48" x14ac:dyDescent="0.2">
      <c r="A1735" t="s">
        <v>7614</v>
      </c>
      <c r="B1735" t="s">
        <v>35</v>
      </c>
      <c r="C1735">
        <v>31188354</v>
      </c>
      <c r="D1735">
        <v>17719411897</v>
      </c>
      <c r="E1735" t="s">
        <v>5334</v>
      </c>
      <c r="F1735" t="s">
        <v>5335</v>
      </c>
      <c r="G1735" t="s">
        <v>5336</v>
      </c>
      <c r="H1735" s="1">
        <v>46023</v>
      </c>
      <c r="I1735">
        <v>202601</v>
      </c>
      <c r="J1735">
        <v>467.46417000000002</v>
      </c>
      <c r="L1735">
        <v>467.46</v>
      </c>
      <c r="N1735">
        <v>90468879</v>
      </c>
      <c r="O1735" s="1">
        <v>46053</v>
      </c>
      <c r="P1735" s="1">
        <v>46063</v>
      </c>
      <c r="R1735">
        <v>63</v>
      </c>
      <c r="S1735" t="s">
        <v>53</v>
      </c>
      <c r="T1735" t="s">
        <v>40</v>
      </c>
      <c r="U1735" t="s">
        <v>40</v>
      </c>
      <c r="V1735" t="s">
        <v>5337</v>
      </c>
      <c r="W1735">
        <v>6</v>
      </c>
      <c r="X1735" t="s">
        <v>42</v>
      </c>
      <c r="Y1735">
        <v>6</v>
      </c>
      <c r="Z1735" t="s">
        <v>40</v>
      </c>
      <c r="AA1735" t="s">
        <v>1256</v>
      </c>
      <c r="AB1735" t="s">
        <v>44</v>
      </c>
      <c r="AC1735" t="s">
        <v>45</v>
      </c>
      <c r="AE1735" t="s">
        <v>298</v>
      </c>
      <c r="AF1735" t="s">
        <v>7615</v>
      </c>
      <c r="AG1735" s="1">
        <v>46087</v>
      </c>
      <c r="AH1735" t="s">
        <v>2615</v>
      </c>
      <c r="AI1735">
        <f>_xlfn.XLOOKUP(Tabela5[[#This Row],[UUID]],Planilha2!$A:$A,Planilha2!B:B,"")</f>
        <v>1</v>
      </c>
      <c r="AJ1735">
        <f>_xlfn.XLOOKUP(Tabela5[[#This Row],[UUID]],Planilha2!$A:$A,Planilha2!C:C,"")</f>
        <v>0</v>
      </c>
      <c r="AK1735">
        <f>_xlfn.XLOOKUP(Tabela5[[#This Row],[UUID]],Planilha2!$A:$A,Planilha2!D:D,"")</f>
        <v>7</v>
      </c>
      <c r="AL1735">
        <f>_xlfn.XLOOKUP(Tabela5[[#This Row],[UUID]],Planilha2!$A:$A,Planilha2!E:E,"")</f>
        <v>0</v>
      </c>
      <c r="AM1735">
        <f>_xlfn.XLOOKUP(Tabela5[[#This Row],[UUID]],Planilha2!$A:$A,Planilha2!F:F,"")</f>
        <v>1</v>
      </c>
      <c r="AN1735">
        <f>_xlfn.XLOOKUP(Tabela5[[#This Row],[UUID]],Planilha2!$A:$A,Planilha2!G:G,"")</f>
        <v>1</v>
      </c>
      <c r="AO1735">
        <f>_xlfn.XLOOKUP(Tabela5[[#This Row],[UUID]],Planilha2!$A:$A,Planilha2!H:H,"")</f>
        <v>1</v>
      </c>
      <c r="AP1735">
        <f>_xlfn.XLOOKUP(Tabela5[[#This Row],[UUID]],Planilha2!$A:$A,Planilha2!I:I,"")</f>
        <v>1</v>
      </c>
      <c r="AQ1735">
        <f>_xlfn.XLOOKUP(Tabela5[[#This Row],[UUID]],Planilha2!$A:$A,Planilha2!J:J,"")</f>
        <v>1</v>
      </c>
      <c r="AR1735">
        <f>_xlfn.XLOOKUP(Tabela5[[#This Row],[UUID]],Planilha2!$A:$A,Planilha2!K:K,"")</f>
        <v>1</v>
      </c>
      <c r="AS1735">
        <f>_xlfn.XLOOKUP(Tabela5[[#This Row],[UUID]],Planilha2!$A:$A,Planilha2!L:L,"")</f>
        <v>1</v>
      </c>
      <c r="AT1735">
        <f>_xlfn.XLOOKUP(Tabela5[[#This Row],[UUID]],Planilha2!$A:$A,Planilha2!M:M,"")</f>
        <v>0</v>
      </c>
      <c r="AU1735">
        <f>_xlfn.XLOOKUP(Tabela5[[#This Row],[UUID]],Planilha2!$A:$A,Planilha2!N:N,"")</f>
        <v>1</v>
      </c>
      <c r="AV1735">
        <f>_xlfn.XLOOKUP(Tabela5[[#This Row],[UUID]],Planilha2!$A:$A,Planilha2!O:O,"")</f>
        <v>1</v>
      </c>
    </row>
    <row r="1736" spans="1:48" x14ac:dyDescent="0.2">
      <c r="A1736" t="s">
        <v>7616</v>
      </c>
      <c r="B1736" t="s">
        <v>35</v>
      </c>
      <c r="C1736">
        <v>78656800078</v>
      </c>
      <c r="D1736">
        <v>24856156000137</v>
      </c>
      <c r="E1736" t="s">
        <v>865</v>
      </c>
      <c r="F1736" t="s">
        <v>7617</v>
      </c>
      <c r="G1736" t="s">
        <v>7618</v>
      </c>
      <c r="H1736" s="1">
        <v>45931</v>
      </c>
      <c r="I1736">
        <v>202510</v>
      </c>
      <c r="J1736">
        <v>659.89615000000003</v>
      </c>
      <c r="L1736">
        <v>659.9</v>
      </c>
      <c r="N1736">
        <v>90431302</v>
      </c>
      <c r="O1736" s="1">
        <v>46007</v>
      </c>
      <c r="P1736" s="1">
        <v>46059</v>
      </c>
      <c r="R1736">
        <v>67</v>
      </c>
      <c r="S1736" t="s">
        <v>39</v>
      </c>
      <c r="T1736" t="s">
        <v>40</v>
      </c>
      <c r="U1736" t="s">
        <v>40</v>
      </c>
      <c r="V1736" t="s">
        <v>7619</v>
      </c>
      <c r="W1736">
        <v>6</v>
      </c>
      <c r="X1736" t="s">
        <v>42</v>
      </c>
      <c r="Y1736">
        <v>6</v>
      </c>
      <c r="Z1736" t="s">
        <v>40</v>
      </c>
      <c r="AA1736" t="s">
        <v>2311</v>
      </c>
      <c r="AB1736" t="s">
        <v>44</v>
      </c>
      <c r="AC1736" t="s">
        <v>45</v>
      </c>
      <c r="AE1736" t="s">
        <v>298</v>
      </c>
      <c r="AF1736" t="s">
        <v>7620</v>
      </c>
      <c r="AG1736" s="1">
        <v>46066</v>
      </c>
      <c r="AH1736" t="s">
        <v>2751</v>
      </c>
      <c r="AI1736">
        <f>_xlfn.XLOOKUP(Tabela5[[#This Row],[UUID]],Planilha2!$A:$A,Planilha2!B:B,"")</f>
        <v>1</v>
      </c>
      <c r="AJ1736">
        <f>_xlfn.XLOOKUP(Tabela5[[#This Row],[UUID]],Planilha2!$A:$A,Planilha2!C:C,"")</f>
        <v>0</v>
      </c>
      <c r="AK1736">
        <f>_xlfn.XLOOKUP(Tabela5[[#This Row],[UUID]],Planilha2!$A:$A,Planilha2!D:D,"")</f>
        <v>1</v>
      </c>
      <c r="AL1736">
        <f>_xlfn.XLOOKUP(Tabela5[[#This Row],[UUID]],Planilha2!$A:$A,Planilha2!E:E,"")</f>
        <v>0</v>
      </c>
      <c r="AM1736">
        <f>_xlfn.XLOOKUP(Tabela5[[#This Row],[UUID]],Planilha2!$A:$A,Planilha2!F:F,"")</f>
        <v>1</v>
      </c>
      <c r="AN1736">
        <f>_xlfn.XLOOKUP(Tabela5[[#This Row],[UUID]],Planilha2!$A:$A,Planilha2!G:G,"")</f>
        <v>1</v>
      </c>
      <c r="AO1736">
        <f>_xlfn.XLOOKUP(Tabela5[[#This Row],[UUID]],Planilha2!$A:$A,Planilha2!H:H,"")</f>
        <v>1</v>
      </c>
      <c r="AP1736">
        <f>_xlfn.XLOOKUP(Tabela5[[#This Row],[UUID]],Planilha2!$A:$A,Planilha2!I:I,"")</f>
        <v>1</v>
      </c>
      <c r="AQ1736">
        <f>_xlfn.XLOOKUP(Tabela5[[#This Row],[UUID]],Planilha2!$A:$A,Planilha2!J:J,"")</f>
        <v>1</v>
      </c>
      <c r="AR1736">
        <f>_xlfn.XLOOKUP(Tabela5[[#This Row],[UUID]],Planilha2!$A:$A,Planilha2!K:K,"")</f>
        <v>1</v>
      </c>
      <c r="AS1736">
        <f>_xlfn.XLOOKUP(Tabela5[[#This Row],[UUID]],Planilha2!$A:$A,Planilha2!L:L,"")</f>
        <v>1</v>
      </c>
      <c r="AT1736">
        <f>_xlfn.XLOOKUP(Tabela5[[#This Row],[UUID]],Planilha2!$A:$A,Planilha2!M:M,"")</f>
        <v>0</v>
      </c>
      <c r="AU1736">
        <f>_xlfn.XLOOKUP(Tabela5[[#This Row],[UUID]],Planilha2!$A:$A,Planilha2!N:N,"")</f>
        <v>1</v>
      </c>
      <c r="AV1736">
        <f>_xlfn.XLOOKUP(Tabela5[[#This Row],[UUID]],Planilha2!$A:$A,Planilha2!O:O,"")</f>
        <v>1</v>
      </c>
    </row>
    <row r="1737" spans="1:48" x14ac:dyDescent="0.2">
      <c r="A1737" t="s">
        <v>7621</v>
      </c>
      <c r="B1737" t="s">
        <v>35</v>
      </c>
      <c r="C1737">
        <v>71988670</v>
      </c>
      <c r="D1737">
        <v>24856156000137</v>
      </c>
      <c r="E1737" t="s">
        <v>865</v>
      </c>
      <c r="F1737" t="s">
        <v>7622</v>
      </c>
      <c r="G1737" t="s">
        <v>6430</v>
      </c>
      <c r="H1737" s="1">
        <v>45931</v>
      </c>
      <c r="I1737">
        <v>202510</v>
      </c>
      <c r="J1737">
        <v>443.77891</v>
      </c>
      <c r="L1737">
        <v>443.78</v>
      </c>
      <c r="N1737">
        <v>90408419</v>
      </c>
      <c r="O1737" s="1">
        <v>45980</v>
      </c>
      <c r="P1737" s="1">
        <v>45992</v>
      </c>
      <c r="R1737">
        <v>134</v>
      </c>
      <c r="S1737" t="s">
        <v>39</v>
      </c>
      <c r="T1737" t="s">
        <v>40</v>
      </c>
      <c r="U1737" t="s">
        <v>40</v>
      </c>
      <c r="V1737" t="s">
        <v>6431</v>
      </c>
      <c r="W1737">
        <v>6</v>
      </c>
      <c r="X1737" t="s">
        <v>42</v>
      </c>
      <c r="Y1737">
        <v>6</v>
      </c>
      <c r="Z1737" t="s">
        <v>40</v>
      </c>
      <c r="AA1737" t="s">
        <v>2311</v>
      </c>
      <c r="AB1737" t="s">
        <v>44</v>
      </c>
      <c r="AE1737" t="s">
        <v>2711</v>
      </c>
      <c r="AF1737" t="s">
        <v>7623</v>
      </c>
      <c r="AG1737" s="1">
        <v>46000</v>
      </c>
      <c r="AH1737" t="s">
        <v>70</v>
      </c>
      <c r="AI1737">
        <f>_xlfn.XLOOKUP(Tabela5[[#This Row],[UUID]],Planilha2!$A:$A,Planilha2!B:B,"")</f>
        <v>0</v>
      </c>
      <c r="AJ1737">
        <f>_xlfn.XLOOKUP(Tabela5[[#This Row],[UUID]],Planilha2!$A:$A,Planilha2!C:C,"")</f>
        <v>0</v>
      </c>
      <c r="AK1737">
        <f>_xlfn.XLOOKUP(Tabela5[[#This Row],[UUID]],Planilha2!$A:$A,Planilha2!D:D,"")</f>
        <v>0</v>
      </c>
      <c r="AL1737">
        <f>_xlfn.XLOOKUP(Tabela5[[#This Row],[UUID]],Planilha2!$A:$A,Planilha2!E:E,"")</f>
        <v>5</v>
      </c>
      <c r="AM1737">
        <f>_xlfn.XLOOKUP(Tabela5[[#This Row],[UUID]],Planilha2!$A:$A,Planilha2!F:F,"")</f>
        <v>0</v>
      </c>
      <c r="AN1737">
        <f>_xlfn.XLOOKUP(Tabela5[[#This Row],[UUID]],Planilha2!$A:$A,Planilha2!G:G,"")</f>
        <v>0</v>
      </c>
      <c r="AO1737">
        <f>_xlfn.XLOOKUP(Tabela5[[#This Row],[UUID]],Planilha2!$A:$A,Planilha2!H:H,"")</f>
        <v>0</v>
      </c>
      <c r="AP1737">
        <f>_xlfn.XLOOKUP(Tabela5[[#This Row],[UUID]],Planilha2!$A:$A,Planilha2!I:I,"")</f>
        <v>0</v>
      </c>
      <c r="AQ1737">
        <f>_xlfn.XLOOKUP(Tabela5[[#This Row],[UUID]],Planilha2!$A:$A,Planilha2!J:J,"")</f>
        <v>0</v>
      </c>
      <c r="AR1737">
        <f>_xlfn.XLOOKUP(Tabela5[[#This Row],[UUID]],Planilha2!$A:$A,Planilha2!K:K,"")</f>
        <v>0</v>
      </c>
      <c r="AS1737">
        <f>_xlfn.XLOOKUP(Tabela5[[#This Row],[UUID]],Planilha2!$A:$A,Planilha2!L:L,"")</f>
        <v>0</v>
      </c>
      <c r="AT1737">
        <f>_xlfn.XLOOKUP(Tabela5[[#This Row],[UUID]],Planilha2!$A:$A,Planilha2!M:M,"")</f>
        <v>0</v>
      </c>
      <c r="AU1737">
        <f>_xlfn.XLOOKUP(Tabela5[[#This Row],[UUID]],Planilha2!$A:$A,Planilha2!N:N,"")</f>
        <v>0</v>
      </c>
      <c r="AV1737">
        <f>_xlfn.XLOOKUP(Tabela5[[#This Row],[UUID]],Planilha2!$A:$A,Planilha2!O:O,"")</f>
        <v>0</v>
      </c>
    </row>
    <row r="1738" spans="1:48" x14ac:dyDescent="0.2">
      <c r="A1738" t="s">
        <v>7624</v>
      </c>
      <c r="B1738" t="s">
        <v>35</v>
      </c>
      <c r="C1738">
        <v>71988645</v>
      </c>
      <c r="D1738">
        <v>24856156000137</v>
      </c>
      <c r="E1738" t="s">
        <v>865</v>
      </c>
      <c r="F1738" t="s">
        <v>2458</v>
      </c>
      <c r="G1738" t="s">
        <v>2459</v>
      </c>
      <c r="H1738" s="1">
        <v>45931</v>
      </c>
      <c r="I1738">
        <v>202510</v>
      </c>
      <c r="J1738">
        <v>282.31403</v>
      </c>
      <c r="L1738">
        <v>282.31</v>
      </c>
      <c r="N1738">
        <v>90407820</v>
      </c>
      <c r="O1738" s="1">
        <v>45980</v>
      </c>
      <c r="P1738" s="1">
        <v>45992</v>
      </c>
      <c r="R1738">
        <v>134</v>
      </c>
      <c r="S1738" t="s">
        <v>39</v>
      </c>
      <c r="T1738" t="s">
        <v>40</v>
      </c>
      <c r="U1738" t="s">
        <v>40</v>
      </c>
      <c r="V1738" t="s">
        <v>2460</v>
      </c>
      <c r="W1738">
        <v>6</v>
      </c>
      <c r="X1738" t="s">
        <v>42</v>
      </c>
      <c r="Y1738">
        <v>6</v>
      </c>
      <c r="Z1738" t="s">
        <v>40</v>
      </c>
      <c r="AA1738" t="s">
        <v>2311</v>
      </c>
      <c r="AB1738" t="s">
        <v>44</v>
      </c>
      <c r="AE1738" t="s">
        <v>2711</v>
      </c>
      <c r="AF1738" t="s">
        <v>7625</v>
      </c>
      <c r="AG1738" s="1">
        <v>46000</v>
      </c>
      <c r="AH1738" t="s">
        <v>70</v>
      </c>
      <c r="AI1738">
        <f>_xlfn.XLOOKUP(Tabela5[[#This Row],[UUID]],Planilha2!$A:$A,Planilha2!B:B,"")</f>
        <v>0</v>
      </c>
      <c r="AJ1738">
        <f>_xlfn.XLOOKUP(Tabela5[[#This Row],[UUID]],Planilha2!$A:$A,Planilha2!C:C,"")</f>
        <v>0</v>
      </c>
      <c r="AK1738">
        <f>_xlfn.XLOOKUP(Tabela5[[#This Row],[UUID]],Planilha2!$A:$A,Planilha2!D:D,"")</f>
        <v>0</v>
      </c>
      <c r="AL1738">
        <f>_xlfn.XLOOKUP(Tabela5[[#This Row],[UUID]],Planilha2!$A:$A,Planilha2!E:E,"")</f>
        <v>5</v>
      </c>
      <c r="AM1738">
        <f>_xlfn.XLOOKUP(Tabela5[[#This Row],[UUID]],Planilha2!$A:$A,Planilha2!F:F,"")</f>
        <v>0</v>
      </c>
      <c r="AN1738">
        <f>_xlfn.XLOOKUP(Tabela5[[#This Row],[UUID]],Planilha2!$A:$A,Planilha2!G:G,"")</f>
        <v>0</v>
      </c>
      <c r="AO1738">
        <f>_xlfn.XLOOKUP(Tabela5[[#This Row],[UUID]],Planilha2!$A:$A,Planilha2!H:H,"")</f>
        <v>0</v>
      </c>
      <c r="AP1738">
        <f>_xlfn.XLOOKUP(Tabela5[[#This Row],[UUID]],Planilha2!$A:$A,Planilha2!I:I,"")</f>
        <v>0</v>
      </c>
      <c r="AQ1738">
        <f>_xlfn.XLOOKUP(Tabela5[[#This Row],[UUID]],Planilha2!$A:$A,Planilha2!J:J,"")</f>
        <v>0</v>
      </c>
      <c r="AR1738">
        <f>_xlfn.XLOOKUP(Tabela5[[#This Row],[UUID]],Planilha2!$A:$A,Planilha2!K:K,"")</f>
        <v>0</v>
      </c>
      <c r="AS1738">
        <f>_xlfn.XLOOKUP(Tabela5[[#This Row],[UUID]],Planilha2!$A:$A,Planilha2!L:L,"")</f>
        <v>0</v>
      </c>
      <c r="AT1738">
        <f>_xlfn.XLOOKUP(Tabela5[[#This Row],[UUID]],Planilha2!$A:$A,Planilha2!M:M,"")</f>
        <v>0</v>
      </c>
      <c r="AU1738">
        <f>_xlfn.XLOOKUP(Tabela5[[#This Row],[UUID]],Planilha2!$A:$A,Planilha2!N:N,"")</f>
        <v>0</v>
      </c>
      <c r="AV1738">
        <f>_xlfn.XLOOKUP(Tabela5[[#This Row],[UUID]],Planilha2!$A:$A,Planilha2!O:O,"")</f>
        <v>0</v>
      </c>
    </row>
    <row r="1739" spans="1:48" x14ac:dyDescent="0.2">
      <c r="A1739" t="s">
        <v>7626</v>
      </c>
      <c r="B1739" t="s">
        <v>35</v>
      </c>
      <c r="C1739">
        <v>5655765</v>
      </c>
      <c r="D1739">
        <v>24105171887</v>
      </c>
      <c r="E1739" t="s">
        <v>5348</v>
      </c>
      <c r="F1739" t="s">
        <v>5349</v>
      </c>
      <c r="G1739" t="s">
        <v>5350</v>
      </c>
      <c r="H1739" s="1">
        <v>46023</v>
      </c>
      <c r="I1739">
        <v>202601</v>
      </c>
      <c r="J1739">
        <v>259.94848000000002</v>
      </c>
      <c r="L1739">
        <v>259.95</v>
      </c>
      <c r="N1739">
        <v>90466595</v>
      </c>
      <c r="O1739" s="1">
        <v>46053</v>
      </c>
      <c r="P1739" s="1">
        <v>46063</v>
      </c>
      <c r="R1739">
        <v>63</v>
      </c>
      <c r="S1739" t="s">
        <v>53</v>
      </c>
      <c r="T1739" t="s">
        <v>40</v>
      </c>
      <c r="U1739" t="s">
        <v>40</v>
      </c>
      <c r="V1739" t="s">
        <v>5351</v>
      </c>
      <c r="W1739">
        <v>6</v>
      </c>
      <c r="X1739" t="s">
        <v>42</v>
      </c>
      <c r="Y1739">
        <v>6</v>
      </c>
      <c r="Z1739" t="s">
        <v>40</v>
      </c>
      <c r="AA1739" t="s">
        <v>1256</v>
      </c>
      <c r="AB1739" t="s">
        <v>44</v>
      </c>
      <c r="AC1739" t="s">
        <v>45</v>
      </c>
      <c r="AE1739" t="s">
        <v>298</v>
      </c>
      <c r="AF1739" t="s">
        <v>7627</v>
      </c>
      <c r="AG1739" s="1">
        <v>46086</v>
      </c>
      <c r="AH1739" t="s">
        <v>2615</v>
      </c>
      <c r="AI1739">
        <f>_xlfn.XLOOKUP(Tabela5[[#This Row],[UUID]],Planilha2!$A:$A,Planilha2!B:B,"")</f>
        <v>1</v>
      </c>
      <c r="AJ1739">
        <f>_xlfn.XLOOKUP(Tabela5[[#This Row],[UUID]],Planilha2!$A:$A,Planilha2!C:C,"")</f>
        <v>0</v>
      </c>
      <c r="AK1739">
        <f>_xlfn.XLOOKUP(Tabela5[[#This Row],[UUID]],Planilha2!$A:$A,Planilha2!D:D,"")</f>
        <v>6</v>
      </c>
      <c r="AL1739">
        <f>_xlfn.XLOOKUP(Tabela5[[#This Row],[UUID]],Planilha2!$A:$A,Planilha2!E:E,"")</f>
        <v>1</v>
      </c>
      <c r="AM1739">
        <f>_xlfn.XLOOKUP(Tabela5[[#This Row],[UUID]],Planilha2!$A:$A,Planilha2!F:F,"")</f>
        <v>1</v>
      </c>
      <c r="AN1739">
        <f>_xlfn.XLOOKUP(Tabela5[[#This Row],[UUID]],Planilha2!$A:$A,Planilha2!G:G,"")</f>
        <v>1</v>
      </c>
      <c r="AO1739">
        <f>_xlfn.XLOOKUP(Tabela5[[#This Row],[UUID]],Planilha2!$A:$A,Planilha2!H:H,"")</f>
        <v>1</v>
      </c>
      <c r="AP1739">
        <f>_xlfn.XLOOKUP(Tabela5[[#This Row],[UUID]],Planilha2!$A:$A,Planilha2!I:I,"")</f>
        <v>1</v>
      </c>
      <c r="AQ1739">
        <f>_xlfn.XLOOKUP(Tabela5[[#This Row],[UUID]],Planilha2!$A:$A,Planilha2!J:J,"")</f>
        <v>1</v>
      </c>
      <c r="AR1739">
        <f>_xlfn.XLOOKUP(Tabela5[[#This Row],[UUID]],Planilha2!$A:$A,Planilha2!K:K,"")</f>
        <v>1</v>
      </c>
      <c r="AS1739">
        <f>_xlfn.XLOOKUP(Tabela5[[#This Row],[UUID]],Planilha2!$A:$A,Planilha2!L:L,"")</f>
        <v>1</v>
      </c>
      <c r="AT1739">
        <f>_xlfn.XLOOKUP(Tabela5[[#This Row],[UUID]],Planilha2!$A:$A,Planilha2!M:M,"")</f>
        <v>0</v>
      </c>
      <c r="AU1739">
        <f>_xlfn.XLOOKUP(Tabela5[[#This Row],[UUID]],Planilha2!$A:$A,Planilha2!N:N,"")</f>
        <v>1</v>
      </c>
      <c r="AV1739">
        <f>_xlfn.XLOOKUP(Tabela5[[#This Row],[UUID]],Planilha2!$A:$A,Planilha2!O:O,"")</f>
        <v>1</v>
      </c>
    </row>
    <row r="1740" spans="1:48" x14ac:dyDescent="0.2">
      <c r="A1740" t="s">
        <v>7628</v>
      </c>
      <c r="B1740" t="s">
        <v>35</v>
      </c>
      <c r="C1740">
        <v>71988661</v>
      </c>
      <c r="D1740">
        <v>24856156000137</v>
      </c>
      <c r="E1740" t="s">
        <v>865</v>
      </c>
      <c r="F1740" t="s">
        <v>6424</v>
      </c>
      <c r="G1740" t="s">
        <v>6425</v>
      </c>
      <c r="H1740" s="1">
        <v>45931</v>
      </c>
      <c r="I1740">
        <v>202510</v>
      </c>
      <c r="J1740">
        <v>1232.7730200000001</v>
      </c>
      <c r="L1740">
        <v>1232.77</v>
      </c>
      <c r="N1740">
        <v>90431288</v>
      </c>
      <c r="O1740" s="1">
        <v>46007</v>
      </c>
      <c r="P1740" s="1">
        <v>46059</v>
      </c>
      <c r="R1740">
        <v>67</v>
      </c>
      <c r="S1740" t="s">
        <v>39</v>
      </c>
      <c r="T1740" t="s">
        <v>40</v>
      </c>
      <c r="U1740" t="s">
        <v>40</v>
      </c>
      <c r="V1740" t="s">
        <v>6426</v>
      </c>
      <c r="W1740">
        <v>6</v>
      </c>
      <c r="X1740" t="s">
        <v>42</v>
      </c>
      <c r="Y1740">
        <v>6</v>
      </c>
      <c r="Z1740" t="s">
        <v>40</v>
      </c>
      <c r="AA1740" t="s">
        <v>2311</v>
      </c>
      <c r="AB1740" t="s">
        <v>44</v>
      </c>
      <c r="AC1740" t="s">
        <v>45</v>
      </c>
      <c r="AE1740" t="s">
        <v>298</v>
      </c>
      <c r="AF1740" t="s">
        <v>7629</v>
      </c>
      <c r="AG1740" s="1">
        <v>46062</v>
      </c>
      <c r="AH1740" t="s">
        <v>2751</v>
      </c>
      <c r="AI1740">
        <f>_xlfn.XLOOKUP(Tabela5[[#This Row],[UUID]],Planilha2!$A:$A,Planilha2!B:B,"")</f>
        <v>0</v>
      </c>
      <c r="AJ1740">
        <f>_xlfn.XLOOKUP(Tabela5[[#This Row],[UUID]],Planilha2!$A:$A,Planilha2!C:C,"")</f>
        <v>1</v>
      </c>
      <c r="AK1740">
        <f>_xlfn.XLOOKUP(Tabela5[[#This Row],[UUID]],Planilha2!$A:$A,Planilha2!D:D,"")</f>
        <v>1</v>
      </c>
      <c r="AL1740">
        <f>_xlfn.XLOOKUP(Tabela5[[#This Row],[UUID]],Planilha2!$A:$A,Planilha2!E:E,"")</f>
        <v>0</v>
      </c>
      <c r="AM1740">
        <f>_xlfn.XLOOKUP(Tabela5[[#This Row],[UUID]],Planilha2!$A:$A,Planilha2!F:F,"")</f>
        <v>1</v>
      </c>
      <c r="AN1740">
        <f>_xlfn.XLOOKUP(Tabela5[[#This Row],[UUID]],Planilha2!$A:$A,Planilha2!G:G,"")</f>
        <v>1</v>
      </c>
      <c r="AO1740">
        <f>_xlfn.XLOOKUP(Tabela5[[#This Row],[UUID]],Planilha2!$A:$A,Planilha2!H:H,"")</f>
        <v>1</v>
      </c>
      <c r="AP1740">
        <f>_xlfn.XLOOKUP(Tabela5[[#This Row],[UUID]],Planilha2!$A:$A,Planilha2!I:I,"")</f>
        <v>1</v>
      </c>
      <c r="AQ1740">
        <f>_xlfn.XLOOKUP(Tabela5[[#This Row],[UUID]],Planilha2!$A:$A,Planilha2!J:J,"")</f>
        <v>1</v>
      </c>
      <c r="AR1740">
        <f>_xlfn.XLOOKUP(Tabela5[[#This Row],[UUID]],Planilha2!$A:$A,Planilha2!K:K,"")</f>
        <v>1</v>
      </c>
      <c r="AS1740">
        <f>_xlfn.XLOOKUP(Tabela5[[#This Row],[UUID]],Planilha2!$A:$A,Planilha2!L:L,"")</f>
        <v>1</v>
      </c>
      <c r="AT1740">
        <f>_xlfn.XLOOKUP(Tabela5[[#This Row],[UUID]],Planilha2!$A:$A,Planilha2!M:M,"")</f>
        <v>1</v>
      </c>
      <c r="AU1740">
        <f>_xlfn.XLOOKUP(Tabela5[[#This Row],[UUID]],Planilha2!$A:$A,Planilha2!N:N,"")</f>
        <v>1</v>
      </c>
      <c r="AV1740">
        <f>_xlfn.XLOOKUP(Tabela5[[#This Row],[UUID]],Planilha2!$A:$A,Planilha2!O:O,"")</f>
        <v>1</v>
      </c>
    </row>
    <row r="1741" spans="1:48" x14ac:dyDescent="0.2">
      <c r="A1741" t="s">
        <v>7630</v>
      </c>
      <c r="B1741" t="s">
        <v>35</v>
      </c>
      <c r="C1741">
        <v>2249529</v>
      </c>
      <c r="D1741">
        <v>3206205573</v>
      </c>
      <c r="E1741" t="s">
        <v>1905</v>
      </c>
      <c r="F1741" t="s">
        <v>1906</v>
      </c>
      <c r="G1741" t="s">
        <v>1907</v>
      </c>
      <c r="H1741" s="1">
        <v>46023</v>
      </c>
      <c r="I1741">
        <v>202601</v>
      </c>
      <c r="J1741">
        <v>377.36838999999998</v>
      </c>
      <c r="L1741">
        <v>377.37</v>
      </c>
      <c r="N1741">
        <v>90469022</v>
      </c>
      <c r="O1741" s="1">
        <v>46053</v>
      </c>
      <c r="P1741" s="1">
        <v>46063</v>
      </c>
      <c r="R1741">
        <v>63</v>
      </c>
      <c r="S1741" t="s">
        <v>53</v>
      </c>
      <c r="T1741" t="s">
        <v>40</v>
      </c>
      <c r="U1741" t="s">
        <v>40</v>
      </c>
      <c r="V1741" t="s">
        <v>1908</v>
      </c>
      <c r="W1741">
        <v>6</v>
      </c>
      <c r="X1741" t="s">
        <v>42</v>
      </c>
      <c r="Y1741">
        <v>6</v>
      </c>
      <c r="Z1741" t="s">
        <v>40</v>
      </c>
      <c r="AA1741" t="s">
        <v>1256</v>
      </c>
      <c r="AB1741" t="s">
        <v>44</v>
      </c>
      <c r="AC1741" t="s">
        <v>45</v>
      </c>
      <c r="AE1741" t="s">
        <v>298</v>
      </c>
      <c r="AF1741" t="s">
        <v>7631</v>
      </c>
      <c r="AG1741" s="1">
        <v>46087</v>
      </c>
      <c r="AH1741" t="s">
        <v>2615</v>
      </c>
      <c r="AI1741">
        <f>_xlfn.XLOOKUP(Tabela5[[#This Row],[UUID]],Planilha2!$A:$A,Planilha2!B:B,"")</f>
        <v>1</v>
      </c>
      <c r="AJ1741">
        <f>_xlfn.XLOOKUP(Tabela5[[#This Row],[UUID]],Planilha2!$A:$A,Planilha2!C:C,"")</f>
        <v>0</v>
      </c>
      <c r="AK1741">
        <f>_xlfn.XLOOKUP(Tabela5[[#This Row],[UUID]],Planilha2!$A:$A,Planilha2!D:D,"")</f>
        <v>2</v>
      </c>
      <c r="AL1741">
        <f>_xlfn.XLOOKUP(Tabela5[[#This Row],[UUID]],Planilha2!$A:$A,Planilha2!E:E,"")</f>
        <v>0</v>
      </c>
      <c r="AM1741">
        <f>_xlfn.XLOOKUP(Tabela5[[#This Row],[UUID]],Planilha2!$A:$A,Planilha2!F:F,"")</f>
        <v>1</v>
      </c>
      <c r="AN1741">
        <f>_xlfn.XLOOKUP(Tabela5[[#This Row],[UUID]],Planilha2!$A:$A,Planilha2!G:G,"")</f>
        <v>1</v>
      </c>
      <c r="AO1741">
        <f>_xlfn.XLOOKUP(Tabela5[[#This Row],[UUID]],Planilha2!$A:$A,Planilha2!H:H,"")</f>
        <v>1</v>
      </c>
      <c r="AP1741">
        <f>_xlfn.XLOOKUP(Tabela5[[#This Row],[UUID]],Planilha2!$A:$A,Planilha2!I:I,"")</f>
        <v>1</v>
      </c>
      <c r="AQ1741">
        <f>_xlfn.XLOOKUP(Tabela5[[#This Row],[UUID]],Planilha2!$A:$A,Planilha2!J:J,"")</f>
        <v>1</v>
      </c>
      <c r="AR1741">
        <f>_xlfn.XLOOKUP(Tabela5[[#This Row],[UUID]],Planilha2!$A:$A,Planilha2!K:K,"")</f>
        <v>1</v>
      </c>
      <c r="AS1741">
        <f>_xlfn.XLOOKUP(Tabela5[[#This Row],[UUID]],Planilha2!$A:$A,Planilha2!L:L,"")</f>
        <v>1</v>
      </c>
      <c r="AT1741">
        <f>_xlfn.XLOOKUP(Tabela5[[#This Row],[UUID]],Planilha2!$A:$A,Planilha2!M:M,"")</f>
        <v>0</v>
      </c>
      <c r="AU1741">
        <f>_xlfn.XLOOKUP(Tabela5[[#This Row],[UUID]],Planilha2!$A:$A,Planilha2!N:N,"")</f>
        <v>1</v>
      </c>
      <c r="AV1741">
        <f>_xlfn.XLOOKUP(Tabela5[[#This Row],[UUID]],Planilha2!$A:$A,Planilha2!O:O,"")</f>
        <v>1</v>
      </c>
    </row>
    <row r="1742" spans="1:48" x14ac:dyDescent="0.2">
      <c r="A1742" t="s">
        <v>7632</v>
      </c>
      <c r="B1742" t="s">
        <v>35</v>
      </c>
      <c r="C1742">
        <v>72212519</v>
      </c>
      <c r="D1742">
        <v>24856156000137</v>
      </c>
      <c r="E1742" t="s">
        <v>865</v>
      </c>
      <c r="F1742" t="s">
        <v>7633</v>
      </c>
      <c r="G1742" t="s">
        <v>2482</v>
      </c>
      <c r="H1742" s="1">
        <v>45931</v>
      </c>
      <c r="I1742">
        <v>202510</v>
      </c>
      <c r="J1742">
        <v>566.79593</v>
      </c>
      <c r="L1742">
        <v>566.79999999999995</v>
      </c>
      <c r="N1742">
        <v>90431233</v>
      </c>
      <c r="O1742" s="1">
        <v>46007</v>
      </c>
      <c r="P1742" s="1">
        <v>46059</v>
      </c>
      <c r="R1742">
        <v>67</v>
      </c>
      <c r="S1742" t="s">
        <v>39</v>
      </c>
      <c r="T1742" t="s">
        <v>40</v>
      </c>
      <c r="U1742" t="s">
        <v>40</v>
      </c>
      <c r="V1742" t="s">
        <v>2483</v>
      </c>
      <c r="W1742">
        <v>6</v>
      </c>
      <c r="X1742" t="s">
        <v>42</v>
      </c>
      <c r="Y1742">
        <v>6</v>
      </c>
      <c r="Z1742" t="s">
        <v>40</v>
      </c>
      <c r="AA1742" t="s">
        <v>2311</v>
      </c>
      <c r="AB1742" t="s">
        <v>44</v>
      </c>
      <c r="AC1742" t="s">
        <v>45</v>
      </c>
      <c r="AE1742" t="s">
        <v>298</v>
      </c>
      <c r="AF1742" t="s">
        <v>7620</v>
      </c>
      <c r="AG1742" s="1">
        <v>46066</v>
      </c>
      <c r="AH1742" t="s">
        <v>2751</v>
      </c>
      <c r="AI1742">
        <f>_xlfn.XLOOKUP(Tabela5[[#This Row],[UUID]],Planilha2!$A:$A,Planilha2!B:B,"")</f>
        <v>1</v>
      </c>
      <c r="AJ1742">
        <f>_xlfn.XLOOKUP(Tabela5[[#This Row],[UUID]],Planilha2!$A:$A,Planilha2!C:C,"")</f>
        <v>0</v>
      </c>
      <c r="AK1742">
        <f>_xlfn.XLOOKUP(Tabela5[[#This Row],[UUID]],Planilha2!$A:$A,Planilha2!D:D,"")</f>
        <v>1</v>
      </c>
      <c r="AL1742">
        <f>_xlfn.XLOOKUP(Tabela5[[#This Row],[UUID]],Planilha2!$A:$A,Planilha2!E:E,"")</f>
        <v>0</v>
      </c>
      <c r="AM1742">
        <f>_xlfn.XLOOKUP(Tabela5[[#This Row],[UUID]],Planilha2!$A:$A,Planilha2!F:F,"")</f>
        <v>1</v>
      </c>
      <c r="AN1742">
        <f>_xlfn.XLOOKUP(Tabela5[[#This Row],[UUID]],Planilha2!$A:$A,Planilha2!G:G,"")</f>
        <v>1</v>
      </c>
      <c r="AO1742">
        <f>_xlfn.XLOOKUP(Tabela5[[#This Row],[UUID]],Planilha2!$A:$A,Planilha2!H:H,"")</f>
        <v>1</v>
      </c>
      <c r="AP1742">
        <f>_xlfn.XLOOKUP(Tabela5[[#This Row],[UUID]],Planilha2!$A:$A,Planilha2!I:I,"")</f>
        <v>1</v>
      </c>
      <c r="AQ1742">
        <f>_xlfn.XLOOKUP(Tabela5[[#This Row],[UUID]],Planilha2!$A:$A,Planilha2!J:J,"")</f>
        <v>1</v>
      </c>
      <c r="AR1742">
        <f>_xlfn.XLOOKUP(Tabela5[[#This Row],[UUID]],Planilha2!$A:$A,Planilha2!K:K,"")</f>
        <v>1</v>
      </c>
      <c r="AS1742">
        <f>_xlfn.XLOOKUP(Tabela5[[#This Row],[UUID]],Planilha2!$A:$A,Planilha2!L:L,"")</f>
        <v>1</v>
      </c>
      <c r="AT1742">
        <f>_xlfn.XLOOKUP(Tabela5[[#This Row],[UUID]],Planilha2!$A:$A,Planilha2!M:M,"")</f>
        <v>0</v>
      </c>
      <c r="AU1742">
        <f>_xlfn.XLOOKUP(Tabela5[[#This Row],[UUID]],Planilha2!$A:$A,Planilha2!N:N,"")</f>
        <v>1</v>
      </c>
      <c r="AV1742">
        <f>_xlfn.XLOOKUP(Tabela5[[#This Row],[UUID]],Planilha2!$A:$A,Planilha2!O:O,"")</f>
        <v>1</v>
      </c>
    </row>
    <row r="1743" spans="1:48" x14ac:dyDescent="0.2">
      <c r="A1743" t="s">
        <v>7634</v>
      </c>
      <c r="B1743" t="s">
        <v>35</v>
      </c>
      <c r="C1743">
        <v>13291386</v>
      </c>
      <c r="D1743">
        <v>26904287845</v>
      </c>
      <c r="E1743" t="s">
        <v>1917</v>
      </c>
      <c r="F1743" t="s">
        <v>1918</v>
      </c>
      <c r="G1743" t="s">
        <v>1919</v>
      </c>
      <c r="H1743" s="1">
        <v>46023</v>
      </c>
      <c r="I1743">
        <v>202601</v>
      </c>
      <c r="J1743">
        <v>1100.3501000000001</v>
      </c>
      <c r="L1743">
        <v>1100.3499999999999</v>
      </c>
      <c r="N1743">
        <v>90467543</v>
      </c>
      <c r="O1743" s="1">
        <v>46053</v>
      </c>
      <c r="P1743" s="1">
        <v>46063</v>
      </c>
      <c r="R1743">
        <v>63</v>
      </c>
      <c r="S1743" t="s">
        <v>53</v>
      </c>
      <c r="T1743" t="s">
        <v>40</v>
      </c>
      <c r="U1743" t="s">
        <v>40</v>
      </c>
      <c r="V1743" t="s">
        <v>1920</v>
      </c>
      <c r="W1743">
        <v>6</v>
      </c>
      <c r="X1743" t="s">
        <v>42</v>
      </c>
      <c r="Y1743">
        <v>6</v>
      </c>
      <c r="Z1743" t="s">
        <v>40</v>
      </c>
      <c r="AA1743" t="s">
        <v>1256</v>
      </c>
      <c r="AB1743" t="s">
        <v>44</v>
      </c>
      <c r="AC1743" t="s">
        <v>45</v>
      </c>
      <c r="AE1743" t="s">
        <v>298</v>
      </c>
      <c r="AF1743" t="s">
        <v>7635</v>
      </c>
      <c r="AG1743" s="1">
        <v>46109</v>
      </c>
      <c r="AH1743" t="s">
        <v>47</v>
      </c>
      <c r="AI1743">
        <f>_xlfn.XLOOKUP(Tabela5[[#This Row],[UUID]],Planilha2!$A:$A,Planilha2!B:B,"")</f>
        <v>1</v>
      </c>
      <c r="AJ1743">
        <f>_xlfn.XLOOKUP(Tabela5[[#This Row],[UUID]],Planilha2!$A:$A,Planilha2!C:C,"")</f>
        <v>2</v>
      </c>
      <c r="AK1743">
        <f>_xlfn.XLOOKUP(Tabela5[[#This Row],[UUID]],Planilha2!$A:$A,Planilha2!D:D,"")</f>
        <v>1</v>
      </c>
      <c r="AL1743">
        <f>_xlfn.XLOOKUP(Tabela5[[#This Row],[UUID]],Planilha2!$A:$A,Planilha2!E:E,"")</f>
        <v>0</v>
      </c>
      <c r="AM1743">
        <f>_xlfn.XLOOKUP(Tabela5[[#This Row],[UUID]],Planilha2!$A:$A,Planilha2!F:F,"")</f>
        <v>1</v>
      </c>
      <c r="AN1743">
        <f>_xlfn.XLOOKUP(Tabela5[[#This Row],[UUID]],Planilha2!$A:$A,Planilha2!G:G,"")</f>
        <v>1</v>
      </c>
      <c r="AO1743">
        <f>_xlfn.XLOOKUP(Tabela5[[#This Row],[UUID]],Planilha2!$A:$A,Planilha2!H:H,"")</f>
        <v>1</v>
      </c>
      <c r="AP1743">
        <f>_xlfn.XLOOKUP(Tabela5[[#This Row],[UUID]],Planilha2!$A:$A,Planilha2!I:I,"")</f>
        <v>1</v>
      </c>
      <c r="AQ1743">
        <f>_xlfn.XLOOKUP(Tabela5[[#This Row],[UUID]],Planilha2!$A:$A,Planilha2!J:J,"")</f>
        <v>0</v>
      </c>
      <c r="AR1743">
        <f>_xlfn.XLOOKUP(Tabela5[[#This Row],[UUID]],Planilha2!$A:$A,Planilha2!K:K,"")</f>
        <v>0</v>
      </c>
      <c r="AS1743">
        <f>_xlfn.XLOOKUP(Tabela5[[#This Row],[UUID]],Planilha2!$A:$A,Planilha2!L:L,"")</f>
        <v>0</v>
      </c>
      <c r="AT1743">
        <f>_xlfn.XLOOKUP(Tabela5[[#This Row],[UUID]],Planilha2!$A:$A,Planilha2!M:M,"")</f>
        <v>0</v>
      </c>
      <c r="AU1743">
        <f>_xlfn.XLOOKUP(Tabela5[[#This Row],[UUID]],Planilha2!$A:$A,Planilha2!N:N,"")</f>
        <v>1</v>
      </c>
      <c r="AV1743">
        <f>_xlfn.XLOOKUP(Tabela5[[#This Row],[UUID]],Planilha2!$A:$A,Planilha2!O:O,"")</f>
        <v>1</v>
      </c>
    </row>
    <row r="1744" spans="1:48" x14ac:dyDescent="0.2">
      <c r="A1744" t="s">
        <v>7636</v>
      </c>
      <c r="B1744" t="s">
        <v>35</v>
      </c>
      <c r="C1744">
        <v>43381995</v>
      </c>
      <c r="D1744">
        <v>32558537881</v>
      </c>
      <c r="E1744" t="s">
        <v>7637</v>
      </c>
      <c r="F1744" t="s">
        <v>7638</v>
      </c>
      <c r="G1744" t="s">
        <v>7639</v>
      </c>
      <c r="H1744" s="1">
        <v>46023</v>
      </c>
      <c r="I1744">
        <v>202601</v>
      </c>
      <c r="J1744">
        <v>197.91532000000001</v>
      </c>
      <c r="L1744">
        <v>197.92</v>
      </c>
      <c r="N1744">
        <v>90466483</v>
      </c>
      <c r="O1744" s="1">
        <v>46053</v>
      </c>
      <c r="P1744" s="1">
        <v>46063</v>
      </c>
      <c r="R1744">
        <v>63</v>
      </c>
      <c r="S1744" t="s">
        <v>53</v>
      </c>
      <c r="T1744" t="s">
        <v>40</v>
      </c>
      <c r="U1744" t="s">
        <v>40</v>
      </c>
      <c r="V1744" t="s">
        <v>7640</v>
      </c>
      <c r="W1744">
        <v>6</v>
      </c>
      <c r="X1744" t="s">
        <v>42</v>
      </c>
      <c r="Y1744">
        <v>6</v>
      </c>
      <c r="Z1744" t="s">
        <v>40</v>
      </c>
      <c r="AA1744" t="s">
        <v>1256</v>
      </c>
      <c r="AB1744" t="s">
        <v>44</v>
      </c>
      <c r="AC1744" t="s">
        <v>45</v>
      </c>
      <c r="AE1744" t="s">
        <v>298</v>
      </c>
      <c r="AF1744" t="s">
        <v>7641</v>
      </c>
      <c r="AG1744" s="1">
        <v>46087</v>
      </c>
      <c r="AH1744" t="s">
        <v>2615</v>
      </c>
      <c r="AI1744">
        <f>_xlfn.XLOOKUP(Tabela5[[#This Row],[UUID]],Planilha2!$A:$A,Planilha2!B:B,"")</f>
        <v>1</v>
      </c>
      <c r="AJ1744">
        <f>_xlfn.XLOOKUP(Tabela5[[#This Row],[UUID]],Planilha2!$A:$A,Planilha2!C:C,"")</f>
        <v>0</v>
      </c>
      <c r="AK1744">
        <f>_xlfn.XLOOKUP(Tabela5[[#This Row],[UUID]],Planilha2!$A:$A,Planilha2!D:D,"")</f>
        <v>1</v>
      </c>
      <c r="AL1744">
        <f>_xlfn.XLOOKUP(Tabela5[[#This Row],[UUID]],Planilha2!$A:$A,Planilha2!E:E,"")</f>
        <v>0</v>
      </c>
      <c r="AM1744">
        <f>_xlfn.XLOOKUP(Tabela5[[#This Row],[UUID]],Planilha2!$A:$A,Planilha2!F:F,"")</f>
        <v>1</v>
      </c>
      <c r="AN1744">
        <f>_xlfn.XLOOKUP(Tabela5[[#This Row],[UUID]],Planilha2!$A:$A,Planilha2!G:G,"")</f>
        <v>1</v>
      </c>
      <c r="AO1744">
        <f>_xlfn.XLOOKUP(Tabela5[[#This Row],[UUID]],Planilha2!$A:$A,Planilha2!H:H,"")</f>
        <v>1</v>
      </c>
      <c r="AP1744">
        <f>_xlfn.XLOOKUP(Tabela5[[#This Row],[UUID]],Planilha2!$A:$A,Planilha2!I:I,"")</f>
        <v>1</v>
      </c>
      <c r="AQ1744">
        <f>_xlfn.XLOOKUP(Tabela5[[#This Row],[UUID]],Planilha2!$A:$A,Planilha2!J:J,"")</f>
        <v>1</v>
      </c>
      <c r="AR1744">
        <f>_xlfn.XLOOKUP(Tabela5[[#This Row],[UUID]],Planilha2!$A:$A,Planilha2!K:K,"")</f>
        <v>1</v>
      </c>
      <c r="AS1744">
        <f>_xlfn.XLOOKUP(Tabela5[[#This Row],[UUID]],Planilha2!$A:$A,Planilha2!L:L,"")</f>
        <v>1</v>
      </c>
      <c r="AT1744">
        <f>_xlfn.XLOOKUP(Tabela5[[#This Row],[UUID]],Planilha2!$A:$A,Planilha2!M:M,"")</f>
        <v>0</v>
      </c>
      <c r="AU1744">
        <f>_xlfn.XLOOKUP(Tabela5[[#This Row],[UUID]],Planilha2!$A:$A,Planilha2!N:N,"")</f>
        <v>1</v>
      </c>
      <c r="AV1744">
        <f>_xlfn.XLOOKUP(Tabela5[[#This Row],[UUID]],Planilha2!$A:$A,Planilha2!O:O,"")</f>
        <v>1</v>
      </c>
    </row>
    <row r="1745" spans="1:48" x14ac:dyDescent="0.2">
      <c r="A1745" t="s">
        <v>7642</v>
      </c>
      <c r="B1745" t="s">
        <v>35</v>
      </c>
      <c r="C1745">
        <v>33948372</v>
      </c>
      <c r="D1745">
        <v>21367528801</v>
      </c>
      <c r="E1745" t="s">
        <v>1929</v>
      </c>
      <c r="F1745" t="s">
        <v>1930</v>
      </c>
      <c r="G1745" t="s">
        <v>1931</v>
      </c>
      <c r="H1745" s="1">
        <v>46023</v>
      </c>
      <c r="I1745">
        <v>202601</v>
      </c>
      <c r="J1745">
        <v>264.37941999999998</v>
      </c>
      <c r="L1745">
        <v>264.38</v>
      </c>
      <c r="N1745">
        <v>90464314</v>
      </c>
      <c r="O1745" s="1">
        <v>46053</v>
      </c>
      <c r="P1745" s="1">
        <v>46063</v>
      </c>
      <c r="R1745">
        <v>63</v>
      </c>
      <c r="S1745" t="s">
        <v>53</v>
      </c>
      <c r="T1745" t="s">
        <v>40</v>
      </c>
      <c r="U1745" t="s">
        <v>40</v>
      </c>
      <c r="V1745" t="s">
        <v>1932</v>
      </c>
      <c r="W1745">
        <v>6</v>
      </c>
      <c r="X1745" t="s">
        <v>42</v>
      </c>
      <c r="Y1745">
        <v>6</v>
      </c>
      <c r="Z1745" t="s">
        <v>40</v>
      </c>
      <c r="AA1745" t="s">
        <v>1256</v>
      </c>
      <c r="AB1745" t="s">
        <v>44</v>
      </c>
      <c r="AC1745" t="s">
        <v>45</v>
      </c>
      <c r="AE1745" t="s">
        <v>298</v>
      </c>
      <c r="AF1745" t="s">
        <v>7643</v>
      </c>
      <c r="AG1745" s="1">
        <v>46088</v>
      </c>
      <c r="AH1745" t="s">
        <v>2615</v>
      </c>
      <c r="AI1745">
        <f>_xlfn.XLOOKUP(Tabela5[[#This Row],[UUID]],Planilha2!$A:$A,Planilha2!B:B,"")</f>
        <v>1</v>
      </c>
      <c r="AJ1745">
        <f>_xlfn.XLOOKUP(Tabela5[[#This Row],[UUID]],Planilha2!$A:$A,Planilha2!C:C,"")</f>
        <v>1</v>
      </c>
      <c r="AK1745">
        <f>_xlfn.XLOOKUP(Tabela5[[#This Row],[UUID]],Planilha2!$A:$A,Planilha2!D:D,"")</f>
        <v>1</v>
      </c>
      <c r="AL1745">
        <f>_xlfn.XLOOKUP(Tabela5[[#This Row],[UUID]],Planilha2!$A:$A,Planilha2!E:E,"")</f>
        <v>0</v>
      </c>
      <c r="AM1745">
        <f>_xlfn.XLOOKUP(Tabela5[[#This Row],[UUID]],Planilha2!$A:$A,Planilha2!F:F,"")</f>
        <v>0</v>
      </c>
      <c r="AN1745">
        <f>_xlfn.XLOOKUP(Tabela5[[#This Row],[UUID]],Planilha2!$A:$A,Planilha2!G:G,"")</f>
        <v>1</v>
      </c>
      <c r="AO1745">
        <f>_xlfn.XLOOKUP(Tabela5[[#This Row],[UUID]],Planilha2!$A:$A,Planilha2!H:H,"")</f>
        <v>1</v>
      </c>
      <c r="AP1745">
        <f>_xlfn.XLOOKUP(Tabela5[[#This Row],[UUID]],Planilha2!$A:$A,Planilha2!I:I,"")</f>
        <v>1</v>
      </c>
      <c r="AQ1745">
        <f>_xlfn.XLOOKUP(Tabela5[[#This Row],[UUID]],Planilha2!$A:$A,Planilha2!J:J,"")</f>
        <v>1</v>
      </c>
      <c r="AR1745">
        <f>_xlfn.XLOOKUP(Tabela5[[#This Row],[UUID]],Planilha2!$A:$A,Planilha2!K:K,"")</f>
        <v>1</v>
      </c>
      <c r="AS1745">
        <f>_xlfn.XLOOKUP(Tabela5[[#This Row],[UUID]],Planilha2!$A:$A,Planilha2!L:L,"")</f>
        <v>1</v>
      </c>
      <c r="AT1745">
        <f>_xlfn.XLOOKUP(Tabela5[[#This Row],[UUID]],Planilha2!$A:$A,Planilha2!M:M,"")</f>
        <v>0</v>
      </c>
      <c r="AU1745">
        <f>_xlfn.XLOOKUP(Tabela5[[#This Row],[UUID]],Planilha2!$A:$A,Planilha2!N:N,"")</f>
        <v>1</v>
      </c>
      <c r="AV1745">
        <f>_xlfn.XLOOKUP(Tabela5[[#This Row],[UUID]],Planilha2!$A:$A,Planilha2!O:O,"")</f>
        <v>1</v>
      </c>
    </row>
    <row r="1746" spans="1:48" x14ac:dyDescent="0.2">
      <c r="A1746" t="s">
        <v>7644</v>
      </c>
      <c r="B1746" t="s">
        <v>35</v>
      </c>
      <c r="C1746">
        <v>598933</v>
      </c>
      <c r="D1746">
        <v>14490713843</v>
      </c>
      <c r="E1746" t="s">
        <v>1941</v>
      </c>
      <c r="F1746" t="s">
        <v>1942</v>
      </c>
      <c r="G1746" t="s">
        <v>1943</v>
      </c>
      <c r="H1746" s="1">
        <v>46023</v>
      </c>
      <c r="I1746">
        <v>202601</v>
      </c>
      <c r="J1746">
        <v>914.98910999999998</v>
      </c>
      <c r="L1746">
        <v>914.99</v>
      </c>
      <c r="N1746">
        <v>90464356</v>
      </c>
      <c r="O1746" s="1">
        <v>46053</v>
      </c>
      <c r="P1746" s="1">
        <v>46063</v>
      </c>
      <c r="R1746">
        <v>63</v>
      </c>
      <c r="S1746" t="s">
        <v>53</v>
      </c>
      <c r="T1746" t="s">
        <v>40</v>
      </c>
      <c r="U1746" t="s">
        <v>40</v>
      </c>
      <c r="V1746" t="s">
        <v>1944</v>
      </c>
      <c r="W1746">
        <v>6</v>
      </c>
      <c r="X1746" t="s">
        <v>42</v>
      </c>
      <c r="Y1746">
        <v>6</v>
      </c>
      <c r="Z1746" t="s">
        <v>40</v>
      </c>
      <c r="AA1746" t="s">
        <v>1256</v>
      </c>
      <c r="AB1746" t="s">
        <v>44</v>
      </c>
      <c r="AC1746" t="s">
        <v>45</v>
      </c>
      <c r="AE1746" t="s">
        <v>298</v>
      </c>
      <c r="AF1746" t="s">
        <v>7645</v>
      </c>
      <c r="AG1746" s="1">
        <v>46087</v>
      </c>
      <c r="AH1746" t="s">
        <v>2615</v>
      </c>
      <c r="AI1746">
        <f>_xlfn.XLOOKUP(Tabela5[[#This Row],[UUID]],Planilha2!$A:$A,Planilha2!B:B,"")</f>
        <v>1</v>
      </c>
      <c r="AJ1746">
        <f>_xlfn.XLOOKUP(Tabela5[[#This Row],[UUID]],Planilha2!$A:$A,Planilha2!C:C,"")</f>
        <v>0</v>
      </c>
      <c r="AK1746">
        <f>_xlfn.XLOOKUP(Tabela5[[#This Row],[UUID]],Planilha2!$A:$A,Planilha2!D:D,"")</f>
        <v>2</v>
      </c>
      <c r="AL1746">
        <f>_xlfn.XLOOKUP(Tabela5[[#This Row],[UUID]],Planilha2!$A:$A,Planilha2!E:E,"")</f>
        <v>0</v>
      </c>
      <c r="AM1746">
        <f>_xlfn.XLOOKUP(Tabela5[[#This Row],[UUID]],Planilha2!$A:$A,Planilha2!F:F,"")</f>
        <v>1</v>
      </c>
      <c r="AN1746">
        <f>_xlfn.XLOOKUP(Tabela5[[#This Row],[UUID]],Planilha2!$A:$A,Planilha2!G:G,"")</f>
        <v>1</v>
      </c>
      <c r="AO1746">
        <f>_xlfn.XLOOKUP(Tabela5[[#This Row],[UUID]],Planilha2!$A:$A,Planilha2!H:H,"")</f>
        <v>1</v>
      </c>
      <c r="AP1746">
        <f>_xlfn.XLOOKUP(Tabela5[[#This Row],[UUID]],Planilha2!$A:$A,Planilha2!I:I,"")</f>
        <v>1</v>
      </c>
      <c r="AQ1746">
        <f>_xlfn.XLOOKUP(Tabela5[[#This Row],[UUID]],Planilha2!$A:$A,Planilha2!J:J,"")</f>
        <v>1</v>
      </c>
      <c r="AR1746">
        <f>_xlfn.XLOOKUP(Tabela5[[#This Row],[UUID]],Planilha2!$A:$A,Planilha2!K:K,"")</f>
        <v>1</v>
      </c>
      <c r="AS1746">
        <f>_xlfn.XLOOKUP(Tabela5[[#This Row],[UUID]],Planilha2!$A:$A,Planilha2!L:L,"")</f>
        <v>1</v>
      </c>
      <c r="AT1746">
        <f>_xlfn.XLOOKUP(Tabela5[[#This Row],[UUID]],Planilha2!$A:$A,Planilha2!M:M,"")</f>
        <v>0</v>
      </c>
      <c r="AU1746">
        <f>_xlfn.XLOOKUP(Tabela5[[#This Row],[UUID]],Planilha2!$A:$A,Planilha2!N:N,"")</f>
        <v>1</v>
      </c>
      <c r="AV1746">
        <f>_xlfn.XLOOKUP(Tabela5[[#This Row],[UUID]],Planilha2!$A:$A,Planilha2!O:O,"")</f>
        <v>1</v>
      </c>
    </row>
    <row r="1747" spans="1:48" x14ac:dyDescent="0.2">
      <c r="A1747" t="s">
        <v>7646</v>
      </c>
      <c r="B1747" t="s">
        <v>35</v>
      </c>
      <c r="C1747">
        <v>3257169</v>
      </c>
      <c r="D1747">
        <v>32775000800</v>
      </c>
      <c r="E1747" t="s">
        <v>7647</v>
      </c>
      <c r="F1747" t="s">
        <v>7648</v>
      </c>
      <c r="G1747" t="s">
        <v>7649</v>
      </c>
      <c r="H1747" s="1">
        <v>46023</v>
      </c>
      <c r="I1747">
        <v>202601</v>
      </c>
      <c r="J1747">
        <v>909.81967999999995</v>
      </c>
      <c r="L1747">
        <v>909.82</v>
      </c>
      <c r="N1747">
        <v>90464335</v>
      </c>
      <c r="O1747" s="1">
        <v>46053</v>
      </c>
      <c r="P1747" s="1">
        <v>46063</v>
      </c>
      <c r="R1747">
        <v>63</v>
      </c>
      <c r="S1747" t="s">
        <v>53</v>
      </c>
      <c r="T1747" t="s">
        <v>40</v>
      </c>
      <c r="U1747" t="s">
        <v>40</v>
      </c>
      <c r="V1747" t="s">
        <v>7650</v>
      </c>
      <c r="W1747">
        <v>6</v>
      </c>
      <c r="X1747" t="s">
        <v>42</v>
      </c>
      <c r="Y1747">
        <v>6</v>
      </c>
      <c r="Z1747" t="s">
        <v>40</v>
      </c>
      <c r="AA1747" t="s">
        <v>1256</v>
      </c>
      <c r="AB1747" t="s">
        <v>44</v>
      </c>
      <c r="AC1747" t="s">
        <v>45</v>
      </c>
      <c r="AE1747" t="s">
        <v>298</v>
      </c>
      <c r="AF1747" t="s">
        <v>7651</v>
      </c>
      <c r="AG1747" s="1">
        <v>46107</v>
      </c>
      <c r="AH1747" t="s">
        <v>47</v>
      </c>
      <c r="AI1747">
        <f>_xlfn.XLOOKUP(Tabela5[[#This Row],[UUID]],Planilha2!$A:$A,Planilha2!B:B,"")</f>
        <v>1</v>
      </c>
      <c r="AJ1747">
        <f>_xlfn.XLOOKUP(Tabela5[[#This Row],[UUID]],Planilha2!$A:$A,Planilha2!C:C,"")</f>
        <v>1</v>
      </c>
      <c r="AK1747">
        <f>_xlfn.XLOOKUP(Tabela5[[#This Row],[UUID]],Planilha2!$A:$A,Planilha2!D:D,"")</f>
        <v>2</v>
      </c>
      <c r="AL1747">
        <f>_xlfn.XLOOKUP(Tabela5[[#This Row],[UUID]],Planilha2!$A:$A,Planilha2!E:E,"")</f>
        <v>0</v>
      </c>
      <c r="AM1747">
        <f>_xlfn.XLOOKUP(Tabela5[[#This Row],[UUID]],Planilha2!$A:$A,Planilha2!F:F,"")</f>
        <v>1</v>
      </c>
      <c r="AN1747">
        <f>_xlfn.XLOOKUP(Tabela5[[#This Row],[UUID]],Planilha2!$A:$A,Planilha2!G:G,"")</f>
        <v>1</v>
      </c>
      <c r="AO1747">
        <f>_xlfn.XLOOKUP(Tabela5[[#This Row],[UUID]],Planilha2!$A:$A,Planilha2!H:H,"")</f>
        <v>1</v>
      </c>
      <c r="AP1747">
        <f>_xlfn.XLOOKUP(Tabela5[[#This Row],[UUID]],Planilha2!$A:$A,Planilha2!I:I,"")</f>
        <v>1</v>
      </c>
      <c r="AQ1747">
        <f>_xlfn.XLOOKUP(Tabela5[[#This Row],[UUID]],Planilha2!$A:$A,Planilha2!J:J,"")</f>
        <v>0</v>
      </c>
      <c r="AR1747">
        <f>_xlfn.XLOOKUP(Tabela5[[#This Row],[UUID]],Planilha2!$A:$A,Planilha2!K:K,"")</f>
        <v>0</v>
      </c>
      <c r="AS1747">
        <f>_xlfn.XLOOKUP(Tabela5[[#This Row],[UUID]],Planilha2!$A:$A,Planilha2!L:L,"")</f>
        <v>0</v>
      </c>
      <c r="AT1747">
        <f>_xlfn.XLOOKUP(Tabela5[[#This Row],[UUID]],Planilha2!$A:$A,Planilha2!M:M,"")</f>
        <v>0</v>
      </c>
      <c r="AU1747">
        <f>_xlfn.XLOOKUP(Tabela5[[#This Row],[UUID]],Planilha2!$A:$A,Planilha2!N:N,"")</f>
        <v>1</v>
      </c>
      <c r="AV1747">
        <f>_xlfn.XLOOKUP(Tabela5[[#This Row],[UUID]],Planilha2!$A:$A,Planilha2!O:O,"")</f>
        <v>1</v>
      </c>
    </row>
    <row r="1748" spans="1:48" x14ac:dyDescent="0.2">
      <c r="A1748" t="s">
        <v>7652</v>
      </c>
      <c r="B1748" t="s">
        <v>35</v>
      </c>
      <c r="C1748">
        <v>1005511664</v>
      </c>
      <c r="D1748">
        <v>27214330000136</v>
      </c>
      <c r="E1748" t="s">
        <v>2549</v>
      </c>
      <c r="F1748" t="s">
        <v>2550</v>
      </c>
      <c r="G1748" t="s">
        <v>2551</v>
      </c>
      <c r="H1748" s="1">
        <v>45931</v>
      </c>
      <c r="I1748">
        <v>202510</v>
      </c>
      <c r="J1748">
        <v>749.33262000000002</v>
      </c>
      <c r="L1748">
        <v>749.33</v>
      </c>
      <c r="N1748">
        <v>90431543</v>
      </c>
      <c r="O1748" s="1">
        <v>46007</v>
      </c>
      <c r="P1748" s="1">
        <v>46017</v>
      </c>
      <c r="R1748">
        <v>109</v>
      </c>
      <c r="S1748" t="s">
        <v>39</v>
      </c>
      <c r="T1748" t="s">
        <v>40</v>
      </c>
      <c r="U1748" t="s">
        <v>40</v>
      </c>
      <c r="V1748" t="s">
        <v>2552</v>
      </c>
      <c r="W1748">
        <v>6</v>
      </c>
      <c r="X1748" t="s">
        <v>42</v>
      </c>
      <c r="Y1748">
        <v>6</v>
      </c>
      <c r="Z1748" t="s">
        <v>40</v>
      </c>
      <c r="AA1748" t="s">
        <v>2311</v>
      </c>
      <c r="AB1748" t="s">
        <v>44</v>
      </c>
      <c r="AC1748" t="s">
        <v>45</v>
      </c>
      <c r="AE1748" t="s">
        <v>298</v>
      </c>
      <c r="AF1748" t="s">
        <v>7653</v>
      </c>
      <c r="AG1748" s="1">
        <v>46062</v>
      </c>
      <c r="AH1748" t="s">
        <v>2751</v>
      </c>
      <c r="AI1748">
        <f>_xlfn.XLOOKUP(Tabela5[[#This Row],[UUID]],Planilha2!$A:$A,Planilha2!B:B,"")</f>
        <v>0</v>
      </c>
      <c r="AJ1748">
        <f>_xlfn.XLOOKUP(Tabela5[[#This Row],[UUID]],Planilha2!$A:$A,Planilha2!C:C,"")</f>
        <v>1</v>
      </c>
      <c r="AK1748">
        <f>_xlfn.XLOOKUP(Tabela5[[#This Row],[UUID]],Planilha2!$A:$A,Planilha2!D:D,"")</f>
        <v>1</v>
      </c>
      <c r="AL1748">
        <f>_xlfn.XLOOKUP(Tabela5[[#This Row],[UUID]],Planilha2!$A:$A,Planilha2!E:E,"")</f>
        <v>0</v>
      </c>
      <c r="AM1748">
        <f>_xlfn.XLOOKUP(Tabela5[[#This Row],[UUID]],Planilha2!$A:$A,Planilha2!F:F,"")</f>
        <v>1</v>
      </c>
      <c r="AN1748">
        <f>_xlfn.XLOOKUP(Tabela5[[#This Row],[UUID]],Planilha2!$A:$A,Planilha2!G:G,"")</f>
        <v>1</v>
      </c>
      <c r="AO1748">
        <f>_xlfn.XLOOKUP(Tabela5[[#This Row],[UUID]],Planilha2!$A:$A,Planilha2!H:H,"")</f>
        <v>1</v>
      </c>
      <c r="AP1748">
        <f>_xlfn.XLOOKUP(Tabela5[[#This Row],[UUID]],Planilha2!$A:$A,Planilha2!I:I,"")</f>
        <v>1</v>
      </c>
      <c r="AQ1748">
        <f>_xlfn.XLOOKUP(Tabela5[[#This Row],[UUID]],Planilha2!$A:$A,Planilha2!J:J,"")</f>
        <v>1</v>
      </c>
      <c r="AR1748">
        <f>_xlfn.XLOOKUP(Tabela5[[#This Row],[UUID]],Planilha2!$A:$A,Planilha2!K:K,"")</f>
        <v>1</v>
      </c>
      <c r="AS1748">
        <f>_xlfn.XLOOKUP(Tabela5[[#This Row],[UUID]],Planilha2!$A:$A,Planilha2!L:L,"")</f>
        <v>1</v>
      </c>
      <c r="AT1748">
        <f>_xlfn.XLOOKUP(Tabela5[[#This Row],[UUID]],Planilha2!$A:$A,Planilha2!M:M,"")</f>
        <v>1</v>
      </c>
      <c r="AU1748">
        <f>_xlfn.XLOOKUP(Tabela5[[#This Row],[UUID]],Planilha2!$A:$A,Planilha2!N:N,"")</f>
        <v>1</v>
      </c>
      <c r="AV1748">
        <f>_xlfn.XLOOKUP(Tabela5[[#This Row],[UUID]],Planilha2!$A:$A,Planilha2!O:O,"")</f>
        <v>1</v>
      </c>
    </row>
    <row r="1749" spans="1:48" x14ac:dyDescent="0.2">
      <c r="A1749" t="s">
        <v>7654</v>
      </c>
      <c r="B1749" t="s">
        <v>35</v>
      </c>
      <c r="C1749">
        <v>3794555</v>
      </c>
      <c r="D1749">
        <v>13213993832</v>
      </c>
      <c r="E1749" t="s">
        <v>5392</v>
      </c>
      <c r="F1749" t="s">
        <v>5393</v>
      </c>
      <c r="G1749" t="s">
        <v>5394</v>
      </c>
      <c r="H1749" s="1">
        <v>46023</v>
      </c>
      <c r="I1749">
        <v>202601</v>
      </c>
      <c r="J1749">
        <v>158.03685999999999</v>
      </c>
      <c r="L1749">
        <v>158.04</v>
      </c>
      <c r="N1749">
        <v>90464288</v>
      </c>
      <c r="O1749" s="1">
        <v>46053</v>
      </c>
      <c r="P1749" s="1">
        <v>46063</v>
      </c>
      <c r="R1749">
        <v>63</v>
      </c>
      <c r="S1749" t="s">
        <v>53</v>
      </c>
      <c r="T1749" t="s">
        <v>40</v>
      </c>
      <c r="U1749" t="s">
        <v>40</v>
      </c>
      <c r="V1749" t="s">
        <v>5395</v>
      </c>
      <c r="W1749">
        <v>6</v>
      </c>
      <c r="X1749" t="s">
        <v>42</v>
      </c>
      <c r="Y1749">
        <v>6</v>
      </c>
      <c r="Z1749" t="s">
        <v>40</v>
      </c>
      <c r="AA1749" t="s">
        <v>1256</v>
      </c>
      <c r="AB1749" t="s">
        <v>44</v>
      </c>
      <c r="AC1749" t="s">
        <v>45</v>
      </c>
      <c r="AE1749" t="s">
        <v>298</v>
      </c>
      <c r="AF1749" t="s">
        <v>7655</v>
      </c>
      <c r="AG1749" s="1">
        <v>46107</v>
      </c>
      <c r="AH1749" t="s">
        <v>47</v>
      </c>
      <c r="AI1749">
        <f>_xlfn.XLOOKUP(Tabela5[[#This Row],[UUID]],Planilha2!$A:$A,Planilha2!B:B,"")</f>
        <v>1</v>
      </c>
      <c r="AJ1749">
        <f>_xlfn.XLOOKUP(Tabela5[[#This Row],[UUID]],Planilha2!$A:$A,Planilha2!C:C,"")</f>
        <v>1</v>
      </c>
      <c r="AK1749">
        <f>_xlfn.XLOOKUP(Tabela5[[#This Row],[UUID]],Planilha2!$A:$A,Planilha2!D:D,"")</f>
        <v>2</v>
      </c>
      <c r="AL1749">
        <f>_xlfn.XLOOKUP(Tabela5[[#This Row],[UUID]],Planilha2!$A:$A,Planilha2!E:E,"")</f>
        <v>0</v>
      </c>
      <c r="AM1749">
        <f>_xlfn.XLOOKUP(Tabela5[[#This Row],[UUID]],Planilha2!$A:$A,Planilha2!F:F,"")</f>
        <v>1</v>
      </c>
      <c r="AN1749">
        <f>_xlfn.XLOOKUP(Tabela5[[#This Row],[UUID]],Planilha2!$A:$A,Planilha2!G:G,"")</f>
        <v>1</v>
      </c>
      <c r="AO1749">
        <f>_xlfn.XLOOKUP(Tabela5[[#This Row],[UUID]],Planilha2!$A:$A,Planilha2!H:H,"")</f>
        <v>1</v>
      </c>
      <c r="AP1749">
        <f>_xlfn.XLOOKUP(Tabela5[[#This Row],[UUID]],Planilha2!$A:$A,Planilha2!I:I,"")</f>
        <v>1</v>
      </c>
      <c r="AQ1749">
        <f>_xlfn.XLOOKUP(Tabela5[[#This Row],[UUID]],Planilha2!$A:$A,Planilha2!J:J,"")</f>
        <v>0</v>
      </c>
      <c r="AR1749">
        <f>_xlfn.XLOOKUP(Tabela5[[#This Row],[UUID]],Planilha2!$A:$A,Planilha2!K:K,"")</f>
        <v>0</v>
      </c>
      <c r="AS1749">
        <f>_xlfn.XLOOKUP(Tabela5[[#This Row],[UUID]],Planilha2!$A:$A,Planilha2!L:L,"")</f>
        <v>0</v>
      </c>
      <c r="AT1749">
        <f>_xlfn.XLOOKUP(Tabela5[[#This Row],[UUID]],Planilha2!$A:$A,Planilha2!M:M,"")</f>
        <v>0</v>
      </c>
      <c r="AU1749">
        <f>_xlfn.XLOOKUP(Tabela5[[#This Row],[UUID]],Planilha2!$A:$A,Planilha2!N:N,"")</f>
        <v>1</v>
      </c>
      <c r="AV1749">
        <f>_xlfn.XLOOKUP(Tabela5[[#This Row],[UUID]],Planilha2!$A:$A,Planilha2!O:O,"")</f>
        <v>1</v>
      </c>
    </row>
    <row r="1750" spans="1:48" x14ac:dyDescent="0.2">
      <c r="A1750" t="s">
        <v>7656</v>
      </c>
      <c r="B1750" t="s">
        <v>35</v>
      </c>
      <c r="C1750">
        <v>31920080</v>
      </c>
      <c r="D1750">
        <v>12474505890</v>
      </c>
      <c r="E1750" t="s">
        <v>5398</v>
      </c>
      <c r="F1750" t="s">
        <v>5399</v>
      </c>
      <c r="G1750" t="s">
        <v>5400</v>
      </c>
      <c r="H1750" s="1">
        <v>46023</v>
      </c>
      <c r="I1750">
        <v>202601</v>
      </c>
      <c r="J1750">
        <v>399.52309000000002</v>
      </c>
      <c r="L1750">
        <v>399.52</v>
      </c>
      <c r="N1750">
        <v>90464334</v>
      </c>
      <c r="O1750" s="1">
        <v>46053</v>
      </c>
      <c r="P1750" s="1">
        <v>46063</v>
      </c>
      <c r="R1750">
        <v>63</v>
      </c>
      <c r="S1750" t="s">
        <v>53</v>
      </c>
      <c r="T1750" t="s">
        <v>40</v>
      </c>
      <c r="U1750" t="s">
        <v>40</v>
      </c>
      <c r="V1750" t="s">
        <v>5401</v>
      </c>
      <c r="W1750" t="s">
        <v>94</v>
      </c>
      <c r="X1750" t="s">
        <v>94</v>
      </c>
      <c r="Y1750">
        <v>6</v>
      </c>
      <c r="Z1750" t="s">
        <v>40</v>
      </c>
      <c r="AA1750" t="s">
        <v>1256</v>
      </c>
      <c r="AB1750" t="s">
        <v>44</v>
      </c>
      <c r="AC1750" t="s">
        <v>45</v>
      </c>
      <c r="AE1750" t="s">
        <v>298</v>
      </c>
      <c r="AF1750" t="s">
        <v>7657</v>
      </c>
      <c r="AG1750" s="1">
        <v>46107</v>
      </c>
      <c r="AH1750" t="s">
        <v>47</v>
      </c>
      <c r="AI1750">
        <f>_xlfn.XLOOKUP(Tabela5[[#This Row],[UUID]],Planilha2!$A:$A,Planilha2!B:B,"")</f>
        <v>1</v>
      </c>
      <c r="AJ1750">
        <f>_xlfn.XLOOKUP(Tabela5[[#This Row],[UUID]],Planilha2!$A:$A,Planilha2!C:C,"")</f>
        <v>1</v>
      </c>
      <c r="AK1750">
        <f>_xlfn.XLOOKUP(Tabela5[[#This Row],[UUID]],Planilha2!$A:$A,Planilha2!D:D,"")</f>
        <v>6</v>
      </c>
      <c r="AL1750">
        <f>_xlfn.XLOOKUP(Tabela5[[#This Row],[UUID]],Planilha2!$A:$A,Planilha2!E:E,"")</f>
        <v>1</v>
      </c>
      <c r="AM1750">
        <f>_xlfn.XLOOKUP(Tabela5[[#This Row],[UUID]],Planilha2!$A:$A,Planilha2!F:F,"")</f>
        <v>1</v>
      </c>
      <c r="AN1750">
        <f>_xlfn.XLOOKUP(Tabela5[[#This Row],[UUID]],Planilha2!$A:$A,Planilha2!G:G,"")</f>
        <v>1</v>
      </c>
      <c r="AO1750">
        <f>_xlfn.XLOOKUP(Tabela5[[#This Row],[UUID]],Planilha2!$A:$A,Planilha2!H:H,"")</f>
        <v>1</v>
      </c>
      <c r="AP1750">
        <f>_xlfn.XLOOKUP(Tabela5[[#This Row],[UUID]],Planilha2!$A:$A,Planilha2!I:I,"")</f>
        <v>1</v>
      </c>
      <c r="AQ1750">
        <f>_xlfn.XLOOKUP(Tabela5[[#This Row],[UUID]],Planilha2!$A:$A,Planilha2!J:J,"")</f>
        <v>0</v>
      </c>
      <c r="AR1750">
        <f>_xlfn.XLOOKUP(Tabela5[[#This Row],[UUID]],Planilha2!$A:$A,Planilha2!K:K,"")</f>
        <v>0</v>
      </c>
      <c r="AS1750">
        <f>_xlfn.XLOOKUP(Tabela5[[#This Row],[UUID]],Planilha2!$A:$A,Planilha2!L:L,"")</f>
        <v>0</v>
      </c>
      <c r="AT1750">
        <f>_xlfn.XLOOKUP(Tabela5[[#This Row],[UUID]],Planilha2!$A:$A,Planilha2!M:M,"")</f>
        <v>0</v>
      </c>
      <c r="AU1750">
        <f>_xlfn.XLOOKUP(Tabela5[[#This Row],[UUID]],Planilha2!$A:$A,Planilha2!N:N,"")</f>
        <v>1</v>
      </c>
      <c r="AV1750">
        <f>_xlfn.XLOOKUP(Tabela5[[#This Row],[UUID]],Planilha2!$A:$A,Planilha2!O:O,"")</f>
        <v>1</v>
      </c>
    </row>
    <row r="1751" spans="1:48" x14ac:dyDescent="0.2">
      <c r="A1751" t="s">
        <v>7658</v>
      </c>
      <c r="B1751" t="s">
        <v>35</v>
      </c>
      <c r="C1751">
        <v>7762500</v>
      </c>
      <c r="D1751">
        <v>43439082830</v>
      </c>
      <c r="E1751" t="s">
        <v>1973</v>
      </c>
      <c r="F1751" t="s">
        <v>1974</v>
      </c>
      <c r="G1751" t="s">
        <v>1975</v>
      </c>
      <c r="H1751" s="1">
        <v>46023</v>
      </c>
      <c r="I1751">
        <v>202601</v>
      </c>
      <c r="J1751">
        <v>838.92463999999995</v>
      </c>
      <c r="L1751">
        <v>838.92</v>
      </c>
      <c r="N1751">
        <v>90464289</v>
      </c>
      <c r="O1751" s="1">
        <v>46053</v>
      </c>
      <c r="P1751" s="1">
        <v>46063</v>
      </c>
      <c r="R1751">
        <v>63</v>
      </c>
      <c r="S1751" t="s">
        <v>53</v>
      </c>
      <c r="T1751" t="s">
        <v>40</v>
      </c>
      <c r="U1751" t="s">
        <v>40</v>
      </c>
      <c r="V1751" t="s">
        <v>1976</v>
      </c>
      <c r="W1751">
        <v>6</v>
      </c>
      <c r="X1751" t="s">
        <v>42</v>
      </c>
      <c r="Y1751">
        <v>6</v>
      </c>
      <c r="Z1751" t="s">
        <v>40</v>
      </c>
      <c r="AA1751" t="s">
        <v>1256</v>
      </c>
      <c r="AB1751" t="s">
        <v>44</v>
      </c>
      <c r="AC1751" t="s">
        <v>45</v>
      </c>
      <c r="AE1751" t="s">
        <v>298</v>
      </c>
      <c r="AF1751" t="s">
        <v>7659</v>
      </c>
      <c r="AG1751" s="1">
        <v>46059</v>
      </c>
      <c r="AH1751" t="s">
        <v>2751</v>
      </c>
      <c r="AI1751">
        <f>_xlfn.XLOOKUP(Tabela5[[#This Row],[UUID]],Planilha2!$A:$A,Planilha2!B:B,"")</f>
        <v>1</v>
      </c>
      <c r="AJ1751">
        <f>_xlfn.XLOOKUP(Tabela5[[#This Row],[UUID]],Planilha2!$A:$A,Planilha2!C:C,"")</f>
        <v>0</v>
      </c>
      <c r="AK1751">
        <f>_xlfn.XLOOKUP(Tabela5[[#This Row],[UUID]],Planilha2!$A:$A,Planilha2!D:D,"")</f>
        <v>18</v>
      </c>
      <c r="AL1751">
        <f>_xlfn.XLOOKUP(Tabela5[[#This Row],[UUID]],Planilha2!$A:$A,Planilha2!E:E,"")</f>
        <v>0</v>
      </c>
      <c r="AM1751">
        <f>_xlfn.XLOOKUP(Tabela5[[#This Row],[UUID]],Planilha2!$A:$A,Planilha2!F:F,"")</f>
        <v>1</v>
      </c>
      <c r="AN1751">
        <f>_xlfn.XLOOKUP(Tabela5[[#This Row],[UUID]],Planilha2!$A:$A,Planilha2!G:G,"")</f>
        <v>1</v>
      </c>
      <c r="AO1751">
        <f>_xlfn.XLOOKUP(Tabela5[[#This Row],[UUID]],Planilha2!$A:$A,Planilha2!H:H,"")</f>
        <v>1</v>
      </c>
      <c r="AP1751">
        <f>_xlfn.XLOOKUP(Tabela5[[#This Row],[UUID]],Planilha2!$A:$A,Planilha2!I:I,"")</f>
        <v>1</v>
      </c>
      <c r="AQ1751">
        <f>_xlfn.XLOOKUP(Tabela5[[#This Row],[UUID]],Planilha2!$A:$A,Planilha2!J:J,"")</f>
        <v>1</v>
      </c>
      <c r="AR1751">
        <f>_xlfn.XLOOKUP(Tabela5[[#This Row],[UUID]],Planilha2!$A:$A,Planilha2!K:K,"")</f>
        <v>1</v>
      </c>
      <c r="AS1751">
        <f>_xlfn.XLOOKUP(Tabela5[[#This Row],[UUID]],Planilha2!$A:$A,Planilha2!L:L,"")</f>
        <v>1</v>
      </c>
      <c r="AT1751">
        <f>_xlfn.XLOOKUP(Tabela5[[#This Row],[UUID]],Planilha2!$A:$A,Planilha2!M:M,"")</f>
        <v>0</v>
      </c>
      <c r="AU1751">
        <f>_xlfn.XLOOKUP(Tabela5[[#This Row],[UUID]],Planilha2!$A:$A,Planilha2!N:N,"")</f>
        <v>1</v>
      </c>
      <c r="AV1751">
        <f>_xlfn.XLOOKUP(Tabela5[[#This Row],[UUID]],Planilha2!$A:$A,Planilha2!O:O,"")</f>
        <v>1</v>
      </c>
    </row>
    <row r="1752" spans="1:48" x14ac:dyDescent="0.2">
      <c r="A1752" t="s">
        <v>7660</v>
      </c>
      <c r="B1752" t="s">
        <v>35</v>
      </c>
      <c r="C1752">
        <v>34212230</v>
      </c>
      <c r="D1752">
        <v>30414569822</v>
      </c>
      <c r="E1752" t="s">
        <v>5370</v>
      </c>
      <c r="F1752" t="s">
        <v>5406</v>
      </c>
      <c r="G1752" t="s">
        <v>5372</v>
      </c>
      <c r="H1752" s="1">
        <v>46023</v>
      </c>
      <c r="I1752">
        <v>202601</v>
      </c>
      <c r="J1752">
        <v>1427.9652000000001</v>
      </c>
      <c r="L1752">
        <v>1427.97</v>
      </c>
      <c r="N1752">
        <v>90468816</v>
      </c>
      <c r="O1752" s="1">
        <v>46053</v>
      </c>
      <c r="P1752" s="1">
        <v>46063</v>
      </c>
      <c r="R1752">
        <v>63</v>
      </c>
      <c r="S1752" t="s">
        <v>53</v>
      </c>
      <c r="T1752" t="s">
        <v>40</v>
      </c>
      <c r="U1752" t="s">
        <v>40</v>
      </c>
      <c r="V1752" t="s">
        <v>5373</v>
      </c>
      <c r="W1752">
        <v>6</v>
      </c>
      <c r="X1752" t="s">
        <v>42</v>
      </c>
      <c r="Y1752">
        <v>6</v>
      </c>
      <c r="Z1752" t="s">
        <v>40</v>
      </c>
      <c r="AA1752" t="s">
        <v>1256</v>
      </c>
      <c r="AB1752" t="s">
        <v>44</v>
      </c>
      <c r="AC1752" t="s">
        <v>45</v>
      </c>
      <c r="AE1752" t="s">
        <v>298</v>
      </c>
      <c r="AF1752" t="s">
        <v>7661</v>
      </c>
      <c r="AG1752" s="1">
        <v>46086</v>
      </c>
      <c r="AH1752" t="s">
        <v>2615</v>
      </c>
      <c r="AI1752">
        <f>_xlfn.XLOOKUP(Tabela5[[#This Row],[UUID]],Planilha2!$A:$A,Planilha2!B:B,"")</f>
        <v>1</v>
      </c>
      <c r="AJ1752">
        <f>_xlfn.XLOOKUP(Tabela5[[#This Row],[UUID]],Planilha2!$A:$A,Planilha2!C:C,"")</f>
        <v>0</v>
      </c>
      <c r="AK1752">
        <f>_xlfn.XLOOKUP(Tabela5[[#This Row],[UUID]],Planilha2!$A:$A,Planilha2!D:D,"")</f>
        <v>3</v>
      </c>
      <c r="AL1752">
        <f>_xlfn.XLOOKUP(Tabela5[[#This Row],[UUID]],Planilha2!$A:$A,Planilha2!E:E,"")</f>
        <v>0</v>
      </c>
      <c r="AM1752">
        <f>_xlfn.XLOOKUP(Tabela5[[#This Row],[UUID]],Planilha2!$A:$A,Planilha2!F:F,"")</f>
        <v>1</v>
      </c>
      <c r="AN1752">
        <f>_xlfn.XLOOKUP(Tabela5[[#This Row],[UUID]],Planilha2!$A:$A,Planilha2!G:G,"")</f>
        <v>1</v>
      </c>
      <c r="AO1752">
        <f>_xlfn.XLOOKUP(Tabela5[[#This Row],[UUID]],Planilha2!$A:$A,Planilha2!H:H,"")</f>
        <v>1</v>
      </c>
      <c r="AP1752">
        <f>_xlfn.XLOOKUP(Tabela5[[#This Row],[UUID]],Planilha2!$A:$A,Planilha2!I:I,"")</f>
        <v>1</v>
      </c>
      <c r="AQ1752">
        <f>_xlfn.XLOOKUP(Tabela5[[#This Row],[UUID]],Planilha2!$A:$A,Planilha2!J:J,"")</f>
        <v>1</v>
      </c>
      <c r="AR1752">
        <f>_xlfn.XLOOKUP(Tabela5[[#This Row],[UUID]],Planilha2!$A:$A,Planilha2!K:K,"")</f>
        <v>1</v>
      </c>
      <c r="AS1752">
        <f>_xlfn.XLOOKUP(Tabela5[[#This Row],[UUID]],Planilha2!$A:$A,Planilha2!L:L,"")</f>
        <v>1</v>
      </c>
      <c r="AT1752">
        <f>_xlfn.XLOOKUP(Tabela5[[#This Row],[UUID]],Planilha2!$A:$A,Planilha2!M:M,"")</f>
        <v>0</v>
      </c>
      <c r="AU1752">
        <f>_xlfn.XLOOKUP(Tabela5[[#This Row],[UUID]],Planilha2!$A:$A,Planilha2!N:N,"")</f>
        <v>1</v>
      </c>
      <c r="AV1752">
        <f>_xlfn.XLOOKUP(Tabela5[[#This Row],[UUID]],Planilha2!$A:$A,Planilha2!O:O,"")</f>
        <v>1</v>
      </c>
    </row>
    <row r="1753" spans="1:48" x14ac:dyDescent="0.2">
      <c r="A1753" t="s">
        <v>7662</v>
      </c>
      <c r="B1753" t="s">
        <v>35</v>
      </c>
      <c r="C1753">
        <v>36230030</v>
      </c>
      <c r="D1753">
        <v>97890006349</v>
      </c>
      <c r="E1753" t="s">
        <v>5328</v>
      </c>
      <c r="F1753" t="s">
        <v>5409</v>
      </c>
      <c r="G1753" t="s">
        <v>5330</v>
      </c>
      <c r="H1753" s="1">
        <v>46023</v>
      </c>
      <c r="I1753">
        <v>202601</v>
      </c>
      <c r="J1753">
        <v>224.02565999999999</v>
      </c>
      <c r="L1753">
        <v>224.03</v>
      </c>
      <c r="N1753">
        <v>90468835</v>
      </c>
      <c r="O1753" s="1">
        <v>46053</v>
      </c>
      <c r="P1753" s="1">
        <v>46063</v>
      </c>
      <c r="R1753">
        <v>63</v>
      </c>
      <c r="S1753" t="s">
        <v>53</v>
      </c>
      <c r="T1753" t="s">
        <v>40</v>
      </c>
      <c r="U1753" t="s">
        <v>40</v>
      </c>
      <c r="V1753" t="s">
        <v>5331</v>
      </c>
      <c r="W1753">
        <v>6</v>
      </c>
      <c r="X1753" t="s">
        <v>42</v>
      </c>
      <c r="Y1753">
        <v>6</v>
      </c>
      <c r="Z1753" t="s">
        <v>40</v>
      </c>
      <c r="AA1753" t="s">
        <v>1256</v>
      </c>
      <c r="AB1753" t="s">
        <v>44</v>
      </c>
      <c r="AC1753" t="s">
        <v>45</v>
      </c>
      <c r="AE1753" t="s">
        <v>298</v>
      </c>
      <c r="AF1753" t="s">
        <v>7663</v>
      </c>
      <c r="AG1753" s="1">
        <v>46106</v>
      </c>
      <c r="AH1753" t="s">
        <v>47</v>
      </c>
      <c r="AI1753">
        <f>_xlfn.XLOOKUP(Tabela5[[#This Row],[UUID]],Planilha2!$A:$A,Planilha2!B:B,"")</f>
        <v>1</v>
      </c>
      <c r="AJ1753">
        <f>_xlfn.XLOOKUP(Tabela5[[#This Row],[UUID]],Planilha2!$A:$A,Planilha2!C:C,"")</f>
        <v>2</v>
      </c>
      <c r="AK1753">
        <f>_xlfn.XLOOKUP(Tabela5[[#This Row],[UUID]],Planilha2!$A:$A,Planilha2!D:D,"")</f>
        <v>19</v>
      </c>
      <c r="AL1753">
        <f>_xlfn.XLOOKUP(Tabela5[[#This Row],[UUID]],Planilha2!$A:$A,Planilha2!E:E,"")</f>
        <v>0</v>
      </c>
      <c r="AM1753">
        <f>_xlfn.XLOOKUP(Tabela5[[#This Row],[UUID]],Planilha2!$A:$A,Planilha2!F:F,"")</f>
        <v>1</v>
      </c>
      <c r="AN1753">
        <f>_xlfn.XLOOKUP(Tabela5[[#This Row],[UUID]],Planilha2!$A:$A,Planilha2!G:G,"")</f>
        <v>1</v>
      </c>
      <c r="AO1753">
        <f>_xlfn.XLOOKUP(Tabela5[[#This Row],[UUID]],Planilha2!$A:$A,Planilha2!H:H,"")</f>
        <v>1</v>
      </c>
      <c r="AP1753">
        <f>_xlfn.XLOOKUP(Tabela5[[#This Row],[UUID]],Planilha2!$A:$A,Planilha2!I:I,"")</f>
        <v>1</v>
      </c>
      <c r="AQ1753">
        <f>_xlfn.XLOOKUP(Tabela5[[#This Row],[UUID]],Planilha2!$A:$A,Planilha2!J:J,"")</f>
        <v>1</v>
      </c>
      <c r="AR1753">
        <f>_xlfn.XLOOKUP(Tabela5[[#This Row],[UUID]],Planilha2!$A:$A,Planilha2!K:K,"")</f>
        <v>0</v>
      </c>
      <c r="AS1753">
        <f>_xlfn.XLOOKUP(Tabela5[[#This Row],[UUID]],Planilha2!$A:$A,Planilha2!L:L,"")</f>
        <v>0</v>
      </c>
      <c r="AT1753">
        <f>_xlfn.XLOOKUP(Tabela5[[#This Row],[UUID]],Planilha2!$A:$A,Planilha2!M:M,"")</f>
        <v>0</v>
      </c>
      <c r="AU1753">
        <f>_xlfn.XLOOKUP(Tabela5[[#This Row],[UUID]],Planilha2!$A:$A,Planilha2!N:N,"")</f>
        <v>1</v>
      </c>
      <c r="AV1753">
        <f>_xlfn.XLOOKUP(Tabela5[[#This Row],[UUID]],Planilha2!$A:$A,Planilha2!O:O,"")</f>
        <v>1</v>
      </c>
    </row>
    <row r="1754" spans="1:48" x14ac:dyDescent="0.2">
      <c r="A1754" t="s">
        <v>7664</v>
      </c>
      <c r="B1754" t="s">
        <v>35</v>
      </c>
      <c r="C1754">
        <v>7799896</v>
      </c>
      <c r="D1754">
        <v>28240787827</v>
      </c>
      <c r="E1754" t="s">
        <v>5312</v>
      </c>
      <c r="F1754" t="s">
        <v>7665</v>
      </c>
      <c r="G1754" t="s">
        <v>5314</v>
      </c>
      <c r="H1754" s="1">
        <v>46023</v>
      </c>
      <c r="I1754">
        <v>202601</v>
      </c>
      <c r="J1754">
        <v>352.23149999999998</v>
      </c>
      <c r="L1754">
        <v>352.23</v>
      </c>
      <c r="N1754">
        <v>90469087</v>
      </c>
      <c r="O1754" s="1">
        <v>46053</v>
      </c>
      <c r="P1754" s="1">
        <v>46063</v>
      </c>
      <c r="R1754">
        <v>63</v>
      </c>
      <c r="S1754" t="s">
        <v>53</v>
      </c>
      <c r="T1754" t="s">
        <v>40</v>
      </c>
      <c r="U1754" t="s">
        <v>40</v>
      </c>
      <c r="V1754" t="s">
        <v>5315</v>
      </c>
      <c r="W1754">
        <v>6</v>
      </c>
      <c r="X1754" t="s">
        <v>42</v>
      </c>
      <c r="Y1754">
        <v>6</v>
      </c>
      <c r="Z1754" t="s">
        <v>40</v>
      </c>
      <c r="AA1754" t="s">
        <v>1256</v>
      </c>
      <c r="AB1754" t="s">
        <v>44</v>
      </c>
      <c r="AC1754" t="s">
        <v>45</v>
      </c>
      <c r="AE1754" t="s">
        <v>298</v>
      </c>
      <c r="AF1754" t="s">
        <v>7666</v>
      </c>
      <c r="AG1754" s="1">
        <v>46088</v>
      </c>
      <c r="AH1754" t="s">
        <v>2615</v>
      </c>
      <c r="AI1754">
        <f>_xlfn.XLOOKUP(Tabela5[[#This Row],[UUID]],Planilha2!$A:$A,Planilha2!B:B,"")</f>
        <v>1</v>
      </c>
      <c r="AJ1754">
        <f>_xlfn.XLOOKUP(Tabela5[[#This Row],[UUID]],Planilha2!$A:$A,Planilha2!C:C,"")</f>
        <v>1</v>
      </c>
      <c r="AK1754">
        <f>_xlfn.XLOOKUP(Tabela5[[#This Row],[UUID]],Planilha2!$A:$A,Planilha2!D:D,"")</f>
        <v>2</v>
      </c>
      <c r="AL1754">
        <f>_xlfn.XLOOKUP(Tabela5[[#This Row],[UUID]],Planilha2!$A:$A,Planilha2!E:E,"")</f>
        <v>0</v>
      </c>
      <c r="AM1754">
        <f>_xlfn.XLOOKUP(Tabela5[[#This Row],[UUID]],Planilha2!$A:$A,Planilha2!F:F,"")</f>
        <v>0</v>
      </c>
      <c r="AN1754">
        <f>_xlfn.XLOOKUP(Tabela5[[#This Row],[UUID]],Planilha2!$A:$A,Planilha2!G:G,"")</f>
        <v>1</v>
      </c>
      <c r="AO1754">
        <f>_xlfn.XLOOKUP(Tabela5[[#This Row],[UUID]],Planilha2!$A:$A,Planilha2!H:H,"")</f>
        <v>1</v>
      </c>
      <c r="AP1754">
        <f>_xlfn.XLOOKUP(Tabela5[[#This Row],[UUID]],Planilha2!$A:$A,Planilha2!I:I,"")</f>
        <v>1</v>
      </c>
      <c r="AQ1754">
        <f>_xlfn.XLOOKUP(Tabela5[[#This Row],[UUID]],Planilha2!$A:$A,Planilha2!J:J,"")</f>
        <v>1</v>
      </c>
      <c r="AR1754">
        <f>_xlfn.XLOOKUP(Tabela5[[#This Row],[UUID]],Planilha2!$A:$A,Planilha2!K:K,"")</f>
        <v>1</v>
      </c>
      <c r="AS1754">
        <f>_xlfn.XLOOKUP(Tabela5[[#This Row],[UUID]],Planilha2!$A:$A,Planilha2!L:L,"")</f>
        <v>1</v>
      </c>
      <c r="AT1754">
        <f>_xlfn.XLOOKUP(Tabela5[[#This Row],[UUID]],Planilha2!$A:$A,Planilha2!M:M,"")</f>
        <v>0</v>
      </c>
      <c r="AU1754">
        <f>_xlfn.XLOOKUP(Tabela5[[#This Row],[UUID]],Planilha2!$A:$A,Planilha2!N:N,"")</f>
        <v>1</v>
      </c>
      <c r="AV1754">
        <f>_xlfn.XLOOKUP(Tabela5[[#This Row],[UUID]],Planilha2!$A:$A,Planilha2!O:O,"")</f>
        <v>1</v>
      </c>
    </row>
    <row r="1755" spans="1:48" x14ac:dyDescent="0.2">
      <c r="A1755" t="s">
        <v>7667</v>
      </c>
      <c r="B1755" t="s">
        <v>35</v>
      </c>
      <c r="C1755">
        <v>40448541</v>
      </c>
      <c r="D1755">
        <v>42142645844</v>
      </c>
      <c r="E1755" t="s">
        <v>5412</v>
      </c>
      <c r="F1755" t="s">
        <v>5413</v>
      </c>
      <c r="G1755" t="s">
        <v>5414</v>
      </c>
      <c r="H1755" s="1">
        <v>46023</v>
      </c>
      <c r="I1755">
        <v>202601</v>
      </c>
      <c r="J1755">
        <v>2409.4411399999999</v>
      </c>
      <c r="L1755">
        <v>2409.44</v>
      </c>
      <c r="N1755">
        <v>90469180</v>
      </c>
      <c r="O1755" s="1">
        <v>46053</v>
      </c>
      <c r="P1755" s="1">
        <v>46063</v>
      </c>
      <c r="R1755">
        <v>63</v>
      </c>
      <c r="S1755" t="s">
        <v>53</v>
      </c>
      <c r="T1755" t="s">
        <v>40</v>
      </c>
      <c r="U1755" t="s">
        <v>40</v>
      </c>
      <c r="V1755" t="s">
        <v>5415</v>
      </c>
      <c r="W1755">
        <v>6</v>
      </c>
      <c r="X1755" t="s">
        <v>42</v>
      </c>
      <c r="Y1755">
        <v>6</v>
      </c>
      <c r="Z1755" t="s">
        <v>40</v>
      </c>
      <c r="AA1755" t="s">
        <v>1256</v>
      </c>
      <c r="AB1755" t="s">
        <v>44</v>
      </c>
      <c r="AC1755" t="s">
        <v>45</v>
      </c>
      <c r="AE1755" t="s">
        <v>298</v>
      </c>
      <c r="AF1755" t="s">
        <v>7668</v>
      </c>
      <c r="AG1755" s="1">
        <v>46118</v>
      </c>
      <c r="AH1755" t="s">
        <v>47</v>
      </c>
      <c r="AI1755">
        <f>_xlfn.XLOOKUP(Tabela5[[#This Row],[UUID]],Planilha2!$A:$A,Planilha2!B:B,"")</f>
        <v>1</v>
      </c>
      <c r="AJ1755">
        <f>_xlfn.XLOOKUP(Tabela5[[#This Row],[UUID]],Planilha2!$A:$A,Planilha2!C:C,"")</f>
        <v>1</v>
      </c>
      <c r="AK1755">
        <f>_xlfn.XLOOKUP(Tabela5[[#This Row],[UUID]],Planilha2!$A:$A,Planilha2!D:D,"")</f>
        <v>5</v>
      </c>
      <c r="AL1755">
        <f>_xlfn.XLOOKUP(Tabela5[[#This Row],[UUID]],Planilha2!$A:$A,Planilha2!E:E,"")</f>
        <v>0</v>
      </c>
      <c r="AM1755">
        <f>_xlfn.XLOOKUP(Tabela5[[#This Row],[UUID]],Planilha2!$A:$A,Planilha2!F:F,"")</f>
        <v>1</v>
      </c>
      <c r="AN1755">
        <f>_xlfn.XLOOKUP(Tabela5[[#This Row],[UUID]],Planilha2!$A:$A,Planilha2!G:G,"")</f>
        <v>0</v>
      </c>
      <c r="AO1755">
        <f>_xlfn.XLOOKUP(Tabela5[[#This Row],[UUID]],Planilha2!$A:$A,Planilha2!H:H,"")</f>
        <v>0</v>
      </c>
      <c r="AP1755">
        <f>_xlfn.XLOOKUP(Tabela5[[#This Row],[UUID]],Planilha2!$A:$A,Planilha2!I:I,"")</f>
        <v>0</v>
      </c>
      <c r="AQ1755">
        <f>_xlfn.XLOOKUP(Tabela5[[#This Row],[UUID]],Planilha2!$A:$A,Planilha2!J:J,"")</f>
        <v>0</v>
      </c>
      <c r="AR1755">
        <f>_xlfn.XLOOKUP(Tabela5[[#This Row],[UUID]],Planilha2!$A:$A,Planilha2!K:K,"")</f>
        <v>0</v>
      </c>
      <c r="AS1755">
        <f>_xlfn.XLOOKUP(Tabela5[[#This Row],[UUID]],Planilha2!$A:$A,Planilha2!L:L,"")</f>
        <v>0</v>
      </c>
      <c r="AT1755">
        <f>_xlfn.XLOOKUP(Tabela5[[#This Row],[UUID]],Planilha2!$A:$A,Planilha2!M:M,"")</f>
        <v>1</v>
      </c>
      <c r="AU1755">
        <f>_xlfn.XLOOKUP(Tabela5[[#This Row],[UUID]],Planilha2!$A:$A,Planilha2!N:N,"")</f>
        <v>1</v>
      </c>
      <c r="AV1755">
        <f>_xlfn.XLOOKUP(Tabela5[[#This Row],[UUID]],Planilha2!$A:$A,Planilha2!O:O,"")</f>
        <v>1</v>
      </c>
    </row>
    <row r="1756" spans="1:48" x14ac:dyDescent="0.2">
      <c r="A1756" t="s">
        <v>7669</v>
      </c>
      <c r="B1756" t="s">
        <v>35</v>
      </c>
      <c r="C1756">
        <v>17413222</v>
      </c>
      <c r="D1756">
        <v>6951793905</v>
      </c>
      <c r="E1756" t="s">
        <v>5292</v>
      </c>
      <c r="F1756" t="s">
        <v>5424</v>
      </c>
      <c r="G1756" t="s">
        <v>5294</v>
      </c>
      <c r="H1756" s="1">
        <v>46023</v>
      </c>
      <c r="I1756">
        <v>202601</v>
      </c>
      <c r="J1756">
        <v>267.13871999999998</v>
      </c>
      <c r="L1756">
        <v>267.14</v>
      </c>
      <c r="N1756">
        <v>90468864</v>
      </c>
      <c r="O1756" s="1">
        <v>46053</v>
      </c>
      <c r="P1756" s="1">
        <v>46063</v>
      </c>
      <c r="R1756">
        <v>63</v>
      </c>
      <c r="S1756" t="s">
        <v>53</v>
      </c>
      <c r="T1756" t="s">
        <v>40</v>
      </c>
      <c r="U1756" t="s">
        <v>40</v>
      </c>
      <c r="V1756" t="s">
        <v>5295</v>
      </c>
      <c r="W1756">
        <v>6</v>
      </c>
      <c r="X1756" t="s">
        <v>42</v>
      </c>
      <c r="Y1756">
        <v>6</v>
      </c>
      <c r="Z1756" t="s">
        <v>40</v>
      </c>
      <c r="AA1756" t="s">
        <v>1256</v>
      </c>
      <c r="AB1756" t="s">
        <v>44</v>
      </c>
      <c r="AC1756" t="s">
        <v>45</v>
      </c>
      <c r="AE1756" t="s">
        <v>298</v>
      </c>
      <c r="AF1756" t="s">
        <v>7670</v>
      </c>
      <c r="AG1756" s="1">
        <v>46087</v>
      </c>
      <c r="AH1756" t="s">
        <v>2615</v>
      </c>
      <c r="AI1756">
        <f>_xlfn.XLOOKUP(Tabela5[[#This Row],[UUID]],Planilha2!$A:$A,Planilha2!B:B,"")</f>
        <v>1</v>
      </c>
      <c r="AJ1756">
        <f>_xlfn.XLOOKUP(Tabela5[[#This Row],[UUID]],Planilha2!$A:$A,Planilha2!C:C,"")</f>
        <v>0</v>
      </c>
      <c r="AK1756">
        <f>_xlfn.XLOOKUP(Tabela5[[#This Row],[UUID]],Planilha2!$A:$A,Planilha2!D:D,"")</f>
        <v>6</v>
      </c>
      <c r="AL1756">
        <f>_xlfn.XLOOKUP(Tabela5[[#This Row],[UUID]],Planilha2!$A:$A,Planilha2!E:E,"")</f>
        <v>0</v>
      </c>
      <c r="AM1756">
        <f>_xlfn.XLOOKUP(Tabela5[[#This Row],[UUID]],Planilha2!$A:$A,Planilha2!F:F,"")</f>
        <v>1</v>
      </c>
      <c r="AN1756">
        <f>_xlfn.XLOOKUP(Tabela5[[#This Row],[UUID]],Planilha2!$A:$A,Planilha2!G:G,"")</f>
        <v>1</v>
      </c>
      <c r="AO1756">
        <f>_xlfn.XLOOKUP(Tabela5[[#This Row],[UUID]],Planilha2!$A:$A,Planilha2!H:H,"")</f>
        <v>1</v>
      </c>
      <c r="AP1756">
        <f>_xlfn.XLOOKUP(Tabela5[[#This Row],[UUID]],Planilha2!$A:$A,Planilha2!I:I,"")</f>
        <v>1</v>
      </c>
      <c r="AQ1756">
        <f>_xlfn.XLOOKUP(Tabela5[[#This Row],[UUID]],Planilha2!$A:$A,Planilha2!J:J,"")</f>
        <v>1</v>
      </c>
      <c r="AR1756">
        <f>_xlfn.XLOOKUP(Tabela5[[#This Row],[UUID]],Planilha2!$A:$A,Planilha2!K:K,"")</f>
        <v>1</v>
      </c>
      <c r="AS1756">
        <f>_xlfn.XLOOKUP(Tabela5[[#This Row],[UUID]],Planilha2!$A:$A,Planilha2!L:L,"")</f>
        <v>1</v>
      </c>
      <c r="AT1756">
        <f>_xlfn.XLOOKUP(Tabela5[[#This Row],[UUID]],Planilha2!$A:$A,Planilha2!M:M,"")</f>
        <v>0</v>
      </c>
      <c r="AU1756">
        <f>_xlfn.XLOOKUP(Tabela5[[#This Row],[UUID]],Planilha2!$A:$A,Planilha2!N:N,"")</f>
        <v>1</v>
      </c>
      <c r="AV1756">
        <f>_xlfn.XLOOKUP(Tabela5[[#This Row],[UUID]],Planilha2!$A:$A,Planilha2!O:O,"")</f>
        <v>1</v>
      </c>
    </row>
    <row r="1757" spans="1:48" x14ac:dyDescent="0.2">
      <c r="A1757" t="s">
        <v>7671</v>
      </c>
      <c r="B1757" t="s">
        <v>35</v>
      </c>
      <c r="C1757">
        <v>4509234</v>
      </c>
      <c r="D1757">
        <v>4131692864</v>
      </c>
      <c r="E1757" t="s">
        <v>5441</v>
      </c>
      <c r="F1757" t="s">
        <v>5442</v>
      </c>
      <c r="G1757" t="s">
        <v>5443</v>
      </c>
      <c r="H1757" s="1">
        <v>46023</v>
      </c>
      <c r="I1757">
        <v>202601</v>
      </c>
      <c r="J1757">
        <v>1857.3023499999999</v>
      </c>
      <c r="L1757">
        <v>1857.3</v>
      </c>
      <c r="N1757">
        <v>90467417</v>
      </c>
      <c r="O1757" s="1">
        <v>46053</v>
      </c>
      <c r="P1757" s="1">
        <v>46063</v>
      </c>
      <c r="R1757">
        <v>63</v>
      </c>
      <c r="S1757" t="s">
        <v>53</v>
      </c>
      <c r="T1757" t="s">
        <v>40</v>
      </c>
      <c r="U1757" t="s">
        <v>40</v>
      </c>
      <c r="V1757" t="s">
        <v>5444</v>
      </c>
      <c r="W1757">
        <v>6</v>
      </c>
      <c r="X1757" t="s">
        <v>42</v>
      </c>
      <c r="Y1757">
        <v>6</v>
      </c>
      <c r="Z1757" t="s">
        <v>40</v>
      </c>
      <c r="AA1757" t="s">
        <v>1256</v>
      </c>
      <c r="AB1757" t="s">
        <v>44</v>
      </c>
      <c r="AC1757" t="s">
        <v>45</v>
      </c>
      <c r="AE1757" t="s">
        <v>298</v>
      </c>
      <c r="AF1757" t="s">
        <v>7672</v>
      </c>
      <c r="AG1757" s="1">
        <v>46101</v>
      </c>
      <c r="AH1757" t="s">
        <v>47</v>
      </c>
      <c r="AI1757">
        <f>_xlfn.XLOOKUP(Tabela5[[#This Row],[UUID]],Planilha2!$A:$A,Planilha2!B:B,"")</f>
        <v>1</v>
      </c>
      <c r="AJ1757">
        <f>_xlfn.XLOOKUP(Tabela5[[#This Row],[UUID]],Planilha2!$A:$A,Planilha2!C:C,"")</f>
        <v>0</v>
      </c>
      <c r="AK1757">
        <f>_xlfn.XLOOKUP(Tabela5[[#This Row],[UUID]],Planilha2!$A:$A,Planilha2!D:D,"")</f>
        <v>1</v>
      </c>
      <c r="AL1757">
        <f>_xlfn.XLOOKUP(Tabela5[[#This Row],[UUID]],Planilha2!$A:$A,Planilha2!E:E,"")</f>
        <v>0</v>
      </c>
      <c r="AM1757">
        <f>_xlfn.XLOOKUP(Tabela5[[#This Row],[UUID]],Planilha2!$A:$A,Planilha2!F:F,"")</f>
        <v>1</v>
      </c>
      <c r="AN1757">
        <f>_xlfn.XLOOKUP(Tabela5[[#This Row],[UUID]],Planilha2!$A:$A,Planilha2!G:G,"")</f>
        <v>1</v>
      </c>
      <c r="AO1757">
        <f>_xlfn.XLOOKUP(Tabela5[[#This Row],[UUID]],Planilha2!$A:$A,Planilha2!H:H,"")</f>
        <v>1</v>
      </c>
      <c r="AP1757">
        <f>_xlfn.XLOOKUP(Tabela5[[#This Row],[UUID]],Planilha2!$A:$A,Planilha2!I:I,"")</f>
        <v>1</v>
      </c>
      <c r="AQ1757">
        <f>_xlfn.XLOOKUP(Tabela5[[#This Row],[UUID]],Planilha2!$A:$A,Planilha2!J:J,"")</f>
        <v>1</v>
      </c>
      <c r="AR1757">
        <f>_xlfn.XLOOKUP(Tabela5[[#This Row],[UUID]],Planilha2!$A:$A,Planilha2!K:K,"")</f>
        <v>1</v>
      </c>
      <c r="AS1757">
        <f>_xlfn.XLOOKUP(Tabela5[[#This Row],[UUID]],Planilha2!$A:$A,Planilha2!L:L,"")</f>
        <v>0</v>
      </c>
      <c r="AT1757">
        <f>_xlfn.XLOOKUP(Tabela5[[#This Row],[UUID]],Planilha2!$A:$A,Planilha2!M:M,"")</f>
        <v>0</v>
      </c>
      <c r="AU1757">
        <f>_xlfn.XLOOKUP(Tabela5[[#This Row],[UUID]],Planilha2!$A:$A,Planilha2!N:N,"")</f>
        <v>1</v>
      </c>
      <c r="AV1757">
        <f>_xlfn.XLOOKUP(Tabela5[[#This Row],[UUID]],Planilha2!$A:$A,Planilha2!O:O,"")</f>
        <v>1</v>
      </c>
    </row>
    <row r="1758" spans="1:48" x14ac:dyDescent="0.2">
      <c r="A1758" t="s">
        <v>7673</v>
      </c>
      <c r="B1758" t="s">
        <v>35</v>
      </c>
      <c r="C1758">
        <v>41778332</v>
      </c>
      <c r="D1758">
        <v>6204548654</v>
      </c>
      <c r="E1758" t="s">
        <v>5447</v>
      </c>
      <c r="F1758" t="s">
        <v>5448</v>
      </c>
      <c r="G1758" t="s">
        <v>5449</v>
      </c>
      <c r="H1758" s="1">
        <v>46023</v>
      </c>
      <c r="I1758">
        <v>202601</v>
      </c>
      <c r="J1758">
        <v>205.12407999999999</v>
      </c>
      <c r="L1758">
        <v>205.12</v>
      </c>
      <c r="N1758">
        <v>90469384</v>
      </c>
      <c r="O1758" s="1">
        <v>46053</v>
      </c>
      <c r="P1758" s="1">
        <v>46063</v>
      </c>
      <c r="R1758">
        <v>63</v>
      </c>
      <c r="S1758" t="s">
        <v>53</v>
      </c>
      <c r="T1758" t="s">
        <v>40</v>
      </c>
      <c r="U1758" t="s">
        <v>40</v>
      </c>
      <c r="V1758" t="s">
        <v>5450</v>
      </c>
      <c r="W1758">
        <v>6</v>
      </c>
      <c r="X1758" t="s">
        <v>42</v>
      </c>
      <c r="Y1758">
        <v>6</v>
      </c>
      <c r="Z1758" t="s">
        <v>40</v>
      </c>
      <c r="AA1758" t="s">
        <v>1256</v>
      </c>
      <c r="AB1758" t="s">
        <v>44</v>
      </c>
      <c r="AC1758" t="s">
        <v>45</v>
      </c>
      <c r="AE1758" t="s">
        <v>298</v>
      </c>
      <c r="AF1758" t="s">
        <v>7674</v>
      </c>
      <c r="AG1758" s="1">
        <v>46088</v>
      </c>
      <c r="AH1758" t="s">
        <v>2615</v>
      </c>
      <c r="AI1758">
        <f>_xlfn.XLOOKUP(Tabela5[[#This Row],[UUID]],Planilha2!$A:$A,Planilha2!B:B,"")</f>
        <v>1</v>
      </c>
      <c r="AJ1758">
        <f>_xlfn.XLOOKUP(Tabela5[[#This Row],[UUID]],Planilha2!$A:$A,Planilha2!C:C,"")</f>
        <v>1</v>
      </c>
      <c r="AK1758">
        <f>_xlfn.XLOOKUP(Tabela5[[#This Row],[UUID]],Planilha2!$A:$A,Planilha2!D:D,"")</f>
        <v>1</v>
      </c>
      <c r="AL1758">
        <f>_xlfn.XLOOKUP(Tabela5[[#This Row],[UUID]],Planilha2!$A:$A,Planilha2!E:E,"")</f>
        <v>0</v>
      </c>
      <c r="AM1758">
        <f>_xlfn.XLOOKUP(Tabela5[[#This Row],[UUID]],Planilha2!$A:$A,Planilha2!F:F,"")</f>
        <v>0</v>
      </c>
      <c r="AN1758">
        <f>_xlfn.XLOOKUP(Tabela5[[#This Row],[UUID]],Planilha2!$A:$A,Planilha2!G:G,"")</f>
        <v>1</v>
      </c>
      <c r="AO1758">
        <f>_xlfn.XLOOKUP(Tabela5[[#This Row],[UUID]],Planilha2!$A:$A,Planilha2!H:H,"")</f>
        <v>1</v>
      </c>
      <c r="AP1758">
        <f>_xlfn.XLOOKUP(Tabela5[[#This Row],[UUID]],Planilha2!$A:$A,Planilha2!I:I,"")</f>
        <v>1</v>
      </c>
      <c r="AQ1758">
        <f>_xlfn.XLOOKUP(Tabela5[[#This Row],[UUID]],Planilha2!$A:$A,Planilha2!J:J,"")</f>
        <v>1</v>
      </c>
      <c r="AR1758">
        <f>_xlfn.XLOOKUP(Tabela5[[#This Row],[UUID]],Planilha2!$A:$A,Planilha2!K:K,"")</f>
        <v>1</v>
      </c>
      <c r="AS1758">
        <f>_xlfn.XLOOKUP(Tabela5[[#This Row],[UUID]],Planilha2!$A:$A,Planilha2!L:L,"")</f>
        <v>1</v>
      </c>
      <c r="AT1758">
        <f>_xlfn.XLOOKUP(Tabela5[[#This Row],[UUID]],Planilha2!$A:$A,Planilha2!M:M,"")</f>
        <v>0</v>
      </c>
      <c r="AU1758">
        <f>_xlfn.XLOOKUP(Tabela5[[#This Row],[UUID]],Planilha2!$A:$A,Planilha2!N:N,"")</f>
        <v>1</v>
      </c>
      <c r="AV1758">
        <f>_xlfn.XLOOKUP(Tabela5[[#This Row],[UUID]],Planilha2!$A:$A,Planilha2!O:O,"")</f>
        <v>1</v>
      </c>
    </row>
    <row r="1759" spans="1:48" x14ac:dyDescent="0.2">
      <c r="A1759" t="s">
        <v>7675</v>
      </c>
      <c r="B1759" t="s">
        <v>35</v>
      </c>
      <c r="C1759">
        <v>62562282</v>
      </c>
      <c r="D1759">
        <v>15129050894</v>
      </c>
      <c r="E1759" t="s">
        <v>846</v>
      </c>
      <c r="F1759" t="s">
        <v>847</v>
      </c>
      <c r="G1759" t="s">
        <v>848</v>
      </c>
      <c r="H1759" s="1">
        <v>45931</v>
      </c>
      <c r="I1759">
        <v>202510</v>
      </c>
      <c r="J1759">
        <v>1579.75164</v>
      </c>
      <c r="L1759">
        <v>1579.75</v>
      </c>
      <c r="N1759">
        <v>90408205</v>
      </c>
      <c r="O1759" s="1">
        <v>45980</v>
      </c>
      <c r="P1759" s="1">
        <v>45992</v>
      </c>
      <c r="R1759">
        <v>134</v>
      </c>
      <c r="S1759" t="s">
        <v>53</v>
      </c>
      <c r="T1759" t="s">
        <v>40</v>
      </c>
      <c r="U1759" t="s">
        <v>40</v>
      </c>
      <c r="V1759" t="s">
        <v>849</v>
      </c>
      <c r="W1759">
        <v>6</v>
      </c>
      <c r="X1759" t="s">
        <v>42</v>
      </c>
      <c r="Y1759">
        <v>6</v>
      </c>
      <c r="Z1759" t="s">
        <v>40</v>
      </c>
      <c r="AA1759" t="s">
        <v>850</v>
      </c>
      <c r="AB1759" t="s">
        <v>44</v>
      </c>
      <c r="AE1759" t="s">
        <v>2711</v>
      </c>
      <c r="AF1759" t="s">
        <v>7676</v>
      </c>
      <c r="AG1759" s="1">
        <v>46003</v>
      </c>
      <c r="AH1759" t="s">
        <v>70</v>
      </c>
      <c r="AI1759">
        <f>_xlfn.XLOOKUP(Tabela5[[#This Row],[UUID]],Planilha2!$A:$A,Planilha2!B:B,"")</f>
        <v>0</v>
      </c>
      <c r="AJ1759">
        <f>_xlfn.XLOOKUP(Tabela5[[#This Row],[UUID]],Planilha2!$A:$A,Planilha2!C:C,"")</f>
        <v>0</v>
      </c>
      <c r="AK1759">
        <f>_xlfn.XLOOKUP(Tabela5[[#This Row],[UUID]],Planilha2!$A:$A,Planilha2!D:D,"")</f>
        <v>0</v>
      </c>
      <c r="AL1759">
        <f>_xlfn.XLOOKUP(Tabela5[[#This Row],[UUID]],Planilha2!$A:$A,Planilha2!E:E,"")</f>
        <v>5</v>
      </c>
      <c r="AM1759">
        <f>_xlfn.XLOOKUP(Tabela5[[#This Row],[UUID]],Planilha2!$A:$A,Planilha2!F:F,"")</f>
        <v>0</v>
      </c>
      <c r="AN1759">
        <f>_xlfn.XLOOKUP(Tabela5[[#This Row],[UUID]],Planilha2!$A:$A,Planilha2!G:G,"")</f>
        <v>0</v>
      </c>
      <c r="AO1759">
        <f>_xlfn.XLOOKUP(Tabela5[[#This Row],[UUID]],Planilha2!$A:$A,Planilha2!H:H,"")</f>
        <v>0</v>
      </c>
      <c r="AP1759">
        <f>_xlfn.XLOOKUP(Tabela5[[#This Row],[UUID]],Planilha2!$A:$A,Planilha2!I:I,"")</f>
        <v>0</v>
      </c>
      <c r="AQ1759">
        <f>_xlfn.XLOOKUP(Tabela5[[#This Row],[UUID]],Planilha2!$A:$A,Planilha2!J:J,"")</f>
        <v>0</v>
      </c>
      <c r="AR1759">
        <f>_xlfn.XLOOKUP(Tabela5[[#This Row],[UUID]],Planilha2!$A:$A,Planilha2!K:K,"")</f>
        <v>0</v>
      </c>
      <c r="AS1759">
        <f>_xlfn.XLOOKUP(Tabela5[[#This Row],[UUID]],Planilha2!$A:$A,Planilha2!L:L,"")</f>
        <v>0</v>
      </c>
      <c r="AT1759">
        <f>_xlfn.XLOOKUP(Tabela5[[#This Row],[UUID]],Planilha2!$A:$A,Planilha2!M:M,"")</f>
        <v>0</v>
      </c>
      <c r="AU1759">
        <f>_xlfn.XLOOKUP(Tabela5[[#This Row],[UUID]],Planilha2!$A:$A,Planilha2!N:N,"")</f>
        <v>0</v>
      </c>
      <c r="AV1759">
        <f>_xlfn.XLOOKUP(Tabela5[[#This Row],[UUID]],Planilha2!$A:$A,Planilha2!O:O,"")</f>
        <v>0</v>
      </c>
    </row>
    <row r="1760" spans="1:48" x14ac:dyDescent="0.2">
      <c r="A1760" t="s">
        <v>7677</v>
      </c>
      <c r="B1760" t="s">
        <v>35</v>
      </c>
      <c r="C1760">
        <v>12041726</v>
      </c>
      <c r="D1760">
        <v>58434488604</v>
      </c>
      <c r="E1760" t="s">
        <v>5205</v>
      </c>
      <c r="F1760" t="s">
        <v>7678</v>
      </c>
      <c r="G1760" t="s">
        <v>5207</v>
      </c>
      <c r="H1760" s="1">
        <v>46023</v>
      </c>
      <c r="I1760">
        <v>202601</v>
      </c>
      <c r="J1760">
        <v>323.27436</v>
      </c>
      <c r="L1760">
        <v>323.27</v>
      </c>
      <c r="N1760">
        <v>90467435</v>
      </c>
      <c r="O1760" s="1">
        <v>46053</v>
      </c>
      <c r="P1760" s="1">
        <v>46063</v>
      </c>
      <c r="R1760">
        <v>63</v>
      </c>
      <c r="S1760" t="s">
        <v>53</v>
      </c>
      <c r="T1760" t="s">
        <v>40</v>
      </c>
      <c r="U1760" t="s">
        <v>40</v>
      </c>
      <c r="V1760" t="s">
        <v>5208</v>
      </c>
      <c r="W1760">
        <v>6</v>
      </c>
      <c r="X1760" t="s">
        <v>42</v>
      </c>
      <c r="Y1760">
        <v>6</v>
      </c>
      <c r="Z1760" t="s">
        <v>40</v>
      </c>
      <c r="AA1760" t="s">
        <v>1256</v>
      </c>
      <c r="AB1760" t="s">
        <v>44</v>
      </c>
      <c r="AC1760" t="s">
        <v>45</v>
      </c>
      <c r="AE1760" t="s">
        <v>298</v>
      </c>
      <c r="AF1760" t="s">
        <v>7679</v>
      </c>
      <c r="AG1760" s="1">
        <v>46101</v>
      </c>
      <c r="AH1760" t="s">
        <v>47</v>
      </c>
      <c r="AI1760">
        <f>_xlfn.XLOOKUP(Tabela5[[#This Row],[UUID]],Planilha2!$A:$A,Planilha2!B:B,"")</f>
        <v>1</v>
      </c>
      <c r="AJ1760">
        <f>_xlfn.XLOOKUP(Tabela5[[#This Row],[UUID]],Planilha2!$A:$A,Planilha2!C:C,"")</f>
        <v>0</v>
      </c>
      <c r="AK1760">
        <f>_xlfn.XLOOKUP(Tabela5[[#This Row],[UUID]],Planilha2!$A:$A,Planilha2!D:D,"")</f>
        <v>1</v>
      </c>
      <c r="AL1760">
        <f>_xlfn.XLOOKUP(Tabela5[[#This Row],[UUID]],Planilha2!$A:$A,Planilha2!E:E,"")</f>
        <v>0</v>
      </c>
      <c r="AM1760">
        <f>_xlfn.XLOOKUP(Tabela5[[#This Row],[UUID]],Planilha2!$A:$A,Planilha2!F:F,"")</f>
        <v>1</v>
      </c>
      <c r="AN1760">
        <f>_xlfn.XLOOKUP(Tabela5[[#This Row],[UUID]],Planilha2!$A:$A,Planilha2!G:G,"")</f>
        <v>1</v>
      </c>
      <c r="AO1760">
        <f>_xlfn.XLOOKUP(Tabela5[[#This Row],[UUID]],Planilha2!$A:$A,Planilha2!H:H,"")</f>
        <v>1</v>
      </c>
      <c r="AP1760">
        <f>_xlfn.XLOOKUP(Tabela5[[#This Row],[UUID]],Planilha2!$A:$A,Planilha2!I:I,"")</f>
        <v>1</v>
      </c>
      <c r="AQ1760">
        <f>_xlfn.XLOOKUP(Tabela5[[#This Row],[UUID]],Planilha2!$A:$A,Planilha2!J:J,"")</f>
        <v>1</v>
      </c>
      <c r="AR1760">
        <f>_xlfn.XLOOKUP(Tabela5[[#This Row],[UUID]],Planilha2!$A:$A,Planilha2!K:K,"")</f>
        <v>1</v>
      </c>
      <c r="AS1760">
        <f>_xlfn.XLOOKUP(Tabela5[[#This Row],[UUID]],Planilha2!$A:$A,Planilha2!L:L,"")</f>
        <v>0</v>
      </c>
      <c r="AT1760">
        <f>_xlfn.XLOOKUP(Tabela5[[#This Row],[UUID]],Planilha2!$A:$A,Planilha2!M:M,"")</f>
        <v>0</v>
      </c>
      <c r="AU1760">
        <f>_xlfn.XLOOKUP(Tabela5[[#This Row],[UUID]],Planilha2!$A:$A,Planilha2!N:N,"")</f>
        <v>1</v>
      </c>
      <c r="AV1760">
        <f>_xlfn.XLOOKUP(Tabela5[[#This Row],[UUID]],Planilha2!$A:$A,Planilha2!O:O,"")</f>
        <v>1</v>
      </c>
    </row>
    <row r="1761" spans="1:48" x14ac:dyDescent="0.2">
      <c r="A1761" t="s">
        <v>7680</v>
      </c>
      <c r="B1761" t="s">
        <v>35</v>
      </c>
      <c r="C1761">
        <v>1006518981</v>
      </c>
      <c r="D1761">
        <v>76416534053</v>
      </c>
      <c r="E1761" t="s">
        <v>6408</v>
      </c>
      <c r="F1761" t="s">
        <v>6409</v>
      </c>
      <c r="G1761" t="s">
        <v>6410</v>
      </c>
      <c r="H1761" s="1">
        <v>45931</v>
      </c>
      <c r="I1761">
        <v>202510</v>
      </c>
      <c r="J1761">
        <v>1940.2074700000001</v>
      </c>
      <c r="L1761">
        <v>1940.21</v>
      </c>
      <c r="N1761">
        <v>90431182</v>
      </c>
      <c r="O1761" s="1">
        <v>46007</v>
      </c>
      <c r="P1761" s="1">
        <v>46059</v>
      </c>
      <c r="R1761">
        <v>67</v>
      </c>
      <c r="S1761" t="s">
        <v>53</v>
      </c>
      <c r="T1761" t="s">
        <v>40</v>
      </c>
      <c r="U1761" t="s">
        <v>40</v>
      </c>
      <c r="V1761" t="s">
        <v>6411</v>
      </c>
      <c r="W1761">
        <v>6</v>
      </c>
      <c r="X1761" t="s">
        <v>42</v>
      </c>
      <c r="Y1761">
        <v>6</v>
      </c>
      <c r="Z1761" t="s">
        <v>40</v>
      </c>
      <c r="AA1761" t="s">
        <v>850</v>
      </c>
      <c r="AB1761" t="s">
        <v>44</v>
      </c>
      <c r="AC1761" t="s">
        <v>45</v>
      </c>
      <c r="AE1761" t="s">
        <v>298</v>
      </c>
      <c r="AF1761" t="s">
        <v>7681</v>
      </c>
      <c r="AG1761" s="1">
        <v>46062</v>
      </c>
      <c r="AH1761" t="s">
        <v>2751</v>
      </c>
      <c r="AI1761">
        <f>_xlfn.XLOOKUP(Tabela5[[#This Row],[UUID]],Planilha2!$A:$A,Planilha2!B:B,"")</f>
        <v>0</v>
      </c>
      <c r="AJ1761">
        <f>_xlfn.XLOOKUP(Tabela5[[#This Row],[UUID]],Planilha2!$A:$A,Planilha2!C:C,"")</f>
        <v>1</v>
      </c>
      <c r="AK1761">
        <f>_xlfn.XLOOKUP(Tabela5[[#This Row],[UUID]],Planilha2!$A:$A,Planilha2!D:D,"")</f>
        <v>1</v>
      </c>
      <c r="AL1761">
        <f>_xlfn.XLOOKUP(Tabela5[[#This Row],[UUID]],Planilha2!$A:$A,Planilha2!E:E,"")</f>
        <v>0</v>
      </c>
      <c r="AM1761">
        <f>_xlfn.XLOOKUP(Tabela5[[#This Row],[UUID]],Planilha2!$A:$A,Planilha2!F:F,"")</f>
        <v>1</v>
      </c>
      <c r="AN1761">
        <f>_xlfn.XLOOKUP(Tabela5[[#This Row],[UUID]],Planilha2!$A:$A,Planilha2!G:G,"")</f>
        <v>1</v>
      </c>
      <c r="AO1761">
        <f>_xlfn.XLOOKUP(Tabela5[[#This Row],[UUID]],Planilha2!$A:$A,Planilha2!H:H,"")</f>
        <v>1</v>
      </c>
      <c r="AP1761">
        <f>_xlfn.XLOOKUP(Tabela5[[#This Row],[UUID]],Planilha2!$A:$A,Planilha2!I:I,"")</f>
        <v>1</v>
      </c>
      <c r="AQ1761">
        <f>_xlfn.XLOOKUP(Tabela5[[#This Row],[UUID]],Planilha2!$A:$A,Planilha2!J:J,"")</f>
        <v>1</v>
      </c>
      <c r="AR1761">
        <f>_xlfn.XLOOKUP(Tabela5[[#This Row],[UUID]],Planilha2!$A:$A,Planilha2!K:K,"")</f>
        <v>1</v>
      </c>
      <c r="AS1761">
        <f>_xlfn.XLOOKUP(Tabela5[[#This Row],[UUID]],Planilha2!$A:$A,Planilha2!L:L,"")</f>
        <v>1</v>
      </c>
      <c r="AT1761">
        <f>_xlfn.XLOOKUP(Tabela5[[#This Row],[UUID]],Planilha2!$A:$A,Planilha2!M:M,"")</f>
        <v>1</v>
      </c>
      <c r="AU1761">
        <f>_xlfn.XLOOKUP(Tabela5[[#This Row],[UUID]],Planilha2!$A:$A,Planilha2!N:N,"")</f>
        <v>1</v>
      </c>
      <c r="AV1761">
        <f>_xlfn.XLOOKUP(Tabela5[[#This Row],[UUID]],Planilha2!$A:$A,Planilha2!O:O,"")</f>
        <v>1</v>
      </c>
    </row>
    <row r="1762" spans="1:48" x14ac:dyDescent="0.2">
      <c r="A1762" t="s">
        <v>7682</v>
      </c>
      <c r="B1762" t="s">
        <v>35</v>
      </c>
      <c r="C1762">
        <v>1422199</v>
      </c>
      <c r="D1762">
        <v>2024711790</v>
      </c>
      <c r="E1762" t="s">
        <v>5453</v>
      </c>
      <c r="F1762" t="s">
        <v>5454</v>
      </c>
      <c r="G1762" t="s">
        <v>5455</v>
      </c>
      <c r="H1762" s="1">
        <v>46023</v>
      </c>
      <c r="I1762">
        <v>202601</v>
      </c>
      <c r="J1762">
        <v>898.14148</v>
      </c>
      <c r="L1762">
        <v>898.14</v>
      </c>
      <c r="N1762">
        <v>90464531</v>
      </c>
      <c r="O1762" s="1">
        <v>46053</v>
      </c>
      <c r="P1762" s="1">
        <v>46063</v>
      </c>
      <c r="R1762">
        <v>63</v>
      </c>
      <c r="S1762" t="s">
        <v>53</v>
      </c>
      <c r="T1762" t="s">
        <v>40</v>
      </c>
      <c r="U1762" t="s">
        <v>40</v>
      </c>
      <c r="V1762" t="s">
        <v>5456</v>
      </c>
      <c r="W1762">
        <v>6</v>
      </c>
      <c r="X1762" t="s">
        <v>42</v>
      </c>
      <c r="Y1762">
        <v>6</v>
      </c>
      <c r="Z1762" t="s">
        <v>40</v>
      </c>
      <c r="AA1762" t="s">
        <v>297</v>
      </c>
      <c r="AB1762" t="s">
        <v>44</v>
      </c>
      <c r="AC1762" t="s">
        <v>45</v>
      </c>
      <c r="AE1762" t="s">
        <v>298</v>
      </c>
      <c r="AF1762" t="s">
        <v>7683</v>
      </c>
      <c r="AG1762" s="1">
        <v>46101</v>
      </c>
      <c r="AH1762" t="s">
        <v>47</v>
      </c>
      <c r="AI1762">
        <f>_xlfn.XLOOKUP(Tabela5[[#This Row],[UUID]],Planilha2!$A:$A,Planilha2!B:B,"")</f>
        <v>1</v>
      </c>
      <c r="AJ1762">
        <f>_xlfn.XLOOKUP(Tabela5[[#This Row],[UUID]],Planilha2!$A:$A,Planilha2!C:C,"")</f>
        <v>0</v>
      </c>
      <c r="AK1762">
        <f>_xlfn.XLOOKUP(Tabela5[[#This Row],[UUID]],Planilha2!$A:$A,Planilha2!D:D,"")</f>
        <v>1</v>
      </c>
      <c r="AL1762">
        <f>_xlfn.XLOOKUP(Tabela5[[#This Row],[UUID]],Planilha2!$A:$A,Planilha2!E:E,"")</f>
        <v>0</v>
      </c>
      <c r="AM1762">
        <f>_xlfn.XLOOKUP(Tabela5[[#This Row],[UUID]],Planilha2!$A:$A,Planilha2!F:F,"")</f>
        <v>1</v>
      </c>
      <c r="AN1762">
        <f>_xlfn.XLOOKUP(Tabela5[[#This Row],[UUID]],Planilha2!$A:$A,Planilha2!G:G,"")</f>
        <v>1</v>
      </c>
      <c r="AO1762">
        <f>_xlfn.XLOOKUP(Tabela5[[#This Row],[UUID]],Planilha2!$A:$A,Planilha2!H:H,"")</f>
        <v>1</v>
      </c>
      <c r="AP1762">
        <f>_xlfn.XLOOKUP(Tabela5[[#This Row],[UUID]],Planilha2!$A:$A,Planilha2!I:I,"")</f>
        <v>1</v>
      </c>
      <c r="AQ1762">
        <f>_xlfn.XLOOKUP(Tabela5[[#This Row],[UUID]],Planilha2!$A:$A,Planilha2!J:J,"")</f>
        <v>1</v>
      </c>
      <c r="AR1762">
        <f>_xlfn.XLOOKUP(Tabela5[[#This Row],[UUID]],Planilha2!$A:$A,Planilha2!K:K,"")</f>
        <v>1</v>
      </c>
      <c r="AS1762">
        <f>_xlfn.XLOOKUP(Tabela5[[#This Row],[UUID]],Planilha2!$A:$A,Planilha2!L:L,"")</f>
        <v>0</v>
      </c>
      <c r="AT1762">
        <f>_xlfn.XLOOKUP(Tabela5[[#This Row],[UUID]],Planilha2!$A:$A,Planilha2!M:M,"")</f>
        <v>0</v>
      </c>
      <c r="AU1762">
        <f>_xlfn.XLOOKUP(Tabela5[[#This Row],[UUID]],Planilha2!$A:$A,Planilha2!N:N,"")</f>
        <v>1</v>
      </c>
      <c r="AV1762">
        <f>_xlfn.XLOOKUP(Tabela5[[#This Row],[UUID]],Planilha2!$A:$A,Planilha2!O:O,"")</f>
        <v>1</v>
      </c>
    </row>
    <row r="1763" spans="1:48" x14ac:dyDescent="0.2">
      <c r="A1763" t="s">
        <v>7684</v>
      </c>
      <c r="B1763" t="s">
        <v>35</v>
      </c>
      <c r="C1763">
        <v>71988726</v>
      </c>
      <c r="D1763">
        <v>24856156000137</v>
      </c>
      <c r="E1763" t="s">
        <v>865</v>
      </c>
      <c r="F1763" t="s">
        <v>866</v>
      </c>
      <c r="G1763" t="s">
        <v>867</v>
      </c>
      <c r="H1763" s="1">
        <v>45931</v>
      </c>
      <c r="I1763">
        <v>202510</v>
      </c>
      <c r="J1763">
        <v>3159.30537</v>
      </c>
      <c r="L1763">
        <v>3159.31</v>
      </c>
      <c r="N1763">
        <v>90408470</v>
      </c>
      <c r="O1763" s="1">
        <v>45980</v>
      </c>
      <c r="P1763" s="1">
        <v>45992</v>
      </c>
      <c r="R1763">
        <v>134</v>
      </c>
      <c r="S1763" t="s">
        <v>39</v>
      </c>
      <c r="T1763" t="s">
        <v>40</v>
      </c>
      <c r="U1763" t="s">
        <v>40</v>
      </c>
      <c r="V1763" t="s">
        <v>868</v>
      </c>
      <c r="W1763">
        <v>6</v>
      </c>
      <c r="X1763" t="s">
        <v>42</v>
      </c>
      <c r="Y1763">
        <v>6</v>
      </c>
      <c r="Z1763" t="s">
        <v>40</v>
      </c>
      <c r="AA1763" t="s">
        <v>850</v>
      </c>
      <c r="AB1763" t="s">
        <v>44</v>
      </c>
      <c r="AE1763" t="s">
        <v>2711</v>
      </c>
      <c r="AF1763" t="s">
        <v>7685</v>
      </c>
      <c r="AG1763" s="1">
        <v>46000</v>
      </c>
      <c r="AH1763" t="s">
        <v>70</v>
      </c>
      <c r="AI1763">
        <f>_xlfn.XLOOKUP(Tabela5[[#This Row],[UUID]],Planilha2!$A:$A,Planilha2!B:B,"")</f>
        <v>0</v>
      </c>
      <c r="AJ1763">
        <f>_xlfn.XLOOKUP(Tabela5[[#This Row],[UUID]],Planilha2!$A:$A,Planilha2!C:C,"")</f>
        <v>0</v>
      </c>
      <c r="AK1763">
        <f>_xlfn.XLOOKUP(Tabela5[[#This Row],[UUID]],Planilha2!$A:$A,Planilha2!D:D,"")</f>
        <v>0</v>
      </c>
      <c r="AL1763">
        <f>_xlfn.XLOOKUP(Tabela5[[#This Row],[UUID]],Planilha2!$A:$A,Planilha2!E:E,"")</f>
        <v>5</v>
      </c>
      <c r="AM1763">
        <f>_xlfn.XLOOKUP(Tabela5[[#This Row],[UUID]],Planilha2!$A:$A,Planilha2!F:F,"")</f>
        <v>0</v>
      </c>
      <c r="AN1763">
        <f>_xlfn.XLOOKUP(Tabela5[[#This Row],[UUID]],Planilha2!$A:$A,Planilha2!G:G,"")</f>
        <v>0</v>
      </c>
      <c r="AO1763">
        <f>_xlfn.XLOOKUP(Tabela5[[#This Row],[UUID]],Planilha2!$A:$A,Planilha2!H:H,"")</f>
        <v>0</v>
      </c>
      <c r="AP1763">
        <f>_xlfn.XLOOKUP(Tabela5[[#This Row],[UUID]],Planilha2!$A:$A,Planilha2!I:I,"")</f>
        <v>0</v>
      </c>
      <c r="AQ1763">
        <f>_xlfn.XLOOKUP(Tabela5[[#This Row],[UUID]],Planilha2!$A:$A,Planilha2!J:J,"")</f>
        <v>0</v>
      </c>
      <c r="AR1763">
        <f>_xlfn.XLOOKUP(Tabela5[[#This Row],[UUID]],Planilha2!$A:$A,Planilha2!K:K,"")</f>
        <v>0</v>
      </c>
      <c r="AS1763">
        <f>_xlfn.XLOOKUP(Tabela5[[#This Row],[UUID]],Planilha2!$A:$A,Planilha2!L:L,"")</f>
        <v>0</v>
      </c>
      <c r="AT1763">
        <f>_xlfn.XLOOKUP(Tabela5[[#This Row],[UUID]],Planilha2!$A:$A,Planilha2!M:M,"")</f>
        <v>0</v>
      </c>
      <c r="AU1763">
        <f>_xlfn.XLOOKUP(Tabela5[[#This Row],[UUID]],Planilha2!$A:$A,Planilha2!N:N,"")</f>
        <v>0</v>
      </c>
      <c r="AV1763">
        <f>_xlfn.XLOOKUP(Tabela5[[#This Row],[UUID]],Planilha2!$A:$A,Planilha2!O:O,"")</f>
        <v>0</v>
      </c>
    </row>
    <row r="1764" spans="1:48" x14ac:dyDescent="0.2">
      <c r="A1764" t="s">
        <v>7686</v>
      </c>
      <c r="B1764" t="s">
        <v>35</v>
      </c>
      <c r="C1764">
        <v>503849</v>
      </c>
      <c r="D1764">
        <v>13052147730</v>
      </c>
      <c r="E1764" t="s">
        <v>5459</v>
      </c>
      <c r="F1764" t="s">
        <v>5460</v>
      </c>
      <c r="G1764" t="s">
        <v>5461</v>
      </c>
      <c r="H1764" s="1">
        <v>46023</v>
      </c>
      <c r="I1764">
        <v>202601</v>
      </c>
      <c r="J1764">
        <v>148.25368</v>
      </c>
      <c r="L1764">
        <v>148.25</v>
      </c>
      <c r="N1764">
        <v>90464689</v>
      </c>
      <c r="O1764" s="1">
        <v>46053</v>
      </c>
      <c r="P1764" s="1">
        <v>46063</v>
      </c>
      <c r="R1764">
        <v>63</v>
      </c>
      <c r="S1764" t="s">
        <v>53</v>
      </c>
      <c r="T1764" t="s">
        <v>40</v>
      </c>
      <c r="U1764" t="s">
        <v>40</v>
      </c>
      <c r="V1764" t="s">
        <v>5462</v>
      </c>
      <c r="W1764">
        <v>6</v>
      </c>
      <c r="X1764" t="s">
        <v>42</v>
      </c>
      <c r="Y1764">
        <v>6</v>
      </c>
      <c r="Z1764" t="s">
        <v>40</v>
      </c>
      <c r="AA1764" t="s">
        <v>297</v>
      </c>
      <c r="AB1764" t="s">
        <v>44</v>
      </c>
      <c r="AC1764" t="s">
        <v>45</v>
      </c>
      <c r="AE1764" t="s">
        <v>298</v>
      </c>
      <c r="AF1764" t="s">
        <v>7687</v>
      </c>
      <c r="AG1764" s="1">
        <v>46101</v>
      </c>
      <c r="AH1764" t="s">
        <v>47</v>
      </c>
      <c r="AI1764">
        <f>_xlfn.XLOOKUP(Tabela5[[#This Row],[UUID]],Planilha2!$A:$A,Planilha2!B:B,"")</f>
        <v>1</v>
      </c>
      <c r="AJ1764">
        <f>_xlfn.XLOOKUP(Tabela5[[#This Row],[UUID]],Planilha2!$A:$A,Planilha2!C:C,"")</f>
        <v>0</v>
      </c>
      <c r="AK1764">
        <f>_xlfn.XLOOKUP(Tabela5[[#This Row],[UUID]],Planilha2!$A:$A,Planilha2!D:D,"")</f>
        <v>1</v>
      </c>
      <c r="AL1764">
        <f>_xlfn.XLOOKUP(Tabela5[[#This Row],[UUID]],Planilha2!$A:$A,Planilha2!E:E,"")</f>
        <v>0</v>
      </c>
      <c r="AM1764">
        <f>_xlfn.XLOOKUP(Tabela5[[#This Row],[UUID]],Planilha2!$A:$A,Planilha2!F:F,"")</f>
        <v>1</v>
      </c>
      <c r="AN1764">
        <f>_xlfn.XLOOKUP(Tabela5[[#This Row],[UUID]],Planilha2!$A:$A,Planilha2!G:G,"")</f>
        <v>1</v>
      </c>
      <c r="AO1764">
        <f>_xlfn.XLOOKUP(Tabela5[[#This Row],[UUID]],Planilha2!$A:$A,Planilha2!H:H,"")</f>
        <v>1</v>
      </c>
      <c r="AP1764">
        <f>_xlfn.XLOOKUP(Tabela5[[#This Row],[UUID]],Planilha2!$A:$A,Planilha2!I:I,"")</f>
        <v>1</v>
      </c>
      <c r="AQ1764">
        <f>_xlfn.XLOOKUP(Tabela5[[#This Row],[UUID]],Planilha2!$A:$A,Planilha2!J:J,"")</f>
        <v>1</v>
      </c>
      <c r="AR1764">
        <f>_xlfn.XLOOKUP(Tabela5[[#This Row],[UUID]],Planilha2!$A:$A,Planilha2!K:K,"")</f>
        <v>1</v>
      </c>
      <c r="AS1764">
        <f>_xlfn.XLOOKUP(Tabela5[[#This Row],[UUID]],Planilha2!$A:$A,Planilha2!L:L,"")</f>
        <v>0</v>
      </c>
      <c r="AT1764">
        <f>_xlfn.XLOOKUP(Tabela5[[#This Row],[UUID]],Planilha2!$A:$A,Planilha2!M:M,"")</f>
        <v>0</v>
      </c>
      <c r="AU1764">
        <f>_xlfn.XLOOKUP(Tabela5[[#This Row],[UUID]],Planilha2!$A:$A,Planilha2!N:N,"")</f>
        <v>1</v>
      </c>
      <c r="AV1764">
        <f>_xlfn.XLOOKUP(Tabela5[[#This Row],[UUID]],Planilha2!$A:$A,Planilha2!O:O,"")</f>
        <v>1</v>
      </c>
    </row>
    <row r="1765" spans="1:48" x14ac:dyDescent="0.2">
      <c r="A1765" t="s">
        <v>7688</v>
      </c>
      <c r="B1765" t="s">
        <v>35</v>
      </c>
      <c r="C1765">
        <v>160421177</v>
      </c>
      <c r="D1765">
        <v>9309620790</v>
      </c>
      <c r="E1765" t="s">
        <v>5465</v>
      </c>
      <c r="F1765" t="s">
        <v>5466</v>
      </c>
      <c r="G1765" t="s">
        <v>5467</v>
      </c>
      <c r="H1765" s="1">
        <v>46023</v>
      </c>
      <c r="I1765">
        <v>202601</v>
      </c>
      <c r="J1765">
        <v>631.80201999999997</v>
      </c>
      <c r="L1765">
        <v>631.79999999999995</v>
      </c>
      <c r="N1765">
        <v>90464513</v>
      </c>
      <c r="O1765" s="1">
        <v>46053</v>
      </c>
      <c r="P1765" s="1">
        <v>46063</v>
      </c>
      <c r="R1765">
        <v>63</v>
      </c>
      <c r="S1765" t="s">
        <v>53</v>
      </c>
      <c r="T1765" t="s">
        <v>40</v>
      </c>
      <c r="U1765" t="s">
        <v>40</v>
      </c>
      <c r="V1765" t="s">
        <v>5468</v>
      </c>
      <c r="W1765">
        <v>6</v>
      </c>
      <c r="X1765" t="s">
        <v>42</v>
      </c>
      <c r="Y1765">
        <v>6</v>
      </c>
      <c r="Z1765" t="s">
        <v>40</v>
      </c>
      <c r="AA1765" t="s">
        <v>297</v>
      </c>
      <c r="AB1765" t="s">
        <v>44</v>
      </c>
      <c r="AC1765" t="s">
        <v>45</v>
      </c>
      <c r="AE1765" t="s">
        <v>298</v>
      </c>
      <c r="AF1765" t="s">
        <v>7689</v>
      </c>
      <c r="AG1765" s="1">
        <v>46101</v>
      </c>
      <c r="AH1765" t="s">
        <v>47</v>
      </c>
      <c r="AI1765">
        <f>_xlfn.XLOOKUP(Tabela5[[#This Row],[UUID]],Planilha2!$A:$A,Planilha2!B:B,"")</f>
        <v>1</v>
      </c>
      <c r="AJ1765">
        <f>_xlfn.XLOOKUP(Tabela5[[#This Row],[UUID]],Planilha2!$A:$A,Planilha2!C:C,"")</f>
        <v>0</v>
      </c>
      <c r="AK1765">
        <f>_xlfn.XLOOKUP(Tabela5[[#This Row],[UUID]],Planilha2!$A:$A,Planilha2!D:D,"")</f>
        <v>16</v>
      </c>
      <c r="AL1765">
        <f>_xlfn.XLOOKUP(Tabela5[[#This Row],[UUID]],Planilha2!$A:$A,Planilha2!E:E,"")</f>
        <v>0</v>
      </c>
      <c r="AM1765">
        <f>_xlfn.XLOOKUP(Tabela5[[#This Row],[UUID]],Planilha2!$A:$A,Planilha2!F:F,"")</f>
        <v>1</v>
      </c>
      <c r="AN1765">
        <f>_xlfn.XLOOKUP(Tabela5[[#This Row],[UUID]],Planilha2!$A:$A,Planilha2!G:G,"")</f>
        <v>1</v>
      </c>
      <c r="AO1765">
        <f>_xlfn.XLOOKUP(Tabela5[[#This Row],[UUID]],Planilha2!$A:$A,Planilha2!H:H,"")</f>
        <v>1</v>
      </c>
      <c r="AP1765">
        <f>_xlfn.XLOOKUP(Tabela5[[#This Row],[UUID]],Planilha2!$A:$A,Planilha2!I:I,"")</f>
        <v>1</v>
      </c>
      <c r="AQ1765">
        <f>_xlfn.XLOOKUP(Tabela5[[#This Row],[UUID]],Planilha2!$A:$A,Planilha2!J:J,"")</f>
        <v>1</v>
      </c>
      <c r="AR1765">
        <f>_xlfn.XLOOKUP(Tabela5[[#This Row],[UUID]],Planilha2!$A:$A,Planilha2!K:K,"")</f>
        <v>1</v>
      </c>
      <c r="AS1765">
        <f>_xlfn.XLOOKUP(Tabela5[[#This Row],[UUID]],Planilha2!$A:$A,Planilha2!L:L,"")</f>
        <v>0</v>
      </c>
      <c r="AT1765">
        <f>_xlfn.XLOOKUP(Tabela5[[#This Row],[UUID]],Planilha2!$A:$A,Planilha2!M:M,"")</f>
        <v>0</v>
      </c>
      <c r="AU1765">
        <f>_xlfn.XLOOKUP(Tabela5[[#This Row],[UUID]],Planilha2!$A:$A,Planilha2!N:N,"")</f>
        <v>1</v>
      </c>
      <c r="AV1765">
        <f>_xlfn.XLOOKUP(Tabela5[[#This Row],[UUID]],Planilha2!$A:$A,Planilha2!O:O,"")</f>
        <v>1</v>
      </c>
    </row>
    <row r="1766" spans="1:48" x14ac:dyDescent="0.2">
      <c r="A1766" t="s">
        <v>7690</v>
      </c>
      <c r="B1766" t="s">
        <v>35</v>
      </c>
      <c r="C1766">
        <v>207866</v>
      </c>
      <c r="D1766">
        <v>518622711</v>
      </c>
      <c r="E1766" t="s">
        <v>7691</v>
      </c>
      <c r="F1766" t="s">
        <v>7692</v>
      </c>
      <c r="G1766" t="s">
        <v>7693</v>
      </c>
      <c r="H1766" s="1">
        <v>46023</v>
      </c>
      <c r="I1766">
        <v>202601</v>
      </c>
      <c r="J1766">
        <v>174.11188000000001</v>
      </c>
      <c r="L1766">
        <v>174.11</v>
      </c>
      <c r="N1766">
        <v>90464530</v>
      </c>
      <c r="O1766" s="1">
        <v>46053</v>
      </c>
      <c r="P1766" s="1">
        <v>46063</v>
      </c>
      <c r="R1766">
        <v>63</v>
      </c>
      <c r="S1766" t="s">
        <v>53</v>
      </c>
      <c r="T1766" t="s">
        <v>40</v>
      </c>
      <c r="U1766" t="s">
        <v>40</v>
      </c>
      <c r="V1766" t="s">
        <v>7694</v>
      </c>
      <c r="W1766">
        <v>6</v>
      </c>
      <c r="X1766" t="s">
        <v>467</v>
      </c>
      <c r="Y1766">
        <v>6</v>
      </c>
      <c r="Z1766" t="s">
        <v>40</v>
      </c>
      <c r="AA1766" t="s">
        <v>297</v>
      </c>
      <c r="AB1766" t="s">
        <v>44</v>
      </c>
      <c r="AC1766" t="s">
        <v>45</v>
      </c>
      <c r="AE1766" t="s">
        <v>298</v>
      </c>
      <c r="AF1766" t="s">
        <v>7695</v>
      </c>
      <c r="AG1766" s="1">
        <v>46101</v>
      </c>
      <c r="AH1766" t="s">
        <v>47</v>
      </c>
      <c r="AI1766">
        <f>_xlfn.XLOOKUP(Tabela5[[#This Row],[UUID]],Planilha2!$A:$A,Planilha2!B:B,"")</f>
        <v>1</v>
      </c>
      <c r="AJ1766">
        <f>_xlfn.XLOOKUP(Tabela5[[#This Row],[UUID]],Planilha2!$A:$A,Planilha2!C:C,"")</f>
        <v>0</v>
      </c>
      <c r="AK1766">
        <f>_xlfn.XLOOKUP(Tabela5[[#This Row],[UUID]],Planilha2!$A:$A,Planilha2!D:D,"")</f>
        <v>4</v>
      </c>
      <c r="AL1766">
        <f>_xlfn.XLOOKUP(Tabela5[[#This Row],[UUID]],Planilha2!$A:$A,Planilha2!E:E,"")</f>
        <v>0</v>
      </c>
      <c r="AM1766">
        <f>_xlfn.XLOOKUP(Tabela5[[#This Row],[UUID]],Planilha2!$A:$A,Planilha2!F:F,"")</f>
        <v>1</v>
      </c>
      <c r="AN1766">
        <f>_xlfn.XLOOKUP(Tabela5[[#This Row],[UUID]],Planilha2!$A:$A,Planilha2!G:G,"")</f>
        <v>1</v>
      </c>
      <c r="AO1766">
        <f>_xlfn.XLOOKUP(Tabela5[[#This Row],[UUID]],Planilha2!$A:$A,Planilha2!H:H,"")</f>
        <v>1</v>
      </c>
      <c r="AP1766">
        <f>_xlfn.XLOOKUP(Tabela5[[#This Row],[UUID]],Planilha2!$A:$A,Planilha2!I:I,"")</f>
        <v>1</v>
      </c>
      <c r="AQ1766">
        <f>_xlfn.XLOOKUP(Tabela5[[#This Row],[UUID]],Planilha2!$A:$A,Planilha2!J:J,"")</f>
        <v>1</v>
      </c>
      <c r="AR1766">
        <f>_xlfn.XLOOKUP(Tabela5[[#This Row],[UUID]],Planilha2!$A:$A,Planilha2!K:K,"")</f>
        <v>1</v>
      </c>
      <c r="AS1766">
        <f>_xlfn.XLOOKUP(Tabela5[[#This Row],[UUID]],Planilha2!$A:$A,Planilha2!L:L,"")</f>
        <v>0</v>
      </c>
      <c r="AT1766">
        <f>_xlfn.XLOOKUP(Tabela5[[#This Row],[UUID]],Planilha2!$A:$A,Planilha2!M:M,"")</f>
        <v>0</v>
      </c>
      <c r="AU1766">
        <f>_xlfn.XLOOKUP(Tabela5[[#This Row],[UUID]],Planilha2!$A:$A,Planilha2!N:N,"")</f>
        <v>1</v>
      </c>
      <c r="AV1766">
        <f>_xlfn.XLOOKUP(Tabela5[[#This Row],[UUID]],Planilha2!$A:$A,Planilha2!O:O,"")</f>
        <v>1</v>
      </c>
    </row>
    <row r="1767" spans="1:48" x14ac:dyDescent="0.2">
      <c r="A1767" t="s">
        <v>7696</v>
      </c>
      <c r="B1767" t="s">
        <v>35</v>
      </c>
      <c r="C1767">
        <v>161056710</v>
      </c>
      <c r="D1767">
        <v>12341420745</v>
      </c>
      <c r="E1767" t="s">
        <v>7697</v>
      </c>
      <c r="F1767" t="s">
        <v>7698</v>
      </c>
      <c r="G1767" t="s">
        <v>7699</v>
      </c>
      <c r="H1767" s="1">
        <v>46023</v>
      </c>
      <c r="I1767">
        <v>202601</v>
      </c>
      <c r="J1767">
        <v>142.2201</v>
      </c>
      <c r="L1767">
        <v>142.22</v>
      </c>
      <c r="N1767">
        <v>90466693</v>
      </c>
      <c r="O1767" s="1">
        <v>46053</v>
      </c>
      <c r="P1767" s="1">
        <v>46063</v>
      </c>
      <c r="R1767">
        <v>63</v>
      </c>
      <c r="S1767" t="s">
        <v>53</v>
      </c>
      <c r="T1767" t="s">
        <v>40</v>
      </c>
      <c r="U1767" t="s">
        <v>40</v>
      </c>
      <c r="V1767" t="s">
        <v>7700</v>
      </c>
      <c r="W1767">
        <v>6</v>
      </c>
      <c r="X1767" t="s">
        <v>42</v>
      </c>
      <c r="Y1767">
        <v>6</v>
      </c>
      <c r="Z1767" t="s">
        <v>40</v>
      </c>
      <c r="AA1767" t="s">
        <v>297</v>
      </c>
      <c r="AB1767" t="s">
        <v>44</v>
      </c>
      <c r="AC1767" t="s">
        <v>45</v>
      </c>
      <c r="AE1767" t="s">
        <v>298</v>
      </c>
      <c r="AF1767" t="s">
        <v>7701</v>
      </c>
      <c r="AG1767" s="1">
        <v>46101</v>
      </c>
      <c r="AH1767" t="s">
        <v>47</v>
      </c>
      <c r="AI1767">
        <f>_xlfn.XLOOKUP(Tabela5[[#This Row],[UUID]],Planilha2!$A:$A,Planilha2!B:B,"")</f>
        <v>1</v>
      </c>
      <c r="AJ1767">
        <f>_xlfn.XLOOKUP(Tabela5[[#This Row],[UUID]],Planilha2!$A:$A,Planilha2!C:C,"")</f>
        <v>0</v>
      </c>
      <c r="AK1767">
        <f>_xlfn.XLOOKUP(Tabela5[[#This Row],[UUID]],Planilha2!$A:$A,Planilha2!D:D,"")</f>
        <v>1</v>
      </c>
      <c r="AL1767">
        <f>_xlfn.XLOOKUP(Tabela5[[#This Row],[UUID]],Planilha2!$A:$A,Planilha2!E:E,"")</f>
        <v>0</v>
      </c>
      <c r="AM1767">
        <f>_xlfn.XLOOKUP(Tabela5[[#This Row],[UUID]],Planilha2!$A:$A,Planilha2!F:F,"")</f>
        <v>1</v>
      </c>
      <c r="AN1767">
        <f>_xlfn.XLOOKUP(Tabela5[[#This Row],[UUID]],Planilha2!$A:$A,Planilha2!G:G,"")</f>
        <v>1</v>
      </c>
      <c r="AO1767">
        <f>_xlfn.XLOOKUP(Tabela5[[#This Row],[UUID]],Planilha2!$A:$A,Planilha2!H:H,"")</f>
        <v>1</v>
      </c>
      <c r="AP1767">
        <f>_xlfn.XLOOKUP(Tabela5[[#This Row],[UUID]],Planilha2!$A:$A,Planilha2!I:I,"")</f>
        <v>1</v>
      </c>
      <c r="AQ1767">
        <f>_xlfn.XLOOKUP(Tabela5[[#This Row],[UUID]],Planilha2!$A:$A,Planilha2!J:J,"")</f>
        <v>1</v>
      </c>
      <c r="AR1767">
        <f>_xlfn.XLOOKUP(Tabela5[[#This Row],[UUID]],Planilha2!$A:$A,Planilha2!K:K,"")</f>
        <v>1</v>
      </c>
      <c r="AS1767">
        <f>_xlfn.XLOOKUP(Tabela5[[#This Row],[UUID]],Planilha2!$A:$A,Planilha2!L:L,"")</f>
        <v>0</v>
      </c>
      <c r="AT1767">
        <f>_xlfn.XLOOKUP(Tabela5[[#This Row],[UUID]],Planilha2!$A:$A,Planilha2!M:M,"")</f>
        <v>0</v>
      </c>
      <c r="AU1767">
        <f>_xlfn.XLOOKUP(Tabela5[[#This Row],[UUID]],Planilha2!$A:$A,Planilha2!N:N,"")</f>
        <v>1</v>
      </c>
      <c r="AV1767">
        <f>_xlfn.XLOOKUP(Tabela5[[#This Row],[UUID]],Planilha2!$A:$A,Planilha2!O:O,"")</f>
        <v>1</v>
      </c>
    </row>
    <row r="1768" spans="1:48" x14ac:dyDescent="0.2">
      <c r="A1768" t="s">
        <v>7702</v>
      </c>
      <c r="B1768" t="s">
        <v>35</v>
      </c>
      <c r="C1768">
        <v>160796394</v>
      </c>
      <c r="D1768">
        <v>24717843649</v>
      </c>
      <c r="E1768" t="s">
        <v>7703</v>
      </c>
      <c r="F1768" t="s">
        <v>7704</v>
      </c>
      <c r="G1768" t="s">
        <v>7705</v>
      </c>
      <c r="H1768" s="1">
        <v>46023</v>
      </c>
      <c r="I1768">
        <v>202601</v>
      </c>
      <c r="J1768">
        <v>182.73128</v>
      </c>
      <c r="L1768">
        <v>182.73</v>
      </c>
      <c r="N1768">
        <v>90466386</v>
      </c>
      <c r="O1768" s="1">
        <v>46053</v>
      </c>
      <c r="P1768" s="1">
        <v>46063</v>
      </c>
      <c r="R1768">
        <v>63</v>
      </c>
      <c r="S1768" t="s">
        <v>53</v>
      </c>
      <c r="T1768" t="s">
        <v>40</v>
      </c>
      <c r="U1768" t="s">
        <v>40</v>
      </c>
      <c r="V1768" t="s">
        <v>7706</v>
      </c>
      <c r="W1768">
        <v>6</v>
      </c>
      <c r="X1768" t="s">
        <v>42</v>
      </c>
      <c r="Y1768">
        <v>6</v>
      </c>
      <c r="Z1768" t="s">
        <v>40</v>
      </c>
      <c r="AA1768" t="s">
        <v>297</v>
      </c>
      <c r="AB1768" t="s">
        <v>44</v>
      </c>
      <c r="AC1768" t="s">
        <v>45</v>
      </c>
      <c r="AE1768" t="s">
        <v>298</v>
      </c>
      <c r="AF1768" t="s">
        <v>7707</v>
      </c>
      <c r="AG1768" s="1">
        <v>46078</v>
      </c>
      <c r="AH1768" t="s">
        <v>2615</v>
      </c>
      <c r="AI1768">
        <f>_xlfn.XLOOKUP(Tabela5[[#This Row],[UUID]],Planilha2!$A:$A,Planilha2!B:B,"")</f>
        <v>1</v>
      </c>
      <c r="AJ1768">
        <f>_xlfn.XLOOKUP(Tabela5[[#This Row],[UUID]],Planilha2!$A:$A,Planilha2!C:C,"")</f>
        <v>1</v>
      </c>
      <c r="AK1768">
        <f>_xlfn.XLOOKUP(Tabela5[[#This Row],[UUID]],Planilha2!$A:$A,Planilha2!D:D,"")</f>
        <v>4</v>
      </c>
      <c r="AL1768">
        <f>_xlfn.XLOOKUP(Tabela5[[#This Row],[UUID]],Planilha2!$A:$A,Planilha2!E:E,"")</f>
        <v>1</v>
      </c>
      <c r="AM1768">
        <f>_xlfn.XLOOKUP(Tabela5[[#This Row],[UUID]],Planilha2!$A:$A,Planilha2!F:F,"")</f>
        <v>1</v>
      </c>
      <c r="AN1768">
        <f>_xlfn.XLOOKUP(Tabela5[[#This Row],[UUID]],Planilha2!$A:$A,Planilha2!G:G,"")</f>
        <v>1</v>
      </c>
      <c r="AO1768">
        <f>_xlfn.XLOOKUP(Tabela5[[#This Row],[UUID]],Planilha2!$A:$A,Planilha2!H:H,"")</f>
        <v>1</v>
      </c>
      <c r="AP1768">
        <f>_xlfn.XLOOKUP(Tabela5[[#This Row],[UUID]],Planilha2!$A:$A,Planilha2!I:I,"")</f>
        <v>1</v>
      </c>
      <c r="AQ1768">
        <f>_xlfn.XLOOKUP(Tabela5[[#This Row],[UUID]],Planilha2!$A:$A,Planilha2!J:J,"")</f>
        <v>1</v>
      </c>
      <c r="AR1768">
        <f>_xlfn.XLOOKUP(Tabela5[[#This Row],[UUID]],Planilha2!$A:$A,Planilha2!K:K,"")</f>
        <v>1</v>
      </c>
      <c r="AS1768">
        <f>_xlfn.XLOOKUP(Tabela5[[#This Row],[UUID]],Planilha2!$A:$A,Planilha2!L:L,"")</f>
        <v>1</v>
      </c>
      <c r="AT1768">
        <f>_xlfn.XLOOKUP(Tabela5[[#This Row],[UUID]],Planilha2!$A:$A,Planilha2!M:M,"")</f>
        <v>0</v>
      </c>
      <c r="AU1768">
        <f>_xlfn.XLOOKUP(Tabela5[[#This Row],[UUID]],Planilha2!$A:$A,Planilha2!N:N,"")</f>
        <v>1</v>
      </c>
      <c r="AV1768">
        <f>_xlfn.XLOOKUP(Tabela5[[#This Row],[UUID]],Planilha2!$A:$A,Planilha2!O:O,"")</f>
        <v>1</v>
      </c>
    </row>
    <row r="1769" spans="1:48" x14ac:dyDescent="0.2">
      <c r="A1769" t="s">
        <v>7708</v>
      </c>
      <c r="B1769" t="s">
        <v>35</v>
      </c>
      <c r="C1769">
        <v>160323147</v>
      </c>
      <c r="D1769">
        <v>7547116760</v>
      </c>
      <c r="E1769" t="s">
        <v>7709</v>
      </c>
      <c r="F1769" t="s">
        <v>7710</v>
      </c>
      <c r="G1769" t="s">
        <v>7711</v>
      </c>
      <c r="H1769" s="1">
        <v>46023</v>
      </c>
      <c r="I1769">
        <v>202601</v>
      </c>
      <c r="J1769">
        <v>171.52606</v>
      </c>
      <c r="L1769">
        <v>171.53</v>
      </c>
      <c r="N1769">
        <v>90466417</v>
      </c>
      <c r="O1769" s="1">
        <v>46053</v>
      </c>
      <c r="P1769" s="1">
        <v>46063</v>
      </c>
      <c r="R1769">
        <v>63</v>
      </c>
      <c r="S1769" t="s">
        <v>53</v>
      </c>
      <c r="T1769" t="s">
        <v>40</v>
      </c>
      <c r="U1769" t="s">
        <v>40</v>
      </c>
      <c r="V1769" t="s">
        <v>7712</v>
      </c>
      <c r="W1769">
        <v>6</v>
      </c>
      <c r="X1769" t="s">
        <v>42</v>
      </c>
      <c r="Y1769">
        <v>6</v>
      </c>
      <c r="Z1769" t="s">
        <v>40</v>
      </c>
      <c r="AA1769" t="s">
        <v>297</v>
      </c>
      <c r="AB1769" t="s">
        <v>44</v>
      </c>
      <c r="AC1769" t="s">
        <v>45</v>
      </c>
      <c r="AE1769" t="s">
        <v>298</v>
      </c>
      <c r="AF1769" t="s">
        <v>7713</v>
      </c>
      <c r="AG1769" s="1">
        <v>46101</v>
      </c>
      <c r="AH1769" t="s">
        <v>47</v>
      </c>
      <c r="AI1769">
        <f>_xlfn.XLOOKUP(Tabela5[[#This Row],[UUID]],Planilha2!$A:$A,Planilha2!B:B,"")</f>
        <v>1</v>
      </c>
      <c r="AJ1769">
        <f>_xlfn.XLOOKUP(Tabela5[[#This Row],[UUID]],Planilha2!$A:$A,Planilha2!C:C,"")</f>
        <v>0</v>
      </c>
      <c r="AK1769">
        <f>_xlfn.XLOOKUP(Tabela5[[#This Row],[UUID]],Planilha2!$A:$A,Planilha2!D:D,"")</f>
        <v>17</v>
      </c>
      <c r="AL1769">
        <f>_xlfn.XLOOKUP(Tabela5[[#This Row],[UUID]],Planilha2!$A:$A,Planilha2!E:E,"")</f>
        <v>0</v>
      </c>
      <c r="AM1769">
        <f>_xlfn.XLOOKUP(Tabela5[[#This Row],[UUID]],Planilha2!$A:$A,Planilha2!F:F,"")</f>
        <v>1</v>
      </c>
      <c r="AN1769">
        <f>_xlfn.XLOOKUP(Tabela5[[#This Row],[UUID]],Planilha2!$A:$A,Planilha2!G:G,"")</f>
        <v>1</v>
      </c>
      <c r="AO1769">
        <f>_xlfn.XLOOKUP(Tabela5[[#This Row],[UUID]],Planilha2!$A:$A,Planilha2!H:H,"")</f>
        <v>1</v>
      </c>
      <c r="AP1769">
        <f>_xlfn.XLOOKUP(Tabela5[[#This Row],[UUID]],Planilha2!$A:$A,Planilha2!I:I,"")</f>
        <v>1</v>
      </c>
      <c r="AQ1769">
        <f>_xlfn.XLOOKUP(Tabela5[[#This Row],[UUID]],Planilha2!$A:$A,Planilha2!J:J,"")</f>
        <v>1</v>
      </c>
      <c r="AR1769">
        <f>_xlfn.XLOOKUP(Tabela5[[#This Row],[UUID]],Planilha2!$A:$A,Planilha2!K:K,"")</f>
        <v>1</v>
      </c>
      <c r="AS1769">
        <f>_xlfn.XLOOKUP(Tabela5[[#This Row],[UUID]],Planilha2!$A:$A,Planilha2!L:L,"")</f>
        <v>0</v>
      </c>
      <c r="AT1769">
        <f>_xlfn.XLOOKUP(Tabela5[[#This Row],[UUID]],Planilha2!$A:$A,Planilha2!M:M,"")</f>
        <v>0</v>
      </c>
      <c r="AU1769">
        <f>_xlfn.XLOOKUP(Tabela5[[#This Row],[UUID]],Planilha2!$A:$A,Planilha2!N:N,"")</f>
        <v>1</v>
      </c>
      <c r="AV1769">
        <f>_xlfn.XLOOKUP(Tabela5[[#This Row],[UUID]],Planilha2!$A:$A,Planilha2!O:O,"")</f>
        <v>1</v>
      </c>
    </row>
    <row r="1770" spans="1:48" x14ac:dyDescent="0.2">
      <c r="A1770" t="s">
        <v>7714</v>
      </c>
      <c r="B1770" t="s">
        <v>35</v>
      </c>
      <c r="C1770">
        <v>1005198711</v>
      </c>
      <c r="D1770">
        <v>23882082000140</v>
      </c>
      <c r="E1770" t="s">
        <v>2620</v>
      </c>
      <c r="F1770" t="s">
        <v>6402</v>
      </c>
      <c r="G1770" t="s">
        <v>2622</v>
      </c>
      <c r="H1770" s="1">
        <v>45931</v>
      </c>
      <c r="I1770">
        <v>202510</v>
      </c>
      <c r="J1770">
        <v>2054.24802</v>
      </c>
      <c r="L1770">
        <v>2054.25</v>
      </c>
      <c r="N1770">
        <v>90431508</v>
      </c>
      <c r="O1770" s="1">
        <v>46007</v>
      </c>
      <c r="P1770" s="1">
        <v>46059</v>
      </c>
      <c r="R1770">
        <v>67</v>
      </c>
      <c r="S1770" t="s">
        <v>39</v>
      </c>
      <c r="T1770" t="s">
        <v>40</v>
      </c>
      <c r="U1770" t="s">
        <v>40</v>
      </c>
      <c r="V1770" t="s">
        <v>2623</v>
      </c>
      <c r="W1770">
        <v>6</v>
      </c>
      <c r="X1770" t="s">
        <v>42</v>
      </c>
      <c r="Y1770">
        <v>6</v>
      </c>
      <c r="Z1770" t="s">
        <v>40</v>
      </c>
      <c r="AA1770" t="s">
        <v>850</v>
      </c>
      <c r="AB1770" t="s">
        <v>44</v>
      </c>
      <c r="AC1770" t="s">
        <v>45</v>
      </c>
      <c r="AE1770" t="s">
        <v>298</v>
      </c>
      <c r="AF1770" t="s">
        <v>7715</v>
      </c>
      <c r="AG1770" s="1">
        <v>46066</v>
      </c>
      <c r="AH1770" t="s">
        <v>2751</v>
      </c>
      <c r="AI1770">
        <f>_xlfn.XLOOKUP(Tabela5[[#This Row],[UUID]],Planilha2!$A:$A,Planilha2!B:B,"")</f>
        <v>1</v>
      </c>
      <c r="AJ1770">
        <f>_xlfn.XLOOKUP(Tabela5[[#This Row],[UUID]],Planilha2!$A:$A,Planilha2!C:C,"")</f>
        <v>0</v>
      </c>
      <c r="AK1770">
        <f>_xlfn.XLOOKUP(Tabela5[[#This Row],[UUID]],Planilha2!$A:$A,Planilha2!D:D,"")</f>
        <v>1</v>
      </c>
      <c r="AL1770">
        <f>_xlfn.XLOOKUP(Tabela5[[#This Row],[UUID]],Planilha2!$A:$A,Planilha2!E:E,"")</f>
        <v>0</v>
      </c>
      <c r="AM1770">
        <f>_xlfn.XLOOKUP(Tabela5[[#This Row],[UUID]],Planilha2!$A:$A,Planilha2!F:F,"")</f>
        <v>1</v>
      </c>
      <c r="AN1770">
        <f>_xlfn.XLOOKUP(Tabela5[[#This Row],[UUID]],Planilha2!$A:$A,Planilha2!G:G,"")</f>
        <v>1</v>
      </c>
      <c r="AO1770">
        <f>_xlfn.XLOOKUP(Tabela5[[#This Row],[UUID]],Planilha2!$A:$A,Planilha2!H:H,"")</f>
        <v>1</v>
      </c>
      <c r="AP1770">
        <f>_xlfn.XLOOKUP(Tabela5[[#This Row],[UUID]],Planilha2!$A:$A,Planilha2!I:I,"")</f>
        <v>1</v>
      </c>
      <c r="AQ1770">
        <f>_xlfn.XLOOKUP(Tabela5[[#This Row],[UUID]],Planilha2!$A:$A,Planilha2!J:J,"")</f>
        <v>1</v>
      </c>
      <c r="AR1770">
        <f>_xlfn.XLOOKUP(Tabela5[[#This Row],[UUID]],Planilha2!$A:$A,Planilha2!K:K,"")</f>
        <v>1</v>
      </c>
      <c r="AS1770">
        <f>_xlfn.XLOOKUP(Tabela5[[#This Row],[UUID]],Planilha2!$A:$A,Planilha2!L:L,"")</f>
        <v>1</v>
      </c>
      <c r="AT1770">
        <f>_xlfn.XLOOKUP(Tabela5[[#This Row],[UUID]],Planilha2!$A:$A,Planilha2!M:M,"")</f>
        <v>0</v>
      </c>
      <c r="AU1770">
        <f>_xlfn.XLOOKUP(Tabela5[[#This Row],[UUID]],Planilha2!$A:$A,Planilha2!N:N,"")</f>
        <v>1</v>
      </c>
      <c r="AV1770">
        <f>_xlfn.XLOOKUP(Tabela5[[#This Row],[UUID]],Planilha2!$A:$A,Planilha2!O:O,"")</f>
        <v>1</v>
      </c>
    </row>
    <row r="1771" spans="1:48" x14ac:dyDescent="0.2">
      <c r="A1771" t="s">
        <v>7716</v>
      </c>
      <c r="B1771" t="s">
        <v>35</v>
      </c>
      <c r="C1771">
        <v>1322659</v>
      </c>
      <c r="D1771">
        <v>22396293710</v>
      </c>
      <c r="E1771" t="s">
        <v>5483</v>
      </c>
      <c r="F1771" t="s">
        <v>5484</v>
      </c>
      <c r="G1771" t="s">
        <v>5485</v>
      </c>
      <c r="H1771" s="1">
        <v>46023</v>
      </c>
      <c r="I1771">
        <v>202601</v>
      </c>
      <c r="J1771">
        <v>42.66384</v>
      </c>
      <c r="L1771">
        <v>42.66</v>
      </c>
      <c r="N1771">
        <v>90466953</v>
      </c>
      <c r="O1771" s="1">
        <v>46053</v>
      </c>
      <c r="P1771" s="1">
        <v>46063</v>
      </c>
      <c r="R1771">
        <v>63</v>
      </c>
      <c r="S1771" t="s">
        <v>53</v>
      </c>
      <c r="T1771" t="s">
        <v>40</v>
      </c>
      <c r="U1771" t="s">
        <v>40</v>
      </c>
      <c r="V1771" t="s">
        <v>5486</v>
      </c>
      <c r="W1771">
        <v>6</v>
      </c>
      <c r="X1771" t="s">
        <v>42</v>
      </c>
      <c r="Y1771">
        <v>6</v>
      </c>
      <c r="Z1771" t="s">
        <v>40</v>
      </c>
      <c r="AA1771" t="s">
        <v>297</v>
      </c>
      <c r="AB1771" t="s">
        <v>44</v>
      </c>
      <c r="AC1771" t="s">
        <v>45</v>
      </c>
      <c r="AE1771" t="s">
        <v>298</v>
      </c>
      <c r="AF1771" t="s">
        <v>7717</v>
      </c>
      <c r="AG1771" s="1">
        <v>46087</v>
      </c>
      <c r="AH1771" t="s">
        <v>2615</v>
      </c>
      <c r="AI1771">
        <f>_xlfn.XLOOKUP(Tabela5[[#This Row],[UUID]],Planilha2!$A:$A,Planilha2!B:B,"")</f>
        <v>1</v>
      </c>
      <c r="AJ1771">
        <f>_xlfn.XLOOKUP(Tabela5[[#This Row],[UUID]],Planilha2!$A:$A,Planilha2!C:C,"")</f>
        <v>0</v>
      </c>
      <c r="AK1771">
        <f>_xlfn.XLOOKUP(Tabela5[[#This Row],[UUID]],Planilha2!$A:$A,Planilha2!D:D,"")</f>
        <v>1</v>
      </c>
      <c r="AL1771">
        <f>_xlfn.XLOOKUP(Tabela5[[#This Row],[UUID]],Planilha2!$A:$A,Planilha2!E:E,"")</f>
        <v>0</v>
      </c>
      <c r="AM1771">
        <f>_xlfn.XLOOKUP(Tabela5[[#This Row],[UUID]],Planilha2!$A:$A,Planilha2!F:F,"")</f>
        <v>1</v>
      </c>
      <c r="AN1771">
        <f>_xlfn.XLOOKUP(Tabela5[[#This Row],[UUID]],Planilha2!$A:$A,Planilha2!G:G,"")</f>
        <v>1</v>
      </c>
      <c r="AO1771">
        <f>_xlfn.XLOOKUP(Tabela5[[#This Row],[UUID]],Planilha2!$A:$A,Planilha2!H:H,"")</f>
        <v>1</v>
      </c>
      <c r="AP1771">
        <f>_xlfn.XLOOKUP(Tabela5[[#This Row],[UUID]],Planilha2!$A:$A,Planilha2!I:I,"")</f>
        <v>1</v>
      </c>
      <c r="AQ1771">
        <f>_xlfn.XLOOKUP(Tabela5[[#This Row],[UUID]],Planilha2!$A:$A,Planilha2!J:J,"")</f>
        <v>1</v>
      </c>
      <c r="AR1771">
        <f>_xlfn.XLOOKUP(Tabela5[[#This Row],[UUID]],Planilha2!$A:$A,Planilha2!K:K,"")</f>
        <v>1</v>
      </c>
      <c r="AS1771">
        <f>_xlfn.XLOOKUP(Tabela5[[#This Row],[UUID]],Planilha2!$A:$A,Planilha2!L:L,"")</f>
        <v>1</v>
      </c>
      <c r="AT1771">
        <f>_xlfn.XLOOKUP(Tabela5[[#This Row],[UUID]],Planilha2!$A:$A,Planilha2!M:M,"")</f>
        <v>0</v>
      </c>
      <c r="AU1771">
        <f>_xlfn.XLOOKUP(Tabela5[[#This Row],[UUID]],Planilha2!$A:$A,Planilha2!N:N,"")</f>
        <v>1</v>
      </c>
      <c r="AV1771">
        <f>_xlfn.XLOOKUP(Tabela5[[#This Row],[UUID]],Planilha2!$A:$A,Planilha2!O:O,"")</f>
        <v>1</v>
      </c>
    </row>
    <row r="1772" spans="1:48" x14ac:dyDescent="0.2">
      <c r="A1772" t="s">
        <v>7718</v>
      </c>
      <c r="B1772" t="s">
        <v>35</v>
      </c>
      <c r="C1772">
        <v>270290</v>
      </c>
      <c r="D1772">
        <v>8468292745</v>
      </c>
      <c r="E1772" t="s">
        <v>5493</v>
      </c>
      <c r="F1772" t="s">
        <v>5494</v>
      </c>
      <c r="G1772" t="s">
        <v>5495</v>
      </c>
      <c r="H1772" s="1">
        <v>46023</v>
      </c>
      <c r="I1772">
        <v>202601</v>
      </c>
      <c r="J1772">
        <v>361.15285999999998</v>
      </c>
      <c r="L1772">
        <v>361.15</v>
      </c>
      <c r="N1772">
        <v>90466439</v>
      </c>
      <c r="O1772" s="1">
        <v>46053</v>
      </c>
      <c r="P1772" s="1">
        <v>46063</v>
      </c>
      <c r="R1772">
        <v>63</v>
      </c>
      <c r="S1772" t="s">
        <v>53</v>
      </c>
      <c r="T1772" t="s">
        <v>40</v>
      </c>
      <c r="U1772" t="s">
        <v>40</v>
      </c>
      <c r="V1772" t="s">
        <v>5496</v>
      </c>
      <c r="W1772">
        <v>6</v>
      </c>
      <c r="X1772" t="s">
        <v>42</v>
      </c>
      <c r="Y1772">
        <v>6</v>
      </c>
      <c r="Z1772" t="s">
        <v>40</v>
      </c>
      <c r="AA1772" t="s">
        <v>297</v>
      </c>
      <c r="AB1772" t="s">
        <v>44</v>
      </c>
      <c r="AC1772" t="s">
        <v>45</v>
      </c>
      <c r="AE1772" t="s">
        <v>298</v>
      </c>
      <c r="AF1772" t="s">
        <v>7719</v>
      </c>
      <c r="AG1772" s="1">
        <v>46101</v>
      </c>
      <c r="AH1772" t="s">
        <v>47</v>
      </c>
      <c r="AI1772">
        <f>_xlfn.XLOOKUP(Tabela5[[#This Row],[UUID]],Planilha2!$A:$A,Planilha2!B:B,"")</f>
        <v>1</v>
      </c>
      <c r="AJ1772">
        <f>_xlfn.XLOOKUP(Tabela5[[#This Row],[UUID]],Planilha2!$A:$A,Planilha2!C:C,"")</f>
        <v>0</v>
      </c>
      <c r="AK1772">
        <f>_xlfn.XLOOKUP(Tabela5[[#This Row],[UUID]],Planilha2!$A:$A,Planilha2!D:D,"")</f>
        <v>1</v>
      </c>
      <c r="AL1772">
        <f>_xlfn.XLOOKUP(Tabela5[[#This Row],[UUID]],Planilha2!$A:$A,Planilha2!E:E,"")</f>
        <v>0</v>
      </c>
      <c r="AM1772">
        <f>_xlfn.XLOOKUP(Tabela5[[#This Row],[UUID]],Planilha2!$A:$A,Planilha2!F:F,"")</f>
        <v>1</v>
      </c>
      <c r="AN1772">
        <f>_xlfn.XLOOKUP(Tabela5[[#This Row],[UUID]],Planilha2!$A:$A,Planilha2!G:G,"")</f>
        <v>1</v>
      </c>
      <c r="AO1772">
        <f>_xlfn.XLOOKUP(Tabela5[[#This Row],[UUID]],Planilha2!$A:$A,Planilha2!H:H,"")</f>
        <v>1</v>
      </c>
      <c r="AP1772">
        <f>_xlfn.XLOOKUP(Tabela5[[#This Row],[UUID]],Planilha2!$A:$A,Planilha2!I:I,"")</f>
        <v>1</v>
      </c>
      <c r="AQ1772">
        <f>_xlfn.XLOOKUP(Tabela5[[#This Row],[UUID]],Planilha2!$A:$A,Planilha2!J:J,"")</f>
        <v>1</v>
      </c>
      <c r="AR1772">
        <f>_xlfn.XLOOKUP(Tabela5[[#This Row],[UUID]],Planilha2!$A:$A,Planilha2!K:K,"")</f>
        <v>1</v>
      </c>
      <c r="AS1772">
        <f>_xlfn.XLOOKUP(Tabela5[[#This Row],[UUID]],Planilha2!$A:$A,Planilha2!L:L,"")</f>
        <v>0</v>
      </c>
      <c r="AT1772">
        <f>_xlfn.XLOOKUP(Tabela5[[#This Row],[UUID]],Planilha2!$A:$A,Planilha2!M:M,"")</f>
        <v>0</v>
      </c>
      <c r="AU1772">
        <f>_xlfn.XLOOKUP(Tabela5[[#This Row],[UUID]],Planilha2!$A:$A,Planilha2!N:N,"")</f>
        <v>1</v>
      </c>
      <c r="AV1772">
        <f>_xlfn.XLOOKUP(Tabela5[[#This Row],[UUID]],Planilha2!$A:$A,Planilha2!O:O,"")</f>
        <v>1</v>
      </c>
    </row>
    <row r="1773" spans="1:48" x14ac:dyDescent="0.2">
      <c r="A1773" t="s">
        <v>7720</v>
      </c>
      <c r="B1773" t="s">
        <v>35</v>
      </c>
      <c r="C1773">
        <v>62645901</v>
      </c>
      <c r="D1773">
        <v>55011373053</v>
      </c>
      <c r="E1773" t="s">
        <v>6394</v>
      </c>
      <c r="F1773" t="s">
        <v>6395</v>
      </c>
      <c r="G1773" t="s">
        <v>6396</v>
      </c>
      <c r="H1773" s="1">
        <v>45931</v>
      </c>
      <c r="I1773">
        <v>202510</v>
      </c>
      <c r="J1773">
        <v>2145.6696400000001</v>
      </c>
      <c r="L1773">
        <v>2145.67</v>
      </c>
      <c r="N1773">
        <v>90431436</v>
      </c>
      <c r="O1773" s="1">
        <v>46007</v>
      </c>
      <c r="P1773" s="1">
        <v>46059</v>
      </c>
      <c r="R1773">
        <v>67</v>
      </c>
      <c r="S1773" t="s">
        <v>53</v>
      </c>
      <c r="T1773" t="s">
        <v>40</v>
      </c>
      <c r="U1773" t="s">
        <v>40</v>
      </c>
      <c r="V1773" t="s">
        <v>6397</v>
      </c>
      <c r="W1773">
        <v>6</v>
      </c>
      <c r="X1773" t="s">
        <v>42</v>
      </c>
      <c r="Y1773">
        <v>6</v>
      </c>
      <c r="Z1773" t="s">
        <v>40</v>
      </c>
      <c r="AA1773" t="s">
        <v>850</v>
      </c>
      <c r="AB1773" t="s">
        <v>44</v>
      </c>
      <c r="AC1773" t="s">
        <v>45</v>
      </c>
      <c r="AE1773" t="s">
        <v>298</v>
      </c>
      <c r="AF1773" t="s">
        <v>7721</v>
      </c>
      <c r="AG1773" s="1">
        <v>46062</v>
      </c>
      <c r="AH1773" t="s">
        <v>2751</v>
      </c>
      <c r="AI1773">
        <f>_xlfn.XLOOKUP(Tabela5[[#This Row],[UUID]],Planilha2!$A:$A,Planilha2!B:B,"")</f>
        <v>0</v>
      </c>
      <c r="AJ1773">
        <f>_xlfn.XLOOKUP(Tabela5[[#This Row],[UUID]],Planilha2!$A:$A,Planilha2!C:C,"")</f>
        <v>1</v>
      </c>
      <c r="AK1773">
        <f>_xlfn.XLOOKUP(Tabela5[[#This Row],[UUID]],Planilha2!$A:$A,Planilha2!D:D,"")</f>
        <v>3</v>
      </c>
      <c r="AL1773">
        <f>_xlfn.XLOOKUP(Tabela5[[#This Row],[UUID]],Planilha2!$A:$A,Planilha2!E:E,"")</f>
        <v>0</v>
      </c>
      <c r="AM1773">
        <f>_xlfn.XLOOKUP(Tabela5[[#This Row],[UUID]],Planilha2!$A:$A,Planilha2!F:F,"")</f>
        <v>1</v>
      </c>
      <c r="AN1773">
        <f>_xlfn.XLOOKUP(Tabela5[[#This Row],[UUID]],Planilha2!$A:$A,Planilha2!G:G,"")</f>
        <v>1</v>
      </c>
      <c r="AO1773">
        <f>_xlfn.XLOOKUP(Tabela5[[#This Row],[UUID]],Planilha2!$A:$A,Planilha2!H:H,"")</f>
        <v>1</v>
      </c>
      <c r="AP1773">
        <f>_xlfn.XLOOKUP(Tabela5[[#This Row],[UUID]],Planilha2!$A:$A,Planilha2!I:I,"")</f>
        <v>1</v>
      </c>
      <c r="AQ1773">
        <f>_xlfn.XLOOKUP(Tabela5[[#This Row],[UUID]],Planilha2!$A:$A,Planilha2!J:J,"")</f>
        <v>1</v>
      </c>
      <c r="AR1773">
        <f>_xlfn.XLOOKUP(Tabela5[[#This Row],[UUID]],Planilha2!$A:$A,Planilha2!K:K,"")</f>
        <v>1</v>
      </c>
      <c r="AS1773">
        <f>_xlfn.XLOOKUP(Tabela5[[#This Row],[UUID]],Planilha2!$A:$A,Planilha2!L:L,"")</f>
        <v>1</v>
      </c>
      <c r="AT1773">
        <f>_xlfn.XLOOKUP(Tabela5[[#This Row],[UUID]],Planilha2!$A:$A,Planilha2!M:M,"")</f>
        <v>1</v>
      </c>
      <c r="AU1773">
        <f>_xlfn.XLOOKUP(Tabela5[[#This Row],[UUID]],Planilha2!$A:$A,Planilha2!N:N,"")</f>
        <v>1</v>
      </c>
      <c r="AV1773">
        <f>_xlfn.XLOOKUP(Tabela5[[#This Row],[UUID]],Planilha2!$A:$A,Planilha2!O:O,"")</f>
        <v>1</v>
      </c>
    </row>
    <row r="1774" spans="1:48" x14ac:dyDescent="0.2">
      <c r="A1774" t="s">
        <v>7722</v>
      </c>
      <c r="B1774" t="s">
        <v>35</v>
      </c>
      <c r="C1774">
        <v>1007811967</v>
      </c>
      <c r="D1774">
        <v>30216429000181</v>
      </c>
      <c r="E1774" t="s">
        <v>2534</v>
      </c>
      <c r="F1774" t="s">
        <v>2535</v>
      </c>
      <c r="G1774" t="s">
        <v>2536</v>
      </c>
      <c r="H1774" s="1">
        <v>45931</v>
      </c>
      <c r="I1774">
        <v>202510</v>
      </c>
      <c r="J1774">
        <v>940.29157999999995</v>
      </c>
      <c r="L1774">
        <v>940.29</v>
      </c>
      <c r="N1774">
        <v>90431674</v>
      </c>
      <c r="O1774" s="1">
        <v>46007</v>
      </c>
      <c r="P1774" s="1">
        <v>46059</v>
      </c>
      <c r="R1774">
        <v>67</v>
      </c>
      <c r="S1774" t="s">
        <v>39</v>
      </c>
      <c r="T1774" t="s">
        <v>40</v>
      </c>
      <c r="U1774" t="s">
        <v>40</v>
      </c>
      <c r="V1774" t="s">
        <v>2537</v>
      </c>
      <c r="W1774">
        <v>6</v>
      </c>
      <c r="X1774" t="s">
        <v>42</v>
      </c>
      <c r="Y1774">
        <v>6</v>
      </c>
      <c r="Z1774" t="s">
        <v>40</v>
      </c>
      <c r="AA1774" t="s">
        <v>850</v>
      </c>
      <c r="AB1774" t="s">
        <v>44</v>
      </c>
      <c r="AC1774" t="s">
        <v>45</v>
      </c>
      <c r="AE1774" t="s">
        <v>298</v>
      </c>
      <c r="AF1774" t="s">
        <v>7723</v>
      </c>
      <c r="AG1774" s="1">
        <v>46062</v>
      </c>
      <c r="AH1774" t="s">
        <v>2751</v>
      </c>
      <c r="AI1774">
        <f>_xlfn.XLOOKUP(Tabela5[[#This Row],[UUID]],Planilha2!$A:$A,Planilha2!B:B,"")</f>
        <v>0</v>
      </c>
      <c r="AJ1774">
        <f>_xlfn.XLOOKUP(Tabela5[[#This Row],[UUID]],Planilha2!$A:$A,Planilha2!C:C,"")</f>
        <v>1</v>
      </c>
      <c r="AK1774">
        <f>_xlfn.XLOOKUP(Tabela5[[#This Row],[UUID]],Planilha2!$A:$A,Planilha2!D:D,"")</f>
        <v>1</v>
      </c>
      <c r="AL1774">
        <f>_xlfn.XLOOKUP(Tabela5[[#This Row],[UUID]],Planilha2!$A:$A,Planilha2!E:E,"")</f>
        <v>0</v>
      </c>
      <c r="AM1774">
        <f>_xlfn.XLOOKUP(Tabela5[[#This Row],[UUID]],Planilha2!$A:$A,Planilha2!F:F,"")</f>
        <v>1</v>
      </c>
      <c r="AN1774">
        <f>_xlfn.XLOOKUP(Tabela5[[#This Row],[UUID]],Planilha2!$A:$A,Planilha2!G:G,"")</f>
        <v>1</v>
      </c>
      <c r="AO1774">
        <f>_xlfn.XLOOKUP(Tabela5[[#This Row],[UUID]],Planilha2!$A:$A,Planilha2!H:H,"")</f>
        <v>1</v>
      </c>
      <c r="AP1774">
        <f>_xlfn.XLOOKUP(Tabela5[[#This Row],[UUID]],Planilha2!$A:$A,Planilha2!I:I,"")</f>
        <v>1</v>
      </c>
      <c r="AQ1774">
        <f>_xlfn.XLOOKUP(Tabela5[[#This Row],[UUID]],Planilha2!$A:$A,Planilha2!J:J,"")</f>
        <v>1</v>
      </c>
      <c r="AR1774">
        <f>_xlfn.XLOOKUP(Tabela5[[#This Row],[UUID]],Planilha2!$A:$A,Planilha2!K:K,"")</f>
        <v>1</v>
      </c>
      <c r="AS1774">
        <f>_xlfn.XLOOKUP(Tabela5[[#This Row],[UUID]],Planilha2!$A:$A,Planilha2!L:L,"")</f>
        <v>1</v>
      </c>
      <c r="AT1774">
        <f>_xlfn.XLOOKUP(Tabela5[[#This Row],[UUID]],Planilha2!$A:$A,Planilha2!M:M,"")</f>
        <v>1</v>
      </c>
      <c r="AU1774">
        <f>_xlfn.XLOOKUP(Tabela5[[#This Row],[UUID]],Planilha2!$A:$A,Planilha2!N:N,"")</f>
        <v>1</v>
      </c>
      <c r="AV1774">
        <f>_xlfn.XLOOKUP(Tabela5[[#This Row],[UUID]],Planilha2!$A:$A,Planilha2!O:O,"")</f>
        <v>1</v>
      </c>
    </row>
    <row r="1775" spans="1:48" x14ac:dyDescent="0.2">
      <c r="A1775" t="s">
        <v>7724</v>
      </c>
      <c r="B1775" t="s">
        <v>35</v>
      </c>
      <c r="C1775">
        <v>71483314</v>
      </c>
      <c r="D1775">
        <v>85384585072</v>
      </c>
      <c r="E1775" t="s">
        <v>2638</v>
      </c>
      <c r="F1775" t="s">
        <v>2639</v>
      </c>
      <c r="G1775" t="s">
        <v>2640</v>
      </c>
      <c r="H1775" s="1">
        <v>45931</v>
      </c>
      <c r="I1775">
        <v>202510</v>
      </c>
      <c r="J1775">
        <v>819.87525000000005</v>
      </c>
      <c r="L1775">
        <v>819.88</v>
      </c>
      <c r="N1775">
        <v>90408144</v>
      </c>
      <c r="O1775" s="1">
        <v>45980</v>
      </c>
      <c r="P1775" s="1">
        <v>45992</v>
      </c>
      <c r="R1775">
        <v>134</v>
      </c>
      <c r="S1775" t="s">
        <v>53</v>
      </c>
      <c r="T1775" t="s">
        <v>40</v>
      </c>
      <c r="U1775" t="s">
        <v>40</v>
      </c>
      <c r="V1775" t="s">
        <v>2641</v>
      </c>
      <c r="W1775">
        <v>6</v>
      </c>
      <c r="X1775" t="s">
        <v>42</v>
      </c>
      <c r="Y1775">
        <v>6</v>
      </c>
      <c r="Z1775" t="s">
        <v>40</v>
      </c>
      <c r="AA1775" t="s">
        <v>850</v>
      </c>
      <c r="AB1775" t="s">
        <v>44</v>
      </c>
      <c r="AE1775" t="s">
        <v>2711</v>
      </c>
      <c r="AF1775" t="s">
        <v>7725</v>
      </c>
      <c r="AG1775" s="1">
        <v>46003</v>
      </c>
      <c r="AH1775" t="s">
        <v>70</v>
      </c>
      <c r="AI1775">
        <f>_xlfn.XLOOKUP(Tabela5[[#This Row],[UUID]],Planilha2!$A:$A,Planilha2!B:B,"")</f>
        <v>0</v>
      </c>
      <c r="AJ1775">
        <f>_xlfn.XLOOKUP(Tabela5[[#This Row],[UUID]],Planilha2!$A:$A,Planilha2!C:C,"")</f>
        <v>0</v>
      </c>
      <c r="AK1775">
        <f>_xlfn.XLOOKUP(Tabela5[[#This Row],[UUID]],Planilha2!$A:$A,Planilha2!D:D,"")</f>
        <v>0</v>
      </c>
      <c r="AL1775">
        <f>_xlfn.XLOOKUP(Tabela5[[#This Row],[UUID]],Planilha2!$A:$A,Planilha2!E:E,"")</f>
        <v>5</v>
      </c>
      <c r="AM1775">
        <f>_xlfn.XLOOKUP(Tabela5[[#This Row],[UUID]],Planilha2!$A:$A,Planilha2!F:F,"")</f>
        <v>0</v>
      </c>
      <c r="AN1775">
        <f>_xlfn.XLOOKUP(Tabela5[[#This Row],[UUID]],Planilha2!$A:$A,Planilha2!G:G,"")</f>
        <v>0</v>
      </c>
      <c r="AO1775">
        <f>_xlfn.XLOOKUP(Tabela5[[#This Row],[UUID]],Planilha2!$A:$A,Planilha2!H:H,"")</f>
        <v>0</v>
      </c>
      <c r="AP1775">
        <f>_xlfn.XLOOKUP(Tabela5[[#This Row],[UUID]],Planilha2!$A:$A,Planilha2!I:I,"")</f>
        <v>0</v>
      </c>
      <c r="AQ1775">
        <f>_xlfn.XLOOKUP(Tabela5[[#This Row],[UUID]],Planilha2!$A:$A,Planilha2!J:J,"")</f>
        <v>0</v>
      </c>
      <c r="AR1775">
        <f>_xlfn.XLOOKUP(Tabela5[[#This Row],[UUID]],Planilha2!$A:$A,Planilha2!K:K,"")</f>
        <v>0</v>
      </c>
      <c r="AS1775">
        <f>_xlfn.XLOOKUP(Tabela5[[#This Row],[UUID]],Planilha2!$A:$A,Planilha2!L:L,"")</f>
        <v>0</v>
      </c>
      <c r="AT1775">
        <f>_xlfn.XLOOKUP(Tabela5[[#This Row],[UUID]],Planilha2!$A:$A,Planilha2!M:M,"")</f>
        <v>0</v>
      </c>
      <c r="AU1775">
        <f>_xlfn.XLOOKUP(Tabela5[[#This Row],[UUID]],Planilha2!$A:$A,Planilha2!N:N,"")</f>
        <v>0</v>
      </c>
      <c r="AV1775">
        <f>_xlfn.XLOOKUP(Tabela5[[#This Row],[UUID]],Planilha2!$A:$A,Planilha2!O:O,"")</f>
        <v>0</v>
      </c>
    </row>
    <row r="1776" spans="1:48" x14ac:dyDescent="0.2">
      <c r="A1776" t="s">
        <v>7726</v>
      </c>
      <c r="B1776" t="s">
        <v>35</v>
      </c>
      <c r="C1776">
        <v>1294774</v>
      </c>
      <c r="D1776">
        <v>95707751149</v>
      </c>
      <c r="E1776" t="s">
        <v>5499</v>
      </c>
      <c r="F1776" t="s">
        <v>5500</v>
      </c>
      <c r="G1776" t="s">
        <v>5501</v>
      </c>
      <c r="H1776" s="1">
        <v>46023</v>
      </c>
      <c r="I1776">
        <v>202601</v>
      </c>
      <c r="J1776">
        <v>150.83949999999999</v>
      </c>
      <c r="L1776">
        <v>150.84</v>
      </c>
      <c r="N1776">
        <v>90467165</v>
      </c>
      <c r="O1776" s="1">
        <v>46053</v>
      </c>
      <c r="P1776" s="1">
        <v>46063</v>
      </c>
      <c r="R1776">
        <v>63</v>
      </c>
      <c r="S1776" t="s">
        <v>53</v>
      </c>
      <c r="T1776" t="s">
        <v>40</v>
      </c>
      <c r="U1776" t="s">
        <v>40</v>
      </c>
      <c r="V1776" t="s">
        <v>5502</v>
      </c>
      <c r="W1776">
        <v>6</v>
      </c>
      <c r="X1776" t="s">
        <v>42</v>
      </c>
      <c r="Y1776">
        <v>6</v>
      </c>
      <c r="Z1776" t="s">
        <v>40</v>
      </c>
      <c r="AA1776" t="s">
        <v>297</v>
      </c>
      <c r="AB1776" t="s">
        <v>44</v>
      </c>
      <c r="AC1776" t="s">
        <v>45</v>
      </c>
      <c r="AE1776" t="s">
        <v>298</v>
      </c>
      <c r="AF1776" t="s">
        <v>7727</v>
      </c>
      <c r="AG1776" s="1">
        <v>46101</v>
      </c>
      <c r="AH1776" t="s">
        <v>47</v>
      </c>
      <c r="AI1776">
        <f>_xlfn.XLOOKUP(Tabela5[[#This Row],[UUID]],Planilha2!$A:$A,Planilha2!B:B,"")</f>
        <v>1</v>
      </c>
      <c r="AJ1776">
        <f>_xlfn.XLOOKUP(Tabela5[[#This Row],[UUID]],Planilha2!$A:$A,Planilha2!C:C,"")</f>
        <v>0</v>
      </c>
      <c r="AK1776">
        <f>_xlfn.XLOOKUP(Tabela5[[#This Row],[UUID]],Planilha2!$A:$A,Planilha2!D:D,"")</f>
        <v>17</v>
      </c>
      <c r="AL1776">
        <f>_xlfn.XLOOKUP(Tabela5[[#This Row],[UUID]],Planilha2!$A:$A,Planilha2!E:E,"")</f>
        <v>0</v>
      </c>
      <c r="AM1776">
        <f>_xlfn.XLOOKUP(Tabela5[[#This Row],[UUID]],Planilha2!$A:$A,Planilha2!F:F,"")</f>
        <v>1</v>
      </c>
      <c r="AN1776">
        <f>_xlfn.XLOOKUP(Tabela5[[#This Row],[UUID]],Planilha2!$A:$A,Planilha2!G:G,"")</f>
        <v>1</v>
      </c>
      <c r="AO1776">
        <f>_xlfn.XLOOKUP(Tabela5[[#This Row],[UUID]],Planilha2!$A:$A,Planilha2!H:H,"")</f>
        <v>1</v>
      </c>
      <c r="AP1776">
        <f>_xlfn.XLOOKUP(Tabela5[[#This Row],[UUID]],Planilha2!$A:$A,Planilha2!I:I,"")</f>
        <v>1</v>
      </c>
      <c r="AQ1776">
        <f>_xlfn.XLOOKUP(Tabela5[[#This Row],[UUID]],Planilha2!$A:$A,Planilha2!J:J,"")</f>
        <v>1</v>
      </c>
      <c r="AR1776">
        <f>_xlfn.XLOOKUP(Tabela5[[#This Row],[UUID]],Planilha2!$A:$A,Planilha2!K:K,"")</f>
        <v>1</v>
      </c>
      <c r="AS1776">
        <f>_xlfn.XLOOKUP(Tabela5[[#This Row],[UUID]],Planilha2!$A:$A,Planilha2!L:L,"")</f>
        <v>0</v>
      </c>
      <c r="AT1776">
        <f>_xlfn.XLOOKUP(Tabela5[[#This Row],[UUID]],Planilha2!$A:$A,Planilha2!M:M,"")</f>
        <v>0</v>
      </c>
      <c r="AU1776">
        <f>_xlfn.XLOOKUP(Tabela5[[#This Row],[UUID]],Planilha2!$A:$A,Planilha2!N:N,"")</f>
        <v>1</v>
      </c>
      <c r="AV1776">
        <f>_xlfn.XLOOKUP(Tabela5[[#This Row],[UUID]],Planilha2!$A:$A,Planilha2!O:O,"")</f>
        <v>1</v>
      </c>
    </row>
    <row r="1777" spans="1:48" x14ac:dyDescent="0.2">
      <c r="A1777" t="s">
        <v>7728</v>
      </c>
      <c r="B1777" t="s">
        <v>35</v>
      </c>
      <c r="C1777">
        <v>499785</v>
      </c>
      <c r="D1777">
        <v>31191010600</v>
      </c>
      <c r="E1777" t="s">
        <v>7729</v>
      </c>
      <c r="F1777" t="s">
        <v>7730</v>
      </c>
      <c r="G1777" t="s">
        <v>7731</v>
      </c>
      <c r="H1777" s="1">
        <v>46023</v>
      </c>
      <c r="I1777">
        <v>202601</v>
      </c>
      <c r="J1777">
        <v>172.38800000000001</v>
      </c>
      <c r="L1777">
        <v>172.39</v>
      </c>
      <c r="N1777">
        <v>90465135</v>
      </c>
      <c r="O1777" s="1">
        <v>46053</v>
      </c>
      <c r="P1777" s="1">
        <v>46063</v>
      </c>
      <c r="R1777">
        <v>63</v>
      </c>
      <c r="S1777" t="s">
        <v>53</v>
      </c>
      <c r="T1777" t="s">
        <v>40</v>
      </c>
      <c r="U1777" t="s">
        <v>40</v>
      </c>
      <c r="V1777" t="s">
        <v>7732</v>
      </c>
      <c r="W1777">
        <v>6</v>
      </c>
      <c r="X1777" t="s">
        <v>42</v>
      </c>
      <c r="Y1777">
        <v>6</v>
      </c>
      <c r="Z1777" t="s">
        <v>40</v>
      </c>
      <c r="AA1777" t="s">
        <v>297</v>
      </c>
      <c r="AB1777" t="s">
        <v>44</v>
      </c>
      <c r="AC1777" t="s">
        <v>45</v>
      </c>
      <c r="AE1777" t="s">
        <v>298</v>
      </c>
      <c r="AF1777" t="s">
        <v>7733</v>
      </c>
      <c r="AG1777" s="1">
        <v>46093</v>
      </c>
      <c r="AH1777" t="s">
        <v>2615</v>
      </c>
      <c r="AI1777">
        <f>_xlfn.XLOOKUP(Tabela5[[#This Row],[UUID]],Planilha2!$A:$A,Planilha2!B:B,"")</f>
        <v>1</v>
      </c>
      <c r="AJ1777">
        <f>_xlfn.XLOOKUP(Tabela5[[#This Row],[UUID]],Planilha2!$A:$A,Planilha2!C:C,"")</f>
        <v>0</v>
      </c>
      <c r="AK1777">
        <f>_xlfn.XLOOKUP(Tabela5[[#This Row],[UUID]],Planilha2!$A:$A,Planilha2!D:D,"")</f>
        <v>1</v>
      </c>
      <c r="AL1777">
        <f>_xlfn.XLOOKUP(Tabela5[[#This Row],[UUID]],Planilha2!$A:$A,Planilha2!E:E,"")</f>
        <v>0</v>
      </c>
      <c r="AM1777">
        <f>_xlfn.XLOOKUP(Tabela5[[#This Row],[UUID]],Planilha2!$A:$A,Planilha2!F:F,"")</f>
        <v>1</v>
      </c>
      <c r="AN1777">
        <f>_xlfn.XLOOKUP(Tabela5[[#This Row],[UUID]],Planilha2!$A:$A,Planilha2!G:G,"")</f>
        <v>1</v>
      </c>
      <c r="AO1777">
        <f>_xlfn.XLOOKUP(Tabela5[[#This Row],[UUID]],Planilha2!$A:$A,Planilha2!H:H,"")</f>
        <v>1</v>
      </c>
      <c r="AP1777">
        <f>_xlfn.XLOOKUP(Tabela5[[#This Row],[UUID]],Planilha2!$A:$A,Planilha2!I:I,"")</f>
        <v>1</v>
      </c>
      <c r="AQ1777">
        <f>_xlfn.XLOOKUP(Tabela5[[#This Row],[UUID]],Planilha2!$A:$A,Planilha2!J:J,"")</f>
        <v>1</v>
      </c>
      <c r="AR1777">
        <f>_xlfn.XLOOKUP(Tabela5[[#This Row],[UUID]],Planilha2!$A:$A,Planilha2!K:K,"")</f>
        <v>1</v>
      </c>
      <c r="AS1777">
        <f>_xlfn.XLOOKUP(Tabela5[[#This Row],[UUID]],Planilha2!$A:$A,Planilha2!L:L,"")</f>
        <v>1</v>
      </c>
      <c r="AT1777">
        <f>_xlfn.XLOOKUP(Tabela5[[#This Row],[UUID]],Planilha2!$A:$A,Planilha2!M:M,"")</f>
        <v>0</v>
      </c>
      <c r="AU1777">
        <f>_xlfn.XLOOKUP(Tabela5[[#This Row],[UUID]],Planilha2!$A:$A,Planilha2!N:N,"")</f>
        <v>1</v>
      </c>
      <c r="AV1777">
        <f>_xlfn.XLOOKUP(Tabela5[[#This Row],[UUID]],Planilha2!$A:$A,Planilha2!O:O,"")</f>
        <v>1</v>
      </c>
    </row>
    <row r="1778" spans="1:48" x14ac:dyDescent="0.2">
      <c r="A1778" t="s">
        <v>7734</v>
      </c>
      <c r="B1778" t="s">
        <v>35</v>
      </c>
      <c r="C1778">
        <v>160347944</v>
      </c>
      <c r="D1778">
        <v>89726715768</v>
      </c>
      <c r="E1778" t="s">
        <v>5513</v>
      </c>
      <c r="F1778" t="s">
        <v>5514</v>
      </c>
      <c r="G1778" t="s">
        <v>5515</v>
      </c>
      <c r="H1778" s="1">
        <v>46023</v>
      </c>
      <c r="I1778">
        <v>202601</v>
      </c>
      <c r="J1778">
        <v>389.59688</v>
      </c>
      <c r="L1778">
        <v>389.6</v>
      </c>
      <c r="N1778">
        <v>90464453</v>
      </c>
      <c r="O1778" s="1">
        <v>46053</v>
      </c>
      <c r="P1778" s="1">
        <v>46063</v>
      </c>
      <c r="R1778">
        <v>63</v>
      </c>
      <c r="S1778" t="s">
        <v>53</v>
      </c>
      <c r="T1778" t="s">
        <v>40</v>
      </c>
      <c r="U1778" t="s">
        <v>40</v>
      </c>
      <c r="V1778" t="s">
        <v>5516</v>
      </c>
      <c r="W1778">
        <v>6</v>
      </c>
      <c r="X1778" t="s">
        <v>42</v>
      </c>
      <c r="Y1778">
        <v>6</v>
      </c>
      <c r="Z1778" t="s">
        <v>40</v>
      </c>
      <c r="AA1778" t="s">
        <v>297</v>
      </c>
      <c r="AB1778" t="s">
        <v>44</v>
      </c>
      <c r="AC1778" t="s">
        <v>45</v>
      </c>
      <c r="AE1778" t="s">
        <v>298</v>
      </c>
      <c r="AF1778" t="s">
        <v>7735</v>
      </c>
      <c r="AG1778" s="1">
        <v>46101</v>
      </c>
      <c r="AH1778" t="s">
        <v>47</v>
      </c>
      <c r="AI1778">
        <f>_xlfn.XLOOKUP(Tabela5[[#This Row],[UUID]],Planilha2!$A:$A,Planilha2!B:B,"")</f>
        <v>1</v>
      </c>
      <c r="AJ1778">
        <f>_xlfn.XLOOKUP(Tabela5[[#This Row],[UUID]],Planilha2!$A:$A,Planilha2!C:C,"")</f>
        <v>0</v>
      </c>
      <c r="AK1778">
        <f>_xlfn.XLOOKUP(Tabela5[[#This Row],[UUID]],Planilha2!$A:$A,Planilha2!D:D,"")</f>
        <v>1</v>
      </c>
      <c r="AL1778">
        <f>_xlfn.XLOOKUP(Tabela5[[#This Row],[UUID]],Planilha2!$A:$A,Planilha2!E:E,"")</f>
        <v>0</v>
      </c>
      <c r="AM1778">
        <f>_xlfn.XLOOKUP(Tabela5[[#This Row],[UUID]],Planilha2!$A:$A,Planilha2!F:F,"")</f>
        <v>1</v>
      </c>
      <c r="AN1778">
        <f>_xlfn.XLOOKUP(Tabela5[[#This Row],[UUID]],Planilha2!$A:$A,Planilha2!G:G,"")</f>
        <v>1</v>
      </c>
      <c r="AO1778">
        <f>_xlfn.XLOOKUP(Tabela5[[#This Row],[UUID]],Planilha2!$A:$A,Planilha2!H:H,"")</f>
        <v>1</v>
      </c>
      <c r="AP1778">
        <f>_xlfn.XLOOKUP(Tabela5[[#This Row],[UUID]],Planilha2!$A:$A,Planilha2!I:I,"")</f>
        <v>1</v>
      </c>
      <c r="AQ1778">
        <f>_xlfn.XLOOKUP(Tabela5[[#This Row],[UUID]],Planilha2!$A:$A,Planilha2!J:J,"")</f>
        <v>1</v>
      </c>
      <c r="AR1778">
        <f>_xlfn.XLOOKUP(Tabela5[[#This Row],[UUID]],Planilha2!$A:$A,Planilha2!K:K,"")</f>
        <v>1</v>
      </c>
      <c r="AS1778">
        <f>_xlfn.XLOOKUP(Tabela5[[#This Row],[UUID]],Planilha2!$A:$A,Planilha2!L:L,"")</f>
        <v>0</v>
      </c>
      <c r="AT1778">
        <f>_xlfn.XLOOKUP(Tabela5[[#This Row],[UUID]],Planilha2!$A:$A,Planilha2!M:M,"")</f>
        <v>0</v>
      </c>
      <c r="AU1778">
        <f>_xlfn.XLOOKUP(Tabela5[[#This Row],[UUID]],Planilha2!$A:$A,Planilha2!N:N,"")</f>
        <v>1</v>
      </c>
      <c r="AV1778">
        <f>_xlfn.XLOOKUP(Tabela5[[#This Row],[UUID]],Planilha2!$A:$A,Planilha2!O:O,"")</f>
        <v>1</v>
      </c>
    </row>
    <row r="1779" spans="1:48" x14ac:dyDescent="0.2">
      <c r="A1779" t="s">
        <v>7736</v>
      </c>
      <c r="B1779" t="s">
        <v>35</v>
      </c>
      <c r="C1779">
        <v>160396429</v>
      </c>
      <c r="D1779">
        <v>539390771</v>
      </c>
      <c r="E1779" t="s">
        <v>5519</v>
      </c>
      <c r="F1779" t="s">
        <v>5520</v>
      </c>
      <c r="G1779" t="s">
        <v>5521</v>
      </c>
      <c r="H1779" s="1">
        <v>46023</v>
      </c>
      <c r="I1779">
        <v>202601</v>
      </c>
      <c r="J1779">
        <v>455.10431999999997</v>
      </c>
      <c r="L1779">
        <v>455.1</v>
      </c>
      <c r="N1779">
        <v>90464452</v>
      </c>
      <c r="O1779" s="1">
        <v>46053</v>
      </c>
      <c r="P1779" s="1">
        <v>46063</v>
      </c>
      <c r="R1779">
        <v>63</v>
      </c>
      <c r="S1779" t="s">
        <v>53</v>
      </c>
      <c r="T1779" t="s">
        <v>40</v>
      </c>
      <c r="U1779" t="s">
        <v>40</v>
      </c>
      <c r="V1779" t="s">
        <v>7737</v>
      </c>
      <c r="W1779" t="s">
        <v>94</v>
      </c>
      <c r="X1779" t="s">
        <v>94</v>
      </c>
      <c r="Y1779">
        <v>6</v>
      </c>
      <c r="Z1779" t="s">
        <v>40</v>
      </c>
      <c r="AA1779" t="s">
        <v>297</v>
      </c>
      <c r="AB1779" t="s">
        <v>44</v>
      </c>
      <c r="AC1779" t="s">
        <v>45</v>
      </c>
      <c r="AE1779" t="s">
        <v>298</v>
      </c>
      <c r="AF1779" t="s">
        <v>7738</v>
      </c>
      <c r="AG1779" s="1">
        <v>46109</v>
      </c>
      <c r="AH1779" t="s">
        <v>47</v>
      </c>
      <c r="AI1779">
        <f>_xlfn.XLOOKUP(Tabela5[[#This Row],[UUID]],Planilha2!$A:$A,Planilha2!B:B,"")</f>
        <v>1</v>
      </c>
      <c r="AJ1779">
        <f>_xlfn.XLOOKUP(Tabela5[[#This Row],[UUID]],Planilha2!$A:$A,Planilha2!C:C,"")</f>
        <v>2</v>
      </c>
      <c r="AK1779">
        <f>_xlfn.XLOOKUP(Tabela5[[#This Row],[UUID]],Planilha2!$A:$A,Planilha2!D:D,"")</f>
        <v>1</v>
      </c>
      <c r="AL1779">
        <f>_xlfn.XLOOKUP(Tabela5[[#This Row],[UUID]],Planilha2!$A:$A,Planilha2!E:E,"")</f>
        <v>0</v>
      </c>
      <c r="AM1779">
        <f>_xlfn.XLOOKUP(Tabela5[[#This Row],[UUID]],Planilha2!$A:$A,Planilha2!F:F,"")</f>
        <v>1</v>
      </c>
      <c r="AN1779">
        <f>_xlfn.XLOOKUP(Tabela5[[#This Row],[UUID]],Planilha2!$A:$A,Planilha2!G:G,"")</f>
        <v>1</v>
      </c>
      <c r="AO1779">
        <f>_xlfn.XLOOKUP(Tabela5[[#This Row],[UUID]],Planilha2!$A:$A,Planilha2!H:H,"")</f>
        <v>1</v>
      </c>
      <c r="AP1779">
        <f>_xlfn.XLOOKUP(Tabela5[[#This Row],[UUID]],Planilha2!$A:$A,Planilha2!I:I,"")</f>
        <v>1</v>
      </c>
      <c r="AQ1779">
        <f>_xlfn.XLOOKUP(Tabela5[[#This Row],[UUID]],Planilha2!$A:$A,Planilha2!J:J,"")</f>
        <v>0</v>
      </c>
      <c r="AR1779">
        <f>_xlfn.XLOOKUP(Tabela5[[#This Row],[UUID]],Planilha2!$A:$A,Planilha2!K:K,"")</f>
        <v>0</v>
      </c>
      <c r="AS1779">
        <f>_xlfn.XLOOKUP(Tabela5[[#This Row],[UUID]],Planilha2!$A:$A,Planilha2!L:L,"")</f>
        <v>0</v>
      </c>
      <c r="AT1779">
        <f>_xlfn.XLOOKUP(Tabela5[[#This Row],[UUID]],Planilha2!$A:$A,Planilha2!M:M,"")</f>
        <v>0</v>
      </c>
      <c r="AU1779">
        <f>_xlfn.XLOOKUP(Tabela5[[#This Row],[UUID]],Planilha2!$A:$A,Planilha2!N:N,"")</f>
        <v>1</v>
      </c>
      <c r="AV1779">
        <f>_xlfn.XLOOKUP(Tabela5[[#This Row],[UUID]],Planilha2!$A:$A,Planilha2!O:O,"")</f>
        <v>1</v>
      </c>
    </row>
    <row r="1780" spans="1:48" x14ac:dyDescent="0.2">
      <c r="A1780" t="s">
        <v>7739</v>
      </c>
      <c r="B1780" t="s">
        <v>35</v>
      </c>
      <c r="C1780">
        <v>160629112</v>
      </c>
      <c r="D1780">
        <v>11791717721</v>
      </c>
      <c r="E1780" t="s">
        <v>2009</v>
      </c>
      <c r="F1780" t="s">
        <v>2010</v>
      </c>
      <c r="G1780" t="s">
        <v>2011</v>
      </c>
      <c r="H1780" s="1">
        <v>46023</v>
      </c>
      <c r="I1780">
        <v>202601</v>
      </c>
      <c r="J1780">
        <v>108.90604999999999</v>
      </c>
      <c r="L1780">
        <v>108.91</v>
      </c>
      <c r="N1780">
        <v>90464294</v>
      </c>
      <c r="O1780" s="1">
        <v>46053</v>
      </c>
      <c r="P1780" s="1">
        <v>46063</v>
      </c>
      <c r="R1780">
        <v>63</v>
      </c>
      <c r="S1780" t="s">
        <v>53</v>
      </c>
      <c r="T1780" t="s">
        <v>40</v>
      </c>
      <c r="U1780" t="s">
        <v>40</v>
      </c>
      <c r="V1780" t="s">
        <v>7740</v>
      </c>
      <c r="W1780">
        <v>6</v>
      </c>
      <c r="X1780" t="s">
        <v>42</v>
      </c>
      <c r="Y1780">
        <v>6</v>
      </c>
      <c r="Z1780" t="s">
        <v>40</v>
      </c>
      <c r="AA1780" t="s">
        <v>297</v>
      </c>
      <c r="AB1780" t="s">
        <v>44</v>
      </c>
      <c r="AC1780" t="s">
        <v>45</v>
      </c>
      <c r="AE1780" t="s">
        <v>298</v>
      </c>
      <c r="AF1780" t="s">
        <v>7741</v>
      </c>
      <c r="AG1780" s="1">
        <v>46102</v>
      </c>
      <c r="AH1780" t="s">
        <v>47</v>
      </c>
      <c r="AI1780">
        <f>_xlfn.XLOOKUP(Tabela5[[#This Row],[UUID]],Planilha2!$A:$A,Planilha2!B:B,"")</f>
        <v>1</v>
      </c>
      <c r="AJ1780">
        <f>_xlfn.XLOOKUP(Tabela5[[#This Row],[UUID]],Planilha2!$A:$A,Planilha2!C:C,"")</f>
        <v>1</v>
      </c>
      <c r="AK1780">
        <f>_xlfn.XLOOKUP(Tabela5[[#This Row],[UUID]],Planilha2!$A:$A,Planilha2!D:D,"")</f>
        <v>1</v>
      </c>
      <c r="AL1780">
        <f>_xlfn.XLOOKUP(Tabela5[[#This Row],[UUID]],Planilha2!$A:$A,Planilha2!E:E,"")</f>
        <v>0</v>
      </c>
      <c r="AM1780">
        <f>_xlfn.XLOOKUP(Tabela5[[#This Row],[UUID]],Planilha2!$A:$A,Planilha2!F:F,"")</f>
        <v>1</v>
      </c>
      <c r="AN1780">
        <f>_xlfn.XLOOKUP(Tabela5[[#This Row],[UUID]],Planilha2!$A:$A,Planilha2!G:G,"")</f>
        <v>1</v>
      </c>
      <c r="AO1780">
        <f>_xlfn.XLOOKUP(Tabela5[[#This Row],[UUID]],Planilha2!$A:$A,Planilha2!H:H,"")</f>
        <v>1</v>
      </c>
      <c r="AP1780">
        <f>_xlfn.XLOOKUP(Tabela5[[#This Row],[UUID]],Planilha2!$A:$A,Planilha2!I:I,"")</f>
        <v>1</v>
      </c>
      <c r="AQ1780">
        <f>_xlfn.XLOOKUP(Tabela5[[#This Row],[UUID]],Planilha2!$A:$A,Planilha2!J:J,"")</f>
        <v>1</v>
      </c>
      <c r="AR1780">
        <f>_xlfn.XLOOKUP(Tabela5[[#This Row],[UUID]],Planilha2!$A:$A,Planilha2!K:K,"")</f>
        <v>1</v>
      </c>
      <c r="AS1780">
        <f>_xlfn.XLOOKUP(Tabela5[[#This Row],[UUID]],Planilha2!$A:$A,Planilha2!L:L,"")</f>
        <v>0</v>
      </c>
      <c r="AT1780">
        <f>_xlfn.XLOOKUP(Tabela5[[#This Row],[UUID]],Planilha2!$A:$A,Planilha2!M:M,"")</f>
        <v>0</v>
      </c>
      <c r="AU1780">
        <f>_xlfn.XLOOKUP(Tabela5[[#This Row],[UUID]],Planilha2!$A:$A,Planilha2!N:N,"")</f>
        <v>1</v>
      </c>
      <c r="AV1780">
        <f>_xlfn.XLOOKUP(Tabela5[[#This Row],[UUID]],Planilha2!$A:$A,Planilha2!O:O,"")</f>
        <v>1</v>
      </c>
    </row>
    <row r="1781" spans="1:48" x14ac:dyDescent="0.2">
      <c r="A1781" t="s">
        <v>7742</v>
      </c>
      <c r="B1781" t="s">
        <v>35</v>
      </c>
      <c r="C1781">
        <v>668220</v>
      </c>
      <c r="D1781">
        <v>2013965729</v>
      </c>
      <c r="E1781" t="s">
        <v>7743</v>
      </c>
      <c r="F1781" t="s">
        <v>7744</v>
      </c>
      <c r="G1781" t="s">
        <v>7745</v>
      </c>
      <c r="H1781" s="1">
        <v>46023</v>
      </c>
      <c r="I1781">
        <v>202601</v>
      </c>
      <c r="J1781">
        <v>187.90291999999999</v>
      </c>
      <c r="L1781">
        <v>187.9</v>
      </c>
      <c r="N1781">
        <v>90466803</v>
      </c>
      <c r="O1781" s="1">
        <v>46053</v>
      </c>
      <c r="P1781" s="1">
        <v>46063</v>
      </c>
      <c r="R1781">
        <v>63</v>
      </c>
      <c r="S1781" t="s">
        <v>53</v>
      </c>
      <c r="T1781" t="s">
        <v>40</v>
      </c>
      <c r="U1781" t="s">
        <v>40</v>
      </c>
      <c r="V1781" t="s">
        <v>7746</v>
      </c>
      <c r="W1781">
        <v>6</v>
      </c>
      <c r="X1781" t="s">
        <v>42</v>
      </c>
      <c r="Y1781">
        <v>6</v>
      </c>
      <c r="Z1781" t="s">
        <v>40</v>
      </c>
      <c r="AA1781" t="s">
        <v>297</v>
      </c>
      <c r="AB1781" t="s">
        <v>44</v>
      </c>
      <c r="AC1781" t="s">
        <v>45</v>
      </c>
      <c r="AE1781" t="s">
        <v>298</v>
      </c>
      <c r="AF1781" t="s">
        <v>7747</v>
      </c>
      <c r="AG1781" s="1">
        <v>46101</v>
      </c>
      <c r="AH1781" t="s">
        <v>47</v>
      </c>
      <c r="AI1781">
        <f>_xlfn.XLOOKUP(Tabela5[[#This Row],[UUID]],Planilha2!$A:$A,Planilha2!B:B,"")</f>
        <v>1</v>
      </c>
      <c r="AJ1781">
        <f>_xlfn.XLOOKUP(Tabela5[[#This Row],[UUID]],Planilha2!$A:$A,Planilha2!C:C,"")</f>
        <v>0</v>
      </c>
      <c r="AK1781">
        <f>_xlfn.XLOOKUP(Tabela5[[#This Row],[UUID]],Planilha2!$A:$A,Planilha2!D:D,"")</f>
        <v>16</v>
      </c>
      <c r="AL1781">
        <f>_xlfn.XLOOKUP(Tabela5[[#This Row],[UUID]],Planilha2!$A:$A,Planilha2!E:E,"")</f>
        <v>0</v>
      </c>
      <c r="AM1781">
        <f>_xlfn.XLOOKUP(Tabela5[[#This Row],[UUID]],Planilha2!$A:$A,Planilha2!F:F,"")</f>
        <v>1</v>
      </c>
      <c r="AN1781">
        <f>_xlfn.XLOOKUP(Tabela5[[#This Row],[UUID]],Planilha2!$A:$A,Planilha2!G:G,"")</f>
        <v>1</v>
      </c>
      <c r="AO1781">
        <f>_xlfn.XLOOKUP(Tabela5[[#This Row],[UUID]],Planilha2!$A:$A,Planilha2!H:H,"")</f>
        <v>1</v>
      </c>
      <c r="AP1781">
        <f>_xlfn.XLOOKUP(Tabela5[[#This Row],[UUID]],Planilha2!$A:$A,Planilha2!I:I,"")</f>
        <v>1</v>
      </c>
      <c r="AQ1781">
        <f>_xlfn.XLOOKUP(Tabela5[[#This Row],[UUID]],Planilha2!$A:$A,Planilha2!J:J,"")</f>
        <v>1</v>
      </c>
      <c r="AR1781">
        <f>_xlfn.XLOOKUP(Tabela5[[#This Row],[UUID]],Planilha2!$A:$A,Planilha2!K:K,"")</f>
        <v>1</v>
      </c>
      <c r="AS1781">
        <f>_xlfn.XLOOKUP(Tabela5[[#This Row],[UUID]],Planilha2!$A:$A,Planilha2!L:L,"")</f>
        <v>0</v>
      </c>
      <c r="AT1781">
        <f>_xlfn.XLOOKUP(Tabela5[[#This Row],[UUID]],Planilha2!$A:$A,Planilha2!M:M,"")</f>
        <v>0</v>
      </c>
      <c r="AU1781">
        <f>_xlfn.XLOOKUP(Tabela5[[#This Row],[UUID]],Planilha2!$A:$A,Planilha2!N:N,"")</f>
        <v>1</v>
      </c>
      <c r="AV1781">
        <f>_xlfn.XLOOKUP(Tabela5[[#This Row],[UUID]],Planilha2!$A:$A,Planilha2!O:O,"")</f>
        <v>1</v>
      </c>
    </row>
    <row r="1782" spans="1:48" x14ac:dyDescent="0.2">
      <c r="A1782" t="s">
        <v>7748</v>
      </c>
      <c r="B1782" t="s">
        <v>35</v>
      </c>
      <c r="C1782">
        <v>150542935</v>
      </c>
      <c r="D1782">
        <v>31485300800</v>
      </c>
      <c r="E1782" t="s">
        <v>2660</v>
      </c>
      <c r="F1782" t="s">
        <v>6231</v>
      </c>
      <c r="G1782" t="s">
        <v>2662</v>
      </c>
      <c r="H1782" s="1">
        <v>45931</v>
      </c>
      <c r="I1782">
        <v>202510</v>
      </c>
      <c r="J1782">
        <v>572.28188999999998</v>
      </c>
      <c r="L1782">
        <v>572.28</v>
      </c>
      <c r="N1782">
        <v>90431539</v>
      </c>
      <c r="O1782" s="1">
        <v>46007</v>
      </c>
      <c r="P1782" s="1">
        <v>46059</v>
      </c>
      <c r="R1782">
        <v>67</v>
      </c>
      <c r="S1782" t="s">
        <v>53</v>
      </c>
      <c r="T1782" t="s">
        <v>40</v>
      </c>
      <c r="U1782" t="s">
        <v>40</v>
      </c>
      <c r="V1782" t="s">
        <v>2663</v>
      </c>
      <c r="W1782">
        <v>6</v>
      </c>
      <c r="X1782" t="s">
        <v>42</v>
      </c>
      <c r="Y1782">
        <v>6</v>
      </c>
      <c r="Z1782" t="s">
        <v>40</v>
      </c>
      <c r="AA1782" t="s">
        <v>114</v>
      </c>
      <c r="AB1782" t="s">
        <v>44</v>
      </c>
      <c r="AC1782" t="s">
        <v>45</v>
      </c>
      <c r="AE1782" t="s">
        <v>298</v>
      </c>
      <c r="AF1782" t="s">
        <v>7749</v>
      </c>
      <c r="AG1782" s="1">
        <v>46054</v>
      </c>
      <c r="AH1782" t="s">
        <v>2751</v>
      </c>
      <c r="AI1782">
        <f>_xlfn.XLOOKUP(Tabela5[[#This Row],[UUID]],Planilha2!$A:$A,Planilha2!B:B,"")</f>
        <v>1</v>
      </c>
      <c r="AJ1782">
        <f>_xlfn.XLOOKUP(Tabela5[[#This Row],[UUID]],Planilha2!$A:$A,Planilha2!C:C,"")</f>
        <v>1</v>
      </c>
      <c r="AK1782">
        <f>_xlfn.XLOOKUP(Tabela5[[#This Row],[UUID]],Planilha2!$A:$A,Planilha2!D:D,"")</f>
        <v>6</v>
      </c>
      <c r="AL1782">
        <f>_xlfn.XLOOKUP(Tabela5[[#This Row],[UUID]],Planilha2!$A:$A,Planilha2!E:E,"")</f>
        <v>0</v>
      </c>
      <c r="AM1782">
        <f>_xlfn.XLOOKUP(Tabela5[[#This Row],[UUID]],Planilha2!$A:$A,Planilha2!F:F,"")</f>
        <v>0</v>
      </c>
      <c r="AN1782">
        <f>_xlfn.XLOOKUP(Tabela5[[#This Row],[UUID]],Planilha2!$A:$A,Planilha2!G:G,"")</f>
        <v>1</v>
      </c>
      <c r="AO1782">
        <f>_xlfn.XLOOKUP(Tabela5[[#This Row],[UUID]],Planilha2!$A:$A,Planilha2!H:H,"")</f>
        <v>1</v>
      </c>
      <c r="AP1782">
        <f>_xlfn.XLOOKUP(Tabela5[[#This Row],[UUID]],Planilha2!$A:$A,Planilha2!I:I,"")</f>
        <v>1</v>
      </c>
      <c r="AQ1782">
        <f>_xlfn.XLOOKUP(Tabela5[[#This Row],[UUID]],Planilha2!$A:$A,Planilha2!J:J,"")</f>
        <v>1</v>
      </c>
      <c r="AR1782">
        <f>_xlfn.XLOOKUP(Tabela5[[#This Row],[UUID]],Planilha2!$A:$A,Planilha2!K:K,"")</f>
        <v>1</v>
      </c>
      <c r="AS1782">
        <f>_xlfn.XLOOKUP(Tabela5[[#This Row],[UUID]],Planilha2!$A:$A,Planilha2!L:L,"")</f>
        <v>1</v>
      </c>
      <c r="AT1782">
        <f>_xlfn.XLOOKUP(Tabela5[[#This Row],[UUID]],Planilha2!$A:$A,Planilha2!M:M,"")</f>
        <v>1</v>
      </c>
      <c r="AU1782">
        <f>_xlfn.XLOOKUP(Tabela5[[#This Row],[UUID]],Planilha2!$A:$A,Planilha2!N:N,"")</f>
        <v>1</v>
      </c>
      <c r="AV1782">
        <f>_xlfn.XLOOKUP(Tabela5[[#This Row],[UUID]],Planilha2!$A:$A,Planilha2!O:O,"")</f>
        <v>1</v>
      </c>
    </row>
    <row r="1783" spans="1:48" x14ac:dyDescent="0.2">
      <c r="A1783" t="s">
        <v>7750</v>
      </c>
      <c r="B1783" t="s">
        <v>35</v>
      </c>
      <c r="C1783">
        <v>768014</v>
      </c>
      <c r="D1783">
        <v>3986368698</v>
      </c>
      <c r="E1783" t="s">
        <v>5559</v>
      </c>
      <c r="F1783" t="s">
        <v>5560</v>
      </c>
      <c r="G1783" t="s">
        <v>5561</v>
      </c>
      <c r="H1783" s="1">
        <v>46023</v>
      </c>
      <c r="I1783">
        <v>202601</v>
      </c>
      <c r="J1783">
        <v>306.2081</v>
      </c>
      <c r="L1783">
        <v>306.20999999999998</v>
      </c>
      <c r="N1783">
        <v>90466666</v>
      </c>
      <c r="O1783" s="1">
        <v>46053</v>
      </c>
      <c r="P1783" s="1">
        <v>46063</v>
      </c>
      <c r="R1783">
        <v>63</v>
      </c>
      <c r="S1783" t="s">
        <v>53</v>
      </c>
      <c r="T1783" t="s">
        <v>40</v>
      </c>
      <c r="U1783" t="s">
        <v>40</v>
      </c>
      <c r="V1783" t="s">
        <v>5562</v>
      </c>
      <c r="W1783">
        <v>6</v>
      </c>
      <c r="X1783" t="s">
        <v>42</v>
      </c>
      <c r="Y1783">
        <v>6</v>
      </c>
      <c r="Z1783" t="s">
        <v>40</v>
      </c>
      <c r="AA1783" t="s">
        <v>297</v>
      </c>
      <c r="AB1783" t="s">
        <v>44</v>
      </c>
      <c r="AC1783" t="s">
        <v>45</v>
      </c>
      <c r="AE1783" t="s">
        <v>298</v>
      </c>
      <c r="AF1783" t="s">
        <v>7751</v>
      </c>
      <c r="AG1783" s="1">
        <v>46108</v>
      </c>
      <c r="AH1783" t="s">
        <v>47</v>
      </c>
      <c r="AI1783">
        <f>_xlfn.XLOOKUP(Tabela5[[#This Row],[UUID]],Planilha2!$A:$A,Planilha2!B:B,"")</f>
        <v>1</v>
      </c>
      <c r="AJ1783">
        <f>_xlfn.XLOOKUP(Tabela5[[#This Row],[UUID]],Planilha2!$A:$A,Planilha2!C:C,"")</f>
        <v>1</v>
      </c>
      <c r="AK1783">
        <f>_xlfn.XLOOKUP(Tabela5[[#This Row],[UUID]],Planilha2!$A:$A,Planilha2!D:D,"")</f>
        <v>7</v>
      </c>
      <c r="AL1783">
        <f>_xlfn.XLOOKUP(Tabela5[[#This Row],[UUID]],Planilha2!$A:$A,Planilha2!E:E,"")</f>
        <v>0</v>
      </c>
      <c r="AM1783">
        <f>_xlfn.XLOOKUP(Tabela5[[#This Row],[UUID]],Planilha2!$A:$A,Planilha2!F:F,"")</f>
        <v>1</v>
      </c>
      <c r="AN1783">
        <f>_xlfn.XLOOKUP(Tabela5[[#This Row],[UUID]],Planilha2!$A:$A,Planilha2!G:G,"")</f>
        <v>1</v>
      </c>
      <c r="AO1783">
        <f>_xlfn.XLOOKUP(Tabela5[[#This Row],[UUID]],Planilha2!$A:$A,Planilha2!H:H,"")</f>
        <v>1</v>
      </c>
      <c r="AP1783">
        <f>_xlfn.XLOOKUP(Tabela5[[#This Row],[UUID]],Planilha2!$A:$A,Planilha2!I:I,"")</f>
        <v>1</v>
      </c>
      <c r="AQ1783">
        <f>_xlfn.XLOOKUP(Tabela5[[#This Row],[UUID]],Planilha2!$A:$A,Planilha2!J:J,"")</f>
        <v>0</v>
      </c>
      <c r="AR1783">
        <f>_xlfn.XLOOKUP(Tabela5[[#This Row],[UUID]],Planilha2!$A:$A,Planilha2!K:K,"")</f>
        <v>0</v>
      </c>
      <c r="AS1783">
        <f>_xlfn.XLOOKUP(Tabela5[[#This Row],[UUID]],Planilha2!$A:$A,Planilha2!L:L,"")</f>
        <v>0</v>
      </c>
      <c r="AT1783">
        <f>_xlfn.XLOOKUP(Tabela5[[#This Row],[UUID]],Planilha2!$A:$A,Planilha2!M:M,"")</f>
        <v>0</v>
      </c>
      <c r="AU1783">
        <f>_xlfn.XLOOKUP(Tabela5[[#This Row],[UUID]],Planilha2!$A:$A,Planilha2!N:N,"")</f>
        <v>1</v>
      </c>
      <c r="AV1783">
        <f>_xlfn.XLOOKUP(Tabela5[[#This Row],[UUID]],Planilha2!$A:$A,Planilha2!O:O,"")</f>
        <v>1</v>
      </c>
    </row>
    <row r="1784" spans="1:48" x14ac:dyDescent="0.2">
      <c r="A1784" t="s">
        <v>7752</v>
      </c>
      <c r="B1784" t="s">
        <v>35</v>
      </c>
      <c r="C1784">
        <v>986949</v>
      </c>
      <c r="D1784">
        <v>15420483700</v>
      </c>
      <c r="E1784" t="s">
        <v>5565</v>
      </c>
      <c r="F1784" t="s">
        <v>5566</v>
      </c>
      <c r="G1784" t="s">
        <v>5567</v>
      </c>
      <c r="H1784" s="1">
        <v>46023</v>
      </c>
      <c r="I1784">
        <v>202601</v>
      </c>
      <c r="J1784">
        <v>235.96</v>
      </c>
      <c r="L1784">
        <v>235.96</v>
      </c>
      <c r="N1784">
        <v>90469150</v>
      </c>
      <c r="O1784" s="1">
        <v>46053</v>
      </c>
      <c r="P1784" s="1">
        <v>46063</v>
      </c>
      <c r="R1784">
        <v>63</v>
      </c>
      <c r="S1784" t="s">
        <v>53</v>
      </c>
      <c r="T1784" t="s">
        <v>40</v>
      </c>
      <c r="U1784" t="s">
        <v>40</v>
      </c>
      <c r="V1784" t="s">
        <v>5568</v>
      </c>
      <c r="W1784">
        <v>6</v>
      </c>
      <c r="X1784" t="s">
        <v>42</v>
      </c>
      <c r="Y1784">
        <v>6</v>
      </c>
      <c r="Z1784" t="s">
        <v>40</v>
      </c>
      <c r="AA1784" t="s">
        <v>297</v>
      </c>
      <c r="AB1784" t="s">
        <v>44</v>
      </c>
      <c r="AC1784" t="s">
        <v>45</v>
      </c>
      <c r="AE1784" t="s">
        <v>298</v>
      </c>
      <c r="AF1784" t="s">
        <v>7753</v>
      </c>
      <c r="AG1784" s="1">
        <v>46101</v>
      </c>
      <c r="AH1784" t="s">
        <v>47</v>
      </c>
      <c r="AI1784">
        <f>_xlfn.XLOOKUP(Tabela5[[#This Row],[UUID]],Planilha2!$A:$A,Planilha2!B:B,"")</f>
        <v>1</v>
      </c>
      <c r="AJ1784">
        <f>_xlfn.XLOOKUP(Tabela5[[#This Row],[UUID]],Planilha2!$A:$A,Planilha2!C:C,"")</f>
        <v>0</v>
      </c>
      <c r="AK1784">
        <f>_xlfn.XLOOKUP(Tabela5[[#This Row],[UUID]],Planilha2!$A:$A,Planilha2!D:D,"")</f>
        <v>8</v>
      </c>
      <c r="AL1784">
        <f>_xlfn.XLOOKUP(Tabela5[[#This Row],[UUID]],Planilha2!$A:$A,Planilha2!E:E,"")</f>
        <v>0</v>
      </c>
      <c r="AM1784">
        <f>_xlfn.XLOOKUP(Tabela5[[#This Row],[UUID]],Planilha2!$A:$A,Planilha2!F:F,"")</f>
        <v>1</v>
      </c>
      <c r="AN1784">
        <f>_xlfn.XLOOKUP(Tabela5[[#This Row],[UUID]],Planilha2!$A:$A,Planilha2!G:G,"")</f>
        <v>1</v>
      </c>
      <c r="AO1784">
        <f>_xlfn.XLOOKUP(Tabela5[[#This Row],[UUID]],Planilha2!$A:$A,Planilha2!H:H,"")</f>
        <v>1</v>
      </c>
      <c r="AP1784">
        <f>_xlfn.XLOOKUP(Tabela5[[#This Row],[UUID]],Planilha2!$A:$A,Planilha2!I:I,"")</f>
        <v>1</v>
      </c>
      <c r="AQ1784">
        <f>_xlfn.XLOOKUP(Tabela5[[#This Row],[UUID]],Planilha2!$A:$A,Planilha2!J:J,"")</f>
        <v>1</v>
      </c>
      <c r="AR1784">
        <f>_xlfn.XLOOKUP(Tabela5[[#This Row],[UUID]],Planilha2!$A:$A,Planilha2!K:K,"")</f>
        <v>1</v>
      </c>
      <c r="AS1784">
        <f>_xlfn.XLOOKUP(Tabela5[[#This Row],[UUID]],Planilha2!$A:$A,Planilha2!L:L,"")</f>
        <v>0</v>
      </c>
      <c r="AT1784">
        <f>_xlfn.XLOOKUP(Tabela5[[#This Row],[UUID]],Planilha2!$A:$A,Planilha2!M:M,"")</f>
        <v>0</v>
      </c>
      <c r="AU1784">
        <f>_xlfn.XLOOKUP(Tabela5[[#This Row],[UUID]],Planilha2!$A:$A,Planilha2!N:N,"")</f>
        <v>1</v>
      </c>
      <c r="AV1784">
        <f>_xlfn.XLOOKUP(Tabela5[[#This Row],[UUID]],Planilha2!$A:$A,Planilha2!O:O,"")</f>
        <v>1</v>
      </c>
    </row>
    <row r="1785" spans="1:48" x14ac:dyDescent="0.2">
      <c r="A1785" t="s">
        <v>7754</v>
      </c>
      <c r="B1785" t="s">
        <v>35</v>
      </c>
      <c r="C1785">
        <v>294270</v>
      </c>
      <c r="D1785">
        <v>73190276749</v>
      </c>
      <c r="E1785" t="s">
        <v>5583</v>
      </c>
      <c r="F1785" t="s">
        <v>5584</v>
      </c>
      <c r="G1785" t="s">
        <v>5585</v>
      </c>
      <c r="H1785" s="1">
        <v>46023</v>
      </c>
      <c r="I1785">
        <v>202601</v>
      </c>
      <c r="J1785">
        <v>299.99360000000001</v>
      </c>
      <c r="L1785">
        <v>299.99</v>
      </c>
      <c r="N1785">
        <v>90466865</v>
      </c>
      <c r="O1785" s="1">
        <v>46053</v>
      </c>
      <c r="P1785" s="1">
        <v>46063</v>
      </c>
      <c r="R1785">
        <v>63</v>
      </c>
      <c r="S1785" t="s">
        <v>53</v>
      </c>
      <c r="T1785" t="s">
        <v>40</v>
      </c>
      <c r="U1785" t="s">
        <v>40</v>
      </c>
      <c r="V1785" t="s">
        <v>5586</v>
      </c>
      <c r="W1785">
        <v>6</v>
      </c>
      <c r="X1785" t="s">
        <v>42</v>
      </c>
      <c r="Y1785">
        <v>6</v>
      </c>
      <c r="Z1785" t="s">
        <v>40</v>
      </c>
      <c r="AA1785" t="s">
        <v>297</v>
      </c>
      <c r="AB1785" t="s">
        <v>44</v>
      </c>
      <c r="AC1785" t="s">
        <v>45</v>
      </c>
      <c r="AE1785" t="s">
        <v>298</v>
      </c>
      <c r="AF1785" t="s">
        <v>7755</v>
      </c>
      <c r="AG1785" s="1">
        <v>46113</v>
      </c>
      <c r="AH1785" t="s">
        <v>47</v>
      </c>
      <c r="AI1785">
        <f>_xlfn.XLOOKUP(Tabela5[[#This Row],[UUID]],Planilha2!$A:$A,Planilha2!B:B,"")</f>
        <v>1</v>
      </c>
      <c r="AJ1785">
        <f>_xlfn.XLOOKUP(Tabela5[[#This Row],[UUID]],Planilha2!$A:$A,Planilha2!C:C,"")</f>
        <v>1</v>
      </c>
      <c r="AK1785">
        <f>_xlfn.XLOOKUP(Tabela5[[#This Row],[UUID]],Planilha2!$A:$A,Planilha2!D:D,"")</f>
        <v>27</v>
      </c>
      <c r="AL1785">
        <f>_xlfn.XLOOKUP(Tabela5[[#This Row],[UUID]],Planilha2!$A:$A,Planilha2!E:E,"")</f>
        <v>0</v>
      </c>
      <c r="AM1785">
        <f>_xlfn.XLOOKUP(Tabela5[[#This Row],[UUID]],Planilha2!$A:$A,Planilha2!F:F,"")</f>
        <v>1</v>
      </c>
      <c r="AN1785">
        <f>_xlfn.XLOOKUP(Tabela5[[#This Row],[UUID]],Planilha2!$A:$A,Planilha2!G:G,"")</f>
        <v>1</v>
      </c>
      <c r="AO1785">
        <f>_xlfn.XLOOKUP(Tabela5[[#This Row],[UUID]],Planilha2!$A:$A,Planilha2!H:H,"")</f>
        <v>1</v>
      </c>
      <c r="AP1785">
        <f>_xlfn.XLOOKUP(Tabela5[[#This Row],[UUID]],Planilha2!$A:$A,Planilha2!I:I,"")</f>
        <v>0</v>
      </c>
      <c r="AQ1785">
        <f>_xlfn.XLOOKUP(Tabela5[[#This Row],[UUID]],Planilha2!$A:$A,Planilha2!J:J,"")</f>
        <v>0</v>
      </c>
      <c r="AR1785">
        <f>_xlfn.XLOOKUP(Tabela5[[#This Row],[UUID]],Planilha2!$A:$A,Planilha2!K:K,"")</f>
        <v>0</v>
      </c>
      <c r="AS1785">
        <f>_xlfn.XLOOKUP(Tabela5[[#This Row],[UUID]],Planilha2!$A:$A,Planilha2!L:L,"")</f>
        <v>0</v>
      </c>
      <c r="AT1785">
        <f>_xlfn.XLOOKUP(Tabela5[[#This Row],[UUID]],Planilha2!$A:$A,Planilha2!M:M,"")</f>
        <v>0</v>
      </c>
      <c r="AU1785">
        <f>_xlfn.XLOOKUP(Tabela5[[#This Row],[UUID]],Planilha2!$A:$A,Planilha2!N:N,"")</f>
        <v>1</v>
      </c>
      <c r="AV1785">
        <f>_xlfn.XLOOKUP(Tabela5[[#This Row],[UUID]],Planilha2!$A:$A,Planilha2!O:O,"")</f>
        <v>1</v>
      </c>
    </row>
    <row r="1786" spans="1:48" x14ac:dyDescent="0.2">
      <c r="A1786" t="s">
        <v>7756</v>
      </c>
      <c r="B1786" t="s">
        <v>35</v>
      </c>
      <c r="C1786">
        <v>160227735</v>
      </c>
      <c r="D1786">
        <v>73201570710</v>
      </c>
      <c r="E1786" t="s">
        <v>7757</v>
      </c>
      <c r="F1786" t="s">
        <v>7758</v>
      </c>
      <c r="G1786" t="s">
        <v>7759</v>
      </c>
      <c r="H1786" s="1">
        <v>46023</v>
      </c>
      <c r="I1786">
        <v>202601</v>
      </c>
      <c r="J1786">
        <v>261.69443999999999</v>
      </c>
      <c r="L1786">
        <v>261.69</v>
      </c>
      <c r="N1786">
        <v>90464339</v>
      </c>
      <c r="O1786" s="1">
        <v>46053</v>
      </c>
      <c r="P1786" s="1">
        <v>46063</v>
      </c>
      <c r="R1786">
        <v>63</v>
      </c>
      <c r="S1786" t="s">
        <v>53</v>
      </c>
      <c r="T1786" t="s">
        <v>40</v>
      </c>
      <c r="U1786" t="s">
        <v>40</v>
      </c>
      <c r="V1786" t="s">
        <v>7760</v>
      </c>
      <c r="W1786">
        <v>6</v>
      </c>
      <c r="X1786" t="s">
        <v>42</v>
      </c>
      <c r="Y1786">
        <v>6</v>
      </c>
      <c r="Z1786" t="s">
        <v>40</v>
      </c>
      <c r="AA1786" t="s">
        <v>297</v>
      </c>
      <c r="AB1786" t="s">
        <v>44</v>
      </c>
      <c r="AC1786" t="s">
        <v>45</v>
      </c>
      <c r="AE1786" t="s">
        <v>298</v>
      </c>
      <c r="AF1786" t="s">
        <v>7761</v>
      </c>
      <c r="AG1786" s="1">
        <v>46114</v>
      </c>
      <c r="AH1786" t="s">
        <v>47</v>
      </c>
      <c r="AI1786">
        <f>_xlfn.XLOOKUP(Tabela5[[#This Row],[UUID]],Planilha2!$A:$A,Planilha2!B:B,"")</f>
        <v>1</v>
      </c>
      <c r="AJ1786">
        <f>_xlfn.XLOOKUP(Tabela5[[#This Row],[UUID]],Planilha2!$A:$A,Planilha2!C:C,"")</f>
        <v>1</v>
      </c>
      <c r="AK1786">
        <f>_xlfn.XLOOKUP(Tabela5[[#This Row],[UUID]],Planilha2!$A:$A,Planilha2!D:D,"")</f>
        <v>5</v>
      </c>
      <c r="AL1786">
        <f>_xlfn.XLOOKUP(Tabela5[[#This Row],[UUID]],Planilha2!$A:$A,Planilha2!E:E,"")</f>
        <v>1</v>
      </c>
      <c r="AM1786">
        <f>_xlfn.XLOOKUP(Tabela5[[#This Row],[UUID]],Planilha2!$A:$A,Planilha2!F:F,"")</f>
        <v>1</v>
      </c>
      <c r="AN1786">
        <f>_xlfn.XLOOKUP(Tabela5[[#This Row],[UUID]],Planilha2!$A:$A,Planilha2!G:G,"")</f>
        <v>1</v>
      </c>
      <c r="AO1786">
        <f>_xlfn.XLOOKUP(Tabela5[[#This Row],[UUID]],Planilha2!$A:$A,Planilha2!H:H,"")</f>
        <v>0</v>
      </c>
      <c r="AP1786">
        <f>_xlfn.XLOOKUP(Tabela5[[#This Row],[UUID]],Planilha2!$A:$A,Planilha2!I:I,"")</f>
        <v>0</v>
      </c>
      <c r="AQ1786">
        <f>_xlfn.XLOOKUP(Tabela5[[#This Row],[UUID]],Planilha2!$A:$A,Planilha2!J:J,"")</f>
        <v>0</v>
      </c>
      <c r="AR1786">
        <f>_xlfn.XLOOKUP(Tabela5[[#This Row],[UUID]],Planilha2!$A:$A,Planilha2!K:K,"")</f>
        <v>0</v>
      </c>
      <c r="AS1786">
        <f>_xlfn.XLOOKUP(Tabela5[[#This Row],[UUID]],Planilha2!$A:$A,Planilha2!L:L,"")</f>
        <v>0</v>
      </c>
      <c r="AT1786">
        <f>_xlfn.XLOOKUP(Tabela5[[#This Row],[UUID]],Planilha2!$A:$A,Planilha2!M:M,"")</f>
        <v>0</v>
      </c>
      <c r="AU1786">
        <f>_xlfn.XLOOKUP(Tabela5[[#This Row],[UUID]],Planilha2!$A:$A,Planilha2!N:N,"")</f>
        <v>1</v>
      </c>
      <c r="AV1786">
        <f>_xlfn.XLOOKUP(Tabela5[[#This Row],[UUID]],Planilha2!$A:$A,Planilha2!O:O,"")</f>
        <v>1</v>
      </c>
    </row>
    <row r="1787" spans="1:48" x14ac:dyDescent="0.2">
      <c r="A1787" t="s">
        <v>7762</v>
      </c>
      <c r="B1787" t="s">
        <v>35</v>
      </c>
      <c r="C1787">
        <v>1265394</v>
      </c>
      <c r="D1787">
        <v>1547757701</v>
      </c>
      <c r="E1787" t="s">
        <v>5595</v>
      </c>
      <c r="F1787" t="s">
        <v>5596</v>
      </c>
      <c r="G1787" t="s">
        <v>5597</v>
      </c>
      <c r="H1787" s="1">
        <v>46023</v>
      </c>
      <c r="I1787">
        <v>202601</v>
      </c>
      <c r="J1787">
        <v>133.85556</v>
      </c>
      <c r="L1787">
        <v>133.86000000000001</v>
      </c>
      <c r="N1787">
        <v>90466475</v>
      </c>
      <c r="O1787" s="1">
        <v>46053</v>
      </c>
      <c r="P1787" s="1">
        <v>46063</v>
      </c>
      <c r="R1787">
        <v>63</v>
      </c>
      <c r="S1787" t="s">
        <v>53</v>
      </c>
      <c r="T1787" t="s">
        <v>40</v>
      </c>
      <c r="U1787" t="s">
        <v>40</v>
      </c>
      <c r="V1787" t="s">
        <v>5598</v>
      </c>
      <c r="W1787">
        <v>6</v>
      </c>
      <c r="X1787" t="s">
        <v>42</v>
      </c>
      <c r="Y1787">
        <v>6</v>
      </c>
      <c r="Z1787" t="s">
        <v>40</v>
      </c>
      <c r="AA1787" t="s">
        <v>297</v>
      </c>
      <c r="AB1787" t="s">
        <v>44</v>
      </c>
      <c r="AC1787" t="s">
        <v>45</v>
      </c>
      <c r="AE1787" t="s">
        <v>298</v>
      </c>
      <c r="AF1787" t="s">
        <v>7763</v>
      </c>
      <c r="AG1787" s="1">
        <v>46109</v>
      </c>
      <c r="AH1787" t="s">
        <v>47</v>
      </c>
      <c r="AI1787">
        <f>_xlfn.XLOOKUP(Tabela5[[#This Row],[UUID]],Planilha2!$A:$A,Planilha2!B:B,"")</f>
        <v>1</v>
      </c>
      <c r="AJ1787">
        <f>_xlfn.XLOOKUP(Tabela5[[#This Row],[UUID]],Planilha2!$A:$A,Planilha2!C:C,"")</f>
        <v>2</v>
      </c>
      <c r="AK1787">
        <f>_xlfn.XLOOKUP(Tabela5[[#This Row],[UUID]],Planilha2!$A:$A,Planilha2!D:D,"")</f>
        <v>10</v>
      </c>
      <c r="AL1787">
        <f>_xlfn.XLOOKUP(Tabela5[[#This Row],[UUID]],Planilha2!$A:$A,Planilha2!E:E,"")</f>
        <v>0</v>
      </c>
      <c r="AM1787">
        <f>_xlfn.XLOOKUP(Tabela5[[#This Row],[UUID]],Planilha2!$A:$A,Planilha2!F:F,"")</f>
        <v>1</v>
      </c>
      <c r="AN1787">
        <f>_xlfn.XLOOKUP(Tabela5[[#This Row],[UUID]],Planilha2!$A:$A,Planilha2!G:G,"")</f>
        <v>1</v>
      </c>
      <c r="AO1787">
        <f>_xlfn.XLOOKUP(Tabela5[[#This Row],[UUID]],Planilha2!$A:$A,Planilha2!H:H,"")</f>
        <v>1</v>
      </c>
      <c r="AP1787">
        <f>_xlfn.XLOOKUP(Tabela5[[#This Row],[UUID]],Planilha2!$A:$A,Planilha2!I:I,"")</f>
        <v>1</v>
      </c>
      <c r="AQ1787">
        <f>_xlfn.XLOOKUP(Tabela5[[#This Row],[UUID]],Planilha2!$A:$A,Planilha2!J:J,"")</f>
        <v>0</v>
      </c>
      <c r="AR1787">
        <f>_xlfn.XLOOKUP(Tabela5[[#This Row],[UUID]],Planilha2!$A:$A,Planilha2!K:K,"")</f>
        <v>0</v>
      </c>
      <c r="AS1787">
        <f>_xlfn.XLOOKUP(Tabela5[[#This Row],[UUID]],Planilha2!$A:$A,Planilha2!L:L,"")</f>
        <v>0</v>
      </c>
      <c r="AT1787">
        <f>_xlfn.XLOOKUP(Tabela5[[#This Row],[UUID]],Planilha2!$A:$A,Planilha2!M:M,"")</f>
        <v>0</v>
      </c>
      <c r="AU1787">
        <f>_xlfn.XLOOKUP(Tabela5[[#This Row],[UUID]],Planilha2!$A:$A,Planilha2!N:N,"")</f>
        <v>1</v>
      </c>
      <c r="AV1787">
        <f>_xlfn.XLOOKUP(Tabela5[[#This Row],[UUID]],Planilha2!$A:$A,Planilha2!O:O,"")</f>
        <v>1</v>
      </c>
    </row>
    <row r="1788" spans="1:48" x14ac:dyDescent="0.2">
      <c r="A1788" t="s">
        <v>7764</v>
      </c>
      <c r="B1788" t="s">
        <v>35</v>
      </c>
      <c r="C1788">
        <v>161006026</v>
      </c>
      <c r="D1788">
        <v>15787111770</v>
      </c>
      <c r="E1788" t="s">
        <v>5601</v>
      </c>
      <c r="F1788" t="s">
        <v>5602</v>
      </c>
      <c r="G1788" t="s">
        <v>5603</v>
      </c>
      <c r="H1788" s="1">
        <v>46023</v>
      </c>
      <c r="I1788">
        <v>202601</v>
      </c>
      <c r="J1788">
        <v>262.75747999999999</v>
      </c>
      <c r="L1788">
        <v>262.76</v>
      </c>
      <c r="N1788">
        <v>90467378</v>
      </c>
      <c r="O1788" s="1">
        <v>46053</v>
      </c>
      <c r="P1788" s="1">
        <v>46063</v>
      </c>
      <c r="R1788">
        <v>63</v>
      </c>
      <c r="S1788" t="s">
        <v>53</v>
      </c>
      <c r="T1788" t="s">
        <v>40</v>
      </c>
      <c r="U1788" t="s">
        <v>40</v>
      </c>
      <c r="V1788" t="s">
        <v>5604</v>
      </c>
      <c r="W1788">
        <v>6</v>
      </c>
      <c r="X1788" t="s">
        <v>42</v>
      </c>
      <c r="Y1788">
        <v>6</v>
      </c>
      <c r="Z1788" t="s">
        <v>40</v>
      </c>
      <c r="AA1788" t="s">
        <v>297</v>
      </c>
      <c r="AB1788" t="s">
        <v>44</v>
      </c>
      <c r="AC1788" t="s">
        <v>45</v>
      </c>
      <c r="AE1788" t="s">
        <v>298</v>
      </c>
      <c r="AF1788" t="s">
        <v>7765</v>
      </c>
      <c r="AG1788" s="1">
        <v>46112</v>
      </c>
      <c r="AH1788" t="s">
        <v>47</v>
      </c>
      <c r="AI1788">
        <f>_xlfn.XLOOKUP(Tabela5[[#This Row],[UUID]],Planilha2!$A:$A,Planilha2!B:B,"")</f>
        <v>1</v>
      </c>
      <c r="AJ1788">
        <f>_xlfn.XLOOKUP(Tabela5[[#This Row],[UUID]],Planilha2!$A:$A,Planilha2!C:C,"")</f>
        <v>1</v>
      </c>
      <c r="AK1788">
        <f>_xlfn.XLOOKUP(Tabela5[[#This Row],[UUID]],Planilha2!$A:$A,Planilha2!D:D,"")</f>
        <v>1</v>
      </c>
      <c r="AL1788">
        <f>_xlfn.XLOOKUP(Tabela5[[#This Row],[UUID]],Planilha2!$A:$A,Planilha2!E:E,"")</f>
        <v>0</v>
      </c>
      <c r="AM1788">
        <f>_xlfn.XLOOKUP(Tabela5[[#This Row],[UUID]],Planilha2!$A:$A,Planilha2!F:F,"")</f>
        <v>1</v>
      </c>
      <c r="AN1788">
        <f>_xlfn.XLOOKUP(Tabela5[[#This Row],[UUID]],Planilha2!$A:$A,Planilha2!G:G,"")</f>
        <v>1</v>
      </c>
      <c r="AO1788">
        <f>_xlfn.XLOOKUP(Tabela5[[#This Row],[UUID]],Planilha2!$A:$A,Planilha2!H:H,"")</f>
        <v>1</v>
      </c>
      <c r="AP1788">
        <f>_xlfn.XLOOKUP(Tabela5[[#This Row],[UUID]],Planilha2!$A:$A,Planilha2!I:I,"")</f>
        <v>0</v>
      </c>
      <c r="AQ1788">
        <f>_xlfn.XLOOKUP(Tabela5[[#This Row],[UUID]],Planilha2!$A:$A,Planilha2!J:J,"")</f>
        <v>0</v>
      </c>
      <c r="AR1788">
        <f>_xlfn.XLOOKUP(Tabela5[[#This Row],[UUID]],Planilha2!$A:$A,Planilha2!K:K,"")</f>
        <v>0</v>
      </c>
      <c r="AS1788">
        <f>_xlfn.XLOOKUP(Tabela5[[#This Row],[UUID]],Planilha2!$A:$A,Planilha2!L:L,"")</f>
        <v>0</v>
      </c>
      <c r="AT1788">
        <f>_xlfn.XLOOKUP(Tabela5[[#This Row],[UUID]],Planilha2!$A:$A,Planilha2!M:M,"")</f>
        <v>1</v>
      </c>
      <c r="AU1788">
        <f>_xlfn.XLOOKUP(Tabela5[[#This Row],[UUID]],Planilha2!$A:$A,Planilha2!N:N,"")</f>
        <v>1</v>
      </c>
      <c r="AV1788">
        <f>_xlfn.XLOOKUP(Tabela5[[#This Row],[UUID]],Planilha2!$A:$A,Planilha2!O:O,"")</f>
        <v>1</v>
      </c>
    </row>
    <row r="1789" spans="1:48" x14ac:dyDescent="0.2">
      <c r="A1789" t="s">
        <v>7766</v>
      </c>
      <c r="B1789" t="s">
        <v>35</v>
      </c>
      <c r="C1789">
        <v>160179765</v>
      </c>
      <c r="D1789">
        <v>10510440738</v>
      </c>
      <c r="E1789" t="s">
        <v>5607</v>
      </c>
      <c r="F1789" t="s">
        <v>5608</v>
      </c>
      <c r="G1789" t="s">
        <v>5609</v>
      </c>
      <c r="H1789" s="1">
        <v>46023</v>
      </c>
      <c r="I1789">
        <v>202601</v>
      </c>
      <c r="J1789">
        <v>248.47199000000001</v>
      </c>
      <c r="L1789">
        <v>248.47</v>
      </c>
      <c r="N1789">
        <v>90466845</v>
      </c>
      <c r="O1789" s="1">
        <v>46053</v>
      </c>
      <c r="P1789" s="1">
        <v>46063</v>
      </c>
      <c r="R1789">
        <v>63</v>
      </c>
      <c r="S1789" t="s">
        <v>53</v>
      </c>
      <c r="T1789" t="s">
        <v>40</v>
      </c>
      <c r="U1789" t="s">
        <v>40</v>
      </c>
      <c r="V1789" t="s">
        <v>5610</v>
      </c>
      <c r="W1789">
        <v>6</v>
      </c>
      <c r="X1789" t="s">
        <v>42</v>
      </c>
      <c r="Y1789">
        <v>6</v>
      </c>
      <c r="Z1789" t="s">
        <v>40</v>
      </c>
      <c r="AA1789" t="s">
        <v>297</v>
      </c>
      <c r="AB1789" t="s">
        <v>44</v>
      </c>
      <c r="AC1789" t="s">
        <v>45</v>
      </c>
      <c r="AE1789" t="s">
        <v>298</v>
      </c>
      <c r="AF1789" t="s">
        <v>7767</v>
      </c>
      <c r="AG1789" s="1">
        <v>46087</v>
      </c>
      <c r="AH1789" t="s">
        <v>2615</v>
      </c>
      <c r="AI1789">
        <f>_xlfn.XLOOKUP(Tabela5[[#This Row],[UUID]],Planilha2!$A:$A,Planilha2!B:B,"")</f>
        <v>1</v>
      </c>
      <c r="AJ1789">
        <f>_xlfn.XLOOKUP(Tabela5[[#This Row],[UUID]],Planilha2!$A:$A,Planilha2!C:C,"")</f>
        <v>0</v>
      </c>
      <c r="AK1789">
        <f>_xlfn.XLOOKUP(Tabela5[[#This Row],[UUID]],Planilha2!$A:$A,Planilha2!D:D,"")</f>
        <v>1</v>
      </c>
      <c r="AL1789">
        <f>_xlfn.XLOOKUP(Tabela5[[#This Row],[UUID]],Planilha2!$A:$A,Planilha2!E:E,"")</f>
        <v>0</v>
      </c>
      <c r="AM1789">
        <f>_xlfn.XLOOKUP(Tabela5[[#This Row],[UUID]],Planilha2!$A:$A,Planilha2!F:F,"")</f>
        <v>1</v>
      </c>
      <c r="AN1789">
        <f>_xlfn.XLOOKUP(Tabela5[[#This Row],[UUID]],Planilha2!$A:$A,Planilha2!G:G,"")</f>
        <v>1</v>
      </c>
      <c r="AO1789">
        <f>_xlfn.XLOOKUP(Tabela5[[#This Row],[UUID]],Planilha2!$A:$A,Planilha2!H:H,"")</f>
        <v>1</v>
      </c>
      <c r="AP1789">
        <f>_xlfn.XLOOKUP(Tabela5[[#This Row],[UUID]],Planilha2!$A:$A,Planilha2!I:I,"")</f>
        <v>1</v>
      </c>
      <c r="AQ1789">
        <f>_xlfn.XLOOKUP(Tabela5[[#This Row],[UUID]],Planilha2!$A:$A,Planilha2!J:J,"")</f>
        <v>1</v>
      </c>
      <c r="AR1789">
        <f>_xlfn.XLOOKUP(Tabela5[[#This Row],[UUID]],Planilha2!$A:$A,Planilha2!K:K,"")</f>
        <v>1</v>
      </c>
      <c r="AS1789">
        <f>_xlfn.XLOOKUP(Tabela5[[#This Row],[UUID]],Planilha2!$A:$A,Planilha2!L:L,"")</f>
        <v>1</v>
      </c>
      <c r="AT1789">
        <f>_xlfn.XLOOKUP(Tabela5[[#This Row],[UUID]],Planilha2!$A:$A,Planilha2!M:M,"")</f>
        <v>0</v>
      </c>
      <c r="AU1789">
        <f>_xlfn.XLOOKUP(Tabela5[[#This Row],[UUID]],Planilha2!$A:$A,Planilha2!N:N,"")</f>
        <v>1</v>
      </c>
      <c r="AV1789">
        <f>_xlfn.XLOOKUP(Tabela5[[#This Row],[UUID]],Planilha2!$A:$A,Planilha2!O:O,"")</f>
        <v>1</v>
      </c>
    </row>
    <row r="1790" spans="1:48" x14ac:dyDescent="0.2">
      <c r="A1790" t="s">
        <v>7768</v>
      </c>
      <c r="B1790" t="s">
        <v>35</v>
      </c>
      <c r="C1790">
        <v>150673294</v>
      </c>
      <c r="D1790">
        <v>4257827513</v>
      </c>
      <c r="E1790" t="s">
        <v>2696</v>
      </c>
      <c r="F1790" t="s">
        <v>7769</v>
      </c>
      <c r="G1790" t="s">
        <v>2698</v>
      </c>
      <c r="H1790" s="1">
        <v>45931</v>
      </c>
      <c r="I1790">
        <v>202510</v>
      </c>
      <c r="J1790">
        <v>148.75981999999999</v>
      </c>
      <c r="L1790">
        <v>148.76</v>
      </c>
      <c r="N1790">
        <v>90405648</v>
      </c>
      <c r="O1790" s="1">
        <v>45978</v>
      </c>
      <c r="P1790" s="1">
        <v>45986</v>
      </c>
      <c r="R1790">
        <v>140</v>
      </c>
      <c r="S1790" t="s">
        <v>53</v>
      </c>
      <c r="T1790" t="s">
        <v>40</v>
      </c>
      <c r="U1790" t="s">
        <v>40</v>
      </c>
      <c r="V1790" t="s">
        <v>2699</v>
      </c>
      <c r="W1790">
        <v>6</v>
      </c>
      <c r="X1790" t="s">
        <v>42</v>
      </c>
      <c r="Y1790">
        <v>6</v>
      </c>
      <c r="Z1790" t="s">
        <v>40</v>
      </c>
      <c r="AA1790" t="s">
        <v>114</v>
      </c>
      <c r="AB1790" t="s">
        <v>44</v>
      </c>
      <c r="AE1790" t="s">
        <v>2711</v>
      </c>
      <c r="AF1790" t="s">
        <v>7770</v>
      </c>
      <c r="AG1790" s="1">
        <v>45964</v>
      </c>
      <c r="AH1790" t="s">
        <v>70</v>
      </c>
      <c r="AI1790">
        <f>_xlfn.XLOOKUP(Tabela5[[#This Row],[UUID]],Planilha2!$A:$A,Planilha2!B:B,"")</f>
        <v>0</v>
      </c>
      <c r="AJ1790">
        <f>_xlfn.XLOOKUP(Tabela5[[#This Row],[UUID]],Planilha2!$A:$A,Planilha2!C:C,"")</f>
        <v>0</v>
      </c>
      <c r="AK1790">
        <f>_xlfn.XLOOKUP(Tabela5[[#This Row],[UUID]],Planilha2!$A:$A,Planilha2!D:D,"")</f>
        <v>0</v>
      </c>
      <c r="AL1790">
        <f>_xlfn.XLOOKUP(Tabela5[[#This Row],[UUID]],Planilha2!$A:$A,Planilha2!E:E,"")</f>
        <v>5</v>
      </c>
      <c r="AM1790">
        <f>_xlfn.XLOOKUP(Tabela5[[#This Row],[UUID]],Planilha2!$A:$A,Planilha2!F:F,"")</f>
        <v>0</v>
      </c>
      <c r="AN1790">
        <f>_xlfn.XLOOKUP(Tabela5[[#This Row],[UUID]],Planilha2!$A:$A,Planilha2!G:G,"")</f>
        <v>0</v>
      </c>
      <c r="AO1790">
        <f>_xlfn.XLOOKUP(Tabela5[[#This Row],[UUID]],Planilha2!$A:$A,Planilha2!H:H,"")</f>
        <v>0</v>
      </c>
      <c r="AP1790">
        <f>_xlfn.XLOOKUP(Tabela5[[#This Row],[UUID]],Planilha2!$A:$A,Planilha2!I:I,"")</f>
        <v>0</v>
      </c>
      <c r="AQ1790">
        <f>_xlfn.XLOOKUP(Tabela5[[#This Row],[UUID]],Planilha2!$A:$A,Planilha2!J:J,"")</f>
        <v>0</v>
      </c>
      <c r="AR1790">
        <f>_xlfn.XLOOKUP(Tabela5[[#This Row],[UUID]],Planilha2!$A:$A,Planilha2!K:K,"")</f>
        <v>0</v>
      </c>
      <c r="AS1790">
        <f>_xlfn.XLOOKUP(Tabela5[[#This Row],[UUID]],Planilha2!$A:$A,Planilha2!L:L,"")</f>
        <v>0</v>
      </c>
      <c r="AT1790">
        <f>_xlfn.XLOOKUP(Tabela5[[#This Row],[UUID]],Planilha2!$A:$A,Planilha2!M:M,"")</f>
        <v>0</v>
      </c>
      <c r="AU1790">
        <f>_xlfn.XLOOKUP(Tabela5[[#This Row],[UUID]],Planilha2!$A:$A,Planilha2!N:N,"")</f>
        <v>0</v>
      </c>
      <c r="AV1790">
        <f>_xlfn.XLOOKUP(Tabela5[[#This Row],[UUID]],Planilha2!$A:$A,Planilha2!O:O,"")</f>
        <v>0</v>
      </c>
    </row>
    <row r="1791" spans="1:48" x14ac:dyDescent="0.2">
      <c r="A1791" t="s">
        <v>7771</v>
      </c>
      <c r="B1791" t="s">
        <v>35</v>
      </c>
      <c r="C1791">
        <v>160549552</v>
      </c>
      <c r="D1791">
        <v>13307390783</v>
      </c>
      <c r="E1791" t="s">
        <v>5613</v>
      </c>
      <c r="F1791" t="s">
        <v>5614</v>
      </c>
      <c r="G1791" t="s">
        <v>5615</v>
      </c>
      <c r="H1791" s="1">
        <v>46023</v>
      </c>
      <c r="I1791">
        <v>202601</v>
      </c>
      <c r="J1791">
        <v>2933.98389</v>
      </c>
      <c r="K1791">
        <v>60.64</v>
      </c>
      <c r="L1791">
        <v>2994.62</v>
      </c>
      <c r="N1791">
        <v>90471275</v>
      </c>
      <c r="O1791" s="1">
        <v>46055</v>
      </c>
      <c r="P1791" s="1">
        <v>46063</v>
      </c>
      <c r="R1791">
        <v>63</v>
      </c>
      <c r="S1791" t="s">
        <v>53</v>
      </c>
      <c r="T1791" t="s">
        <v>40</v>
      </c>
      <c r="U1791" t="s">
        <v>40</v>
      </c>
      <c r="V1791" t="s">
        <v>5616</v>
      </c>
      <c r="W1791">
        <v>6</v>
      </c>
      <c r="X1791" t="s">
        <v>42</v>
      </c>
      <c r="Y1791">
        <v>6</v>
      </c>
      <c r="Z1791" t="s">
        <v>40</v>
      </c>
      <c r="AA1791" t="s">
        <v>297</v>
      </c>
      <c r="AB1791" t="s">
        <v>44</v>
      </c>
      <c r="AC1791" t="s">
        <v>45</v>
      </c>
      <c r="AE1791" t="s">
        <v>298</v>
      </c>
      <c r="AF1791" t="s">
        <v>7772</v>
      </c>
      <c r="AG1791" s="1">
        <v>46062</v>
      </c>
      <c r="AH1791" t="s">
        <v>2751</v>
      </c>
      <c r="AI1791">
        <f>_xlfn.XLOOKUP(Tabela5[[#This Row],[UUID]],Planilha2!$A:$A,Planilha2!B:B,"")</f>
        <v>0</v>
      </c>
      <c r="AJ1791">
        <f>_xlfn.XLOOKUP(Tabela5[[#This Row],[UUID]],Planilha2!$A:$A,Planilha2!C:C,"")</f>
        <v>1</v>
      </c>
      <c r="AK1791">
        <f>_xlfn.XLOOKUP(Tabela5[[#This Row],[UUID]],Planilha2!$A:$A,Planilha2!D:D,"")</f>
        <v>1</v>
      </c>
      <c r="AL1791">
        <f>_xlfn.XLOOKUP(Tabela5[[#This Row],[UUID]],Planilha2!$A:$A,Planilha2!E:E,"")</f>
        <v>0</v>
      </c>
      <c r="AM1791">
        <f>_xlfn.XLOOKUP(Tabela5[[#This Row],[UUID]],Planilha2!$A:$A,Planilha2!F:F,"")</f>
        <v>1</v>
      </c>
      <c r="AN1791">
        <f>_xlfn.XLOOKUP(Tabela5[[#This Row],[UUID]],Planilha2!$A:$A,Planilha2!G:G,"")</f>
        <v>1</v>
      </c>
      <c r="AO1791">
        <f>_xlfn.XLOOKUP(Tabela5[[#This Row],[UUID]],Planilha2!$A:$A,Planilha2!H:H,"")</f>
        <v>1</v>
      </c>
      <c r="AP1791">
        <f>_xlfn.XLOOKUP(Tabela5[[#This Row],[UUID]],Planilha2!$A:$A,Planilha2!I:I,"")</f>
        <v>1</v>
      </c>
      <c r="AQ1791">
        <f>_xlfn.XLOOKUP(Tabela5[[#This Row],[UUID]],Planilha2!$A:$A,Planilha2!J:J,"")</f>
        <v>1</v>
      </c>
      <c r="AR1791">
        <f>_xlfn.XLOOKUP(Tabela5[[#This Row],[UUID]],Planilha2!$A:$A,Planilha2!K:K,"")</f>
        <v>1</v>
      </c>
      <c r="AS1791">
        <f>_xlfn.XLOOKUP(Tabela5[[#This Row],[UUID]],Planilha2!$A:$A,Planilha2!L:L,"")</f>
        <v>1</v>
      </c>
      <c r="AT1791">
        <f>_xlfn.XLOOKUP(Tabela5[[#This Row],[UUID]],Planilha2!$A:$A,Planilha2!M:M,"")</f>
        <v>1</v>
      </c>
      <c r="AU1791">
        <f>_xlfn.XLOOKUP(Tabela5[[#This Row],[UUID]],Planilha2!$A:$A,Planilha2!N:N,"")</f>
        <v>1</v>
      </c>
      <c r="AV1791">
        <f>_xlfn.XLOOKUP(Tabela5[[#This Row],[UUID]],Planilha2!$A:$A,Planilha2!O:O,"")</f>
        <v>1</v>
      </c>
    </row>
    <row r="1792" spans="1:48" x14ac:dyDescent="0.2">
      <c r="A1792" t="s">
        <v>7773</v>
      </c>
      <c r="B1792" t="s">
        <v>35</v>
      </c>
      <c r="C1792">
        <v>901087</v>
      </c>
      <c r="D1792">
        <v>8611770706</v>
      </c>
      <c r="E1792" t="s">
        <v>7774</v>
      </c>
      <c r="F1792" t="s">
        <v>7775</v>
      </c>
      <c r="G1792" t="s">
        <v>7776</v>
      </c>
      <c r="H1792" s="1">
        <v>46023</v>
      </c>
      <c r="I1792">
        <v>202601</v>
      </c>
      <c r="J1792">
        <v>343.74</v>
      </c>
      <c r="L1792">
        <v>343.74</v>
      </c>
      <c r="N1792">
        <v>90486038</v>
      </c>
      <c r="O1792" s="1">
        <v>46059</v>
      </c>
      <c r="P1792" s="1">
        <v>46069</v>
      </c>
      <c r="R1792">
        <v>57</v>
      </c>
      <c r="S1792" t="s">
        <v>53</v>
      </c>
      <c r="T1792" t="s">
        <v>40</v>
      </c>
      <c r="U1792" t="s">
        <v>40</v>
      </c>
      <c r="V1792" t="s">
        <v>7777</v>
      </c>
      <c r="W1792" t="s">
        <v>94</v>
      </c>
      <c r="X1792" t="s">
        <v>94</v>
      </c>
      <c r="Y1792">
        <v>6</v>
      </c>
      <c r="Z1792" t="s">
        <v>40</v>
      </c>
      <c r="AA1792" t="s">
        <v>297</v>
      </c>
      <c r="AB1792" t="s">
        <v>44</v>
      </c>
      <c r="AC1792" t="s">
        <v>45</v>
      </c>
      <c r="AE1792" t="s">
        <v>2615</v>
      </c>
      <c r="AF1792" t="s">
        <v>7778</v>
      </c>
      <c r="AG1792" s="1">
        <v>46123</v>
      </c>
      <c r="AH1792" t="s">
        <v>47</v>
      </c>
      <c r="AI1792">
        <f>_xlfn.XLOOKUP(Tabela5[[#This Row],[UUID]],Planilha2!$A:$A,Planilha2!B:B,"")</f>
        <v>1</v>
      </c>
      <c r="AJ1792">
        <f>_xlfn.XLOOKUP(Tabela5[[#This Row],[UUID]],Planilha2!$A:$A,Planilha2!C:C,"")</f>
        <v>1</v>
      </c>
      <c r="AK1792">
        <f>_xlfn.XLOOKUP(Tabela5[[#This Row],[UUID]],Planilha2!$A:$A,Planilha2!D:D,"")</f>
        <v>6</v>
      </c>
      <c r="AL1792">
        <f>_xlfn.XLOOKUP(Tabela5[[#This Row],[UUID]],Planilha2!$A:$A,Planilha2!E:E,"")</f>
        <v>0</v>
      </c>
      <c r="AM1792">
        <f>_xlfn.XLOOKUP(Tabela5[[#This Row],[UUID]],Planilha2!$A:$A,Planilha2!F:F,"")</f>
        <v>1</v>
      </c>
      <c r="AN1792">
        <f>_xlfn.XLOOKUP(Tabela5[[#This Row],[UUID]],Planilha2!$A:$A,Planilha2!G:G,"")</f>
        <v>0</v>
      </c>
      <c r="AO1792">
        <f>_xlfn.XLOOKUP(Tabela5[[#This Row],[UUID]],Planilha2!$A:$A,Planilha2!H:H,"")</f>
        <v>0</v>
      </c>
      <c r="AP1792">
        <f>_xlfn.XLOOKUP(Tabela5[[#This Row],[UUID]],Planilha2!$A:$A,Planilha2!I:I,"")</f>
        <v>0</v>
      </c>
      <c r="AQ1792">
        <f>_xlfn.XLOOKUP(Tabela5[[#This Row],[UUID]],Planilha2!$A:$A,Planilha2!J:J,"")</f>
        <v>0</v>
      </c>
      <c r="AR1792">
        <f>_xlfn.XLOOKUP(Tabela5[[#This Row],[UUID]],Planilha2!$A:$A,Planilha2!K:K,"")</f>
        <v>0</v>
      </c>
      <c r="AS1792">
        <f>_xlfn.XLOOKUP(Tabela5[[#This Row],[UUID]],Planilha2!$A:$A,Planilha2!L:L,"")</f>
        <v>0</v>
      </c>
      <c r="AT1792">
        <f>_xlfn.XLOOKUP(Tabela5[[#This Row],[UUID]],Planilha2!$A:$A,Planilha2!M:M,"")</f>
        <v>0</v>
      </c>
      <c r="AU1792">
        <f>_xlfn.XLOOKUP(Tabela5[[#This Row],[UUID]],Planilha2!$A:$A,Planilha2!N:N,"")</f>
        <v>0</v>
      </c>
      <c r="AV1792">
        <f>_xlfn.XLOOKUP(Tabela5[[#This Row],[UUID]],Planilha2!$A:$A,Planilha2!O:O,"")</f>
        <v>0</v>
      </c>
    </row>
    <row r="1793" spans="1:48" x14ac:dyDescent="0.2">
      <c r="A1793" t="s">
        <v>7779</v>
      </c>
      <c r="B1793" t="s">
        <v>35</v>
      </c>
      <c r="C1793">
        <v>38161371</v>
      </c>
      <c r="D1793">
        <v>36342317852</v>
      </c>
      <c r="E1793" t="s">
        <v>894</v>
      </c>
      <c r="F1793" t="s">
        <v>895</v>
      </c>
      <c r="G1793" t="s">
        <v>896</v>
      </c>
      <c r="H1793" s="1">
        <v>45931</v>
      </c>
      <c r="I1793">
        <v>202510</v>
      </c>
      <c r="J1793">
        <v>478.11054999999999</v>
      </c>
      <c r="L1793">
        <v>478.11</v>
      </c>
      <c r="N1793">
        <v>90408405</v>
      </c>
      <c r="O1793" s="1">
        <v>45980</v>
      </c>
      <c r="P1793" s="1">
        <v>45992</v>
      </c>
      <c r="R1793">
        <v>134</v>
      </c>
      <c r="S1793" t="s">
        <v>53</v>
      </c>
      <c r="T1793" t="s">
        <v>40</v>
      </c>
      <c r="U1793" t="s">
        <v>40</v>
      </c>
      <c r="V1793" t="s">
        <v>897</v>
      </c>
      <c r="W1793">
        <v>6</v>
      </c>
      <c r="X1793" t="s">
        <v>42</v>
      </c>
      <c r="Y1793">
        <v>6</v>
      </c>
      <c r="Z1793" t="s">
        <v>40</v>
      </c>
      <c r="AA1793" t="s">
        <v>114</v>
      </c>
      <c r="AB1793" t="s">
        <v>44</v>
      </c>
      <c r="AE1793" t="s">
        <v>2711</v>
      </c>
      <c r="AF1793" t="s">
        <v>7780</v>
      </c>
      <c r="AG1793" s="1">
        <v>45986</v>
      </c>
      <c r="AH1793" t="s">
        <v>70</v>
      </c>
      <c r="AI1793">
        <f>_xlfn.XLOOKUP(Tabela5[[#This Row],[UUID]],Planilha2!$A:$A,Planilha2!B:B,"")</f>
        <v>0</v>
      </c>
      <c r="AJ1793">
        <f>_xlfn.XLOOKUP(Tabela5[[#This Row],[UUID]],Planilha2!$A:$A,Planilha2!C:C,"")</f>
        <v>0</v>
      </c>
      <c r="AK1793">
        <f>_xlfn.XLOOKUP(Tabela5[[#This Row],[UUID]],Planilha2!$A:$A,Planilha2!D:D,"")</f>
        <v>0</v>
      </c>
      <c r="AL1793">
        <f>_xlfn.XLOOKUP(Tabela5[[#This Row],[UUID]],Planilha2!$A:$A,Planilha2!E:E,"")</f>
        <v>5</v>
      </c>
      <c r="AM1793">
        <f>_xlfn.XLOOKUP(Tabela5[[#This Row],[UUID]],Planilha2!$A:$A,Planilha2!F:F,"")</f>
        <v>0</v>
      </c>
      <c r="AN1793">
        <f>_xlfn.XLOOKUP(Tabela5[[#This Row],[UUID]],Planilha2!$A:$A,Planilha2!G:G,"")</f>
        <v>0</v>
      </c>
      <c r="AO1793">
        <f>_xlfn.XLOOKUP(Tabela5[[#This Row],[UUID]],Planilha2!$A:$A,Planilha2!H:H,"")</f>
        <v>0</v>
      </c>
      <c r="AP1793">
        <f>_xlfn.XLOOKUP(Tabela5[[#This Row],[UUID]],Planilha2!$A:$A,Planilha2!I:I,"")</f>
        <v>0</v>
      </c>
      <c r="AQ1793">
        <f>_xlfn.XLOOKUP(Tabela5[[#This Row],[UUID]],Planilha2!$A:$A,Planilha2!J:J,"")</f>
        <v>0</v>
      </c>
      <c r="AR1793">
        <f>_xlfn.XLOOKUP(Tabela5[[#This Row],[UUID]],Planilha2!$A:$A,Planilha2!K:K,"")</f>
        <v>0</v>
      </c>
      <c r="AS1793">
        <f>_xlfn.XLOOKUP(Tabela5[[#This Row],[UUID]],Planilha2!$A:$A,Planilha2!L:L,"")</f>
        <v>0</v>
      </c>
      <c r="AT1793">
        <f>_xlfn.XLOOKUP(Tabela5[[#This Row],[UUID]],Planilha2!$A:$A,Planilha2!M:M,"")</f>
        <v>0</v>
      </c>
      <c r="AU1793">
        <f>_xlfn.XLOOKUP(Tabela5[[#This Row],[UUID]],Planilha2!$A:$A,Planilha2!N:N,"")</f>
        <v>0</v>
      </c>
      <c r="AV1793">
        <f>_xlfn.XLOOKUP(Tabela5[[#This Row],[UUID]],Planilha2!$A:$A,Planilha2!O:O,"")</f>
        <v>0</v>
      </c>
    </row>
    <row r="1794" spans="1:48" x14ac:dyDescent="0.2">
      <c r="A1794" t="s">
        <v>7781</v>
      </c>
      <c r="B1794" t="s">
        <v>35</v>
      </c>
      <c r="C1794">
        <v>160708003</v>
      </c>
      <c r="D1794">
        <v>34269037768</v>
      </c>
      <c r="E1794" t="s">
        <v>5619</v>
      </c>
      <c r="F1794" t="s">
        <v>5620</v>
      </c>
      <c r="G1794" t="s">
        <v>5621</v>
      </c>
      <c r="H1794" s="1">
        <v>46023</v>
      </c>
      <c r="I1794">
        <v>202601</v>
      </c>
      <c r="J1794">
        <v>495.6155</v>
      </c>
      <c r="L1794">
        <v>495.62</v>
      </c>
      <c r="N1794">
        <v>90464290</v>
      </c>
      <c r="O1794" s="1">
        <v>46053</v>
      </c>
      <c r="P1794" s="1">
        <v>46063</v>
      </c>
      <c r="R1794">
        <v>63</v>
      </c>
      <c r="S1794" t="s">
        <v>53</v>
      </c>
      <c r="T1794" t="s">
        <v>40</v>
      </c>
      <c r="U1794" t="s">
        <v>40</v>
      </c>
      <c r="V1794" t="s">
        <v>5622</v>
      </c>
      <c r="W1794">
        <v>6</v>
      </c>
      <c r="X1794" t="s">
        <v>42</v>
      </c>
      <c r="Y1794">
        <v>6</v>
      </c>
      <c r="Z1794" t="s">
        <v>40</v>
      </c>
      <c r="AA1794" t="s">
        <v>297</v>
      </c>
      <c r="AB1794" t="s">
        <v>44</v>
      </c>
      <c r="AC1794" t="s">
        <v>45</v>
      </c>
      <c r="AE1794" t="s">
        <v>298</v>
      </c>
      <c r="AF1794" t="s">
        <v>7782</v>
      </c>
      <c r="AG1794" s="1">
        <v>46101</v>
      </c>
      <c r="AH1794" t="s">
        <v>47</v>
      </c>
      <c r="AI1794">
        <f>_xlfn.XLOOKUP(Tabela5[[#This Row],[UUID]],Planilha2!$A:$A,Planilha2!B:B,"")</f>
        <v>1</v>
      </c>
      <c r="AJ1794">
        <f>_xlfn.XLOOKUP(Tabela5[[#This Row],[UUID]],Planilha2!$A:$A,Planilha2!C:C,"")</f>
        <v>0</v>
      </c>
      <c r="AK1794">
        <f>_xlfn.XLOOKUP(Tabela5[[#This Row],[UUID]],Planilha2!$A:$A,Planilha2!D:D,"")</f>
        <v>1</v>
      </c>
      <c r="AL1794">
        <f>_xlfn.XLOOKUP(Tabela5[[#This Row],[UUID]],Planilha2!$A:$A,Planilha2!E:E,"")</f>
        <v>0</v>
      </c>
      <c r="AM1794">
        <f>_xlfn.XLOOKUP(Tabela5[[#This Row],[UUID]],Planilha2!$A:$A,Planilha2!F:F,"")</f>
        <v>1</v>
      </c>
      <c r="AN1794">
        <f>_xlfn.XLOOKUP(Tabela5[[#This Row],[UUID]],Planilha2!$A:$A,Planilha2!G:G,"")</f>
        <v>1</v>
      </c>
      <c r="AO1794">
        <f>_xlfn.XLOOKUP(Tabela5[[#This Row],[UUID]],Planilha2!$A:$A,Planilha2!H:H,"")</f>
        <v>1</v>
      </c>
      <c r="AP1794">
        <f>_xlfn.XLOOKUP(Tabela5[[#This Row],[UUID]],Planilha2!$A:$A,Planilha2!I:I,"")</f>
        <v>1</v>
      </c>
      <c r="AQ1794">
        <f>_xlfn.XLOOKUP(Tabela5[[#This Row],[UUID]],Planilha2!$A:$A,Planilha2!J:J,"")</f>
        <v>1</v>
      </c>
      <c r="AR1794">
        <f>_xlfn.XLOOKUP(Tabela5[[#This Row],[UUID]],Planilha2!$A:$A,Planilha2!K:K,"")</f>
        <v>1</v>
      </c>
      <c r="AS1794">
        <f>_xlfn.XLOOKUP(Tabela5[[#This Row],[UUID]],Planilha2!$A:$A,Planilha2!L:L,"")</f>
        <v>0</v>
      </c>
      <c r="AT1794">
        <f>_xlfn.XLOOKUP(Tabela5[[#This Row],[UUID]],Planilha2!$A:$A,Planilha2!M:M,"")</f>
        <v>0</v>
      </c>
      <c r="AU1794">
        <f>_xlfn.XLOOKUP(Tabela5[[#This Row],[UUID]],Planilha2!$A:$A,Planilha2!N:N,"")</f>
        <v>1</v>
      </c>
      <c r="AV1794">
        <f>_xlfn.XLOOKUP(Tabela5[[#This Row],[UUID]],Planilha2!$A:$A,Planilha2!O:O,"")</f>
        <v>1</v>
      </c>
    </row>
    <row r="1795" spans="1:48" x14ac:dyDescent="0.2">
      <c r="A1795" t="s">
        <v>7783</v>
      </c>
      <c r="B1795" t="s">
        <v>35</v>
      </c>
      <c r="C1795">
        <v>160307006</v>
      </c>
      <c r="D1795">
        <v>81814933700</v>
      </c>
      <c r="E1795" t="s">
        <v>5625</v>
      </c>
      <c r="F1795" t="s">
        <v>5626</v>
      </c>
      <c r="G1795" t="s">
        <v>5627</v>
      </c>
      <c r="H1795" s="1">
        <v>46023</v>
      </c>
      <c r="I1795">
        <v>202601</v>
      </c>
      <c r="J1795">
        <v>264.01031999999998</v>
      </c>
      <c r="L1795">
        <v>264.01</v>
      </c>
      <c r="N1795">
        <v>90486013</v>
      </c>
      <c r="O1795" s="1">
        <v>46059</v>
      </c>
      <c r="P1795" s="1">
        <v>46069</v>
      </c>
      <c r="R1795">
        <v>57</v>
      </c>
      <c r="S1795" t="s">
        <v>53</v>
      </c>
      <c r="T1795" t="s">
        <v>40</v>
      </c>
      <c r="U1795" t="s">
        <v>40</v>
      </c>
      <c r="V1795" t="s">
        <v>5628</v>
      </c>
      <c r="W1795">
        <v>6</v>
      </c>
      <c r="X1795" t="s">
        <v>42</v>
      </c>
      <c r="Y1795">
        <v>6</v>
      </c>
      <c r="Z1795" t="s">
        <v>40</v>
      </c>
      <c r="AA1795" t="s">
        <v>297</v>
      </c>
      <c r="AB1795" t="s">
        <v>44</v>
      </c>
      <c r="AC1795" t="s">
        <v>45</v>
      </c>
      <c r="AE1795" t="s">
        <v>2615</v>
      </c>
      <c r="AF1795" t="s">
        <v>7784</v>
      </c>
      <c r="AG1795" s="1">
        <v>46101</v>
      </c>
      <c r="AH1795" t="s">
        <v>47</v>
      </c>
      <c r="AI1795">
        <f>_xlfn.XLOOKUP(Tabela5[[#This Row],[UUID]],Planilha2!$A:$A,Planilha2!B:B,"")</f>
        <v>1</v>
      </c>
      <c r="AJ1795">
        <f>_xlfn.XLOOKUP(Tabela5[[#This Row],[UUID]],Planilha2!$A:$A,Planilha2!C:C,"")</f>
        <v>0</v>
      </c>
      <c r="AK1795">
        <f>_xlfn.XLOOKUP(Tabela5[[#This Row],[UUID]],Planilha2!$A:$A,Planilha2!D:D,"")</f>
        <v>7</v>
      </c>
      <c r="AL1795">
        <f>_xlfn.XLOOKUP(Tabela5[[#This Row],[UUID]],Planilha2!$A:$A,Planilha2!E:E,"")</f>
        <v>0</v>
      </c>
      <c r="AM1795">
        <f>_xlfn.XLOOKUP(Tabela5[[#This Row],[UUID]],Planilha2!$A:$A,Planilha2!F:F,"")</f>
        <v>1</v>
      </c>
      <c r="AN1795">
        <f>_xlfn.XLOOKUP(Tabela5[[#This Row],[UUID]],Planilha2!$A:$A,Planilha2!G:G,"")</f>
        <v>1</v>
      </c>
      <c r="AO1795">
        <f>_xlfn.XLOOKUP(Tabela5[[#This Row],[UUID]],Planilha2!$A:$A,Planilha2!H:H,"")</f>
        <v>1</v>
      </c>
      <c r="AP1795">
        <f>_xlfn.XLOOKUP(Tabela5[[#This Row],[UUID]],Planilha2!$A:$A,Planilha2!I:I,"")</f>
        <v>1</v>
      </c>
      <c r="AQ1795">
        <f>_xlfn.XLOOKUP(Tabela5[[#This Row],[UUID]],Planilha2!$A:$A,Planilha2!J:J,"")</f>
        <v>1</v>
      </c>
      <c r="AR1795">
        <f>_xlfn.XLOOKUP(Tabela5[[#This Row],[UUID]],Planilha2!$A:$A,Planilha2!K:K,"")</f>
        <v>1</v>
      </c>
      <c r="AS1795">
        <f>_xlfn.XLOOKUP(Tabela5[[#This Row],[UUID]],Planilha2!$A:$A,Planilha2!L:L,"")</f>
        <v>0</v>
      </c>
      <c r="AT1795">
        <f>_xlfn.XLOOKUP(Tabela5[[#This Row],[UUID]],Planilha2!$A:$A,Planilha2!M:M,"")</f>
        <v>0</v>
      </c>
      <c r="AU1795">
        <f>_xlfn.XLOOKUP(Tabela5[[#This Row],[UUID]],Planilha2!$A:$A,Planilha2!N:N,"")</f>
        <v>1</v>
      </c>
      <c r="AV1795">
        <f>_xlfn.XLOOKUP(Tabela5[[#This Row],[UUID]],Planilha2!$A:$A,Planilha2!O:O,"")</f>
        <v>1</v>
      </c>
    </row>
    <row r="1796" spans="1:48" x14ac:dyDescent="0.2">
      <c r="A1796" t="s">
        <v>7785</v>
      </c>
      <c r="B1796" t="s">
        <v>35</v>
      </c>
      <c r="C1796">
        <v>764335</v>
      </c>
      <c r="D1796">
        <v>42110629720</v>
      </c>
      <c r="E1796" t="s">
        <v>554</v>
      </c>
      <c r="F1796" t="s">
        <v>5062</v>
      </c>
      <c r="G1796" t="s">
        <v>556</v>
      </c>
      <c r="H1796" s="1">
        <v>46023</v>
      </c>
      <c r="I1796">
        <v>202601</v>
      </c>
      <c r="J1796">
        <v>115.01792</v>
      </c>
      <c r="L1796">
        <v>115.02</v>
      </c>
      <c r="N1796">
        <v>90466087</v>
      </c>
      <c r="O1796" s="1">
        <v>46053</v>
      </c>
      <c r="P1796" s="1">
        <v>46063</v>
      </c>
      <c r="R1796">
        <v>63</v>
      </c>
      <c r="S1796" t="s">
        <v>53</v>
      </c>
      <c r="T1796" t="s">
        <v>40</v>
      </c>
      <c r="U1796" t="s">
        <v>40</v>
      </c>
      <c r="V1796" t="s">
        <v>557</v>
      </c>
      <c r="W1796">
        <v>6</v>
      </c>
      <c r="X1796" t="s">
        <v>42</v>
      </c>
      <c r="Y1796">
        <v>6</v>
      </c>
      <c r="Z1796" t="s">
        <v>40</v>
      </c>
      <c r="AA1796" t="s">
        <v>297</v>
      </c>
      <c r="AB1796" t="s">
        <v>44</v>
      </c>
      <c r="AC1796" t="s">
        <v>45</v>
      </c>
      <c r="AE1796" t="s">
        <v>298</v>
      </c>
      <c r="AF1796" t="s">
        <v>7786</v>
      </c>
      <c r="AG1796" s="1">
        <v>46120</v>
      </c>
      <c r="AH1796" t="s">
        <v>47</v>
      </c>
      <c r="AI1796">
        <f>_xlfn.XLOOKUP(Tabela5[[#This Row],[UUID]],Planilha2!$A:$A,Planilha2!B:B,"")</f>
        <v>1</v>
      </c>
      <c r="AJ1796">
        <f>_xlfn.XLOOKUP(Tabela5[[#This Row],[UUID]],Planilha2!$A:$A,Planilha2!C:C,"")</f>
        <v>1</v>
      </c>
      <c r="AK1796">
        <f>_xlfn.XLOOKUP(Tabela5[[#This Row],[UUID]],Planilha2!$A:$A,Planilha2!D:D,"")</f>
        <v>30</v>
      </c>
      <c r="AL1796">
        <f>_xlfn.XLOOKUP(Tabela5[[#This Row],[UUID]],Planilha2!$A:$A,Planilha2!E:E,"")</f>
        <v>0</v>
      </c>
      <c r="AM1796">
        <f>_xlfn.XLOOKUP(Tabela5[[#This Row],[UUID]],Planilha2!$A:$A,Planilha2!F:F,"")</f>
        <v>1</v>
      </c>
      <c r="AN1796">
        <f>_xlfn.XLOOKUP(Tabela5[[#This Row],[UUID]],Planilha2!$A:$A,Planilha2!G:G,"")</f>
        <v>0</v>
      </c>
      <c r="AO1796">
        <f>_xlfn.XLOOKUP(Tabela5[[#This Row],[UUID]],Planilha2!$A:$A,Planilha2!H:H,"")</f>
        <v>0</v>
      </c>
      <c r="AP1796">
        <f>_xlfn.XLOOKUP(Tabela5[[#This Row],[UUID]],Planilha2!$A:$A,Planilha2!I:I,"")</f>
        <v>0</v>
      </c>
      <c r="AQ1796">
        <f>_xlfn.XLOOKUP(Tabela5[[#This Row],[UUID]],Planilha2!$A:$A,Planilha2!J:J,"")</f>
        <v>0</v>
      </c>
      <c r="AR1796">
        <f>_xlfn.XLOOKUP(Tabela5[[#This Row],[UUID]],Planilha2!$A:$A,Planilha2!K:K,"")</f>
        <v>0</v>
      </c>
      <c r="AS1796">
        <f>_xlfn.XLOOKUP(Tabela5[[#This Row],[UUID]],Planilha2!$A:$A,Planilha2!L:L,"")</f>
        <v>0</v>
      </c>
      <c r="AT1796">
        <f>_xlfn.XLOOKUP(Tabela5[[#This Row],[UUID]],Planilha2!$A:$A,Planilha2!M:M,"")</f>
        <v>0</v>
      </c>
      <c r="AU1796">
        <f>_xlfn.XLOOKUP(Tabela5[[#This Row],[UUID]],Planilha2!$A:$A,Planilha2!N:N,"")</f>
        <v>1</v>
      </c>
      <c r="AV1796">
        <f>_xlfn.XLOOKUP(Tabela5[[#This Row],[UUID]],Planilha2!$A:$A,Planilha2!O:O,"")</f>
        <v>1</v>
      </c>
    </row>
    <row r="1797" spans="1:48" x14ac:dyDescent="0.2">
      <c r="A1797" t="s">
        <v>7787</v>
      </c>
      <c r="B1797" t="s">
        <v>35</v>
      </c>
      <c r="C1797">
        <v>616113</v>
      </c>
      <c r="D1797">
        <v>11901974723</v>
      </c>
      <c r="E1797" t="s">
        <v>5636</v>
      </c>
      <c r="F1797" t="s">
        <v>5637</v>
      </c>
      <c r="G1797" t="s">
        <v>5638</v>
      </c>
      <c r="H1797" s="1">
        <v>46023</v>
      </c>
      <c r="I1797">
        <v>202601</v>
      </c>
      <c r="J1797">
        <v>304.92419999999998</v>
      </c>
      <c r="L1797">
        <v>304.92</v>
      </c>
      <c r="N1797">
        <v>90464751</v>
      </c>
      <c r="O1797" s="1">
        <v>46053</v>
      </c>
      <c r="P1797" s="1">
        <v>46063</v>
      </c>
      <c r="R1797">
        <v>63</v>
      </c>
      <c r="S1797" t="s">
        <v>53</v>
      </c>
      <c r="T1797" t="s">
        <v>40</v>
      </c>
      <c r="U1797" t="s">
        <v>40</v>
      </c>
      <c r="V1797" t="s">
        <v>5639</v>
      </c>
      <c r="W1797">
        <v>6</v>
      </c>
      <c r="X1797" t="s">
        <v>42</v>
      </c>
      <c r="Y1797">
        <v>6</v>
      </c>
      <c r="Z1797" t="s">
        <v>40</v>
      </c>
      <c r="AA1797" t="s">
        <v>297</v>
      </c>
      <c r="AB1797" t="s">
        <v>44</v>
      </c>
      <c r="AC1797" t="s">
        <v>45</v>
      </c>
      <c r="AE1797" t="s">
        <v>298</v>
      </c>
      <c r="AF1797" t="s">
        <v>7788</v>
      </c>
      <c r="AG1797" s="1">
        <v>46099</v>
      </c>
      <c r="AH1797" t="s">
        <v>47</v>
      </c>
      <c r="AI1797">
        <f>_xlfn.XLOOKUP(Tabela5[[#This Row],[UUID]],Planilha2!$A:$A,Planilha2!B:B,"")</f>
        <v>1</v>
      </c>
      <c r="AJ1797">
        <f>_xlfn.XLOOKUP(Tabela5[[#This Row],[UUID]],Planilha2!$A:$A,Planilha2!C:C,"")</f>
        <v>1</v>
      </c>
      <c r="AK1797">
        <f>_xlfn.XLOOKUP(Tabela5[[#This Row],[UUID]],Planilha2!$A:$A,Planilha2!D:D,"")</f>
        <v>1</v>
      </c>
      <c r="AL1797">
        <f>_xlfn.XLOOKUP(Tabela5[[#This Row],[UUID]],Planilha2!$A:$A,Planilha2!E:E,"")</f>
        <v>0</v>
      </c>
      <c r="AM1797">
        <f>_xlfn.XLOOKUP(Tabela5[[#This Row],[UUID]],Planilha2!$A:$A,Planilha2!F:F,"")</f>
        <v>1</v>
      </c>
      <c r="AN1797">
        <f>_xlfn.XLOOKUP(Tabela5[[#This Row],[UUID]],Planilha2!$A:$A,Planilha2!G:G,"")</f>
        <v>1</v>
      </c>
      <c r="AO1797">
        <f>_xlfn.XLOOKUP(Tabela5[[#This Row],[UUID]],Planilha2!$A:$A,Planilha2!H:H,"")</f>
        <v>1</v>
      </c>
      <c r="AP1797">
        <f>_xlfn.XLOOKUP(Tabela5[[#This Row],[UUID]],Planilha2!$A:$A,Planilha2!I:I,"")</f>
        <v>1</v>
      </c>
      <c r="AQ1797">
        <f>_xlfn.XLOOKUP(Tabela5[[#This Row],[UUID]],Planilha2!$A:$A,Planilha2!J:J,"")</f>
        <v>1</v>
      </c>
      <c r="AR1797">
        <f>_xlfn.XLOOKUP(Tabela5[[#This Row],[UUID]],Planilha2!$A:$A,Planilha2!K:K,"")</f>
        <v>1</v>
      </c>
      <c r="AS1797">
        <f>_xlfn.XLOOKUP(Tabela5[[#This Row],[UUID]],Planilha2!$A:$A,Planilha2!L:L,"")</f>
        <v>0</v>
      </c>
      <c r="AT1797">
        <f>_xlfn.XLOOKUP(Tabela5[[#This Row],[UUID]],Planilha2!$A:$A,Planilha2!M:M,"")</f>
        <v>0</v>
      </c>
      <c r="AU1797">
        <f>_xlfn.XLOOKUP(Tabela5[[#This Row],[UUID]],Planilha2!$A:$A,Planilha2!N:N,"")</f>
        <v>1</v>
      </c>
      <c r="AV1797">
        <f>_xlfn.XLOOKUP(Tabela5[[#This Row],[UUID]],Planilha2!$A:$A,Planilha2!O:O,"")</f>
        <v>1</v>
      </c>
    </row>
    <row r="1798" spans="1:48" x14ac:dyDescent="0.2">
      <c r="A1798" t="s">
        <v>7789</v>
      </c>
      <c r="B1798" t="s">
        <v>35</v>
      </c>
      <c r="C1798">
        <v>291576</v>
      </c>
      <c r="D1798">
        <v>28298764749</v>
      </c>
      <c r="E1798" t="s">
        <v>5004</v>
      </c>
      <c r="F1798" t="s">
        <v>5005</v>
      </c>
      <c r="G1798" t="s">
        <v>5006</v>
      </c>
      <c r="H1798" s="1">
        <v>46023</v>
      </c>
      <c r="I1798">
        <v>202601</v>
      </c>
      <c r="J1798">
        <v>327.82896</v>
      </c>
      <c r="L1798">
        <v>327.83</v>
      </c>
      <c r="N1798">
        <v>90464871</v>
      </c>
      <c r="O1798" s="1">
        <v>46053</v>
      </c>
      <c r="P1798" s="1">
        <v>46063</v>
      </c>
      <c r="R1798">
        <v>63</v>
      </c>
      <c r="S1798" t="s">
        <v>53</v>
      </c>
      <c r="T1798" t="s">
        <v>40</v>
      </c>
      <c r="U1798" t="s">
        <v>40</v>
      </c>
      <c r="V1798" t="s">
        <v>5007</v>
      </c>
      <c r="W1798">
        <v>6</v>
      </c>
      <c r="X1798" t="s">
        <v>42</v>
      </c>
      <c r="Y1798">
        <v>6</v>
      </c>
      <c r="Z1798" t="s">
        <v>40</v>
      </c>
      <c r="AA1798" t="s">
        <v>297</v>
      </c>
      <c r="AB1798" t="s">
        <v>44</v>
      </c>
      <c r="AC1798" t="s">
        <v>45</v>
      </c>
      <c r="AE1798" t="s">
        <v>298</v>
      </c>
      <c r="AF1798" t="s">
        <v>7790</v>
      </c>
      <c r="AG1798" s="1">
        <v>46084</v>
      </c>
      <c r="AH1798" t="s">
        <v>2615</v>
      </c>
      <c r="AI1798">
        <f>_xlfn.XLOOKUP(Tabela5[[#This Row],[UUID]],Planilha2!$A:$A,Planilha2!B:B,"")</f>
        <v>0</v>
      </c>
      <c r="AJ1798">
        <f>_xlfn.XLOOKUP(Tabela5[[#This Row],[UUID]],Planilha2!$A:$A,Planilha2!C:C,"")</f>
        <v>1</v>
      </c>
      <c r="AK1798">
        <f>_xlfn.XLOOKUP(Tabela5[[#This Row],[UUID]],Planilha2!$A:$A,Planilha2!D:D,"")</f>
        <v>1</v>
      </c>
      <c r="AL1798">
        <f>_xlfn.XLOOKUP(Tabela5[[#This Row],[UUID]],Planilha2!$A:$A,Planilha2!E:E,"")</f>
        <v>0</v>
      </c>
      <c r="AM1798">
        <f>_xlfn.XLOOKUP(Tabela5[[#This Row],[UUID]],Planilha2!$A:$A,Planilha2!F:F,"")</f>
        <v>1</v>
      </c>
      <c r="AN1798">
        <f>_xlfn.XLOOKUP(Tabela5[[#This Row],[UUID]],Planilha2!$A:$A,Planilha2!G:G,"")</f>
        <v>1</v>
      </c>
      <c r="AO1798">
        <f>_xlfn.XLOOKUP(Tabela5[[#This Row],[UUID]],Planilha2!$A:$A,Planilha2!H:H,"")</f>
        <v>1</v>
      </c>
      <c r="AP1798">
        <f>_xlfn.XLOOKUP(Tabela5[[#This Row],[UUID]],Planilha2!$A:$A,Planilha2!I:I,"")</f>
        <v>1</v>
      </c>
      <c r="AQ1798">
        <f>_xlfn.XLOOKUP(Tabela5[[#This Row],[UUID]],Planilha2!$A:$A,Planilha2!J:J,"")</f>
        <v>1</v>
      </c>
      <c r="AR1798">
        <f>_xlfn.XLOOKUP(Tabela5[[#This Row],[UUID]],Planilha2!$A:$A,Planilha2!K:K,"")</f>
        <v>1</v>
      </c>
      <c r="AS1798">
        <f>_xlfn.XLOOKUP(Tabela5[[#This Row],[UUID]],Planilha2!$A:$A,Planilha2!L:L,"")</f>
        <v>1</v>
      </c>
      <c r="AT1798">
        <f>_xlfn.XLOOKUP(Tabela5[[#This Row],[UUID]],Planilha2!$A:$A,Planilha2!M:M,"")</f>
        <v>1</v>
      </c>
      <c r="AU1798">
        <f>_xlfn.XLOOKUP(Tabela5[[#This Row],[UUID]],Planilha2!$A:$A,Planilha2!N:N,"")</f>
        <v>1</v>
      </c>
      <c r="AV1798">
        <f>_xlfn.XLOOKUP(Tabela5[[#This Row],[UUID]],Planilha2!$A:$A,Planilha2!O:O,"")</f>
        <v>1</v>
      </c>
    </row>
    <row r="1799" spans="1:48" x14ac:dyDescent="0.2">
      <c r="A1799" t="s">
        <v>7791</v>
      </c>
      <c r="B1799" t="s">
        <v>35</v>
      </c>
      <c r="C1799">
        <v>160745442</v>
      </c>
      <c r="D1799">
        <v>13783577799</v>
      </c>
      <c r="E1799" t="s">
        <v>4955</v>
      </c>
      <c r="F1799" t="s">
        <v>4956</v>
      </c>
      <c r="G1799" t="s">
        <v>4957</v>
      </c>
      <c r="H1799" s="1">
        <v>46023</v>
      </c>
      <c r="I1799">
        <v>202601</v>
      </c>
      <c r="J1799">
        <v>500.63404000000003</v>
      </c>
      <c r="L1799">
        <v>500.63</v>
      </c>
      <c r="N1799">
        <v>90485973</v>
      </c>
      <c r="O1799" s="1">
        <v>46059</v>
      </c>
      <c r="P1799" s="1">
        <v>46069</v>
      </c>
      <c r="R1799">
        <v>57</v>
      </c>
      <c r="S1799" t="s">
        <v>53</v>
      </c>
      <c r="T1799" t="s">
        <v>40</v>
      </c>
      <c r="U1799" t="s">
        <v>40</v>
      </c>
      <c r="V1799" t="s">
        <v>4958</v>
      </c>
      <c r="W1799">
        <v>6</v>
      </c>
      <c r="X1799" t="s">
        <v>42</v>
      </c>
      <c r="Y1799">
        <v>6</v>
      </c>
      <c r="Z1799" t="s">
        <v>40</v>
      </c>
      <c r="AA1799" t="s">
        <v>297</v>
      </c>
      <c r="AB1799" t="s">
        <v>44</v>
      </c>
      <c r="AC1799" t="s">
        <v>45</v>
      </c>
      <c r="AE1799" t="s">
        <v>2615</v>
      </c>
      <c r="AF1799" t="s">
        <v>7792</v>
      </c>
      <c r="AG1799" s="1">
        <v>46109</v>
      </c>
      <c r="AH1799" t="s">
        <v>47</v>
      </c>
      <c r="AI1799">
        <f>_xlfn.XLOOKUP(Tabela5[[#This Row],[UUID]],Planilha2!$A:$A,Planilha2!B:B,"")</f>
        <v>1</v>
      </c>
      <c r="AJ1799">
        <f>_xlfn.XLOOKUP(Tabela5[[#This Row],[UUID]],Planilha2!$A:$A,Planilha2!C:C,"")</f>
        <v>2</v>
      </c>
      <c r="AK1799">
        <f>_xlfn.XLOOKUP(Tabela5[[#This Row],[UUID]],Planilha2!$A:$A,Planilha2!D:D,"")</f>
        <v>1</v>
      </c>
      <c r="AL1799">
        <f>_xlfn.XLOOKUP(Tabela5[[#This Row],[UUID]],Planilha2!$A:$A,Planilha2!E:E,"")</f>
        <v>0</v>
      </c>
      <c r="AM1799">
        <f>_xlfn.XLOOKUP(Tabela5[[#This Row],[UUID]],Planilha2!$A:$A,Planilha2!F:F,"")</f>
        <v>1</v>
      </c>
      <c r="AN1799">
        <f>_xlfn.XLOOKUP(Tabela5[[#This Row],[UUID]],Planilha2!$A:$A,Planilha2!G:G,"")</f>
        <v>1</v>
      </c>
      <c r="AO1799">
        <f>_xlfn.XLOOKUP(Tabela5[[#This Row],[UUID]],Planilha2!$A:$A,Planilha2!H:H,"")</f>
        <v>1</v>
      </c>
      <c r="AP1799">
        <f>_xlfn.XLOOKUP(Tabela5[[#This Row],[UUID]],Planilha2!$A:$A,Planilha2!I:I,"")</f>
        <v>1</v>
      </c>
      <c r="AQ1799">
        <f>_xlfn.XLOOKUP(Tabela5[[#This Row],[UUID]],Planilha2!$A:$A,Planilha2!J:J,"")</f>
        <v>0</v>
      </c>
      <c r="AR1799">
        <f>_xlfn.XLOOKUP(Tabela5[[#This Row],[UUID]],Planilha2!$A:$A,Planilha2!K:K,"")</f>
        <v>0</v>
      </c>
      <c r="AS1799">
        <f>_xlfn.XLOOKUP(Tabela5[[#This Row],[UUID]],Planilha2!$A:$A,Planilha2!L:L,"")</f>
        <v>0</v>
      </c>
      <c r="AT1799">
        <f>_xlfn.XLOOKUP(Tabela5[[#This Row],[UUID]],Planilha2!$A:$A,Planilha2!M:M,"")</f>
        <v>0</v>
      </c>
      <c r="AU1799">
        <f>_xlfn.XLOOKUP(Tabela5[[#This Row],[UUID]],Planilha2!$A:$A,Planilha2!N:N,"")</f>
        <v>1</v>
      </c>
      <c r="AV1799">
        <f>_xlfn.XLOOKUP(Tabela5[[#This Row],[UUID]],Planilha2!$A:$A,Planilha2!O:O,"")</f>
        <v>1</v>
      </c>
    </row>
    <row r="1800" spans="1:48" x14ac:dyDescent="0.2">
      <c r="A1800" t="s">
        <v>7793</v>
      </c>
      <c r="B1800" t="s">
        <v>35</v>
      </c>
      <c r="C1800">
        <v>33521395</v>
      </c>
      <c r="D1800">
        <v>29557943840</v>
      </c>
      <c r="E1800" t="s">
        <v>2746</v>
      </c>
      <c r="F1800" t="s">
        <v>7794</v>
      </c>
      <c r="G1800" t="s">
        <v>2748</v>
      </c>
      <c r="H1800" s="1">
        <v>45931</v>
      </c>
      <c r="I1800">
        <v>202510</v>
      </c>
      <c r="J1800">
        <v>438.33519000000001</v>
      </c>
      <c r="L1800">
        <v>438.34</v>
      </c>
      <c r="N1800">
        <v>90405597</v>
      </c>
      <c r="O1800" s="1">
        <v>45978</v>
      </c>
      <c r="P1800" s="1">
        <v>45986</v>
      </c>
      <c r="R1800">
        <v>140</v>
      </c>
      <c r="S1800" t="s">
        <v>53</v>
      </c>
      <c r="T1800" t="s">
        <v>40</v>
      </c>
      <c r="U1800" t="s">
        <v>40</v>
      </c>
      <c r="V1800" t="s">
        <v>2749</v>
      </c>
      <c r="W1800">
        <v>6</v>
      </c>
      <c r="X1800" t="s">
        <v>42</v>
      </c>
      <c r="Y1800">
        <v>6</v>
      </c>
      <c r="Z1800" t="s">
        <v>40</v>
      </c>
      <c r="AA1800" t="s">
        <v>114</v>
      </c>
      <c r="AB1800" t="s">
        <v>44</v>
      </c>
      <c r="AE1800" t="s">
        <v>2711</v>
      </c>
      <c r="AF1800" t="s">
        <v>7795</v>
      </c>
      <c r="AG1800" s="1">
        <v>45959</v>
      </c>
      <c r="AH1800" t="s">
        <v>70</v>
      </c>
      <c r="AI1800">
        <f>_xlfn.XLOOKUP(Tabela5[[#This Row],[UUID]],Planilha2!$A:$A,Planilha2!B:B,"")</f>
        <v>0</v>
      </c>
      <c r="AJ1800">
        <f>_xlfn.XLOOKUP(Tabela5[[#This Row],[UUID]],Planilha2!$A:$A,Planilha2!C:C,"")</f>
        <v>0</v>
      </c>
      <c r="AK1800">
        <f>_xlfn.XLOOKUP(Tabela5[[#This Row],[UUID]],Planilha2!$A:$A,Planilha2!D:D,"")</f>
        <v>0</v>
      </c>
      <c r="AL1800">
        <f>_xlfn.XLOOKUP(Tabela5[[#This Row],[UUID]],Planilha2!$A:$A,Planilha2!E:E,"")</f>
        <v>6</v>
      </c>
      <c r="AM1800">
        <f>_xlfn.XLOOKUP(Tabela5[[#This Row],[UUID]],Planilha2!$A:$A,Planilha2!F:F,"")</f>
        <v>0</v>
      </c>
      <c r="AN1800">
        <f>_xlfn.XLOOKUP(Tabela5[[#This Row],[UUID]],Planilha2!$A:$A,Planilha2!G:G,"")</f>
        <v>0</v>
      </c>
      <c r="AO1800">
        <f>_xlfn.XLOOKUP(Tabela5[[#This Row],[UUID]],Planilha2!$A:$A,Planilha2!H:H,"")</f>
        <v>0</v>
      </c>
      <c r="AP1800">
        <f>_xlfn.XLOOKUP(Tabela5[[#This Row],[UUID]],Planilha2!$A:$A,Planilha2!I:I,"")</f>
        <v>0</v>
      </c>
      <c r="AQ1800">
        <f>_xlfn.XLOOKUP(Tabela5[[#This Row],[UUID]],Planilha2!$A:$A,Planilha2!J:J,"")</f>
        <v>0</v>
      </c>
      <c r="AR1800">
        <f>_xlfn.XLOOKUP(Tabela5[[#This Row],[UUID]],Planilha2!$A:$A,Planilha2!K:K,"")</f>
        <v>0</v>
      </c>
      <c r="AS1800">
        <f>_xlfn.XLOOKUP(Tabela5[[#This Row],[UUID]],Planilha2!$A:$A,Planilha2!L:L,"")</f>
        <v>0</v>
      </c>
      <c r="AT1800">
        <f>_xlfn.XLOOKUP(Tabela5[[#This Row],[UUID]],Planilha2!$A:$A,Planilha2!M:M,"")</f>
        <v>0</v>
      </c>
      <c r="AU1800">
        <f>_xlfn.XLOOKUP(Tabela5[[#This Row],[UUID]],Planilha2!$A:$A,Planilha2!N:N,"")</f>
        <v>0</v>
      </c>
      <c r="AV1800">
        <f>_xlfn.XLOOKUP(Tabela5[[#This Row],[UUID]],Planilha2!$A:$A,Planilha2!O:O,"")</f>
        <v>0</v>
      </c>
    </row>
    <row r="1801" spans="1:48" x14ac:dyDescent="0.2">
      <c r="A1801" t="s">
        <v>7796</v>
      </c>
      <c r="B1801" t="s">
        <v>35</v>
      </c>
      <c r="C1801">
        <v>1359707</v>
      </c>
      <c r="D1801">
        <v>67666892500</v>
      </c>
      <c r="E1801" t="s">
        <v>7797</v>
      </c>
      <c r="F1801" t="s">
        <v>7798</v>
      </c>
      <c r="G1801" t="s">
        <v>7799</v>
      </c>
      <c r="H1801" s="1">
        <v>46023</v>
      </c>
      <c r="I1801">
        <v>202601</v>
      </c>
      <c r="J1801">
        <v>250.40306000000001</v>
      </c>
      <c r="L1801">
        <v>250.4</v>
      </c>
      <c r="N1801">
        <v>90466503</v>
      </c>
      <c r="O1801" s="1">
        <v>46053</v>
      </c>
      <c r="P1801" s="1">
        <v>46063</v>
      </c>
      <c r="R1801">
        <v>63</v>
      </c>
      <c r="S1801" t="s">
        <v>53</v>
      </c>
      <c r="T1801" t="s">
        <v>40</v>
      </c>
      <c r="U1801" t="s">
        <v>40</v>
      </c>
      <c r="V1801" t="s">
        <v>7800</v>
      </c>
      <c r="W1801">
        <v>6</v>
      </c>
      <c r="X1801" t="s">
        <v>42</v>
      </c>
      <c r="Y1801">
        <v>6</v>
      </c>
      <c r="Z1801" t="s">
        <v>40</v>
      </c>
      <c r="AA1801" t="s">
        <v>297</v>
      </c>
      <c r="AB1801" t="s">
        <v>44</v>
      </c>
      <c r="AC1801" t="s">
        <v>45</v>
      </c>
      <c r="AE1801" t="s">
        <v>298</v>
      </c>
      <c r="AF1801" t="s">
        <v>7801</v>
      </c>
      <c r="AG1801" s="1">
        <v>46101</v>
      </c>
      <c r="AH1801" t="s">
        <v>47</v>
      </c>
      <c r="AI1801">
        <f>_xlfn.XLOOKUP(Tabela5[[#This Row],[UUID]],Planilha2!$A:$A,Planilha2!B:B,"")</f>
        <v>1</v>
      </c>
      <c r="AJ1801">
        <f>_xlfn.XLOOKUP(Tabela5[[#This Row],[UUID]],Planilha2!$A:$A,Planilha2!C:C,"")</f>
        <v>0</v>
      </c>
      <c r="AK1801">
        <f>_xlfn.XLOOKUP(Tabela5[[#This Row],[UUID]],Planilha2!$A:$A,Planilha2!D:D,"")</f>
        <v>16</v>
      </c>
      <c r="AL1801">
        <f>_xlfn.XLOOKUP(Tabela5[[#This Row],[UUID]],Planilha2!$A:$A,Planilha2!E:E,"")</f>
        <v>0</v>
      </c>
      <c r="AM1801">
        <f>_xlfn.XLOOKUP(Tabela5[[#This Row],[UUID]],Planilha2!$A:$A,Planilha2!F:F,"")</f>
        <v>1</v>
      </c>
      <c r="AN1801">
        <f>_xlfn.XLOOKUP(Tabela5[[#This Row],[UUID]],Planilha2!$A:$A,Planilha2!G:G,"")</f>
        <v>1</v>
      </c>
      <c r="AO1801">
        <f>_xlfn.XLOOKUP(Tabela5[[#This Row],[UUID]],Planilha2!$A:$A,Planilha2!H:H,"")</f>
        <v>1</v>
      </c>
      <c r="AP1801">
        <f>_xlfn.XLOOKUP(Tabela5[[#This Row],[UUID]],Planilha2!$A:$A,Planilha2!I:I,"")</f>
        <v>1</v>
      </c>
      <c r="AQ1801">
        <f>_xlfn.XLOOKUP(Tabela5[[#This Row],[UUID]],Planilha2!$A:$A,Planilha2!J:J,"")</f>
        <v>1</v>
      </c>
      <c r="AR1801">
        <f>_xlfn.XLOOKUP(Tabela5[[#This Row],[UUID]],Planilha2!$A:$A,Planilha2!K:K,"")</f>
        <v>1</v>
      </c>
      <c r="AS1801">
        <f>_xlfn.XLOOKUP(Tabela5[[#This Row],[UUID]],Planilha2!$A:$A,Planilha2!L:L,"")</f>
        <v>0</v>
      </c>
      <c r="AT1801">
        <f>_xlfn.XLOOKUP(Tabela5[[#This Row],[UUID]],Planilha2!$A:$A,Planilha2!M:M,"")</f>
        <v>0</v>
      </c>
      <c r="AU1801">
        <f>_xlfn.XLOOKUP(Tabela5[[#This Row],[UUID]],Planilha2!$A:$A,Planilha2!N:N,"")</f>
        <v>1</v>
      </c>
      <c r="AV1801">
        <f>_xlfn.XLOOKUP(Tabela5[[#This Row],[UUID]],Planilha2!$A:$A,Planilha2!O:O,"")</f>
        <v>1</v>
      </c>
    </row>
    <row r="1802" spans="1:48" x14ac:dyDescent="0.2">
      <c r="A1802" t="s">
        <v>7802</v>
      </c>
      <c r="B1802" t="s">
        <v>35</v>
      </c>
      <c r="C1802">
        <v>89679989</v>
      </c>
      <c r="D1802">
        <v>15911575876</v>
      </c>
      <c r="E1802" t="s">
        <v>2759</v>
      </c>
      <c r="F1802" t="s">
        <v>7803</v>
      </c>
      <c r="G1802" t="s">
        <v>2761</v>
      </c>
      <c r="H1802" s="1">
        <v>45931</v>
      </c>
      <c r="I1802">
        <v>202510</v>
      </c>
      <c r="J1802">
        <v>956.90192000000002</v>
      </c>
      <c r="L1802">
        <v>956.9</v>
      </c>
      <c r="N1802">
        <v>90408097</v>
      </c>
      <c r="O1802" s="1">
        <v>45980</v>
      </c>
      <c r="P1802" s="1">
        <v>45992</v>
      </c>
      <c r="R1802">
        <v>134</v>
      </c>
      <c r="S1802" t="s">
        <v>53</v>
      </c>
      <c r="T1802" t="s">
        <v>40</v>
      </c>
      <c r="U1802" t="s">
        <v>40</v>
      </c>
      <c r="V1802" t="s">
        <v>2762</v>
      </c>
      <c r="W1802">
        <v>6</v>
      </c>
      <c r="X1802" t="s">
        <v>42</v>
      </c>
      <c r="Y1802">
        <v>6</v>
      </c>
      <c r="Z1802" t="s">
        <v>40</v>
      </c>
      <c r="AA1802" t="s">
        <v>114</v>
      </c>
      <c r="AB1802" t="s">
        <v>44</v>
      </c>
      <c r="AE1802" t="s">
        <v>2711</v>
      </c>
      <c r="AF1802" t="s">
        <v>7804</v>
      </c>
      <c r="AG1802" s="1">
        <v>45966</v>
      </c>
      <c r="AH1802" t="s">
        <v>70</v>
      </c>
      <c r="AI1802">
        <f>_xlfn.XLOOKUP(Tabela5[[#This Row],[UUID]],Planilha2!$A:$A,Planilha2!B:B,"")</f>
        <v>0</v>
      </c>
      <c r="AJ1802">
        <f>_xlfn.XLOOKUP(Tabela5[[#This Row],[UUID]],Planilha2!$A:$A,Planilha2!C:C,"")</f>
        <v>0</v>
      </c>
      <c r="AK1802">
        <f>_xlfn.XLOOKUP(Tabela5[[#This Row],[UUID]],Planilha2!$A:$A,Planilha2!D:D,"")</f>
        <v>0</v>
      </c>
      <c r="AL1802">
        <f>_xlfn.XLOOKUP(Tabela5[[#This Row],[UUID]],Planilha2!$A:$A,Planilha2!E:E,"")</f>
        <v>6</v>
      </c>
      <c r="AM1802">
        <f>_xlfn.XLOOKUP(Tabela5[[#This Row],[UUID]],Planilha2!$A:$A,Planilha2!F:F,"")</f>
        <v>0</v>
      </c>
      <c r="AN1802">
        <f>_xlfn.XLOOKUP(Tabela5[[#This Row],[UUID]],Planilha2!$A:$A,Planilha2!G:G,"")</f>
        <v>0</v>
      </c>
      <c r="AO1802">
        <f>_xlfn.XLOOKUP(Tabela5[[#This Row],[UUID]],Planilha2!$A:$A,Planilha2!H:H,"")</f>
        <v>0</v>
      </c>
      <c r="AP1802">
        <f>_xlfn.XLOOKUP(Tabela5[[#This Row],[UUID]],Planilha2!$A:$A,Planilha2!I:I,"")</f>
        <v>0</v>
      </c>
      <c r="AQ1802">
        <f>_xlfn.XLOOKUP(Tabela5[[#This Row],[UUID]],Planilha2!$A:$A,Planilha2!J:J,"")</f>
        <v>0</v>
      </c>
      <c r="AR1802">
        <f>_xlfn.XLOOKUP(Tabela5[[#This Row],[UUID]],Planilha2!$A:$A,Planilha2!K:K,"")</f>
        <v>0</v>
      </c>
      <c r="AS1802">
        <f>_xlfn.XLOOKUP(Tabela5[[#This Row],[UUID]],Planilha2!$A:$A,Planilha2!L:L,"")</f>
        <v>0</v>
      </c>
      <c r="AT1802">
        <f>_xlfn.XLOOKUP(Tabela5[[#This Row],[UUID]],Planilha2!$A:$A,Planilha2!M:M,"")</f>
        <v>0</v>
      </c>
      <c r="AU1802">
        <f>_xlfn.XLOOKUP(Tabela5[[#This Row],[UUID]],Planilha2!$A:$A,Planilha2!N:N,"")</f>
        <v>0</v>
      </c>
      <c r="AV1802">
        <f>_xlfn.XLOOKUP(Tabela5[[#This Row],[UUID]],Planilha2!$A:$A,Planilha2!O:O,"")</f>
        <v>0</v>
      </c>
    </row>
    <row r="1803" spans="1:48" x14ac:dyDescent="0.2">
      <c r="A1803" t="s">
        <v>7805</v>
      </c>
      <c r="B1803" t="s">
        <v>35</v>
      </c>
      <c r="C1803">
        <v>160337759</v>
      </c>
      <c r="D1803">
        <v>7817293783</v>
      </c>
      <c r="E1803" t="s">
        <v>4551</v>
      </c>
      <c r="F1803" t="s">
        <v>7806</v>
      </c>
      <c r="G1803" t="s">
        <v>7807</v>
      </c>
      <c r="H1803" s="1">
        <v>46023</v>
      </c>
      <c r="I1803">
        <v>202601</v>
      </c>
      <c r="J1803">
        <v>579.3338</v>
      </c>
      <c r="L1803">
        <v>579.33000000000004</v>
      </c>
      <c r="N1803">
        <v>90466252</v>
      </c>
      <c r="O1803" s="1">
        <v>46053</v>
      </c>
      <c r="P1803" s="1">
        <v>46063</v>
      </c>
      <c r="R1803">
        <v>63</v>
      </c>
      <c r="S1803" t="s">
        <v>53</v>
      </c>
      <c r="T1803" t="s">
        <v>40</v>
      </c>
      <c r="U1803" t="s">
        <v>40</v>
      </c>
      <c r="V1803" t="s">
        <v>7808</v>
      </c>
      <c r="W1803">
        <v>6</v>
      </c>
      <c r="X1803" t="s">
        <v>42</v>
      </c>
      <c r="Y1803">
        <v>6</v>
      </c>
      <c r="Z1803" t="s">
        <v>40</v>
      </c>
      <c r="AA1803" t="s">
        <v>297</v>
      </c>
      <c r="AB1803" t="s">
        <v>44</v>
      </c>
      <c r="AC1803" t="s">
        <v>45</v>
      </c>
      <c r="AE1803" t="s">
        <v>298</v>
      </c>
      <c r="AF1803" t="s">
        <v>7809</v>
      </c>
      <c r="AG1803" s="1">
        <v>46101</v>
      </c>
      <c r="AH1803" t="s">
        <v>47</v>
      </c>
      <c r="AI1803">
        <f>_xlfn.XLOOKUP(Tabela5[[#This Row],[UUID]],Planilha2!$A:$A,Planilha2!B:B,"")</f>
        <v>1</v>
      </c>
      <c r="AJ1803">
        <f>_xlfn.XLOOKUP(Tabela5[[#This Row],[UUID]],Planilha2!$A:$A,Planilha2!C:C,"")</f>
        <v>0</v>
      </c>
      <c r="AK1803">
        <f>_xlfn.XLOOKUP(Tabela5[[#This Row],[UUID]],Planilha2!$A:$A,Planilha2!D:D,"")</f>
        <v>8</v>
      </c>
      <c r="AL1803">
        <f>_xlfn.XLOOKUP(Tabela5[[#This Row],[UUID]],Planilha2!$A:$A,Planilha2!E:E,"")</f>
        <v>0</v>
      </c>
      <c r="AM1803">
        <f>_xlfn.XLOOKUP(Tabela5[[#This Row],[UUID]],Planilha2!$A:$A,Planilha2!F:F,"")</f>
        <v>1</v>
      </c>
      <c r="AN1803">
        <f>_xlfn.XLOOKUP(Tabela5[[#This Row],[UUID]],Planilha2!$A:$A,Planilha2!G:G,"")</f>
        <v>1</v>
      </c>
      <c r="AO1803">
        <f>_xlfn.XLOOKUP(Tabela5[[#This Row],[UUID]],Planilha2!$A:$A,Planilha2!H:H,"")</f>
        <v>1</v>
      </c>
      <c r="AP1803">
        <f>_xlfn.XLOOKUP(Tabela5[[#This Row],[UUID]],Planilha2!$A:$A,Planilha2!I:I,"")</f>
        <v>1</v>
      </c>
      <c r="AQ1803">
        <f>_xlfn.XLOOKUP(Tabela5[[#This Row],[UUID]],Planilha2!$A:$A,Planilha2!J:J,"")</f>
        <v>1</v>
      </c>
      <c r="AR1803">
        <f>_xlfn.XLOOKUP(Tabela5[[#This Row],[UUID]],Planilha2!$A:$A,Planilha2!K:K,"")</f>
        <v>1</v>
      </c>
      <c r="AS1803">
        <f>_xlfn.XLOOKUP(Tabela5[[#This Row],[UUID]],Planilha2!$A:$A,Planilha2!L:L,"")</f>
        <v>0</v>
      </c>
      <c r="AT1803">
        <f>_xlfn.XLOOKUP(Tabela5[[#This Row],[UUID]],Planilha2!$A:$A,Planilha2!M:M,"")</f>
        <v>0</v>
      </c>
      <c r="AU1803">
        <f>_xlfn.XLOOKUP(Tabela5[[#This Row],[UUID]],Planilha2!$A:$A,Planilha2!N:N,"")</f>
        <v>1</v>
      </c>
      <c r="AV1803">
        <f>_xlfn.XLOOKUP(Tabela5[[#This Row],[UUID]],Planilha2!$A:$A,Planilha2!O:O,"")</f>
        <v>1</v>
      </c>
    </row>
    <row r="1804" spans="1:48" x14ac:dyDescent="0.2">
      <c r="A1804" t="s">
        <v>7810</v>
      </c>
      <c r="B1804" t="s">
        <v>35</v>
      </c>
      <c r="C1804">
        <v>927479</v>
      </c>
      <c r="D1804">
        <v>1725504758</v>
      </c>
      <c r="E1804" t="s">
        <v>7811</v>
      </c>
      <c r="F1804" t="s">
        <v>7812</v>
      </c>
      <c r="G1804" t="s">
        <v>7813</v>
      </c>
      <c r="H1804" s="1">
        <v>46023</v>
      </c>
      <c r="I1804">
        <v>202601</v>
      </c>
      <c r="J1804">
        <v>78.206959999999995</v>
      </c>
      <c r="L1804">
        <v>78.209999999999994</v>
      </c>
      <c r="N1804">
        <v>90466231</v>
      </c>
      <c r="O1804" s="1">
        <v>46053</v>
      </c>
      <c r="P1804" s="1">
        <v>46063</v>
      </c>
      <c r="R1804">
        <v>63</v>
      </c>
      <c r="S1804" t="s">
        <v>53</v>
      </c>
      <c r="T1804" t="s">
        <v>40</v>
      </c>
      <c r="U1804" t="s">
        <v>40</v>
      </c>
      <c r="V1804" t="s">
        <v>7814</v>
      </c>
      <c r="W1804">
        <v>6</v>
      </c>
      <c r="X1804" t="s">
        <v>42</v>
      </c>
      <c r="Y1804">
        <v>6</v>
      </c>
      <c r="Z1804" t="s">
        <v>40</v>
      </c>
      <c r="AA1804" t="s">
        <v>297</v>
      </c>
      <c r="AB1804" t="s">
        <v>44</v>
      </c>
      <c r="AC1804" t="s">
        <v>45</v>
      </c>
      <c r="AE1804" t="s">
        <v>298</v>
      </c>
      <c r="AF1804" t="s">
        <v>7815</v>
      </c>
      <c r="AG1804" s="1">
        <v>46101</v>
      </c>
      <c r="AH1804" t="s">
        <v>47</v>
      </c>
      <c r="AI1804">
        <f>_xlfn.XLOOKUP(Tabela5[[#This Row],[UUID]],Planilha2!$A:$A,Planilha2!B:B,"")</f>
        <v>1</v>
      </c>
      <c r="AJ1804">
        <f>_xlfn.XLOOKUP(Tabela5[[#This Row],[UUID]],Planilha2!$A:$A,Planilha2!C:C,"")</f>
        <v>0</v>
      </c>
      <c r="AK1804">
        <f>_xlfn.XLOOKUP(Tabela5[[#This Row],[UUID]],Planilha2!$A:$A,Planilha2!D:D,"")</f>
        <v>1</v>
      </c>
      <c r="AL1804">
        <f>_xlfn.XLOOKUP(Tabela5[[#This Row],[UUID]],Planilha2!$A:$A,Planilha2!E:E,"")</f>
        <v>0</v>
      </c>
      <c r="AM1804">
        <f>_xlfn.XLOOKUP(Tabela5[[#This Row],[UUID]],Planilha2!$A:$A,Planilha2!F:F,"")</f>
        <v>1</v>
      </c>
      <c r="AN1804">
        <f>_xlfn.XLOOKUP(Tabela5[[#This Row],[UUID]],Planilha2!$A:$A,Planilha2!G:G,"")</f>
        <v>1</v>
      </c>
      <c r="AO1804">
        <f>_xlfn.XLOOKUP(Tabela5[[#This Row],[UUID]],Planilha2!$A:$A,Planilha2!H:H,"")</f>
        <v>1</v>
      </c>
      <c r="AP1804">
        <f>_xlfn.XLOOKUP(Tabela5[[#This Row],[UUID]],Planilha2!$A:$A,Planilha2!I:I,"")</f>
        <v>1</v>
      </c>
      <c r="AQ1804">
        <f>_xlfn.XLOOKUP(Tabela5[[#This Row],[UUID]],Planilha2!$A:$A,Planilha2!J:J,"")</f>
        <v>1</v>
      </c>
      <c r="AR1804">
        <f>_xlfn.XLOOKUP(Tabela5[[#This Row],[UUID]],Planilha2!$A:$A,Planilha2!K:K,"")</f>
        <v>1</v>
      </c>
      <c r="AS1804">
        <f>_xlfn.XLOOKUP(Tabela5[[#This Row],[UUID]],Planilha2!$A:$A,Planilha2!L:L,"")</f>
        <v>0</v>
      </c>
      <c r="AT1804">
        <f>_xlfn.XLOOKUP(Tabela5[[#This Row],[UUID]],Planilha2!$A:$A,Planilha2!M:M,"")</f>
        <v>0</v>
      </c>
      <c r="AU1804">
        <f>_xlfn.XLOOKUP(Tabela5[[#This Row],[UUID]],Planilha2!$A:$A,Planilha2!N:N,"")</f>
        <v>1</v>
      </c>
      <c r="AV1804">
        <f>_xlfn.XLOOKUP(Tabela5[[#This Row],[UUID]],Planilha2!$A:$A,Planilha2!O:O,"")</f>
        <v>1</v>
      </c>
    </row>
    <row r="1805" spans="1:48" x14ac:dyDescent="0.2">
      <c r="A1805" t="s">
        <v>7816</v>
      </c>
      <c r="B1805" t="s">
        <v>35</v>
      </c>
      <c r="C1805">
        <v>160577297</v>
      </c>
      <c r="D1805">
        <v>15876739758</v>
      </c>
      <c r="E1805" t="s">
        <v>7817</v>
      </c>
      <c r="F1805" t="s">
        <v>7818</v>
      </c>
      <c r="G1805" t="s">
        <v>7819</v>
      </c>
      <c r="H1805" s="1">
        <v>46023</v>
      </c>
      <c r="I1805">
        <v>202601</v>
      </c>
      <c r="J1805">
        <v>406.81344000000001</v>
      </c>
      <c r="L1805">
        <v>406.81</v>
      </c>
      <c r="N1805">
        <v>90486007</v>
      </c>
      <c r="O1805" s="1">
        <v>46059</v>
      </c>
      <c r="P1805" s="1">
        <v>46069</v>
      </c>
      <c r="R1805">
        <v>57</v>
      </c>
      <c r="S1805" t="s">
        <v>53</v>
      </c>
      <c r="T1805" t="s">
        <v>40</v>
      </c>
      <c r="U1805" t="s">
        <v>40</v>
      </c>
      <c r="V1805" t="s">
        <v>7820</v>
      </c>
      <c r="W1805">
        <v>6</v>
      </c>
      <c r="X1805" t="s">
        <v>42</v>
      </c>
      <c r="Y1805">
        <v>6</v>
      </c>
      <c r="Z1805" t="s">
        <v>40</v>
      </c>
      <c r="AA1805" t="s">
        <v>297</v>
      </c>
      <c r="AB1805" t="s">
        <v>44</v>
      </c>
      <c r="AC1805" t="s">
        <v>45</v>
      </c>
      <c r="AE1805" t="s">
        <v>2615</v>
      </c>
      <c r="AF1805" t="s">
        <v>7821</v>
      </c>
      <c r="AG1805" s="1">
        <v>46101</v>
      </c>
      <c r="AH1805" t="s">
        <v>47</v>
      </c>
      <c r="AI1805">
        <f>_xlfn.XLOOKUP(Tabela5[[#This Row],[UUID]],Planilha2!$A:$A,Planilha2!B:B,"")</f>
        <v>1</v>
      </c>
      <c r="AJ1805">
        <f>_xlfn.XLOOKUP(Tabela5[[#This Row],[UUID]],Planilha2!$A:$A,Planilha2!C:C,"")</f>
        <v>0</v>
      </c>
      <c r="AK1805">
        <f>_xlfn.XLOOKUP(Tabela5[[#This Row],[UUID]],Planilha2!$A:$A,Planilha2!D:D,"")</f>
        <v>1</v>
      </c>
      <c r="AL1805">
        <f>_xlfn.XLOOKUP(Tabela5[[#This Row],[UUID]],Planilha2!$A:$A,Planilha2!E:E,"")</f>
        <v>0</v>
      </c>
      <c r="AM1805">
        <f>_xlfn.XLOOKUP(Tabela5[[#This Row],[UUID]],Planilha2!$A:$A,Planilha2!F:F,"")</f>
        <v>1</v>
      </c>
      <c r="AN1805">
        <f>_xlfn.XLOOKUP(Tabela5[[#This Row],[UUID]],Planilha2!$A:$A,Planilha2!G:G,"")</f>
        <v>1</v>
      </c>
      <c r="AO1805">
        <f>_xlfn.XLOOKUP(Tabela5[[#This Row],[UUID]],Planilha2!$A:$A,Planilha2!H:H,"")</f>
        <v>1</v>
      </c>
      <c r="AP1805">
        <f>_xlfn.XLOOKUP(Tabela5[[#This Row],[UUID]],Planilha2!$A:$A,Planilha2!I:I,"")</f>
        <v>1</v>
      </c>
      <c r="AQ1805">
        <f>_xlfn.XLOOKUP(Tabela5[[#This Row],[UUID]],Planilha2!$A:$A,Planilha2!J:J,"")</f>
        <v>1</v>
      </c>
      <c r="AR1805">
        <f>_xlfn.XLOOKUP(Tabela5[[#This Row],[UUID]],Planilha2!$A:$A,Planilha2!K:K,"")</f>
        <v>1</v>
      </c>
      <c r="AS1805">
        <f>_xlfn.XLOOKUP(Tabela5[[#This Row],[UUID]],Planilha2!$A:$A,Planilha2!L:L,"")</f>
        <v>0</v>
      </c>
      <c r="AT1805">
        <f>_xlfn.XLOOKUP(Tabela5[[#This Row],[UUID]],Planilha2!$A:$A,Planilha2!M:M,"")</f>
        <v>0</v>
      </c>
      <c r="AU1805">
        <f>_xlfn.XLOOKUP(Tabela5[[#This Row],[UUID]],Planilha2!$A:$A,Planilha2!N:N,"")</f>
        <v>1</v>
      </c>
      <c r="AV1805">
        <f>_xlfn.XLOOKUP(Tabela5[[#This Row],[UUID]],Planilha2!$A:$A,Planilha2!O:O,"")</f>
        <v>1</v>
      </c>
    </row>
    <row r="1806" spans="1:48" x14ac:dyDescent="0.2">
      <c r="A1806" t="s">
        <v>7822</v>
      </c>
      <c r="B1806" t="s">
        <v>35</v>
      </c>
      <c r="C1806">
        <v>160824376</v>
      </c>
      <c r="D1806">
        <v>25222775615</v>
      </c>
      <c r="E1806" t="s">
        <v>7823</v>
      </c>
      <c r="F1806" t="s">
        <v>7824</v>
      </c>
      <c r="G1806" t="s">
        <v>7825</v>
      </c>
      <c r="H1806" s="1">
        <v>46023</v>
      </c>
      <c r="I1806">
        <v>202601</v>
      </c>
      <c r="J1806">
        <v>152.10353000000001</v>
      </c>
      <c r="L1806">
        <v>152.1</v>
      </c>
      <c r="N1806">
        <v>90465817</v>
      </c>
      <c r="O1806" s="1">
        <v>46053</v>
      </c>
      <c r="P1806" s="1">
        <v>46063</v>
      </c>
      <c r="R1806">
        <v>63</v>
      </c>
      <c r="S1806" t="s">
        <v>53</v>
      </c>
      <c r="T1806" t="s">
        <v>40</v>
      </c>
      <c r="U1806" t="s">
        <v>40</v>
      </c>
      <c r="V1806" t="s">
        <v>7826</v>
      </c>
      <c r="W1806">
        <v>6</v>
      </c>
      <c r="X1806" t="s">
        <v>42</v>
      </c>
      <c r="Y1806">
        <v>6</v>
      </c>
      <c r="Z1806" t="s">
        <v>40</v>
      </c>
      <c r="AA1806" t="s">
        <v>297</v>
      </c>
      <c r="AB1806" t="s">
        <v>44</v>
      </c>
      <c r="AC1806" t="s">
        <v>45</v>
      </c>
      <c r="AE1806" t="s">
        <v>298</v>
      </c>
      <c r="AF1806" t="s">
        <v>7827</v>
      </c>
      <c r="AG1806" s="1">
        <v>46121</v>
      </c>
      <c r="AH1806" t="s">
        <v>47</v>
      </c>
      <c r="AI1806">
        <f>_xlfn.XLOOKUP(Tabela5[[#This Row],[UUID]],Planilha2!$A:$A,Planilha2!B:B,"")</f>
        <v>1</v>
      </c>
      <c r="AJ1806">
        <f>_xlfn.XLOOKUP(Tabela5[[#This Row],[UUID]],Planilha2!$A:$A,Planilha2!C:C,"")</f>
        <v>1</v>
      </c>
      <c r="AK1806">
        <f>_xlfn.XLOOKUP(Tabela5[[#This Row],[UUID]],Planilha2!$A:$A,Planilha2!D:D,"")</f>
        <v>5</v>
      </c>
      <c r="AL1806">
        <f>_xlfn.XLOOKUP(Tabela5[[#This Row],[UUID]],Planilha2!$A:$A,Planilha2!E:E,"")</f>
        <v>0</v>
      </c>
      <c r="AM1806">
        <f>_xlfn.XLOOKUP(Tabela5[[#This Row],[UUID]],Planilha2!$A:$A,Planilha2!F:F,"")</f>
        <v>1</v>
      </c>
      <c r="AN1806">
        <f>_xlfn.XLOOKUP(Tabela5[[#This Row],[UUID]],Planilha2!$A:$A,Planilha2!G:G,"")</f>
        <v>0</v>
      </c>
      <c r="AO1806">
        <f>_xlfn.XLOOKUP(Tabela5[[#This Row],[UUID]],Planilha2!$A:$A,Planilha2!H:H,"")</f>
        <v>0</v>
      </c>
      <c r="AP1806">
        <f>_xlfn.XLOOKUP(Tabela5[[#This Row],[UUID]],Planilha2!$A:$A,Planilha2!I:I,"")</f>
        <v>0</v>
      </c>
      <c r="AQ1806">
        <f>_xlfn.XLOOKUP(Tabela5[[#This Row],[UUID]],Planilha2!$A:$A,Planilha2!J:J,"")</f>
        <v>0</v>
      </c>
      <c r="AR1806">
        <f>_xlfn.XLOOKUP(Tabela5[[#This Row],[UUID]],Planilha2!$A:$A,Planilha2!K:K,"")</f>
        <v>0</v>
      </c>
      <c r="AS1806">
        <f>_xlfn.XLOOKUP(Tabela5[[#This Row],[UUID]],Planilha2!$A:$A,Planilha2!L:L,"")</f>
        <v>0</v>
      </c>
      <c r="AT1806">
        <f>_xlfn.XLOOKUP(Tabela5[[#This Row],[UUID]],Planilha2!$A:$A,Planilha2!M:M,"")</f>
        <v>0</v>
      </c>
      <c r="AU1806">
        <f>_xlfn.XLOOKUP(Tabela5[[#This Row],[UUID]],Planilha2!$A:$A,Planilha2!N:N,"")</f>
        <v>1</v>
      </c>
      <c r="AV1806">
        <f>_xlfn.XLOOKUP(Tabela5[[#This Row],[UUID]],Planilha2!$A:$A,Planilha2!O:O,"")</f>
        <v>0</v>
      </c>
    </row>
    <row r="1807" spans="1:48" x14ac:dyDescent="0.2">
      <c r="A1807" t="s">
        <v>7828</v>
      </c>
      <c r="B1807" t="s">
        <v>35</v>
      </c>
      <c r="C1807">
        <v>1834249</v>
      </c>
      <c r="D1807">
        <v>770276717</v>
      </c>
      <c r="E1807" t="s">
        <v>2048</v>
      </c>
      <c r="F1807" t="s">
        <v>2049</v>
      </c>
      <c r="G1807" t="s">
        <v>2050</v>
      </c>
      <c r="H1807" s="1">
        <v>46023</v>
      </c>
      <c r="I1807">
        <v>202601</v>
      </c>
      <c r="J1807">
        <v>246.67940999999999</v>
      </c>
      <c r="L1807">
        <v>246.68</v>
      </c>
      <c r="N1807">
        <v>90485988</v>
      </c>
      <c r="O1807" s="1">
        <v>46059</v>
      </c>
      <c r="P1807" s="1">
        <v>46069</v>
      </c>
      <c r="R1807">
        <v>57</v>
      </c>
      <c r="S1807" t="s">
        <v>53</v>
      </c>
      <c r="T1807" t="s">
        <v>40</v>
      </c>
      <c r="U1807" t="s">
        <v>40</v>
      </c>
      <c r="V1807" t="s">
        <v>7829</v>
      </c>
      <c r="W1807">
        <v>6</v>
      </c>
      <c r="X1807" t="s">
        <v>42</v>
      </c>
      <c r="Y1807">
        <v>6</v>
      </c>
      <c r="Z1807" t="s">
        <v>40</v>
      </c>
      <c r="AA1807" t="s">
        <v>297</v>
      </c>
      <c r="AB1807" t="s">
        <v>44</v>
      </c>
      <c r="AC1807" t="s">
        <v>45</v>
      </c>
      <c r="AE1807" t="s">
        <v>2615</v>
      </c>
      <c r="AF1807" t="s">
        <v>7830</v>
      </c>
      <c r="AG1807" s="1">
        <v>46084</v>
      </c>
      <c r="AH1807" t="s">
        <v>2615</v>
      </c>
      <c r="AI1807">
        <f>_xlfn.XLOOKUP(Tabela5[[#This Row],[UUID]],Planilha2!$A:$A,Planilha2!B:B,"")</f>
        <v>0</v>
      </c>
      <c r="AJ1807">
        <f>_xlfn.XLOOKUP(Tabela5[[#This Row],[UUID]],Planilha2!$A:$A,Planilha2!C:C,"")</f>
        <v>1</v>
      </c>
      <c r="AK1807">
        <f>_xlfn.XLOOKUP(Tabela5[[#This Row],[UUID]],Planilha2!$A:$A,Planilha2!D:D,"")</f>
        <v>1</v>
      </c>
      <c r="AL1807">
        <f>_xlfn.XLOOKUP(Tabela5[[#This Row],[UUID]],Planilha2!$A:$A,Planilha2!E:E,"")</f>
        <v>1</v>
      </c>
      <c r="AM1807">
        <f>_xlfn.XLOOKUP(Tabela5[[#This Row],[UUID]],Planilha2!$A:$A,Planilha2!F:F,"")</f>
        <v>1</v>
      </c>
      <c r="AN1807">
        <f>_xlfn.XLOOKUP(Tabela5[[#This Row],[UUID]],Planilha2!$A:$A,Planilha2!G:G,"")</f>
        <v>1</v>
      </c>
      <c r="AO1807">
        <f>_xlfn.XLOOKUP(Tabela5[[#This Row],[UUID]],Planilha2!$A:$A,Planilha2!H:H,"")</f>
        <v>1</v>
      </c>
      <c r="AP1807">
        <f>_xlfn.XLOOKUP(Tabela5[[#This Row],[UUID]],Planilha2!$A:$A,Planilha2!I:I,"")</f>
        <v>1</v>
      </c>
      <c r="AQ1807">
        <f>_xlfn.XLOOKUP(Tabela5[[#This Row],[UUID]],Planilha2!$A:$A,Planilha2!J:J,"")</f>
        <v>1</v>
      </c>
      <c r="AR1807">
        <f>_xlfn.XLOOKUP(Tabela5[[#This Row],[UUID]],Planilha2!$A:$A,Planilha2!K:K,"")</f>
        <v>1</v>
      </c>
      <c r="AS1807">
        <f>_xlfn.XLOOKUP(Tabela5[[#This Row],[UUID]],Planilha2!$A:$A,Planilha2!L:L,"")</f>
        <v>1</v>
      </c>
      <c r="AT1807">
        <f>_xlfn.XLOOKUP(Tabela5[[#This Row],[UUID]],Planilha2!$A:$A,Planilha2!M:M,"")</f>
        <v>1</v>
      </c>
      <c r="AU1807">
        <f>_xlfn.XLOOKUP(Tabela5[[#This Row],[UUID]],Planilha2!$A:$A,Planilha2!N:N,"")</f>
        <v>1</v>
      </c>
      <c r="AV1807">
        <f>_xlfn.XLOOKUP(Tabela5[[#This Row],[UUID]],Planilha2!$A:$A,Planilha2!O:O,"")</f>
        <v>1</v>
      </c>
    </row>
    <row r="1808" spans="1:48" x14ac:dyDescent="0.2">
      <c r="A1808" t="s">
        <v>7831</v>
      </c>
      <c r="B1808" t="s">
        <v>35</v>
      </c>
      <c r="C1808">
        <v>160521993</v>
      </c>
      <c r="D1808">
        <v>10137260733</v>
      </c>
      <c r="E1808" t="s">
        <v>4871</v>
      </c>
      <c r="F1808" t="s">
        <v>4872</v>
      </c>
      <c r="G1808" t="s">
        <v>4873</v>
      </c>
      <c r="H1808" s="1">
        <v>46023</v>
      </c>
      <c r="I1808">
        <v>202601</v>
      </c>
      <c r="J1808">
        <v>287.44589000000002</v>
      </c>
      <c r="L1808">
        <v>287.45</v>
      </c>
      <c r="N1808">
        <v>90465846</v>
      </c>
      <c r="O1808" s="1">
        <v>46053</v>
      </c>
      <c r="P1808" s="1">
        <v>46063</v>
      </c>
      <c r="R1808">
        <v>63</v>
      </c>
      <c r="S1808" t="s">
        <v>53</v>
      </c>
      <c r="T1808" t="s">
        <v>40</v>
      </c>
      <c r="U1808" t="s">
        <v>40</v>
      </c>
      <c r="V1808" t="s">
        <v>4874</v>
      </c>
      <c r="W1808">
        <v>6</v>
      </c>
      <c r="X1808" t="s">
        <v>42</v>
      </c>
      <c r="Y1808">
        <v>6</v>
      </c>
      <c r="Z1808" t="s">
        <v>40</v>
      </c>
      <c r="AA1808" t="s">
        <v>297</v>
      </c>
      <c r="AB1808" t="s">
        <v>44</v>
      </c>
      <c r="AC1808" t="s">
        <v>45</v>
      </c>
      <c r="AE1808" t="s">
        <v>298</v>
      </c>
      <c r="AF1808" t="s">
        <v>7832</v>
      </c>
      <c r="AG1808" s="1">
        <v>46084</v>
      </c>
      <c r="AH1808" t="s">
        <v>2615</v>
      </c>
      <c r="AI1808">
        <f>_xlfn.XLOOKUP(Tabela5[[#This Row],[UUID]],Planilha2!$A:$A,Planilha2!B:B,"")</f>
        <v>0</v>
      </c>
      <c r="AJ1808">
        <f>_xlfn.XLOOKUP(Tabela5[[#This Row],[UUID]],Planilha2!$A:$A,Planilha2!C:C,"")</f>
        <v>1</v>
      </c>
      <c r="AK1808">
        <f>_xlfn.XLOOKUP(Tabela5[[#This Row],[UUID]],Planilha2!$A:$A,Planilha2!D:D,"")</f>
        <v>1</v>
      </c>
      <c r="AL1808">
        <f>_xlfn.XLOOKUP(Tabela5[[#This Row],[UUID]],Planilha2!$A:$A,Planilha2!E:E,"")</f>
        <v>0</v>
      </c>
      <c r="AM1808">
        <f>_xlfn.XLOOKUP(Tabela5[[#This Row],[UUID]],Planilha2!$A:$A,Planilha2!F:F,"")</f>
        <v>1</v>
      </c>
      <c r="AN1808">
        <f>_xlfn.XLOOKUP(Tabela5[[#This Row],[UUID]],Planilha2!$A:$A,Planilha2!G:G,"")</f>
        <v>1</v>
      </c>
      <c r="AO1808">
        <f>_xlfn.XLOOKUP(Tabela5[[#This Row],[UUID]],Planilha2!$A:$A,Planilha2!H:H,"")</f>
        <v>1</v>
      </c>
      <c r="AP1808">
        <f>_xlfn.XLOOKUP(Tabela5[[#This Row],[UUID]],Planilha2!$A:$A,Planilha2!I:I,"")</f>
        <v>1</v>
      </c>
      <c r="AQ1808">
        <f>_xlfn.XLOOKUP(Tabela5[[#This Row],[UUID]],Planilha2!$A:$A,Planilha2!J:J,"")</f>
        <v>1</v>
      </c>
      <c r="AR1808">
        <f>_xlfn.XLOOKUP(Tabela5[[#This Row],[UUID]],Planilha2!$A:$A,Planilha2!K:K,"")</f>
        <v>1</v>
      </c>
      <c r="AS1808">
        <f>_xlfn.XLOOKUP(Tabela5[[#This Row],[UUID]],Planilha2!$A:$A,Planilha2!L:L,"")</f>
        <v>1</v>
      </c>
      <c r="AT1808">
        <f>_xlfn.XLOOKUP(Tabela5[[#This Row],[UUID]],Planilha2!$A:$A,Planilha2!M:M,"")</f>
        <v>1</v>
      </c>
      <c r="AU1808">
        <f>_xlfn.XLOOKUP(Tabela5[[#This Row],[UUID]],Planilha2!$A:$A,Planilha2!N:N,"")</f>
        <v>1</v>
      </c>
      <c r="AV1808">
        <f>_xlfn.XLOOKUP(Tabela5[[#This Row],[UUID]],Planilha2!$A:$A,Planilha2!O:O,"")</f>
        <v>1</v>
      </c>
    </row>
    <row r="1809" spans="1:48" x14ac:dyDescent="0.2">
      <c r="A1809" t="s">
        <v>7833</v>
      </c>
      <c r="B1809" t="s">
        <v>35</v>
      </c>
      <c r="C1809">
        <v>650562</v>
      </c>
      <c r="D1809">
        <v>4101465606</v>
      </c>
      <c r="E1809" t="s">
        <v>4859</v>
      </c>
      <c r="F1809" t="s">
        <v>4860</v>
      </c>
      <c r="G1809" t="s">
        <v>4861</v>
      </c>
      <c r="H1809" s="1">
        <v>46023</v>
      </c>
      <c r="I1809">
        <v>202601</v>
      </c>
      <c r="J1809">
        <v>313.67606999999998</v>
      </c>
      <c r="L1809">
        <v>313.68</v>
      </c>
      <c r="N1809">
        <v>90464945</v>
      </c>
      <c r="O1809" s="1">
        <v>46053</v>
      </c>
      <c r="P1809" s="1">
        <v>46063</v>
      </c>
      <c r="R1809">
        <v>63</v>
      </c>
      <c r="S1809" t="s">
        <v>53</v>
      </c>
      <c r="T1809" t="s">
        <v>40</v>
      </c>
      <c r="U1809" t="s">
        <v>40</v>
      </c>
      <c r="V1809" t="s">
        <v>4862</v>
      </c>
      <c r="W1809">
        <v>6</v>
      </c>
      <c r="X1809" t="s">
        <v>42</v>
      </c>
      <c r="Y1809">
        <v>6</v>
      </c>
      <c r="Z1809" t="s">
        <v>40</v>
      </c>
      <c r="AA1809" t="s">
        <v>297</v>
      </c>
      <c r="AB1809" t="s">
        <v>44</v>
      </c>
      <c r="AC1809" t="s">
        <v>45</v>
      </c>
      <c r="AE1809" t="s">
        <v>298</v>
      </c>
      <c r="AF1809" t="s">
        <v>7834</v>
      </c>
      <c r="AG1809" s="1">
        <v>46101</v>
      </c>
      <c r="AH1809" t="s">
        <v>47</v>
      </c>
      <c r="AI1809">
        <f>_xlfn.XLOOKUP(Tabela5[[#This Row],[UUID]],Planilha2!$A:$A,Planilha2!B:B,"")</f>
        <v>1</v>
      </c>
      <c r="AJ1809">
        <f>_xlfn.XLOOKUP(Tabela5[[#This Row],[UUID]],Planilha2!$A:$A,Planilha2!C:C,"")</f>
        <v>0</v>
      </c>
      <c r="AK1809">
        <f>_xlfn.XLOOKUP(Tabela5[[#This Row],[UUID]],Planilha2!$A:$A,Planilha2!D:D,"")</f>
        <v>1</v>
      </c>
      <c r="AL1809">
        <f>_xlfn.XLOOKUP(Tabela5[[#This Row],[UUID]],Planilha2!$A:$A,Planilha2!E:E,"")</f>
        <v>0</v>
      </c>
      <c r="AM1809">
        <f>_xlfn.XLOOKUP(Tabela5[[#This Row],[UUID]],Planilha2!$A:$A,Planilha2!F:F,"")</f>
        <v>1</v>
      </c>
      <c r="AN1809">
        <f>_xlfn.XLOOKUP(Tabela5[[#This Row],[UUID]],Planilha2!$A:$A,Planilha2!G:G,"")</f>
        <v>1</v>
      </c>
      <c r="AO1809">
        <f>_xlfn.XLOOKUP(Tabela5[[#This Row],[UUID]],Planilha2!$A:$A,Planilha2!H:H,"")</f>
        <v>1</v>
      </c>
      <c r="AP1809">
        <f>_xlfn.XLOOKUP(Tabela5[[#This Row],[UUID]],Planilha2!$A:$A,Planilha2!I:I,"")</f>
        <v>1</v>
      </c>
      <c r="AQ1809">
        <f>_xlfn.XLOOKUP(Tabela5[[#This Row],[UUID]],Planilha2!$A:$A,Planilha2!J:J,"")</f>
        <v>1</v>
      </c>
      <c r="AR1809">
        <f>_xlfn.XLOOKUP(Tabela5[[#This Row],[UUID]],Planilha2!$A:$A,Planilha2!K:K,"")</f>
        <v>1</v>
      </c>
      <c r="AS1809">
        <f>_xlfn.XLOOKUP(Tabela5[[#This Row],[UUID]],Planilha2!$A:$A,Planilha2!L:L,"")</f>
        <v>0</v>
      </c>
      <c r="AT1809">
        <f>_xlfn.XLOOKUP(Tabela5[[#This Row],[UUID]],Planilha2!$A:$A,Planilha2!M:M,"")</f>
        <v>0</v>
      </c>
      <c r="AU1809">
        <f>_xlfn.XLOOKUP(Tabela5[[#This Row],[UUID]],Planilha2!$A:$A,Planilha2!N:N,"")</f>
        <v>1</v>
      </c>
      <c r="AV1809">
        <f>_xlfn.XLOOKUP(Tabela5[[#This Row],[UUID]],Planilha2!$A:$A,Planilha2!O:O,"")</f>
        <v>1</v>
      </c>
    </row>
    <row r="1810" spans="1:48" x14ac:dyDescent="0.2">
      <c r="A1810" t="s">
        <v>7835</v>
      </c>
      <c r="B1810" t="s">
        <v>35</v>
      </c>
      <c r="C1810">
        <v>81684967</v>
      </c>
      <c r="D1810">
        <v>32868002870</v>
      </c>
      <c r="E1810" t="s">
        <v>2792</v>
      </c>
      <c r="F1810" t="s">
        <v>7836</v>
      </c>
      <c r="G1810" t="s">
        <v>2794</v>
      </c>
      <c r="H1810" s="1">
        <v>45931</v>
      </c>
      <c r="I1810">
        <v>202510</v>
      </c>
      <c r="J1810">
        <v>750.08433000000002</v>
      </c>
      <c r="L1810">
        <v>750.08</v>
      </c>
      <c r="N1810">
        <v>90408338</v>
      </c>
      <c r="O1810" s="1">
        <v>45980</v>
      </c>
      <c r="P1810" s="1">
        <v>45992</v>
      </c>
      <c r="R1810">
        <v>134</v>
      </c>
      <c r="S1810" t="s">
        <v>53</v>
      </c>
      <c r="T1810" t="s">
        <v>40</v>
      </c>
      <c r="U1810" t="s">
        <v>40</v>
      </c>
      <c r="V1810" t="s">
        <v>2795</v>
      </c>
      <c r="W1810">
        <v>6</v>
      </c>
      <c r="X1810" t="s">
        <v>42</v>
      </c>
      <c r="Y1810">
        <v>6</v>
      </c>
      <c r="Z1810" t="s">
        <v>40</v>
      </c>
      <c r="AA1810" t="s">
        <v>114</v>
      </c>
      <c r="AB1810" t="s">
        <v>44</v>
      </c>
      <c r="AE1810" t="s">
        <v>2711</v>
      </c>
      <c r="AF1810" t="s">
        <v>7837</v>
      </c>
      <c r="AG1810" s="1">
        <v>45960</v>
      </c>
      <c r="AH1810" t="s">
        <v>70</v>
      </c>
      <c r="AI1810">
        <f>_xlfn.XLOOKUP(Tabela5[[#This Row],[UUID]],Planilha2!$A:$A,Planilha2!B:B,"")</f>
        <v>0</v>
      </c>
      <c r="AJ1810">
        <f>_xlfn.XLOOKUP(Tabela5[[#This Row],[UUID]],Planilha2!$A:$A,Planilha2!C:C,"")</f>
        <v>0</v>
      </c>
      <c r="AK1810">
        <f>_xlfn.XLOOKUP(Tabela5[[#This Row],[UUID]],Planilha2!$A:$A,Planilha2!D:D,"")</f>
        <v>0</v>
      </c>
      <c r="AL1810">
        <f>_xlfn.XLOOKUP(Tabela5[[#This Row],[UUID]],Planilha2!$A:$A,Planilha2!E:E,"")</f>
        <v>6</v>
      </c>
      <c r="AM1810">
        <f>_xlfn.XLOOKUP(Tabela5[[#This Row],[UUID]],Planilha2!$A:$A,Planilha2!F:F,"")</f>
        <v>0</v>
      </c>
      <c r="AN1810">
        <f>_xlfn.XLOOKUP(Tabela5[[#This Row],[UUID]],Planilha2!$A:$A,Planilha2!G:G,"")</f>
        <v>0</v>
      </c>
      <c r="AO1810">
        <f>_xlfn.XLOOKUP(Tabela5[[#This Row],[UUID]],Planilha2!$A:$A,Planilha2!H:H,"")</f>
        <v>0</v>
      </c>
      <c r="AP1810">
        <f>_xlfn.XLOOKUP(Tabela5[[#This Row],[UUID]],Planilha2!$A:$A,Planilha2!I:I,"")</f>
        <v>0</v>
      </c>
      <c r="AQ1810">
        <f>_xlfn.XLOOKUP(Tabela5[[#This Row],[UUID]],Planilha2!$A:$A,Planilha2!J:J,"")</f>
        <v>0</v>
      </c>
      <c r="AR1810">
        <f>_xlfn.XLOOKUP(Tabela5[[#This Row],[UUID]],Planilha2!$A:$A,Planilha2!K:K,"")</f>
        <v>0</v>
      </c>
      <c r="AS1810">
        <f>_xlfn.XLOOKUP(Tabela5[[#This Row],[UUID]],Planilha2!$A:$A,Planilha2!L:L,"")</f>
        <v>0</v>
      </c>
      <c r="AT1810">
        <f>_xlfn.XLOOKUP(Tabela5[[#This Row],[UUID]],Planilha2!$A:$A,Planilha2!M:M,"")</f>
        <v>0</v>
      </c>
      <c r="AU1810">
        <f>_xlfn.XLOOKUP(Tabela5[[#This Row],[UUID]],Planilha2!$A:$A,Planilha2!N:N,"")</f>
        <v>0</v>
      </c>
      <c r="AV1810">
        <f>_xlfn.XLOOKUP(Tabela5[[#This Row],[UUID]],Planilha2!$A:$A,Planilha2!O:O,"")</f>
        <v>0</v>
      </c>
    </row>
    <row r="1811" spans="1:48" x14ac:dyDescent="0.2">
      <c r="A1811" t="s">
        <v>7838</v>
      </c>
      <c r="B1811" t="s">
        <v>35</v>
      </c>
      <c r="C1811">
        <v>186898</v>
      </c>
      <c r="D1811">
        <v>83854487720</v>
      </c>
      <c r="E1811" t="s">
        <v>415</v>
      </c>
      <c r="F1811" t="s">
        <v>4835</v>
      </c>
      <c r="G1811" t="s">
        <v>417</v>
      </c>
      <c r="H1811" s="1">
        <v>46023</v>
      </c>
      <c r="I1811">
        <v>202601</v>
      </c>
      <c r="J1811">
        <v>385.80295000000001</v>
      </c>
      <c r="L1811">
        <v>385.8</v>
      </c>
      <c r="N1811">
        <v>90466331</v>
      </c>
      <c r="O1811" s="1">
        <v>46053</v>
      </c>
      <c r="P1811" s="1">
        <v>46063</v>
      </c>
      <c r="R1811">
        <v>63</v>
      </c>
      <c r="S1811" t="s">
        <v>53</v>
      </c>
      <c r="T1811" t="s">
        <v>40</v>
      </c>
      <c r="U1811" t="s">
        <v>40</v>
      </c>
      <c r="V1811" t="s">
        <v>418</v>
      </c>
      <c r="W1811">
        <v>6</v>
      </c>
      <c r="X1811" t="s">
        <v>42</v>
      </c>
      <c r="Y1811">
        <v>6</v>
      </c>
      <c r="Z1811" t="s">
        <v>40</v>
      </c>
      <c r="AA1811" t="s">
        <v>297</v>
      </c>
      <c r="AB1811" t="s">
        <v>44</v>
      </c>
      <c r="AC1811" t="s">
        <v>45</v>
      </c>
      <c r="AE1811" t="s">
        <v>298</v>
      </c>
      <c r="AF1811" t="s">
        <v>7839</v>
      </c>
      <c r="AG1811" s="1">
        <v>46084</v>
      </c>
      <c r="AH1811" t="s">
        <v>2615</v>
      </c>
      <c r="AI1811">
        <f>_xlfn.XLOOKUP(Tabela5[[#This Row],[UUID]],Planilha2!$A:$A,Planilha2!B:B,"")</f>
        <v>0</v>
      </c>
      <c r="AJ1811">
        <f>_xlfn.XLOOKUP(Tabela5[[#This Row],[UUID]],Planilha2!$A:$A,Planilha2!C:C,"")</f>
        <v>1</v>
      </c>
      <c r="AK1811">
        <f>_xlfn.XLOOKUP(Tabela5[[#This Row],[UUID]],Planilha2!$A:$A,Planilha2!D:D,"")</f>
        <v>1</v>
      </c>
      <c r="AL1811">
        <f>_xlfn.XLOOKUP(Tabela5[[#This Row],[UUID]],Planilha2!$A:$A,Planilha2!E:E,"")</f>
        <v>1</v>
      </c>
      <c r="AM1811">
        <f>_xlfn.XLOOKUP(Tabela5[[#This Row],[UUID]],Planilha2!$A:$A,Planilha2!F:F,"")</f>
        <v>1</v>
      </c>
      <c r="AN1811">
        <f>_xlfn.XLOOKUP(Tabela5[[#This Row],[UUID]],Planilha2!$A:$A,Planilha2!G:G,"")</f>
        <v>1</v>
      </c>
      <c r="AO1811">
        <f>_xlfn.XLOOKUP(Tabela5[[#This Row],[UUID]],Planilha2!$A:$A,Planilha2!H:H,"")</f>
        <v>1</v>
      </c>
      <c r="AP1811">
        <f>_xlfn.XLOOKUP(Tabela5[[#This Row],[UUID]],Planilha2!$A:$A,Planilha2!I:I,"")</f>
        <v>1</v>
      </c>
      <c r="AQ1811">
        <f>_xlfn.XLOOKUP(Tabela5[[#This Row],[UUID]],Planilha2!$A:$A,Planilha2!J:J,"")</f>
        <v>1</v>
      </c>
      <c r="AR1811">
        <f>_xlfn.XLOOKUP(Tabela5[[#This Row],[UUID]],Planilha2!$A:$A,Planilha2!K:K,"")</f>
        <v>1</v>
      </c>
      <c r="AS1811">
        <f>_xlfn.XLOOKUP(Tabela5[[#This Row],[UUID]],Planilha2!$A:$A,Planilha2!L:L,"")</f>
        <v>1</v>
      </c>
      <c r="AT1811">
        <f>_xlfn.XLOOKUP(Tabela5[[#This Row],[UUID]],Planilha2!$A:$A,Planilha2!M:M,"")</f>
        <v>1</v>
      </c>
      <c r="AU1811">
        <f>_xlfn.XLOOKUP(Tabela5[[#This Row],[UUID]],Planilha2!$A:$A,Planilha2!N:N,"")</f>
        <v>1</v>
      </c>
      <c r="AV1811">
        <f>_xlfn.XLOOKUP(Tabela5[[#This Row],[UUID]],Planilha2!$A:$A,Planilha2!O:O,"")</f>
        <v>1</v>
      </c>
    </row>
    <row r="1812" spans="1:48" x14ac:dyDescent="0.2">
      <c r="A1812" t="s">
        <v>7840</v>
      </c>
      <c r="B1812" t="s">
        <v>35</v>
      </c>
      <c r="C1812">
        <v>1825254</v>
      </c>
      <c r="D1812">
        <v>76134660787</v>
      </c>
      <c r="E1812" t="s">
        <v>5648</v>
      </c>
      <c r="F1812" t="s">
        <v>5649</v>
      </c>
      <c r="G1812" t="s">
        <v>5650</v>
      </c>
      <c r="H1812" s="1">
        <v>46023</v>
      </c>
      <c r="I1812">
        <v>202601</v>
      </c>
      <c r="J1812">
        <v>258.60660000000001</v>
      </c>
      <c r="L1812">
        <v>258.61</v>
      </c>
      <c r="N1812">
        <v>90485992</v>
      </c>
      <c r="O1812" s="1">
        <v>46059</v>
      </c>
      <c r="P1812" s="1">
        <v>46069</v>
      </c>
      <c r="R1812">
        <v>57</v>
      </c>
      <c r="S1812" t="s">
        <v>53</v>
      </c>
      <c r="T1812" t="s">
        <v>40</v>
      </c>
      <c r="U1812" t="s">
        <v>40</v>
      </c>
      <c r="V1812" t="s">
        <v>7841</v>
      </c>
      <c r="W1812">
        <v>8</v>
      </c>
      <c r="X1812" t="s">
        <v>42</v>
      </c>
      <c r="Y1812">
        <v>6</v>
      </c>
      <c r="Z1812">
        <v>8</v>
      </c>
      <c r="AA1812" t="s">
        <v>297</v>
      </c>
      <c r="AB1812" t="s">
        <v>44</v>
      </c>
      <c r="AC1812" t="s">
        <v>45</v>
      </c>
      <c r="AE1812" t="s">
        <v>2615</v>
      </c>
      <c r="AF1812" t="s">
        <v>7842</v>
      </c>
      <c r="AG1812" s="1">
        <v>46090</v>
      </c>
      <c r="AH1812" t="s">
        <v>2615</v>
      </c>
      <c r="AI1812">
        <f>_xlfn.XLOOKUP(Tabela5[[#This Row],[UUID]],Planilha2!$A:$A,Planilha2!B:B,"")</f>
        <v>0</v>
      </c>
      <c r="AJ1812">
        <f>_xlfn.XLOOKUP(Tabela5[[#This Row],[UUID]],Planilha2!$A:$A,Planilha2!C:C,"")</f>
        <v>0</v>
      </c>
      <c r="AK1812">
        <f>_xlfn.XLOOKUP(Tabela5[[#This Row],[UUID]],Planilha2!$A:$A,Planilha2!D:D,"")</f>
        <v>0</v>
      </c>
      <c r="AL1812">
        <f>_xlfn.XLOOKUP(Tabela5[[#This Row],[UUID]],Planilha2!$A:$A,Planilha2!E:E,"")</f>
        <v>0</v>
      </c>
      <c r="AM1812">
        <f>_xlfn.XLOOKUP(Tabela5[[#This Row],[UUID]],Planilha2!$A:$A,Planilha2!F:F,"")</f>
        <v>0</v>
      </c>
      <c r="AN1812">
        <f>_xlfn.XLOOKUP(Tabela5[[#This Row],[UUID]],Planilha2!$A:$A,Planilha2!G:G,"")</f>
        <v>0</v>
      </c>
      <c r="AO1812">
        <f>_xlfn.XLOOKUP(Tabela5[[#This Row],[UUID]],Planilha2!$A:$A,Planilha2!H:H,"")</f>
        <v>0</v>
      </c>
      <c r="AP1812">
        <f>_xlfn.XLOOKUP(Tabela5[[#This Row],[UUID]],Planilha2!$A:$A,Planilha2!I:I,"")</f>
        <v>0</v>
      </c>
      <c r="AQ1812">
        <f>_xlfn.XLOOKUP(Tabela5[[#This Row],[UUID]],Planilha2!$A:$A,Planilha2!J:J,"")</f>
        <v>1</v>
      </c>
      <c r="AR1812">
        <f>_xlfn.XLOOKUP(Tabela5[[#This Row],[UUID]],Planilha2!$A:$A,Planilha2!K:K,"")</f>
        <v>1</v>
      </c>
      <c r="AS1812">
        <f>_xlfn.XLOOKUP(Tabela5[[#This Row],[UUID]],Planilha2!$A:$A,Planilha2!L:L,"")</f>
        <v>1</v>
      </c>
      <c r="AT1812">
        <f>_xlfn.XLOOKUP(Tabela5[[#This Row],[UUID]],Planilha2!$A:$A,Planilha2!M:M,"")</f>
        <v>0</v>
      </c>
      <c r="AU1812">
        <f>_xlfn.XLOOKUP(Tabela5[[#This Row],[UUID]],Planilha2!$A:$A,Planilha2!N:N,"")</f>
        <v>0</v>
      </c>
      <c r="AV1812">
        <f>_xlfn.XLOOKUP(Tabela5[[#This Row],[UUID]],Planilha2!$A:$A,Planilha2!O:O,"")</f>
        <v>0</v>
      </c>
    </row>
    <row r="1813" spans="1:48" x14ac:dyDescent="0.2">
      <c r="A1813" t="s">
        <v>7843</v>
      </c>
      <c r="B1813" t="s">
        <v>35</v>
      </c>
      <c r="C1813">
        <v>160697298</v>
      </c>
      <c r="D1813">
        <v>7420596778</v>
      </c>
      <c r="E1813" t="s">
        <v>7844</v>
      </c>
      <c r="F1813" t="s">
        <v>7845</v>
      </c>
      <c r="G1813" t="s">
        <v>7846</v>
      </c>
      <c r="H1813" s="1">
        <v>46023</v>
      </c>
      <c r="I1813">
        <v>202601</v>
      </c>
      <c r="J1813">
        <v>276.02800999999999</v>
      </c>
      <c r="L1813">
        <v>276.02999999999997</v>
      </c>
      <c r="N1813">
        <v>90465885</v>
      </c>
      <c r="O1813" s="1">
        <v>46053</v>
      </c>
      <c r="P1813" s="1">
        <v>46063</v>
      </c>
      <c r="R1813">
        <v>63</v>
      </c>
      <c r="S1813" t="s">
        <v>53</v>
      </c>
      <c r="T1813" t="s">
        <v>40</v>
      </c>
      <c r="U1813" t="s">
        <v>40</v>
      </c>
      <c r="V1813" t="s">
        <v>7847</v>
      </c>
      <c r="W1813">
        <v>6</v>
      </c>
      <c r="X1813" t="s">
        <v>42</v>
      </c>
      <c r="Y1813">
        <v>6</v>
      </c>
      <c r="Z1813" t="s">
        <v>40</v>
      </c>
      <c r="AA1813" t="s">
        <v>297</v>
      </c>
      <c r="AB1813" t="s">
        <v>44</v>
      </c>
      <c r="AC1813" t="s">
        <v>45</v>
      </c>
      <c r="AE1813" t="s">
        <v>298</v>
      </c>
      <c r="AF1813" t="s">
        <v>7848</v>
      </c>
      <c r="AG1813" s="1">
        <v>46108</v>
      </c>
      <c r="AH1813" t="s">
        <v>47</v>
      </c>
      <c r="AI1813">
        <f>_xlfn.XLOOKUP(Tabela5[[#This Row],[UUID]],Planilha2!$A:$A,Planilha2!B:B,"")</f>
        <v>1</v>
      </c>
      <c r="AJ1813">
        <f>_xlfn.XLOOKUP(Tabela5[[#This Row],[UUID]],Planilha2!$A:$A,Planilha2!C:C,"")</f>
        <v>1</v>
      </c>
      <c r="AK1813">
        <f>_xlfn.XLOOKUP(Tabela5[[#This Row],[UUID]],Planilha2!$A:$A,Planilha2!D:D,"")</f>
        <v>1</v>
      </c>
      <c r="AL1813">
        <f>_xlfn.XLOOKUP(Tabela5[[#This Row],[UUID]],Planilha2!$A:$A,Planilha2!E:E,"")</f>
        <v>0</v>
      </c>
      <c r="AM1813">
        <f>_xlfn.XLOOKUP(Tabela5[[#This Row],[UUID]],Planilha2!$A:$A,Planilha2!F:F,"")</f>
        <v>1</v>
      </c>
      <c r="AN1813">
        <f>_xlfn.XLOOKUP(Tabela5[[#This Row],[UUID]],Planilha2!$A:$A,Planilha2!G:G,"")</f>
        <v>1</v>
      </c>
      <c r="AO1813">
        <f>_xlfn.XLOOKUP(Tabela5[[#This Row],[UUID]],Planilha2!$A:$A,Planilha2!H:H,"")</f>
        <v>1</v>
      </c>
      <c r="AP1813">
        <f>_xlfn.XLOOKUP(Tabela5[[#This Row],[UUID]],Planilha2!$A:$A,Planilha2!I:I,"")</f>
        <v>1</v>
      </c>
      <c r="AQ1813">
        <f>_xlfn.XLOOKUP(Tabela5[[#This Row],[UUID]],Planilha2!$A:$A,Planilha2!J:J,"")</f>
        <v>0</v>
      </c>
      <c r="AR1813">
        <f>_xlfn.XLOOKUP(Tabela5[[#This Row],[UUID]],Planilha2!$A:$A,Planilha2!K:K,"")</f>
        <v>0</v>
      </c>
      <c r="AS1813">
        <f>_xlfn.XLOOKUP(Tabela5[[#This Row],[UUID]],Planilha2!$A:$A,Planilha2!L:L,"")</f>
        <v>0</v>
      </c>
      <c r="AT1813">
        <f>_xlfn.XLOOKUP(Tabela5[[#This Row],[UUID]],Planilha2!$A:$A,Planilha2!M:M,"")</f>
        <v>0</v>
      </c>
      <c r="AU1813">
        <f>_xlfn.XLOOKUP(Tabela5[[#This Row],[UUID]],Planilha2!$A:$A,Planilha2!N:N,"")</f>
        <v>1</v>
      </c>
      <c r="AV1813">
        <f>_xlfn.XLOOKUP(Tabela5[[#This Row],[UUID]],Planilha2!$A:$A,Planilha2!O:O,"")</f>
        <v>1</v>
      </c>
    </row>
    <row r="1814" spans="1:48" x14ac:dyDescent="0.2">
      <c r="A1814" t="s">
        <v>7849</v>
      </c>
      <c r="B1814" t="s">
        <v>35</v>
      </c>
      <c r="C1814">
        <v>161095965</v>
      </c>
      <c r="D1814">
        <v>14308001781</v>
      </c>
      <c r="E1814" t="s">
        <v>7850</v>
      </c>
      <c r="F1814" t="s">
        <v>7851</v>
      </c>
      <c r="G1814" t="s">
        <v>7852</v>
      </c>
      <c r="H1814" s="1">
        <v>46023</v>
      </c>
      <c r="I1814">
        <v>202601</v>
      </c>
      <c r="J1814">
        <v>349.98912000000001</v>
      </c>
      <c r="L1814">
        <v>349.99</v>
      </c>
      <c r="N1814">
        <v>90466117</v>
      </c>
      <c r="O1814" s="1">
        <v>46053</v>
      </c>
      <c r="P1814" s="1">
        <v>46063</v>
      </c>
      <c r="R1814">
        <v>63</v>
      </c>
      <c r="S1814" t="s">
        <v>53</v>
      </c>
      <c r="T1814" t="s">
        <v>40</v>
      </c>
      <c r="U1814" t="s">
        <v>40</v>
      </c>
      <c r="V1814" t="s">
        <v>7853</v>
      </c>
      <c r="W1814">
        <v>6</v>
      </c>
      <c r="X1814" t="s">
        <v>42</v>
      </c>
      <c r="Y1814">
        <v>6</v>
      </c>
      <c r="Z1814" t="s">
        <v>40</v>
      </c>
      <c r="AA1814" t="s">
        <v>297</v>
      </c>
      <c r="AB1814" t="s">
        <v>44</v>
      </c>
      <c r="AC1814" t="s">
        <v>45</v>
      </c>
      <c r="AE1814" t="s">
        <v>298</v>
      </c>
      <c r="AF1814" t="s">
        <v>7854</v>
      </c>
      <c r="AG1814" s="1">
        <v>46109</v>
      </c>
      <c r="AH1814" t="s">
        <v>47</v>
      </c>
      <c r="AI1814">
        <f>_xlfn.XLOOKUP(Tabela5[[#This Row],[UUID]],Planilha2!$A:$A,Planilha2!B:B,"")</f>
        <v>1</v>
      </c>
      <c r="AJ1814">
        <f>_xlfn.XLOOKUP(Tabela5[[#This Row],[UUID]],Planilha2!$A:$A,Planilha2!C:C,"")</f>
        <v>2</v>
      </c>
      <c r="AK1814">
        <f>_xlfn.XLOOKUP(Tabela5[[#This Row],[UUID]],Planilha2!$A:$A,Planilha2!D:D,"")</f>
        <v>17</v>
      </c>
      <c r="AL1814">
        <f>_xlfn.XLOOKUP(Tabela5[[#This Row],[UUID]],Planilha2!$A:$A,Planilha2!E:E,"")</f>
        <v>0</v>
      </c>
      <c r="AM1814">
        <f>_xlfn.XLOOKUP(Tabela5[[#This Row],[UUID]],Planilha2!$A:$A,Planilha2!F:F,"")</f>
        <v>1</v>
      </c>
      <c r="AN1814">
        <f>_xlfn.XLOOKUP(Tabela5[[#This Row],[UUID]],Planilha2!$A:$A,Planilha2!G:G,"")</f>
        <v>1</v>
      </c>
      <c r="AO1814">
        <f>_xlfn.XLOOKUP(Tabela5[[#This Row],[UUID]],Planilha2!$A:$A,Planilha2!H:H,"")</f>
        <v>1</v>
      </c>
      <c r="AP1814">
        <f>_xlfn.XLOOKUP(Tabela5[[#This Row],[UUID]],Planilha2!$A:$A,Planilha2!I:I,"")</f>
        <v>1</v>
      </c>
      <c r="AQ1814">
        <f>_xlfn.XLOOKUP(Tabela5[[#This Row],[UUID]],Planilha2!$A:$A,Planilha2!J:J,"")</f>
        <v>0</v>
      </c>
      <c r="AR1814">
        <f>_xlfn.XLOOKUP(Tabela5[[#This Row],[UUID]],Planilha2!$A:$A,Planilha2!K:K,"")</f>
        <v>0</v>
      </c>
      <c r="AS1814">
        <f>_xlfn.XLOOKUP(Tabela5[[#This Row],[UUID]],Planilha2!$A:$A,Planilha2!L:L,"")</f>
        <v>0</v>
      </c>
      <c r="AT1814">
        <f>_xlfn.XLOOKUP(Tabela5[[#This Row],[UUID]],Planilha2!$A:$A,Planilha2!M:M,"")</f>
        <v>0</v>
      </c>
      <c r="AU1814">
        <f>_xlfn.XLOOKUP(Tabela5[[#This Row],[UUID]],Planilha2!$A:$A,Planilha2!N:N,"")</f>
        <v>1</v>
      </c>
      <c r="AV1814">
        <f>_xlfn.XLOOKUP(Tabela5[[#This Row],[UUID]],Planilha2!$A:$A,Planilha2!O:O,"")</f>
        <v>1</v>
      </c>
    </row>
    <row r="1815" spans="1:48" x14ac:dyDescent="0.2">
      <c r="A1815" t="s">
        <v>7855</v>
      </c>
      <c r="B1815" t="s">
        <v>35</v>
      </c>
      <c r="C1815">
        <v>160218637</v>
      </c>
      <c r="D1815">
        <v>12264553790</v>
      </c>
      <c r="E1815" t="s">
        <v>7856</v>
      </c>
      <c r="F1815" t="s">
        <v>7857</v>
      </c>
      <c r="G1815" t="s">
        <v>7858</v>
      </c>
      <c r="H1815" s="1">
        <v>46023</v>
      </c>
      <c r="I1815">
        <v>202601</v>
      </c>
      <c r="J1815">
        <v>794.71222999999998</v>
      </c>
      <c r="L1815">
        <v>794.71</v>
      </c>
      <c r="N1815">
        <v>90466323</v>
      </c>
      <c r="O1815" s="1">
        <v>46053</v>
      </c>
      <c r="P1815" s="1">
        <v>46063</v>
      </c>
      <c r="R1815">
        <v>63</v>
      </c>
      <c r="S1815" t="s">
        <v>53</v>
      </c>
      <c r="T1815" t="s">
        <v>40</v>
      </c>
      <c r="U1815" t="s">
        <v>40</v>
      </c>
      <c r="V1815" t="s">
        <v>7859</v>
      </c>
      <c r="W1815">
        <v>6</v>
      </c>
      <c r="X1815" t="s">
        <v>42</v>
      </c>
      <c r="Y1815">
        <v>6</v>
      </c>
      <c r="Z1815" t="s">
        <v>40</v>
      </c>
      <c r="AA1815" t="s">
        <v>297</v>
      </c>
      <c r="AB1815" t="s">
        <v>44</v>
      </c>
      <c r="AC1815" t="s">
        <v>45</v>
      </c>
      <c r="AE1815" t="s">
        <v>298</v>
      </c>
      <c r="AF1815" t="s">
        <v>7860</v>
      </c>
      <c r="AG1815" s="1">
        <v>46115</v>
      </c>
      <c r="AH1815" t="s">
        <v>47</v>
      </c>
      <c r="AI1815">
        <f>_xlfn.XLOOKUP(Tabela5[[#This Row],[UUID]],Planilha2!$A:$A,Planilha2!B:B,"")</f>
        <v>1</v>
      </c>
      <c r="AJ1815">
        <f>_xlfn.XLOOKUP(Tabela5[[#This Row],[UUID]],Planilha2!$A:$A,Planilha2!C:C,"")</f>
        <v>1</v>
      </c>
      <c r="AK1815">
        <f>_xlfn.XLOOKUP(Tabela5[[#This Row],[UUID]],Planilha2!$A:$A,Planilha2!D:D,"")</f>
        <v>19</v>
      </c>
      <c r="AL1815">
        <f>_xlfn.XLOOKUP(Tabela5[[#This Row],[UUID]],Planilha2!$A:$A,Planilha2!E:E,"")</f>
        <v>0</v>
      </c>
      <c r="AM1815">
        <f>_xlfn.XLOOKUP(Tabela5[[#This Row],[UUID]],Planilha2!$A:$A,Planilha2!F:F,"")</f>
        <v>1</v>
      </c>
      <c r="AN1815">
        <f>_xlfn.XLOOKUP(Tabela5[[#This Row],[UUID]],Planilha2!$A:$A,Planilha2!G:G,"")</f>
        <v>1</v>
      </c>
      <c r="AO1815">
        <f>_xlfn.XLOOKUP(Tabela5[[#This Row],[UUID]],Planilha2!$A:$A,Planilha2!H:H,"")</f>
        <v>0</v>
      </c>
      <c r="AP1815">
        <f>_xlfn.XLOOKUP(Tabela5[[#This Row],[UUID]],Planilha2!$A:$A,Planilha2!I:I,"")</f>
        <v>0</v>
      </c>
      <c r="AQ1815">
        <f>_xlfn.XLOOKUP(Tabela5[[#This Row],[UUID]],Planilha2!$A:$A,Planilha2!J:J,"")</f>
        <v>0</v>
      </c>
      <c r="AR1815">
        <f>_xlfn.XLOOKUP(Tabela5[[#This Row],[UUID]],Planilha2!$A:$A,Planilha2!K:K,"")</f>
        <v>0</v>
      </c>
      <c r="AS1815">
        <f>_xlfn.XLOOKUP(Tabela5[[#This Row],[UUID]],Planilha2!$A:$A,Planilha2!L:L,"")</f>
        <v>0</v>
      </c>
      <c r="AT1815">
        <f>_xlfn.XLOOKUP(Tabela5[[#This Row],[UUID]],Planilha2!$A:$A,Planilha2!M:M,"")</f>
        <v>0</v>
      </c>
      <c r="AU1815">
        <f>_xlfn.XLOOKUP(Tabela5[[#This Row],[UUID]],Planilha2!$A:$A,Planilha2!N:N,"")</f>
        <v>1</v>
      </c>
      <c r="AV1815">
        <f>_xlfn.XLOOKUP(Tabela5[[#This Row],[UUID]],Planilha2!$A:$A,Planilha2!O:O,"")</f>
        <v>1</v>
      </c>
    </row>
    <row r="1816" spans="1:48" x14ac:dyDescent="0.2">
      <c r="A1816" t="s">
        <v>7861</v>
      </c>
      <c r="B1816" t="s">
        <v>35</v>
      </c>
      <c r="C1816">
        <v>843841</v>
      </c>
      <c r="D1816">
        <v>15874764798</v>
      </c>
      <c r="E1816" t="s">
        <v>307</v>
      </c>
      <c r="F1816" t="s">
        <v>4685</v>
      </c>
      <c r="G1816" t="s">
        <v>309</v>
      </c>
      <c r="H1816" s="1">
        <v>46023</v>
      </c>
      <c r="I1816">
        <v>202601</v>
      </c>
      <c r="J1816">
        <v>233.83297999999999</v>
      </c>
      <c r="L1816">
        <v>233.83</v>
      </c>
      <c r="N1816">
        <v>90466192</v>
      </c>
      <c r="O1816" s="1">
        <v>46053</v>
      </c>
      <c r="P1816" s="1">
        <v>46063</v>
      </c>
      <c r="R1816">
        <v>63</v>
      </c>
      <c r="S1816" t="s">
        <v>53</v>
      </c>
      <c r="T1816" t="s">
        <v>40</v>
      </c>
      <c r="U1816" t="s">
        <v>40</v>
      </c>
      <c r="V1816" t="s">
        <v>310</v>
      </c>
      <c r="W1816">
        <v>6</v>
      </c>
      <c r="X1816" t="s">
        <v>42</v>
      </c>
      <c r="Y1816">
        <v>6</v>
      </c>
      <c r="Z1816" t="s">
        <v>40</v>
      </c>
      <c r="AA1816" t="s">
        <v>297</v>
      </c>
      <c r="AB1816" t="s">
        <v>44</v>
      </c>
      <c r="AC1816" t="s">
        <v>45</v>
      </c>
      <c r="AE1816" t="s">
        <v>298</v>
      </c>
      <c r="AF1816" t="s">
        <v>7862</v>
      </c>
      <c r="AG1816" s="1">
        <v>46101</v>
      </c>
      <c r="AH1816" t="s">
        <v>47</v>
      </c>
      <c r="AI1816">
        <f>_xlfn.XLOOKUP(Tabela5[[#This Row],[UUID]],Planilha2!$A:$A,Planilha2!B:B,"")</f>
        <v>1</v>
      </c>
      <c r="AJ1816">
        <f>_xlfn.XLOOKUP(Tabela5[[#This Row],[UUID]],Planilha2!$A:$A,Planilha2!C:C,"")</f>
        <v>0</v>
      </c>
      <c r="AK1816">
        <f>_xlfn.XLOOKUP(Tabela5[[#This Row],[UUID]],Planilha2!$A:$A,Planilha2!D:D,"")</f>
        <v>1</v>
      </c>
      <c r="AL1816">
        <f>_xlfn.XLOOKUP(Tabela5[[#This Row],[UUID]],Planilha2!$A:$A,Planilha2!E:E,"")</f>
        <v>0</v>
      </c>
      <c r="AM1816">
        <f>_xlfn.XLOOKUP(Tabela5[[#This Row],[UUID]],Planilha2!$A:$A,Planilha2!F:F,"")</f>
        <v>1</v>
      </c>
      <c r="AN1816">
        <f>_xlfn.XLOOKUP(Tabela5[[#This Row],[UUID]],Planilha2!$A:$A,Planilha2!G:G,"")</f>
        <v>1</v>
      </c>
      <c r="AO1816">
        <f>_xlfn.XLOOKUP(Tabela5[[#This Row],[UUID]],Planilha2!$A:$A,Planilha2!H:H,"")</f>
        <v>1</v>
      </c>
      <c r="AP1816">
        <f>_xlfn.XLOOKUP(Tabela5[[#This Row],[UUID]],Planilha2!$A:$A,Planilha2!I:I,"")</f>
        <v>1</v>
      </c>
      <c r="AQ1816">
        <f>_xlfn.XLOOKUP(Tabela5[[#This Row],[UUID]],Planilha2!$A:$A,Planilha2!J:J,"")</f>
        <v>1</v>
      </c>
      <c r="AR1816">
        <f>_xlfn.XLOOKUP(Tabela5[[#This Row],[UUID]],Planilha2!$A:$A,Planilha2!K:K,"")</f>
        <v>1</v>
      </c>
      <c r="AS1816">
        <f>_xlfn.XLOOKUP(Tabela5[[#This Row],[UUID]],Planilha2!$A:$A,Planilha2!L:L,"")</f>
        <v>0</v>
      </c>
      <c r="AT1816">
        <f>_xlfn.XLOOKUP(Tabela5[[#This Row],[UUID]],Planilha2!$A:$A,Planilha2!M:M,"")</f>
        <v>0</v>
      </c>
      <c r="AU1816">
        <f>_xlfn.XLOOKUP(Tabela5[[#This Row],[UUID]],Planilha2!$A:$A,Planilha2!N:N,"")</f>
        <v>1</v>
      </c>
      <c r="AV1816">
        <f>_xlfn.XLOOKUP(Tabela5[[#This Row],[UUID]],Planilha2!$A:$A,Planilha2!O:O,"")</f>
        <v>1</v>
      </c>
    </row>
    <row r="1817" spans="1:48" x14ac:dyDescent="0.2">
      <c r="A1817" t="s">
        <v>7863</v>
      </c>
      <c r="B1817" t="s">
        <v>35</v>
      </c>
      <c r="C1817">
        <v>40446204</v>
      </c>
      <c r="D1817">
        <v>33845173858</v>
      </c>
      <c r="E1817" t="s">
        <v>930</v>
      </c>
      <c r="F1817" t="s">
        <v>931</v>
      </c>
      <c r="G1817" t="s">
        <v>932</v>
      </c>
      <c r="H1817" s="1">
        <v>45931</v>
      </c>
      <c r="I1817">
        <v>202510</v>
      </c>
      <c r="J1817">
        <v>340.11192999999997</v>
      </c>
      <c r="L1817">
        <v>340.11</v>
      </c>
      <c r="N1817">
        <v>90405602</v>
      </c>
      <c r="O1817" s="1">
        <v>45978</v>
      </c>
      <c r="P1817" s="1">
        <v>45986</v>
      </c>
      <c r="R1817">
        <v>140</v>
      </c>
      <c r="S1817" t="s">
        <v>53</v>
      </c>
      <c r="T1817" t="s">
        <v>40</v>
      </c>
      <c r="U1817" t="s">
        <v>40</v>
      </c>
      <c r="V1817" t="s">
        <v>933</v>
      </c>
      <c r="W1817">
        <v>6</v>
      </c>
      <c r="X1817" t="s">
        <v>42</v>
      </c>
      <c r="Y1817">
        <v>6</v>
      </c>
      <c r="Z1817" t="s">
        <v>40</v>
      </c>
      <c r="AA1817" t="s">
        <v>114</v>
      </c>
      <c r="AB1817" t="s">
        <v>44</v>
      </c>
      <c r="AE1817" t="s">
        <v>2711</v>
      </c>
      <c r="AF1817" t="s">
        <v>7864</v>
      </c>
      <c r="AG1817" s="1">
        <v>45964</v>
      </c>
      <c r="AH1817" t="s">
        <v>70</v>
      </c>
      <c r="AI1817">
        <f>_xlfn.XLOOKUP(Tabela5[[#This Row],[UUID]],Planilha2!$A:$A,Planilha2!B:B,"")</f>
        <v>0</v>
      </c>
      <c r="AJ1817">
        <f>_xlfn.XLOOKUP(Tabela5[[#This Row],[UUID]],Planilha2!$A:$A,Planilha2!C:C,"")</f>
        <v>0</v>
      </c>
      <c r="AK1817">
        <f>_xlfn.XLOOKUP(Tabela5[[#This Row],[UUID]],Planilha2!$A:$A,Planilha2!D:D,"")</f>
        <v>0</v>
      </c>
      <c r="AL1817">
        <f>_xlfn.XLOOKUP(Tabela5[[#This Row],[UUID]],Planilha2!$A:$A,Planilha2!E:E,"")</f>
        <v>5</v>
      </c>
      <c r="AM1817">
        <f>_xlfn.XLOOKUP(Tabela5[[#This Row],[UUID]],Planilha2!$A:$A,Planilha2!F:F,"")</f>
        <v>0</v>
      </c>
      <c r="AN1817">
        <f>_xlfn.XLOOKUP(Tabela5[[#This Row],[UUID]],Planilha2!$A:$A,Planilha2!G:G,"")</f>
        <v>0</v>
      </c>
      <c r="AO1817">
        <f>_xlfn.XLOOKUP(Tabela5[[#This Row],[UUID]],Planilha2!$A:$A,Planilha2!H:H,"")</f>
        <v>0</v>
      </c>
      <c r="AP1817">
        <f>_xlfn.XLOOKUP(Tabela5[[#This Row],[UUID]],Planilha2!$A:$A,Planilha2!I:I,"")</f>
        <v>0</v>
      </c>
      <c r="AQ1817">
        <f>_xlfn.XLOOKUP(Tabela5[[#This Row],[UUID]],Planilha2!$A:$A,Planilha2!J:J,"")</f>
        <v>0</v>
      </c>
      <c r="AR1817">
        <f>_xlfn.XLOOKUP(Tabela5[[#This Row],[UUID]],Planilha2!$A:$A,Planilha2!K:K,"")</f>
        <v>0</v>
      </c>
      <c r="AS1817">
        <f>_xlfn.XLOOKUP(Tabela5[[#This Row],[UUID]],Planilha2!$A:$A,Planilha2!L:L,"")</f>
        <v>0</v>
      </c>
      <c r="AT1817">
        <f>_xlfn.XLOOKUP(Tabela5[[#This Row],[UUID]],Planilha2!$A:$A,Planilha2!M:M,"")</f>
        <v>0</v>
      </c>
      <c r="AU1817">
        <f>_xlfn.XLOOKUP(Tabela5[[#This Row],[UUID]],Planilha2!$A:$A,Planilha2!N:N,"")</f>
        <v>0</v>
      </c>
      <c r="AV1817">
        <f>_xlfn.XLOOKUP(Tabela5[[#This Row],[UUID]],Planilha2!$A:$A,Planilha2!O:O,"")</f>
        <v>0</v>
      </c>
    </row>
    <row r="1818" spans="1:48" x14ac:dyDescent="0.2">
      <c r="A1818" t="s">
        <v>7865</v>
      </c>
      <c r="B1818" t="s">
        <v>35</v>
      </c>
      <c r="C1818">
        <v>1749729</v>
      </c>
      <c r="D1818">
        <v>7203528782</v>
      </c>
      <c r="E1818" t="s">
        <v>4658</v>
      </c>
      <c r="F1818" t="s">
        <v>4659</v>
      </c>
      <c r="G1818" t="s">
        <v>4660</v>
      </c>
      <c r="H1818" s="1">
        <v>46023</v>
      </c>
      <c r="I1818">
        <v>202601</v>
      </c>
      <c r="J1818">
        <v>798.14148999999998</v>
      </c>
      <c r="L1818">
        <v>798.14</v>
      </c>
      <c r="N1818">
        <v>90486009</v>
      </c>
      <c r="O1818" s="1">
        <v>46059</v>
      </c>
      <c r="P1818" s="1">
        <v>46069</v>
      </c>
      <c r="R1818">
        <v>57</v>
      </c>
      <c r="S1818" t="s">
        <v>53</v>
      </c>
      <c r="T1818" t="s">
        <v>40</v>
      </c>
      <c r="U1818" t="s">
        <v>40</v>
      </c>
      <c r="V1818" t="s">
        <v>4661</v>
      </c>
      <c r="W1818">
        <v>6</v>
      </c>
      <c r="X1818" t="s">
        <v>42</v>
      </c>
      <c r="Y1818">
        <v>6</v>
      </c>
      <c r="Z1818" t="s">
        <v>40</v>
      </c>
      <c r="AA1818" t="s">
        <v>297</v>
      </c>
      <c r="AB1818" t="s">
        <v>44</v>
      </c>
      <c r="AC1818" t="s">
        <v>45</v>
      </c>
      <c r="AE1818" t="s">
        <v>2615</v>
      </c>
      <c r="AF1818" t="s">
        <v>7866</v>
      </c>
      <c r="AG1818" s="1">
        <v>46101</v>
      </c>
      <c r="AH1818" t="s">
        <v>47</v>
      </c>
      <c r="AI1818">
        <f>_xlfn.XLOOKUP(Tabela5[[#This Row],[UUID]],Planilha2!$A:$A,Planilha2!B:B,"")</f>
        <v>1</v>
      </c>
      <c r="AJ1818">
        <f>_xlfn.XLOOKUP(Tabela5[[#This Row],[UUID]],Planilha2!$A:$A,Planilha2!C:C,"")</f>
        <v>0</v>
      </c>
      <c r="AK1818">
        <f>_xlfn.XLOOKUP(Tabela5[[#This Row],[UUID]],Planilha2!$A:$A,Planilha2!D:D,"")</f>
        <v>5</v>
      </c>
      <c r="AL1818">
        <f>_xlfn.XLOOKUP(Tabela5[[#This Row],[UUID]],Planilha2!$A:$A,Planilha2!E:E,"")</f>
        <v>0</v>
      </c>
      <c r="AM1818">
        <f>_xlfn.XLOOKUP(Tabela5[[#This Row],[UUID]],Planilha2!$A:$A,Planilha2!F:F,"")</f>
        <v>1</v>
      </c>
      <c r="AN1818">
        <f>_xlfn.XLOOKUP(Tabela5[[#This Row],[UUID]],Planilha2!$A:$A,Planilha2!G:G,"")</f>
        <v>1</v>
      </c>
      <c r="AO1818">
        <f>_xlfn.XLOOKUP(Tabela5[[#This Row],[UUID]],Planilha2!$A:$A,Planilha2!H:H,"")</f>
        <v>1</v>
      </c>
      <c r="AP1818">
        <f>_xlfn.XLOOKUP(Tabela5[[#This Row],[UUID]],Planilha2!$A:$A,Planilha2!I:I,"")</f>
        <v>1</v>
      </c>
      <c r="AQ1818">
        <f>_xlfn.XLOOKUP(Tabela5[[#This Row],[UUID]],Planilha2!$A:$A,Planilha2!J:J,"")</f>
        <v>1</v>
      </c>
      <c r="AR1818">
        <f>_xlfn.XLOOKUP(Tabela5[[#This Row],[UUID]],Planilha2!$A:$A,Planilha2!K:K,"")</f>
        <v>1</v>
      </c>
      <c r="AS1818">
        <f>_xlfn.XLOOKUP(Tabela5[[#This Row],[UUID]],Planilha2!$A:$A,Planilha2!L:L,"")</f>
        <v>0</v>
      </c>
      <c r="AT1818">
        <f>_xlfn.XLOOKUP(Tabela5[[#This Row],[UUID]],Planilha2!$A:$A,Planilha2!M:M,"")</f>
        <v>0</v>
      </c>
      <c r="AU1818">
        <f>_xlfn.XLOOKUP(Tabela5[[#This Row],[UUID]],Planilha2!$A:$A,Planilha2!N:N,"")</f>
        <v>1</v>
      </c>
      <c r="AV1818">
        <f>_xlfn.XLOOKUP(Tabela5[[#This Row],[UUID]],Planilha2!$A:$A,Planilha2!O:O,"")</f>
        <v>1</v>
      </c>
    </row>
    <row r="1819" spans="1:48" x14ac:dyDescent="0.2">
      <c r="A1819" t="s">
        <v>7867</v>
      </c>
      <c r="B1819" t="s">
        <v>35</v>
      </c>
      <c r="C1819">
        <v>1422697</v>
      </c>
      <c r="D1819">
        <v>39566625553</v>
      </c>
      <c r="E1819" t="s">
        <v>5666</v>
      </c>
      <c r="F1819" t="s">
        <v>5667</v>
      </c>
      <c r="G1819" t="s">
        <v>5668</v>
      </c>
      <c r="H1819" s="1">
        <v>46023</v>
      </c>
      <c r="I1819">
        <v>202601</v>
      </c>
      <c r="J1819">
        <v>1098.923</v>
      </c>
      <c r="L1819">
        <v>1098.92</v>
      </c>
      <c r="N1819">
        <v>90466073</v>
      </c>
      <c r="O1819" s="1">
        <v>46053</v>
      </c>
      <c r="P1819" s="1">
        <v>46063</v>
      </c>
      <c r="R1819">
        <v>63</v>
      </c>
      <c r="S1819" t="s">
        <v>53</v>
      </c>
      <c r="T1819" t="s">
        <v>40</v>
      </c>
      <c r="U1819" t="s">
        <v>40</v>
      </c>
      <c r="V1819" t="s">
        <v>7868</v>
      </c>
      <c r="W1819" t="s">
        <v>94</v>
      </c>
      <c r="X1819" t="s">
        <v>94</v>
      </c>
      <c r="Y1819">
        <v>6</v>
      </c>
      <c r="Z1819" t="s">
        <v>40</v>
      </c>
      <c r="AA1819" t="s">
        <v>297</v>
      </c>
      <c r="AB1819" t="s">
        <v>44</v>
      </c>
      <c r="AC1819" t="s">
        <v>45</v>
      </c>
      <c r="AE1819" t="s">
        <v>298</v>
      </c>
      <c r="AF1819" t="s">
        <v>7869</v>
      </c>
      <c r="AG1819" s="1">
        <v>46105</v>
      </c>
      <c r="AH1819" t="s">
        <v>47</v>
      </c>
      <c r="AI1819">
        <f>_xlfn.XLOOKUP(Tabela5[[#This Row],[UUID]],Planilha2!$A:$A,Planilha2!B:B,"")</f>
        <v>1</v>
      </c>
      <c r="AJ1819">
        <f>_xlfn.XLOOKUP(Tabela5[[#This Row],[UUID]],Planilha2!$A:$A,Planilha2!C:C,"")</f>
        <v>1</v>
      </c>
      <c r="AK1819">
        <f>_xlfn.XLOOKUP(Tabela5[[#This Row],[UUID]],Planilha2!$A:$A,Planilha2!D:D,"")</f>
        <v>1</v>
      </c>
      <c r="AL1819">
        <f>_xlfn.XLOOKUP(Tabela5[[#This Row],[UUID]],Planilha2!$A:$A,Planilha2!E:E,"")</f>
        <v>0</v>
      </c>
      <c r="AM1819">
        <f>_xlfn.XLOOKUP(Tabela5[[#This Row],[UUID]],Planilha2!$A:$A,Planilha2!F:F,"")</f>
        <v>1</v>
      </c>
      <c r="AN1819">
        <f>_xlfn.XLOOKUP(Tabela5[[#This Row],[UUID]],Planilha2!$A:$A,Planilha2!G:G,"")</f>
        <v>1</v>
      </c>
      <c r="AO1819">
        <f>_xlfn.XLOOKUP(Tabela5[[#This Row],[UUID]],Planilha2!$A:$A,Planilha2!H:H,"")</f>
        <v>1</v>
      </c>
      <c r="AP1819">
        <f>_xlfn.XLOOKUP(Tabela5[[#This Row],[UUID]],Planilha2!$A:$A,Planilha2!I:I,"")</f>
        <v>1</v>
      </c>
      <c r="AQ1819">
        <f>_xlfn.XLOOKUP(Tabela5[[#This Row],[UUID]],Planilha2!$A:$A,Planilha2!J:J,"")</f>
        <v>1</v>
      </c>
      <c r="AR1819">
        <f>_xlfn.XLOOKUP(Tabela5[[#This Row],[UUID]],Planilha2!$A:$A,Planilha2!K:K,"")</f>
        <v>0</v>
      </c>
      <c r="AS1819">
        <f>_xlfn.XLOOKUP(Tabela5[[#This Row],[UUID]],Planilha2!$A:$A,Planilha2!L:L,"")</f>
        <v>0</v>
      </c>
      <c r="AT1819">
        <f>_xlfn.XLOOKUP(Tabela5[[#This Row],[UUID]],Planilha2!$A:$A,Planilha2!M:M,"")</f>
        <v>1</v>
      </c>
      <c r="AU1819">
        <f>_xlfn.XLOOKUP(Tabela5[[#This Row],[UUID]],Planilha2!$A:$A,Planilha2!N:N,"")</f>
        <v>1</v>
      </c>
      <c r="AV1819">
        <f>_xlfn.XLOOKUP(Tabela5[[#This Row],[UUID]],Planilha2!$A:$A,Planilha2!O:O,"")</f>
        <v>1</v>
      </c>
    </row>
    <row r="1820" spans="1:48" x14ac:dyDescent="0.2">
      <c r="A1820" t="s">
        <v>7870</v>
      </c>
      <c r="B1820" t="s">
        <v>35</v>
      </c>
      <c r="C1820">
        <v>160101145</v>
      </c>
      <c r="D1820">
        <v>12000105742</v>
      </c>
      <c r="E1820" t="s">
        <v>7871</v>
      </c>
      <c r="F1820" t="s">
        <v>7872</v>
      </c>
      <c r="G1820" t="s">
        <v>7873</v>
      </c>
      <c r="H1820" s="1">
        <v>46023</v>
      </c>
      <c r="I1820">
        <v>202601</v>
      </c>
      <c r="J1820">
        <v>275.95371</v>
      </c>
      <c r="L1820">
        <v>275.95</v>
      </c>
      <c r="N1820">
        <v>90465708</v>
      </c>
      <c r="O1820" s="1">
        <v>46053</v>
      </c>
      <c r="P1820" s="1">
        <v>46063</v>
      </c>
      <c r="R1820">
        <v>63</v>
      </c>
      <c r="S1820" t="s">
        <v>53</v>
      </c>
      <c r="T1820" t="s">
        <v>40</v>
      </c>
      <c r="U1820" t="s">
        <v>40</v>
      </c>
      <c r="V1820" t="s">
        <v>7874</v>
      </c>
      <c r="W1820">
        <v>6</v>
      </c>
      <c r="X1820" t="s">
        <v>42</v>
      </c>
      <c r="Y1820">
        <v>6</v>
      </c>
      <c r="Z1820" t="s">
        <v>40</v>
      </c>
      <c r="AA1820" t="s">
        <v>297</v>
      </c>
      <c r="AB1820" t="s">
        <v>44</v>
      </c>
      <c r="AC1820" t="s">
        <v>45</v>
      </c>
      <c r="AE1820" t="s">
        <v>298</v>
      </c>
      <c r="AF1820" t="s">
        <v>7875</v>
      </c>
      <c r="AG1820" s="1">
        <v>46084</v>
      </c>
      <c r="AH1820" t="s">
        <v>2615</v>
      </c>
      <c r="AI1820">
        <f>_xlfn.XLOOKUP(Tabela5[[#This Row],[UUID]],Planilha2!$A:$A,Planilha2!B:B,"")</f>
        <v>0</v>
      </c>
      <c r="AJ1820">
        <f>_xlfn.XLOOKUP(Tabela5[[#This Row],[UUID]],Planilha2!$A:$A,Planilha2!C:C,"")</f>
        <v>1</v>
      </c>
      <c r="AK1820">
        <f>_xlfn.XLOOKUP(Tabela5[[#This Row],[UUID]],Planilha2!$A:$A,Planilha2!D:D,"")</f>
        <v>3</v>
      </c>
      <c r="AL1820">
        <f>_xlfn.XLOOKUP(Tabela5[[#This Row],[UUID]],Planilha2!$A:$A,Planilha2!E:E,"")</f>
        <v>0</v>
      </c>
      <c r="AM1820">
        <f>_xlfn.XLOOKUP(Tabela5[[#This Row],[UUID]],Planilha2!$A:$A,Planilha2!F:F,"")</f>
        <v>1</v>
      </c>
      <c r="AN1820">
        <f>_xlfn.XLOOKUP(Tabela5[[#This Row],[UUID]],Planilha2!$A:$A,Planilha2!G:G,"")</f>
        <v>1</v>
      </c>
      <c r="AO1820">
        <f>_xlfn.XLOOKUP(Tabela5[[#This Row],[UUID]],Planilha2!$A:$A,Planilha2!H:H,"")</f>
        <v>1</v>
      </c>
      <c r="AP1820">
        <f>_xlfn.XLOOKUP(Tabela5[[#This Row],[UUID]],Planilha2!$A:$A,Planilha2!I:I,"")</f>
        <v>1</v>
      </c>
      <c r="AQ1820">
        <f>_xlfn.XLOOKUP(Tabela5[[#This Row],[UUID]],Planilha2!$A:$A,Planilha2!J:J,"")</f>
        <v>1</v>
      </c>
      <c r="AR1820">
        <f>_xlfn.XLOOKUP(Tabela5[[#This Row],[UUID]],Planilha2!$A:$A,Planilha2!K:K,"")</f>
        <v>1</v>
      </c>
      <c r="AS1820">
        <f>_xlfn.XLOOKUP(Tabela5[[#This Row],[UUID]],Planilha2!$A:$A,Planilha2!L:L,"")</f>
        <v>1</v>
      </c>
      <c r="AT1820">
        <f>_xlfn.XLOOKUP(Tabela5[[#This Row],[UUID]],Planilha2!$A:$A,Planilha2!M:M,"")</f>
        <v>1</v>
      </c>
      <c r="AU1820">
        <f>_xlfn.XLOOKUP(Tabela5[[#This Row],[UUID]],Planilha2!$A:$A,Planilha2!N:N,"")</f>
        <v>1</v>
      </c>
      <c r="AV1820">
        <f>_xlfn.XLOOKUP(Tabela5[[#This Row],[UUID]],Planilha2!$A:$A,Planilha2!O:O,"")</f>
        <v>1</v>
      </c>
    </row>
    <row r="1821" spans="1:48" x14ac:dyDescent="0.2">
      <c r="A1821" t="s">
        <v>7876</v>
      </c>
      <c r="B1821" t="s">
        <v>35</v>
      </c>
      <c r="C1821">
        <v>1111784</v>
      </c>
      <c r="D1821">
        <v>5585911759</v>
      </c>
      <c r="E1821" t="s">
        <v>4585</v>
      </c>
      <c r="F1821" t="s">
        <v>4586</v>
      </c>
      <c r="G1821" t="s">
        <v>4587</v>
      </c>
      <c r="H1821" s="1">
        <v>46023</v>
      </c>
      <c r="I1821">
        <v>202601</v>
      </c>
      <c r="J1821">
        <v>485.56283999999999</v>
      </c>
      <c r="L1821">
        <v>485.56</v>
      </c>
      <c r="N1821">
        <v>90486027</v>
      </c>
      <c r="O1821" s="1">
        <v>46059</v>
      </c>
      <c r="P1821" s="1">
        <v>46069</v>
      </c>
      <c r="R1821">
        <v>57</v>
      </c>
      <c r="S1821" t="s">
        <v>53</v>
      </c>
      <c r="T1821" t="s">
        <v>40</v>
      </c>
      <c r="U1821" t="s">
        <v>40</v>
      </c>
      <c r="V1821" t="s">
        <v>4588</v>
      </c>
      <c r="W1821">
        <v>6</v>
      </c>
      <c r="X1821" t="s">
        <v>42</v>
      </c>
      <c r="Y1821">
        <v>6</v>
      </c>
      <c r="Z1821" t="s">
        <v>40</v>
      </c>
      <c r="AA1821" t="s">
        <v>297</v>
      </c>
      <c r="AB1821" t="s">
        <v>44</v>
      </c>
      <c r="AC1821" t="s">
        <v>45</v>
      </c>
      <c r="AE1821" t="s">
        <v>2615</v>
      </c>
      <c r="AF1821" t="s">
        <v>7877</v>
      </c>
      <c r="AG1821" s="1">
        <v>46101</v>
      </c>
      <c r="AH1821" t="s">
        <v>47</v>
      </c>
      <c r="AI1821">
        <f>_xlfn.XLOOKUP(Tabela5[[#This Row],[UUID]],Planilha2!$A:$A,Planilha2!B:B,"")</f>
        <v>1</v>
      </c>
      <c r="AJ1821">
        <f>_xlfn.XLOOKUP(Tabela5[[#This Row],[UUID]],Planilha2!$A:$A,Planilha2!C:C,"")</f>
        <v>0</v>
      </c>
      <c r="AK1821">
        <f>_xlfn.XLOOKUP(Tabela5[[#This Row],[UUID]],Planilha2!$A:$A,Planilha2!D:D,"")</f>
        <v>1</v>
      </c>
      <c r="AL1821">
        <f>_xlfn.XLOOKUP(Tabela5[[#This Row],[UUID]],Planilha2!$A:$A,Planilha2!E:E,"")</f>
        <v>0</v>
      </c>
      <c r="AM1821">
        <f>_xlfn.XLOOKUP(Tabela5[[#This Row],[UUID]],Planilha2!$A:$A,Planilha2!F:F,"")</f>
        <v>1</v>
      </c>
      <c r="AN1821">
        <f>_xlfn.XLOOKUP(Tabela5[[#This Row],[UUID]],Planilha2!$A:$A,Planilha2!G:G,"")</f>
        <v>1</v>
      </c>
      <c r="AO1821">
        <f>_xlfn.XLOOKUP(Tabela5[[#This Row],[UUID]],Planilha2!$A:$A,Planilha2!H:H,"")</f>
        <v>1</v>
      </c>
      <c r="AP1821">
        <f>_xlfn.XLOOKUP(Tabela5[[#This Row],[UUID]],Planilha2!$A:$A,Planilha2!I:I,"")</f>
        <v>1</v>
      </c>
      <c r="AQ1821">
        <f>_xlfn.XLOOKUP(Tabela5[[#This Row],[UUID]],Planilha2!$A:$A,Planilha2!J:J,"")</f>
        <v>1</v>
      </c>
      <c r="AR1821">
        <f>_xlfn.XLOOKUP(Tabela5[[#This Row],[UUID]],Planilha2!$A:$A,Planilha2!K:K,"")</f>
        <v>1</v>
      </c>
      <c r="AS1821">
        <f>_xlfn.XLOOKUP(Tabela5[[#This Row],[UUID]],Planilha2!$A:$A,Planilha2!L:L,"")</f>
        <v>0</v>
      </c>
      <c r="AT1821">
        <f>_xlfn.XLOOKUP(Tabela5[[#This Row],[UUID]],Planilha2!$A:$A,Planilha2!M:M,"")</f>
        <v>0</v>
      </c>
      <c r="AU1821">
        <f>_xlfn.XLOOKUP(Tabela5[[#This Row],[UUID]],Planilha2!$A:$A,Planilha2!N:N,"")</f>
        <v>1</v>
      </c>
      <c r="AV1821">
        <f>_xlfn.XLOOKUP(Tabela5[[#This Row],[UUID]],Planilha2!$A:$A,Planilha2!O:O,"")</f>
        <v>1</v>
      </c>
    </row>
    <row r="1822" spans="1:48" x14ac:dyDescent="0.2">
      <c r="A1822" t="s">
        <v>7878</v>
      </c>
      <c r="B1822" t="s">
        <v>35</v>
      </c>
      <c r="C1822">
        <v>1449995</v>
      </c>
      <c r="D1822">
        <v>7817293783</v>
      </c>
      <c r="E1822" t="s">
        <v>4551</v>
      </c>
      <c r="F1822" t="s">
        <v>4552</v>
      </c>
      <c r="G1822" t="s">
        <v>4553</v>
      </c>
      <c r="H1822" s="1">
        <v>46023</v>
      </c>
      <c r="I1822">
        <v>202601</v>
      </c>
      <c r="J1822">
        <v>136.01853</v>
      </c>
      <c r="L1822">
        <v>136.02000000000001</v>
      </c>
      <c r="N1822">
        <v>90465862</v>
      </c>
      <c r="O1822" s="1">
        <v>46053</v>
      </c>
      <c r="P1822" s="1">
        <v>46063</v>
      </c>
      <c r="R1822">
        <v>63</v>
      </c>
      <c r="S1822" t="s">
        <v>53</v>
      </c>
      <c r="T1822" t="s">
        <v>40</v>
      </c>
      <c r="U1822" t="s">
        <v>40</v>
      </c>
      <c r="V1822" t="s">
        <v>4554</v>
      </c>
      <c r="W1822">
        <v>6</v>
      </c>
      <c r="X1822" t="s">
        <v>42</v>
      </c>
      <c r="Y1822">
        <v>6</v>
      </c>
      <c r="Z1822" t="s">
        <v>40</v>
      </c>
      <c r="AA1822" t="s">
        <v>297</v>
      </c>
      <c r="AB1822" t="s">
        <v>44</v>
      </c>
      <c r="AC1822" t="s">
        <v>45</v>
      </c>
      <c r="AE1822" t="s">
        <v>298</v>
      </c>
      <c r="AF1822" t="s">
        <v>7879</v>
      </c>
      <c r="AG1822" s="1">
        <v>46101</v>
      </c>
      <c r="AH1822" t="s">
        <v>47</v>
      </c>
      <c r="AI1822">
        <f>_xlfn.XLOOKUP(Tabela5[[#This Row],[UUID]],Planilha2!$A:$A,Planilha2!B:B,"")</f>
        <v>1</v>
      </c>
      <c r="AJ1822">
        <f>_xlfn.XLOOKUP(Tabela5[[#This Row],[UUID]],Planilha2!$A:$A,Planilha2!C:C,"")</f>
        <v>0</v>
      </c>
      <c r="AK1822">
        <f>_xlfn.XLOOKUP(Tabela5[[#This Row],[UUID]],Planilha2!$A:$A,Planilha2!D:D,"")</f>
        <v>6</v>
      </c>
      <c r="AL1822">
        <f>_xlfn.XLOOKUP(Tabela5[[#This Row],[UUID]],Planilha2!$A:$A,Planilha2!E:E,"")</f>
        <v>0</v>
      </c>
      <c r="AM1822">
        <f>_xlfn.XLOOKUP(Tabela5[[#This Row],[UUID]],Planilha2!$A:$A,Planilha2!F:F,"")</f>
        <v>1</v>
      </c>
      <c r="AN1822">
        <f>_xlfn.XLOOKUP(Tabela5[[#This Row],[UUID]],Planilha2!$A:$A,Planilha2!G:G,"")</f>
        <v>1</v>
      </c>
      <c r="AO1822">
        <f>_xlfn.XLOOKUP(Tabela5[[#This Row],[UUID]],Planilha2!$A:$A,Planilha2!H:H,"")</f>
        <v>1</v>
      </c>
      <c r="AP1822">
        <f>_xlfn.XLOOKUP(Tabela5[[#This Row],[UUID]],Planilha2!$A:$A,Planilha2!I:I,"")</f>
        <v>1</v>
      </c>
      <c r="AQ1822">
        <f>_xlfn.XLOOKUP(Tabela5[[#This Row],[UUID]],Planilha2!$A:$A,Planilha2!J:J,"")</f>
        <v>1</v>
      </c>
      <c r="AR1822">
        <f>_xlfn.XLOOKUP(Tabela5[[#This Row],[UUID]],Planilha2!$A:$A,Planilha2!K:K,"")</f>
        <v>1</v>
      </c>
      <c r="AS1822">
        <f>_xlfn.XLOOKUP(Tabela5[[#This Row],[UUID]],Planilha2!$A:$A,Planilha2!L:L,"")</f>
        <v>0</v>
      </c>
      <c r="AT1822">
        <f>_xlfn.XLOOKUP(Tabela5[[#This Row],[UUID]],Planilha2!$A:$A,Planilha2!M:M,"")</f>
        <v>0</v>
      </c>
      <c r="AU1822">
        <f>_xlfn.XLOOKUP(Tabela5[[#This Row],[UUID]],Planilha2!$A:$A,Planilha2!N:N,"")</f>
        <v>1</v>
      </c>
      <c r="AV1822">
        <f>_xlfn.XLOOKUP(Tabela5[[#This Row],[UUID]],Planilha2!$A:$A,Planilha2!O:O,"")</f>
        <v>1</v>
      </c>
    </row>
    <row r="1823" spans="1:48" x14ac:dyDescent="0.2">
      <c r="A1823" t="s">
        <v>7880</v>
      </c>
      <c r="B1823" t="s">
        <v>35</v>
      </c>
      <c r="C1823">
        <v>160999796</v>
      </c>
      <c r="D1823">
        <v>8261711765</v>
      </c>
      <c r="E1823" t="s">
        <v>7881</v>
      </c>
      <c r="F1823" t="s">
        <v>7882</v>
      </c>
      <c r="G1823" t="s">
        <v>7883</v>
      </c>
      <c r="H1823" s="1">
        <v>46023</v>
      </c>
      <c r="I1823">
        <v>202601</v>
      </c>
      <c r="J1823">
        <v>353.40352999999999</v>
      </c>
      <c r="L1823">
        <v>353.4</v>
      </c>
      <c r="N1823">
        <v>90465715</v>
      </c>
      <c r="O1823" s="1">
        <v>46053</v>
      </c>
      <c r="P1823" s="1">
        <v>46063</v>
      </c>
      <c r="R1823">
        <v>63</v>
      </c>
      <c r="S1823" t="s">
        <v>53</v>
      </c>
      <c r="T1823" t="s">
        <v>40</v>
      </c>
      <c r="U1823" t="s">
        <v>40</v>
      </c>
      <c r="V1823" t="s">
        <v>7884</v>
      </c>
      <c r="W1823" t="s">
        <v>94</v>
      </c>
      <c r="X1823" t="s">
        <v>94</v>
      </c>
      <c r="Y1823">
        <v>6</v>
      </c>
      <c r="Z1823" t="s">
        <v>40</v>
      </c>
      <c r="AA1823" t="s">
        <v>297</v>
      </c>
      <c r="AB1823" t="s">
        <v>44</v>
      </c>
      <c r="AC1823" t="s">
        <v>45</v>
      </c>
      <c r="AE1823" t="s">
        <v>298</v>
      </c>
      <c r="AF1823" t="s">
        <v>7885</v>
      </c>
      <c r="AG1823" s="1">
        <v>46087</v>
      </c>
      <c r="AH1823" t="s">
        <v>2615</v>
      </c>
      <c r="AI1823">
        <f>_xlfn.XLOOKUP(Tabela5[[#This Row],[UUID]],Planilha2!$A:$A,Planilha2!B:B,"")</f>
        <v>1</v>
      </c>
      <c r="AJ1823">
        <f>_xlfn.XLOOKUP(Tabela5[[#This Row],[UUID]],Planilha2!$A:$A,Planilha2!C:C,"")</f>
        <v>0</v>
      </c>
      <c r="AK1823">
        <f>_xlfn.XLOOKUP(Tabela5[[#This Row],[UUID]],Planilha2!$A:$A,Planilha2!D:D,"")</f>
        <v>2</v>
      </c>
      <c r="AL1823">
        <f>_xlfn.XLOOKUP(Tabela5[[#This Row],[UUID]],Planilha2!$A:$A,Planilha2!E:E,"")</f>
        <v>0</v>
      </c>
      <c r="AM1823">
        <f>_xlfn.XLOOKUP(Tabela5[[#This Row],[UUID]],Planilha2!$A:$A,Planilha2!F:F,"")</f>
        <v>1</v>
      </c>
      <c r="AN1823">
        <f>_xlfn.XLOOKUP(Tabela5[[#This Row],[UUID]],Planilha2!$A:$A,Planilha2!G:G,"")</f>
        <v>1</v>
      </c>
      <c r="AO1823">
        <f>_xlfn.XLOOKUP(Tabela5[[#This Row],[UUID]],Planilha2!$A:$A,Planilha2!H:H,"")</f>
        <v>1</v>
      </c>
      <c r="AP1823">
        <f>_xlfn.XLOOKUP(Tabela5[[#This Row],[UUID]],Planilha2!$A:$A,Planilha2!I:I,"")</f>
        <v>1</v>
      </c>
      <c r="AQ1823">
        <f>_xlfn.XLOOKUP(Tabela5[[#This Row],[UUID]],Planilha2!$A:$A,Planilha2!J:J,"")</f>
        <v>1</v>
      </c>
      <c r="AR1823">
        <f>_xlfn.XLOOKUP(Tabela5[[#This Row],[UUID]],Planilha2!$A:$A,Planilha2!K:K,"")</f>
        <v>1</v>
      </c>
      <c r="AS1823">
        <f>_xlfn.XLOOKUP(Tabela5[[#This Row],[UUID]],Planilha2!$A:$A,Planilha2!L:L,"")</f>
        <v>1</v>
      </c>
      <c r="AT1823">
        <f>_xlfn.XLOOKUP(Tabela5[[#This Row],[UUID]],Planilha2!$A:$A,Planilha2!M:M,"")</f>
        <v>0</v>
      </c>
      <c r="AU1823">
        <f>_xlfn.XLOOKUP(Tabela5[[#This Row],[UUID]],Planilha2!$A:$A,Planilha2!N:N,"")</f>
        <v>1</v>
      </c>
      <c r="AV1823">
        <f>_xlfn.XLOOKUP(Tabela5[[#This Row],[UUID]],Planilha2!$A:$A,Planilha2!O:O,"")</f>
        <v>1</v>
      </c>
    </row>
    <row r="1824" spans="1:48" x14ac:dyDescent="0.2">
      <c r="A1824" t="s">
        <v>7886</v>
      </c>
      <c r="B1824" t="s">
        <v>35</v>
      </c>
      <c r="C1824">
        <v>6418309</v>
      </c>
      <c r="D1824">
        <v>55856667891</v>
      </c>
      <c r="E1824" t="s">
        <v>5689</v>
      </c>
      <c r="F1824" t="s">
        <v>5690</v>
      </c>
      <c r="G1824" t="s">
        <v>5691</v>
      </c>
      <c r="H1824" s="1">
        <v>46023</v>
      </c>
      <c r="I1824">
        <v>202601</v>
      </c>
      <c r="J1824">
        <v>156.24189000000001</v>
      </c>
      <c r="L1824">
        <v>156.24</v>
      </c>
      <c r="N1824">
        <v>90465629</v>
      </c>
      <c r="O1824" s="1">
        <v>46053</v>
      </c>
      <c r="P1824" s="1">
        <v>46063</v>
      </c>
      <c r="R1824">
        <v>63</v>
      </c>
      <c r="S1824" t="s">
        <v>53</v>
      </c>
      <c r="T1824" t="s">
        <v>40</v>
      </c>
      <c r="U1824" t="s">
        <v>40</v>
      </c>
      <c r="V1824" t="s">
        <v>5692</v>
      </c>
      <c r="W1824">
        <v>6</v>
      </c>
      <c r="X1824" t="s">
        <v>42</v>
      </c>
      <c r="Y1824">
        <v>6</v>
      </c>
      <c r="Z1824" t="s">
        <v>40</v>
      </c>
      <c r="AA1824" t="s">
        <v>193</v>
      </c>
      <c r="AB1824" t="s">
        <v>44</v>
      </c>
      <c r="AC1824" t="s">
        <v>45</v>
      </c>
      <c r="AE1824" t="s">
        <v>298</v>
      </c>
      <c r="AF1824" t="s">
        <v>7887</v>
      </c>
      <c r="AG1824" s="1">
        <v>46056</v>
      </c>
      <c r="AH1824" t="s">
        <v>2751</v>
      </c>
      <c r="AI1824">
        <f>_xlfn.XLOOKUP(Tabela5[[#This Row],[UUID]],Planilha2!$A:$A,Planilha2!B:B,"")</f>
        <v>0</v>
      </c>
      <c r="AJ1824">
        <f>_xlfn.XLOOKUP(Tabela5[[#This Row],[UUID]],Planilha2!$A:$A,Planilha2!C:C,"")</f>
        <v>1</v>
      </c>
      <c r="AK1824">
        <f>_xlfn.XLOOKUP(Tabela5[[#This Row],[UUID]],Planilha2!$A:$A,Planilha2!D:D,"")</f>
        <v>1</v>
      </c>
      <c r="AL1824">
        <f>_xlfn.XLOOKUP(Tabela5[[#This Row],[UUID]],Planilha2!$A:$A,Planilha2!E:E,"")</f>
        <v>0</v>
      </c>
      <c r="AM1824">
        <f>_xlfn.XLOOKUP(Tabela5[[#This Row],[UUID]],Planilha2!$A:$A,Planilha2!F:F,"")</f>
        <v>1</v>
      </c>
      <c r="AN1824">
        <f>_xlfn.XLOOKUP(Tabela5[[#This Row],[UUID]],Planilha2!$A:$A,Planilha2!G:G,"")</f>
        <v>1</v>
      </c>
      <c r="AO1824">
        <f>_xlfn.XLOOKUP(Tabela5[[#This Row],[UUID]],Planilha2!$A:$A,Planilha2!H:H,"")</f>
        <v>1</v>
      </c>
      <c r="AP1824">
        <f>_xlfn.XLOOKUP(Tabela5[[#This Row],[UUID]],Planilha2!$A:$A,Planilha2!I:I,"")</f>
        <v>1</v>
      </c>
      <c r="AQ1824">
        <f>_xlfn.XLOOKUP(Tabela5[[#This Row],[UUID]],Planilha2!$A:$A,Planilha2!J:J,"")</f>
        <v>1</v>
      </c>
      <c r="AR1824">
        <f>_xlfn.XLOOKUP(Tabela5[[#This Row],[UUID]],Planilha2!$A:$A,Planilha2!K:K,"")</f>
        <v>1</v>
      </c>
      <c r="AS1824">
        <f>_xlfn.XLOOKUP(Tabela5[[#This Row],[UUID]],Planilha2!$A:$A,Planilha2!L:L,"")</f>
        <v>1</v>
      </c>
      <c r="AT1824">
        <f>_xlfn.XLOOKUP(Tabela5[[#This Row],[UUID]],Planilha2!$A:$A,Planilha2!M:M,"")</f>
        <v>1</v>
      </c>
      <c r="AU1824">
        <f>_xlfn.XLOOKUP(Tabela5[[#This Row],[UUID]],Planilha2!$A:$A,Planilha2!N:N,"")</f>
        <v>1</v>
      </c>
      <c r="AV1824">
        <f>_xlfn.XLOOKUP(Tabela5[[#This Row],[UUID]],Planilha2!$A:$A,Planilha2!O:O,"")</f>
        <v>1</v>
      </c>
    </row>
    <row r="1825" spans="1:48" x14ac:dyDescent="0.2">
      <c r="A1825" t="s">
        <v>7888</v>
      </c>
      <c r="B1825" t="s">
        <v>35</v>
      </c>
      <c r="C1825">
        <v>4003187554</v>
      </c>
      <c r="D1825">
        <v>12054926825</v>
      </c>
      <c r="E1825" t="s">
        <v>7889</v>
      </c>
      <c r="F1825" t="s">
        <v>7890</v>
      </c>
      <c r="G1825" t="s">
        <v>7891</v>
      </c>
      <c r="H1825" s="1">
        <v>46023</v>
      </c>
      <c r="I1825">
        <v>202601</v>
      </c>
      <c r="J1825">
        <v>9372.2139999999999</v>
      </c>
      <c r="L1825">
        <v>9372.2099999999991</v>
      </c>
      <c r="N1825">
        <v>90471306</v>
      </c>
      <c r="O1825" s="1">
        <v>46055</v>
      </c>
      <c r="P1825" s="1">
        <v>46063</v>
      </c>
      <c r="R1825">
        <v>63</v>
      </c>
      <c r="S1825" t="s">
        <v>53</v>
      </c>
      <c r="T1825" t="s">
        <v>40</v>
      </c>
      <c r="U1825" t="s">
        <v>40</v>
      </c>
      <c r="V1825" t="s">
        <v>7892</v>
      </c>
      <c r="W1825">
        <v>6</v>
      </c>
      <c r="X1825" t="s">
        <v>42</v>
      </c>
      <c r="Y1825">
        <v>6</v>
      </c>
      <c r="Z1825" t="s">
        <v>40</v>
      </c>
      <c r="AA1825" t="s">
        <v>193</v>
      </c>
      <c r="AB1825" t="s">
        <v>44</v>
      </c>
      <c r="AC1825" t="s">
        <v>45</v>
      </c>
      <c r="AE1825" t="s">
        <v>298</v>
      </c>
      <c r="AF1825" t="s">
        <v>7893</v>
      </c>
      <c r="AG1825" s="1">
        <v>46114</v>
      </c>
      <c r="AH1825" t="s">
        <v>47</v>
      </c>
      <c r="AI1825">
        <f>_xlfn.XLOOKUP(Tabela5[[#This Row],[UUID]],Planilha2!$A:$A,Planilha2!B:B,"")</f>
        <v>1</v>
      </c>
      <c r="AJ1825">
        <f>_xlfn.XLOOKUP(Tabela5[[#This Row],[UUID]],Planilha2!$A:$A,Planilha2!C:C,"")</f>
        <v>1</v>
      </c>
      <c r="AK1825">
        <f>_xlfn.XLOOKUP(Tabela5[[#This Row],[UUID]],Planilha2!$A:$A,Planilha2!D:D,"")</f>
        <v>29</v>
      </c>
      <c r="AL1825">
        <f>_xlfn.XLOOKUP(Tabela5[[#This Row],[UUID]],Planilha2!$A:$A,Planilha2!E:E,"")</f>
        <v>1</v>
      </c>
      <c r="AM1825">
        <f>_xlfn.XLOOKUP(Tabela5[[#This Row],[UUID]],Planilha2!$A:$A,Planilha2!F:F,"")</f>
        <v>1</v>
      </c>
      <c r="AN1825">
        <f>_xlfn.XLOOKUP(Tabela5[[#This Row],[UUID]],Planilha2!$A:$A,Planilha2!G:G,"")</f>
        <v>1</v>
      </c>
      <c r="AO1825">
        <f>_xlfn.XLOOKUP(Tabela5[[#This Row],[UUID]],Planilha2!$A:$A,Planilha2!H:H,"")</f>
        <v>0</v>
      </c>
      <c r="AP1825">
        <f>_xlfn.XLOOKUP(Tabela5[[#This Row],[UUID]],Planilha2!$A:$A,Planilha2!I:I,"")</f>
        <v>0</v>
      </c>
      <c r="AQ1825">
        <f>_xlfn.XLOOKUP(Tabela5[[#This Row],[UUID]],Planilha2!$A:$A,Planilha2!J:J,"")</f>
        <v>0</v>
      </c>
      <c r="AR1825">
        <f>_xlfn.XLOOKUP(Tabela5[[#This Row],[UUID]],Planilha2!$A:$A,Planilha2!K:K,"")</f>
        <v>0</v>
      </c>
      <c r="AS1825">
        <f>_xlfn.XLOOKUP(Tabela5[[#This Row],[UUID]],Planilha2!$A:$A,Planilha2!L:L,"")</f>
        <v>0</v>
      </c>
      <c r="AT1825">
        <f>_xlfn.XLOOKUP(Tabela5[[#This Row],[UUID]],Planilha2!$A:$A,Planilha2!M:M,"")</f>
        <v>0</v>
      </c>
      <c r="AU1825">
        <f>_xlfn.XLOOKUP(Tabela5[[#This Row],[UUID]],Planilha2!$A:$A,Planilha2!N:N,"")</f>
        <v>1</v>
      </c>
      <c r="AV1825">
        <f>_xlfn.XLOOKUP(Tabela5[[#This Row],[UUID]],Planilha2!$A:$A,Planilha2!O:O,"")</f>
        <v>1</v>
      </c>
    </row>
    <row r="1826" spans="1:48" x14ac:dyDescent="0.2">
      <c r="A1826" t="s">
        <v>7894</v>
      </c>
      <c r="B1826" t="s">
        <v>35</v>
      </c>
      <c r="C1826">
        <v>13073117</v>
      </c>
      <c r="D1826">
        <v>49377571804</v>
      </c>
      <c r="E1826" t="s">
        <v>2066</v>
      </c>
      <c r="F1826" t="s">
        <v>7895</v>
      </c>
      <c r="G1826" t="s">
        <v>7896</v>
      </c>
      <c r="H1826" s="1">
        <v>46023</v>
      </c>
      <c r="I1826">
        <v>202601</v>
      </c>
      <c r="J1826">
        <v>14636.77246</v>
      </c>
      <c r="L1826">
        <v>14636.77</v>
      </c>
      <c r="N1826">
        <v>90468995</v>
      </c>
      <c r="O1826" s="1">
        <v>46053</v>
      </c>
      <c r="P1826" s="1">
        <v>46063</v>
      </c>
      <c r="R1826">
        <v>63</v>
      </c>
      <c r="S1826" t="s">
        <v>53</v>
      </c>
      <c r="T1826" t="s">
        <v>40</v>
      </c>
      <c r="U1826" t="s">
        <v>40</v>
      </c>
      <c r="V1826" t="s">
        <v>7897</v>
      </c>
      <c r="W1826">
        <v>6</v>
      </c>
      <c r="X1826" t="s">
        <v>42</v>
      </c>
      <c r="Y1826">
        <v>6</v>
      </c>
      <c r="Z1826" t="s">
        <v>40</v>
      </c>
      <c r="AA1826" t="s">
        <v>193</v>
      </c>
      <c r="AB1826" t="s">
        <v>44</v>
      </c>
      <c r="AC1826" t="s">
        <v>45</v>
      </c>
      <c r="AE1826" t="s">
        <v>298</v>
      </c>
      <c r="AF1826" t="s">
        <v>7898</v>
      </c>
      <c r="AG1826" s="1">
        <v>46119</v>
      </c>
      <c r="AH1826" t="s">
        <v>47</v>
      </c>
      <c r="AI1826">
        <f>_xlfn.XLOOKUP(Tabela5[[#This Row],[UUID]],Planilha2!$A:$A,Planilha2!B:B,"")</f>
        <v>1</v>
      </c>
      <c r="AJ1826">
        <f>_xlfn.XLOOKUP(Tabela5[[#This Row],[UUID]],Planilha2!$A:$A,Planilha2!C:C,"")</f>
        <v>1</v>
      </c>
      <c r="AK1826">
        <f>_xlfn.XLOOKUP(Tabela5[[#This Row],[UUID]],Planilha2!$A:$A,Planilha2!D:D,"")</f>
        <v>2</v>
      </c>
      <c r="AL1826">
        <f>_xlfn.XLOOKUP(Tabela5[[#This Row],[UUID]],Planilha2!$A:$A,Planilha2!E:E,"")</f>
        <v>0</v>
      </c>
      <c r="AM1826">
        <f>_xlfn.XLOOKUP(Tabela5[[#This Row],[UUID]],Planilha2!$A:$A,Planilha2!F:F,"")</f>
        <v>1</v>
      </c>
      <c r="AN1826">
        <f>_xlfn.XLOOKUP(Tabela5[[#This Row],[UUID]],Planilha2!$A:$A,Planilha2!G:G,"")</f>
        <v>0</v>
      </c>
      <c r="AO1826">
        <f>_xlfn.XLOOKUP(Tabela5[[#This Row],[UUID]],Planilha2!$A:$A,Planilha2!H:H,"")</f>
        <v>0</v>
      </c>
      <c r="AP1826">
        <f>_xlfn.XLOOKUP(Tabela5[[#This Row],[UUID]],Planilha2!$A:$A,Planilha2!I:I,"")</f>
        <v>0</v>
      </c>
      <c r="AQ1826">
        <f>_xlfn.XLOOKUP(Tabela5[[#This Row],[UUID]],Planilha2!$A:$A,Planilha2!J:J,"")</f>
        <v>0</v>
      </c>
      <c r="AR1826">
        <f>_xlfn.XLOOKUP(Tabela5[[#This Row],[UUID]],Planilha2!$A:$A,Planilha2!K:K,"")</f>
        <v>0</v>
      </c>
      <c r="AS1826">
        <f>_xlfn.XLOOKUP(Tabela5[[#This Row],[UUID]],Planilha2!$A:$A,Planilha2!L:L,"")</f>
        <v>0</v>
      </c>
      <c r="AT1826">
        <f>_xlfn.XLOOKUP(Tabela5[[#This Row],[UUID]],Planilha2!$A:$A,Planilha2!M:M,"")</f>
        <v>1</v>
      </c>
      <c r="AU1826">
        <f>_xlfn.XLOOKUP(Tabela5[[#This Row],[UUID]],Planilha2!$A:$A,Planilha2!N:N,"")</f>
        <v>1</v>
      </c>
      <c r="AV1826">
        <f>_xlfn.XLOOKUP(Tabela5[[#This Row],[UUID]],Planilha2!$A:$A,Planilha2!O:O,"")</f>
        <v>1</v>
      </c>
    </row>
    <row r="1827" spans="1:48" x14ac:dyDescent="0.2">
      <c r="A1827" t="s">
        <v>7899</v>
      </c>
      <c r="B1827" t="s">
        <v>35</v>
      </c>
      <c r="C1827">
        <v>4003776399</v>
      </c>
      <c r="D1827">
        <v>49377571804</v>
      </c>
      <c r="E1827" t="s">
        <v>2066</v>
      </c>
      <c r="F1827" t="s">
        <v>2067</v>
      </c>
      <c r="G1827" t="s">
        <v>2068</v>
      </c>
      <c r="H1827" s="1">
        <v>46023</v>
      </c>
      <c r="I1827">
        <v>202601</v>
      </c>
      <c r="J1827">
        <v>1886.3697</v>
      </c>
      <c r="L1827">
        <v>1886.37</v>
      </c>
      <c r="N1827">
        <v>90469156</v>
      </c>
      <c r="O1827" s="1">
        <v>46053</v>
      </c>
      <c r="P1827" s="1">
        <v>46063</v>
      </c>
      <c r="R1827">
        <v>63</v>
      </c>
      <c r="S1827" t="s">
        <v>53</v>
      </c>
      <c r="T1827" t="s">
        <v>40</v>
      </c>
      <c r="U1827" t="s">
        <v>40</v>
      </c>
      <c r="V1827" t="s">
        <v>2069</v>
      </c>
      <c r="W1827" t="s">
        <v>94</v>
      </c>
      <c r="X1827" t="s">
        <v>94</v>
      </c>
      <c r="Y1827">
        <v>6</v>
      </c>
      <c r="Z1827" t="s">
        <v>40</v>
      </c>
      <c r="AA1827" t="s">
        <v>193</v>
      </c>
      <c r="AB1827" t="s">
        <v>44</v>
      </c>
      <c r="AC1827" t="s">
        <v>45</v>
      </c>
      <c r="AE1827" t="s">
        <v>298</v>
      </c>
      <c r="AF1827" t="s">
        <v>7900</v>
      </c>
      <c r="AG1827" s="1">
        <v>46092</v>
      </c>
      <c r="AH1827" t="s">
        <v>2615</v>
      </c>
      <c r="AI1827">
        <f>_xlfn.XLOOKUP(Tabela5[[#This Row],[UUID]],Planilha2!$A:$A,Planilha2!B:B,"")</f>
        <v>1</v>
      </c>
      <c r="AJ1827">
        <f>_xlfn.XLOOKUP(Tabela5[[#This Row],[UUID]],Planilha2!$A:$A,Planilha2!C:C,"")</f>
        <v>1</v>
      </c>
      <c r="AK1827">
        <f>_xlfn.XLOOKUP(Tabela5[[#This Row],[UUID]],Planilha2!$A:$A,Planilha2!D:D,"")</f>
        <v>2</v>
      </c>
      <c r="AL1827">
        <f>_xlfn.XLOOKUP(Tabela5[[#This Row],[UUID]],Planilha2!$A:$A,Planilha2!E:E,"")</f>
        <v>0</v>
      </c>
      <c r="AM1827">
        <f>_xlfn.XLOOKUP(Tabela5[[#This Row],[UUID]],Planilha2!$A:$A,Planilha2!F:F,"")</f>
        <v>1</v>
      </c>
      <c r="AN1827">
        <f>_xlfn.XLOOKUP(Tabela5[[#This Row],[UUID]],Planilha2!$A:$A,Planilha2!G:G,"")</f>
        <v>1</v>
      </c>
      <c r="AO1827">
        <f>_xlfn.XLOOKUP(Tabela5[[#This Row],[UUID]],Planilha2!$A:$A,Planilha2!H:H,"")</f>
        <v>1</v>
      </c>
      <c r="AP1827">
        <f>_xlfn.XLOOKUP(Tabela5[[#This Row],[UUID]],Planilha2!$A:$A,Planilha2!I:I,"")</f>
        <v>1</v>
      </c>
      <c r="AQ1827">
        <f>_xlfn.XLOOKUP(Tabela5[[#This Row],[UUID]],Planilha2!$A:$A,Planilha2!J:J,"")</f>
        <v>1</v>
      </c>
      <c r="AR1827">
        <f>_xlfn.XLOOKUP(Tabela5[[#This Row],[UUID]],Planilha2!$A:$A,Planilha2!K:K,"")</f>
        <v>1</v>
      </c>
      <c r="AS1827">
        <f>_xlfn.XLOOKUP(Tabela5[[#This Row],[UUID]],Planilha2!$A:$A,Planilha2!L:L,"")</f>
        <v>1</v>
      </c>
      <c r="AT1827">
        <f>_xlfn.XLOOKUP(Tabela5[[#This Row],[UUID]],Planilha2!$A:$A,Planilha2!M:M,"")</f>
        <v>0</v>
      </c>
      <c r="AU1827">
        <f>_xlfn.XLOOKUP(Tabela5[[#This Row],[UUID]],Planilha2!$A:$A,Planilha2!N:N,"")</f>
        <v>1</v>
      </c>
      <c r="AV1827">
        <f>_xlfn.XLOOKUP(Tabela5[[#This Row],[UUID]],Planilha2!$A:$A,Planilha2!O:O,"")</f>
        <v>1</v>
      </c>
    </row>
    <row r="1828" spans="1:48" x14ac:dyDescent="0.2">
      <c r="A1828" t="s">
        <v>7901</v>
      </c>
      <c r="B1828" t="s">
        <v>35</v>
      </c>
      <c r="C1828">
        <v>4001242562</v>
      </c>
      <c r="D1828">
        <v>33558405803</v>
      </c>
      <c r="E1828" t="s">
        <v>2072</v>
      </c>
      <c r="F1828" t="s">
        <v>2073</v>
      </c>
      <c r="G1828" t="s">
        <v>2074</v>
      </c>
      <c r="H1828" s="1">
        <v>46023</v>
      </c>
      <c r="I1828">
        <v>202601</v>
      </c>
      <c r="J1828">
        <v>142.61901</v>
      </c>
      <c r="K1828">
        <v>3.92</v>
      </c>
      <c r="L1828">
        <v>146.54</v>
      </c>
      <c r="N1828">
        <v>90465435</v>
      </c>
      <c r="O1828" s="1">
        <v>46053</v>
      </c>
      <c r="P1828" s="1">
        <v>46063</v>
      </c>
      <c r="R1828">
        <v>63</v>
      </c>
      <c r="S1828" t="s">
        <v>53</v>
      </c>
      <c r="T1828" t="s">
        <v>40</v>
      </c>
      <c r="U1828" t="s">
        <v>40</v>
      </c>
      <c r="V1828" t="s">
        <v>2075</v>
      </c>
      <c r="W1828">
        <v>6</v>
      </c>
      <c r="X1828" t="s">
        <v>42</v>
      </c>
      <c r="Y1828">
        <v>6</v>
      </c>
      <c r="Z1828" t="s">
        <v>40</v>
      </c>
      <c r="AA1828" t="s">
        <v>193</v>
      </c>
      <c r="AB1828" t="s">
        <v>44</v>
      </c>
      <c r="AC1828" t="s">
        <v>45</v>
      </c>
      <c r="AE1828" t="s">
        <v>298</v>
      </c>
      <c r="AF1828" t="s">
        <v>7902</v>
      </c>
      <c r="AG1828" s="1">
        <v>46060</v>
      </c>
      <c r="AH1828" t="s">
        <v>2751</v>
      </c>
      <c r="AI1828">
        <f>_xlfn.XLOOKUP(Tabela5[[#This Row],[UUID]],Planilha2!$A:$A,Planilha2!B:B,"")</f>
        <v>1</v>
      </c>
      <c r="AJ1828">
        <f>_xlfn.XLOOKUP(Tabela5[[#This Row],[UUID]],Planilha2!$A:$A,Planilha2!C:C,"")</f>
        <v>1</v>
      </c>
      <c r="AK1828">
        <f>_xlfn.XLOOKUP(Tabela5[[#This Row],[UUID]],Planilha2!$A:$A,Planilha2!D:D,"")</f>
        <v>1</v>
      </c>
      <c r="AL1828">
        <f>_xlfn.XLOOKUP(Tabela5[[#This Row],[UUID]],Planilha2!$A:$A,Planilha2!E:E,"")</f>
        <v>0</v>
      </c>
      <c r="AM1828">
        <f>_xlfn.XLOOKUP(Tabela5[[#This Row],[UUID]],Planilha2!$A:$A,Planilha2!F:F,"")</f>
        <v>0</v>
      </c>
      <c r="AN1828">
        <f>_xlfn.XLOOKUP(Tabela5[[#This Row],[UUID]],Planilha2!$A:$A,Planilha2!G:G,"")</f>
        <v>1</v>
      </c>
      <c r="AO1828">
        <f>_xlfn.XLOOKUP(Tabela5[[#This Row],[UUID]],Planilha2!$A:$A,Planilha2!H:H,"")</f>
        <v>1</v>
      </c>
      <c r="AP1828">
        <f>_xlfn.XLOOKUP(Tabela5[[#This Row],[UUID]],Planilha2!$A:$A,Planilha2!I:I,"")</f>
        <v>1</v>
      </c>
      <c r="AQ1828">
        <f>_xlfn.XLOOKUP(Tabela5[[#This Row],[UUID]],Planilha2!$A:$A,Planilha2!J:J,"")</f>
        <v>1</v>
      </c>
      <c r="AR1828">
        <f>_xlfn.XLOOKUP(Tabela5[[#This Row],[UUID]],Planilha2!$A:$A,Planilha2!K:K,"")</f>
        <v>1</v>
      </c>
      <c r="AS1828">
        <f>_xlfn.XLOOKUP(Tabela5[[#This Row],[UUID]],Planilha2!$A:$A,Planilha2!L:L,"")</f>
        <v>1</v>
      </c>
      <c r="AT1828">
        <f>_xlfn.XLOOKUP(Tabela5[[#This Row],[UUID]],Planilha2!$A:$A,Planilha2!M:M,"")</f>
        <v>1</v>
      </c>
      <c r="AU1828">
        <f>_xlfn.XLOOKUP(Tabela5[[#This Row],[UUID]],Planilha2!$A:$A,Planilha2!N:N,"")</f>
        <v>1</v>
      </c>
      <c r="AV1828">
        <f>_xlfn.XLOOKUP(Tabela5[[#This Row],[UUID]],Planilha2!$A:$A,Planilha2!O:O,"")</f>
        <v>1</v>
      </c>
    </row>
    <row r="1829" spans="1:48" x14ac:dyDescent="0.2">
      <c r="A1829" t="s">
        <v>7903</v>
      </c>
      <c r="B1829" t="s">
        <v>35</v>
      </c>
      <c r="C1829">
        <v>9419454</v>
      </c>
      <c r="D1829">
        <v>1104228645</v>
      </c>
      <c r="E1829" t="s">
        <v>2078</v>
      </c>
      <c r="F1829" t="s">
        <v>2079</v>
      </c>
      <c r="G1829" t="s">
        <v>2080</v>
      </c>
      <c r="H1829" s="1">
        <v>46023</v>
      </c>
      <c r="I1829">
        <v>202601</v>
      </c>
      <c r="J1829">
        <v>464.81493</v>
      </c>
      <c r="L1829">
        <v>464.81</v>
      </c>
      <c r="N1829">
        <v>90464966</v>
      </c>
      <c r="O1829" s="1">
        <v>46053</v>
      </c>
      <c r="P1829" s="1">
        <v>46063</v>
      </c>
      <c r="R1829">
        <v>63</v>
      </c>
      <c r="S1829" t="s">
        <v>53</v>
      </c>
      <c r="T1829" t="s">
        <v>40</v>
      </c>
      <c r="U1829" t="s">
        <v>40</v>
      </c>
      <c r="V1829" t="s">
        <v>2081</v>
      </c>
      <c r="W1829">
        <v>6</v>
      </c>
      <c r="X1829" t="s">
        <v>42</v>
      </c>
      <c r="Y1829">
        <v>6</v>
      </c>
      <c r="Z1829" t="s">
        <v>40</v>
      </c>
      <c r="AA1829" t="s">
        <v>193</v>
      </c>
      <c r="AB1829" t="s">
        <v>44</v>
      </c>
      <c r="AC1829" t="s">
        <v>45</v>
      </c>
      <c r="AE1829" t="s">
        <v>298</v>
      </c>
      <c r="AF1829" t="s">
        <v>7904</v>
      </c>
      <c r="AG1829" s="1">
        <v>46074</v>
      </c>
      <c r="AH1829" t="s">
        <v>2615</v>
      </c>
      <c r="AI1829">
        <f>_xlfn.XLOOKUP(Tabela5[[#This Row],[UUID]],Planilha2!$A:$A,Planilha2!B:B,"")</f>
        <v>1</v>
      </c>
      <c r="AJ1829">
        <f>_xlfn.XLOOKUP(Tabela5[[#This Row],[UUID]],Planilha2!$A:$A,Planilha2!C:C,"")</f>
        <v>1</v>
      </c>
      <c r="AK1829">
        <f>_xlfn.XLOOKUP(Tabela5[[#This Row],[UUID]],Planilha2!$A:$A,Planilha2!D:D,"")</f>
        <v>1</v>
      </c>
      <c r="AL1829">
        <f>_xlfn.XLOOKUP(Tabela5[[#This Row],[UUID]],Planilha2!$A:$A,Planilha2!E:E,"")</f>
        <v>0</v>
      </c>
      <c r="AM1829">
        <f>_xlfn.XLOOKUP(Tabela5[[#This Row],[UUID]],Planilha2!$A:$A,Planilha2!F:F,"")</f>
        <v>0</v>
      </c>
      <c r="AN1829">
        <f>_xlfn.XLOOKUP(Tabela5[[#This Row],[UUID]],Planilha2!$A:$A,Planilha2!G:G,"")</f>
        <v>1</v>
      </c>
      <c r="AO1829">
        <f>_xlfn.XLOOKUP(Tabela5[[#This Row],[UUID]],Planilha2!$A:$A,Planilha2!H:H,"")</f>
        <v>1</v>
      </c>
      <c r="AP1829">
        <f>_xlfn.XLOOKUP(Tabela5[[#This Row],[UUID]],Planilha2!$A:$A,Planilha2!I:I,"")</f>
        <v>1</v>
      </c>
      <c r="AQ1829">
        <f>_xlfn.XLOOKUP(Tabela5[[#This Row],[UUID]],Planilha2!$A:$A,Planilha2!J:J,"")</f>
        <v>1</v>
      </c>
      <c r="AR1829">
        <f>_xlfn.XLOOKUP(Tabela5[[#This Row],[UUID]],Planilha2!$A:$A,Planilha2!K:K,"")</f>
        <v>1</v>
      </c>
      <c r="AS1829">
        <f>_xlfn.XLOOKUP(Tabela5[[#This Row],[UUID]],Planilha2!$A:$A,Planilha2!L:L,"")</f>
        <v>1</v>
      </c>
      <c r="AT1829">
        <f>_xlfn.XLOOKUP(Tabela5[[#This Row],[UUID]],Planilha2!$A:$A,Planilha2!M:M,"")</f>
        <v>1</v>
      </c>
      <c r="AU1829">
        <f>_xlfn.XLOOKUP(Tabela5[[#This Row],[UUID]],Planilha2!$A:$A,Planilha2!N:N,"")</f>
        <v>1</v>
      </c>
      <c r="AV1829">
        <f>_xlfn.XLOOKUP(Tabela5[[#This Row],[UUID]],Planilha2!$A:$A,Planilha2!O:O,"")</f>
        <v>1</v>
      </c>
    </row>
    <row r="1830" spans="1:48" x14ac:dyDescent="0.2">
      <c r="A1830" t="s">
        <v>7905</v>
      </c>
      <c r="B1830" t="s">
        <v>35</v>
      </c>
      <c r="C1830">
        <v>23307510</v>
      </c>
      <c r="D1830">
        <v>36181255850</v>
      </c>
      <c r="E1830" t="s">
        <v>2084</v>
      </c>
      <c r="F1830" t="s">
        <v>2085</v>
      </c>
      <c r="G1830" t="s">
        <v>2086</v>
      </c>
      <c r="H1830" s="1">
        <v>46023</v>
      </c>
      <c r="I1830">
        <v>202601</v>
      </c>
      <c r="J1830">
        <v>89.423460000000006</v>
      </c>
      <c r="L1830">
        <v>89.42</v>
      </c>
      <c r="N1830">
        <v>90466317</v>
      </c>
      <c r="O1830" s="1">
        <v>46053</v>
      </c>
      <c r="P1830" s="1">
        <v>46063</v>
      </c>
      <c r="R1830">
        <v>63</v>
      </c>
      <c r="S1830" t="s">
        <v>53</v>
      </c>
      <c r="T1830" t="s">
        <v>40</v>
      </c>
      <c r="U1830" t="s">
        <v>40</v>
      </c>
      <c r="V1830" t="s">
        <v>2087</v>
      </c>
      <c r="W1830">
        <v>6</v>
      </c>
      <c r="X1830" t="s">
        <v>42</v>
      </c>
      <c r="Y1830">
        <v>6</v>
      </c>
      <c r="Z1830" t="s">
        <v>40</v>
      </c>
      <c r="AA1830" t="s">
        <v>193</v>
      </c>
      <c r="AB1830" t="s">
        <v>44</v>
      </c>
      <c r="AC1830" t="s">
        <v>45</v>
      </c>
      <c r="AE1830" t="s">
        <v>298</v>
      </c>
      <c r="AF1830" t="s">
        <v>7906</v>
      </c>
      <c r="AG1830" s="1">
        <v>46064</v>
      </c>
      <c r="AH1830" t="s">
        <v>2751</v>
      </c>
      <c r="AI1830">
        <f>_xlfn.XLOOKUP(Tabela5[[#This Row],[UUID]],Planilha2!$A:$A,Planilha2!B:B,"")</f>
        <v>1</v>
      </c>
      <c r="AJ1830">
        <f>_xlfn.XLOOKUP(Tabela5[[#This Row],[UUID]],Planilha2!$A:$A,Planilha2!C:C,"")</f>
        <v>1</v>
      </c>
      <c r="AK1830">
        <f>_xlfn.XLOOKUP(Tabela5[[#This Row],[UUID]],Planilha2!$A:$A,Planilha2!D:D,"")</f>
        <v>171</v>
      </c>
      <c r="AL1830">
        <f>_xlfn.XLOOKUP(Tabela5[[#This Row],[UUID]],Planilha2!$A:$A,Planilha2!E:E,"")</f>
        <v>0</v>
      </c>
      <c r="AM1830">
        <f>_xlfn.XLOOKUP(Tabela5[[#This Row],[UUID]],Planilha2!$A:$A,Planilha2!F:F,"")</f>
        <v>1</v>
      </c>
      <c r="AN1830">
        <f>_xlfn.XLOOKUP(Tabela5[[#This Row],[UUID]],Planilha2!$A:$A,Planilha2!G:G,"")</f>
        <v>1</v>
      </c>
      <c r="AO1830">
        <f>_xlfn.XLOOKUP(Tabela5[[#This Row],[UUID]],Planilha2!$A:$A,Planilha2!H:H,"")</f>
        <v>1</v>
      </c>
      <c r="AP1830">
        <f>_xlfn.XLOOKUP(Tabela5[[#This Row],[UUID]],Planilha2!$A:$A,Planilha2!I:I,"")</f>
        <v>1</v>
      </c>
      <c r="AQ1830">
        <f>_xlfn.XLOOKUP(Tabela5[[#This Row],[UUID]],Planilha2!$A:$A,Planilha2!J:J,"")</f>
        <v>1</v>
      </c>
      <c r="AR1830">
        <f>_xlfn.XLOOKUP(Tabela5[[#This Row],[UUID]],Planilha2!$A:$A,Planilha2!K:K,"")</f>
        <v>1</v>
      </c>
      <c r="AS1830">
        <f>_xlfn.XLOOKUP(Tabela5[[#This Row],[UUID]],Planilha2!$A:$A,Planilha2!L:L,"")</f>
        <v>1</v>
      </c>
      <c r="AT1830">
        <f>_xlfn.XLOOKUP(Tabela5[[#This Row],[UUID]],Planilha2!$A:$A,Planilha2!M:M,"")</f>
        <v>0</v>
      </c>
      <c r="AU1830">
        <f>_xlfn.XLOOKUP(Tabela5[[#This Row],[UUID]],Planilha2!$A:$A,Planilha2!N:N,"")</f>
        <v>1</v>
      </c>
      <c r="AV1830">
        <f>_xlfn.XLOOKUP(Tabela5[[#This Row],[UUID]],Planilha2!$A:$A,Planilha2!O:O,"")</f>
        <v>1</v>
      </c>
    </row>
    <row r="1831" spans="1:48" x14ac:dyDescent="0.2">
      <c r="A1831" t="s">
        <v>7907</v>
      </c>
      <c r="B1831" t="s">
        <v>35</v>
      </c>
      <c r="C1831">
        <v>11866179</v>
      </c>
      <c r="D1831">
        <v>38597805811</v>
      </c>
      <c r="E1831" t="s">
        <v>5707</v>
      </c>
      <c r="F1831" t="s">
        <v>5708</v>
      </c>
      <c r="G1831" t="s">
        <v>5709</v>
      </c>
      <c r="H1831" s="1">
        <v>46023</v>
      </c>
      <c r="I1831">
        <v>202601</v>
      </c>
      <c r="J1831">
        <v>839.93534</v>
      </c>
      <c r="L1831">
        <v>839.94</v>
      </c>
      <c r="N1831">
        <v>90468951</v>
      </c>
      <c r="O1831" s="1">
        <v>46053</v>
      </c>
      <c r="P1831" s="1">
        <v>46063</v>
      </c>
      <c r="R1831">
        <v>63</v>
      </c>
      <c r="S1831" t="s">
        <v>53</v>
      </c>
      <c r="T1831" t="s">
        <v>40</v>
      </c>
      <c r="U1831" t="s">
        <v>40</v>
      </c>
      <c r="V1831" t="s">
        <v>5710</v>
      </c>
      <c r="W1831">
        <v>6</v>
      </c>
      <c r="X1831" t="s">
        <v>42</v>
      </c>
      <c r="Y1831">
        <v>6</v>
      </c>
      <c r="Z1831" t="s">
        <v>40</v>
      </c>
      <c r="AA1831" t="s">
        <v>193</v>
      </c>
      <c r="AB1831" t="s">
        <v>44</v>
      </c>
      <c r="AC1831" t="s">
        <v>45</v>
      </c>
      <c r="AE1831" t="s">
        <v>298</v>
      </c>
      <c r="AF1831" t="s">
        <v>7908</v>
      </c>
      <c r="AG1831" s="1">
        <v>46074</v>
      </c>
      <c r="AH1831" t="s">
        <v>2615</v>
      </c>
      <c r="AI1831">
        <f>_xlfn.XLOOKUP(Tabela5[[#This Row],[UUID]],Planilha2!$A:$A,Planilha2!B:B,"")</f>
        <v>1</v>
      </c>
      <c r="AJ1831">
        <f>_xlfn.XLOOKUP(Tabela5[[#This Row],[UUID]],Planilha2!$A:$A,Planilha2!C:C,"")</f>
        <v>1</v>
      </c>
      <c r="AK1831">
        <f>_xlfn.XLOOKUP(Tabela5[[#This Row],[UUID]],Planilha2!$A:$A,Planilha2!D:D,"")</f>
        <v>50</v>
      </c>
      <c r="AL1831">
        <f>_xlfn.XLOOKUP(Tabela5[[#This Row],[UUID]],Planilha2!$A:$A,Planilha2!E:E,"")</f>
        <v>0</v>
      </c>
      <c r="AM1831">
        <f>_xlfn.XLOOKUP(Tabela5[[#This Row],[UUID]],Planilha2!$A:$A,Planilha2!F:F,"")</f>
        <v>0</v>
      </c>
      <c r="AN1831">
        <f>_xlfn.XLOOKUP(Tabela5[[#This Row],[UUID]],Planilha2!$A:$A,Planilha2!G:G,"")</f>
        <v>1</v>
      </c>
      <c r="AO1831">
        <f>_xlfn.XLOOKUP(Tabela5[[#This Row],[UUID]],Planilha2!$A:$A,Planilha2!H:H,"")</f>
        <v>1</v>
      </c>
      <c r="AP1831">
        <f>_xlfn.XLOOKUP(Tabela5[[#This Row],[UUID]],Planilha2!$A:$A,Planilha2!I:I,"")</f>
        <v>1</v>
      </c>
      <c r="AQ1831">
        <f>_xlfn.XLOOKUP(Tabela5[[#This Row],[UUID]],Planilha2!$A:$A,Planilha2!J:J,"")</f>
        <v>1</v>
      </c>
      <c r="AR1831">
        <f>_xlfn.XLOOKUP(Tabela5[[#This Row],[UUID]],Planilha2!$A:$A,Planilha2!K:K,"")</f>
        <v>1</v>
      </c>
      <c r="AS1831">
        <f>_xlfn.XLOOKUP(Tabela5[[#This Row],[UUID]],Planilha2!$A:$A,Planilha2!L:L,"")</f>
        <v>1</v>
      </c>
      <c r="AT1831">
        <f>_xlfn.XLOOKUP(Tabela5[[#This Row],[UUID]],Planilha2!$A:$A,Planilha2!M:M,"")</f>
        <v>1</v>
      </c>
      <c r="AU1831">
        <f>_xlfn.XLOOKUP(Tabela5[[#This Row],[UUID]],Planilha2!$A:$A,Planilha2!N:N,"")</f>
        <v>1</v>
      </c>
      <c r="AV1831">
        <f>_xlfn.XLOOKUP(Tabela5[[#This Row],[UUID]],Planilha2!$A:$A,Planilha2!O:O,"")</f>
        <v>1</v>
      </c>
    </row>
    <row r="1832" spans="1:48" x14ac:dyDescent="0.2">
      <c r="A1832" t="s">
        <v>7909</v>
      </c>
      <c r="B1832" t="s">
        <v>35</v>
      </c>
      <c r="C1832">
        <v>14966328</v>
      </c>
      <c r="D1832">
        <v>32717679634</v>
      </c>
      <c r="E1832" t="s">
        <v>5724</v>
      </c>
      <c r="F1832" t="s">
        <v>5725</v>
      </c>
      <c r="G1832" t="s">
        <v>5726</v>
      </c>
      <c r="H1832" s="1">
        <v>46023</v>
      </c>
      <c r="I1832">
        <v>202601</v>
      </c>
      <c r="J1832">
        <v>550.54409999999996</v>
      </c>
      <c r="L1832">
        <v>550.54</v>
      </c>
      <c r="N1832">
        <v>90465623</v>
      </c>
      <c r="O1832" s="1">
        <v>46053</v>
      </c>
      <c r="P1832" s="1">
        <v>46063</v>
      </c>
      <c r="R1832">
        <v>63</v>
      </c>
      <c r="S1832" t="s">
        <v>53</v>
      </c>
      <c r="T1832" t="s">
        <v>40</v>
      </c>
      <c r="U1832" t="s">
        <v>40</v>
      </c>
      <c r="V1832" t="s">
        <v>5727</v>
      </c>
      <c r="W1832">
        <v>6</v>
      </c>
      <c r="X1832" t="s">
        <v>42</v>
      </c>
      <c r="Y1832">
        <v>6</v>
      </c>
      <c r="Z1832" t="s">
        <v>40</v>
      </c>
      <c r="AA1832" t="s">
        <v>193</v>
      </c>
      <c r="AB1832" t="s">
        <v>44</v>
      </c>
      <c r="AC1832" t="s">
        <v>45</v>
      </c>
      <c r="AE1832" t="s">
        <v>298</v>
      </c>
      <c r="AF1832" t="s">
        <v>7910</v>
      </c>
      <c r="AG1832" s="1">
        <v>46055</v>
      </c>
      <c r="AH1832" t="s">
        <v>2751</v>
      </c>
      <c r="AI1832">
        <f>_xlfn.XLOOKUP(Tabela5[[#This Row],[UUID]],Planilha2!$A:$A,Planilha2!B:B,"")</f>
        <v>0</v>
      </c>
      <c r="AJ1832">
        <f>_xlfn.XLOOKUP(Tabela5[[#This Row],[UUID]],Planilha2!$A:$A,Planilha2!C:C,"")</f>
        <v>1</v>
      </c>
      <c r="AK1832">
        <f>_xlfn.XLOOKUP(Tabela5[[#This Row],[UUID]],Planilha2!$A:$A,Planilha2!D:D,"")</f>
        <v>2</v>
      </c>
      <c r="AL1832">
        <f>_xlfn.XLOOKUP(Tabela5[[#This Row],[UUID]],Planilha2!$A:$A,Planilha2!E:E,"")</f>
        <v>0</v>
      </c>
      <c r="AM1832">
        <f>_xlfn.XLOOKUP(Tabela5[[#This Row],[UUID]],Planilha2!$A:$A,Planilha2!F:F,"")</f>
        <v>1</v>
      </c>
      <c r="AN1832">
        <f>_xlfn.XLOOKUP(Tabela5[[#This Row],[UUID]],Planilha2!$A:$A,Planilha2!G:G,"")</f>
        <v>1</v>
      </c>
      <c r="AO1832">
        <f>_xlfn.XLOOKUP(Tabela5[[#This Row],[UUID]],Planilha2!$A:$A,Planilha2!H:H,"")</f>
        <v>1</v>
      </c>
      <c r="AP1832">
        <f>_xlfn.XLOOKUP(Tabela5[[#This Row],[UUID]],Planilha2!$A:$A,Planilha2!I:I,"")</f>
        <v>1</v>
      </c>
      <c r="AQ1832">
        <f>_xlfn.XLOOKUP(Tabela5[[#This Row],[UUID]],Planilha2!$A:$A,Planilha2!J:J,"")</f>
        <v>1</v>
      </c>
      <c r="AR1832">
        <f>_xlfn.XLOOKUP(Tabela5[[#This Row],[UUID]],Planilha2!$A:$A,Planilha2!K:K,"")</f>
        <v>1</v>
      </c>
      <c r="AS1832">
        <f>_xlfn.XLOOKUP(Tabela5[[#This Row],[UUID]],Planilha2!$A:$A,Planilha2!L:L,"")</f>
        <v>1</v>
      </c>
      <c r="AT1832">
        <f>_xlfn.XLOOKUP(Tabela5[[#This Row],[UUID]],Planilha2!$A:$A,Planilha2!M:M,"")</f>
        <v>1</v>
      </c>
      <c r="AU1832">
        <f>_xlfn.XLOOKUP(Tabela5[[#This Row],[UUID]],Planilha2!$A:$A,Planilha2!N:N,"")</f>
        <v>1</v>
      </c>
      <c r="AV1832">
        <f>_xlfn.XLOOKUP(Tabela5[[#This Row],[UUID]],Planilha2!$A:$A,Planilha2!O:O,"")</f>
        <v>1</v>
      </c>
    </row>
    <row r="1833" spans="1:48" x14ac:dyDescent="0.2">
      <c r="A1833" t="s">
        <v>7911</v>
      </c>
      <c r="B1833" t="s">
        <v>35</v>
      </c>
      <c r="C1833">
        <v>4001249173</v>
      </c>
      <c r="D1833">
        <v>49377571804</v>
      </c>
      <c r="E1833" t="s">
        <v>2066</v>
      </c>
      <c r="F1833" t="s">
        <v>5730</v>
      </c>
      <c r="G1833" t="s">
        <v>5731</v>
      </c>
      <c r="H1833" s="1">
        <v>46023</v>
      </c>
      <c r="I1833">
        <v>202601</v>
      </c>
      <c r="J1833">
        <v>6903.6347100000003</v>
      </c>
      <c r="L1833">
        <v>6903.63</v>
      </c>
      <c r="N1833">
        <v>90465900</v>
      </c>
      <c r="O1833" s="1">
        <v>46053</v>
      </c>
      <c r="P1833" s="1">
        <v>46063</v>
      </c>
      <c r="R1833">
        <v>63</v>
      </c>
      <c r="S1833" t="s">
        <v>53</v>
      </c>
      <c r="T1833" t="s">
        <v>40</v>
      </c>
      <c r="U1833" t="s">
        <v>40</v>
      </c>
      <c r="V1833" t="s">
        <v>5732</v>
      </c>
      <c r="W1833">
        <v>6</v>
      </c>
      <c r="X1833" t="s">
        <v>42</v>
      </c>
      <c r="Y1833">
        <v>6</v>
      </c>
      <c r="Z1833" t="s">
        <v>40</v>
      </c>
      <c r="AA1833" t="s">
        <v>193</v>
      </c>
      <c r="AB1833" t="s">
        <v>44</v>
      </c>
      <c r="AC1833" t="s">
        <v>45</v>
      </c>
      <c r="AE1833" t="s">
        <v>298</v>
      </c>
      <c r="AF1833" t="s">
        <v>7912</v>
      </c>
      <c r="AG1833" s="1">
        <v>46086</v>
      </c>
      <c r="AH1833" t="s">
        <v>2615</v>
      </c>
      <c r="AI1833">
        <f>_xlfn.XLOOKUP(Tabela5[[#This Row],[UUID]],Planilha2!$A:$A,Planilha2!B:B,"")</f>
        <v>1</v>
      </c>
      <c r="AJ1833">
        <f>_xlfn.XLOOKUP(Tabela5[[#This Row],[UUID]],Planilha2!$A:$A,Planilha2!C:C,"")</f>
        <v>0</v>
      </c>
      <c r="AK1833">
        <f>_xlfn.XLOOKUP(Tabela5[[#This Row],[UUID]],Planilha2!$A:$A,Planilha2!D:D,"")</f>
        <v>2</v>
      </c>
      <c r="AL1833">
        <f>_xlfn.XLOOKUP(Tabela5[[#This Row],[UUID]],Planilha2!$A:$A,Planilha2!E:E,"")</f>
        <v>0</v>
      </c>
      <c r="AM1833">
        <f>_xlfn.XLOOKUP(Tabela5[[#This Row],[UUID]],Planilha2!$A:$A,Planilha2!F:F,"")</f>
        <v>1</v>
      </c>
      <c r="AN1833">
        <f>_xlfn.XLOOKUP(Tabela5[[#This Row],[UUID]],Planilha2!$A:$A,Planilha2!G:G,"")</f>
        <v>1</v>
      </c>
      <c r="AO1833">
        <f>_xlfn.XLOOKUP(Tabela5[[#This Row],[UUID]],Planilha2!$A:$A,Planilha2!H:H,"")</f>
        <v>1</v>
      </c>
      <c r="AP1833">
        <f>_xlfn.XLOOKUP(Tabela5[[#This Row],[UUID]],Planilha2!$A:$A,Planilha2!I:I,"")</f>
        <v>1</v>
      </c>
      <c r="AQ1833">
        <f>_xlfn.XLOOKUP(Tabela5[[#This Row],[UUID]],Planilha2!$A:$A,Planilha2!J:J,"")</f>
        <v>1</v>
      </c>
      <c r="AR1833">
        <f>_xlfn.XLOOKUP(Tabela5[[#This Row],[UUID]],Planilha2!$A:$A,Planilha2!K:K,"")</f>
        <v>1</v>
      </c>
      <c r="AS1833">
        <f>_xlfn.XLOOKUP(Tabela5[[#This Row],[UUID]],Planilha2!$A:$A,Planilha2!L:L,"")</f>
        <v>1</v>
      </c>
      <c r="AT1833">
        <f>_xlfn.XLOOKUP(Tabela5[[#This Row],[UUID]],Planilha2!$A:$A,Planilha2!M:M,"")</f>
        <v>0</v>
      </c>
      <c r="AU1833">
        <f>_xlfn.XLOOKUP(Tabela5[[#This Row],[UUID]],Planilha2!$A:$A,Planilha2!N:N,"")</f>
        <v>1</v>
      </c>
      <c r="AV1833">
        <f>_xlfn.XLOOKUP(Tabela5[[#This Row],[UUID]],Planilha2!$A:$A,Planilha2!O:O,"")</f>
        <v>1</v>
      </c>
    </row>
    <row r="1834" spans="1:48" x14ac:dyDescent="0.2">
      <c r="A1834" t="s">
        <v>7913</v>
      </c>
      <c r="B1834" t="s">
        <v>35</v>
      </c>
      <c r="C1834">
        <v>4002697723</v>
      </c>
      <c r="D1834">
        <v>35354212847</v>
      </c>
      <c r="E1834" t="s">
        <v>4418</v>
      </c>
      <c r="F1834" t="s">
        <v>7914</v>
      </c>
      <c r="G1834" t="s">
        <v>4420</v>
      </c>
      <c r="H1834" s="1">
        <v>46023</v>
      </c>
      <c r="I1834">
        <v>202601</v>
      </c>
      <c r="J1834">
        <v>148.40474</v>
      </c>
      <c r="L1834">
        <v>148.4</v>
      </c>
      <c r="N1834">
        <v>90465191</v>
      </c>
      <c r="O1834" s="1">
        <v>46053</v>
      </c>
      <c r="P1834" s="1">
        <v>46063</v>
      </c>
      <c r="R1834">
        <v>63</v>
      </c>
      <c r="S1834" t="s">
        <v>53</v>
      </c>
      <c r="T1834" t="s">
        <v>40</v>
      </c>
      <c r="U1834" t="s">
        <v>40</v>
      </c>
      <c r="V1834" t="s">
        <v>4421</v>
      </c>
      <c r="W1834">
        <v>6</v>
      </c>
      <c r="X1834" t="s">
        <v>42</v>
      </c>
      <c r="Y1834">
        <v>6</v>
      </c>
      <c r="Z1834" t="s">
        <v>40</v>
      </c>
      <c r="AA1834" t="s">
        <v>193</v>
      </c>
      <c r="AB1834" t="s">
        <v>44</v>
      </c>
      <c r="AC1834" t="s">
        <v>45</v>
      </c>
      <c r="AE1834" t="s">
        <v>298</v>
      </c>
      <c r="AF1834" t="s">
        <v>7915</v>
      </c>
      <c r="AG1834" s="1">
        <v>46086</v>
      </c>
      <c r="AH1834" t="s">
        <v>2615</v>
      </c>
      <c r="AI1834">
        <f>_xlfn.XLOOKUP(Tabela5[[#This Row],[UUID]],Planilha2!$A:$A,Planilha2!B:B,"")</f>
        <v>1</v>
      </c>
      <c r="AJ1834">
        <f>_xlfn.XLOOKUP(Tabela5[[#This Row],[UUID]],Planilha2!$A:$A,Planilha2!C:C,"")</f>
        <v>0</v>
      </c>
      <c r="AK1834">
        <f>_xlfn.XLOOKUP(Tabela5[[#This Row],[UUID]],Planilha2!$A:$A,Planilha2!D:D,"")</f>
        <v>4</v>
      </c>
      <c r="AL1834">
        <f>_xlfn.XLOOKUP(Tabela5[[#This Row],[UUID]],Planilha2!$A:$A,Planilha2!E:E,"")</f>
        <v>1</v>
      </c>
      <c r="AM1834">
        <f>_xlfn.XLOOKUP(Tabela5[[#This Row],[UUID]],Planilha2!$A:$A,Planilha2!F:F,"")</f>
        <v>1</v>
      </c>
      <c r="AN1834">
        <f>_xlfn.XLOOKUP(Tabela5[[#This Row],[UUID]],Planilha2!$A:$A,Planilha2!G:G,"")</f>
        <v>1</v>
      </c>
      <c r="AO1834">
        <f>_xlfn.XLOOKUP(Tabela5[[#This Row],[UUID]],Planilha2!$A:$A,Planilha2!H:H,"")</f>
        <v>1</v>
      </c>
      <c r="AP1834">
        <f>_xlfn.XLOOKUP(Tabela5[[#This Row],[UUID]],Planilha2!$A:$A,Planilha2!I:I,"")</f>
        <v>1</v>
      </c>
      <c r="AQ1834">
        <f>_xlfn.XLOOKUP(Tabela5[[#This Row],[UUID]],Planilha2!$A:$A,Planilha2!J:J,"")</f>
        <v>1</v>
      </c>
      <c r="AR1834">
        <f>_xlfn.XLOOKUP(Tabela5[[#This Row],[UUID]],Planilha2!$A:$A,Planilha2!K:K,"")</f>
        <v>1</v>
      </c>
      <c r="AS1834">
        <f>_xlfn.XLOOKUP(Tabela5[[#This Row],[UUID]],Planilha2!$A:$A,Planilha2!L:L,"")</f>
        <v>1</v>
      </c>
      <c r="AT1834">
        <f>_xlfn.XLOOKUP(Tabela5[[#This Row],[UUID]],Planilha2!$A:$A,Planilha2!M:M,"")</f>
        <v>0</v>
      </c>
      <c r="AU1834">
        <f>_xlfn.XLOOKUP(Tabela5[[#This Row],[UUID]],Planilha2!$A:$A,Planilha2!N:N,"")</f>
        <v>1</v>
      </c>
      <c r="AV1834">
        <f>_xlfn.XLOOKUP(Tabela5[[#This Row],[UUID]],Planilha2!$A:$A,Planilha2!O:O,"")</f>
        <v>1</v>
      </c>
    </row>
    <row r="1835" spans="1:48" x14ac:dyDescent="0.2">
      <c r="A1835" t="s">
        <v>7916</v>
      </c>
      <c r="B1835" t="s">
        <v>35</v>
      </c>
      <c r="C1835">
        <v>4000782312</v>
      </c>
      <c r="D1835">
        <v>34717976886</v>
      </c>
      <c r="E1835" t="s">
        <v>4412</v>
      </c>
      <c r="F1835" t="s">
        <v>7917</v>
      </c>
      <c r="G1835" t="s">
        <v>4414</v>
      </c>
      <c r="H1835" s="1">
        <v>46023</v>
      </c>
      <c r="I1835">
        <v>202601</v>
      </c>
      <c r="J1835">
        <v>124.28846</v>
      </c>
      <c r="L1835">
        <v>124.29</v>
      </c>
      <c r="N1835">
        <v>90467645</v>
      </c>
      <c r="O1835" s="1">
        <v>46053</v>
      </c>
      <c r="P1835" s="1">
        <v>46063</v>
      </c>
      <c r="R1835">
        <v>63</v>
      </c>
      <c r="S1835" t="s">
        <v>53</v>
      </c>
      <c r="T1835" t="s">
        <v>40</v>
      </c>
      <c r="U1835" t="s">
        <v>40</v>
      </c>
      <c r="V1835" t="s">
        <v>4415</v>
      </c>
      <c r="W1835">
        <v>6</v>
      </c>
      <c r="X1835" t="s">
        <v>42</v>
      </c>
      <c r="Y1835">
        <v>6</v>
      </c>
      <c r="Z1835" t="s">
        <v>40</v>
      </c>
      <c r="AA1835" t="s">
        <v>193</v>
      </c>
      <c r="AB1835" t="s">
        <v>44</v>
      </c>
      <c r="AC1835" t="s">
        <v>45</v>
      </c>
      <c r="AE1835" t="s">
        <v>298</v>
      </c>
      <c r="AF1835" t="s">
        <v>7918</v>
      </c>
      <c r="AG1835" s="1">
        <v>46087</v>
      </c>
      <c r="AH1835" t="s">
        <v>2615</v>
      </c>
      <c r="AI1835">
        <f>_xlfn.XLOOKUP(Tabela5[[#This Row],[UUID]],Planilha2!$A:$A,Planilha2!B:B,"")</f>
        <v>1</v>
      </c>
      <c r="AJ1835">
        <f>_xlfn.XLOOKUP(Tabela5[[#This Row],[UUID]],Planilha2!$A:$A,Planilha2!C:C,"")</f>
        <v>0</v>
      </c>
      <c r="AK1835">
        <f>_xlfn.XLOOKUP(Tabela5[[#This Row],[UUID]],Planilha2!$A:$A,Planilha2!D:D,"")</f>
        <v>5</v>
      </c>
      <c r="AL1835">
        <f>_xlfn.XLOOKUP(Tabela5[[#This Row],[UUID]],Planilha2!$A:$A,Planilha2!E:E,"")</f>
        <v>0</v>
      </c>
      <c r="AM1835">
        <f>_xlfn.XLOOKUP(Tabela5[[#This Row],[UUID]],Planilha2!$A:$A,Planilha2!F:F,"")</f>
        <v>1</v>
      </c>
      <c r="AN1835">
        <f>_xlfn.XLOOKUP(Tabela5[[#This Row],[UUID]],Planilha2!$A:$A,Planilha2!G:G,"")</f>
        <v>1</v>
      </c>
      <c r="AO1835">
        <f>_xlfn.XLOOKUP(Tabela5[[#This Row],[UUID]],Planilha2!$A:$A,Planilha2!H:H,"")</f>
        <v>1</v>
      </c>
      <c r="AP1835">
        <f>_xlfn.XLOOKUP(Tabela5[[#This Row],[UUID]],Planilha2!$A:$A,Planilha2!I:I,"")</f>
        <v>1</v>
      </c>
      <c r="AQ1835">
        <f>_xlfn.XLOOKUP(Tabela5[[#This Row],[UUID]],Planilha2!$A:$A,Planilha2!J:J,"")</f>
        <v>1</v>
      </c>
      <c r="AR1835">
        <f>_xlfn.XLOOKUP(Tabela5[[#This Row],[UUID]],Planilha2!$A:$A,Planilha2!K:K,"")</f>
        <v>1</v>
      </c>
      <c r="AS1835">
        <f>_xlfn.XLOOKUP(Tabela5[[#This Row],[UUID]],Planilha2!$A:$A,Planilha2!L:L,"")</f>
        <v>1</v>
      </c>
      <c r="AT1835">
        <f>_xlfn.XLOOKUP(Tabela5[[#This Row],[UUID]],Planilha2!$A:$A,Planilha2!M:M,"")</f>
        <v>0</v>
      </c>
      <c r="AU1835">
        <f>_xlfn.XLOOKUP(Tabela5[[#This Row],[UUID]],Planilha2!$A:$A,Planilha2!N:N,"")</f>
        <v>1</v>
      </c>
      <c r="AV1835">
        <f>_xlfn.XLOOKUP(Tabela5[[#This Row],[UUID]],Planilha2!$A:$A,Planilha2!O:O,"")</f>
        <v>1</v>
      </c>
    </row>
    <row r="1836" spans="1:48" x14ac:dyDescent="0.2">
      <c r="A1836" t="s">
        <v>7919</v>
      </c>
      <c r="B1836" t="s">
        <v>35</v>
      </c>
      <c r="C1836">
        <v>5820367</v>
      </c>
      <c r="D1836">
        <v>33370716860</v>
      </c>
      <c r="E1836" t="s">
        <v>1725</v>
      </c>
      <c r="F1836" t="s">
        <v>7920</v>
      </c>
      <c r="G1836" t="s">
        <v>1727</v>
      </c>
      <c r="H1836" s="1">
        <v>46023</v>
      </c>
      <c r="I1836">
        <v>202601</v>
      </c>
      <c r="J1836">
        <v>353.34766000000002</v>
      </c>
      <c r="L1836">
        <v>353.35</v>
      </c>
      <c r="N1836">
        <v>90469175</v>
      </c>
      <c r="O1836" s="1">
        <v>46053</v>
      </c>
      <c r="P1836" s="1">
        <v>46063</v>
      </c>
      <c r="R1836">
        <v>63</v>
      </c>
      <c r="S1836" t="s">
        <v>53</v>
      </c>
      <c r="T1836" t="s">
        <v>40</v>
      </c>
      <c r="U1836" t="s">
        <v>40</v>
      </c>
      <c r="V1836" t="s">
        <v>1728</v>
      </c>
      <c r="W1836">
        <v>6</v>
      </c>
      <c r="X1836" t="s">
        <v>42</v>
      </c>
      <c r="Y1836">
        <v>6</v>
      </c>
      <c r="Z1836" t="s">
        <v>40</v>
      </c>
      <c r="AA1836" t="s">
        <v>193</v>
      </c>
      <c r="AB1836" t="s">
        <v>44</v>
      </c>
      <c r="AC1836" t="s">
        <v>45</v>
      </c>
      <c r="AE1836" t="s">
        <v>298</v>
      </c>
      <c r="AF1836" t="s">
        <v>7921</v>
      </c>
      <c r="AG1836" s="1">
        <v>46085</v>
      </c>
      <c r="AH1836" t="s">
        <v>2615</v>
      </c>
      <c r="AI1836">
        <f>_xlfn.XLOOKUP(Tabela5[[#This Row],[UUID]],Planilha2!$A:$A,Planilha2!B:B,"")</f>
        <v>1</v>
      </c>
      <c r="AJ1836">
        <f>_xlfn.XLOOKUP(Tabela5[[#This Row],[UUID]],Planilha2!$A:$A,Planilha2!C:C,"")</f>
        <v>1</v>
      </c>
      <c r="AK1836">
        <f>_xlfn.XLOOKUP(Tabela5[[#This Row],[UUID]],Planilha2!$A:$A,Planilha2!D:D,"")</f>
        <v>184</v>
      </c>
      <c r="AL1836">
        <f>_xlfn.XLOOKUP(Tabela5[[#This Row],[UUID]],Planilha2!$A:$A,Planilha2!E:E,"")</f>
        <v>0</v>
      </c>
      <c r="AM1836">
        <f>_xlfn.XLOOKUP(Tabela5[[#This Row],[UUID]],Planilha2!$A:$A,Planilha2!F:F,"")</f>
        <v>1</v>
      </c>
      <c r="AN1836">
        <f>_xlfn.XLOOKUP(Tabela5[[#This Row],[UUID]],Planilha2!$A:$A,Planilha2!G:G,"")</f>
        <v>1</v>
      </c>
      <c r="AO1836">
        <f>_xlfn.XLOOKUP(Tabela5[[#This Row],[UUID]],Planilha2!$A:$A,Planilha2!H:H,"")</f>
        <v>1</v>
      </c>
      <c r="AP1836">
        <f>_xlfn.XLOOKUP(Tabela5[[#This Row],[UUID]],Planilha2!$A:$A,Planilha2!I:I,"")</f>
        <v>1</v>
      </c>
      <c r="AQ1836">
        <f>_xlfn.XLOOKUP(Tabela5[[#This Row],[UUID]],Planilha2!$A:$A,Planilha2!J:J,"")</f>
        <v>1</v>
      </c>
      <c r="AR1836">
        <f>_xlfn.XLOOKUP(Tabela5[[#This Row],[UUID]],Planilha2!$A:$A,Planilha2!K:K,"")</f>
        <v>1</v>
      </c>
      <c r="AS1836">
        <f>_xlfn.XLOOKUP(Tabela5[[#This Row],[UUID]],Planilha2!$A:$A,Planilha2!L:L,"")</f>
        <v>1</v>
      </c>
      <c r="AT1836">
        <f>_xlfn.XLOOKUP(Tabela5[[#This Row],[UUID]],Planilha2!$A:$A,Planilha2!M:M,"")</f>
        <v>0</v>
      </c>
      <c r="AU1836">
        <f>_xlfn.XLOOKUP(Tabela5[[#This Row],[UUID]],Planilha2!$A:$A,Planilha2!N:N,"")</f>
        <v>1</v>
      </c>
      <c r="AV1836">
        <f>_xlfn.XLOOKUP(Tabela5[[#This Row],[UUID]],Planilha2!$A:$A,Planilha2!O:O,"")</f>
        <v>1</v>
      </c>
    </row>
    <row r="1837" spans="1:48" x14ac:dyDescent="0.2">
      <c r="A1837" t="s">
        <v>7922</v>
      </c>
      <c r="B1837" t="s">
        <v>35</v>
      </c>
      <c r="C1837">
        <v>4003185940</v>
      </c>
      <c r="D1837">
        <v>55334277838</v>
      </c>
      <c r="E1837" t="s">
        <v>4382</v>
      </c>
      <c r="F1837" t="s">
        <v>4383</v>
      </c>
      <c r="G1837" t="s">
        <v>4384</v>
      </c>
      <c r="H1837" s="1">
        <v>46023</v>
      </c>
      <c r="I1837">
        <v>202601</v>
      </c>
      <c r="J1837">
        <v>4070.22415</v>
      </c>
      <c r="L1837">
        <v>4070.22</v>
      </c>
      <c r="N1837">
        <v>90471269</v>
      </c>
      <c r="O1837" s="1">
        <v>46055</v>
      </c>
      <c r="P1837" s="1">
        <v>46063</v>
      </c>
      <c r="R1837">
        <v>63</v>
      </c>
      <c r="S1837" t="s">
        <v>53</v>
      </c>
      <c r="T1837" t="s">
        <v>40</v>
      </c>
      <c r="U1837" t="s">
        <v>40</v>
      </c>
      <c r="V1837" t="s">
        <v>4385</v>
      </c>
      <c r="W1837">
        <v>6</v>
      </c>
      <c r="X1837" t="s">
        <v>42</v>
      </c>
      <c r="Y1837">
        <v>6</v>
      </c>
      <c r="Z1837" t="s">
        <v>40</v>
      </c>
      <c r="AA1837" t="s">
        <v>193</v>
      </c>
      <c r="AB1837" t="s">
        <v>44</v>
      </c>
      <c r="AC1837" t="s">
        <v>45</v>
      </c>
      <c r="AE1837" t="s">
        <v>298</v>
      </c>
      <c r="AF1837" t="s">
        <v>7923</v>
      </c>
      <c r="AG1837" s="1">
        <v>46087</v>
      </c>
      <c r="AH1837" t="s">
        <v>2615</v>
      </c>
      <c r="AI1837">
        <f>_xlfn.XLOOKUP(Tabela5[[#This Row],[UUID]],Planilha2!$A:$A,Planilha2!B:B,"")</f>
        <v>1</v>
      </c>
      <c r="AJ1837">
        <f>_xlfn.XLOOKUP(Tabela5[[#This Row],[UUID]],Planilha2!$A:$A,Planilha2!C:C,"")</f>
        <v>0</v>
      </c>
      <c r="AK1837">
        <f>_xlfn.XLOOKUP(Tabela5[[#This Row],[UUID]],Planilha2!$A:$A,Planilha2!D:D,"")</f>
        <v>1</v>
      </c>
      <c r="AL1837">
        <f>_xlfn.XLOOKUP(Tabela5[[#This Row],[UUID]],Planilha2!$A:$A,Planilha2!E:E,"")</f>
        <v>0</v>
      </c>
      <c r="AM1837">
        <f>_xlfn.XLOOKUP(Tabela5[[#This Row],[UUID]],Planilha2!$A:$A,Planilha2!F:F,"")</f>
        <v>1</v>
      </c>
      <c r="AN1837">
        <f>_xlfn.XLOOKUP(Tabela5[[#This Row],[UUID]],Planilha2!$A:$A,Planilha2!G:G,"")</f>
        <v>1</v>
      </c>
      <c r="AO1837">
        <f>_xlfn.XLOOKUP(Tabela5[[#This Row],[UUID]],Planilha2!$A:$A,Planilha2!H:H,"")</f>
        <v>1</v>
      </c>
      <c r="AP1837">
        <f>_xlfn.XLOOKUP(Tabela5[[#This Row],[UUID]],Planilha2!$A:$A,Planilha2!I:I,"")</f>
        <v>1</v>
      </c>
      <c r="AQ1837">
        <f>_xlfn.XLOOKUP(Tabela5[[#This Row],[UUID]],Planilha2!$A:$A,Planilha2!J:J,"")</f>
        <v>1</v>
      </c>
      <c r="AR1837">
        <f>_xlfn.XLOOKUP(Tabela5[[#This Row],[UUID]],Planilha2!$A:$A,Planilha2!K:K,"")</f>
        <v>1</v>
      </c>
      <c r="AS1837">
        <f>_xlfn.XLOOKUP(Tabela5[[#This Row],[UUID]],Planilha2!$A:$A,Planilha2!L:L,"")</f>
        <v>1</v>
      </c>
      <c r="AT1837">
        <f>_xlfn.XLOOKUP(Tabela5[[#This Row],[UUID]],Planilha2!$A:$A,Planilha2!M:M,"")</f>
        <v>0</v>
      </c>
      <c r="AU1837">
        <f>_xlfn.XLOOKUP(Tabela5[[#This Row],[UUID]],Planilha2!$A:$A,Planilha2!N:N,"")</f>
        <v>1</v>
      </c>
      <c r="AV1837">
        <f>_xlfn.XLOOKUP(Tabela5[[#This Row],[UUID]],Planilha2!$A:$A,Planilha2!O:O,"")</f>
        <v>1</v>
      </c>
    </row>
    <row r="1838" spans="1:48" x14ac:dyDescent="0.2">
      <c r="A1838" t="s">
        <v>7924</v>
      </c>
      <c r="B1838" t="s">
        <v>35</v>
      </c>
      <c r="C1838">
        <v>11484128</v>
      </c>
      <c r="D1838">
        <v>8327625802</v>
      </c>
      <c r="E1838" t="s">
        <v>7925</v>
      </c>
      <c r="F1838" t="s">
        <v>7926</v>
      </c>
      <c r="G1838" t="s">
        <v>7927</v>
      </c>
      <c r="H1838" s="1">
        <v>46023</v>
      </c>
      <c r="I1838">
        <v>202601</v>
      </c>
      <c r="J1838">
        <v>382.97890999999998</v>
      </c>
      <c r="L1838">
        <v>382.98</v>
      </c>
      <c r="N1838">
        <v>90469024</v>
      </c>
      <c r="O1838" s="1">
        <v>46053</v>
      </c>
      <c r="P1838" s="1">
        <v>46063</v>
      </c>
      <c r="R1838">
        <v>63</v>
      </c>
      <c r="S1838" t="s">
        <v>53</v>
      </c>
      <c r="T1838" t="s">
        <v>40</v>
      </c>
      <c r="U1838" t="s">
        <v>40</v>
      </c>
      <c r="V1838" t="s">
        <v>7928</v>
      </c>
      <c r="W1838">
        <v>6</v>
      </c>
      <c r="X1838" t="s">
        <v>42</v>
      </c>
      <c r="Y1838">
        <v>6</v>
      </c>
      <c r="Z1838" t="s">
        <v>40</v>
      </c>
      <c r="AA1838" t="s">
        <v>193</v>
      </c>
      <c r="AB1838" t="s">
        <v>44</v>
      </c>
      <c r="AC1838" t="s">
        <v>45</v>
      </c>
      <c r="AE1838" t="s">
        <v>298</v>
      </c>
      <c r="AF1838" t="s">
        <v>7929</v>
      </c>
      <c r="AG1838" s="1">
        <v>46107</v>
      </c>
      <c r="AH1838" t="s">
        <v>47</v>
      </c>
      <c r="AI1838">
        <f>_xlfn.XLOOKUP(Tabela5[[#This Row],[UUID]],Planilha2!$A:$A,Planilha2!B:B,"")</f>
        <v>1</v>
      </c>
      <c r="AJ1838">
        <f>_xlfn.XLOOKUP(Tabela5[[#This Row],[UUID]],Planilha2!$A:$A,Planilha2!C:C,"")</f>
        <v>1</v>
      </c>
      <c r="AK1838">
        <f>_xlfn.XLOOKUP(Tabela5[[#This Row],[UUID]],Planilha2!$A:$A,Planilha2!D:D,"")</f>
        <v>5</v>
      </c>
      <c r="AL1838">
        <f>_xlfn.XLOOKUP(Tabela5[[#This Row],[UUID]],Planilha2!$A:$A,Planilha2!E:E,"")</f>
        <v>1</v>
      </c>
      <c r="AM1838">
        <f>_xlfn.XLOOKUP(Tabela5[[#This Row],[UUID]],Planilha2!$A:$A,Planilha2!F:F,"")</f>
        <v>1</v>
      </c>
      <c r="AN1838">
        <f>_xlfn.XLOOKUP(Tabela5[[#This Row],[UUID]],Planilha2!$A:$A,Planilha2!G:G,"")</f>
        <v>1</v>
      </c>
      <c r="AO1838">
        <f>_xlfn.XLOOKUP(Tabela5[[#This Row],[UUID]],Planilha2!$A:$A,Planilha2!H:H,"")</f>
        <v>1</v>
      </c>
      <c r="AP1838">
        <f>_xlfn.XLOOKUP(Tabela5[[#This Row],[UUID]],Planilha2!$A:$A,Planilha2!I:I,"")</f>
        <v>1</v>
      </c>
      <c r="AQ1838">
        <f>_xlfn.XLOOKUP(Tabela5[[#This Row],[UUID]],Planilha2!$A:$A,Planilha2!J:J,"")</f>
        <v>0</v>
      </c>
      <c r="AR1838">
        <f>_xlfn.XLOOKUP(Tabela5[[#This Row],[UUID]],Planilha2!$A:$A,Planilha2!K:K,"")</f>
        <v>0</v>
      </c>
      <c r="AS1838">
        <f>_xlfn.XLOOKUP(Tabela5[[#This Row],[UUID]],Planilha2!$A:$A,Planilha2!L:L,"")</f>
        <v>0</v>
      </c>
      <c r="AT1838">
        <f>_xlfn.XLOOKUP(Tabela5[[#This Row],[UUID]],Planilha2!$A:$A,Planilha2!M:M,"")</f>
        <v>0</v>
      </c>
      <c r="AU1838">
        <f>_xlfn.XLOOKUP(Tabela5[[#This Row],[UUID]],Planilha2!$A:$A,Planilha2!N:N,"")</f>
        <v>1</v>
      </c>
      <c r="AV1838">
        <f>_xlfn.XLOOKUP(Tabela5[[#This Row],[UUID]],Planilha2!$A:$A,Planilha2!O:O,"")</f>
        <v>1</v>
      </c>
    </row>
    <row r="1839" spans="1:48" x14ac:dyDescent="0.2">
      <c r="A1839" t="s">
        <v>7930</v>
      </c>
      <c r="B1839" t="s">
        <v>35</v>
      </c>
      <c r="C1839">
        <v>5360617</v>
      </c>
      <c r="D1839">
        <v>30880062827</v>
      </c>
      <c r="E1839" t="s">
        <v>4358</v>
      </c>
      <c r="F1839" t="s">
        <v>5741</v>
      </c>
      <c r="G1839" t="s">
        <v>4360</v>
      </c>
      <c r="H1839" s="1">
        <v>46023</v>
      </c>
      <c r="I1839">
        <v>202601</v>
      </c>
      <c r="J1839">
        <v>250.75014999999999</v>
      </c>
      <c r="L1839">
        <v>250.75</v>
      </c>
      <c r="N1839">
        <v>90467168</v>
      </c>
      <c r="O1839" s="1">
        <v>46053</v>
      </c>
      <c r="P1839" s="1">
        <v>46063</v>
      </c>
      <c r="R1839">
        <v>63</v>
      </c>
      <c r="S1839" t="s">
        <v>53</v>
      </c>
      <c r="T1839" t="s">
        <v>40</v>
      </c>
      <c r="U1839" t="s">
        <v>40</v>
      </c>
      <c r="V1839" t="s">
        <v>4361</v>
      </c>
      <c r="W1839">
        <v>6</v>
      </c>
      <c r="X1839" t="s">
        <v>42</v>
      </c>
      <c r="Y1839">
        <v>6</v>
      </c>
      <c r="Z1839" t="s">
        <v>40</v>
      </c>
      <c r="AA1839" t="s">
        <v>193</v>
      </c>
      <c r="AB1839" t="s">
        <v>44</v>
      </c>
      <c r="AC1839" t="s">
        <v>45</v>
      </c>
      <c r="AE1839" t="s">
        <v>298</v>
      </c>
      <c r="AF1839" t="s">
        <v>7931</v>
      </c>
      <c r="AG1839" s="1">
        <v>46079</v>
      </c>
      <c r="AH1839" t="s">
        <v>2615</v>
      </c>
      <c r="AI1839">
        <f>_xlfn.XLOOKUP(Tabela5[[#This Row],[UUID]],Planilha2!$A:$A,Planilha2!B:B,"")</f>
        <v>1</v>
      </c>
      <c r="AJ1839">
        <f>_xlfn.XLOOKUP(Tabela5[[#This Row],[UUID]],Planilha2!$A:$A,Planilha2!C:C,"")</f>
        <v>0</v>
      </c>
      <c r="AK1839">
        <f>_xlfn.XLOOKUP(Tabela5[[#This Row],[UUID]],Planilha2!$A:$A,Planilha2!D:D,"")</f>
        <v>1</v>
      </c>
      <c r="AL1839">
        <f>_xlfn.XLOOKUP(Tabela5[[#This Row],[UUID]],Planilha2!$A:$A,Planilha2!E:E,"")</f>
        <v>0</v>
      </c>
      <c r="AM1839">
        <f>_xlfn.XLOOKUP(Tabela5[[#This Row],[UUID]],Planilha2!$A:$A,Planilha2!F:F,"")</f>
        <v>1</v>
      </c>
      <c r="AN1839">
        <f>_xlfn.XLOOKUP(Tabela5[[#This Row],[UUID]],Planilha2!$A:$A,Planilha2!G:G,"")</f>
        <v>1</v>
      </c>
      <c r="AO1839">
        <f>_xlfn.XLOOKUP(Tabela5[[#This Row],[UUID]],Planilha2!$A:$A,Planilha2!H:H,"")</f>
        <v>1</v>
      </c>
      <c r="AP1839">
        <f>_xlfn.XLOOKUP(Tabela5[[#This Row],[UUID]],Planilha2!$A:$A,Planilha2!I:I,"")</f>
        <v>1</v>
      </c>
      <c r="AQ1839">
        <f>_xlfn.XLOOKUP(Tabela5[[#This Row],[UUID]],Planilha2!$A:$A,Planilha2!J:J,"")</f>
        <v>1</v>
      </c>
      <c r="AR1839">
        <f>_xlfn.XLOOKUP(Tabela5[[#This Row],[UUID]],Planilha2!$A:$A,Planilha2!K:K,"")</f>
        <v>1</v>
      </c>
      <c r="AS1839">
        <f>_xlfn.XLOOKUP(Tabela5[[#This Row],[UUID]],Planilha2!$A:$A,Planilha2!L:L,"")</f>
        <v>1</v>
      </c>
      <c r="AT1839">
        <f>_xlfn.XLOOKUP(Tabela5[[#This Row],[UUID]],Planilha2!$A:$A,Planilha2!M:M,"")</f>
        <v>0</v>
      </c>
      <c r="AU1839">
        <f>_xlfn.XLOOKUP(Tabela5[[#This Row],[UUID]],Planilha2!$A:$A,Planilha2!N:N,"")</f>
        <v>1</v>
      </c>
      <c r="AV1839">
        <f>_xlfn.XLOOKUP(Tabela5[[#This Row],[UUID]],Planilha2!$A:$A,Planilha2!O:O,"")</f>
        <v>1</v>
      </c>
    </row>
    <row r="1840" spans="1:48" x14ac:dyDescent="0.2">
      <c r="A1840" t="s">
        <v>7932</v>
      </c>
      <c r="B1840" t="s">
        <v>35</v>
      </c>
      <c r="C1840">
        <v>29404541</v>
      </c>
      <c r="D1840">
        <v>22926204809</v>
      </c>
      <c r="E1840" t="s">
        <v>5750</v>
      </c>
      <c r="F1840" t="s">
        <v>5751</v>
      </c>
      <c r="G1840" t="s">
        <v>5752</v>
      </c>
      <c r="H1840" s="1">
        <v>46023</v>
      </c>
      <c r="I1840">
        <v>202601</v>
      </c>
      <c r="J1840">
        <v>487.01726000000002</v>
      </c>
      <c r="K1840">
        <v>14.1</v>
      </c>
      <c r="L1840">
        <v>501.12</v>
      </c>
      <c r="N1840">
        <v>90465151</v>
      </c>
      <c r="O1840" s="1">
        <v>46053</v>
      </c>
      <c r="P1840" s="1">
        <v>46063</v>
      </c>
      <c r="R1840">
        <v>63</v>
      </c>
      <c r="S1840" t="s">
        <v>53</v>
      </c>
      <c r="T1840" t="s">
        <v>40</v>
      </c>
      <c r="U1840" t="s">
        <v>40</v>
      </c>
      <c r="V1840" t="s">
        <v>5753</v>
      </c>
      <c r="W1840">
        <v>6</v>
      </c>
      <c r="X1840" t="s">
        <v>42</v>
      </c>
      <c r="Y1840">
        <v>6</v>
      </c>
      <c r="Z1840" t="s">
        <v>40</v>
      </c>
      <c r="AA1840" t="s">
        <v>193</v>
      </c>
      <c r="AB1840" t="s">
        <v>44</v>
      </c>
      <c r="AC1840" t="s">
        <v>45</v>
      </c>
      <c r="AE1840" t="s">
        <v>298</v>
      </c>
      <c r="AF1840" t="s">
        <v>7933</v>
      </c>
      <c r="AG1840" s="1">
        <v>46109</v>
      </c>
      <c r="AH1840" t="s">
        <v>47</v>
      </c>
      <c r="AI1840">
        <f>_xlfn.XLOOKUP(Tabela5[[#This Row],[UUID]],Planilha2!$A:$A,Planilha2!B:B,"")</f>
        <v>1</v>
      </c>
      <c r="AJ1840">
        <f>_xlfn.XLOOKUP(Tabela5[[#This Row],[UUID]],Planilha2!$A:$A,Planilha2!C:C,"")</f>
        <v>2</v>
      </c>
      <c r="AK1840">
        <f>_xlfn.XLOOKUP(Tabela5[[#This Row],[UUID]],Planilha2!$A:$A,Planilha2!D:D,"")</f>
        <v>15</v>
      </c>
      <c r="AL1840">
        <f>_xlfn.XLOOKUP(Tabela5[[#This Row],[UUID]],Planilha2!$A:$A,Planilha2!E:E,"")</f>
        <v>0</v>
      </c>
      <c r="AM1840">
        <f>_xlfn.XLOOKUP(Tabela5[[#This Row],[UUID]],Planilha2!$A:$A,Planilha2!F:F,"")</f>
        <v>1</v>
      </c>
      <c r="AN1840">
        <f>_xlfn.XLOOKUP(Tabela5[[#This Row],[UUID]],Planilha2!$A:$A,Planilha2!G:G,"")</f>
        <v>1</v>
      </c>
      <c r="AO1840">
        <f>_xlfn.XLOOKUP(Tabela5[[#This Row],[UUID]],Planilha2!$A:$A,Planilha2!H:H,"")</f>
        <v>1</v>
      </c>
      <c r="AP1840">
        <f>_xlfn.XLOOKUP(Tabela5[[#This Row],[UUID]],Planilha2!$A:$A,Planilha2!I:I,"")</f>
        <v>1</v>
      </c>
      <c r="AQ1840">
        <f>_xlfn.XLOOKUP(Tabela5[[#This Row],[UUID]],Planilha2!$A:$A,Planilha2!J:J,"")</f>
        <v>0</v>
      </c>
      <c r="AR1840">
        <f>_xlfn.XLOOKUP(Tabela5[[#This Row],[UUID]],Planilha2!$A:$A,Planilha2!K:K,"")</f>
        <v>0</v>
      </c>
      <c r="AS1840">
        <f>_xlfn.XLOOKUP(Tabela5[[#This Row],[UUID]],Planilha2!$A:$A,Planilha2!L:L,"")</f>
        <v>0</v>
      </c>
      <c r="AT1840">
        <f>_xlfn.XLOOKUP(Tabela5[[#This Row],[UUID]],Planilha2!$A:$A,Planilha2!M:M,"")</f>
        <v>0</v>
      </c>
      <c r="AU1840">
        <f>_xlfn.XLOOKUP(Tabela5[[#This Row],[UUID]],Planilha2!$A:$A,Planilha2!N:N,"")</f>
        <v>1</v>
      </c>
      <c r="AV1840">
        <f>_xlfn.XLOOKUP(Tabela5[[#This Row],[UUID]],Planilha2!$A:$A,Planilha2!O:O,"")</f>
        <v>1</v>
      </c>
    </row>
    <row r="1841" spans="1:48" x14ac:dyDescent="0.2">
      <c r="A1841" t="s">
        <v>7934</v>
      </c>
      <c r="B1841" t="s">
        <v>35</v>
      </c>
      <c r="C1841">
        <v>11899247</v>
      </c>
      <c r="D1841">
        <v>32967922870</v>
      </c>
      <c r="E1841" t="s">
        <v>5756</v>
      </c>
      <c r="F1841" t="s">
        <v>5757</v>
      </c>
      <c r="G1841" t="s">
        <v>5758</v>
      </c>
      <c r="H1841" s="1">
        <v>46023</v>
      </c>
      <c r="I1841">
        <v>202601</v>
      </c>
      <c r="J1841">
        <v>389.67475999999999</v>
      </c>
      <c r="L1841">
        <v>389.67</v>
      </c>
      <c r="N1841">
        <v>90466217</v>
      </c>
      <c r="O1841" s="1">
        <v>46053</v>
      </c>
      <c r="P1841" s="1">
        <v>46063</v>
      </c>
      <c r="R1841">
        <v>63</v>
      </c>
      <c r="S1841" t="s">
        <v>53</v>
      </c>
      <c r="T1841" t="s">
        <v>40</v>
      </c>
      <c r="U1841" t="s">
        <v>40</v>
      </c>
      <c r="V1841" t="s">
        <v>5759</v>
      </c>
      <c r="W1841">
        <v>6</v>
      </c>
      <c r="X1841" t="s">
        <v>42</v>
      </c>
      <c r="Y1841">
        <v>6</v>
      </c>
      <c r="Z1841" t="s">
        <v>40</v>
      </c>
      <c r="AA1841" t="s">
        <v>193</v>
      </c>
      <c r="AB1841" t="s">
        <v>44</v>
      </c>
      <c r="AC1841" t="s">
        <v>45</v>
      </c>
      <c r="AE1841" t="s">
        <v>298</v>
      </c>
      <c r="AF1841" t="s">
        <v>7935</v>
      </c>
      <c r="AG1841" s="1">
        <v>46090</v>
      </c>
      <c r="AH1841" t="s">
        <v>2615</v>
      </c>
      <c r="AI1841">
        <f>_xlfn.XLOOKUP(Tabela5[[#This Row],[UUID]],Planilha2!$A:$A,Planilha2!B:B,"")</f>
        <v>0</v>
      </c>
      <c r="AJ1841">
        <f>_xlfn.XLOOKUP(Tabela5[[#This Row],[UUID]],Planilha2!$A:$A,Planilha2!C:C,"")</f>
        <v>1</v>
      </c>
      <c r="AK1841">
        <f>_xlfn.XLOOKUP(Tabela5[[#This Row],[UUID]],Planilha2!$A:$A,Planilha2!D:D,"")</f>
        <v>8</v>
      </c>
      <c r="AL1841">
        <f>_xlfn.XLOOKUP(Tabela5[[#This Row],[UUID]],Planilha2!$A:$A,Planilha2!E:E,"")</f>
        <v>0</v>
      </c>
      <c r="AM1841">
        <f>_xlfn.XLOOKUP(Tabela5[[#This Row],[UUID]],Planilha2!$A:$A,Planilha2!F:F,"")</f>
        <v>1</v>
      </c>
      <c r="AN1841">
        <f>_xlfn.XLOOKUP(Tabela5[[#This Row],[UUID]],Planilha2!$A:$A,Planilha2!G:G,"")</f>
        <v>1</v>
      </c>
      <c r="AO1841">
        <f>_xlfn.XLOOKUP(Tabela5[[#This Row],[UUID]],Planilha2!$A:$A,Planilha2!H:H,"")</f>
        <v>1</v>
      </c>
      <c r="AP1841">
        <f>_xlfn.XLOOKUP(Tabela5[[#This Row],[UUID]],Planilha2!$A:$A,Planilha2!I:I,"")</f>
        <v>1</v>
      </c>
      <c r="AQ1841">
        <f>_xlfn.XLOOKUP(Tabela5[[#This Row],[UUID]],Planilha2!$A:$A,Planilha2!J:J,"")</f>
        <v>1</v>
      </c>
      <c r="AR1841">
        <f>_xlfn.XLOOKUP(Tabela5[[#This Row],[UUID]],Planilha2!$A:$A,Planilha2!K:K,"")</f>
        <v>1</v>
      </c>
      <c r="AS1841">
        <f>_xlfn.XLOOKUP(Tabela5[[#This Row],[UUID]],Planilha2!$A:$A,Planilha2!L:L,"")</f>
        <v>1</v>
      </c>
      <c r="AT1841">
        <f>_xlfn.XLOOKUP(Tabela5[[#This Row],[UUID]],Planilha2!$A:$A,Planilha2!M:M,"")</f>
        <v>1</v>
      </c>
      <c r="AU1841">
        <f>_xlfn.XLOOKUP(Tabela5[[#This Row],[UUID]],Planilha2!$A:$A,Planilha2!N:N,"")</f>
        <v>1</v>
      </c>
      <c r="AV1841">
        <f>_xlfn.XLOOKUP(Tabela5[[#This Row],[UUID]],Planilha2!$A:$A,Planilha2!O:O,"")</f>
        <v>1</v>
      </c>
    </row>
    <row r="1842" spans="1:48" x14ac:dyDescent="0.2">
      <c r="A1842" t="s">
        <v>7936</v>
      </c>
      <c r="B1842" t="s">
        <v>35</v>
      </c>
      <c r="C1842">
        <v>21087377</v>
      </c>
      <c r="D1842">
        <v>5250287816</v>
      </c>
      <c r="E1842" t="s">
        <v>7937</v>
      </c>
      <c r="F1842" t="s">
        <v>7938</v>
      </c>
      <c r="G1842" t="s">
        <v>7939</v>
      </c>
      <c r="H1842" s="1">
        <v>46023</v>
      </c>
      <c r="I1842">
        <v>202601</v>
      </c>
      <c r="J1842">
        <v>1828.50441</v>
      </c>
      <c r="L1842">
        <v>1828.5</v>
      </c>
      <c r="N1842">
        <v>90471289</v>
      </c>
      <c r="O1842" s="1">
        <v>46055</v>
      </c>
      <c r="P1842" s="1">
        <v>46063</v>
      </c>
      <c r="R1842">
        <v>63</v>
      </c>
      <c r="S1842" t="s">
        <v>53</v>
      </c>
      <c r="T1842" t="s">
        <v>40</v>
      </c>
      <c r="U1842" t="s">
        <v>40</v>
      </c>
      <c r="V1842" t="s">
        <v>7940</v>
      </c>
      <c r="W1842">
        <v>6</v>
      </c>
      <c r="X1842" t="s">
        <v>42</v>
      </c>
      <c r="Y1842">
        <v>6</v>
      </c>
      <c r="Z1842" t="s">
        <v>40</v>
      </c>
      <c r="AA1842" t="s">
        <v>193</v>
      </c>
      <c r="AB1842" t="s">
        <v>44</v>
      </c>
      <c r="AC1842" t="s">
        <v>45</v>
      </c>
      <c r="AE1842" t="s">
        <v>298</v>
      </c>
      <c r="AF1842" t="s">
        <v>7941</v>
      </c>
      <c r="AG1842" s="1">
        <v>46094</v>
      </c>
      <c r="AH1842" t="s">
        <v>2615</v>
      </c>
      <c r="AI1842">
        <f>_xlfn.XLOOKUP(Tabela5[[#This Row],[UUID]],Planilha2!$A:$A,Planilha2!B:B,"")</f>
        <v>1</v>
      </c>
      <c r="AJ1842">
        <f>_xlfn.XLOOKUP(Tabela5[[#This Row],[UUID]],Planilha2!$A:$A,Planilha2!C:C,"")</f>
        <v>0</v>
      </c>
      <c r="AK1842">
        <f>_xlfn.XLOOKUP(Tabela5[[#This Row],[UUID]],Planilha2!$A:$A,Planilha2!D:D,"")</f>
        <v>1</v>
      </c>
      <c r="AL1842">
        <f>_xlfn.XLOOKUP(Tabela5[[#This Row],[UUID]],Planilha2!$A:$A,Planilha2!E:E,"")</f>
        <v>0</v>
      </c>
      <c r="AM1842">
        <f>_xlfn.XLOOKUP(Tabela5[[#This Row],[UUID]],Planilha2!$A:$A,Planilha2!F:F,"")</f>
        <v>1</v>
      </c>
      <c r="AN1842">
        <f>_xlfn.XLOOKUP(Tabela5[[#This Row],[UUID]],Planilha2!$A:$A,Planilha2!G:G,"")</f>
        <v>1</v>
      </c>
      <c r="AO1842">
        <f>_xlfn.XLOOKUP(Tabela5[[#This Row],[UUID]],Planilha2!$A:$A,Planilha2!H:H,"")</f>
        <v>1</v>
      </c>
      <c r="AP1842">
        <f>_xlfn.XLOOKUP(Tabela5[[#This Row],[UUID]],Planilha2!$A:$A,Planilha2!I:I,"")</f>
        <v>1</v>
      </c>
      <c r="AQ1842">
        <f>_xlfn.XLOOKUP(Tabela5[[#This Row],[UUID]],Planilha2!$A:$A,Planilha2!J:J,"")</f>
        <v>1</v>
      </c>
      <c r="AR1842">
        <f>_xlfn.XLOOKUP(Tabela5[[#This Row],[UUID]],Planilha2!$A:$A,Planilha2!K:K,"")</f>
        <v>1</v>
      </c>
      <c r="AS1842">
        <f>_xlfn.XLOOKUP(Tabela5[[#This Row],[UUID]],Planilha2!$A:$A,Planilha2!L:L,"")</f>
        <v>1</v>
      </c>
      <c r="AT1842">
        <f>_xlfn.XLOOKUP(Tabela5[[#This Row],[UUID]],Planilha2!$A:$A,Planilha2!M:M,"")</f>
        <v>0</v>
      </c>
      <c r="AU1842">
        <f>_xlfn.XLOOKUP(Tabela5[[#This Row],[UUID]],Planilha2!$A:$A,Planilha2!N:N,"")</f>
        <v>1</v>
      </c>
      <c r="AV1842">
        <f>_xlfn.XLOOKUP(Tabela5[[#This Row],[UUID]],Planilha2!$A:$A,Planilha2!O:O,"")</f>
        <v>1</v>
      </c>
    </row>
    <row r="1843" spans="1:48" x14ac:dyDescent="0.2">
      <c r="A1843" t="s">
        <v>7942</v>
      </c>
      <c r="B1843" t="s">
        <v>35</v>
      </c>
      <c r="C1843">
        <v>10462082</v>
      </c>
      <c r="D1843">
        <v>12028459832</v>
      </c>
      <c r="E1843" t="s">
        <v>2090</v>
      </c>
      <c r="F1843" t="s">
        <v>2091</v>
      </c>
      <c r="G1843" t="s">
        <v>2092</v>
      </c>
      <c r="H1843" s="1">
        <v>46023</v>
      </c>
      <c r="I1843">
        <v>202601</v>
      </c>
      <c r="J1843">
        <v>192.01232999999999</v>
      </c>
      <c r="L1843">
        <v>192.01</v>
      </c>
      <c r="N1843">
        <v>90469383</v>
      </c>
      <c r="O1843" s="1">
        <v>46053</v>
      </c>
      <c r="P1843" s="1">
        <v>46063</v>
      </c>
      <c r="R1843">
        <v>63</v>
      </c>
      <c r="S1843" t="s">
        <v>53</v>
      </c>
      <c r="T1843" t="s">
        <v>40</v>
      </c>
      <c r="U1843" t="s">
        <v>40</v>
      </c>
      <c r="V1843" t="s">
        <v>2093</v>
      </c>
      <c r="W1843">
        <v>8</v>
      </c>
      <c r="X1843" t="s">
        <v>42</v>
      </c>
      <c r="Y1843">
        <v>6</v>
      </c>
      <c r="Z1843">
        <v>8</v>
      </c>
      <c r="AA1843" t="s">
        <v>193</v>
      </c>
      <c r="AB1843" t="s">
        <v>44</v>
      </c>
      <c r="AC1843" t="s">
        <v>45</v>
      </c>
      <c r="AE1843" t="s">
        <v>298</v>
      </c>
      <c r="AF1843" t="s">
        <v>7943</v>
      </c>
      <c r="AG1843" s="1">
        <v>46055</v>
      </c>
      <c r="AH1843" t="s">
        <v>2751</v>
      </c>
      <c r="AI1843">
        <f>_xlfn.XLOOKUP(Tabela5[[#This Row],[UUID]],Planilha2!$A:$A,Planilha2!B:B,"")</f>
        <v>0</v>
      </c>
      <c r="AJ1843">
        <f>_xlfn.XLOOKUP(Tabela5[[#This Row],[UUID]],Planilha2!$A:$A,Planilha2!C:C,"")</f>
        <v>1</v>
      </c>
      <c r="AK1843">
        <f>_xlfn.XLOOKUP(Tabela5[[#This Row],[UUID]],Planilha2!$A:$A,Planilha2!D:D,"")</f>
        <v>1</v>
      </c>
      <c r="AL1843">
        <f>_xlfn.XLOOKUP(Tabela5[[#This Row],[UUID]],Planilha2!$A:$A,Planilha2!E:E,"")</f>
        <v>0</v>
      </c>
      <c r="AM1843">
        <f>_xlfn.XLOOKUP(Tabela5[[#This Row],[UUID]],Planilha2!$A:$A,Planilha2!F:F,"")</f>
        <v>1</v>
      </c>
      <c r="AN1843">
        <f>_xlfn.XLOOKUP(Tabela5[[#This Row],[UUID]],Planilha2!$A:$A,Planilha2!G:G,"")</f>
        <v>1</v>
      </c>
      <c r="AO1843">
        <f>_xlfn.XLOOKUP(Tabela5[[#This Row],[UUID]],Planilha2!$A:$A,Planilha2!H:H,"")</f>
        <v>1</v>
      </c>
      <c r="AP1843">
        <f>_xlfn.XLOOKUP(Tabela5[[#This Row],[UUID]],Planilha2!$A:$A,Planilha2!I:I,"")</f>
        <v>1</v>
      </c>
      <c r="AQ1843">
        <f>_xlfn.XLOOKUP(Tabela5[[#This Row],[UUID]],Planilha2!$A:$A,Planilha2!J:J,"")</f>
        <v>1</v>
      </c>
      <c r="AR1843">
        <f>_xlfn.XLOOKUP(Tabela5[[#This Row],[UUID]],Planilha2!$A:$A,Planilha2!K:K,"")</f>
        <v>1</v>
      </c>
      <c r="AS1843">
        <f>_xlfn.XLOOKUP(Tabela5[[#This Row],[UUID]],Planilha2!$A:$A,Planilha2!L:L,"")</f>
        <v>1</v>
      </c>
      <c r="AT1843">
        <f>_xlfn.XLOOKUP(Tabela5[[#This Row],[UUID]],Planilha2!$A:$A,Planilha2!M:M,"")</f>
        <v>1</v>
      </c>
      <c r="AU1843">
        <f>_xlfn.XLOOKUP(Tabela5[[#This Row],[UUID]],Planilha2!$A:$A,Planilha2!N:N,"")</f>
        <v>1</v>
      </c>
      <c r="AV1843">
        <f>_xlfn.XLOOKUP(Tabela5[[#This Row],[UUID]],Planilha2!$A:$A,Planilha2!O:O,"")</f>
        <v>1</v>
      </c>
    </row>
    <row r="1844" spans="1:48" x14ac:dyDescent="0.2">
      <c r="A1844" t="s">
        <v>7944</v>
      </c>
      <c r="B1844" t="s">
        <v>35</v>
      </c>
      <c r="C1844">
        <v>151275486</v>
      </c>
      <c r="D1844">
        <v>9513757684</v>
      </c>
      <c r="E1844" t="s">
        <v>2928</v>
      </c>
      <c r="F1844" t="s">
        <v>7945</v>
      </c>
      <c r="G1844" t="s">
        <v>7946</v>
      </c>
      <c r="H1844" s="1">
        <v>45931</v>
      </c>
      <c r="I1844">
        <v>202510</v>
      </c>
      <c r="J1844">
        <v>31.14547</v>
      </c>
      <c r="L1844">
        <v>31.15</v>
      </c>
      <c r="N1844">
        <v>90409367</v>
      </c>
      <c r="O1844" s="1">
        <v>45988</v>
      </c>
      <c r="P1844" s="1">
        <v>45999</v>
      </c>
      <c r="R1844">
        <v>127</v>
      </c>
      <c r="S1844" t="s">
        <v>53</v>
      </c>
      <c r="T1844" t="s">
        <v>40</v>
      </c>
      <c r="U1844" t="s">
        <v>40</v>
      </c>
      <c r="V1844" t="s">
        <v>7947</v>
      </c>
      <c r="W1844">
        <v>6</v>
      </c>
      <c r="X1844" t="s">
        <v>42</v>
      </c>
      <c r="Y1844">
        <v>6</v>
      </c>
      <c r="Z1844" t="s">
        <v>40</v>
      </c>
      <c r="AA1844" t="s">
        <v>114</v>
      </c>
      <c r="AB1844" t="s">
        <v>44</v>
      </c>
      <c r="AE1844" t="s">
        <v>2711</v>
      </c>
      <c r="AF1844" t="s">
        <v>7948</v>
      </c>
      <c r="AG1844" s="1">
        <v>46062</v>
      </c>
      <c r="AH1844" t="s">
        <v>2751</v>
      </c>
      <c r="AI1844">
        <f>_xlfn.XLOOKUP(Tabela5[[#This Row],[UUID]],Planilha2!$A:$A,Planilha2!B:B,"")</f>
        <v>0</v>
      </c>
      <c r="AJ1844">
        <f>_xlfn.XLOOKUP(Tabela5[[#This Row],[UUID]],Planilha2!$A:$A,Planilha2!C:C,"")</f>
        <v>1</v>
      </c>
      <c r="AK1844">
        <f>_xlfn.XLOOKUP(Tabela5[[#This Row],[UUID]],Planilha2!$A:$A,Planilha2!D:D,"")</f>
        <v>1</v>
      </c>
      <c r="AL1844">
        <f>_xlfn.XLOOKUP(Tabela5[[#This Row],[UUID]],Planilha2!$A:$A,Planilha2!E:E,"")</f>
        <v>1</v>
      </c>
      <c r="AM1844">
        <f>_xlfn.XLOOKUP(Tabela5[[#This Row],[UUID]],Planilha2!$A:$A,Planilha2!F:F,"")</f>
        <v>1</v>
      </c>
      <c r="AN1844">
        <f>_xlfn.XLOOKUP(Tabela5[[#This Row],[UUID]],Planilha2!$A:$A,Planilha2!G:G,"")</f>
        <v>1</v>
      </c>
      <c r="AO1844">
        <f>_xlfn.XLOOKUP(Tabela5[[#This Row],[UUID]],Planilha2!$A:$A,Planilha2!H:H,"")</f>
        <v>1</v>
      </c>
      <c r="AP1844">
        <f>_xlfn.XLOOKUP(Tabela5[[#This Row],[UUID]],Planilha2!$A:$A,Planilha2!I:I,"")</f>
        <v>1</v>
      </c>
      <c r="AQ1844">
        <f>_xlfn.XLOOKUP(Tabela5[[#This Row],[UUID]],Planilha2!$A:$A,Planilha2!J:J,"")</f>
        <v>1</v>
      </c>
      <c r="AR1844">
        <f>_xlfn.XLOOKUP(Tabela5[[#This Row],[UUID]],Planilha2!$A:$A,Planilha2!K:K,"")</f>
        <v>1</v>
      </c>
      <c r="AS1844">
        <f>_xlfn.XLOOKUP(Tabela5[[#This Row],[UUID]],Planilha2!$A:$A,Planilha2!L:L,"")</f>
        <v>1</v>
      </c>
      <c r="AT1844">
        <f>_xlfn.XLOOKUP(Tabela5[[#This Row],[UUID]],Planilha2!$A:$A,Planilha2!M:M,"")</f>
        <v>1</v>
      </c>
      <c r="AU1844">
        <f>_xlfn.XLOOKUP(Tabela5[[#This Row],[UUID]],Planilha2!$A:$A,Planilha2!N:N,"")</f>
        <v>1</v>
      </c>
      <c r="AV1844">
        <f>_xlfn.XLOOKUP(Tabela5[[#This Row],[UUID]],Planilha2!$A:$A,Planilha2!O:O,"")</f>
        <v>1</v>
      </c>
    </row>
    <row r="1845" spans="1:48" x14ac:dyDescent="0.2">
      <c r="A1845" t="s">
        <v>7949</v>
      </c>
      <c r="B1845" t="s">
        <v>35</v>
      </c>
      <c r="C1845">
        <v>28591437</v>
      </c>
      <c r="D1845">
        <v>96806010806</v>
      </c>
      <c r="E1845" t="s">
        <v>4269</v>
      </c>
      <c r="F1845" t="s">
        <v>5766</v>
      </c>
      <c r="G1845" t="s">
        <v>4271</v>
      </c>
      <c r="H1845" s="1">
        <v>46023</v>
      </c>
      <c r="I1845">
        <v>202601</v>
      </c>
      <c r="J1845">
        <v>258.92624000000001</v>
      </c>
      <c r="L1845">
        <v>258.93</v>
      </c>
      <c r="N1845">
        <v>90465452</v>
      </c>
      <c r="O1845" s="1">
        <v>46053</v>
      </c>
      <c r="P1845" s="1">
        <v>46063</v>
      </c>
      <c r="R1845">
        <v>63</v>
      </c>
      <c r="S1845" t="s">
        <v>53</v>
      </c>
      <c r="T1845" t="s">
        <v>40</v>
      </c>
      <c r="U1845" t="s">
        <v>40</v>
      </c>
      <c r="V1845" t="s">
        <v>4272</v>
      </c>
      <c r="W1845">
        <v>6</v>
      </c>
      <c r="X1845" t="s">
        <v>42</v>
      </c>
      <c r="Y1845">
        <v>6</v>
      </c>
      <c r="Z1845" t="s">
        <v>40</v>
      </c>
      <c r="AA1845" t="s">
        <v>193</v>
      </c>
      <c r="AB1845" t="s">
        <v>44</v>
      </c>
      <c r="AC1845" t="s">
        <v>45</v>
      </c>
      <c r="AE1845" t="s">
        <v>298</v>
      </c>
      <c r="AF1845" t="s">
        <v>7950</v>
      </c>
      <c r="AG1845" s="1">
        <v>46109</v>
      </c>
      <c r="AH1845" t="s">
        <v>47</v>
      </c>
      <c r="AI1845">
        <f>_xlfn.XLOOKUP(Tabela5[[#This Row],[UUID]],Planilha2!$A:$A,Planilha2!B:B,"")</f>
        <v>1</v>
      </c>
      <c r="AJ1845">
        <f>_xlfn.XLOOKUP(Tabela5[[#This Row],[UUID]],Planilha2!$A:$A,Planilha2!C:C,"")</f>
        <v>2</v>
      </c>
      <c r="AK1845">
        <f>_xlfn.XLOOKUP(Tabela5[[#This Row],[UUID]],Planilha2!$A:$A,Planilha2!D:D,"")</f>
        <v>2</v>
      </c>
      <c r="AL1845">
        <f>_xlfn.XLOOKUP(Tabela5[[#This Row],[UUID]],Planilha2!$A:$A,Planilha2!E:E,"")</f>
        <v>0</v>
      </c>
      <c r="AM1845">
        <f>_xlfn.XLOOKUP(Tabela5[[#This Row],[UUID]],Planilha2!$A:$A,Planilha2!F:F,"")</f>
        <v>1</v>
      </c>
      <c r="AN1845">
        <f>_xlfn.XLOOKUP(Tabela5[[#This Row],[UUID]],Planilha2!$A:$A,Planilha2!G:G,"")</f>
        <v>1</v>
      </c>
      <c r="AO1845">
        <f>_xlfn.XLOOKUP(Tabela5[[#This Row],[UUID]],Planilha2!$A:$A,Planilha2!H:H,"")</f>
        <v>1</v>
      </c>
      <c r="AP1845">
        <f>_xlfn.XLOOKUP(Tabela5[[#This Row],[UUID]],Planilha2!$A:$A,Planilha2!I:I,"")</f>
        <v>1</v>
      </c>
      <c r="AQ1845">
        <f>_xlfn.XLOOKUP(Tabela5[[#This Row],[UUID]],Planilha2!$A:$A,Planilha2!J:J,"")</f>
        <v>0</v>
      </c>
      <c r="AR1845">
        <f>_xlfn.XLOOKUP(Tabela5[[#This Row],[UUID]],Planilha2!$A:$A,Planilha2!K:K,"")</f>
        <v>0</v>
      </c>
      <c r="AS1845">
        <f>_xlfn.XLOOKUP(Tabela5[[#This Row],[UUID]],Planilha2!$A:$A,Planilha2!L:L,"")</f>
        <v>0</v>
      </c>
      <c r="AT1845">
        <f>_xlfn.XLOOKUP(Tabela5[[#This Row],[UUID]],Planilha2!$A:$A,Planilha2!M:M,"")</f>
        <v>0</v>
      </c>
      <c r="AU1845">
        <f>_xlfn.XLOOKUP(Tabela5[[#This Row],[UUID]],Planilha2!$A:$A,Planilha2!N:N,"")</f>
        <v>1</v>
      </c>
      <c r="AV1845">
        <f>_xlfn.XLOOKUP(Tabela5[[#This Row],[UUID]],Planilha2!$A:$A,Planilha2!O:O,"")</f>
        <v>1</v>
      </c>
    </row>
    <row r="1846" spans="1:48" x14ac:dyDescent="0.2">
      <c r="A1846" t="s">
        <v>7951</v>
      </c>
      <c r="B1846" t="s">
        <v>35</v>
      </c>
      <c r="C1846">
        <v>10552804</v>
      </c>
      <c r="D1846">
        <v>21567615821</v>
      </c>
      <c r="E1846" t="s">
        <v>5775</v>
      </c>
      <c r="F1846" t="s">
        <v>5776</v>
      </c>
      <c r="G1846" t="s">
        <v>5777</v>
      </c>
      <c r="H1846" s="1">
        <v>46023</v>
      </c>
      <c r="I1846">
        <v>202601</v>
      </c>
      <c r="J1846">
        <v>205.80114</v>
      </c>
      <c r="L1846">
        <v>205.8</v>
      </c>
      <c r="N1846">
        <v>90465506</v>
      </c>
      <c r="O1846" s="1">
        <v>46053</v>
      </c>
      <c r="P1846" s="1">
        <v>46063</v>
      </c>
      <c r="R1846">
        <v>63</v>
      </c>
      <c r="S1846" t="s">
        <v>53</v>
      </c>
      <c r="T1846" t="s">
        <v>40</v>
      </c>
      <c r="U1846" t="s">
        <v>40</v>
      </c>
      <c r="V1846" t="s">
        <v>5778</v>
      </c>
      <c r="W1846">
        <v>6</v>
      </c>
      <c r="X1846" t="s">
        <v>42</v>
      </c>
      <c r="Y1846">
        <v>6</v>
      </c>
      <c r="Z1846" t="s">
        <v>40</v>
      </c>
      <c r="AA1846" t="s">
        <v>193</v>
      </c>
      <c r="AB1846" t="s">
        <v>44</v>
      </c>
      <c r="AC1846" t="s">
        <v>45</v>
      </c>
      <c r="AE1846" t="s">
        <v>298</v>
      </c>
      <c r="AF1846" t="s">
        <v>7952</v>
      </c>
      <c r="AG1846" s="1">
        <v>46109</v>
      </c>
      <c r="AH1846" t="s">
        <v>47</v>
      </c>
      <c r="AI1846">
        <f>_xlfn.XLOOKUP(Tabela5[[#This Row],[UUID]],Planilha2!$A:$A,Planilha2!B:B,"")</f>
        <v>1</v>
      </c>
      <c r="AJ1846">
        <f>_xlfn.XLOOKUP(Tabela5[[#This Row],[UUID]],Planilha2!$A:$A,Planilha2!C:C,"")</f>
        <v>2</v>
      </c>
      <c r="AK1846">
        <f>_xlfn.XLOOKUP(Tabela5[[#This Row],[UUID]],Planilha2!$A:$A,Planilha2!D:D,"")</f>
        <v>1</v>
      </c>
      <c r="AL1846">
        <f>_xlfn.XLOOKUP(Tabela5[[#This Row],[UUID]],Planilha2!$A:$A,Planilha2!E:E,"")</f>
        <v>0</v>
      </c>
      <c r="AM1846">
        <f>_xlfn.XLOOKUP(Tabela5[[#This Row],[UUID]],Planilha2!$A:$A,Planilha2!F:F,"")</f>
        <v>1</v>
      </c>
      <c r="AN1846">
        <f>_xlfn.XLOOKUP(Tabela5[[#This Row],[UUID]],Planilha2!$A:$A,Planilha2!G:G,"")</f>
        <v>1</v>
      </c>
      <c r="AO1846">
        <f>_xlfn.XLOOKUP(Tabela5[[#This Row],[UUID]],Planilha2!$A:$A,Planilha2!H:H,"")</f>
        <v>1</v>
      </c>
      <c r="AP1846">
        <f>_xlfn.XLOOKUP(Tabela5[[#This Row],[UUID]],Planilha2!$A:$A,Planilha2!I:I,"")</f>
        <v>1</v>
      </c>
      <c r="AQ1846">
        <f>_xlfn.XLOOKUP(Tabela5[[#This Row],[UUID]],Planilha2!$A:$A,Planilha2!J:J,"")</f>
        <v>0</v>
      </c>
      <c r="AR1846">
        <f>_xlfn.XLOOKUP(Tabela5[[#This Row],[UUID]],Planilha2!$A:$A,Planilha2!K:K,"")</f>
        <v>0</v>
      </c>
      <c r="AS1846">
        <f>_xlfn.XLOOKUP(Tabela5[[#This Row],[UUID]],Planilha2!$A:$A,Planilha2!L:L,"")</f>
        <v>0</v>
      </c>
      <c r="AT1846">
        <f>_xlfn.XLOOKUP(Tabela5[[#This Row],[UUID]],Planilha2!$A:$A,Planilha2!M:M,"")</f>
        <v>0</v>
      </c>
      <c r="AU1846">
        <f>_xlfn.XLOOKUP(Tabela5[[#This Row],[UUID]],Planilha2!$A:$A,Planilha2!N:N,"")</f>
        <v>1</v>
      </c>
      <c r="AV1846">
        <f>_xlfn.XLOOKUP(Tabela5[[#This Row],[UUID]],Planilha2!$A:$A,Planilha2!O:O,"")</f>
        <v>1</v>
      </c>
    </row>
    <row r="1847" spans="1:48" x14ac:dyDescent="0.2">
      <c r="A1847" t="s">
        <v>7953</v>
      </c>
      <c r="B1847" t="s">
        <v>35</v>
      </c>
      <c r="C1847">
        <v>9995234</v>
      </c>
      <c r="D1847">
        <v>37971823843</v>
      </c>
      <c r="E1847" t="s">
        <v>7954</v>
      </c>
      <c r="F1847" t="s">
        <v>7955</v>
      </c>
      <c r="G1847" t="s">
        <v>7956</v>
      </c>
      <c r="H1847" s="1">
        <v>46023</v>
      </c>
      <c r="I1847">
        <v>202601</v>
      </c>
      <c r="J1847">
        <v>1016.7139</v>
      </c>
      <c r="L1847">
        <v>1016.71</v>
      </c>
      <c r="N1847">
        <v>90467009</v>
      </c>
      <c r="O1847" s="1">
        <v>46053</v>
      </c>
      <c r="P1847" s="1">
        <v>46063</v>
      </c>
      <c r="R1847">
        <v>63</v>
      </c>
      <c r="S1847" t="s">
        <v>53</v>
      </c>
      <c r="T1847" t="s">
        <v>40</v>
      </c>
      <c r="U1847" t="s">
        <v>40</v>
      </c>
      <c r="V1847" t="s">
        <v>7957</v>
      </c>
      <c r="W1847">
        <v>6</v>
      </c>
      <c r="X1847" t="s">
        <v>42</v>
      </c>
      <c r="Y1847">
        <v>6</v>
      </c>
      <c r="Z1847" t="s">
        <v>40</v>
      </c>
      <c r="AA1847" t="s">
        <v>193</v>
      </c>
      <c r="AB1847" t="s">
        <v>44</v>
      </c>
      <c r="AC1847" t="s">
        <v>45</v>
      </c>
      <c r="AE1847" t="s">
        <v>298</v>
      </c>
      <c r="AF1847" t="s">
        <v>7958</v>
      </c>
      <c r="AG1847" s="1">
        <v>46118</v>
      </c>
      <c r="AH1847" t="s">
        <v>47</v>
      </c>
      <c r="AI1847">
        <f>_xlfn.XLOOKUP(Tabela5[[#This Row],[UUID]],Planilha2!$A:$A,Planilha2!B:B,"")</f>
        <v>1</v>
      </c>
      <c r="AJ1847">
        <f>_xlfn.XLOOKUP(Tabela5[[#This Row],[UUID]],Planilha2!$A:$A,Planilha2!C:C,"")</f>
        <v>1</v>
      </c>
      <c r="AK1847">
        <f>_xlfn.XLOOKUP(Tabela5[[#This Row],[UUID]],Planilha2!$A:$A,Planilha2!D:D,"")</f>
        <v>1</v>
      </c>
      <c r="AL1847">
        <f>_xlfn.XLOOKUP(Tabela5[[#This Row],[UUID]],Planilha2!$A:$A,Planilha2!E:E,"")</f>
        <v>0</v>
      </c>
      <c r="AM1847">
        <f>_xlfn.XLOOKUP(Tabela5[[#This Row],[UUID]],Planilha2!$A:$A,Planilha2!F:F,"")</f>
        <v>1</v>
      </c>
      <c r="AN1847">
        <f>_xlfn.XLOOKUP(Tabela5[[#This Row],[UUID]],Planilha2!$A:$A,Planilha2!G:G,"")</f>
        <v>0</v>
      </c>
      <c r="AO1847">
        <f>_xlfn.XLOOKUP(Tabela5[[#This Row],[UUID]],Planilha2!$A:$A,Planilha2!H:H,"")</f>
        <v>0</v>
      </c>
      <c r="AP1847">
        <f>_xlfn.XLOOKUP(Tabela5[[#This Row],[UUID]],Planilha2!$A:$A,Planilha2!I:I,"")</f>
        <v>0</v>
      </c>
      <c r="AQ1847">
        <f>_xlfn.XLOOKUP(Tabela5[[#This Row],[UUID]],Planilha2!$A:$A,Planilha2!J:J,"")</f>
        <v>0</v>
      </c>
      <c r="AR1847">
        <f>_xlfn.XLOOKUP(Tabela5[[#This Row],[UUID]],Planilha2!$A:$A,Planilha2!K:K,"")</f>
        <v>0</v>
      </c>
      <c r="AS1847">
        <f>_xlfn.XLOOKUP(Tabela5[[#This Row],[UUID]],Planilha2!$A:$A,Planilha2!L:L,"")</f>
        <v>0</v>
      </c>
      <c r="AT1847">
        <f>_xlfn.XLOOKUP(Tabela5[[#This Row],[UUID]],Planilha2!$A:$A,Planilha2!M:M,"")</f>
        <v>1</v>
      </c>
      <c r="AU1847">
        <f>_xlfn.XLOOKUP(Tabela5[[#This Row],[UUID]],Planilha2!$A:$A,Planilha2!N:N,"")</f>
        <v>1</v>
      </c>
      <c r="AV1847">
        <f>_xlfn.XLOOKUP(Tabela5[[#This Row],[UUID]],Planilha2!$A:$A,Planilha2!O:O,"")</f>
        <v>1</v>
      </c>
    </row>
    <row r="1848" spans="1:48" x14ac:dyDescent="0.2">
      <c r="A1848" t="s">
        <v>7959</v>
      </c>
      <c r="B1848" t="s">
        <v>35</v>
      </c>
      <c r="C1848">
        <v>21063923</v>
      </c>
      <c r="D1848">
        <v>9814470821</v>
      </c>
      <c r="E1848" t="s">
        <v>4189</v>
      </c>
      <c r="F1848" t="s">
        <v>7960</v>
      </c>
      <c r="G1848" t="s">
        <v>4191</v>
      </c>
      <c r="H1848" s="1">
        <v>46023</v>
      </c>
      <c r="I1848">
        <v>202601</v>
      </c>
      <c r="J1848">
        <v>213.27828</v>
      </c>
      <c r="L1848">
        <v>213.28</v>
      </c>
      <c r="N1848">
        <v>90465140</v>
      </c>
      <c r="O1848" s="1">
        <v>46053</v>
      </c>
      <c r="P1848" s="1">
        <v>46063</v>
      </c>
      <c r="R1848">
        <v>63</v>
      </c>
      <c r="S1848" t="s">
        <v>53</v>
      </c>
      <c r="T1848" t="s">
        <v>40</v>
      </c>
      <c r="U1848" t="s">
        <v>40</v>
      </c>
      <c r="V1848" t="s">
        <v>4192</v>
      </c>
      <c r="W1848">
        <v>6</v>
      </c>
      <c r="X1848" t="s">
        <v>42</v>
      </c>
      <c r="Y1848">
        <v>6</v>
      </c>
      <c r="Z1848" t="s">
        <v>40</v>
      </c>
      <c r="AA1848" t="s">
        <v>193</v>
      </c>
      <c r="AB1848" t="s">
        <v>44</v>
      </c>
      <c r="AC1848" t="s">
        <v>45</v>
      </c>
      <c r="AE1848" t="s">
        <v>298</v>
      </c>
      <c r="AF1848" t="s">
        <v>7961</v>
      </c>
      <c r="AG1848" s="1">
        <v>46102</v>
      </c>
      <c r="AH1848" t="s">
        <v>47</v>
      </c>
      <c r="AI1848">
        <f>_xlfn.XLOOKUP(Tabela5[[#This Row],[UUID]],Planilha2!$A:$A,Planilha2!B:B,"")</f>
        <v>1</v>
      </c>
      <c r="AJ1848">
        <f>_xlfn.XLOOKUP(Tabela5[[#This Row],[UUID]],Planilha2!$A:$A,Planilha2!C:C,"")</f>
        <v>1</v>
      </c>
      <c r="AK1848">
        <f>_xlfn.XLOOKUP(Tabela5[[#This Row],[UUID]],Planilha2!$A:$A,Planilha2!D:D,"")</f>
        <v>1</v>
      </c>
      <c r="AL1848">
        <f>_xlfn.XLOOKUP(Tabela5[[#This Row],[UUID]],Planilha2!$A:$A,Planilha2!E:E,"")</f>
        <v>0</v>
      </c>
      <c r="AM1848">
        <f>_xlfn.XLOOKUP(Tabela5[[#This Row],[UUID]],Planilha2!$A:$A,Planilha2!F:F,"")</f>
        <v>1</v>
      </c>
      <c r="AN1848">
        <f>_xlfn.XLOOKUP(Tabela5[[#This Row],[UUID]],Planilha2!$A:$A,Planilha2!G:G,"")</f>
        <v>1</v>
      </c>
      <c r="AO1848">
        <f>_xlfn.XLOOKUP(Tabela5[[#This Row],[UUID]],Planilha2!$A:$A,Planilha2!H:H,"")</f>
        <v>1</v>
      </c>
      <c r="AP1848">
        <f>_xlfn.XLOOKUP(Tabela5[[#This Row],[UUID]],Planilha2!$A:$A,Planilha2!I:I,"")</f>
        <v>1</v>
      </c>
      <c r="AQ1848">
        <f>_xlfn.XLOOKUP(Tabela5[[#This Row],[UUID]],Planilha2!$A:$A,Planilha2!J:J,"")</f>
        <v>1</v>
      </c>
      <c r="AR1848">
        <f>_xlfn.XLOOKUP(Tabela5[[#This Row],[UUID]],Planilha2!$A:$A,Planilha2!K:K,"")</f>
        <v>1</v>
      </c>
      <c r="AS1848">
        <f>_xlfn.XLOOKUP(Tabela5[[#This Row],[UUID]],Planilha2!$A:$A,Planilha2!L:L,"")</f>
        <v>0</v>
      </c>
      <c r="AT1848">
        <f>_xlfn.XLOOKUP(Tabela5[[#This Row],[UUID]],Planilha2!$A:$A,Planilha2!M:M,"")</f>
        <v>0</v>
      </c>
      <c r="AU1848">
        <f>_xlfn.XLOOKUP(Tabela5[[#This Row],[UUID]],Planilha2!$A:$A,Planilha2!N:N,"")</f>
        <v>1</v>
      </c>
      <c r="AV1848">
        <f>_xlfn.XLOOKUP(Tabela5[[#This Row],[UUID]],Planilha2!$A:$A,Planilha2!O:O,"")</f>
        <v>1</v>
      </c>
    </row>
    <row r="1849" spans="1:48" x14ac:dyDescent="0.2">
      <c r="A1849" t="s">
        <v>7962</v>
      </c>
      <c r="B1849" t="s">
        <v>35</v>
      </c>
      <c r="C1849">
        <v>4002321803</v>
      </c>
      <c r="D1849">
        <v>31160941874</v>
      </c>
      <c r="E1849" t="s">
        <v>4155</v>
      </c>
      <c r="F1849" t="s">
        <v>5781</v>
      </c>
      <c r="G1849" t="s">
        <v>4157</v>
      </c>
      <c r="H1849" s="1">
        <v>46023</v>
      </c>
      <c r="I1849">
        <v>202601</v>
      </c>
      <c r="J1849">
        <v>1275.1360199999999</v>
      </c>
      <c r="L1849">
        <v>1275.1400000000001</v>
      </c>
      <c r="N1849">
        <v>90468932</v>
      </c>
      <c r="O1849" s="1">
        <v>46053</v>
      </c>
      <c r="P1849" s="1">
        <v>46063</v>
      </c>
      <c r="R1849">
        <v>63</v>
      </c>
      <c r="S1849" t="s">
        <v>53</v>
      </c>
      <c r="T1849" t="s">
        <v>40</v>
      </c>
      <c r="U1849" t="s">
        <v>40</v>
      </c>
      <c r="V1849" t="s">
        <v>4158</v>
      </c>
      <c r="W1849">
        <v>6</v>
      </c>
      <c r="X1849" t="s">
        <v>42</v>
      </c>
      <c r="Y1849">
        <v>6</v>
      </c>
      <c r="Z1849" t="s">
        <v>40</v>
      </c>
      <c r="AA1849" t="s">
        <v>193</v>
      </c>
      <c r="AB1849" t="s">
        <v>44</v>
      </c>
      <c r="AC1849" t="s">
        <v>45</v>
      </c>
      <c r="AE1849" t="s">
        <v>298</v>
      </c>
      <c r="AF1849" t="s">
        <v>7963</v>
      </c>
      <c r="AG1849" s="1">
        <v>46087</v>
      </c>
      <c r="AH1849" t="s">
        <v>2615</v>
      </c>
      <c r="AI1849">
        <f>_xlfn.XLOOKUP(Tabela5[[#This Row],[UUID]],Planilha2!$A:$A,Planilha2!B:B,"")</f>
        <v>1</v>
      </c>
      <c r="AJ1849">
        <f>_xlfn.XLOOKUP(Tabela5[[#This Row],[UUID]],Planilha2!$A:$A,Planilha2!C:C,"")</f>
        <v>0</v>
      </c>
      <c r="AK1849">
        <f>_xlfn.XLOOKUP(Tabela5[[#This Row],[UUID]],Planilha2!$A:$A,Planilha2!D:D,"")</f>
        <v>1</v>
      </c>
      <c r="AL1849">
        <f>_xlfn.XLOOKUP(Tabela5[[#This Row],[UUID]],Planilha2!$A:$A,Planilha2!E:E,"")</f>
        <v>0</v>
      </c>
      <c r="AM1849">
        <f>_xlfn.XLOOKUP(Tabela5[[#This Row],[UUID]],Planilha2!$A:$A,Planilha2!F:F,"")</f>
        <v>1</v>
      </c>
      <c r="AN1849">
        <f>_xlfn.XLOOKUP(Tabela5[[#This Row],[UUID]],Planilha2!$A:$A,Planilha2!G:G,"")</f>
        <v>1</v>
      </c>
      <c r="AO1849">
        <f>_xlfn.XLOOKUP(Tabela5[[#This Row],[UUID]],Planilha2!$A:$A,Planilha2!H:H,"")</f>
        <v>1</v>
      </c>
      <c r="AP1849">
        <f>_xlfn.XLOOKUP(Tabela5[[#This Row],[UUID]],Planilha2!$A:$A,Planilha2!I:I,"")</f>
        <v>1</v>
      </c>
      <c r="AQ1849">
        <f>_xlfn.XLOOKUP(Tabela5[[#This Row],[UUID]],Planilha2!$A:$A,Planilha2!J:J,"")</f>
        <v>1</v>
      </c>
      <c r="AR1849">
        <f>_xlfn.XLOOKUP(Tabela5[[#This Row],[UUID]],Planilha2!$A:$A,Planilha2!K:K,"")</f>
        <v>1</v>
      </c>
      <c r="AS1849">
        <f>_xlfn.XLOOKUP(Tabela5[[#This Row],[UUID]],Planilha2!$A:$A,Planilha2!L:L,"")</f>
        <v>1</v>
      </c>
      <c r="AT1849">
        <f>_xlfn.XLOOKUP(Tabela5[[#This Row],[UUID]],Planilha2!$A:$A,Planilha2!M:M,"")</f>
        <v>0</v>
      </c>
      <c r="AU1849">
        <f>_xlfn.XLOOKUP(Tabela5[[#This Row],[UUID]],Planilha2!$A:$A,Planilha2!N:N,"")</f>
        <v>1</v>
      </c>
      <c r="AV1849">
        <f>_xlfn.XLOOKUP(Tabela5[[#This Row],[UUID]],Planilha2!$A:$A,Planilha2!O:O,"")</f>
        <v>1</v>
      </c>
    </row>
    <row r="1850" spans="1:48" x14ac:dyDescent="0.2">
      <c r="A1850" t="s">
        <v>7964</v>
      </c>
      <c r="B1850" t="s">
        <v>35</v>
      </c>
      <c r="C1850">
        <v>4000304093</v>
      </c>
      <c r="D1850">
        <v>23087613851</v>
      </c>
      <c r="E1850" t="s">
        <v>4138</v>
      </c>
      <c r="F1850" t="s">
        <v>5784</v>
      </c>
      <c r="G1850" t="s">
        <v>4140</v>
      </c>
      <c r="H1850" s="1">
        <v>46023</v>
      </c>
      <c r="I1850">
        <v>202601</v>
      </c>
      <c r="J1850">
        <v>206.78774999999999</v>
      </c>
      <c r="L1850">
        <v>206.79</v>
      </c>
      <c r="N1850">
        <v>90465325</v>
      </c>
      <c r="O1850" s="1">
        <v>46053</v>
      </c>
      <c r="P1850" s="1">
        <v>46063</v>
      </c>
      <c r="R1850">
        <v>63</v>
      </c>
      <c r="S1850" t="s">
        <v>53</v>
      </c>
      <c r="T1850" t="s">
        <v>40</v>
      </c>
      <c r="U1850" t="s">
        <v>40</v>
      </c>
      <c r="V1850" t="s">
        <v>4141</v>
      </c>
      <c r="W1850">
        <v>6</v>
      </c>
      <c r="X1850" t="s">
        <v>42</v>
      </c>
      <c r="Y1850">
        <v>6</v>
      </c>
      <c r="Z1850" t="s">
        <v>40</v>
      </c>
      <c r="AA1850" t="s">
        <v>193</v>
      </c>
      <c r="AB1850" t="s">
        <v>44</v>
      </c>
      <c r="AC1850" t="s">
        <v>45</v>
      </c>
      <c r="AE1850" t="s">
        <v>298</v>
      </c>
      <c r="AF1850" t="s">
        <v>7965</v>
      </c>
      <c r="AG1850" s="1">
        <v>46079</v>
      </c>
      <c r="AH1850" t="s">
        <v>2615</v>
      </c>
      <c r="AI1850">
        <f>_xlfn.XLOOKUP(Tabela5[[#This Row],[UUID]],Planilha2!$A:$A,Planilha2!B:B,"")</f>
        <v>1</v>
      </c>
      <c r="AJ1850">
        <f>_xlfn.XLOOKUP(Tabela5[[#This Row],[UUID]],Planilha2!$A:$A,Planilha2!C:C,"")</f>
        <v>0</v>
      </c>
      <c r="AK1850">
        <f>_xlfn.XLOOKUP(Tabela5[[#This Row],[UUID]],Planilha2!$A:$A,Planilha2!D:D,"")</f>
        <v>1</v>
      </c>
      <c r="AL1850">
        <f>_xlfn.XLOOKUP(Tabela5[[#This Row],[UUID]],Planilha2!$A:$A,Planilha2!E:E,"")</f>
        <v>0</v>
      </c>
      <c r="AM1850">
        <f>_xlfn.XLOOKUP(Tabela5[[#This Row],[UUID]],Planilha2!$A:$A,Planilha2!F:F,"")</f>
        <v>1</v>
      </c>
      <c r="AN1850">
        <f>_xlfn.XLOOKUP(Tabela5[[#This Row],[UUID]],Planilha2!$A:$A,Planilha2!G:G,"")</f>
        <v>1</v>
      </c>
      <c r="AO1850">
        <f>_xlfn.XLOOKUP(Tabela5[[#This Row],[UUID]],Planilha2!$A:$A,Planilha2!H:H,"")</f>
        <v>1</v>
      </c>
      <c r="AP1850">
        <f>_xlfn.XLOOKUP(Tabela5[[#This Row],[UUID]],Planilha2!$A:$A,Planilha2!I:I,"")</f>
        <v>1</v>
      </c>
      <c r="AQ1850">
        <f>_xlfn.XLOOKUP(Tabela5[[#This Row],[UUID]],Planilha2!$A:$A,Planilha2!J:J,"")</f>
        <v>1</v>
      </c>
      <c r="AR1850">
        <f>_xlfn.XLOOKUP(Tabela5[[#This Row],[UUID]],Planilha2!$A:$A,Planilha2!K:K,"")</f>
        <v>1</v>
      </c>
      <c r="AS1850">
        <f>_xlfn.XLOOKUP(Tabela5[[#This Row],[UUID]],Planilha2!$A:$A,Planilha2!L:L,"")</f>
        <v>1</v>
      </c>
      <c r="AT1850">
        <f>_xlfn.XLOOKUP(Tabela5[[#This Row],[UUID]],Planilha2!$A:$A,Planilha2!M:M,"")</f>
        <v>0</v>
      </c>
      <c r="AU1850">
        <f>_xlfn.XLOOKUP(Tabela5[[#This Row],[UUID]],Planilha2!$A:$A,Planilha2!N:N,"")</f>
        <v>1</v>
      </c>
      <c r="AV1850">
        <f>_xlfn.XLOOKUP(Tabela5[[#This Row],[UUID]],Planilha2!$A:$A,Planilha2!O:O,"")</f>
        <v>1</v>
      </c>
    </row>
    <row r="1851" spans="1:48" x14ac:dyDescent="0.2">
      <c r="A1851" t="s">
        <v>7966</v>
      </c>
      <c r="B1851" t="s">
        <v>35</v>
      </c>
      <c r="C1851">
        <v>4000169334</v>
      </c>
      <c r="D1851">
        <v>30773803823</v>
      </c>
      <c r="E1851" t="s">
        <v>5787</v>
      </c>
      <c r="F1851" t="s">
        <v>5788</v>
      </c>
      <c r="G1851" t="s">
        <v>5789</v>
      </c>
      <c r="H1851" s="1">
        <v>46023</v>
      </c>
      <c r="I1851">
        <v>202601</v>
      </c>
      <c r="J1851">
        <v>370.32181000000003</v>
      </c>
      <c r="K1851">
        <v>14.67</v>
      </c>
      <c r="L1851">
        <v>384.99</v>
      </c>
      <c r="N1851">
        <v>90468909</v>
      </c>
      <c r="O1851" s="1">
        <v>46053</v>
      </c>
      <c r="P1851" s="1">
        <v>46063</v>
      </c>
      <c r="R1851">
        <v>63</v>
      </c>
      <c r="S1851" t="s">
        <v>53</v>
      </c>
      <c r="T1851" t="s">
        <v>40</v>
      </c>
      <c r="U1851" t="s">
        <v>40</v>
      </c>
      <c r="V1851" t="s">
        <v>5790</v>
      </c>
      <c r="W1851">
        <v>6</v>
      </c>
      <c r="X1851" t="s">
        <v>42</v>
      </c>
      <c r="Y1851">
        <v>6</v>
      </c>
      <c r="Z1851" t="s">
        <v>40</v>
      </c>
      <c r="AA1851" t="s">
        <v>193</v>
      </c>
      <c r="AB1851" t="s">
        <v>44</v>
      </c>
      <c r="AC1851" t="s">
        <v>45</v>
      </c>
      <c r="AE1851" t="s">
        <v>298</v>
      </c>
      <c r="AF1851" t="s">
        <v>7967</v>
      </c>
      <c r="AG1851" s="1">
        <v>46086</v>
      </c>
      <c r="AH1851" t="s">
        <v>2615</v>
      </c>
      <c r="AI1851">
        <f>_xlfn.XLOOKUP(Tabela5[[#This Row],[UUID]],Planilha2!$A:$A,Planilha2!B:B,"")</f>
        <v>1</v>
      </c>
      <c r="AJ1851">
        <f>_xlfn.XLOOKUP(Tabela5[[#This Row],[UUID]],Planilha2!$A:$A,Planilha2!C:C,"")</f>
        <v>0</v>
      </c>
      <c r="AK1851">
        <f>_xlfn.XLOOKUP(Tabela5[[#This Row],[UUID]],Planilha2!$A:$A,Planilha2!D:D,"")</f>
        <v>2</v>
      </c>
      <c r="AL1851">
        <f>_xlfn.XLOOKUP(Tabela5[[#This Row],[UUID]],Planilha2!$A:$A,Planilha2!E:E,"")</f>
        <v>1</v>
      </c>
      <c r="AM1851">
        <f>_xlfn.XLOOKUP(Tabela5[[#This Row],[UUID]],Planilha2!$A:$A,Planilha2!F:F,"")</f>
        <v>1</v>
      </c>
      <c r="AN1851">
        <f>_xlfn.XLOOKUP(Tabela5[[#This Row],[UUID]],Planilha2!$A:$A,Planilha2!G:G,"")</f>
        <v>1</v>
      </c>
      <c r="AO1851">
        <f>_xlfn.XLOOKUP(Tabela5[[#This Row],[UUID]],Planilha2!$A:$A,Planilha2!H:H,"")</f>
        <v>1</v>
      </c>
      <c r="AP1851">
        <f>_xlfn.XLOOKUP(Tabela5[[#This Row],[UUID]],Planilha2!$A:$A,Planilha2!I:I,"")</f>
        <v>1</v>
      </c>
      <c r="AQ1851">
        <f>_xlfn.XLOOKUP(Tabela5[[#This Row],[UUID]],Planilha2!$A:$A,Planilha2!J:J,"")</f>
        <v>1</v>
      </c>
      <c r="AR1851">
        <f>_xlfn.XLOOKUP(Tabela5[[#This Row],[UUID]],Planilha2!$A:$A,Planilha2!K:K,"")</f>
        <v>1</v>
      </c>
      <c r="AS1851">
        <f>_xlfn.XLOOKUP(Tabela5[[#This Row],[UUID]],Planilha2!$A:$A,Planilha2!L:L,"")</f>
        <v>1</v>
      </c>
      <c r="AT1851">
        <f>_xlfn.XLOOKUP(Tabela5[[#This Row],[UUID]],Planilha2!$A:$A,Planilha2!M:M,"")</f>
        <v>0</v>
      </c>
      <c r="AU1851">
        <f>_xlfn.XLOOKUP(Tabela5[[#This Row],[UUID]],Planilha2!$A:$A,Planilha2!N:N,"")</f>
        <v>1</v>
      </c>
      <c r="AV1851">
        <f>_xlfn.XLOOKUP(Tabela5[[#This Row],[UUID]],Planilha2!$A:$A,Planilha2!O:O,"")</f>
        <v>1</v>
      </c>
    </row>
    <row r="1852" spans="1:48" x14ac:dyDescent="0.2">
      <c r="A1852" t="s">
        <v>7968</v>
      </c>
      <c r="B1852" t="s">
        <v>35</v>
      </c>
      <c r="C1852">
        <v>4001953882</v>
      </c>
      <c r="D1852">
        <v>10856981818</v>
      </c>
      <c r="E1852" t="s">
        <v>5793</v>
      </c>
      <c r="F1852" t="s">
        <v>5794</v>
      </c>
      <c r="G1852" t="s">
        <v>5795</v>
      </c>
      <c r="H1852" s="1">
        <v>46023</v>
      </c>
      <c r="I1852">
        <v>202601</v>
      </c>
      <c r="J1852">
        <v>237.71172999999999</v>
      </c>
      <c r="L1852">
        <v>237.71</v>
      </c>
      <c r="N1852">
        <v>90457105</v>
      </c>
      <c r="O1852" s="1">
        <v>46045</v>
      </c>
      <c r="P1852" s="1">
        <v>46063</v>
      </c>
      <c r="R1852">
        <v>63</v>
      </c>
      <c r="S1852" t="s">
        <v>53</v>
      </c>
      <c r="T1852" t="s">
        <v>40</v>
      </c>
      <c r="U1852" t="s">
        <v>40</v>
      </c>
      <c r="V1852" t="s">
        <v>5796</v>
      </c>
      <c r="W1852">
        <v>6</v>
      </c>
      <c r="X1852" t="s">
        <v>42</v>
      </c>
      <c r="Y1852">
        <v>6</v>
      </c>
      <c r="Z1852" t="s">
        <v>40</v>
      </c>
      <c r="AA1852" t="s">
        <v>193</v>
      </c>
      <c r="AB1852" t="s">
        <v>44</v>
      </c>
      <c r="AE1852" t="s">
        <v>298</v>
      </c>
      <c r="AF1852" t="s">
        <v>7969</v>
      </c>
      <c r="AG1852" s="1">
        <v>46080</v>
      </c>
      <c r="AH1852" t="s">
        <v>2615</v>
      </c>
      <c r="AI1852">
        <f>_xlfn.XLOOKUP(Tabela5[[#This Row],[UUID]],Planilha2!$A:$A,Planilha2!B:B,"")</f>
        <v>1</v>
      </c>
      <c r="AJ1852">
        <f>_xlfn.XLOOKUP(Tabela5[[#This Row],[UUID]],Planilha2!$A:$A,Planilha2!C:C,"")</f>
        <v>0</v>
      </c>
      <c r="AK1852">
        <f>_xlfn.XLOOKUP(Tabela5[[#This Row],[UUID]],Planilha2!$A:$A,Planilha2!D:D,"")</f>
        <v>1</v>
      </c>
      <c r="AL1852">
        <f>_xlfn.XLOOKUP(Tabela5[[#This Row],[UUID]],Planilha2!$A:$A,Planilha2!E:E,"")</f>
        <v>0</v>
      </c>
      <c r="AM1852">
        <f>_xlfn.XLOOKUP(Tabela5[[#This Row],[UUID]],Planilha2!$A:$A,Planilha2!F:F,"")</f>
        <v>1</v>
      </c>
      <c r="AN1852">
        <f>_xlfn.XLOOKUP(Tabela5[[#This Row],[UUID]],Planilha2!$A:$A,Planilha2!G:G,"")</f>
        <v>1</v>
      </c>
      <c r="AO1852">
        <f>_xlfn.XLOOKUP(Tabela5[[#This Row],[UUID]],Planilha2!$A:$A,Planilha2!H:H,"")</f>
        <v>1</v>
      </c>
      <c r="AP1852">
        <f>_xlfn.XLOOKUP(Tabela5[[#This Row],[UUID]],Planilha2!$A:$A,Planilha2!I:I,"")</f>
        <v>1</v>
      </c>
      <c r="AQ1852">
        <f>_xlfn.XLOOKUP(Tabela5[[#This Row],[UUID]],Planilha2!$A:$A,Planilha2!J:J,"")</f>
        <v>1</v>
      </c>
      <c r="AR1852">
        <f>_xlfn.XLOOKUP(Tabela5[[#This Row],[UUID]],Planilha2!$A:$A,Planilha2!K:K,"")</f>
        <v>1</v>
      </c>
      <c r="AS1852">
        <f>_xlfn.XLOOKUP(Tabela5[[#This Row],[UUID]],Planilha2!$A:$A,Planilha2!L:L,"")</f>
        <v>1</v>
      </c>
      <c r="AT1852">
        <f>_xlfn.XLOOKUP(Tabela5[[#This Row],[UUID]],Planilha2!$A:$A,Planilha2!M:M,"")</f>
        <v>0</v>
      </c>
      <c r="AU1852">
        <f>_xlfn.XLOOKUP(Tabela5[[#This Row],[UUID]],Planilha2!$A:$A,Planilha2!N:N,"")</f>
        <v>1</v>
      </c>
      <c r="AV1852">
        <f>_xlfn.XLOOKUP(Tabela5[[#This Row],[UUID]],Planilha2!$A:$A,Planilha2!O:O,"")</f>
        <v>1</v>
      </c>
    </row>
    <row r="1853" spans="1:48" x14ac:dyDescent="0.2">
      <c r="A1853" t="s">
        <v>7970</v>
      </c>
      <c r="B1853" t="s">
        <v>35</v>
      </c>
      <c r="C1853">
        <v>4000070128</v>
      </c>
      <c r="D1853">
        <v>213585839</v>
      </c>
      <c r="E1853" t="s">
        <v>5807</v>
      </c>
      <c r="F1853" t="s">
        <v>5808</v>
      </c>
      <c r="G1853" t="s">
        <v>5809</v>
      </c>
      <c r="H1853" s="1">
        <v>46023</v>
      </c>
      <c r="I1853">
        <v>202601</v>
      </c>
      <c r="J1853">
        <v>116.11736000000001</v>
      </c>
      <c r="L1853">
        <v>116.12</v>
      </c>
      <c r="N1853">
        <v>90467020</v>
      </c>
      <c r="O1853" s="1">
        <v>46053</v>
      </c>
      <c r="P1853" s="1">
        <v>46063</v>
      </c>
      <c r="R1853">
        <v>63</v>
      </c>
      <c r="S1853" t="s">
        <v>53</v>
      </c>
      <c r="T1853" t="s">
        <v>40</v>
      </c>
      <c r="U1853" t="s">
        <v>40</v>
      </c>
      <c r="V1853" t="s">
        <v>5810</v>
      </c>
      <c r="W1853">
        <v>6</v>
      </c>
      <c r="X1853" t="s">
        <v>42</v>
      </c>
      <c r="Y1853">
        <v>6</v>
      </c>
      <c r="Z1853" t="s">
        <v>40</v>
      </c>
      <c r="AA1853" t="s">
        <v>193</v>
      </c>
      <c r="AB1853" t="s">
        <v>44</v>
      </c>
      <c r="AC1853" t="s">
        <v>45</v>
      </c>
      <c r="AE1853" t="s">
        <v>298</v>
      </c>
      <c r="AF1853" t="s">
        <v>7971</v>
      </c>
      <c r="AG1853" s="1">
        <v>46079</v>
      </c>
      <c r="AH1853" t="s">
        <v>2615</v>
      </c>
      <c r="AI1853">
        <f>_xlfn.XLOOKUP(Tabela5[[#This Row],[UUID]],Planilha2!$A:$A,Planilha2!B:B,"")</f>
        <v>1</v>
      </c>
      <c r="AJ1853">
        <f>_xlfn.XLOOKUP(Tabela5[[#This Row],[UUID]],Planilha2!$A:$A,Planilha2!C:C,"")</f>
        <v>0</v>
      </c>
      <c r="AK1853">
        <f>_xlfn.XLOOKUP(Tabela5[[#This Row],[UUID]],Planilha2!$A:$A,Planilha2!D:D,"")</f>
        <v>3</v>
      </c>
      <c r="AL1853">
        <f>_xlfn.XLOOKUP(Tabela5[[#This Row],[UUID]],Planilha2!$A:$A,Planilha2!E:E,"")</f>
        <v>0</v>
      </c>
      <c r="AM1853">
        <f>_xlfn.XLOOKUP(Tabela5[[#This Row],[UUID]],Planilha2!$A:$A,Planilha2!F:F,"")</f>
        <v>1</v>
      </c>
      <c r="AN1853">
        <f>_xlfn.XLOOKUP(Tabela5[[#This Row],[UUID]],Planilha2!$A:$A,Planilha2!G:G,"")</f>
        <v>1</v>
      </c>
      <c r="AO1853">
        <f>_xlfn.XLOOKUP(Tabela5[[#This Row],[UUID]],Planilha2!$A:$A,Planilha2!H:H,"")</f>
        <v>1</v>
      </c>
      <c r="AP1853">
        <f>_xlfn.XLOOKUP(Tabela5[[#This Row],[UUID]],Planilha2!$A:$A,Planilha2!I:I,"")</f>
        <v>1</v>
      </c>
      <c r="AQ1853">
        <f>_xlfn.XLOOKUP(Tabela5[[#This Row],[UUID]],Planilha2!$A:$A,Planilha2!J:J,"")</f>
        <v>1</v>
      </c>
      <c r="AR1853">
        <f>_xlfn.XLOOKUP(Tabela5[[#This Row],[UUID]],Planilha2!$A:$A,Planilha2!K:K,"")</f>
        <v>1</v>
      </c>
      <c r="AS1853">
        <f>_xlfn.XLOOKUP(Tabela5[[#This Row],[UUID]],Planilha2!$A:$A,Planilha2!L:L,"")</f>
        <v>1</v>
      </c>
      <c r="AT1853">
        <f>_xlfn.XLOOKUP(Tabela5[[#This Row],[UUID]],Planilha2!$A:$A,Planilha2!M:M,"")</f>
        <v>0</v>
      </c>
      <c r="AU1853">
        <f>_xlfn.XLOOKUP(Tabela5[[#This Row],[UUID]],Planilha2!$A:$A,Planilha2!N:N,"")</f>
        <v>1</v>
      </c>
      <c r="AV1853">
        <f>_xlfn.XLOOKUP(Tabela5[[#This Row],[UUID]],Planilha2!$A:$A,Planilha2!O:O,"")</f>
        <v>1</v>
      </c>
    </row>
    <row r="1854" spans="1:48" x14ac:dyDescent="0.2">
      <c r="A1854" t="s">
        <v>7972</v>
      </c>
      <c r="B1854" t="s">
        <v>35</v>
      </c>
      <c r="C1854">
        <v>4000697847</v>
      </c>
      <c r="D1854">
        <v>12348957817</v>
      </c>
      <c r="E1854" t="s">
        <v>2122</v>
      </c>
      <c r="F1854" t="s">
        <v>2123</v>
      </c>
      <c r="G1854" t="s">
        <v>2124</v>
      </c>
      <c r="H1854" s="1">
        <v>46023</v>
      </c>
      <c r="I1854">
        <v>202601</v>
      </c>
      <c r="J1854">
        <v>392.68862000000001</v>
      </c>
      <c r="L1854">
        <v>392.69</v>
      </c>
      <c r="N1854">
        <v>90466030</v>
      </c>
      <c r="O1854" s="1">
        <v>46053</v>
      </c>
      <c r="P1854" s="1">
        <v>46063</v>
      </c>
      <c r="R1854">
        <v>63</v>
      </c>
      <c r="S1854" t="s">
        <v>53</v>
      </c>
      <c r="T1854" t="s">
        <v>40</v>
      </c>
      <c r="U1854" t="s">
        <v>40</v>
      </c>
      <c r="V1854" t="s">
        <v>2125</v>
      </c>
      <c r="W1854">
        <v>6</v>
      </c>
      <c r="X1854" t="s">
        <v>42</v>
      </c>
      <c r="Y1854">
        <v>6</v>
      </c>
      <c r="Z1854" t="s">
        <v>40</v>
      </c>
      <c r="AA1854" t="s">
        <v>193</v>
      </c>
      <c r="AB1854" t="s">
        <v>44</v>
      </c>
      <c r="AC1854" t="s">
        <v>45</v>
      </c>
      <c r="AE1854" t="s">
        <v>298</v>
      </c>
      <c r="AF1854" t="s">
        <v>7973</v>
      </c>
      <c r="AG1854" s="1">
        <v>46055</v>
      </c>
      <c r="AH1854" t="s">
        <v>2751</v>
      </c>
      <c r="AI1854">
        <f>_xlfn.XLOOKUP(Tabela5[[#This Row],[UUID]],Planilha2!$A:$A,Planilha2!B:B,"")</f>
        <v>0</v>
      </c>
      <c r="AJ1854">
        <f>_xlfn.XLOOKUP(Tabela5[[#This Row],[UUID]],Planilha2!$A:$A,Planilha2!C:C,"")</f>
        <v>1</v>
      </c>
      <c r="AK1854">
        <f>_xlfn.XLOOKUP(Tabela5[[#This Row],[UUID]],Planilha2!$A:$A,Planilha2!D:D,"")</f>
        <v>93</v>
      </c>
      <c r="AL1854">
        <f>_xlfn.XLOOKUP(Tabela5[[#This Row],[UUID]],Planilha2!$A:$A,Planilha2!E:E,"")</f>
        <v>0</v>
      </c>
      <c r="AM1854">
        <f>_xlfn.XLOOKUP(Tabela5[[#This Row],[UUID]],Planilha2!$A:$A,Planilha2!F:F,"")</f>
        <v>1</v>
      </c>
      <c r="AN1854">
        <f>_xlfn.XLOOKUP(Tabela5[[#This Row],[UUID]],Planilha2!$A:$A,Planilha2!G:G,"")</f>
        <v>1</v>
      </c>
      <c r="AO1854">
        <f>_xlfn.XLOOKUP(Tabela5[[#This Row],[UUID]],Planilha2!$A:$A,Planilha2!H:H,"")</f>
        <v>1</v>
      </c>
      <c r="AP1854">
        <f>_xlfn.XLOOKUP(Tabela5[[#This Row],[UUID]],Planilha2!$A:$A,Planilha2!I:I,"")</f>
        <v>1</v>
      </c>
      <c r="AQ1854">
        <f>_xlfn.XLOOKUP(Tabela5[[#This Row],[UUID]],Planilha2!$A:$A,Planilha2!J:J,"")</f>
        <v>1</v>
      </c>
      <c r="AR1854">
        <f>_xlfn.XLOOKUP(Tabela5[[#This Row],[UUID]],Planilha2!$A:$A,Planilha2!K:K,"")</f>
        <v>1</v>
      </c>
      <c r="AS1854">
        <f>_xlfn.XLOOKUP(Tabela5[[#This Row],[UUID]],Planilha2!$A:$A,Planilha2!L:L,"")</f>
        <v>1</v>
      </c>
      <c r="AT1854">
        <f>_xlfn.XLOOKUP(Tabela5[[#This Row],[UUID]],Planilha2!$A:$A,Planilha2!M:M,"")</f>
        <v>1</v>
      </c>
      <c r="AU1854">
        <f>_xlfn.XLOOKUP(Tabela5[[#This Row],[UUID]],Planilha2!$A:$A,Planilha2!N:N,"")</f>
        <v>1</v>
      </c>
      <c r="AV1854">
        <f>_xlfn.XLOOKUP(Tabela5[[#This Row],[UUID]],Planilha2!$A:$A,Planilha2!O:O,"")</f>
        <v>1</v>
      </c>
    </row>
    <row r="1855" spans="1:48" x14ac:dyDescent="0.2">
      <c r="A1855" t="s">
        <v>7974</v>
      </c>
      <c r="B1855" t="s">
        <v>35</v>
      </c>
      <c r="C1855">
        <v>4000689112</v>
      </c>
      <c r="D1855">
        <v>32595568850</v>
      </c>
      <c r="E1855" t="s">
        <v>4006</v>
      </c>
      <c r="F1855" t="s">
        <v>7975</v>
      </c>
      <c r="G1855" t="s">
        <v>4008</v>
      </c>
      <c r="H1855" s="1">
        <v>46023</v>
      </c>
      <c r="I1855">
        <v>202601</v>
      </c>
      <c r="J1855">
        <v>243.37078</v>
      </c>
      <c r="L1855">
        <v>243.37</v>
      </c>
      <c r="N1855">
        <v>90464770</v>
      </c>
      <c r="O1855" s="1">
        <v>46053</v>
      </c>
      <c r="P1855" s="1">
        <v>46063</v>
      </c>
      <c r="R1855">
        <v>63</v>
      </c>
      <c r="S1855" t="s">
        <v>53</v>
      </c>
      <c r="T1855" t="s">
        <v>40</v>
      </c>
      <c r="U1855" t="s">
        <v>40</v>
      </c>
      <c r="V1855" t="s">
        <v>4009</v>
      </c>
      <c r="W1855">
        <v>6</v>
      </c>
      <c r="X1855" t="s">
        <v>42</v>
      </c>
      <c r="Y1855">
        <v>6</v>
      </c>
      <c r="Z1855" t="s">
        <v>40</v>
      </c>
      <c r="AA1855" t="s">
        <v>193</v>
      </c>
      <c r="AB1855" t="s">
        <v>44</v>
      </c>
      <c r="AC1855" t="s">
        <v>45</v>
      </c>
      <c r="AE1855" t="s">
        <v>298</v>
      </c>
      <c r="AF1855" t="s">
        <v>7976</v>
      </c>
      <c r="AG1855" s="1">
        <v>46086</v>
      </c>
      <c r="AH1855" t="s">
        <v>2615</v>
      </c>
      <c r="AI1855">
        <f>_xlfn.XLOOKUP(Tabela5[[#This Row],[UUID]],Planilha2!$A:$A,Planilha2!B:B,"")</f>
        <v>1</v>
      </c>
      <c r="AJ1855">
        <f>_xlfn.XLOOKUP(Tabela5[[#This Row],[UUID]],Planilha2!$A:$A,Planilha2!C:C,"")</f>
        <v>0</v>
      </c>
      <c r="AK1855">
        <f>_xlfn.XLOOKUP(Tabela5[[#This Row],[UUID]],Planilha2!$A:$A,Planilha2!D:D,"")</f>
        <v>2</v>
      </c>
      <c r="AL1855">
        <f>_xlfn.XLOOKUP(Tabela5[[#This Row],[UUID]],Planilha2!$A:$A,Planilha2!E:E,"")</f>
        <v>0</v>
      </c>
      <c r="AM1855">
        <f>_xlfn.XLOOKUP(Tabela5[[#This Row],[UUID]],Planilha2!$A:$A,Planilha2!F:F,"")</f>
        <v>1</v>
      </c>
      <c r="AN1855">
        <f>_xlfn.XLOOKUP(Tabela5[[#This Row],[UUID]],Planilha2!$A:$A,Planilha2!G:G,"")</f>
        <v>1</v>
      </c>
      <c r="AO1855">
        <f>_xlfn.XLOOKUP(Tabela5[[#This Row],[UUID]],Planilha2!$A:$A,Planilha2!H:H,"")</f>
        <v>1</v>
      </c>
      <c r="AP1855">
        <f>_xlfn.XLOOKUP(Tabela5[[#This Row],[UUID]],Planilha2!$A:$A,Planilha2!I:I,"")</f>
        <v>1</v>
      </c>
      <c r="AQ1855">
        <f>_xlfn.XLOOKUP(Tabela5[[#This Row],[UUID]],Planilha2!$A:$A,Planilha2!J:J,"")</f>
        <v>1</v>
      </c>
      <c r="AR1855">
        <f>_xlfn.XLOOKUP(Tabela5[[#This Row],[UUID]],Planilha2!$A:$A,Planilha2!K:K,"")</f>
        <v>1</v>
      </c>
      <c r="AS1855">
        <f>_xlfn.XLOOKUP(Tabela5[[#This Row],[UUID]],Planilha2!$A:$A,Planilha2!L:L,"")</f>
        <v>1</v>
      </c>
      <c r="AT1855">
        <f>_xlfn.XLOOKUP(Tabela5[[#This Row],[UUID]],Planilha2!$A:$A,Planilha2!M:M,"")</f>
        <v>0</v>
      </c>
      <c r="AU1855">
        <f>_xlfn.XLOOKUP(Tabela5[[#This Row],[UUID]],Planilha2!$A:$A,Planilha2!N:N,"")</f>
        <v>1</v>
      </c>
      <c r="AV1855">
        <f>_xlfn.XLOOKUP(Tabela5[[#This Row],[UUID]],Planilha2!$A:$A,Planilha2!O:O,"")</f>
        <v>1</v>
      </c>
    </row>
    <row r="1856" spans="1:48" x14ac:dyDescent="0.2">
      <c r="A1856" t="s">
        <v>7977</v>
      </c>
      <c r="B1856" t="s">
        <v>35</v>
      </c>
      <c r="C1856">
        <v>6321798</v>
      </c>
      <c r="D1856">
        <v>29512761840</v>
      </c>
      <c r="E1856" t="s">
        <v>3988</v>
      </c>
      <c r="F1856" t="s">
        <v>5819</v>
      </c>
      <c r="G1856" t="s">
        <v>3990</v>
      </c>
      <c r="H1856" s="1">
        <v>46023</v>
      </c>
      <c r="I1856">
        <v>202601</v>
      </c>
      <c r="J1856">
        <v>318.53692000000001</v>
      </c>
      <c r="L1856">
        <v>318.54000000000002</v>
      </c>
      <c r="N1856">
        <v>90464841</v>
      </c>
      <c r="O1856" s="1">
        <v>46053</v>
      </c>
      <c r="P1856" s="1">
        <v>46063</v>
      </c>
      <c r="R1856">
        <v>63</v>
      </c>
      <c r="S1856" t="s">
        <v>53</v>
      </c>
      <c r="T1856" t="s">
        <v>40</v>
      </c>
      <c r="U1856" t="s">
        <v>40</v>
      </c>
      <c r="V1856" t="s">
        <v>3991</v>
      </c>
      <c r="W1856">
        <v>6</v>
      </c>
      <c r="X1856" t="s">
        <v>42</v>
      </c>
      <c r="Y1856">
        <v>6</v>
      </c>
      <c r="Z1856" t="s">
        <v>40</v>
      </c>
      <c r="AA1856" t="s">
        <v>193</v>
      </c>
      <c r="AB1856" t="s">
        <v>44</v>
      </c>
      <c r="AC1856" t="s">
        <v>45</v>
      </c>
      <c r="AE1856" t="s">
        <v>298</v>
      </c>
      <c r="AF1856" t="s">
        <v>7978</v>
      </c>
      <c r="AG1856" s="1">
        <v>46086</v>
      </c>
      <c r="AH1856" t="s">
        <v>2615</v>
      </c>
      <c r="AI1856">
        <f>_xlfn.XLOOKUP(Tabela5[[#This Row],[UUID]],Planilha2!$A:$A,Planilha2!B:B,"")</f>
        <v>1</v>
      </c>
      <c r="AJ1856">
        <f>_xlfn.XLOOKUP(Tabela5[[#This Row],[UUID]],Planilha2!$A:$A,Planilha2!C:C,"")</f>
        <v>0</v>
      </c>
      <c r="AK1856">
        <f>_xlfn.XLOOKUP(Tabela5[[#This Row],[UUID]],Planilha2!$A:$A,Planilha2!D:D,"")</f>
        <v>2</v>
      </c>
      <c r="AL1856">
        <f>_xlfn.XLOOKUP(Tabela5[[#This Row],[UUID]],Planilha2!$A:$A,Planilha2!E:E,"")</f>
        <v>0</v>
      </c>
      <c r="AM1856">
        <f>_xlfn.XLOOKUP(Tabela5[[#This Row],[UUID]],Planilha2!$A:$A,Planilha2!F:F,"")</f>
        <v>1</v>
      </c>
      <c r="AN1856">
        <f>_xlfn.XLOOKUP(Tabela5[[#This Row],[UUID]],Planilha2!$A:$A,Planilha2!G:G,"")</f>
        <v>1</v>
      </c>
      <c r="AO1856">
        <f>_xlfn.XLOOKUP(Tabela5[[#This Row],[UUID]],Planilha2!$A:$A,Planilha2!H:H,"")</f>
        <v>1</v>
      </c>
      <c r="AP1856">
        <f>_xlfn.XLOOKUP(Tabela5[[#This Row],[UUID]],Planilha2!$A:$A,Planilha2!I:I,"")</f>
        <v>1</v>
      </c>
      <c r="AQ1856">
        <f>_xlfn.XLOOKUP(Tabela5[[#This Row],[UUID]],Planilha2!$A:$A,Planilha2!J:J,"")</f>
        <v>1</v>
      </c>
      <c r="AR1856">
        <f>_xlfn.XLOOKUP(Tabela5[[#This Row],[UUID]],Planilha2!$A:$A,Planilha2!K:K,"")</f>
        <v>1</v>
      </c>
      <c r="AS1856">
        <f>_xlfn.XLOOKUP(Tabela5[[#This Row],[UUID]],Planilha2!$A:$A,Planilha2!L:L,"")</f>
        <v>1</v>
      </c>
      <c r="AT1856">
        <f>_xlfn.XLOOKUP(Tabela5[[#This Row],[UUID]],Planilha2!$A:$A,Planilha2!M:M,"")</f>
        <v>0</v>
      </c>
      <c r="AU1856">
        <f>_xlfn.XLOOKUP(Tabela5[[#This Row],[UUID]],Planilha2!$A:$A,Planilha2!N:N,"")</f>
        <v>1</v>
      </c>
      <c r="AV1856">
        <f>_xlfn.XLOOKUP(Tabela5[[#This Row],[UUID]],Planilha2!$A:$A,Planilha2!O:O,"")</f>
        <v>1</v>
      </c>
    </row>
    <row r="1857" spans="1:48" x14ac:dyDescent="0.2">
      <c r="A1857" t="s">
        <v>7979</v>
      </c>
      <c r="B1857" t="s">
        <v>35</v>
      </c>
      <c r="C1857">
        <v>4000998005</v>
      </c>
      <c r="D1857">
        <v>42423089813</v>
      </c>
      <c r="E1857" t="s">
        <v>3982</v>
      </c>
      <c r="F1857" t="s">
        <v>5822</v>
      </c>
      <c r="G1857" t="s">
        <v>3984</v>
      </c>
      <c r="H1857" s="1">
        <v>46023</v>
      </c>
      <c r="I1857">
        <v>202601</v>
      </c>
      <c r="J1857">
        <v>231.01927000000001</v>
      </c>
      <c r="L1857">
        <v>231.02</v>
      </c>
      <c r="N1857">
        <v>90464736</v>
      </c>
      <c r="O1857" s="1">
        <v>46053</v>
      </c>
      <c r="P1857" s="1">
        <v>46063</v>
      </c>
      <c r="R1857">
        <v>63</v>
      </c>
      <c r="S1857" t="s">
        <v>53</v>
      </c>
      <c r="T1857" t="s">
        <v>40</v>
      </c>
      <c r="U1857" t="s">
        <v>40</v>
      </c>
      <c r="V1857" t="s">
        <v>3985</v>
      </c>
      <c r="W1857">
        <v>6</v>
      </c>
      <c r="X1857" t="s">
        <v>42</v>
      </c>
      <c r="Y1857">
        <v>6</v>
      </c>
      <c r="Z1857" t="s">
        <v>40</v>
      </c>
      <c r="AA1857" t="s">
        <v>193</v>
      </c>
      <c r="AB1857" t="s">
        <v>44</v>
      </c>
      <c r="AC1857" t="s">
        <v>45</v>
      </c>
      <c r="AE1857" t="s">
        <v>298</v>
      </c>
      <c r="AF1857" t="s">
        <v>7980</v>
      </c>
      <c r="AG1857" s="1">
        <v>46102</v>
      </c>
      <c r="AH1857" t="s">
        <v>47</v>
      </c>
      <c r="AI1857">
        <f>_xlfn.XLOOKUP(Tabela5[[#This Row],[UUID]],Planilha2!$A:$A,Planilha2!B:B,"")</f>
        <v>1</v>
      </c>
      <c r="AJ1857">
        <f>_xlfn.XLOOKUP(Tabela5[[#This Row],[UUID]],Planilha2!$A:$A,Planilha2!C:C,"")</f>
        <v>1</v>
      </c>
      <c r="AK1857">
        <f>_xlfn.XLOOKUP(Tabela5[[#This Row],[UUID]],Planilha2!$A:$A,Planilha2!D:D,"")</f>
        <v>5</v>
      </c>
      <c r="AL1857">
        <f>_xlfn.XLOOKUP(Tabela5[[#This Row],[UUID]],Planilha2!$A:$A,Planilha2!E:E,"")</f>
        <v>0</v>
      </c>
      <c r="AM1857">
        <f>_xlfn.XLOOKUP(Tabela5[[#This Row],[UUID]],Planilha2!$A:$A,Planilha2!F:F,"")</f>
        <v>1</v>
      </c>
      <c r="AN1857">
        <f>_xlfn.XLOOKUP(Tabela5[[#This Row],[UUID]],Planilha2!$A:$A,Planilha2!G:G,"")</f>
        <v>1</v>
      </c>
      <c r="AO1857">
        <f>_xlfn.XLOOKUP(Tabela5[[#This Row],[UUID]],Planilha2!$A:$A,Planilha2!H:H,"")</f>
        <v>1</v>
      </c>
      <c r="AP1857">
        <f>_xlfn.XLOOKUP(Tabela5[[#This Row],[UUID]],Planilha2!$A:$A,Planilha2!I:I,"")</f>
        <v>1</v>
      </c>
      <c r="AQ1857">
        <f>_xlfn.XLOOKUP(Tabela5[[#This Row],[UUID]],Planilha2!$A:$A,Planilha2!J:J,"")</f>
        <v>1</v>
      </c>
      <c r="AR1857">
        <f>_xlfn.XLOOKUP(Tabela5[[#This Row],[UUID]],Planilha2!$A:$A,Planilha2!K:K,"")</f>
        <v>1</v>
      </c>
      <c r="AS1857">
        <f>_xlfn.XLOOKUP(Tabela5[[#This Row],[UUID]],Planilha2!$A:$A,Planilha2!L:L,"")</f>
        <v>0</v>
      </c>
      <c r="AT1857">
        <f>_xlfn.XLOOKUP(Tabela5[[#This Row],[UUID]],Planilha2!$A:$A,Planilha2!M:M,"")</f>
        <v>0</v>
      </c>
      <c r="AU1857">
        <f>_xlfn.XLOOKUP(Tabela5[[#This Row],[UUID]],Planilha2!$A:$A,Planilha2!N:N,"")</f>
        <v>1</v>
      </c>
      <c r="AV1857">
        <f>_xlfn.XLOOKUP(Tabela5[[#This Row],[UUID]],Planilha2!$A:$A,Planilha2!O:O,"")</f>
        <v>1</v>
      </c>
    </row>
    <row r="1858" spans="1:48" x14ac:dyDescent="0.2">
      <c r="A1858" t="s">
        <v>7981</v>
      </c>
      <c r="B1858" t="s">
        <v>35</v>
      </c>
      <c r="C1858">
        <v>11827394</v>
      </c>
      <c r="D1858">
        <v>33741899895</v>
      </c>
      <c r="E1858" t="s">
        <v>3964</v>
      </c>
      <c r="F1858" t="s">
        <v>5827</v>
      </c>
      <c r="G1858" t="s">
        <v>3966</v>
      </c>
      <c r="H1858" s="1">
        <v>46023</v>
      </c>
      <c r="I1858">
        <v>202601</v>
      </c>
      <c r="J1858">
        <v>320.73489000000001</v>
      </c>
      <c r="L1858">
        <v>320.73</v>
      </c>
      <c r="N1858">
        <v>90465579</v>
      </c>
      <c r="O1858" s="1">
        <v>46053</v>
      </c>
      <c r="P1858" s="1">
        <v>46063</v>
      </c>
      <c r="R1858">
        <v>63</v>
      </c>
      <c r="S1858" t="s">
        <v>53</v>
      </c>
      <c r="T1858" t="s">
        <v>40</v>
      </c>
      <c r="U1858" t="s">
        <v>40</v>
      </c>
      <c r="V1858" t="s">
        <v>3967</v>
      </c>
      <c r="W1858">
        <v>6</v>
      </c>
      <c r="X1858" t="s">
        <v>42</v>
      </c>
      <c r="Y1858">
        <v>6</v>
      </c>
      <c r="Z1858" t="s">
        <v>40</v>
      </c>
      <c r="AA1858" t="s">
        <v>193</v>
      </c>
      <c r="AB1858" t="s">
        <v>44</v>
      </c>
      <c r="AC1858" t="s">
        <v>45</v>
      </c>
      <c r="AE1858" t="s">
        <v>298</v>
      </c>
      <c r="AF1858" t="s">
        <v>7982</v>
      </c>
      <c r="AG1858" s="1">
        <v>46056</v>
      </c>
      <c r="AH1858" t="s">
        <v>2751</v>
      </c>
      <c r="AI1858">
        <f>_xlfn.XLOOKUP(Tabela5[[#This Row],[UUID]],Planilha2!$A:$A,Planilha2!B:B,"")</f>
        <v>0</v>
      </c>
      <c r="AJ1858">
        <f>_xlfn.XLOOKUP(Tabela5[[#This Row],[UUID]],Planilha2!$A:$A,Planilha2!C:C,"")</f>
        <v>1</v>
      </c>
      <c r="AK1858">
        <f>_xlfn.XLOOKUP(Tabela5[[#This Row],[UUID]],Planilha2!$A:$A,Planilha2!D:D,"")</f>
        <v>1</v>
      </c>
      <c r="AL1858">
        <f>_xlfn.XLOOKUP(Tabela5[[#This Row],[UUID]],Planilha2!$A:$A,Planilha2!E:E,"")</f>
        <v>1</v>
      </c>
      <c r="AM1858">
        <f>_xlfn.XLOOKUP(Tabela5[[#This Row],[UUID]],Planilha2!$A:$A,Planilha2!F:F,"")</f>
        <v>1</v>
      </c>
      <c r="AN1858">
        <f>_xlfn.XLOOKUP(Tabela5[[#This Row],[UUID]],Planilha2!$A:$A,Planilha2!G:G,"")</f>
        <v>1</v>
      </c>
      <c r="AO1858">
        <f>_xlfn.XLOOKUP(Tabela5[[#This Row],[UUID]],Planilha2!$A:$A,Planilha2!H:H,"")</f>
        <v>1</v>
      </c>
      <c r="AP1858">
        <f>_xlfn.XLOOKUP(Tabela5[[#This Row],[UUID]],Planilha2!$A:$A,Planilha2!I:I,"")</f>
        <v>1</v>
      </c>
      <c r="AQ1858">
        <f>_xlfn.XLOOKUP(Tabela5[[#This Row],[UUID]],Planilha2!$A:$A,Planilha2!J:J,"")</f>
        <v>1</v>
      </c>
      <c r="AR1858">
        <f>_xlfn.XLOOKUP(Tabela5[[#This Row],[UUID]],Planilha2!$A:$A,Planilha2!K:K,"")</f>
        <v>1</v>
      </c>
      <c r="AS1858">
        <f>_xlfn.XLOOKUP(Tabela5[[#This Row],[UUID]],Planilha2!$A:$A,Planilha2!L:L,"")</f>
        <v>1</v>
      </c>
      <c r="AT1858">
        <f>_xlfn.XLOOKUP(Tabela5[[#This Row],[UUID]],Planilha2!$A:$A,Planilha2!M:M,"")</f>
        <v>1</v>
      </c>
      <c r="AU1858">
        <f>_xlfn.XLOOKUP(Tabela5[[#This Row],[UUID]],Planilha2!$A:$A,Planilha2!N:N,"")</f>
        <v>1</v>
      </c>
      <c r="AV1858">
        <f>_xlfn.XLOOKUP(Tabela5[[#This Row],[UUID]],Planilha2!$A:$A,Planilha2!O:O,"")</f>
        <v>1</v>
      </c>
    </row>
    <row r="1859" spans="1:48" x14ac:dyDescent="0.2">
      <c r="A1859" t="s">
        <v>7983</v>
      </c>
      <c r="B1859" t="s">
        <v>35</v>
      </c>
      <c r="C1859">
        <v>22619836</v>
      </c>
      <c r="D1859">
        <v>40666992860</v>
      </c>
      <c r="E1859" t="s">
        <v>5832</v>
      </c>
      <c r="F1859" t="s">
        <v>7984</v>
      </c>
      <c r="G1859" t="s">
        <v>5834</v>
      </c>
      <c r="H1859" s="1">
        <v>46023</v>
      </c>
      <c r="I1859">
        <v>202601</v>
      </c>
      <c r="J1859">
        <v>565.09739999999999</v>
      </c>
      <c r="L1859">
        <v>565.1</v>
      </c>
      <c r="N1859">
        <v>90466537</v>
      </c>
      <c r="O1859" s="1">
        <v>46053</v>
      </c>
      <c r="P1859" s="1">
        <v>46063</v>
      </c>
      <c r="R1859">
        <v>63</v>
      </c>
      <c r="S1859" t="s">
        <v>53</v>
      </c>
      <c r="T1859" t="s">
        <v>40</v>
      </c>
      <c r="U1859" t="s">
        <v>40</v>
      </c>
      <c r="V1859" t="s">
        <v>5835</v>
      </c>
      <c r="W1859">
        <v>6</v>
      </c>
      <c r="X1859" t="s">
        <v>42</v>
      </c>
      <c r="Y1859">
        <v>6</v>
      </c>
      <c r="Z1859" t="s">
        <v>40</v>
      </c>
      <c r="AA1859" t="s">
        <v>193</v>
      </c>
      <c r="AB1859" t="s">
        <v>44</v>
      </c>
      <c r="AC1859" t="s">
        <v>45</v>
      </c>
      <c r="AE1859" t="s">
        <v>298</v>
      </c>
      <c r="AF1859" t="s">
        <v>7985</v>
      </c>
      <c r="AG1859" s="1">
        <v>46056</v>
      </c>
      <c r="AH1859" t="s">
        <v>2751</v>
      </c>
      <c r="AI1859">
        <f>_xlfn.XLOOKUP(Tabela5[[#This Row],[UUID]],Planilha2!$A:$A,Planilha2!B:B,"")</f>
        <v>0</v>
      </c>
      <c r="AJ1859">
        <f>_xlfn.XLOOKUP(Tabela5[[#This Row],[UUID]],Planilha2!$A:$A,Planilha2!C:C,"")</f>
        <v>1</v>
      </c>
      <c r="AK1859">
        <f>_xlfn.XLOOKUP(Tabela5[[#This Row],[UUID]],Planilha2!$A:$A,Planilha2!D:D,"")</f>
        <v>1</v>
      </c>
      <c r="AL1859">
        <f>_xlfn.XLOOKUP(Tabela5[[#This Row],[UUID]],Planilha2!$A:$A,Planilha2!E:E,"")</f>
        <v>0</v>
      </c>
      <c r="AM1859">
        <f>_xlfn.XLOOKUP(Tabela5[[#This Row],[UUID]],Planilha2!$A:$A,Planilha2!F:F,"")</f>
        <v>1</v>
      </c>
      <c r="AN1859">
        <f>_xlfn.XLOOKUP(Tabela5[[#This Row],[UUID]],Planilha2!$A:$A,Planilha2!G:G,"")</f>
        <v>1</v>
      </c>
      <c r="AO1859">
        <f>_xlfn.XLOOKUP(Tabela5[[#This Row],[UUID]],Planilha2!$A:$A,Planilha2!H:H,"")</f>
        <v>1</v>
      </c>
      <c r="AP1859">
        <f>_xlfn.XLOOKUP(Tabela5[[#This Row],[UUID]],Planilha2!$A:$A,Planilha2!I:I,"")</f>
        <v>1</v>
      </c>
      <c r="AQ1859">
        <f>_xlfn.XLOOKUP(Tabela5[[#This Row],[UUID]],Planilha2!$A:$A,Planilha2!J:J,"")</f>
        <v>1</v>
      </c>
      <c r="AR1859">
        <f>_xlfn.XLOOKUP(Tabela5[[#This Row],[UUID]],Planilha2!$A:$A,Planilha2!K:K,"")</f>
        <v>1</v>
      </c>
      <c r="AS1859">
        <f>_xlfn.XLOOKUP(Tabela5[[#This Row],[UUID]],Planilha2!$A:$A,Planilha2!L:L,"")</f>
        <v>1</v>
      </c>
      <c r="AT1859">
        <f>_xlfn.XLOOKUP(Tabela5[[#This Row],[UUID]],Planilha2!$A:$A,Planilha2!M:M,"")</f>
        <v>1</v>
      </c>
      <c r="AU1859">
        <f>_xlfn.XLOOKUP(Tabela5[[#This Row],[UUID]],Planilha2!$A:$A,Planilha2!N:N,"")</f>
        <v>1</v>
      </c>
      <c r="AV1859">
        <f>_xlfn.XLOOKUP(Tabela5[[#This Row],[UUID]],Planilha2!$A:$A,Planilha2!O:O,"")</f>
        <v>1</v>
      </c>
    </row>
    <row r="1860" spans="1:48" x14ac:dyDescent="0.2">
      <c r="A1860" t="s">
        <v>7986</v>
      </c>
      <c r="B1860" t="s">
        <v>35</v>
      </c>
      <c r="C1860">
        <v>11739517</v>
      </c>
      <c r="D1860">
        <v>72481315804</v>
      </c>
      <c r="E1860" t="s">
        <v>2134</v>
      </c>
      <c r="F1860" t="s">
        <v>2135</v>
      </c>
      <c r="G1860" t="s">
        <v>2136</v>
      </c>
      <c r="H1860" s="1">
        <v>46023</v>
      </c>
      <c r="I1860">
        <v>202601</v>
      </c>
      <c r="J1860">
        <v>164.73188999999999</v>
      </c>
      <c r="L1860">
        <v>164.73</v>
      </c>
      <c r="N1860">
        <v>90476653</v>
      </c>
      <c r="O1860" s="1">
        <v>46056</v>
      </c>
      <c r="P1860" s="1">
        <v>46066</v>
      </c>
      <c r="R1860">
        <v>60</v>
      </c>
      <c r="S1860" t="s">
        <v>53</v>
      </c>
      <c r="T1860" t="s">
        <v>40</v>
      </c>
      <c r="U1860" t="s">
        <v>40</v>
      </c>
      <c r="V1860" t="s">
        <v>2137</v>
      </c>
      <c r="W1860">
        <v>6</v>
      </c>
      <c r="X1860" t="s">
        <v>42</v>
      </c>
      <c r="Y1860">
        <v>6</v>
      </c>
      <c r="Z1860" t="s">
        <v>40</v>
      </c>
      <c r="AA1860" t="s">
        <v>193</v>
      </c>
      <c r="AB1860" t="s">
        <v>44</v>
      </c>
      <c r="AE1860" t="s">
        <v>2615</v>
      </c>
      <c r="AF1860" t="s">
        <v>7987</v>
      </c>
      <c r="AG1860" s="1">
        <v>46063</v>
      </c>
      <c r="AH1860" t="s">
        <v>2751</v>
      </c>
      <c r="AI1860">
        <f>_xlfn.XLOOKUP(Tabela5[[#This Row],[UUID]],Planilha2!$A:$A,Planilha2!B:B,"")</f>
        <v>0</v>
      </c>
      <c r="AJ1860">
        <f>_xlfn.XLOOKUP(Tabela5[[#This Row],[UUID]],Planilha2!$A:$A,Planilha2!C:C,"")</f>
        <v>1</v>
      </c>
      <c r="AK1860">
        <f>_xlfn.XLOOKUP(Tabela5[[#This Row],[UUID]],Planilha2!$A:$A,Planilha2!D:D,"")</f>
        <v>171</v>
      </c>
      <c r="AL1860">
        <f>_xlfn.XLOOKUP(Tabela5[[#This Row],[UUID]],Planilha2!$A:$A,Planilha2!E:E,"")</f>
        <v>0</v>
      </c>
      <c r="AM1860">
        <f>_xlfn.XLOOKUP(Tabela5[[#This Row],[UUID]],Planilha2!$A:$A,Planilha2!F:F,"")</f>
        <v>1</v>
      </c>
      <c r="AN1860">
        <f>_xlfn.XLOOKUP(Tabela5[[#This Row],[UUID]],Planilha2!$A:$A,Planilha2!G:G,"")</f>
        <v>1</v>
      </c>
      <c r="AO1860">
        <f>_xlfn.XLOOKUP(Tabela5[[#This Row],[UUID]],Planilha2!$A:$A,Planilha2!H:H,"")</f>
        <v>1</v>
      </c>
      <c r="AP1860">
        <f>_xlfn.XLOOKUP(Tabela5[[#This Row],[UUID]],Planilha2!$A:$A,Planilha2!I:I,"")</f>
        <v>1</v>
      </c>
      <c r="AQ1860">
        <f>_xlfn.XLOOKUP(Tabela5[[#This Row],[UUID]],Planilha2!$A:$A,Planilha2!J:J,"")</f>
        <v>1</v>
      </c>
      <c r="AR1860">
        <f>_xlfn.XLOOKUP(Tabela5[[#This Row],[UUID]],Planilha2!$A:$A,Planilha2!K:K,"")</f>
        <v>1</v>
      </c>
      <c r="AS1860">
        <f>_xlfn.XLOOKUP(Tabela5[[#This Row],[UUID]],Planilha2!$A:$A,Planilha2!L:L,"")</f>
        <v>1</v>
      </c>
      <c r="AT1860">
        <f>_xlfn.XLOOKUP(Tabela5[[#This Row],[UUID]],Planilha2!$A:$A,Planilha2!M:M,"")</f>
        <v>1</v>
      </c>
      <c r="AU1860">
        <f>_xlfn.XLOOKUP(Tabela5[[#This Row],[UUID]],Planilha2!$A:$A,Planilha2!N:N,"")</f>
        <v>1</v>
      </c>
      <c r="AV1860">
        <f>_xlfn.XLOOKUP(Tabela5[[#This Row],[UUID]],Planilha2!$A:$A,Planilha2!O:O,"")</f>
        <v>1</v>
      </c>
    </row>
    <row r="1861" spans="1:48" x14ac:dyDescent="0.2">
      <c r="A1861" t="s">
        <v>7988</v>
      </c>
      <c r="B1861" t="s">
        <v>35</v>
      </c>
      <c r="C1861">
        <v>4003114318</v>
      </c>
      <c r="D1861">
        <v>19222367804</v>
      </c>
      <c r="E1861" t="s">
        <v>3894</v>
      </c>
      <c r="F1861" t="s">
        <v>7989</v>
      </c>
      <c r="G1861" t="s">
        <v>3896</v>
      </c>
      <c r="H1861" s="1">
        <v>46023</v>
      </c>
      <c r="I1861">
        <v>202601</v>
      </c>
      <c r="J1861">
        <v>215.24644000000001</v>
      </c>
      <c r="L1861">
        <v>215.25</v>
      </c>
      <c r="N1861">
        <v>90465657</v>
      </c>
      <c r="O1861" s="1">
        <v>46053</v>
      </c>
      <c r="P1861" s="1">
        <v>46063</v>
      </c>
      <c r="R1861">
        <v>63</v>
      </c>
      <c r="S1861" t="s">
        <v>53</v>
      </c>
      <c r="T1861" t="s">
        <v>40</v>
      </c>
      <c r="U1861" t="s">
        <v>40</v>
      </c>
      <c r="V1861" t="s">
        <v>3897</v>
      </c>
      <c r="W1861">
        <v>6</v>
      </c>
      <c r="X1861" t="s">
        <v>42</v>
      </c>
      <c r="Y1861">
        <v>6</v>
      </c>
      <c r="Z1861" t="s">
        <v>40</v>
      </c>
      <c r="AA1861" t="s">
        <v>193</v>
      </c>
      <c r="AB1861" t="s">
        <v>44</v>
      </c>
      <c r="AC1861" t="s">
        <v>45</v>
      </c>
      <c r="AE1861" t="s">
        <v>298</v>
      </c>
      <c r="AF1861" t="s">
        <v>7990</v>
      </c>
      <c r="AG1861" s="1">
        <v>46064</v>
      </c>
      <c r="AH1861" t="s">
        <v>2751</v>
      </c>
      <c r="AI1861">
        <f>_xlfn.XLOOKUP(Tabela5[[#This Row],[UUID]],Planilha2!$A:$A,Planilha2!B:B,"")</f>
        <v>1</v>
      </c>
      <c r="AJ1861">
        <f>_xlfn.XLOOKUP(Tabela5[[#This Row],[UUID]],Planilha2!$A:$A,Planilha2!C:C,"")</f>
        <v>1</v>
      </c>
      <c r="AK1861">
        <f>_xlfn.XLOOKUP(Tabela5[[#This Row],[UUID]],Planilha2!$A:$A,Planilha2!D:D,"")</f>
        <v>100</v>
      </c>
      <c r="AL1861">
        <f>_xlfn.XLOOKUP(Tabela5[[#This Row],[UUID]],Planilha2!$A:$A,Planilha2!E:E,"")</f>
        <v>1</v>
      </c>
      <c r="AM1861">
        <f>_xlfn.XLOOKUP(Tabela5[[#This Row],[UUID]],Planilha2!$A:$A,Planilha2!F:F,"")</f>
        <v>1</v>
      </c>
      <c r="AN1861">
        <f>_xlfn.XLOOKUP(Tabela5[[#This Row],[UUID]],Planilha2!$A:$A,Planilha2!G:G,"")</f>
        <v>1</v>
      </c>
      <c r="AO1861">
        <f>_xlfn.XLOOKUP(Tabela5[[#This Row],[UUID]],Planilha2!$A:$A,Planilha2!H:H,"")</f>
        <v>1</v>
      </c>
      <c r="AP1861">
        <f>_xlfn.XLOOKUP(Tabela5[[#This Row],[UUID]],Planilha2!$A:$A,Planilha2!I:I,"")</f>
        <v>1</v>
      </c>
      <c r="AQ1861">
        <f>_xlfn.XLOOKUP(Tabela5[[#This Row],[UUID]],Planilha2!$A:$A,Planilha2!J:J,"")</f>
        <v>1</v>
      </c>
      <c r="AR1861">
        <f>_xlfn.XLOOKUP(Tabela5[[#This Row],[UUID]],Planilha2!$A:$A,Planilha2!K:K,"")</f>
        <v>1</v>
      </c>
      <c r="AS1861">
        <f>_xlfn.XLOOKUP(Tabela5[[#This Row],[UUID]],Planilha2!$A:$A,Planilha2!L:L,"")</f>
        <v>1</v>
      </c>
      <c r="AT1861">
        <f>_xlfn.XLOOKUP(Tabela5[[#This Row],[UUID]],Planilha2!$A:$A,Planilha2!M:M,"")</f>
        <v>0</v>
      </c>
      <c r="AU1861">
        <f>_xlfn.XLOOKUP(Tabela5[[#This Row],[UUID]],Planilha2!$A:$A,Planilha2!N:N,"")</f>
        <v>1</v>
      </c>
      <c r="AV1861">
        <f>_xlfn.XLOOKUP(Tabela5[[#This Row],[UUID]],Planilha2!$A:$A,Planilha2!O:O,"")</f>
        <v>1</v>
      </c>
    </row>
    <row r="1862" spans="1:48" x14ac:dyDescent="0.2">
      <c r="A1862" t="s">
        <v>7991</v>
      </c>
      <c r="B1862" t="s">
        <v>35</v>
      </c>
      <c r="C1862">
        <v>9031553</v>
      </c>
      <c r="D1862">
        <v>38125916857</v>
      </c>
      <c r="E1862" t="s">
        <v>5845</v>
      </c>
      <c r="F1862" t="s">
        <v>5846</v>
      </c>
      <c r="G1862" t="s">
        <v>5847</v>
      </c>
      <c r="H1862" s="1">
        <v>46023</v>
      </c>
      <c r="I1862">
        <v>202601</v>
      </c>
      <c r="J1862">
        <v>2976.25783</v>
      </c>
      <c r="L1862">
        <v>2976.26</v>
      </c>
      <c r="N1862">
        <v>90485490</v>
      </c>
      <c r="O1862" s="1">
        <v>46058</v>
      </c>
      <c r="P1862" s="1">
        <v>46069</v>
      </c>
      <c r="R1862">
        <v>57</v>
      </c>
      <c r="S1862" t="s">
        <v>53</v>
      </c>
      <c r="T1862" t="s">
        <v>40</v>
      </c>
      <c r="U1862" t="s">
        <v>40</v>
      </c>
      <c r="V1862" t="s">
        <v>5848</v>
      </c>
      <c r="W1862">
        <v>6</v>
      </c>
      <c r="X1862" t="s">
        <v>42</v>
      </c>
      <c r="Y1862">
        <v>6</v>
      </c>
      <c r="Z1862" t="s">
        <v>40</v>
      </c>
      <c r="AA1862" t="s">
        <v>193</v>
      </c>
      <c r="AB1862" t="s">
        <v>44</v>
      </c>
      <c r="AE1862" t="s">
        <v>2615</v>
      </c>
      <c r="AF1862" t="s">
        <v>7992</v>
      </c>
      <c r="AG1862" s="1">
        <v>46118</v>
      </c>
      <c r="AH1862" t="s">
        <v>47</v>
      </c>
      <c r="AI1862">
        <f>_xlfn.XLOOKUP(Tabela5[[#This Row],[UUID]],Planilha2!$A:$A,Planilha2!B:B,"")</f>
        <v>1</v>
      </c>
      <c r="AJ1862">
        <f>_xlfn.XLOOKUP(Tabela5[[#This Row],[UUID]],Planilha2!$A:$A,Planilha2!C:C,"")</f>
        <v>1</v>
      </c>
      <c r="AK1862">
        <f>_xlfn.XLOOKUP(Tabela5[[#This Row],[UUID]],Planilha2!$A:$A,Planilha2!D:D,"")</f>
        <v>5</v>
      </c>
      <c r="AL1862">
        <f>_xlfn.XLOOKUP(Tabela5[[#This Row],[UUID]],Planilha2!$A:$A,Planilha2!E:E,"")</f>
        <v>0</v>
      </c>
      <c r="AM1862">
        <f>_xlfn.XLOOKUP(Tabela5[[#This Row],[UUID]],Planilha2!$A:$A,Planilha2!F:F,"")</f>
        <v>1</v>
      </c>
      <c r="AN1862">
        <f>_xlfn.XLOOKUP(Tabela5[[#This Row],[UUID]],Planilha2!$A:$A,Planilha2!G:G,"")</f>
        <v>0</v>
      </c>
      <c r="AO1862">
        <f>_xlfn.XLOOKUP(Tabela5[[#This Row],[UUID]],Planilha2!$A:$A,Planilha2!H:H,"")</f>
        <v>0</v>
      </c>
      <c r="AP1862">
        <f>_xlfn.XLOOKUP(Tabela5[[#This Row],[UUID]],Planilha2!$A:$A,Planilha2!I:I,"")</f>
        <v>0</v>
      </c>
      <c r="AQ1862">
        <f>_xlfn.XLOOKUP(Tabela5[[#This Row],[UUID]],Planilha2!$A:$A,Planilha2!J:J,"")</f>
        <v>0</v>
      </c>
      <c r="AR1862">
        <f>_xlfn.XLOOKUP(Tabela5[[#This Row],[UUID]],Planilha2!$A:$A,Planilha2!K:K,"")</f>
        <v>0</v>
      </c>
      <c r="AS1862">
        <f>_xlfn.XLOOKUP(Tabela5[[#This Row],[UUID]],Planilha2!$A:$A,Planilha2!L:L,"")</f>
        <v>0</v>
      </c>
      <c r="AT1862">
        <f>_xlfn.XLOOKUP(Tabela5[[#This Row],[UUID]],Planilha2!$A:$A,Planilha2!M:M,"")</f>
        <v>1</v>
      </c>
      <c r="AU1862">
        <f>_xlfn.XLOOKUP(Tabela5[[#This Row],[UUID]],Planilha2!$A:$A,Planilha2!N:N,"")</f>
        <v>1</v>
      </c>
      <c r="AV1862">
        <f>_xlfn.XLOOKUP(Tabela5[[#This Row],[UUID]],Planilha2!$A:$A,Planilha2!O:O,"")</f>
        <v>1</v>
      </c>
    </row>
    <row r="1863" spans="1:48" x14ac:dyDescent="0.2">
      <c r="A1863" t="s">
        <v>7993</v>
      </c>
      <c r="B1863" t="s">
        <v>35</v>
      </c>
      <c r="C1863">
        <v>4000622418</v>
      </c>
      <c r="D1863">
        <v>34882354837</v>
      </c>
      <c r="E1863" t="s">
        <v>3876</v>
      </c>
      <c r="F1863" t="s">
        <v>5851</v>
      </c>
      <c r="G1863" t="s">
        <v>3878</v>
      </c>
      <c r="H1863" s="1">
        <v>46023</v>
      </c>
      <c r="I1863">
        <v>202601</v>
      </c>
      <c r="J1863">
        <v>207.4032</v>
      </c>
      <c r="L1863">
        <v>207.4</v>
      </c>
      <c r="N1863">
        <v>90457139</v>
      </c>
      <c r="O1863" s="1">
        <v>46045</v>
      </c>
      <c r="P1863" s="1">
        <v>46063</v>
      </c>
      <c r="R1863">
        <v>63</v>
      </c>
      <c r="S1863" t="s">
        <v>53</v>
      </c>
      <c r="T1863" t="s">
        <v>40</v>
      </c>
      <c r="U1863" t="s">
        <v>40</v>
      </c>
      <c r="V1863" t="s">
        <v>3879</v>
      </c>
      <c r="W1863">
        <v>6</v>
      </c>
      <c r="X1863" t="s">
        <v>42</v>
      </c>
      <c r="Y1863">
        <v>6</v>
      </c>
      <c r="Z1863" t="s">
        <v>40</v>
      </c>
      <c r="AA1863" t="s">
        <v>193</v>
      </c>
      <c r="AB1863" t="s">
        <v>44</v>
      </c>
      <c r="AE1863" t="s">
        <v>298</v>
      </c>
      <c r="AF1863" t="s">
        <v>7994</v>
      </c>
      <c r="AG1863" s="1">
        <v>46086</v>
      </c>
      <c r="AH1863" t="s">
        <v>2615</v>
      </c>
      <c r="AI1863">
        <f>_xlfn.XLOOKUP(Tabela5[[#This Row],[UUID]],Planilha2!$A:$A,Planilha2!B:B,"")</f>
        <v>1</v>
      </c>
      <c r="AJ1863">
        <f>_xlfn.XLOOKUP(Tabela5[[#This Row],[UUID]],Planilha2!$A:$A,Planilha2!C:C,"")</f>
        <v>0</v>
      </c>
      <c r="AK1863">
        <f>_xlfn.XLOOKUP(Tabela5[[#This Row],[UUID]],Planilha2!$A:$A,Planilha2!D:D,"")</f>
        <v>6</v>
      </c>
      <c r="AL1863">
        <f>_xlfn.XLOOKUP(Tabela5[[#This Row],[UUID]],Planilha2!$A:$A,Planilha2!E:E,"")</f>
        <v>1</v>
      </c>
      <c r="AM1863">
        <f>_xlfn.XLOOKUP(Tabela5[[#This Row],[UUID]],Planilha2!$A:$A,Planilha2!F:F,"")</f>
        <v>1</v>
      </c>
      <c r="AN1863">
        <f>_xlfn.XLOOKUP(Tabela5[[#This Row],[UUID]],Planilha2!$A:$A,Planilha2!G:G,"")</f>
        <v>1</v>
      </c>
      <c r="AO1863">
        <f>_xlfn.XLOOKUP(Tabela5[[#This Row],[UUID]],Planilha2!$A:$A,Planilha2!H:H,"")</f>
        <v>1</v>
      </c>
      <c r="AP1863">
        <f>_xlfn.XLOOKUP(Tabela5[[#This Row],[UUID]],Planilha2!$A:$A,Planilha2!I:I,"")</f>
        <v>1</v>
      </c>
      <c r="AQ1863">
        <f>_xlfn.XLOOKUP(Tabela5[[#This Row],[UUID]],Planilha2!$A:$A,Planilha2!J:J,"")</f>
        <v>1</v>
      </c>
      <c r="AR1863">
        <f>_xlfn.XLOOKUP(Tabela5[[#This Row],[UUID]],Planilha2!$A:$A,Planilha2!K:K,"")</f>
        <v>1</v>
      </c>
      <c r="AS1863">
        <f>_xlfn.XLOOKUP(Tabela5[[#This Row],[UUID]],Planilha2!$A:$A,Planilha2!L:L,"")</f>
        <v>1</v>
      </c>
      <c r="AT1863">
        <f>_xlfn.XLOOKUP(Tabela5[[#This Row],[UUID]],Planilha2!$A:$A,Planilha2!M:M,"")</f>
        <v>0</v>
      </c>
      <c r="AU1863">
        <f>_xlfn.XLOOKUP(Tabela5[[#This Row],[UUID]],Planilha2!$A:$A,Planilha2!N:N,"")</f>
        <v>1</v>
      </c>
      <c r="AV1863">
        <f>_xlfn.XLOOKUP(Tabela5[[#This Row],[UUID]],Planilha2!$A:$A,Planilha2!O:O,"")</f>
        <v>1</v>
      </c>
    </row>
    <row r="1864" spans="1:48" x14ac:dyDescent="0.2">
      <c r="A1864" t="s">
        <v>7995</v>
      </c>
      <c r="B1864" t="s">
        <v>35</v>
      </c>
      <c r="C1864">
        <v>12726869</v>
      </c>
      <c r="D1864">
        <v>27502503820</v>
      </c>
      <c r="E1864" t="s">
        <v>5854</v>
      </c>
      <c r="F1864" t="s">
        <v>5855</v>
      </c>
      <c r="G1864" t="s">
        <v>5856</v>
      </c>
      <c r="H1864" s="1">
        <v>46023</v>
      </c>
      <c r="I1864">
        <v>202601</v>
      </c>
      <c r="J1864">
        <v>203.24315999999999</v>
      </c>
      <c r="L1864">
        <v>203.24</v>
      </c>
      <c r="N1864">
        <v>90465784</v>
      </c>
      <c r="O1864" s="1">
        <v>46053</v>
      </c>
      <c r="P1864" s="1">
        <v>46063</v>
      </c>
      <c r="R1864">
        <v>63</v>
      </c>
      <c r="S1864" t="s">
        <v>53</v>
      </c>
      <c r="T1864" t="s">
        <v>40</v>
      </c>
      <c r="U1864" t="s">
        <v>40</v>
      </c>
      <c r="V1864" t="s">
        <v>5857</v>
      </c>
      <c r="W1864">
        <v>6</v>
      </c>
      <c r="X1864" t="s">
        <v>42</v>
      </c>
      <c r="Y1864">
        <v>6</v>
      </c>
      <c r="Z1864" t="s">
        <v>40</v>
      </c>
      <c r="AA1864" t="s">
        <v>193</v>
      </c>
      <c r="AB1864" t="s">
        <v>44</v>
      </c>
      <c r="AC1864" t="s">
        <v>45</v>
      </c>
      <c r="AE1864" t="s">
        <v>298</v>
      </c>
      <c r="AF1864" t="s">
        <v>7996</v>
      </c>
      <c r="AG1864" s="1">
        <v>46099</v>
      </c>
      <c r="AH1864" t="s">
        <v>47</v>
      </c>
      <c r="AI1864">
        <f>_xlfn.XLOOKUP(Tabela5[[#This Row],[UUID]],Planilha2!$A:$A,Planilha2!B:B,"")</f>
        <v>1</v>
      </c>
      <c r="AJ1864">
        <f>_xlfn.XLOOKUP(Tabela5[[#This Row],[UUID]],Planilha2!$A:$A,Planilha2!C:C,"")</f>
        <v>1</v>
      </c>
      <c r="AK1864">
        <f>_xlfn.XLOOKUP(Tabela5[[#This Row],[UUID]],Planilha2!$A:$A,Planilha2!D:D,"")</f>
        <v>2</v>
      </c>
      <c r="AL1864">
        <f>_xlfn.XLOOKUP(Tabela5[[#This Row],[UUID]],Planilha2!$A:$A,Planilha2!E:E,"")</f>
        <v>0</v>
      </c>
      <c r="AM1864">
        <f>_xlfn.XLOOKUP(Tabela5[[#This Row],[UUID]],Planilha2!$A:$A,Planilha2!F:F,"")</f>
        <v>1</v>
      </c>
      <c r="AN1864">
        <f>_xlfn.XLOOKUP(Tabela5[[#This Row],[UUID]],Planilha2!$A:$A,Planilha2!G:G,"")</f>
        <v>1</v>
      </c>
      <c r="AO1864">
        <f>_xlfn.XLOOKUP(Tabela5[[#This Row],[UUID]],Planilha2!$A:$A,Planilha2!H:H,"")</f>
        <v>1</v>
      </c>
      <c r="AP1864">
        <f>_xlfn.XLOOKUP(Tabela5[[#This Row],[UUID]],Planilha2!$A:$A,Planilha2!I:I,"")</f>
        <v>1</v>
      </c>
      <c r="AQ1864">
        <f>_xlfn.XLOOKUP(Tabela5[[#This Row],[UUID]],Planilha2!$A:$A,Planilha2!J:J,"")</f>
        <v>1</v>
      </c>
      <c r="AR1864">
        <f>_xlfn.XLOOKUP(Tabela5[[#This Row],[UUID]],Planilha2!$A:$A,Planilha2!K:K,"")</f>
        <v>1</v>
      </c>
      <c r="AS1864">
        <f>_xlfn.XLOOKUP(Tabela5[[#This Row],[UUID]],Planilha2!$A:$A,Planilha2!L:L,"")</f>
        <v>0</v>
      </c>
      <c r="AT1864">
        <f>_xlfn.XLOOKUP(Tabela5[[#This Row],[UUID]],Planilha2!$A:$A,Planilha2!M:M,"")</f>
        <v>0</v>
      </c>
      <c r="AU1864">
        <f>_xlfn.XLOOKUP(Tabela5[[#This Row],[UUID]],Planilha2!$A:$A,Planilha2!N:N,"")</f>
        <v>1</v>
      </c>
      <c r="AV1864">
        <f>_xlfn.XLOOKUP(Tabela5[[#This Row],[UUID]],Planilha2!$A:$A,Planilha2!O:O,"")</f>
        <v>1</v>
      </c>
    </row>
    <row r="1865" spans="1:48" x14ac:dyDescent="0.2">
      <c r="A1865" t="s">
        <v>7997</v>
      </c>
      <c r="B1865" t="s">
        <v>35</v>
      </c>
      <c r="C1865">
        <v>12910791</v>
      </c>
      <c r="D1865">
        <v>36632733859</v>
      </c>
      <c r="E1865" t="s">
        <v>7998</v>
      </c>
      <c r="F1865" t="s">
        <v>7999</v>
      </c>
      <c r="G1865" t="s">
        <v>8000</v>
      </c>
      <c r="H1865" s="1">
        <v>46023</v>
      </c>
      <c r="I1865">
        <v>202601</v>
      </c>
      <c r="J1865">
        <v>292.27578</v>
      </c>
      <c r="L1865">
        <v>292.27999999999997</v>
      </c>
      <c r="N1865">
        <v>90475488</v>
      </c>
      <c r="O1865" s="1">
        <v>46056</v>
      </c>
      <c r="P1865" s="1">
        <v>46066</v>
      </c>
      <c r="R1865">
        <v>60</v>
      </c>
      <c r="S1865" t="s">
        <v>53</v>
      </c>
      <c r="T1865" t="s">
        <v>40</v>
      </c>
      <c r="U1865" t="s">
        <v>40</v>
      </c>
      <c r="V1865" t="s">
        <v>8001</v>
      </c>
      <c r="W1865">
        <v>6</v>
      </c>
      <c r="X1865" t="s">
        <v>42</v>
      </c>
      <c r="Y1865">
        <v>6</v>
      </c>
      <c r="Z1865" t="s">
        <v>40</v>
      </c>
      <c r="AA1865" t="s">
        <v>193</v>
      </c>
      <c r="AB1865" t="s">
        <v>44</v>
      </c>
      <c r="AE1865" t="s">
        <v>2615</v>
      </c>
      <c r="AF1865" t="s">
        <v>8002</v>
      </c>
      <c r="AG1865" s="1">
        <v>46121</v>
      </c>
      <c r="AH1865" t="s">
        <v>47</v>
      </c>
      <c r="AI1865">
        <f>_xlfn.XLOOKUP(Tabela5[[#This Row],[UUID]],Planilha2!$A:$A,Planilha2!B:B,"")</f>
        <v>1</v>
      </c>
      <c r="AJ1865">
        <f>_xlfn.XLOOKUP(Tabela5[[#This Row],[UUID]],Planilha2!$A:$A,Planilha2!C:C,"")</f>
        <v>1</v>
      </c>
      <c r="AK1865">
        <f>_xlfn.XLOOKUP(Tabela5[[#This Row],[UUID]],Planilha2!$A:$A,Planilha2!D:D,"")</f>
        <v>1</v>
      </c>
      <c r="AL1865">
        <f>_xlfn.XLOOKUP(Tabela5[[#This Row],[UUID]],Planilha2!$A:$A,Planilha2!E:E,"")</f>
        <v>0</v>
      </c>
      <c r="AM1865">
        <f>_xlfn.XLOOKUP(Tabela5[[#This Row],[UUID]],Planilha2!$A:$A,Planilha2!F:F,"")</f>
        <v>1</v>
      </c>
      <c r="AN1865">
        <f>_xlfn.XLOOKUP(Tabela5[[#This Row],[UUID]],Planilha2!$A:$A,Planilha2!G:G,"")</f>
        <v>0</v>
      </c>
      <c r="AO1865">
        <f>_xlfn.XLOOKUP(Tabela5[[#This Row],[UUID]],Planilha2!$A:$A,Planilha2!H:H,"")</f>
        <v>0</v>
      </c>
      <c r="AP1865">
        <f>_xlfn.XLOOKUP(Tabela5[[#This Row],[UUID]],Planilha2!$A:$A,Planilha2!I:I,"")</f>
        <v>0</v>
      </c>
      <c r="AQ1865">
        <f>_xlfn.XLOOKUP(Tabela5[[#This Row],[UUID]],Planilha2!$A:$A,Planilha2!J:J,"")</f>
        <v>0</v>
      </c>
      <c r="AR1865">
        <f>_xlfn.XLOOKUP(Tabela5[[#This Row],[UUID]],Planilha2!$A:$A,Planilha2!K:K,"")</f>
        <v>0</v>
      </c>
      <c r="AS1865">
        <f>_xlfn.XLOOKUP(Tabela5[[#This Row],[UUID]],Planilha2!$A:$A,Planilha2!L:L,"")</f>
        <v>0</v>
      </c>
      <c r="AT1865">
        <f>_xlfn.XLOOKUP(Tabela5[[#This Row],[UUID]],Planilha2!$A:$A,Planilha2!M:M,"")</f>
        <v>0</v>
      </c>
      <c r="AU1865">
        <f>_xlfn.XLOOKUP(Tabela5[[#This Row],[UUID]],Planilha2!$A:$A,Planilha2!N:N,"")</f>
        <v>1</v>
      </c>
      <c r="AV1865">
        <f>_xlfn.XLOOKUP(Tabela5[[#This Row],[UUID]],Planilha2!$A:$A,Planilha2!O:O,"")</f>
        <v>0</v>
      </c>
    </row>
    <row r="1866" spans="1:48" x14ac:dyDescent="0.2">
      <c r="A1866" t="s">
        <v>8003</v>
      </c>
      <c r="B1866" t="s">
        <v>35</v>
      </c>
      <c r="C1866">
        <v>4001051144</v>
      </c>
      <c r="D1866">
        <v>39690806491</v>
      </c>
      <c r="E1866" t="s">
        <v>5860</v>
      </c>
      <c r="F1866" t="s">
        <v>5861</v>
      </c>
      <c r="G1866" t="s">
        <v>5862</v>
      </c>
      <c r="H1866" s="1">
        <v>46023</v>
      </c>
      <c r="I1866">
        <v>202601</v>
      </c>
      <c r="J1866">
        <v>222.18772000000001</v>
      </c>
      <c r="L1866">
        <v>222.19</v>
      </c>
      <c r="N1866">
        <v>90475468</v>
      </c>
      <c r="O1866" s="1">
        <v>46056</v>
      </c>
      <c r="P1866" s="1">
        <v>46066</v>
      </c>
      <c r="R1866">
        <v>60</v>
      </c>
      <c r="S1866" t="s">
        <v>53</v>
      </c>
      <c r="T1866" t="s">
        <v>40</v>
      </c>
      <c r="U1866" t="s">
        <v>40</v>
      </c>
      <c r="V1866" t="s">
        <v>5863</v>
      </c>
      <c r="W1866">
        <v>6</v>
      </c>
      <c r="X1866" t="s">
        <v>42</v>
      </c>
      <c r="Y1866">
        <v>6</v>
      </c>
      <c r="Z1866" t="s">
        <v>40</v>
      </c>
      <c r="AA1866" t="s">
        <v>193</v>
      </c>
      <c r="AB1866" t="s">
        <v>44</v>
      </c>
      <c r="AE1866" t="s">
        <v>2615</v>
      </c>
      <c r="AF1866" t="s">
        <v>8004</v>
      </c>
      <c r="AG1866" s="1">
        <v>46092</v>
      </c>
      <c r="AH1866" t="s">
        <v>2615</v>
      </c>
      <c r="AI1866">
        <f>_xlfn.XLOOKUP(Tabela5[[#This Row],[UUID]],Planilha2!$A:$A,Planilha2!B:B,"")</f>
        <v>1</v>
      </c>
      <c r="AJ1866">
        <f>_xlfn.XLOOKUP(Tabela5[[#This Row],[UUID]],Planilha2!$A:$A,Planilha2!C:C,"")</f>
        <v>1</v>
      </c>
      <c r="AK1866">
        <f>_xlfn.XLOOKUP(Tabela5[[#This Row],[UUID]],Planilha2!$A:$A,Planilha2!D:D,"")</f>
        <v>3</v>
      </c>
      <c r="AL1866">
        <f>_xlfn.XLOOKUP(Tabela5[[#This Row],[UUID]],Planilha2!$A:$A,Planilha2!E:E,"")</f>
        <v>0</v>
      </c>
      <c r="AM1866">
        <f>_xlfn.XLOOKUP(Tabela5[[#This Row],[UUID]],Planilha2!$A:$A,Planilha2!F:F,"")</f>
        <v>1</v>
      </c>
      <c r="AN1866">
        <f>_xlfn.XLOOKUP(Tabela5[[#This Row],[UUID]],Planilha2!$A:$A,Planilha2!G:G,"")</f>
        <v>1</v>
      </c>
      <c r="AO1866">
        <f>_xlfn.XLOOKUP(Tabela5[[#This Row],[UUID]],Planilha2!$A:$A,Planilha2!H:H,"")</f>
        <v>1</v>
      </c>
      <c r="AP1866">
        <f>_xlfn.XLOOKUP(Tabela5[[#This Row],[UUID]],Planilha2!$A:$A,Planilha2!I:I,"")</f>
        <v>1</v>
      </c>
      <c r="AQ1866">
        <f>_xlfn.XLOOKUP(Tabela5[[#This Row],[UUID]],Planilha2!$A:$A,Planilha2!J:J,"")</f>
        <v>1</v>
      </c>
      <c r="AR1866">
        <f>_xlfn.XLOOKUP(Tabela5[[#This Row],[UUID]],Planilha2!$A:$A,Planilha2!K:K,"")</f>
        <v>1</v>
      </c>
      <c r="AS1866">
        <f>_xlfn.XLOOKUP(Tabela5[[#This Row],[UUID]],Planilha2!$A:$A,Planilha2!L:L,"")</f>
        <v>1</v>
      </c>
      <c r="AT1866">
        <f>_xlfn.XLOOKUP(Tabela5[[#This Row],[UUID]],Planilha2!$A:$A,Planilha2!M:M,"")</f>
        <v>0</v>
      </c>
      <c r="AU1866">
        <f>_xlfn.XLOOKUP(Tabela5[[#This Row],[UUID]],Planilha2!$A:$A,Planilha2!N:N,"")</f>
        <v>1</v>
      </c>
      <c r="AV1866">
        <f>_xlfn.XLOOKUP(Tabela5[[#This Row],[UUID]],Planilha2!$A:$A,Planilha2!O:O,"")</f>
        <v>1</v>
      </c>
    </row>
    <row r="1867" spans="1:48" x14ac:dyDescent="0.2">
      <c r="A1867" t="s">
        <v>8005</v>
      </c>
      <c r="B1867" t="s">
        <v>35</v>
      </c>
      <c r="C1867">
        <v>24359483</v>
      </c>
      <c r="D1867">
        <v>4624881877</v>
      </c>
      <c r="E1867" t="s">
        <v>5868</v>
      </c>
      <c r="F1867" t="s">
        <v>5869</v>
      </c>
      <c r="G1867" t="s">
        <v>5870</v>
      </c>
      <c r="H1867" s="1">
        <v>46023</v>
      </c>
      <c r="I1867">
        <v>202601</v>
      </c>
      <c r="J1867">
        <v>267.39161000000001</v>
      </c>
      <c r="L1867">
        <v>267.39</v>
      </c>
      <c r="N1867">
        <v>90457285</v>
      </c>
      <c r="O1867" s="1">
        <v>46045</v>
      </c>
      <c r="P1867" s="1">
        <v>46063</v>
      </c>
      <c r="R1867">
        <v>63</v>
      </c>
      <c r="S1867" t="s">
        <v>53</v>
      </c>
      <c r="T1867" t="s">
        <v>40</v>
      </c>
      <c r="U1867" t="s">
        <v>40</v>
      </c>
      <c r="V1867" t="s">
        <v>5871</v>
      </c>
      <c r="W1867">
        <v>6</v>
      </c>
      <c r="X1867" t="s">
        <v>42</v>
      </c>
      <c r="Y1867">
        <v>6</v>
      </c>
      <c r="Z1867" t="s">
        <v>40</v>
      </c>
      <c r="AA1867" t="s">
        <v>193</v>
      </c>
      <c r="AB1867" t="s">
        <v>44</v>
      </c>
      <c r="AE1867" t="s">
        <v>298</v>
      </c>
      <c r="AF1867" t="s">
        <v>8006</v>
      </c>
      <c r="AG1867" s="1">
        <v>46079</v>
      </c>
      <c r="AH1867" t="s">
        <v>2615</v>
      </c>
      <c r="AI1867">
        <f>_xlfn.XLOOKUP(Tabela5[[#This Row],[UUID]],Planilha2!$A:$A,Planilha2!B:B,"")</f>
        <v>1</v>
      </c>
      <c r="AJ1867">
        <f>_xlfn.XLOOKUP(Tabela5[[#This Row],[UUID]],Planilha2!$A:$A,Planilha2!C:C,"")</f>
        <v>0</v>
      </c>
      <c r="AK1867">
        <f>_xlfn.XLOOKUP(Tabela5[[#This Row],[UUID]],Planilha2!$A:$A,Planilha2!D:D,"")</f>
        <v>5</v>
      </c>
      <c r="AL1867">
        <f>_xlfn.XLOOKUP(Tabela5[[#This Row],[UUID]],Planilha2!$A:$A,Planilha2!E:E,"")</f>
        <v>1</v>
      </c>
      <c r="AM1867">
        <f>_xlfn.XLOOKUP(Tabela5[[#This Row],[UUID]],Planilha2!$A:$A,Planilha2!F:F,"")</f>
        <v>1</v>
      </c>
      <c r="AN1867">
        <f>_xlfn.XLOOKUP(Tabela5[[#This Row],[UUID]],Planilha2!$A:$A,Planilha2!G:G,"")</f>
        <v>1</v>
      </c>
      <c r="AO1867">
        <f>_xlfn.XLOOKUP(Tabela5[[#This Row],[UUID]],Planilha2!$A:$A,Planilha2!H:H,"")</f>
        <v>1</v>
      </c>
      <c r="AP1867">
        <f>_xlfn.XLOOKUP(Tabela5[[#This Row],[UUID]],Planilha2!$A:$A,Planilha2!I:I,"")</f>
        <v>1</v>
      </c>
      <c r="AQ1867">
        <f>_xlfn.XLOOKUP(Tabela5[[#This Row],[UUID]],Planilha2!$A:$A,Planilha2!J:J,"")</f>
        <v>1</v>
      </c>
      <c r="AR1867">
        <f>_xlfn.XLOOKUP(Tabela5[[#This Row],[UUID]],Planilha2!$A:$A,Planilha2!K:K,"")</f>
        <v>1</v>
      </c>
      <c r="AS1867">
        <f>_xlfn.XLOOKUP(Tabela5[[#This Row],[UUID]],Planilha2!$A:$A,Planilha2!L:L,"")</f>
        <v>1</v>
      </c>
      <c r="AT1867">
        <f>_xlfn.XLOOKUP(Tabela5[[#This Row],[UUID]],Planilha2!$A:$A,Planilha2!M:M,"")</f>
        <v>0</v>
      </c>
      <c r="AU1867">
        <f>_xlfn.XLOOKUP(Tabela5[[#This Row],[UUID]],Planilha2!$A:$A,Planilha2!N:N,"")</f>
        <v>1</v>
      </c>
      <c r="AV1867">
        <f>_xlfn.XLOOKUP(Tabela5[[#This Row],[UUID]],Planilha2!$A:$A,Planilha2!O:O,"")</f>
        <v>1</v>
      </c>
    </row>
    <row r="1868" spans="1:48" x14ac:dyDescent="0.2">
      <c r="A1868" t="s">
        <v>8007</v>
      </c>
      <c r="B1868" t="s">
        <v>35</v>
      </c>
      <c r="C1868">
        <v>37506560</v>
      </c>
      <c r="D1868">
        <v>85654540882</v>
      </c>
      <c r="E1868" t="s">
        <v>2146</v>
      </c>
      <c r="F1868" t="s">
        <v>2147</v>
      </c>
      <c r="G1868" t="s">
        <v>2148</v>
      </c>
      <c r="H1868" s="1">
        <v>46023</v>
      </c>
      <c r="I1868">
        <v>202601</v>
      </c>
      <c r="J1868">
        <v>756.05916000000002</v>
      </c>
      <c r="L1868">
        <v>756.06</v>
      </c>
      <c r="N1868">
        <v>90468820</v>
      </c>
      <c r="O1868" s="1">
        <v>46053</v>
      </c>
      <c r="P1868" s="1">
        <v>46063</v>
      </c>
      <c r="R1868">
        <v>63</v>
      </c>
      <c r="S1868" t="s">
        <v>53</v>
      </c>
      <c r="T1868" t="s">
        <v>40</v>
      </c>
      <c r="U1868" t="s">
        <v>40</v>
      </c>
      <c r="V1868" t="s">
        <v>2149</v>
      </c>
      <c r="W1868">
        <v>6</v>
      </c>
      <c r="X1868" t="s">
        <v>42</v>
      </c>
      <c r="Y1868">
        <v>6</v>
      </c>
      <c r="Z1868" t="s">
        <v>40</v>
      </c>
      <c r="AA1868" t="s">
        <v>193</v>
      </c>
      <c r="AB1868" t="s">
        <v>44</v>
      </c>
      <c r="AC1868" t="s">
        <v>45</v>
      </c>
      <c r="AE1868" t="s">
        <v>298</v>
      </c>
      <c r="AF1868" t="s">
        <v>8008</v>
      </c>
      <c r="AG1868" s="1">
        <v>46079</v>
      </c>
      <c r="AH1868" t="s">
        <v>2615</v>
      </c>
      <c r="AI1868">
        <f>_xlfn.XLOOKUP(Tabela5[[#This Row],[UUID]],Planilha2!$A:$A,Planilha2!B:B,"")</f>
        <v>1</v>
      </c>
      <c r="AJ1868">
        <f>_xlfn.XLOOKUP(Tabela5[[#This Row],[UUID]],Planilha2!$A:$A,Planilha2!C:C,"")</f>
        <v>0</v>
      </c>
      <c r="AK1868">
        <f>_xlfn.XLOOKUP(Tabela5[[#This Row],[UUID]],Planilha2!$A:$A,Planilha2!D:D,"")</f>
        <v>5</v>
      </c>
      <c r="AL1868">
        <f>_xlfn.XLOOKUP(Tabela5[[#This Row],[UUID]],Planilha2!$A:$A,Planilha2!E:E,"")</f>
        <v>1</v>
      </c>
      <c r="AM1868">
        <f>_xlfn.XLOOKUP(Tabela5[[#This Row],[UUID]],Planilha2!$A:$A,Planilha2!F:F,"")</f>
        <v>1</v>
      </c>
      <c r="AN1868">
        <f>_xlfn.XLOOKUP(Tabela5[[#This Row],[UUID]],Planilha2!$A:$A,Planilha2!G:G,"")</f>
        <v>1</v>
      </c>
      <c r="AO1868">
        <f>_xlfn.XLOOKUP(Tabela5[[#This Row],[UUID]],Planilha2!$A:$A,Planilha2!H:H,"")</f>
        <v>1</v>
      </c>
      <c r="AP1868">
        <f>_xlfn.XLOOKUP(Tabela5[[#This Row],[UUID]],Planilha2!$A:$A,Planilha2!I:I,"")</f>
        <v>1</v>
      </c>
      <c r="AQ1868">
        <f>_xlfn.XLOOKUP(Tabela5[[#This Row],[UUID]],Planilha2!$A:$A,Planilha2!J:J,"")</f>
        <v>1</v>
      </c>
      <c r="AR1868">
        <f>_xlfn.XLOOKUP(Tabela5[[#This Row],[UUID]],Planilha2!$A:$A,Planilha2!K:K,"")</f>
        <v>1</v>
      </c>
      <c r="AS1868">
        <f>_xlfn.XLOOKUP(Tabela5[[#This Row],[UUID]],Planilha2!$A:$A,Planilha2!L:L,"")</f>
        <v>1</v>
      </c>
      <c r="AT1868">
        <f>_xlfn.XLOOKUP(Tabela5[[#This Row],[UUID]],Planilha2!$A:$A,Planilha2!M:M,"")</f>
        <v>0</v>
      </c>
      <c r="AU1868">
        <f>_xlfn.XLOOKUP(Tabela5[[#This Row],[UUID]],Planilha2!$A:$A,Planilha2!N:N,"")</f>
        <v>1</v>
      </c>
      <c r="AV1868">
        <f>_xlfn.XLOOKUP(Tabela5[[#This Row],[UUID]],Planilha2!$A:$A,Planilha2!O:O,"")</f>
        <v>1</v>
      </c>
    </row>
    <row r="1869" spans="1:48" x14ac:dyDescent="0.2">
      <c r="A1869" t="s">
        <v>8009</v>
      </c>
      <c r="B1869" t="s">
        <v>35</v>
      </c>
      <c r="C1869">
        <v>37215698</v>
      </c>
      <c r="D1869">
        <v>6694523866</v>
      </c>
      <c r="E1869" t="s">
        <v>5878</v>
      </c>
      <c r="F1869" t="s">
        <v>5879</v>
      </c>
      <c r="G1869" t="s">
        <v>5880</v>
      </c>
      <c r="H1869" s="1">
        <v>46023</v>
      </c>
      <c r="I1869">
        <v>202601</v>
      </c>
      <c r="J1869">
        <v>251.17335</v>
      </c>
      <c r="K1869">
        <v>9.9700000000000006</v>
      </c>
      <c r="L1869">
        <v>261.14</v>
      </c>
      <c r="N1869">
        <v>90457289</v>
      </c>
      <c r="O1869" s="1">
        <v>46045</v>
      </c>
      <c r="P1869" s="1">
        <v>46063</v>
      </c>
      <c r="R1869">
        <v>63</v>
      </c>
      <c r="S1869" t="s">
        <v>53</v>
      </c>
      <c r="T1869" t="s">
        <v>40</v>
      </c>
      <c r="U1869" t="s">
        <v>40</v>
      </c>
      <c r="V1869" t="s">
        <v>5881</v>
      </c>
      <c r="W1869">
        <v>6</v>
      </c>
      <c r="X1869" t="s">
        <v>42</v>
      </c>
      <c r="Y1869">
        <v>6</v>
      </c>
      <c r="Z1869" t="s">
        <v>40</v>
      </c>
      <c r="AA1869" t="s">
        <v>193</v>
      </c>
      <c r="AB1869" t="s">
        <v>44</v>
      </c>
      <c r="AE1869" t="s">
        <v>298</v>
      </c>
      <c r="AF1869" t="s">
        <v>8010</v>
      </c>
      <c r="AG1869" s="1">
        <v>46079</v>
      </c>
      <c r="AH1869" t="s">
        <v>2615</v>
      </c>
      <c r="AI1869">
        <f>_xlfn.XLOOKUP(Tabela5[[#This Row],[UUID]],Planilha2!$A:$A,Planilha2!B:B,"")</f>
        <v>1</v>
      </c>
      <c r="AJ1869">
        <f>_xlfn.XLOOKUP(Tabela5[[#This Row],[UUID]],Planilha2!$A:$A,Planilha2!C:C,"")</f>
        <v>0</v>
      </c>
      <c r="AK1869">
        <f>_xlfn.XLOOKUP(Tabela5[[#This Row],[UUID]],Planilha2!$A:$A,Planilha2!D:D,"")</f>
        <v>4</v>
      </c>
      <c r="AL1869">
        <f>_xlfn.XLOOKUP(Tabela5[[#This Row],[UUID]],Planilha2!$A:$A,Planilha2!E:E,"")</f>
        <v>0</v>
      </c>
      <c r="AM1869">
        <f>_xlfn.XLOOKUP(Tabela5[[#This Row],[UUID]],Planilha2!$A:$A,Planilha2!F:F,"")</f>
        <v>1</v>
      </c>
      <c r="AN1869">
        <f>_xlfn.XLOOKUP(Tabela5[[#This Row],[UUID]],Planilha2!$A:$A,Planilha2!G:G,"")</f>
        <v>1</v>
      </c>
      <c r="AO1869">
        <f>_xlfn.XLOOKUP(Tabela5[[#This Row],[UUID]],Planilha2!$A:$A,Planilha2!H:H,"")</f>
        <v>1</v>
      </c>
      <c r="AP1869">
        <f>_xlfn.XLOOKUP(Tabela5[[#This Row],[UUID]],Planilha2!$A:$A,Planilha2!I:I,"")</f>
        <v>1</v>
      </c>
      <c r="AQ1869">
        <f>_xlfn.XLOOKUP(Tabela5[[#This Row],[UUID]],Planilha2!$A:$A,Planilha2!J:J,"")</f>
        <v>1</v>
      </c>
      <c r="AR1869">
        <f>_xlfn.XLOOKUP(Tabela5[[#This Row],[UUID]],Planilha2!$A:$A,Planilha2!K:K,"")</f>
        <v>1</v>
      </c>
      <c r="AS1869">
        <f>_xlfn.XLOOKUP(Tabela5[[#This Row],[UUID]],Planilha2!$A:$A,Planilha2!L:L,"")</f>
        <v>1</v>
      </c>
      <c r="AT1869">
        <f>_xlfn.XLOOKUP(Tabela5[[#This Row],[UUID]],Planilha2!$A:$A,Planilha2!M:M,"")</f>
        <v>0</v>
      </c>
      <c r="AU1869">
        <f>_xlfn.XLOOKUP(Tabela5[[#This Row],[UUID]],Planilha2!$A:$A,Planilha2!N:N,"")</f>
        <v>1</v>
      </c>
      <c r="AV1869">
        <f>_xlfn.XLOOKUP(Tabela5[[#This Row],[UUID]],Planilha2!$A:$A,Planilha2!O:O,"")</f>
        <v>1</v>
      </c>
    </row>
    <row r="1870" spans="1:48" x14ac:dyDescent="0.2">
      <c r="A1870" t="s">
        <v>8011</v>
      </c>
      <c r="B1870" t="s">
        <v>35</v>
      </c>
      <c r="C1870">
        <v>4000037095</v>
      </c>
      <c r="D1870">
        <v>29056839888</v>
      </c>
      <c r="E1870" t="s">
        <v>1695</v>
      </c>
      <c r="F1870" t="s">
        <v>5884</v>
      </c>
      <c r="G1870" t="s">
        <v>1697</v>
      </c>
      <c r="H1870" s="1">
        <v>46023</v>
      </c>
      <c r="I1870">
        <v>202601</v>
      </c>
      <c r="J1870">
        <v>217.2508</v>
      </c>
      <c r="L1870">
        <v>217.25</v>
      </c>
      <c r="N1870">
        <v>90476623</v>
      </c>
      <c r="O1870" s="1">
        <v>46056</v>
      </c>
      <c r="P1870" s="1">
        <v>46066</v>
      </c>
      <c r="R1870">
        <v>60</v>
      </c>
      <c r="S1870" t="s">
        <v>53</v>
      </c>
      <c r="T1870" t="s">
        <v>40</v>
      </c>
      <c r="U1870" t="s">
        <v>40</v>
      </c>
      <c r="V1870" t="s">
        <v>1698</v>
      </c>
      <c r="W1870">
        <v>6</v>
      </c>
      <c r="X1870" t="s">
        <v>42</v>
      </c>
      <c r="Y1870">
        <v>6</v>
      </c>
      <c r="Z1870" t="s">
        <v>40</v>
      </c>
      <c r="AA1870" t="s">
        <v>193</v>
      </c>
      <c r="AB1870" t="s">
        <v>44</v>
      </c>
      <c r="AE1870" t="s">
        <v>2615</v>
      </c>
      <c r="AF1870" t="s">
        <v>8012</v>
      </c>
      <c r="AG1870" s="1">
        <v>46079</v>
      </c>
      <c r="AH1870" t="s">
        <v>2615</v>
      </c>
      <c r="AI1870">
        <f>_xlfn.XLOOKUP(Tabela5[[#This Row],[UUID]],Planilha2!$A:$A,Planilha2!B:B,"")</f>
        <v>1</v>
      </c>
      <c r="AJ1870">
        <f>_xlfn.XLOOKUP(Tabela5[[#This Row],[UUID]],Planilha2!$A:$A,Planilha2!C:C,"")</f>
        <v>0</v>
      </c>
      <c r="AK1870">
        <f>_xlfn.XLOOKUP(Tabela5[[#This Row],[UUID]],Planilha2!$A:$A,Planilha2!D:D,"")</f>
        <v>5</v>
      </c>
      <c r="AL1870">
        <f>_xlfn.XLOOKUP(Tabela5[[#This Row],[UUID]],Planilha2!$A:$A,Planilha2!E:E,"")</f>
        <v>0</v>
      </c>
      <c r="AM1870">
        <f>_xlfn.XLOOKUP(Tabela5[[#This Row],[UUID]],Planilha2!$A:$A,Planilha2!F:F,"")</f>
        <v>1</v>
      </c>
      <c r="AN1870">
        <f>_xlfn.XLOOKUP(Tabela5[[#This Row],[UUID]],Planilha2!$A:$A,Planilha2!G:G,"")</f>
        <v>1</v>
      </c>
      <c r="AO1870">
        <f>_xlfn.XLOOKUP(Tabela5[[#This Row],[UUID]],Planilha2!$A:$A,Planilha2!H:H,"")</f>
        <v>1</v>
      </c>
      <c r="AP1870">
        <f>_xlfn.XLOOKUP(Tabela5[[#This Row],[UUID]],Planilha2!$A:$A,Planilha2!I:I,"")</f>
        <v>1</v>
      </c>
      <c r="AQ1870">
        <f>_xlfn.XLOOKUP(Tabela5[[#This Row],[UUID]],Planilha2!$A:$A,Planilha2!J:J,"")</f>
        <v>1</v>
      </c>
      <c r="AR1870">
        <f>_xlfn.XLOOKUP(Tabela5[[#This Row],[UUID]],Planilha2!$A:$A,Planilha2!K:K,"")</f>
        <v>1</v>
      </c>
      <c r="AS1870">
        <f>_xlfn.XLOOKUP(Tabela5[[#This Row],[UUID]],Planilha2!$A:$A,Planilha2!L:L,"")</f>
        <v>1</v>
      </c>
      <c r="AT1870">
        <f>_xlfn.XLOOKUP(Tabela5[[#This Row],[UUID]],Planilha2!$A:$A,Planilha2!M:M,"")</f>
        <v>0</v>
      </c>
      <c r="AU1870">
        <f>_xlfn.XLOOKUP(Tabela5[[#This Row],[UUID]],Planilha2!$A:$A,Planilha2!N:N,"")</f>
        <v>1</v>
      </c>
      <c r="AV1870">
        <f>_xlfn.XLOOKUP(Tabela5[[#This Row],[UUID]],Planilha2!$A:$A,Planilha2!O:O,"")</f>
        <v>1</v>
      </c>
    </row>
    <row r="1871" spans="1:48" x14ac:dyDescent="0.2">
      <c r="A1871" t="s">
        <v>8013</v>
      </c>
      <c r="B1871" t="s">
        <v>35</v>
      </c>
      <c r="C1871">
        <v>4000854026</v>
      </c>
      <c r="D1871">
        <v>17762806873</v>
      </c>
      <c r="E1871" t="s">
        <v>8014</v>
      </c>
      <c r="F1871" t="s">
        <v>8015</v>
      </c>
      <c r="G1871" t="s">
        <v>8016</v>
      </c>
      <c r="H1871" s="1">
        <v>46023</v>
      </c>
      <c r="I1871">
        <v>202601</v>
      </c>
      <c r="J1871">
        <v>92.187799999999996</v>
      </c>
      <c r="L1871">
        <v>92.19</v>
      </c>
      <c r="N1871">
        <v>90465959</v>
      </c>
      <c r="O1871" s="1">
        <v>46053</v>
      </c>
      <c r="P1871" s="1">
        <v>46063</v>
      </c>
      <c r="R1871">
        <v>63</v>
      </c>
      <c r="S1871" t="s">
        <v>53</v>
      </c>
      <c r="T1871" t="s">
        <v>40</v>
      </c>
      <c r="U1871" t="s">
        <v>40</v>
      </c>
      <c r="V1871" t="s">
        <v>8017</v>
      </c>
      <c r="W1871">
        <v>6</v>
      </c>
      <c r="X1871" t="s">
        <v>42</v>
      </c>
      <c r="Y1871">
        <v>6</v>
      </c>
      <c r="Z1871" t="s">
        <v>40</v>
      </c>
      <c r="AA1871" t="s">
        <v>193</v>
      </c>
      <c r="AB1871" t="s">
        <v>44</v>
      </c>
      <c r="AC1871" t="s">
        <v>45</v>
      </c>
      <c r="AE1871" t="s">
        <v>298</v>
      </c>
      <c r="AF1871" t="s">
        <v>8018</v>
      </c>
      <c r="AG1871" s="1">
        <v>46109</v>
      </c>
      <c r="AH1871" t="s">
        <v>47</v>
      </c>
      <c r="AI1871">
        <f>_xlfn.XLOOKUP(Tabela5[[#This Row],[UUID]],Planilha2!$A:$A,Planilha2!B:B,"")</f>
        <v>1</v>
      </c>
      <c r="AJ1871">
        <f>_xlfn.XLOOKUP(Tabela5[[#This Row],[UUID]],Planilha2!$A:$A,Planilha2!C:C,"")</f>
        <v>2</v>
      </c>
      <c r="AK1871">
        <f>_xlfn.XLOOKUP(Tabela5[[#This Row],[UUID]],Planilha2!$A:$A,Planilha2!D:D,"")</f>
        <v>1</v>
      </c>
      <c r="AL1871">
        <f>_xlfn.XLOOKUP(Tabela5[[#This Row],[UUID]],Planilha2!$A:$A,Planilha2!E:E,"")</f>
        <v>0</v>
      </c>
      <c r="AM1871">
        <f>_xlfn.XLOOKUP(Tabela5[[#This Row],[UUID]],Planilha2!$A:$A,Planilha2!F:F,"")</f>
        <v>1</v>
      </c>
      <c r="AN1871">
        <f>_xlfn.XLOOKUP(Tabela5[[#This Row],[UUID]],Planilha2!$A:$A,Planilha2!G:G,"")</f>
        <v>1</v>
      </c>
      <c r="AO1871">
        <f>_xlfn.XLOOKUP(Tabela5[[#This Row],[UUID]],Planilha2!$A:$A,Planilha2!H:H,"")</f>
        <v>1</v>
      </c>
      <c r="AP1871">
        <f>_xlfn.XLOOKUP(Tabela5[[#This Row],[UUID]],Planilha2!$A:$A,Planilha2!I:I,"")</f>
        <v>1</v>
      </c>
      <c r="AQ1871">
        <f>_xlfn.XLOOKUP(Tabela5[[#This Row],[UUID]],Planilha2!$A:$A,Planilha2!J:J,"")</f>
        <v>0</v>
      </c>
      <c r="AR1871">
        <f>_xlfn.XLOOKUP(Tabela5[[#This Row],[UUID]],Planilha2!$A:$A,Planilha2!K:K,"")</f>
        <v>0</v>
      </c>
      <c r="AS1871">
        <f>_xlfn.XLOOKUP(Tabela5[[#This Row],[UUID]],Planilha2!$A:$A,Planilha2!L:L,"")</f>
        <v>0</v>
      </c>
      <c r="AT1871">
        <f>_xlfn.XLOOKUP(Tabela5[[#This Row],[UUID]],Planilha2!$A:$A,Planilha2!M:M,"")</f>
        <v>0</v>
      </c>
      <c r="AU1871">
        <f>_xlfn.XLOOKUP(Tabela5[[#This Row],[UUID]],Planilha2!$A:$A,Planilha2!N:N,"")</f>
        <v>1</v>
      </c>
      <c r="AV1871">
        <f>_xlfn.XLOOKUP(Tabela5[[#This Row],[UUID]],Planilha2!$A:$A,Planilha2!O:O,"")</f>
        <v>1</v>
      </c>
    </row>
    <row r="1872" spans="1:48" x14ac:dyDescent="0.2">
      <c r="A1872" t="s">
        <v>8019</v>
      </c>
      <c r="B1872" t="s">
        <v>35</v>
      </c>
      <c r="C1872">
        <v>150510436</v>
      </c>
      <c r="D1872">
        <v>28277909802</v>
      </c>
      <c r="E1872" t="s">
        <v>3102</v>
      </c>
      <c r="F1872" t="s">
        <v>8020</v>
      </c>
      <c r="G1872" t="s">
        <v>3104</v>
      </c>
      <c r="H1872" s="1">
        <v>45931</v>
      </c>
      <c r="I1872">
        <v>202510</v>
      </c>
      <c r="J1872">
        <v>614.12266999999997</v>
      </c>
      <c r="L1872">
        <v>614.12</v>
      </c>
      <c r="N1872">
        <v>90409447</v>
      </c>
      <c r="O1872" s="1">
        <v>45988</v>
      </c>
      <c r="P1872" s="1">
        <v>45999</v>
      </c>
      <c r="R1872">
        <v>127</v>
      </c>
      <c r="S1872" t="s">
        <v>53</v>
      </c>
      <c r="T1872" t="s">
        <v>40</v>
      </c>
      <c r="U1872" t="s">
        <v>40</v>
      </c>
      <c r="V1872" t="s">
        <v>3105</v>
      </c>
      <c r="W1872">
        <v>6</v>
      </c>
      <c r="X1872" t="s">
        <v>42</v>
      </c>
      <c r="Y1872">
        <v>6</v>
      </c>
      <c r="Z1872" t="s">
        <v>40</v>
      </c>
      <c r="AA1872" t="s">
        <v>114</v>
      </c>
      <c r="AB1872" t="s">
        <v>44</v>
      </c>
      <c r="AE1872" t="s">
        <v>2711</v>
      </c>
      <c r="AF1872" t="s">
        <v>8021</v>
      </c>
      <c r="AG1872" s="1">
        <v>45986</v>
      </c>
      <c r="AH1872" t="s">
        <v>70</v>
      </c>
      <c r="AI1872">
        <f>_xlfn.XLOOKUP(Tabela5[[#This Row],[UUID]],Planilha2!$A:$A,Planilha2!B:B,"")</f>
        <v>0</v>
      </c>
      <c r="AJ1872">
        <f>_xlfn.XLOOKUP(Tabela5[[#This Row],[UUID]],Planilha2!$A:$A,Planilha2!C:C,"")</f>
        <v>0</v>
      </c>
      <c r="AK1872">
        <f>_xlfn.XLOOKUP(Tabela5[[#This Row],[UUID]],Planilha2!$A:$A,Planilha2!D:D,"")</f>
        <v>0</v>
      </c>
      <c r="AL1872">
        <f>_xlfn.XLOOKUP(Tabela5[[#This Row],[UUID]],Planilha2!$A:$A,Planilha2!E:E,"")</f>
        <v>6</v>
      </c>
      <c r="AM1872">
        <f>_xlfn.XLOOKUP(Tabela5[[#This Row],[UUID]],Planilha2!$A:$A,Planilha2!F:F,"")</f>
        <v>0</v>
      </c>
      <c r="AN1872">
        <f>_xlfn.XLOOKUP(Tabela5[[#This Row],[UUID]],Planilha2!$A:$A,Planilha2!G:G,"")</f>
        <v>0</v>
      </c>
      <c r="AO1872">
        <f>_xlfn.XLOOKUP(Tabela5[[#This Row],[UUID]],Planilha2!$A:$A,Planilha2!H:H,"")</f>
        <v>0</v>
      </c>
      <c r="AP1872">
        <f>_xlfn.XLOOKUP(Tabela5[[#This Row],[UUID]],Planilha2!$A:$A,Planilha2!I:I,"")</f>
        <v>0</v>
      </c>
      <c r="AQ1872">
        <f>_xlfn.XLOOKUP(Tabela5[[#This Row],[UUID]],Planilha2!$A:$A,Planilha2!J:J,"")</f>
        <v>0</v>
      </c>
      <c r="AR1872">
        <f>_xlfn.XLOOKUP(Tabela5[[#This Row],[UUID]],Planilha2!$A:$A,Planilha2!K:K,"")</f>
        <v>0</v>
      </c>
      <c r="AS1872">
        <f>_xlfn.XLOOKUP(Tabela5[[#This Row],[UUID]],Planilha2!$A:$A,Planilha2!L:L,"")</f>
        <v>0</v>
      </c>
      <c r="AT1872">
        <f>_xlfn.XLOOKUP(Tabela5[[#This Row],[UUID]],Planilha2!$A:$A,Planilha2!M:M,"")</f>
        <v>0</v>
      </c>
      <c r="AU1872">
        <f>_xlfn.XLOOKUP(Tabela5[[#This Row],[UUID]],Planilha2!$A:$A,Planilha2!N:N,"")</f>
        <v>0</v>
      </c>
      <c r="AV1872">
        <f>_xlfn.XLOOKUP(Tabela5[[#This Row],[UUID]],Planilha2!$A:$A,Planilha2!O:O,"")</f>
        <v>0</v>
      </c>
    </row>
    <row r="1873" spans="1:48" x14ac:dyDescent="0.2">
      <c r="A1873" t="s">
        <v>8022</v>
      </c>
      <c r="B1873" t="s">
        <v>35</v>
      </c>
      <c r="C1873">
        <v>13021478</v>
      </c>
      <c r="D1873">
        <v>21513222899</v>
      </c>
      <c r="E1873" t="s">
        <v>3763</v>
      </c>
      <c r="F1873" t="s">
        <v>5905</v>
      </c>
      <c r="G1873" t="s">
        <v>3765</v>
      </c>
      <c r="H1873" s="1">
        <v>46023</v>
      </c>
      <c r="I1873">
        <v>202601</v>
      </c>
      <c r="J1873">
        <v>87.378389999999996</v>
      </c>
      <c r="L1873">
        <v>87.38</v>
      </c>
      <c r="N1873">
        <v>90485492</v>
      </c>
      <c r="O1873" s="1">
        <v>46058</v>
      </c>
      <c r="P1873" s="1">
        <v>46069</v>
      </c>
      <c r="R1873">
        <v>57</v>
      </c>
      <c r="S1873" t="s">
        <v>53</v>
      </c>
      <c r="T1873" t="s">
        <v>40</v>
      </c>
      <c r="U1873" t="s">
        <v>40</v>
      </c>
      <c r="V1873" t="s">
        <v>3766</v>
      </c>
      <c r="W1873">
        <v>6</v>
      </c>
      <c r="X1873" t="s">
        <v>42</v>
      </c>
      <c r="Y1873">
        <v>6</v>
      </c>
      <c r="Z1873" t="s">
        <v>40</v>
      </c>
      <c r="AA1873" t="s">
        <v>193</v>
      </c>
      <c r="AB1873" t="s">
        <v>44</v>
      </c>
      <c r="AE1873" t="s">
        <v>2615</v>
      </c>
      <c r="AF1873" t="s">
        <v>8023</v>
      </c>
      <c r="AG1873" s="1">
        <v>46081</v>
      </c>
      <c r="AH1873" t="s">
        <v>2615</v>
      </c>
      <c r="AI1873">
        <f>_xlfn.XLOOKUP(Tabela5[[#This Row],[UUID]],Planilha2!$A:$A,Planilha2!B:B,"")</f>
        <v>1</v>
      </c>
      <c r="AJ1873">
        <f>_xlfn.XLOOKUP(Tabela5[[#This Row],[UUID]],Planilha2!$A:$A,Planilha2!C:C,"")</f>
        <v>1</v>
      </c>
      <c r="AK1873">
        <f>_xlfn.XLOOKUP(Tabela5[[#This Row],[UUID]],Planilha2!$A:$A,Planilha2!D:D,"")</f>
        <v>1</v>
      </c>
      <c r="AL1873">
        <f>_xlfn.XLOOKUP(Tabela5[[#This Row],[UUID]],Planilha2!$A:$A,Planilha2!E:E,"")</f>
        <v>0</v>
      </c>
      <c r="AM1873">
        <f>_xlfn.XLOOKUP(Tabela5[[#This Row],[UUID]],Planilha2!$A:$A,Planilha2!F:F,"")</f>
        <v>0</v>
      </c>
      <c r="AN1873">
        <f>_xlfn.XLOOKUP(Tabela5[[#This Row],[UUID]],Planilha2!$A:$A,Planilha2!G:G,"")</f>
        <v>1</v>
      </c>
      <c r="AO1873">
        <f>_xlfn.XLOOKUP(Tabela5[[#This Row],[UUID]],Planilha2!$A:$A,Planilha2!H:H,"")</f>
        <v>1</v>
      </c>
      <c r="AP1873">
        <f>_xlfn.XLOOKUP(Tabela5[[#This Row],[UUID]],Planilha2!$A:$A,Planilha2!I:I,"")</f>
        <v>1</v>
      </c>
      <c r="AQ1873">
        <f>_xlfn.XLOOKUP(Tabela5[[#This Row],[UUID]],Planilha2!$A:$A,Planilha2!J:J,"")</f>
        <v>1</v>
      </c>
      <c r="AR1873">
        <f>_xlfn.XLOOKUP(Tabela5[[#This Row],[UUID]],Planilha2!$A:$A,Planilha2!K:K,"")</f>
        <v>1</v>
      </c>
      <c r="AS1873">
        <f>_xlfn.XLOOKUP(Tabela5[[#This Row],[UUID]],Planilha2!$A:$A,Planilha2!L:L,"")</f>
        <v>1</v>
      </c>
      <c r="AT1873">
        <f>_xlfn.XLOOKUP(Tabela5[[#This Row],[UUID]],Planilha2!$A:$A,Planilha2!M:M,"")</f>
        <v>1</v>
      </c>
      <c r="AU1873">
        <f>_xlfn.XLOOKUP(Tabela5[[#This Row],[UUID]],Planilha2!$A:$A,Planilha2!N:N,"")</f>
        <v>1</v>
      </c>
      <c r="AV1873">
        <f>_xlfn.XLOOKUP(Tabela5[[#This Row],[UUID]],Planilha2!$A:$A,Planilha2!O:O,"")</f>
        <v>1</v>
      </c>
    </row>
    <row r="1874" spans="1:48" x14ac:dyDescent="0.2">
      <c r="A1874" t="s">
        <v>8024</v>
      </c>
      <c r="B1874" t="s">
        <v>35</v>
      </c>
      <c r="C1874">
        <v>150948667</v>
      </c>
      <c r="D1874">
        <v>2068774712</v>
      </c>
      <c r="E1874" t="s">
        <v>177</v>
      </c>
      <c r="F1874" t="s">
        <v>8025</v>
      </c>
      <c r="G1874" t="s">
        <v>179</v>
      </c>
      <c r="H1874" s="1">
        <v>45931</v>
      </c>
      <c r="I1874">
        <v>202510</v>
      </c>
      <c r="J1874">
        <v>214.20975000000001</v>
      </c>
      <c r="L1874">
        <v>214.21</v>
      </c>
      <c r="N1874">
        <v>90418066</v>
      </c>
      <c r="O1874" s="1">
        <v>45993</v>
      </c>
      <c r="P1874" s="1">
        <v>46003</v>
      </c>
      <c r="R1874">
        <v>123</v>
      </c>
      <c r="S1874" t="s">
        <v>53</v>
      </c>
      <c r="T1874" t="s">
        <v>40</v>
      </c>
      <c r="U1874" t="s">
        <v>40</v>
      </c>
      <c r="V1874" t="s">
        <v>180</v>
      </c>
      <c r="W1874">
        <v>6</v>
      </c>
      <c r="X1874" t="s">
        <v>42</v>
      </c>
      <c r="Y1874">
        <v>6</v>
      </c>
      <c r="Z1874" t="s">
        <v>40</v>
      </c>
      <c r="AA1874" t="s">
        <v>114</v>
      </c>
      <c r="AB1874" t="s">
        <v>44</v>
      </c>
      <c r="AE1874" t="s">
        <v>2711</v>
      </c>
      <c r="AF1874" t="s">
        <v>8026</v>
      </c>
      <c r="AG1874" s="1">
        <v>45986</v>
      </c>
      <c r="AH1874" t="s">
        <v>70</v>
      </c>
      <c r="AI1874">
        <f>_xlfn.XLOOKUP(Tabela5[[#This Row],[UUID]],Planilha2!$A:$A,Planilha2!B:B,"")</f>
        <v>0</v>
      </c>
      <c r="AJ1874">
        <f>_xlfn.XLOOKUP(Tabela5[[#This Row],[UUID]],Planilha2!$A:$A,Planilha2!C:C,"")</f>
        <v>0</v>
      </c>
      <c r="AK1874">
        <f>_xlfn.XLOOKUP(Tabela5[[#This Row],[UUID]],Planilha2!$A:$A,Planilha2!D:D,"")</f>
        <v>0</v>
      </c>
      <c r="AL1874">
        <f>_xlfn.XLOOKUP(Tabela5[[#This Row],[UUID]],Planilha2!$A:$A,Planilha2!E:E,"")</f>
        <v>5</v>
      </c>
      <c r="AM1874">
        <f>_xlfn.XLOOKUP(Tabela5[[#This Row],[UUID]],Planilha2!$A:$A,Planilha2!F:F,"")</f>
        <v>0</v>
      </c>
      <c r="AN1874">
        <f>_xlfn.XLOOKUP(Tabela5[[#This Row],[UUID]],Planilha2!$A:$A,Planilha2!G:G,"")</f>
        <v>0</v>
      </c>
      <c r="AO1874">
        <f>_xlfn.XLOOKUP(Tabela5[[#This Row],[UUID]],Planilha2!$A:$A,Planilha2!H:H,"")</f>
        <v>0</v>
      </c>
      <c r="AP1874">
        <f>_xlfn.XLOOKUP(Tabela5[[#This Row],[UUID]],Planilha2!$A:$A,Planilha2!I:I,"")</f>
        <v>0</v>
      </c>
      <c r="AQ1874">
        <f>_xlfn.XLOOKUP(Tabela5[[#This Row],[UUID]],Planilha2!$A:$A,Planilha2!J:J,"")</f>
        <v>0</v>
      </c>
      <c r="AR1874">
        <f>_xlfn.XLOOKUP(Tabela5[[#This Row],[UUID]],Planilha2!$A:$A,Planilha2!K:K,"")</f>
        <v>0</v>
      </c>
      <c r="AS1874">
        <f>_xlfn.XLOOKUP(Tabela5[[#This Row],[UUID]],Planilha2!$A:$A,Planilha2!L:L,"")</f>
        <v>0</v>
      </c>
      <c r="AT1874">
        <f>_xlfn.XLOOKUP(Tabela5[[#This Row],[UUID]],Planilha2!$A:$A,Planilha2!M:M,"")</f>
        <v>0</v>
      </c>
      <c r="AU1874">
        <f>_xlfn.XLOOKUP(Tabela5[[#This Row],[UUID]],Planilha2!$A:$A,Planilha2!N:N,"")</f>
        <v>0</v>
      </c>
      <c r="AV1874">
        <f>_xlfn.XLOOKUP(Tabela5[[#This Row],[UUID]],Planilha2!$A:$A,Planilha2!O:O,"")</f>
        <v>0</v>
      </c>
    </row>
    <row r="1875" spans="1:48" x14ac:dyDescent="0.2">
      <c r="A1875" t="s">
        <v>8027</v>
      </c>
      <c r="B1875" t="s">
        <v>35</v>
      </c>
      <c r="C1875">
        <v>23934786</v>
      </c>
      <c r="D1875">
        <v>4365319841</v>
      </c>
      <c r="E1875" t="s">
        <v>2158</v>
      </c>
      <c r="F1875" t="s">
        <v>2159</v>
      </c>
      <c r="G1875" t="s">
        <v>2160</v>
      </c>
      <c r="H1875" s="1">
        <v>46023</v>
      </c>
      <c r="I1875">
        <v>202601</v>
      </c>
      <c r="J1875">
        <v>2000.36376</v>
      </c>
      <c r="L1875">
        <v>2000.36</v>
      </c>
      <c r="N1875">
        <v>90476594</v>
      </c>
      <c r="O1875" s="1">
        <v>46056</v>
      </c>
      <c r="P1875" s="1">
        <v>46066</v>
      </c>
      <c r="R1875">
        <v>60</v>
      </c>
      <c r="S1875" t="s">
        <v>53</v>
      </c>
      <c r="T1875" t="s">
        <v>40</v>
      </c>
      <c r="U1875" t="s">
        <v>40</v>
      </c>
      <c r="V1875" t="s">
        <v>2161</v>
      </c>
      <c r="W1875">
        <v>6</v>
      </c>
      <c r="X1875" t="s">
        <v>42</v>
      </c>
      <c r="Y1875">
        <v>6</v>
      </c>
      <c r="Z1875" t="s">
        <v>40</v>
      </c>
      <c r="AA1875" t="s">
        <v>193</v>
      </c>
      <c r="AB1875" t="s">
        <v>44</v>
      </c>
      <c r="AE1875" t="s">
        <v>2615</v>
      </c>
      <c r="AF1875" t="s">
        <v>8028</v>
      </c>
      <c r="AG1875" s="1">
        <v>46094</v>
      </c>
      <c r="AH1875" t="s">
        <v>2615</v>
      </c>
      <c r="AI1875">
        <f>_xlfn.XLOOKUP(Tabela5[[#This Row],[UUID]],Planilha2!$A:$A,Planilha2!B:B,"")</f>
        <v>1</v>
      </c>
      <c r="AJ1875">
        <f>_xlfn.XLOOKUP(Tabela5[[#This Row],[UUID]],Planilha2!$A:$A,Planilha2!C:C,"")</f>
        <v>0</v>
      </c>
      <c r="AK1875">
        <f>_xlfn.XLOOKUP(Tabela5[[#This Row],[UUID]],Planilha2!$A:$A,Planilha2!D:D,"")</f>
        <v>12</v>
      </c>
      <c r="AL1875">
        <f>_xlfn.XLOOKUP(Tabela5[[#This Row],[UUID]],Planilha2!$A:$A,Planilha2!E:E,"")</f>
        <v>0</v>
      </c>
      <c r="AM1875">
        <f>_xlfn.XLOOKUP(Tabela5[[#This Row],[UUID]],Planilha2!$A:$A,Planilha2!F:F,"")</f>
        <v>1</v>
      </c>
      <c r="AN1875">
        <f>_xlfn.XLOOKUP(Tabela5[[#This Row],[UUID]],Planilha2!$A:$A,Planilha2!G:G,"")</f>
        <v>1</v>
      </c>
      <c r="AO1875">
        <f>_xlfn.XLOOKUP(Tabela5[[#This Row],[UUID]],Planilha2!$A:$A,Planilha2!H:H,"")</f>
        <v>1</v>
      </c>
      <c r="AP1875">
        <f>_xlfn.XLOOKUP(Tabela5[[#This Row],[UUID]],Planilha2!$A:$A,Planilha2!I:I,"")</f>
        <v>1</v>
      </c>
      <c r="AQ1875">
        <f>_xlfn.XLOOKUP(Tabela5[[#This Row],[UUID]],Planilha2!$A:$A,Planilha2!J:J,"")</f>
        <v>1</v>
      </c>
      <c r="AR1875">
        <f>_xlfn.XLOOKUP(Tabela5[[#This Row],[UUID]],Planilha2!$A:$A,Planilha2!K:K,"")</f>
        <v>1</v>
      </c>
      <c r="AS1875">
        <f>_xlfn.XLOOKUP(Tabela5[[#This Row],[UUID]],Planilha2!$A:$A,Planilha2!L:L,"")</f>
        <v>1</v>
      </c>
      <c r="AT1875">
        <f>_xlfn.XLOOKUP(Tabela5[[#This Row],[UUID]],Planilha2!$A:$A,Planilha2!M:M,"")</f>
        <v>0</v>
      </c>
      <c r="AU1875">
        <f>_xlfn.XLOOKUP(Tabela5[[#This Row],[UUID]],Planilha2!$A:$A,Planilha2!N:N,"")</f>
        <v>1</v>
      </c>
      <c r="AV1875">
        <f>_xlfn.XLOOKUP(Tabela5[[#This Row],[UUID]],Planilha2!$A:$A,Planilha2!O:O,"")</f>
        <v>1</v>
      </c>
    </row>
    <row r="1876" spans="1:48" x14ac:dyDescent="0.2">
      <c r="A1876" t="s">
        <v>8029</v>
      </c>
      <c r="B1876" t="s">
        <v>35</v>
      </c>
      <c r="C1876">
        <v>4002265554</v>
      </c>
      <c r="D1876">
        <v>5896289847</v>
      </c>
      <c r="E1876" t="s">
        <v>3748</v>
      </c>
      <c r="F1876" t="s">
        <v>5910</v>
      </c>
      <c r="G1876" t="s">
        <v>3750</v>
      </c>
      <c r="H1876" s="1">
        <v>46023</v>
      </c>
      <c r="I1876">
        <v>202601</v>
      </c>
      <c r="J1876">
        <v>221.48561000000001</v>
      </c>
      <c r="L1876">
        <v>221.49</v>
      </c>
      <c r="N1876">
        <v>90475467</v>
      </c>
      <c r="O1876" s="1">
        <v>46056</v>
      </c>
      <c r="P1876" s="1">
        <v>46066</v>
      </c>
      <c r="R1876">
        <v>60</v>
      </c>
      <c r="S1876" t="s">
        <v>53</v>
      </c>
      <c r="T1876" t="s">
        <v>40</v>
      </c>
      <c r="U1876" t="s">
        <v>40</v>
      </c>
      <c r="V1876" t="s">
        <v>3751</v>
      </c>
      <c r="W1876">
        <v>6</v>
      </c>
      <c r="X1876" t="s">
        <v>42</v>
      </c>
      <c r="Y1876">
        <v>6</v>
      </c>
      <c r="Z1876" t="s">
        <v>40</v>
      </c>
      <c r="AA1876" t="s">
        <v>193</v>
      </c>
      <c r="AB1876" t="s">
        <v>44</v>
      </c>
      <c r="AE1876" t="s">
        <v>2615</v>
      </c>
      <c r="AF1876" t="s">
        <v>8030</v>
      </c>
      <c r="AG1876" s="1">
        <v>46086</v>
      </c>
      <c r="AH1876" t="s">
        <v>2615</v>
      </c>
      <c r="AI1876">
        <f>_xlfn.XLOOKUP(Tabela5[[#This Row],[UUID]],Planilha2!$A:$A,Planilha2!B:B,"")</f>
        <v>1</v>
      </c>
      <c r="AJ1876">
        <f>_xlfn.XLOOKUP(Tabela5[[#This Row],[UUID]],Planilha2!$A:$A,Planilha2!C:C,"")</f>
        <v>0</v>
      </c>
      <c r="AK1876">
        <f>_xlfn.XLOOKUP(Tabela5[[#This Row],[UUID]],Planilha2!$A:$A,Planilha2!D:D,"")</f>
        <v>6</v>
      </c>
      <c r="AL1876">
        <f>_xlfn.XLOOKUP(Tabela5[[#This Row],[UUID]],Planilha2!$A:$A,Planilha2!E:E,"")</f>
        <v>0</v>
      </c>
      <c r="AM1876">
        <f>_xlfn.XLOOKUP(Tabela5[[#This Row],[UUID]],Planilha2!$A:$A,Planilha2!F:F,"")</f>
        <v>1</v>
      </c>
      <c r="AN1876">
        <f>_xlfn.XLOOKUP(Tabela5[[#This Row],[UUID]],Planilha2!$A:$A,Planilha2!G:G,"")</f>
        <v>1</v>
      </c>
      <c r="AO1876">
        <f>_xlfn.XLOOKUP(Tabela5[[#This Row],[UUID]],Planilha2!$A:$A,Planilha2!H:H,"")</f>
        <v>1</v>
      </c>
      <c r="AP1876">
        <f>_xlfn.XLOOKUP(Tabela5[[#This Row],[UUID]],Planilha2!$A:$A,Planilha2!I:I,"")</f>
        <v>1</v>
      </c>
      <c r="AQ1876">
        <f>_xlfn.XLOOKUP(Tabela5[[#This Row],[UUID]],Planilha2!$A:$A,Planilha2!J:J,"")</f>
        <v>1</v>
      </c>
      <c r="AR1876">
        <f>_xlfn.XLOOKUP(Tabela5[[#This Row],[UUID]],Planilha2!$A:$A,Planilha2!K:K,"")</f>
        <v>1</v>
      </c>
      <c r="AS1876">
        <f>_xlfn.XLOOKUP(Tabela5[[#This Row],[UUID]],Planilha2!$A:$A,Planilha2!L:L,"")</f>
        <v>1</v>
      </c>
      <c r="AT1876">
        <f>_xlfn.XLOOKUP(Tabela5[[#This Row],[UUID]],Planilha2!$A:$A,Planilha2!M:M,"")</f>
        <v>0</v>
      </c>
      <c r="AU1876">
        <f>_xlfn.XLOOKUP(Tabela5[[#This Row],[UUID]],Planilha2!$A:$A,Planilha2!N:N,"")</f>
        <v>1</v>
      </c>
      <c r="AV1876">
        <f>_xlfn.XLOOKUP(Tabela5[[#This Row],[UUID]],Planilha2!$A:$A,Planilha2!O:O,"")</f>
        <v>1</v>
      </c>
    </row>
    <row r="1877" spans="1:48" x14ac:dyDescent="0.2">
      <c r="A1877" t="s">
        <v>8031</v>
      </c>
      <c r="B1877" t="s">
        <v>35</v>
      </c>
      <c r="C1877">
        <v>4000827380</v>
      </c>
      <c r="D1877">
        <v>26186992896</v>
      </c>
      <c r="E1877" t="s">
        <v>5913</v>
      </c>
      <c r="F1877" t="s">
        <v>8032</v>
      </c>
      <c r="G1877" t="s">
        <v>5915</v>
      </c>
      <c r="H1877" s="1">
        <v>46023</v>
      </c>
      <c r="I1877">
        <v>202601</v>
      </c>
      <c r="J1877">
        <v>178.43994000000001</v>
      </c>
      <c r="K1877">
        <v>7.66</v>
      </c>
      <c r="L1877">
        <v>186.1</v>
      </c>
      <c r="N1877">
        <v>90475469</v>
      </c>
      <c r="O1877" s="1">
        <v>46056</v>
      </c>
      <c r="P1877" s="1">
        <v>46066</v>
      </c>
      <c r="R1877">
        <v>60</v>
      </c>
      <c r="S1877" t="s">
        <v>53</v>
      </c>
      <c r="T1877" t="s">
        <v>40</v>
      </c>
      <c r="U1877" t="s">
        <v>40</v>
      </c>
      <c r="V1877" t="s">
        <v>5916</v>
      </c>
      <c r="W1877">
        <v>6</v>
      </c>
      <c r="X1877" t="s">
        <v>42</v>
      </c>
      <c r="Y1877">
        <v>6</v>
      </c>
      <c r="Z1877" t="s">
        <v>40</v>
      </c>
      <c r="AA1877" t="s">
        <v>193</v>
      </c>
      <c r="AB1877" t="s">
        <v>44</v>
      </c>
      <c r="AE1877" t="s">
        <v>2615</v>
      </c>
      <c r="AF1877" t="s">
        <v>8033</v>
      </c>
      <c r="AG1877" s="1">
        <v>46086</v>
      </c>
      <c r="AH1877" t="s">
        <v>2615</v>
      </c>
      <c r="AI1877">
        <f>_xlfn.XLOOKUP(Tabela5[[#This Row],[UUID]],Planilha2!$A:$A,Planilha2!B:B,"")</f>
        <v>1</v>
      </c>
      <c r="AJ1877">
        <f>_xlfn.XLOOKUP(Tabela5[[#This Row],[UUID]],Planilha2!$A:$A,Planilha2!C:C,"")</f>
        <v>0</v>
      </c>
      <c r="AK1877">
        <f>_xlfn.XLOOKUP(Tabela5[[#This Row],[UUID]],Planilha2!$A:$A,Planilha2!D:D,"")</f>
        <v>6</v>
      </c>
      <c r="AL1877">
        <f>_xlfn.XLOOKUP(Tabela5[[#This Row],[UUID]],Planilha2!$A:$A,Planilha2!E:E,"")</f>
        <v>0</v>
      </c>
      <c r="AM1877">
        <f>_xlfn.XLOOKUP(Tabela5[[#This Row],[UUID]],Planilha2!$A:$A,Planilha2!F:F,"")</f>
        <v>1</v>
      </c>
      <c r="AN1877">
        <f>_xlfn.XLOOKUP(Tabela5[[#This Row],[UUID]],Planilha2!$A:$A,Planilha2!G:G,"")</f>
        <v>1</v>
      </c>
      <c r="AO1877">
        <f>_xlfn.XLOOKUP(Tabela5[[#This Row],[UUID]],Planilha2!$A:$A,Planilha2!H:H,"")</f>
        <v>1</v>
      </c>
      <c r="AP1877">
        <f>_xlfn.XLOOKUP(Tabela5[[#This Row],[UUID]],Planilha2!$A:$A,Planilha2!I:I,"")</f>
        <v>1</v>
      </c>
      <c r="AQ1877">
        <f>_xlfn.XLOOKUP(Tabela5[[#This Row],[UUID]],Planilha2!$A:$A,Planilha2!J:J,"")</f>
        <v>1</v>
      </c>
      <c r="AR1877">
        <f>_xlfn.XLOOKUP(Tabela5[[#This Row],[UUID]],Planilha2!$A:$A,Planilha2!K:K,"")</f>
        <v>1</v>
      </c>
      <c r="AS1877">
        <f>_xlfn.XLOOKUP(Tabela5[[#This Row],[UUID]],Planilha2!$A:$A,Planilha2!L:L,"")</f>
        <v>1</v>
      </c>
      <c r="AT1877">
        <f>_xlfn.XLOOKUP(Tabela5[[#This Row],[UUID]],Planilha2!$A:$A,Planilha2!M:M,"")</f>
        <v>0</v>
      </c>
      <c r="AU1877">
        <f>_xlfn.XLOOKUP(Tabela5[[#This Row],[UUID]],Planilha2!$A:$A,Planilha2!N:N,"")</f>
        <v>1</v>
      </c>
      <c r="AV1877">
        <f>_xlfn.XLOOKUP(Tabela5[[#This Row],[UUID]],Planilha2!$A:$A,Planilha2!O:O,"")</f>
        <v>1</v>
      </c>
    </row>
    <row r="1878" spans="1:48" x14ac:dyDescent="0.2">
      <c r="A1878" t="s">
        <v>8034</v>
      </c>
      <c r="B1878" t="s">
        <v>35</v>
      </c>
      <c r="C1878">
        <v>14916266</v>
      </c>
      <c r="D1878">
        <v>4207129847</v>
      </c>
      <c r="E1878" t="s">
        <v>2164</v>
      </c>
      <c r="F1878" t="s">
        <v>8035</v>
      </c>
      <c r="G1878" t="s">
        <v>2166</v>
      </c>
      <c r="H1878" s="1">
        <v>46023</v>
      </c>
      <c r="I1878">
        <v>202601</v>
      </c>
      <c r="J1878">
        <v>289.53939000000003</v>
      </c>
      <c r="L1878">
        <v>289.54000000000002</v>
      </c>
      <c r="N1878">
        <v>90465990</v>
      </c>
      <c r="O1878" s="1">
        <v>46053</v>
      </c>
      <c r="P1878" s="1">
        <v>46063</v>
      </c>
      <c r="R1878">
        <v>63</v>
      </c>
      <c r="S1878" t="s">
        <v>53</v>
      </c>
      <c r="T1878" t="s">
        <v>40</v>
      </c>
      <c r="U1878" t="s">
        <v>40</v>
      </c>
      <c r="V1878" t="s">
        <v>2167</v>
      </c>
      <c r="W1878">
        <v>6</v>
      </c>
      <c r="X1878" t="s">
        <v>42</v>
      </c>
      <c r="Y1878">
        <v>6</v>
      </c>
      <c r="Z1878" t="s">
        <v>40</v>
      </c>
      <c r="AA1878" t="s">
        <v>193</v>
      </c>
      <c r="AB1878" t="s">
        <v>44</v>
      </c>
      <c r="AC1878" t="s">
        <v>45</v>
      </c>
      <c r="AE1878" t="s">
        <v>298</v>
      </c>
      <c r="AF1878" t="s">
        <v>8036</v>
      </c>
      <c r="AG1878" s="1">
        <v>46055</v>
      </c>
      <c r="AH1878" t="s">
        <v>2751</v>
      </c>
      <c r="AI1878">
        <f>_xlfn.XLOOKUP(Tabela5[[#This Row],[UUID]],Planilha2!$A:$A,Planilha2!B:B,"")</f>
        <v>0</v>
      </c>
      <c r="AJ1878">
        <f>_xlfn.XLOOKUP(Tabela5[[#This Row],[UUID]],Planilha2!$A:$A,Planilha2!C:C,"")</f>
        <v>1</v>
      </c>
      <c r="AK1878">
        <f>_xlfn.XLOOKUP(Tabela5[[#This Row],[UUID]],Planilha2!$A:$A,Planilha2!D:D,"")</f>
        <v>35</v>
      </c>
      <c r="AL1878">
        <f>_xlfn.XLOOKUP(Tabela5[[#This Row],[UUID]],Planilha2!$A:$A,Planilha2!E:E,"")</f>
        <v>0</v>
      </c>
      <c r="AM1878">
        <f>_xlfn.XLOOKUP(Tabela5[[#This Row],[UUID]],Planilha2!$A:$A,Planilha2!F:F,"")</f>
        <v>1</v>
      </c>
      <c r="AN1878">
        <f>_xlfn.XLOOKUP(Tabela5[[#This Row],[UUID]],Planilha2!$A:$A,Planilha2!G:G,"")</f>
        <v>1</v>
      </c>
      <c r="AO1878">
        <f>_xlfn.XLOOKUP(Tabela5[[#This Row],[UUID]],Planilha2!$A:$A,Planilha2!H:H,"")</f>
        <v>1</v>
      </c>
      <c r="AP1878">
        <f>_xlfn.XLOOKUP(Tabela5[[#This Row],[UUID]],Planilha2!$A:$A,Planilha2!I:I,"")</f>
        <v>1</v>
      </c>
      <c r="AQ1878">
        <f>_xlfn.XLOOKUP(Tabela5[[#This Row],[UUID]],Planilha2!$A:$A,Planilha2!J:J,"")</f>
        <v>1</v>
      </c>
      <c r="AR1878">
        <f>_xlfn.XLOOKUP(Tabela5[[#This Row],[UUID]],Planilha2!$A:$A,Planilha2!K:K,"")</f>
        <v>1</v>
      </c>
      <c r="AS1878">
        <f>_xlfn.XLOOKUP(Tabela5[[#This Row],[UUID]],Planilha2!$A:$A,Planilha2!L:L,"")</f>
        <v>1</v>
      </c>
      <c r="AT1878">
        <f>_xlfn.XLOOKUP(Tabela5[[#This Row],[UUID]],Planilha2!$A:$A,Planilha2!M:M,"")</f>
        <v>1</v>
      </c>
      <c r="AU1878">
        <f>_xlfn.XLOOKUP(Tabela5[[#This Row],[UUID]],Planilha2!$A:$A,Planilha2!N:N,"")</f>
        <v>1</v>
      </c>
      <c r="AV1878">
        <f>_xlfn.XLOOKUP(Tabela5[[#This Row],[UUID]],Planilha2!$A:$A,Planilha2!O:O,"")</f>
        <v>1</v>
      </c>
    </row>
    <row r="1879" spans="1:48" x14ac:dyDescent="0.2">
      <c r="A1879" t="s">
        <v>8037</v>
      </c>
      <c r="B1879" t="s">
        <v>35</v>
      </c>
      <c r="C1879">
        <v>39242110</v>
      </c>
      <c r="D1879">
        <v>17060658840</v>
      </c>
      <c r="E1879" t="s">
        <v>8038</v>
      </c>
      <c r="F1879" t="s">
        <v>8039</v>
      </c>
      <c r="G1879" t="s">
        <v>8040</v>
      </c>
      <c r="H1879" s="1">
        <v>46023</v>
      </c>
      <c r="I1879">
        <v>202601</v>
      </c>
      <c r="J1879">
        <v>1460.5110099999999</v>
      </c>
      <c r="L1879">
        <v>1460.51</v>
      </c>
      <c r="N1879">
        <v>90465866</v>
      </c>
      <c r="O1879" s="1">
        <v>46053</v>
      </c>
      <c r="P1879" s="1">
        <v>46063</v>
      </c>
      <c r="R1879">
        <v>63</v>
      </c>
      <c r="S1879" t="s">
        <v>53</v>
      </c>
      <c r="T1879" t="s">
        <v>40</v>
      </c>
      <c r="U1879" t="s">
        <v>40</v>
      </c>
      <c r="V1879" t="s">
        <v>8041</v>
      </c>
      <c r="W1879">
        <v>6</v>
      </c>
      <c r="X1879" t="s">
        <v>42</v>
      </c>
      <c r="Y1879">
        <v>6</v>
      </c>
      <c r="Z1879" t="s">
        <v>40</v>
      </c>
      <c r="AA1879" t="s">
        <v>193</v>
      </c>
      <c r="AB1879" t="s">
        <v>44</v>
      </c>
      <c r="AC1879" t="s">
        <v>45</v>
      </c>
      <c r="AE1879" t="s">
        <v>298</v>
      </c>
      <c r="AF1879" t="s">
        <v>8042</v>
      </c>
      <c r="AG1879" s="1">
        <v>46115</v>
      </c>
      <c r="AH1879" t="s">
        <v>47</v>
      </c>
      <c r="AI1879">
        <f>_xlfn.XLOOKUP(Tabela5[[#This Row],[UUID]],Planilha2!$A:$A,Planilha2!B:B,"")</f>
        <v>1</v>
      </c>
      <c r="AJ1879">
        <f>_xlfn.XLOOKUP(Tabela5[[#This Row],[UUID]],Planilha2!$A:$A,Planilha2!C:C,"")</f>
        <v>1</v>
      </c>
      <c r="AK1879">
        <f>_xlfn.XLOOKUP(Tabela5[[#This Row],[UUID]],Planilha2!$A:$A,Planilha2!D:D,"")</f>
        <v>2</v>
      </c>
      <c r="AL1879">
        <f>_xlfn.XLOOKUP(Tabela5[[#This Row],[UUID]],Planilha2!$A:$A,Planilha2!E:E,"")</f>
        <v>0</v>
      </c>
      <c r="AM1879">
        <f>_xlfn.XLOOKUP(Tabela5[[#This Row],[UUID]],Planilha2!$A:$A,Planilha2!F:F,"")</f>
        <v>1</v>
      </c>
      <c r="AN1879">
        <f>_xlfn.XLOOKUP(Tabela5[[#This Row],[UUID]],Planilha2!$A:$A,Planilha2!G:G,"")</f>
        <v>1</v>
      </c>
      <c r="AO1879">
        <f>_xlfn.XLOOKUP(Tabela5[[#This Row],[UUID]],Planilha2!$A:$A,Planilha2!H:H,"")</f>
        <v>0</v>
      </c>
      <c r="AP1879">
        <f>_xlfn.XLOOKUP(Tabela5[[#This Row],[UUID]],Planilha2!$A:$A,Planilha2!I:I,"")</f>
        <v>0</v>
      </c>
      <c r="AQ1879">
        <f>_xlfn.XLOOKUP(Tabela5[[#This Row],[UUID]],Planilha2!$A:$A,Planilha2!J:J,"")</f>
        <v>0</v>
      </c>
      <c r="AR1879">
        <f>_xlfn.XLOOKUP(Tabela5[[#This Row],[UUID]],Planilha2!$A:$A,Planilha2!K:K,"")</f>
        <v>0</v>
      </c>
      <c r="AS1879">
        <f>_xlfn.XLOOKUP(Tabela5[[#This Row],[UUID]],Planilha2!$A:$A,Planilha2!L:L,"")</f>
        <v>0</v>
      </c>
      <c r="AT1879">
        <f>_xlfn.XLOOKUP(Tabela5[[#This Row],[UUID]],Planilha2!$A:$A,Planilha2!M:M,"")</f>
        <v>0</v>
      </c>
      <c r="AU1879">
        <f>_xlfn.XLOOKUP(Tabela5[[#This Row],[UUID]],Planilha2!$A:$A,Planilha2!N:N,"")</f>
        <v>1</v>
      </c>
      <c r="AV1879">
        <f>_xlfn.XLOOKUP(Tabela5[[#This Row],[UUID]],Planilha2!$A:$A,Planilha2!O:O,"")</f>
        <v>1</v>
      </c>
    </row>
    <row r="1880" spans="1:48" x14ac:dyDescent="0.2">
      <c r="A1880" t="s">
        <v>8043</v>
      </c>
      <c r="B1880" t="s">
        <v>35</v>
      </c>
      <c r="C1880">
        <v>33835799</v>
      </c>
      <c r="D1880">
        <v>16802198800</v>
      </c>
      <c r="E1880" t="s">
        <v>5927</v>
      </c>
      <c r="F1880" t="s">
        <v>5928</v>
      </c>
      <c r="G1880" t="s">
        <v>5929</v>
      </c>
      <c r="H1880" s="1">
        <v>46023</v>
      </c>
      <c r="I1880">
        <v>202601</v>
      </c>
      <c r="J1880">
        <v>3361.00362</v>
      </c>
      <c r="L1880">
        <v>3361</v>
      </c>
      <c r="N1880">
        <v>90471309</v>
      </c>
      <c r="O1880" s="1">
        <v>46055</v>
      </c>
      <c r="P1880" s="1">
        <v>46063</v>
      </c>
      <c r="R1880">
        <v>63</v>
      </c>
      <c r="S1880" t="s">
        <v>53</v>
      </c>
      <c r="T1880" t="s">
        <v>40</v>
      </c>
      <c r="U1880" t="s">
        <v>40</v>
      </c>
      <c r="V1880" t="s">
        <v>5930</v>
      </c>
      <c r="W1880">
        <v>6</v>
      </c>
      <c r="X1880" t="s">
        <v>42</v>
      </c>
      <c r="Y1880">
        <v>6</v>
      </c>
      <c r="Z1880" t="s">
        <v>40</v>
      </c>
      <c r="AA1880" t="s">
        <v>193</v>
      </c>
      <c r="AB1880" t="s">
        <v>44</v>
      </c>
      <c r="AC1880" t="s">
        <v>45</v>
      </c>
      <c r="AE1880" t="s">
        <v>298</v>
      </c>
      <c r="AF1880" t="s">
        <v>8044</v>
      </c>
      <c r="AG1880" s="1">
        <v>46085</v>
      </c>
      <c r="AH1880" t="s">
        <v>2615</v>
      </c>
      <c r="AI1880">
        <f>_xlfn.XLOOKUP(Tabela5[[#This Row],[UUID]],Planilha2!$A:$A,Planilha2!B:B,"")</f>
        <v>1</v>
      </c>
      <c r="AJ1880">
        <f>_xlfn.XLOOKUP(Tabela5[[#This Row],[UUID]],Planilha2!$A:$A,Planilha2!C:C,"")</f>
        <v>1</v>
      </c>
      <c r="AK1880">
        <f>_xlfn.XLOOKUP(Tabela5[[#This Row],[UUID]],Planilha2!$A:$A,Planilha2!D:D,"")</f>
        <v>3</v>
      </c>
      <c r="AL1880">
        <f>_xlfn.XLOOKUP(Tabela5[[#This Row],[UUID]],Planilha2!$A:$A,Planilha2!E:E,"")</f>
        <v>0</v>
      </c>
      <c r="AM1880">
        <f>_xlfn.XLOOKUP(Tabela5[[#This Row],[UUID]],Planilha2!$A:$A,Planilha2!F:F,"")</f>
        <v>1</v>
      </c>
      <c r="AN1880">
        <f>_xlfn.XLOOKUP(Tabela5[[#This Row],[UUID]],Planilha2!$A:$A,Planilha2!G:G,"")</f>
        <v>1</v>
      </c>
      <c r="AO1880">
        <f>_xlfn.XLOOKUP(Tabela5[[#This Row],[UUID]],Planilha2!$A:$A,Planilha2!H:H,"")</f>
        <v>1</v>
      </c>
      <c r="AP1880">
        <f>_xlfn.XLOOKUP(Tabela5[[#This Row],[UUID]],Planilha2!$A:$A,Planilha2!I:I,"")</f>
        <v>1</v>
      </c>
      <c r="AQ1880">
        <f>_xlfn.XLOOKUP(Tabela5[[#This Row],[UUID]],Planilha2!$A:$A,Planilha2!J:J,"")</f>
        <v>1</v>
      </c>
      <c r="AR1880">
        <f>_xlfn.XLOOKUP(Tabela5[[#This Row],[UUID]],Planilha2!$A:$A,Planilha2!K:K,"")</f>
        <v>1</v>
      </c>
      <c r="AS1880">
        <f>_xlfn.XLOOKUP(Tabela5[[#This Row],[UUID]],Planilha2!$A:$A,Planilha2!L:L,"")</f>
        <v>1</v>
      </c>
      <c r="AT1880">
        <f>_xlfn.XLOOKUP(Tabela5[[#This Row],[UUID]],Planilha2!$A:$A,Planilha2!M:M,"")</f>
        <v>0</v>
      </c>
      <c r="AU1880">
        <f>_xlfn.XLOOKUP(Tabela5[[#This Row],[UUID]],Planilha2!$A:$A,Planilha2!N:N,"")</f>
        <v>1</v>
      </c>
      <c r="AV1880">
        <f>_xlfn.XLOOKUP(Tabela5[[#This Row],[UUID]],Planilha2!$A:$A,Planilha2!O:O,"")</f>
        <v>1</v>
      </c>
    </row>
    <row r="1881" spans="1:48" x14ac:dyDescent="0.2">
      <c r="A1881" t="s">
        <v>8045</v>
      </c>
      <c r="B1881" t="s">
        <v>35</v>
      </c>
      <c r="C1881">
        <v>4000828297</v>
      </c>
      <c r="D1881">
        <v>96854537134</v>
      </c>
      <c r="E1881" t="s">
        <v>3693</v>
      </c>
      <c r="F1881" t="s">
        <v>8046</v>
      </c>
      <c r="G1881" t="s">
        <v>3695</v>
      </c>
      <c r="H1881" s="1">
        <v>46023</v>
      </c>
      <c r="I1881">
        <v>202601</v>
      </c>
      <c r="J1881">
        <v>271.54565000000002</v>
      </c>
      <c r="L1881">
        <v>271.55</v>
      </c>
      <c r="N1881">
        <v>90476616</v>
      </c>
      <c r="O1881" s="1">
        <v>46056</v>
      </c>
      <c r="P1881" s="1">
        <v>46066</v>
      </c>
      <c r="R1881">
        <v>60</v>
      </c>
      <c r="S1881" t="s">
        <v>53</v>
      </c>
      <c r="T1881" t="s">
        <v>40</v>
      </c>
      <c r="U1881" t="s">
        <v>40</v>
      </c>
      <c r="V1881" t="s">
        <v>3696</v>
      </c>
      <c r="W1881">
        <v>6</v>
      </c>
      <c r="X1881" t="s">
        <v>42</v>
      </c>
      <c r="Y1881">
        <v>6</v>
      </c>
      <c r="Z1881" t="s">
        <v>40</v>
      </c>
      <c r="AA1881" t="s">
        <v>193</v>
      </c>
      <c r="AB1881" t="s">
        <v>44</v>
      </c>
      <c r="AE1881" t="s">
        <v>2615</v>
      </c>
      <c r="AF1881" t="s">
        <v>8047</v>
      </c>
      <c r="AG1881" s="1">
        <v>46071</v>
      </c>
      <c r="AH1881" t="s">
        <v>2615</v>
      </c>
      <c r="AI1881">
        <f>_xlfn.XLOOKUP(Tabela5[[#This Row],[UUID]],Planilha2!$A:$A,Planilha2!B:B,"")</f>
        <v>1</v>
      </c>
      <c r="AJ1881">
        <f>_xlfn.XLOOKUP(Tabela5[[#This Row],[UUID]],Planilha2!$A:$A,Planilha2!C:C,"")</f>
        <v>1</v>
      </c>
      <c r="AK1881">
        <f>_xlfn.XLOOKUP(Tabela5[[#This Row],[UUID]],Planilha2!$A:$A,Planilha2!D:D,"")</f>
        <v>1</v>
      </c>
      <c r="AL1881">
        <f>_xlfn.XLOOKUP(Tabela5[[#This Row],[UUID]],Planilha2!$A:$A,Planilha2!E:E,"")</f>
        <v>0</v>
      </c>
      <c r="AM1881">
        <f>_xlfn.XLOOKUP(Tabela5[[#This Row],[UUID]],Planilha2!$A:$A,Planilha2!F:F,"")</f>
        <v>1</v>
      </c>
      <c r="AN1881">
        <f>_xlfn.XLOOKUP(Tabela5[[#This Row],[UUID]],Planilha2!$A:$A,Planilha2!G:G,"")</f>
        <v>1</v>
      </c>
      <c r="AO1881">
        <f>_xlfn.XLOOKUP(Tabela5[[#This Row],[UUID]],Planilha2!$A:$A,Planilha2!H:H,"")</f>
        <v>1</v>
      </c>
      <c r="AP1881">
        <f>_xlfn.XLOOKUP(Tabela5[[#This Row],[UUID]],Planilha2!$A:$A,Planilha2!I:I,"")</f>
        <v>1</v>
      </c>
      <c r="AQ1881">
        <f>_xlfn.XLOOKUP(Tabela5[[#This Row],[UUID]],Planilha2!$A:$A,Planilha2!J:J,"")</f>
        <v>1</v>
      </c>
      <c r="AR1881">
        <f>_xlfn.XLOOKUP(Tabela5[[#This Row],[UUID]],Planilha2!$A:$A,Planilha2!K:K,"")</f>
        <v>1</v>
      </c>
      <c r="AS1881">
        <f>_xlfn.XLOOKUP(Tabela5[[#This Row],[UUID]],Planilha2!$A:$A,Planilha2!L:L,"")</f>
        <v>1</v>
      </c>
      <c r="AT1881">
        <f>_xlfn.XLOOKUP(Tabela5[[#This Row],[UUID]],Planilha2!$A:$A,Planilha2!M:M,"")</f>
        <v>0</v>
      </c>
      <c r="AU1881">
        <f>_xlfn.XLOOKUP(Tabela5[[#This Row],[UUID]],Planilha2!$A:$A,Planilha2!N:N,"")</f>
        <v>1</v>
      </c>
      <c r="AV1881">
        <f>_xlfn.XLOOKUP(Tabela5[[#This Row],[UUID]],Planilha2!$A:$A,Planilha2!O:O,"")</f>
        <v>1</v>
      </c>
    </row>
    <row r="1882" spans="1:48" x14ac:dyDescent="0.2">
      <c r="A1882" t="s">
        <v>8048</v>
      </c>
      <c r="B1882" t="s">
        <v>35</v>
      </c>
      <c r="C1882">
        <v>11645610</v>
      </c>
      <c r="D1882">
        <v>32534755811</v>
      </c>
      <c r="E1882" t="s">
        <v>1683</v>
      </c>
      <c r="F1882" t="s">
        <v>5933</v>
      </c>
      <c r="G1882" t="s">
        <v>1685</v>
      </c>
      <c r="H1882" s="1">
        <v>46023</v>
      </c>
      <c r="I1882">
        <v>202601</v>
      </c>
      <c r="J1882">
        <v>1018.8602</v>
      </c>
      <c r="L1882">
        <v>1018.86</v>
      </c>
      <c r="N1882">
        <v>90485493</v>
      </c>
      <c r="O1882" s="1">
        <v>46058</v>
      </c>
      <c r="P1882" s="1">
        <v>46069</v>
      </c>
      <c r="R1882">
        <v>57</v>
      </c>
      <c r="S1882" t="s">
        <v>53</v>
      </c>
      <c r="T1882" t="s">
        <v>40</v>
      </c>
      <c r="U1882" t="s">
        <v>40</v>
      </c>
      <c r="V1882" t="s">
        <v>1686</v>
      </c>
      <c r="W1882">
        <v>6</v>
      </c>
      <c r="X1882" t="s">
        <v>42</v>
      </c>
      <c r="Y1882">
        <v>6</v>
      </c>
      <c r="Z1882" t="s">
        <v>40</v>
      </c>
      <c r="AA1882" t="s">
        <v>193</v>
      </c>
      <c r="AB1882" t="s">
        <v>44</v>
      </c>
      <c r="AE1882" t="s">
        <v>2615</v>
      </c>
      <c r="AF1882" t="s">
        <v>8049</v>
      </c>
      <c r="AG1882" s="1">
        <v>46081</v>
      </c>
      <c r="AH1882" t="s">
        <v>2615</v>
      </c>
      <c r="AI1882">
        <f>_xlfn.XLOOKUP(Tabela5[[#This Row],[UUID]],Planilha2!$A:$A,Planilha2!B:B,"")</f>
        <v>1</v>
      </c>
      <c r="AJ1882">
        <f>_xlfn.XLOOKUP(Tabela5[[#This Row],[UUID]],Planilha2!$A:$A,Planilha2!C:C,"")</f>
        <v>1</v>
      </c>
      <c r="AK1882">
        <f>_xlfn.XLOOKUP(Tabela5[[#This Row],[UUID]],Planilha2!$A:$A,Planilha2!D:D,"")</f>
        <v>88</v>
      </c>
      <c r="AL1882">
        <f>_xlfn.XLOOKUP(Tabela5[[#This Row],[UUID]],Planilha2!$A:$A,Planilha2!E:E,"")</f>
        <v>0</v>
      </c>
      <c r="AM1882">
        <f>_xlfn.XLOOKUP(Tabela5[[#This Row],[UUID]],Planilha2!$A:$A,Planilha2!F:F,"")</f>
        <v>0</v>
      </c>
      <c r="AN1882">
        <f>_xlfn.XLOOKUP(Tabela5[[#This Row],[UUID]],Planilha2!$A:$A,Planilha2!G:G,"")</f>
        <v>1</v>
      </c>
      <c r="AO1882">
        <f>_xlfn.XLOOKUP(Tabela5[[#This Row],[UUID]],Planilha2!$A:$A,Planilha2!H:H,"")</f>
        <v>1</v>
      </c>
      <c r="AP1882">
        <f>_xlfn.XLOOKUP(Tabela5[[#This Row],[UUID]],Planilha2!$A:$A,Planilha2!I:I,"")</f>
        <v>1</v>
      </c>
      <c r="AQ1882">
        <f>_xlfn.XLOOKUP(Tabela5[[#This Row],[UUID]],Planilha2!$A:$A,Planilha2!J:J,"")</f>
        <v>1</v>
      </c>
      <c r="AR1882">
        <f>_xlfn.XLOOKUP(Tabela5[[#This Row],[UUID]],Planilha2!$A:$A,Planilha2!K:K,"")</f>
        <v>1</v>
      </c>
      <c r="AS1882">
        <f>_xlfn.XLOOKUP(Tabela5[[#This Row],[UUID]],Planilha2!$A:$A,Planilha2!L:L,"")</f>
        <v>1</v>
      </c>
      <c r="AT1882">
        <f>_xlfn.XLOOKUP(Tabela5[[#This Row],[UUID]],Planilha2!$A:$A,Planilha2!M:M,"")</f>
        <v>1</v>
      </c>
      <c r="AU1882">
        <f>_xlfn.XLOOKUP(Tabela5[[#This Row],[UUID]],Planilha2!$A:$A,Planilha2!N:N,"")</f>
        <v>1</v>
      </c>
      <c r="AV1882">
        <f>_xlfn.XLOOKUP(Tabela5[[#This Row],[UUID]],Planilha2!$A:$A,Planilha2!O:O,"")</f>
        <v>1</v>
      </c>
    </row>
    <row r="1883" spans="1:48" x14ac:dyDescent="0.2">
      <c r="A1883" t="s">
        <v>8050</v>
      </c>
      <c r="B1883" t="s">
        <v>35</v>
      </c>
      <c r="C1883">
        <v>30069017</v>
      </c>
      <c r="D1883">
        <v>5351927381</v>
      </c>
      <c r="E1883" t="s">
        <v>2170</v>
      </c>
      <c r="F1883" t="s">
        <v>8051</v>
      </c>
      <c r="G1883" t="s">
        <v>2172</v>
      </c>
      <c r="H1883" s="1">
        <v>46023</v>
      </c>
      <c r="I1883">
        <v>202601</v>
      </c>
      <c r="J1883">
        <v>395.77058</v>
      </c>
      <c r="L1883">
        <v>395.77</v>
      </c>
      <c r="N1883">
        <v>90466397</v>
      </c>
      <c r="O1883" s="1">
        <v>46053</v>
      </c>
      <c r="P1883" s="1">
        <v>46063</v>
      </c>
      <c r="R1883">
        <v>63</v>
      </c>
      <c r="S1883" t="s">
        <v>53</v>
      </c>
      <c r="T1883" t="s">
        <v>40</v>
      </c>
      <c r="U1883" t="s">
        <v>40</v>
      </c>
      <c r="V1883" t="s">
        <v>2173</v>
      </c>
      <c r="W1883">
        <v>6</v>
      </c>
      <c r="X1883" t="s">
        <v>42</v>
      </c>
      <c r="Y1883">
        <v>6</v>
      </c>
      <c r="Z1883" t="s">
        <v>40</v>
      </c>
      <c r="AA1883" t="s">
        <v>193</v>
      </c>
      <c r="AB1883" t="s">
        <v>44</v>
      </c>
      <c r="AC1883" t="s">
        <v>45</v>
      </c>
      <c r="AE1883" t="s">
        <v>298</v>
      </c>
      <c r="AF1883" t="s">
        <v>8052</v>
      </c>
      <c r="AG1883" s="1">
        <v>46101</v>
      </c>
      <c r="AH1883" t="s">
        <v>47</v>
      </c>
      <c r="AI1883">
        <f>_xlfn.XLOOKUP(Tabela5[[#This Row],[UUID]],Planilha2!$A:$A,Planilha2!B:B,"")</f>
        <v>1</v>
      </c>
      <c r="AJ1883">
        <f>_xlfn.XLOOKUP(Tabela5[[#This Row],[UUID]],Planilha2!$A:$A,Planilha2!C:C,"")</f>
        <v>0</v>
      </c>
      <c r="AK1883">
        <f>_xlfn.XLOOKUP(Tabela5[[#This Row],[UUID]],Planilha2!$A:$A,Planilha2!D:D,"")</f>
        <v>1</v>
      </c>
      <c r="AL1883">
        <f>_xlfn.XLOOKUP(Tabela5[[#This Row],[UUID]],Planilha2!$A:$A,Planilha2!E:E,"")</f>
        <v>0</v>
      </c>
      <c r="AM1883">
        <f>_xlfn.XLOOKUP(Tabela5[[#This Row],[UUID]],Planilha2!$A:$A,Planilha2!F:F,"")</f>
        <v>1</v>
      </c>
      <c r="AN1883">
        <f>_xlfn.XLOOKUP(Tabela5[[#This Row],[UUID]],Planilha2!$A:$A,Planilha2!G:G,"")</f>
        <v>1</v>
      </c>
      <c r="AO1883">
        <f>_xlfn.XLOOKUP(Tabela5[[#This Row],[UUID]],Planilha2!$A:$A,Planilha2!H:H,"")</f>
        <v>1</v>
      </c>
      <c r="AP1883">
        <f>_xlfn.XLOOKUP(Tabela5[[#This Row],[UUID]],Planilha2!$A:$A,Planilha2!I:I,"")</f>
        <v>1</v>
      </c>
      <c r="AQ1883">
        <f>_xlfn.XLOOKUP(Tabela5[[#This Row],[UUID]],Planilha2!$A:$A,Planilha2!J:J,"")</f>
        <v>1</v>
      </c>
      <c r="AR1883">
        <f>_xlfn.XLOOKUP(Tabela5[[#This Row],[UUID]],Planilha2!$A:$A,Planilha2!K:K,"")</f>
        <v>1</v>
      </c>
      <c r="AS1883">
        <f>_xlfn.XLOOKUP(Tabela5[[#This Row],[UUID]],Planilha2!$A:$A,Planilha2!L:L,"")</f>
        <v>0</v>
      </c>
      <c r="AT1883">
        <f>_xlfn.XLOOKUP(Tabela5[[#This Row],[UUID]],Planilha2!$A:$A,Planilha2!M:M,"")</f>
        <v>0</v>
      </c>
      <c r="AU1883">
        <f>_xlfn.XLOOKUP(Tabela5[[#This Row],[UUID]],Planilha2!$A:$A,Planilha2!N:N,"")</f>
        <v>1</v>
      </c>
      <c r="AV1883">
        <f>_xlfn.XLOOKUP(Tabela5[[#This Row],[UUID]],Planilha2!$A:$A,Planilha2!O:O,"")</f>
        <v>1</v>
      </c>
    </row>
    <row r="1884" spans="1:48" x14ac:dyDescent="0.2">
      <c r="A1884" t="s">
        <v>8053</v>
      </c>
      <c r="B1884" t="s">
        <v>35</v>
      </c>
      <c r="C1884">
        <v>11954566</v>
      </c>
      <c r="D1884">
        <v>5351927381</v>
      </c>
      <c r="E1884" t="s">
        <v>2170</v>
      </c>
      <c r="F1884" t="s">
        <v>8054</v>
      </c>
      <c r="G1884" t="s">
        <v>2177</v>
      </c>
      <c r="H1884" s="1">
        <v>46023</v>
      </c>
      <c r="I1884">
        <v>202601</v>
      </c>
      <c r="J1884">
        <v>282.17934000000002</v>
      </c>
      <c r="K1884">
        <v>7.69</v>
      </c>
      <c r="L1884">
        <v>289.87</v>
      </c>
      <c r="N1884">
        <v>90466311</v>
      </c>
      <c r="O1884" s="1">
        <v>46053</v>
      </c>
      <c r="P1884" s="1">
        <v>46063</v>
      </c>
      <c r="R1884">
        <v>63</v>
      </c>
      <c r="S1884" t="s">
        <v>53</v>
      </c>
      <c r="T1884" t="s">
        <v>40</v>
      </c>
      <c r="U1884" t="s">
        <v>40</v>
      </c>
      <c r="V1884" t="s">
        <v>2178</v>
      </c>
      <c r="W1884">
        <v>6</v>
      </c>
      <c r="X1884" t="s">
        <v>42</v>
      </c>
      <c r="Y1884">
        <v>6</v>
      </c>
      <c r="Z1884" t="s">
        <v>40</v>
      </c>
      <c r="AA1884" t="s">
        <v>193</v>
      </c>
      <c r="AB1884" t="s">
        <v>44</v>
      </c>
      <c r="AC1884" t="s">
        <v>45</v>
      </c>
      <c r="AE1884" t="s">
        <v>298</v>
      </c>
      <c r="AF1884" t="s">
        <v>8055</v>
      </c>
      <c r="AG1884" s="1">
        <v>46052</v>
      </c>
      <c r="AH1884" t="s">
        <v>2751</v>
      </c>
      <c r="AI1884">
        <f>_xlfn.XLOOKUP(Tabela5[[#This Row],[UUID]],Planilha2!$A:$A,Planilha2!B:B,"")</f>
        <v>1</v>
      </c>
      <c r="AJ1884">
        <f>_xlfn.XLOOKUP(Tabela5[[#This Row],[UUID]],Planilha2!$A:$A,Planilha2!C:C,"")</f>
        <v>0</v>
      </c>
      <c r="AK1884">
        <f>_xlfn.XLOOKUP(Tabela5[[#This Row],[UUID]],Planilha2!$A:$A,Planilha2!D:D,"")</f>
        <v>108</v>
      </c>
      <c r="AL1884">
        <f>_xlfn.XLOOKUP(Tabela5[[#This Row],[UUID]],Planilha2!$A:$A,Planilha2!E:E,"")</f>
        <v>0</v>
      </c>
      <c r="AM1884">
        <f>_xlfn.XLOOKUP(Tabela5[[#This Row],[UUID]],Planilha2!$A:$A,Planilha2!F:F,"")</f>
        <v>1</v>
      </c>
      <c r="AN1884">
        <f>_xlfn.XLOOKUP(Tabela5[[#This Row],[UUID]],Planilha2!$A:$A,Planilha2!G:G,"")</f>
        <v>1</v>
      </c>
      <c r="AO1884">
        <f>_xlfn.XLOOKUP(Tabela5[[#This Row],[UUID]],Planilha2!$A:$A,Planilha2!H:H,"")</f>
        <v>1</v>
      </c>
      <c r="AP1884">
        <f>_xlfn.XLOOKUP(Tabela5[[#This Row],[UUID]],Planilha2!$A:$A,Planilha2!I:I,"")</f>
        <v>1</v>
      </c>
      <c r="AQ1884">
        <f>_xlfn.XLOOKUP(Tabela5[[#This Row],[UUID]],Planilha2!$A:$A,Planilha2!J:J,"")</f>
        <v>1</v>
      </c>
      <c r="AR1884">
        <f>_xlfn.XLOOKUP(Tabela5[[#This Row],[UUID]],Planilha2!$A:$A,Planilha2!K:K,"")</f>
        <v>1</v>
      </c>
      <c r="AS1884">
        <f>_xlfn.XLOOKUP(Tabela5[[#This Row],[UUID]],Planilha2!$A:$A,Planilha2!L:L,"")</f>
        <v>1</v>
      </c>
      <c r="AT1884">
        <f>_xlfn.XLOOKUP(Tabela5[[#This Row],[UUID]],Planilha2!$A:$A,Planilha2!M:M,"")</f>
        <v>0</v>
      </c>
      <c r="AU1884">
        <f>_xlfn.XLOOKUP(Tabela5[[#This Row],[UUID]],Planilha2!$A:$A,Planilha2!N:N,"")</f>
        <v>1</v>
      </c>
      <c r="AV1884">
        <f>_xlfn.XLOOKUP(Tabela5[[#This Row],[UUID]],Planilha2!$A:$A,Planilha2!O:O,"")</f>
        <v>1</v>
      </c>
    </row>
    <row r="1885" spans="1:48" x14ac:dyDescent="0.2">
      <c r="A1885" t="s">
        <v>8056</v>
      </c>
      <c r="B1885" t="s">
        <v>35</v>
      </c>
      <c r="C1885">
        <v>36183822</v>
      </c>
      <c r="D1885">
        <v>89725336615</v>
      </c>
      <c r="E1885" t="s">
        <v>1660</v>
      </c>
      <c r="F1885" t="s">
        <v>5936</v>
      </c>
      <c r="G1885" t="s">
        <v>1662</v>
      </c>
      <c r="H1885" s="1">
        <v>46023</v>
      </c>
      <c r="I1885">
        <v>202601</v>
      </c>
      <c r="J1885">
        <v>316.15884</v>
      </c>
      <c r="L1885">
        <v>316.16000000000003</v>
      </c>
      <c r="N1885">
        <v>90485491</v>
      </c>
      <c r="O1885" s="1">
        <v>46058</v>
      </c>
      <c r="P1885" s="1">
        <v>46069</v>
      </c>
      <c r="R1885">
        <v>57</v>
      </c>
      <c r="S1885" t="s">
        <v>53</v>
      </c>
      <c r="T1885" t="s">
        <v>40</v>
      </c>
      <c r="U1885" t="s">
        <v>40</v>
      </c>
      <c r="V1885" t="s">
        <v>1663</v>
      </c>
      <c r="W1885">
        <v>6</v>
      </c>
      <c r="X1885" t="s">
        <v>42</v>
      </c>
      <c r="Y1885">
        <v>6</v>
      </c>
      <c r="Z1885" t="s">
        <v>40</v>
      </c>
      <c r="AA1885" t="s">
        <v>193</v>
      </c>
      <c r="AB1885" t="s">
        <v>44</v>
      </c>
      <c r="AE1885" t="s">
        <v>2615</v>
      </c>
      <c r="AF1885" t="s">
        <v>8057</v>
      </c>
      <c r="AG1885" s="1">
        <v>46052</v>
      </c>
      <c r="AH1885" t="s">
        <v>2751</v>
      </c>
      <c r="AI1885">
        <f>_xlfn.XLOOKUP(Tabela5[[#This Row],[UUID]],Planilha2!$A:$A,Planilha2!B:B,"")</f>
        <v>1</v>
      </c>
      <c r="AJ1885">
        <f>_xlfn.XLOOKUP(Tabela5[[#This Row],[UUID]],Planilha2!$A:$A,Planilha2!C:C,"")</f>
        <v>0</v>
      </c>
      <c r="AK1885">
        <f>_xlfn.XLOOKUP(Tabela5[[#This Row],[UUID]],Planilha2!$A:$A,Planilha2!D:D,"")</f>
        <v>1</v>
      </c>
      <c r="AL1885">
        <f>_xlfn.XLOOKUP(Tabela5[[#This Row],[UUID]],Planilha2!$A:$A,Planilha2!E:E,"")</f>
        <v>0</v>
      </c>
      <c r="AM1885">
        <f>_xlfn.XLOOKUP(Tabela5[[#This Row],[UUID]],Planilha2!$A:$A,Planilha2!F:F,"")</f>
        <v>1</v>
      </c>
      <c r="AN1885">
        <f>_xlfn.XLOOKUP(Tabela5[[#This Row],[UUID]],Planilha2!$A:$A,Planilha2!G:G,"")</f>
        <v>1</v>
      </c>
      <c r="AO1885">
        <f>_xlfn.XLOOKUP(Tabela5[[#This Row],[UUID]],Planilha2!$A:$A,Planilha2!H:H,"")</f>
        <v>1</v>
      </c>
      <c r="AP1885">
        <f>_xlfn.XLOOKUP(Tabela5[[#This Row],[UUID]],Planilha2!$A:$A,Planilha2!I:I,"")</f>
        <v>1</v>
      </c>
      <c r="AQ1885">
        <f>_xlfn.XLOOKUP(Tabela5[[#This Row],[UUID]],Planilha2!$A:$A,Planilha2!J:J,"")</f>
        <v>1</v>
      </c>
      <c r="AR1885">
        <f>_xlfn.XLOOKUP(Tabela5[[#This Row],[UUID]],Planilha2!$A:$A,Planilha2!K:K,"")</f>
        <v>1</v>
      </c>
      <c r="AS1885">
        <f>_xlfn.XLOOKUP(Tabela5[[#This Row],[UUID]],Planilha2!$A:$A,Planilha2!L:L,"")</f>
        <v>1</v>
      </c>
      <c r="AT1885">
        <f>_xlfn.XLOOKUP(Tabela5[[#This Row],[UUID]],Planilha2!$A:$A,Planilha2!M:M,"")</f>
        <v>0</v>
      </c>
      <c r="AU1885">
        <f>_xlfn.XLOOKUP(Tabela5[[#This Row],[UUID]],Planilha2!$A:$A,Planilha2!N:N,"")</f>
        <v>1</v>
      </c>
      <c r="AV1885">
        <f>_xlfn.XLOOKUP(Tabela5[[#This Row],[UUID]],Planilha2!$A:$A,Planilha2!O:O,"")</f>
        <v>1</v>
      </c>
    </row>
    <row r="1886" spans="1:48" x14ac:dyDescent="0.2">
      <c r="A1886" t="s">
        <v>8058</v>
      </c>
      <c r="B1886" t="s">
        <v>35</v>
      </c>
      <c r="C1886">
        <v>29662516</v>
      </c>
      <c r="D1886">
        <v>41323766804</v>
      </c>
      <c r="E1886" t="s">
        <v>5951</v>
      </c>
      <c r="F1886" t="s">
        <v>8059</v>
      </c>
      <c r="G1886" t="s">
        <v>5953</v>
      </c>
      <c r="H1886" s="1">
        <v>46023</v>
      </c>
      <c r="I1886">
        <v>202601</v>
      </c>
      <c r="J1886">
        <v>1366.92311</v>
      </c>
      <c r="L1886">
        <v>1366.92</v>
      </c>
      <c r="N1886">
        <v>90469292</v>
      </c>
      <c r="O1886" s="1">
        <v>46053</v>
      </c>
      <c r="P1886" s="1">
        <v>46063</v>
      </c>
      <c r="R1886">
        <v>63</v>
      </c>
      <c r="S1886" t="s">
        <v>53</v>
      </c>
      <c r="T1886" t="s">
        <v>40</v>
      </c>
      <c r="U1886" t="s">
        <v>40</v>
      </c>
      <c r="V1886" t="s">
        <v>5954</v>
      </c>
      <c r="W1886">
        <v>6</v>
      </c>
      <c r="X1886" t="s">
        <v>42</v>
      </c>
      <c r="Y1886">
        <v>6</v>
      </c>
      <c r="Z1886" t="s">
        <v>40</v>
      </c>
      <c r="AA1886" t="s">
        <v>193</v>
      </c>
      <c r="AB1886" t="s">
        <v>44</v>
      </c>
      <c r="AC1886" t="s">
        <v>45</v>
      </c>
      <c r="AE1886" t="s">
        <v>298</v>
      </c>
      <c r="AF1886" t="s">
        <v>8060</v>
      </c>
      <c r="AG1886" s="1">
        <v>46109</v>
      </c>
      <c r="AH1886" t="s">
        <v>47</v>
      </c>
      <c r="AI1886">
        <f>_xlfn.XLOOKUP(Tabela5[[#This Row],[UUID]],Planilha2!$A:$A,Planilha2!B:B,"")</f>
        <v>1</v>
      </c>
      <c r="AJ1886">
        <f>_xlfn.XLOOKUP(Tabela5[[#This Row],[UUID]],Planilha2!$A:$A,Planilha2!C:C,"")</f>
        <v>2</v>
      </c>
      <c r="AK1886">
        <f>_xlfn.XLOOKUP(Tabela5[[#This Row],[UUID]],Planilha2!$A:$A,Planilha2!D:D,"")</f>
        <v>10</v>
      </c>
      <c r="AL1886">
        <f>_xlfn.XLOOKUP(Tabela5[[#This Row],[UUID]],Planilha2!$A:$A,Planilha2!E:E,"")</f>
        <v>0</v>
      </c>
      <c r="AM1886">
        <f>_xlfn.XLOOKUP(Tabela5[[#This Row],[UUID]],Planilha2!$A:$A,Planilha2!F:F,"")</f>
        <v>1</v>
      </c>
      <c r="AN1886">
        <f>_xlfn.XLOOKUP(Tabela5[[#This Row],[UUID]],Planilha2!$A:$A,Planilha2!G:G,"")</f>
        <v>1</v>
      </c>
      <c r="AO1886">
        <f>_xlfn.XLOOKUP(Tabela5[[#This Row],[UUID]],Planilha2!$A:$A,Planilha2!H:H,"")</f>
        <v>1</v>
      </c>
      <c r="AP1886">
        <f>_xlfn.XLOOKUP(Tabela5[[#This Row],[UUID]],Planilha2!$A:$A,Planilha2!I:I,"")</f>
        <v>1</v>
      </c>
      <c r="AQ1886">
        <f>_xlfn.XLOOKUP(Tabela5[[#This Row],[UUID]],Planilha2!$A:$A,Planilha2!J:J,"")</f>
        <v>0</v>
      </c>
      <c r="AR1886">
        <f>_xlfn.XLOOKUP(Tabela5[[#This Row],[UUID]],Planilha2!$A:$A,Planilha2!K:K,"")</f>
        <v>0</v>
      </c>
      <c r="AS1886">
        <f>_xlfn.XLOOKUP(Tabela5[[#This Row],[UUID]],Planilha2!$A:$A,Planilha2!L:L,"")</f>
        <v>0</v>
      </c>
      <c r="AT1886">
        <f>_xlfn.XLOOKUP(Tabela5[[#This Row],[UUID]],Planilha2!$A:$A,Planilha2!M:M,"")</f>
        <v>0</v>
      </c>
      <c r="AU1886">
        <f>_xlfn.XLOOKUP(Tabela5[[#This Row],[UUID]],Planilha2!$A:$A,Planilha2!N:N,"")</f>
        <v>1</v>
      </c>
      <c r="AV1886">
        <f>_xlfn.XLOOKUP(Tabela5[[#This Row],[UUID]],Planilha2!$A:$A,Planilha2!O:O,"")</f>
        <v>1</v>
      </c>
    </row>
    <row r="1887" spans="1:48" x14ac:dyDescent="0.2">
      <c r="A1887" t="s">
        <v>8061</v>
      </c>
      <c r="B1887" t="s">
        <v>35</v>
      </c>
      <c r="C1887">
        <v>19732350</v>
      </c>
      <c r="D1887">
        <v>15976648800</v>
      </c>
      <c r="E1887" t="s">
        <v>1600</v>
      </c>
      <c r="F1887" t="s">
        <v>5957</v>
      </c>
      <c r="G1887" t="s">
        <v>1602</v>
      </c>
      <c r="H1887" s="1">
        <v>46023</v>
      </c>
      <c r="I1887">
        <v>202601</v>
      </c>
      <c r="J1887">
        <v>191.76326</v>
      </c>
      <c r="L1887">
        <v>191.76</v>
      </c>
      <c r="N1887">
        <v>90476592</v>
      </c>
      <c r="O1887" s="1">
        <v>46056</v>
      </c>
      <c r="P1887" s="1">
        <v>46066</v>
      </c>
      <c r="R1887">
        <v>60</v>
      </c>
      <c r="S1887" t="s">
        <v>53</v>
      </c>
      <c r="T1887" t="s">
        <v>40</v>
      </c>
      <c r="U1887" t="s">
        <v>40</v>
      </c>
      <c r="V1887" t="s">
        <v>1603</v>
      </c>
      <c r="W1887">
        <v>6</v>
      </c>
      <c r="X1887" t="s">
        <v>42</v>
      </c>
      <c r="Y1887">
        <v>6</v>
      </c>
      <c r="Z1887" t="s">
        <v>40</v>
      </c>
      <c r="AA1887" t="s">
        <v>193</v>
      </c>
      <c r="AB1887" t="s">
        <v>44</v>
      </c>
      <c r="AE1887" t="s">
        <v>2615</v>
      </c>
      <c r="AF1887" t="s">
        <v>8062</v>
      </c>
      <c r="AG1887" s="1">
        <v>46081</v>
      </c>
      <c r="AH1887" t="s">
        <v>2615</v>
      </c>
      <c r="AI1887">
        <f>_xlfn.XLOOKUP(Tabela5[[#This Row],[UUID]],Planilha2!$A:$A,Planilha2!B:B,"")</f>
        <v>1</v>
      </c>
      <c r="AJ1887">
        <f>_xlfn.XLOOKUP(Tabela5[[#This Row],[UUID]],Planilha2!$A:$A,Planilha2!C:C,"")</f>
        <v>1</v>
      </c>
      <c r="AK1887">
        <f>_xlfn.XLOOKUP(Tabela5[[#This Row],[UUID]],Planilha2!$A:$A,Planilha2!D:D,"")</f>
        <v>18</v>
      </c>
      <c r="AL1887">
        <f>_xlfn.XLOOKUP(Tabela5[[#This Row],[UUID]],Planilha2!$A:$A,Planilha2!E:E,"")</f>
        <v>0</v>
      </c>
      <c r="AM1887">
        <f>_xlfn.XLOOKUP(Tabela5[[#This Row],[UUID]],Planilha2!$A:$A,Planilha2!F:F,"")</f>
        <v>0</v>
      </c>
      <c r="AN1887">
        <f>_xlfn.XLOOKUP(Tabela5[[#This Row],[UUID]],Planilha2!$A:$A,Planilha2!G:G,"")</f>
        <v>1</v>
      </c>
      <c r="AO1887">
        <f>_xlfn.XLOOKUP(Tabela5[[#This Row],[UUID]],Planilha2!$A:$A,Planilha2!H:H,"")</f>
        <v>1</v>
      </c>
      <c r="AP1887">
        <f>_xlfn.XLOOKUP(Tabela5[[#This Row],[UUID]],Planilha2!$A:$A,Planilha2!I:I,"")</f>
        <v>1</v>
      </c>
      <c r="AQ1887">
        <f>_xlfn.XLOOKUP(Tabela5[[#This Row],[UUID]],Planilha2!$A:$A,Planilha2!J:J,"")</f>
        <v>1</v>
      </c>
      <c r="AR1887">
        <f>_xlfn.XLOOKUP(Tabela5[[#This Row],[UUID]],Planilha2!$A:$A,Planilha2!K:K,"")</f>
        <v>1</v>
      </c>
      <c r="AS1887">
        <f>_xlfn.XLOOKUP(Tabela5[[#This Row],[UUID]],Planilha2!$A:$A,Planilha2!L:L,"")</f>
        <v>1</v>
      </c>
      <c r="AT1887">
        <f>_xlfn.XLOOKUP(Tabela5[[#This Row],[UUID]],Planilha2!$A:$A,Planilha2!M:M,"")</f>
        <v>1</v>
      </c>
      <c r="AU1887">
        <f>_xlfn.XLOOKUP(Tabela5[[#This Row],[UUID]],Planilha2!$A:$A,Planilha2!N:N,"")</f>
        <v>1</v>
      </c>
      <c r="AV1887">
        <f>_xlfn.XLOOKUP(Tabela5[[#This Row],[UUID]],Planilha2!$A:$A,Planilha2!O:O,"")</f>
        <v>1</v>
      </c>
    </row>
    <row r="1888" spans="1:48" x14ac:dyDescent="0.2">
      <c r="A1888" t="s">
        <v>8063</v>
      </c>
      <c r="B1888" t="s">
        <v>35</v>
      </c>
      <c r="C1888">
        <v>11951273</v>
      </c>
      <c r="D1888">
        <v>53304900900</v>
      </c>
      <c r="E1888" t="s">
        <v>2187</v>
      </c>
      <c r="F1888" t="s">
        <v>2188</v>
      </c>
      <c r="G1888" t="s">
        <v>2189</v>
      </c>
      <c r="H1888" s="1">
        <v>46023</v>
      </c>
      <c r="I1888">
        <v>202601</v>
      </c>
      <c r="J1888">
        <v>161.29369</v>
      </c>
      <c r="L1888">
        <v>161.29</v>
      </c>
      <c r="N1888">
        <v>90457119</v>
      </c>
      <c r="O1888" s="1">
        <v>46045</v>
      </c>
      <c r="P1888" s="1">
        <v>46063</v>
      </c>
      <c r="R1888">
        <v>63</v>
      </c>
      <c r="S1888" t="s">
        <v>53</v>
      </c>
      <c r="T1888" t="s">
        <v>40</v>
      </c>
      <c r="U1888" t="s">
        <v>40</v>
      </c>
      <c r="V1888" t="s">
        <v>2190</v>
      </c>
      <c r="W1888">
        <v>6</v>
      </c>
      <c r="X1888" t="s">
        <v>42</v>
      </c>
      <c r="Y1888">
        <v>6</v>
      </c>
      <c r="Z1888" t="s">
        <v>40</v>
      </c>
      <c r="AA1888" t="s">
        <v>193</v>
      </c>
      <c r="AB1888" t="s">
        <v>44</v>
      </c>
      <c r="AE1888" t="s">
        <v>298</v>
      </c>
      <c r="AF1888" t="s">
        <v>8064</v>
      </c>
      <c r="AG1888" s="1">
        <v>46074</v>
      </c>
      <c r="AH1888" t="s">
        <v>2615</v>
      </c>
      <c r="AI1888">
        <f>_xlfn.XLOOKUP(Tabela5[[#This Row],[UUID]],Planilha2!$A:$A,Planilha2!B:B,"")</f>
        <v>1</v>
      </c>
      <c r="AJ1888">
        <f>_xlfn.XLOOKUP(Tabela5[[#This Row],[UUID]],Planilha2!$A:$A,Planilha2!C:C,"")</f>
        <v>1</v>
      </c>
      <c r="AK1888">
        <f>_xlfn.XLOOKUP(Tabela5[[#This Row],[UUID]],Planilha2!$A:$A,Planilha2!D:D,"")</f>
        <v>1</v>
      </c>
      <c r="AL1888">
        <f>_xlfn.XLOOKUP(Tabela5[[#This Row],[UUID]],Planilha2!$A:$A,Planilha2!E:E,"")</f>
        <v>0</v>
      </c>
      <c r="AM1888">
        <f>_xlfn.XLOOKUP(Tabela5[[#This Row],[UUID]],Planilha2!$A:$A,Planilha2!F:F,"")</f>
        <v>0</v>
      </c>
      <c r="AN1888">
        <f>_xlfn.XLOOKUP(Tabela5[[#This Row],[UUID]],Planilha2!$A:$A,Planilha2!G:G,"")</f>
        <v>1</v>
      </c>
      <c r="AO1888">
        <f>_xlfn.XLOOKUP(Tabela5[[#This Row],[UUID]],Planilha2!$A:$A,Planilha2!H:H,"")</f>
        <v>1</v>
      </c>
      <c r="AP1888">
        <f>_xlfn.XLOOKUP(Tabela5[[#This Row],[UUID]],Planilha2!$A:$A,Planilha2!I:I,"")</f>
        <v>1</v>
      </c>
      <c r="AQ1888">
        <f>_xlfn.XLOOKUP(Tabela5[[#This Row],[UUID]],Planilha2!$A:$A,Planilha2!J:J,"")</f>
        <v>1</v>
      </c>
      <c r="AR1888">
        <f>_xlfn.XLOOKUP(Tabela5[[#This Row],[UUID]],Planilha2!$A:$A,Planilha2!K:K,"")</f>
        <v>1</v>
      </c>
      <c r="AS1888">
        <f>_xlfn.XLOOKUP(Tabela5[[#This Row],[UUID]],Planilha2!$A:$A,Planilha2!L:L,"")</f>
        <v>1</v>
      </c>
      <c r="AT1888">
        <f>_xlfn.XLOOKUP(Tabela5[[#This Row],[UUID]],Planilha2!$A:$A,Planilha2!M:M,"")</f>
        <v>1</v>
      </c>
      <c r="AU1888">
        <f>_xlfn.XLOOKUP(Tabela5[[#This Row],[UUID]],Planilha2!$A:$A,Planilha2!N:N,"")</f>
        <v>1</v>
      </c>
      <c r="AV1888">
        <f>_xlfn.XLOOKUP(Tabela5[[#This Row],[UUID]],Planilha2!$A:$A,Planilha2!O:O,"")</f>
        <v>1</v>
      </c>
    </row>
    <row r="1889" spans="1:48" x14ac:dyDescent="0.2">
      <c r="A1889" t="s">
        <v>8065</v>
      </c>
      <c r="B1889" t="s">
        <v>35</v>
      </c>
      <c r="C1889">
        <v>4003172742</v>
      </c>
      <c r="D1889">
        <v>38261374858</v>
      </c>
      <c r="E1889" t="s">
        <v>5973</v>
      </c>
      <c r="F1889" t="s">
        <v>5974</v>
      </c>
      <c r="G1889" t="s">
        <v>5975</v>
      </c>
      <c r="H1889" s="1">
        <v>46023</v>
      </c>
      <c r="I1889">
        <v>202601</v>
      </c>
      <c r="J1889">
        <v>449.06612999999999</v>
      </c>
      <c r="L1889">
        <v>449.07</v>
      </c>
      <c r="N1889">
        <v>90457188</v>
      </c>
      <c r="O1889" s="1">
        <v>46045</v>
      </c>
      <c r="P1889" s="1">
        <v>46063</v>
      </c>
      <c r="R1889">
        <v>63</v>
      </c>
      <c r="S1889" t="s">
        <v>53</v>
      </c>
      <c r="T1889" t="s">
        <v>40</v>
      </c>
      <c r="U1889" t="s">
        <v>40</v>
      </c>
      <c r="V1889" t="s">
        <v>5976</v>
      </c>
      <c r="W1889">
        <v>6</v>
      </c>
      <c r="X1889" t="s">
        <v>42</v>
      </c>
      <c r="Y1889">
        <v>6</v>
      </c>
      <c r="Z1889" t="s">
        <v>40</v>
      </c>
      <c r="AA1889" t="s">
        <v>193</v>
      </c>
      <c r="AB1889" t="s">
        <v>44</v>
      </c>
      <c r="AE1889" t="s">
        <v>298</v>
      </c>
      <c r="AF1889" t="s">
        <v>8066</v>
      </c>
      <c r="AG1889" s="1">
        <v>46102</v>
      </c>
      <c r="AH1889" t="s">
        <v>47</v>
      </c>
      <c r="AI1889">
        <f>_xlfn.XLOOKUP(Tabela5[[#This Row],[UUID]],Planilha2!$A:$A,Planilha2!B:B,"")</f>
        <v>1</v>
      </c>
      <c r="AJ1889">
        <f>_xlfn.XLOOKUP(Tabela5[[#This Row],[UUID]],Planilha2!$A:$A,Planilha2!C:C,"")</f>
        <v>1</v>
      </c>
      <c r="AK1889">
        <f>_xlfn.XLOOKUP(Tabela5[[#This Row],[UUID]],Planilha2!$A:$A,Planilha2!D:D,"")</f>
        <v>4</v>
      </c>
      <c r="AL1889">
        <f>_xlfn.XLOOKUP(Tabela5[[#This Row],[UUID]],Planilha2!$A:$A,Planilha2!E:E,"")</f>
        <v>0</v>
      </c>
      <c r="AM1889">
        <f>_xlfn.XLOOKUP(Tabela5[[#This Row],[UUID]],Planilha2!$A:$A,Planilha2!F:F,"")</f>
        <v>1</v>
      </c>
      <c r="AN1889">
        <f>_xlfn.XLOOKUP(Tabela5[[#This Row],[UUID]],Planilha2!$A:$A,Planilha2!G:G,"")</f>
        <v>1</v>
      </c>
      <c r="AO1889">
        <f>_xlfn.XLOOKUP(Tabela5[[#This Row],[UUID]],Planilha2!$A:$A,Planilha2!H:H,"")</f>
        <v>1</v>
      </c>
      <c r="AP1889">
        <f>_xlfn.XLOOKUP(Tabela5[[#This Row],[UUID]],Planilha2!$A:$A,Planilha2!I:I,"")</f>
        <v>1</v>
      </c>
      <c r="AQ1889">
        <f>_xlfn.XLOOKUP(Tabela5[[#This Row],[UUID]],Planilha2!$A:$A,Planilha2!J:J,"")</f>
        <v>1</v>
      </c>
      <c r="AR1889">
        <f>_xlfn.XLOOKUP(Tabela5[[#This Row],[UUID]],Planilha2!$A:$A,Planilha2!K:K,"")</f>
        <v>1</v>
      </c>
      <c r="AS1889">
        <f>_xlfn.XLOOKUP(Tabela5[[#This Row],[UUID]],Planilha2!$A:$A,Planilha2!L:L,"")</f>
        <v>0</v>
      </c>
      <c r="AT1889">
        <f>_xlfn.XLOOKUP(Tabela5[[#This Row],[UUID]],Planilha2!$A:$A,Planilha2!M:M,"")</f>
        <v>0</v>
      </c>
      <c r="AU1889">
        <f>_xlfn.XLOOKUP(Tabela5[[#This Row],[UUID]],Planilha2!$A:$A,Planilha2!N:N,"")</f>
        <v>1</v>
      </c>
      <c r="AV1889">
        <f>_xlfn.XLOOKUP(Tabela5[[#This Row],[UUID]],Planilha2!$A:$A,Planilha2!O:O,"")</f>
        <v>1</v>
      </c>
    </row>
    <row r="1890" spans="1:48" x14ac:dyDescent="0.2">
      <c r="A1890" t="s">
        <v>8067</v>
      </c>
      <c r="B1890" t="s">
        <v>35</v>
      </c>
      <c r="C1890">
        <v>18715630</v>
      </c>
      <c r="D1890">
        <v>6323244810</v>
      </c>
      <c r="E1890" t="s">
        <v>8068</v>
      </c>
      <c r="F1890" t="s">
        <v>8069</v>
      </c>
      <c r="G1890" t="s">
        <v>8070</v>
      </c>
      <c r="H1890" s="1">
        <v>46023</v>
      </c>
      <c r="I1890">
        <v>202601</v>
      </c>
      <c r="J1890">
        <v>218.07263</v>
      </c>
      <c r="L1890">
        <v>218.07</v>
      </c>
      <c r="N1890">
        <v>90476659</v>
      </c>
      <c r="O1890" s="1">
        <v>46056</v>
      </c>
      <c r="P1890" s="1">
        <v>46066</v>
      </c>
      <c r="R1890">
        <v>60</v>
      </c>
      <c r="S1890" t="s">
        <v>53</v>
      </c>
      <c r="T1890" t="s">
        <v>40</v>
      </c>
      <c r="U1890" t="s">
        <v>40</v>
      </c>
      <c r="V1890" t="s">
        <v>8071</v>
      </c>
      <c r="W1890">
        <v>6</v>
      </c>
      <c r="X1890" t="s">
        <v>42</v>
      </c>
      <c r="Y1890">
        <v>6</v>
      </c>
      <c r="Z1890" t="s">
        <v>40</v>
      </c>
      <c r="AA1890" t="s">
        <v>193</v>
      </c>
      <c r="AB1890" t="s">
        <v>44</v>
      </c>
      <c r="AE1890" t="s">
        <v>2615</v>
      </c>
      <c r="AF1890" t="s">
        <v>8072</v>
      </c>
      <c r="AG1890" s="1">
        <v>46064</v>
      </c>
      <c r="AH1890" t="s">
        <v>2751</v>
      </c>
      <c r="AI1890">
        <f>_xlfn.XLOOKUP(Tabela5[[#This Row],[UUID]],Planilha2!$A:$A,Planilha2!B:B,"")</f>
        <v>1</v>
      </c>
      <c r="AJ1890">
        <f>_xlfn.XLOOKUP(Tabela5[[#This Row],[UUID]],Planilha2!$A:$A,Planilha2!C:C,"")</f>
        <v>1</v>
      </c>
      <c r="AK1890">
        <f>_xlfn.XLOOKUP(Tabela5[[#This Row],[UUID]],Planilha2!$A:$A,Planilha2!D:D,"")</f>
        <v>1</v>
      </c>
      <c r="AL1890">
        <f>_xlfn.XLOOKUP(Tabela5[[#This Row],[UUID]],Planilha2!$A:$A,Planilha2!E:E,"")</f>
        <v>0</v>
      </c>
      <c r="AM1890">
        <f>_xlfn.XLOOKUP(Tabela5[[#This Row],[UUID]],Planilha2!$A:$A,Planilha2!F:F,"")</f>
        <v>1</v>
      </c>
      <c r="AN1890">
        <f>_xlfn.XLOOKUP(Tabela5[[#This Row],[UUID]],Planilha2!$A:$A,Planilha2!G:G,"")</f>
        <v>1</v>
      </c>
      <c r="AO1890">
        <f>_xlfn.XLOOKUP(Tabela5[[#This Row],[UUID]],Planilha2!$A:$A,Planilha2!H:H,"")</f>
        <v>1</v>
      </c>
      <c r="AP1890">
        <f>_xlfn.XLOOKUP(Tabela5[[#This Row],[UUID]],Planilha2!$A:$A,Planilha2!I:I,"")</f>
        <v>1</v>
      </c>
      <c r="AQ1890">
        <f>_xlfn.XLOOKUP(Tabela5[[#This Row],[UUID]],Planilha2!$A:$A,Planilha2!J:J,"")</f>
        <v>1</v>
      </c>
      <c r="AR1890">
        <f>_xlfn.XLOOKUP(Tabela5[[#This Row],[UUID]],Planilha2!$A:$A,Planilha2!K:K,"")</f>
        <v>1</v>
      </c>
      <c r="AS1890">
        <f>_xlfn.XLOOKUP(Tabela5[[#This Row],[UUID]],Planilha2!$A:$A,Planilha2!L:L,"")</f>
        <v>1</v>
      </c>
      <c r="AT1890">
        <f>_xlfn.XLOOKUP(Tabela5[[#This Row],[UUID]],Planilha2!$A:$A,Planilha2!M:M,"")</f>
        <v>0</v>
      </c>
      <c r="AU1890">
        <f>_xlfn.XLOOKUP(Tabela5[[#This Row],[UUID]],Planilha2!$A:$A,Planilha2!N:N,"")</f>
        <v>1</v>
      </c>
      <c r="AV1890">
        <f>_xlfn.XLOOKUP(Tabela5[[#This Row],[UUID]],Planilha2!$A:$A,Planilha2!O:O,"")</f>
        <v>1</v>
      </c>
    </row>
    <row r="1891" spans="1:48" x14ac:dyDescent="0.2">
      <c r="A1891" t="s">
        <v>8073</v>
      </c>
      <c r="B1891" t="s">
        <v>35</v>
      </c>
      <c r="C1891">
        <v>21630640</v>
      </c>
      <c r="D1891">
        <v>4225751430</v>
      </c>
      <c r="E1891" t="s">
        <v>5981</v>
      </c>
      <c r="F1891" t="s">
        <v>5982</v>
      </c>
      <c r="G1891" t="s">
        <v>5983</v>
      </c>
      <c r="H1891" s="1">
        <v>46023</v>
      </c>
      <c r="I1891">
        <v>202601</v>
      </c>
      <c r="J1891">
        <v>309.01011</v>
      </c>
      <c r="L1891">
        <v>309.01</v>
      </c>
      <c r="N1891">
        <v>90457209</v>
      </c>
      <c r="O1891" s="1">
        <v>46045</v>
      </c>
      <c r="P1891" s="1">
        <v>46063</v>
      </c>
      <c r="R1891">
        <v>63</v>
      </c>
      <c r="S1891" t="s">
        <v>53</v>
      </c>
      <c r="T1891" t="s">
        <v>40</v>
      </c>
      <c r="U1891" t="s">
        <v>40</v>
      </c>
      <c r="V1891" t="s">
        <v>5984</v>
      </c>
      <c r="W1891">
        <v>6</v>
      </c>
      <c r="X1891" t="s">
        <v>42</v>
      </c>
      <c r="Y1891">
        <v>6</v>
      </c>
      <c r="Z1891" t="s">
        <v>40</v>
      </c>
      <c r="AA1891" t="s">
        <v>193</v>
      </c>
      <c r="AB1891" t="s">
        <v>44</v>
      </c>
      <c r="AE1891" t="s">
        <v>298</v>
      </c>
      <c r="AF1891" t="s">
        <v>8074</v>
      </c>
      <c r="AG1891" s="1">
        <v>46060</v>
      </c>
      <c r="AH1891" t="s">
        <v>2751</v>
      </c>
      <c r="AI1891">
        <f>_xlfn.XLOOKUP(Tabela5[[#This Row],[UUID]],Planilha2!$A:$A,Planilha2!B:B,"")</f>
        <v>1</v>
      </c>
      <c r="AJ1891">
        <f>_xlfn.XLOOKUP(Tabela5[[#This Row],[UUID]],Planilha2!$A:$A,Planilha2!C:C,"")</f>
        <v>1</v>
      </c>
      <c r="AK1891">
        <f>_xlfn.XLOOKUP(Tabela5[[#This Row],[UUID]],Planilha2!$A:$A,Planilha2!D:D,"")</f>
        <v>1</v>
      </c>
      <c r="AL1891">
        <f>_xlfn.XLOOKUP(Tabela5[[#This Row],[UUID]],Planilha2!$A:$A,Planilha2!E:E,"")</f>
        <v>0</v>
      </c>
      <c r="AM1891">
        <f>_xlfn.XLOOKUP(Tabela5[[#This Row],[UUID]],Planilha2!$A:$A,Planilha2!F:F,"")</f>
        <v>0</v>
      </c>
      <c r="AN1891">
        <f>_xlfn.XLOOKUP(Tabela5[[#This Row],[UUID]],Planilha2!$A:$A,Planilha2!G:G,"")</f>
        <v>1</v>
      </c>
      <c r="AO1891">
        <f>_xlfn.XLOOKUP(Tabela5[[#This Row],[UUID]],Planilha2!$A:$A,Planilha2!H:H,"")</f>
        <v>1</v>
      </c>
      <c r="AP1891">
        <f>_xlfn.XLOOKUP(Tabela5[[#This Row],[UUID]],Planilha2!$A:$A,Planilha2!I:I,"")</f>
        <v>1</v>
      </c>
      <c r="AQ1891">
        <f>_xlfn.XLOOKUP(Tabela5[[#This Row],[UUID]],Planilha2!$A:$A,Planilha2!J:J,"")</f>
        <v>1</v>
      </c>
      <c r="AR1891">
        <f>_xlfn.XLOOKUP(Tabela5[[#This Row],[UUID]],Planilha2!$A:$A,Planilha2!K:K,"")</f>
        <v>1</v>
      </c>
      <c r="AS1891">
        <f>_xlfn.XLOOKUP(Tabela5[[#This Row],[UUID]],Planilha2!$A:$A,Planilha2!L:L,"")</f>
        <v>1</v>
      </c>
      <c r="AT1891">
        <f>_xlfn.XLOOKUP(Tabela5[[#This Row],[UUID]],Planilha2!$A:$A,Planilha2!M:M,"")</f>
        <v>1</v>
      </c>
      <c r="AU1891">
        <f>_xlfn.XLOOKUP(Tabela5[[#This Row],[UUID]],Planilha2!$A:$A,Planilha2!N:N,"")</f>
        <v>1</v>
      </c>
      <c r="AV1891">
        <f>_xlfn.XLOOKUP(Tabela5[[#This Row],[UUID]],Planilha2!$A:$A,Planilha2!O:O,"")</f>
        <v>1</v>
      </c>
    </row>
    <row r="1892" spans="1:48" x14ac:dyDescent="0.2">
      <c r="A1892" t="s">
        <v>8075</v>
      </c>
      <c r="B1892" t="s">
        <v>35</v>
      </c>
      <c r="C1892">
        <v>35234210</v>
      </c>
      <c r="D1892">
        <v>41323766804</v>
      </c>
      <c r="E1892" t="s">
        <v>5951</v>
      </c>
      <c r="F1892" t="s">
        <v>8076</v>
      </c>
      <c r="G1892" t="s">
        <v>6002</v>
      </c>
      <c r="H1892" s="1">
        <v>46023</v>
      </c>
      <c r="I1892">
        <v>202601</v>
      </c>
      <c r="J1892">
        <v>161.07142999999999</v>
      </c>
      <c r="L1892">
        <v>161.07</v>
      </c>
      <c r="N1892">
        <v>90465477</v>
      </c>
      <c r="O1892" s="1">
        <v>46053</v>
      </c>
      <c r="P1892" s="1">
        <v>46063</v>
      </c>
      <c r="R1892">
        <v>63</v>
      </c>
      <c r="S1892" t="s">
        <v>53</v>
      </c>
      <c r="T1892" t="s">
        <v>40</v>
      </c>
      <c r="U1892" t="s">
        <v>40</v>
      </c>
      <c r="V1892" t="s">
        <v>6003</v>
      </c>
      <c r="W1892">
        <v>6</v>
      </c>
      <c r="X1892" t="s">
        <v>42</v>
      </c>
      <c r="Y1892">
        <v>6</v>
      </c>
      <c r="Z1892" t="s">
        <v>40</v>
      </c>
      <c r="AA1892" t="s">
        <v>193</v>
      </c>
      <c r="AB1892" t="s">
        <v>44</v>
      </c>
      <c r="AC1892" t="s">
        <v>45</v>
      </c>
      <c r="AE1892" t="s">
        <v>298</v>
      </c>
      <c r="AF1892" t="s">
        <v>8077</v>
      </c>
      <c r="AG1892" s="1">
        <v>46086</v>
      </c>
      <c r="AH1892" t="s">
        <v>2615</v>
      </c>
      <c r="AI1892">
        <f>_xlfn.XLOOKUP(Tabela5[[#This Row],[UUID]],Planilha2!$A:$A,Planilha2!B:B,"")</f>
        <v>1</v>
      </c>
      <c r="AJ1892">
        <f>_xlfn.XLOOKUP(Tabela5[[#This Row],[UUID]],Planilha2!$A:$A,Planilha2!C:C,"")</f>
        <v>0</v>
      </c>
      <c r="AK1892">
        <f>_xlfn.XLOOKUP(Tabela5[[#This Row],[UUID]],Planilha2!$A:$A,Planilha2!D:D,"")</f>
        <v>3</v>
      </c>
      <c r="AL1892">
        <f>_xlfn.XLOOKUP(Tabela5[[#This Row],[UUID]],Planilha2!$A:$A,Planilha2!E:E,"")</f>
        <v>0</v>
      </c>
      <c r="AM1892">
        <f>_xlfn.XLOOKUP(Tabela5[[#This Row],[UUID]],Planilha2!$A:$A,Planilha2!F:F,"")</f>
        <v>1</v>
      </c>
      <c r="AN1892">
        <f>_xlfn.XLOOKUP(Tabela5[[#This Row],[UUID]],Planilha2!$A:$A,Planilha2!G:G,"")</f>
        <v>1</v>
      </c>
      <c r="AO1892">
        <f>_xlfn.XLOOKUP(Tabela5[[#This Row],[UUID]],Planilha2!$A:$A,Planilha2!H:H,"")</f>
        <v>1</v>
      </c>
      <c r="AP1892">
        <f>_xlfn.XLOOKUP(Tabela5[[#This Row],[UUID]],Planilha2!$A:$A,Planilha2!I:I,"")</f>
        <v>1</v>
      </c>
      <c r="AQ1892">
        <f>_xlfn.XLOOKUP(Tabela5[[#This Row],[UUID]],Planilha2!$A:$A,Planilha2!J:J,"")</f>
        <v>1</v>
      </c>
      <c r="AR1892">
        <f>_xlfn.XLOOKUP(Tabela5[[#This Row],[UUID]],Planilha2!$A:$A,Planilha2!K:K,"")</f>
        <v>1</v>
      </c>
      <c r="AS1892">
        <f>_xlfn.XLOOKUP(Tabela5[[#This Row],[UUID]],Planilha2!$A:$A,Planilha2!L:L,"")</f>
        <v>1</v>
      </c>
      <c r="AT1892">
        <f>_xlfn.XLOOKUP(Tabela5[[#This Row],[UUID]],Planilha2!$A:$A,Planilha2!M:M,"")</f>
        <v>0</v>
      </c>
      <c r="AU1892">
        <f>_xlfn.XLOOKUP(Tabela5[[#This Row],[UUID]],Planilha2!$A:$A,Planilha2!N:N,"")</f>
        <v>1</v>
      </c>
      <c r="AV1892">
        <f>_xlfn.XLOOKUP(Tabela5[[#This Row],[UUID]],Planilha2!$A:$A,Planilha2!O:O,"")</f>
        <v>1</v>
      </c>
    </row>
    <row r="1893" spans="1:48" x14ac:dyDescent="0.2">
      <c r="A1893" t="s">
        <v>8078</v>
      </c>
      <c r="B1893" t="s">
        <v>35</v>
      </c>
      <c r="C1893">
        <v>4003784941</v>
      </c>
      <c r="D1893">
        <v>28082395800</v>
      </c>
      <c r="E1893" t="s">
        <v>1492</v>
      </c>
      <c r="F1893" t="s">
        <v>8079</v>
      </c>
      <c r="G1893" t="s">
        <v>1494</v>
      </c>
      <c r="H1893" s="1">
        <v>46023</v>
      </c>
      <c r="I1893">
        <v>202601</v>
      </c>
      <c r="J1893">
        <v>135.03576000000001</v>
      </c>
      <c r="L1893">
        <v>135.04</v>
      </c>
      <c r="N1893">
        <v>90466755</v>
      </c>
      <c r="O1893" s="1">
        <v>46053</v>
      </c>
      <c r="P1893" s="1">
        <v>46063</v>
      </c>
      <c r="R1893">
        <v>63</v>
      </c>
      <c r="S1893" t="s">
        <v>53</v>
      </c>
      <c r="T1893" t="s">
        <v>40</v>
      </c>
      <c r="U1893" t="s">
        <v>40</v>
      </c>
      <c r="V1893" t="s">
        <v>1495</v>
      </c>
      <c r="W1893">
        <v>6</v>
      </c>
      <c r="X1893" t="s">
        <v>42</v>
      </c>
      <c r="Y1893">
        <v>6</v>
      </c>
      <c r="Z1893" t="s">
        <v>40</v>
      </c>
      <c r="AA1893" t="s">
        <v>193</v>
      </c>
      <c r="AB1893" t="s">
        <v>44</v>
      </c>
      <c r="AC1893" t="s">
        <v>45</v>
      </c>
      <c r="AE1893" t="s">
        <v>298</v>
      </c>
      <c r="AF1893" t="s">
        <v>8080</v>
      </c>
      <c r="AG1893" s="1">
        <v>46079</v>
      </c>
      <c r="AH1893" t="s">
        <v>2615</v>
      </c>
      <c r="AI1893">
        <f>_xlfn.XLOOKUP(Tabela5[[#This Row],[UUID]],Planilha2!$A:$A,Planilha2!B:B,"")</f>
        <v>1</v>
      </c>
      <c r="AJ1893">
        <f>_xlfn.XLOOKUP(Tabela5[[#This Row],[UUID]],Planilha2!$A:$A,Planilha2!C:C,"")</f>
        <v>0</v>
      </c>
      <c r="AK1893">
        <f>_xlfn.XLOOKUP(Tabela5[[#This Row],[UUID]],Planilha2!$A:$A,Planilha2!D:D,"")</f>
        <v>1</v>
      </c>
      <c r="AL1893">
        <f>_xlfn.XLOOKUP(Tabela5[[#This Row],[UUID]],Planilha2!$A:$A,Planilha2!E:E,"")</f>
        <v>0</v>
      </c>
      <c r="AM1893">
        <f>_xlfn.XLOOKUP(Tabela5[[#This Row],[UUID]],Planilha2!$A:$A,Planilha2!F:F,"")</f>
        <v>1</v>
      </c>
      <c r="AN1893">
        <f>_xlfn.XLOOKUP(Tabela5[[#This Row],[UUID]],Planilha2!$A:$A,Planilha2!G:G,"")</f>
        <v>1</v>
      </c>
      <c r="AO1893">
        <f>_xlfn.XLOOKUP(Tabela5[[#This Row],[UUID]],Planilha2!$A:$A,Planilha2!H:H,"")</f>
        <v>1</v>
      </c>
      <c r="AP1893">
        <f>_xlfn.XLOOKUP(Tabela5[[#This Row],[UUID]],Planilha2!$A:$A,Planilha2!I:I,"")</f>
        <v>1</v>
      </c>
      <c r="AQ1893">
        <f>_xlfn.XLOOKUP(Tabela5[[#This Row],[UUID]],Planilha2!$A:$A,Planilha2!J:J,"")</f>
        <v>1</v>
      </c>
      <c r="AR1893">
        <f>_xlfn.XLOOKUP(Tabela5[[#This Row],[UUID]],Planilha2!$A:$A,Planilha2!K:K,"")</f>
        <v>1</v>
      </c>
      <c r="AS1893">
        <f>_xlfn.XLOOKUP(Tabela5[[#This Row],[UUID]],Planilha2!$A:$A,Planilha2!L:L,"")</f>
        <v>1</v>
      </c>
      <c r="AT1893">
        <f>_xlfn.XLOOKUP(Tabela5[[#This Row],[UUID]],Planilha2!$A:$A,Planilha2!M:M,"")</f>
        <v>0</v>
      </c>
      <c r="AU1893">
        <f>_xlfn.XLOOKUP(Tabela5[[#This Row],[UUID]],Planilha2!$A:$A,Planilha2!N:N,"")</f>
        <v>1</v>
      </c>
      <c r="AV1893">
        <f>_xlfn.XLOOKUP(Tabela5[[#This Row],[UUID]],Planilha2!$A:$A,Planilha2!O:O,"")</f>
        <v>1</v>
      </c>
    </row>
    <row r="1894" spans="1:48" x14ac:dyDescent="0.2">
      <c r="A1894" t="s">
        <v>8081</v>
      </c>
      <c r="B1894" t="s">
        <v>35</v>
      </c>
      <c r="C1894">
        <v>4001398055</v>
      </c>
      <c r="D1894">
        <v>21837142807</v>
      </c>
      <c r="E1894" t="s">
        <v>2208</v>
      </c>
      <c r="F1894" t="s">
        <v>2209</v>
      </c>
      <c r="G1894" t="s">
        <v>2210</v>
      </c>
      <c r="H1894" s="1">
        <v>46023</v>
      </c>
      <c r="I1894">
        <v>202601</v>
      </c>
      <c r="J1894">
        <v>246.75888</v>
      </c>
      <c r="L1894">
        <v>246.76</v>
      </c>
      <c r="N1894">
        <v>90476640</v>
      </c>
      <c r="O1894" s="1">
        <v>46056</v>
      </c>
      <c r="P1894" s="1">
        <v>46066</v>
      </c>
      <c r="R1894">
        <v>60</v>
      </c>
      <c r="S1894" t="s">
        <v>53</v>
      </c>
      <c r="T1894" t="s">
        <v>40</v>
      </c>
      <c r="U1894" t="s">
        <v>40</v>
      </c>
      <c r="V1894" t="s">
        <v>2211</v>
      </c>
      <c r="W1894">
        <v>6</v>
      </c>
      <c r="X1894" t="s">
        <v>42</v>
      </c>
      <c r="Y1894">
        <v>6</v>
      </c>
      <c r="Z1894" t="s">
        <v>40</v>
      </c>
      <c r="AA1894" t="s">
        <v>193</v>
      </c>
      <c r="AB1894" t="s">
        <v>44</v>
      </c>
      <c r="AE1894" t="s">
        <v>2615</v>
      </c>
      <c r="AF1894" t="s">
        <v>8082</v>
      </c>
      <c r="AG1894" s="1">
        <v>46076</v>
      </c>
      <c r="AH1894" t="s">
        <v>2615</v>
      </c>
      <c r="AI1894">
        <f>_xlfn.XLOOKUP(Tabela5[[#This Row],[UUID]],Planilha2!$A:$A,Planilha2!B:B,"")</f>
        <v>0</v>
      </c>
      <c r="AJ1894">
        <f>_xlfn.XLOOKUP(Tabela5[[#This Row],[UUID]],Planilha2!$A:$A,Planilha2!C:C,"")</f>
        <v>1</v>
      </c>
      <c r="AK1894">
        <f>_xlfn.XLOOKUP(Tabela5[[#This Row],[UUID]],Planilha2!$A:$A,Planilha2!D:D,"")</f>
        <v>1</v>
      </c>
      <c r="AL1894">
        <f>_xlfn.XLOOKUP(Tabela5[[#This Row],[UUID]],Planilha2!$A:$A,Planilha2!E:E,"")</f>
        <v>0</v>
      </c>
      <c r="AM1894">
        <f>_xlfn.XLOOKUP(Tabela5[[#This Row],[UUID]],Planilha2!$A:$A,Planilha2!F:F,"")</f>
        <v>1</v>
      </c>
      <c r="AN1894">
        <f>_xlfn.XLOOKUP(Tabela5[[#This Row],[UUID]],Planilha2!$A:$A,Planilha2!G:G,"")</f>
        <v>1</v>
      </c>
      <c r="AO1894">
        <f>_xlfn.XLOOKUP(Tabela5[[#This Row],[UUID]],Planilha2!$A:$A,Planilha2!H:H,"")</f>
        <v>1</v>
      </c>
      <c r="AP1894">
        <f>_xlfn.XLOOKUP(Tabela5[[#This Row],[UUID]],Planilha2!$A:$A,Planilha2!I:I,"")</f>
        <v>1</v>
      </c>
      <c r="AQ1894">
        <f>_xlfn.XLOOKUP(Tabela5[[#This Row],[UUID]],Planilha2!$A:$A,Planilha2!J:J,"")</f>
        <v>1</v>
      </c>
      <c r="AR1894">
        <f>_xlfn.XLOOKUP(Tabela5[[#This Row],[UUID]],Planilha2!$A:$A,Planilha2!K:K,"")</f>
        <v>1</v>
      </c>
      <c r="AS1894">
        <f>_xlfn.XLOOKUP(Tabela5[[#This Row],[UUID]],Planilha2!$A:$A,Planilha2!L:L,"")</f>
        <v>1</v>
      </c>
      <c r="AT1894">
        <f>_xlfn.XLOOKUP(Tabela5[[#This Row],[UUID]],Planilha2!$A:$A,Planilha2!M:M,"")</f>
        <v>1</v>
      </c>
      <c r="AU1894">
        <f>_xlfn.XLOOKUP(Tabela5[[#This Row],[UUID]],Planilha2!$A:$A,Planilha2!N:N,"")</f>
        <v>1</v>
      </c>
      <c r="AV1894">
        <f>_xlfn.XLOOKUP(Tabela5[[#This Row],[UUID]],Planilha2!$A:$A,Planilha2!O:O,"")</f>
        <v>1</v>
      </c>
    </row>
    <row r="1895" spans="1:48" x14ac:dyDescent="0.2">
      <c r="A1895" t="s">
        <v>8083</v>
      </c>
      <c r="B1895" t="s">
        <v>35</v>
      </c>
      <c r="C1895">
        <v>4002217374</v>
      </c>
      <c r="D1895">
        <v>39908136844</v>
      </c>
      <c r="E1895" t="s">
        <v>1456</v>
      </c>
      <c r="F1895" t="s">
        <v>6010</v>
      </c>
      <c r="G1895" t="s">
        <v>1458</v>
      </c>
      <c r="H1895" s="1">
        <v>46023</v>
      </c>
      <c r="I1895">
        <v>202601</v>
      </c>
      <c r="J1895">
        <v>216.15442999999999</v>
      </c>
      <c r="L1895">
        <v>216.15</v>
      </c>
      <c r="N1895">
        <v>90485488</v>
      </c>
      <c r="O1895" s="1">
        <v>46058</v>
      </c>
      <c r="P1895" s="1">
        <v>46069</v>
      </c>
      <c r="R1895">
        <v>57</v>
      </c>
      <c r="S1895" t="s">
        <v>53</v>
      </c>
      <c r="T1895" t="s">
        <v>40</v>
      </c>
      <c r="U1895" t="s">
        <v>40</v>
      </c>
      <c r="V1895" t="s">
        <v>1459</v>
      </c>
      <c r="W1895">
        <v>6</v>
      </c>
      <c r="X1895" t="s">
        <v>42</v>
      </c>
      <c r="Y1895">
        <v>6</v>
      </c>
      <c r="Z1895" t="s">
        <v>40</v>
      </c>
      <c r="AA1895" t="s">
        <v>193</v>
      </c>
      <c r="AB1895" t="s">
        <v>44</v>
      </c>
      <c r="AE1895" t="s">
        <v>2615</v>
      </c>
      <c r="AF1895" t="s">
        <v>8084</v>
      </c>
      <c r="AG1895" s="1">
        <v>46109</v>
      </c>
      <c r="AH1895" t="s">
        <v>47</v>
      </c>
      <c r="AI1895">
        <f>_xlfn.XLOOKUP(Tabela5[[#This Row],[UUID]],Planilha2!$A:$A,Planilha2!B:B,"")</f>
        <v>1</v>
      </c>
      <c r="AJ1895">
        <f>_xlfn.XLOOKUP(Tabela5[[#This Row],[UUID]],Planilha2!$A:$A,Planilha2!C:C,"")</f>
        <v>2</v>
      </c>
      <c r="AK1895">
        <f>_xlfn.XLOOKUP(Tabela5[[#This Row],[UUID]],Planilha2!$A:$A,Planilha2!D:D,"")</f>
        <v>1</v>
      </c>
      <c r="AL1895">
        <f>_xlfn.XLOOKUP(Tabela5[[#This Row],[UUID]],Planilha2!$A:$A,Planilha2!E:E,"")</f>
        <v>0</v>
      </c>
      <c r="AM1895">
        <f>_xlfn.XLOOKUP(Tabela5[[#This Row],[UUID]],Planilha2!$A:$A,Planilha2!F:F,"")</f>
        <v>1</v>
      </c>
      <c r="AN1895">
        <f>_xlfn.XLOOKUP(Tabela5[[#This Row],[UUID]],Planilha2!$A:$A,Planilha2!G:G,"")</f>
        <v>1</v>
      </c>
      <c r="AO1895">
        <f>_xlfn.XLOOKUP(Tabela5[[#This Row],[UUID]],Planilha2!$A:$A,Planilha2!H:H,"")</f>
        <v>1</v>
      </c>
      <c r="AP1895">
        <f>_xlfn.XLOOKUP(Tabela5[[#This Row],[UUID]],Planilha2!$A:$A,Planilha2!I:I,"")</f>
        <v>1</v>
      </c>
      <c r="AQ1895">
        <f>_xlfn.XLOOKUP(Tabela5[[#This Row],[UUID]],Planilha2!$A:$A,Planilha2!J:J,"")</f>
        <v>0</v>
      </c>
      <c r="AR1895">
        <f>_xlfn.XLOOKUP(Tabela5[[#This Row],[UUID]],Planilha2!$A:$A,Planilha2!K:K,"")</f>
        <v>0</v>
      </c>
      <c r="AS1895">
        <f>_xlfn.XLOOKUP(Tabela5[[#This Row],[UUID]],Planilha2!$A:$A,Planilha2!L:L,"")</f>
        <v>0</v>
      </c>
      <c r="AT1895">
        <f>_xlfn.XLOOKUP(Tabela5[[#This Row],[UUID]],Planilha2!$A:$A,Planilha2!M:M,"")</f>
        <v>0</v>
      </c>
      <c r="AU1895">
        <f>_xlfn.XLOOKUP(Tabela5[[#This Row],[UUID]],Planilha2!$A:$A,Planilha2!N:N,"")</f>
        <v>1</v>
      </c>
      <c r="AV1895">
        <f>_xlfn.XLOOKUP(Tabela5[[#This Row],[UUID]],Planilha2!$A:$A,Planilha2!O:O,"")</f>
        <v>1</v>
      </c>
    </row>
    <row r="1896" spans="1:48" x14ac:dyDescent="0.2">
      <c r="A1896" t="s">
        <v>8085</v>
      </c>
      <c r="B1896" t="s">
        <v>35</v>
      </c>
      <c r="C1896">
        <v>4003129425</v>
      </c>
      <c r="D1896">
        <v>35715859840</v>
      </c>
      <c r="E1896" t="s">
        <v>8086</v>
      </c>
      <c r="F1896" t="s">
        <v>8087</v>
      </c>
      <c r="G1896" t="s">
        <v>8088</v>
      </c>
      <c r="H1896" s="1">
        <v>46023</v>
      </c>
      <c r="I1896">
        <v>202601</v>
      </c>
      <c r="J1896">
        <v>236.16767999999999</v>
      </c>
      <c r="L1896">
        <v>236.17</v>
      </c>
      <c r="N1896">
        <v>90465688</v>
      </c>
      <c r="O1896" s="1">
        <v>46053</v>
      </c>
      <c r="P1896" s="1">
        <v>46063</v>
      </c>
      <c r="R1896">
        <v>63</v>
      </c>
      <c r="S1896" t="s">
        <v>53</v>
      </c>
      <c r="T1896" t="s">
        <v>40</v>
      </c>
      <c r="U1896" t="s">
        <v>40</v>
      </c>
      <c r="V1896" t="s">
        <v>8089</v>
      </c>
      <c r="W1896">
        <v>6</v>
      </c>
      <c r="X1896" t="s">
        <v>42</v>
      </c>
      <c r="Y1896">
        <v>6</v>
      </c>
      <c r="Z1896" t="s">
        <v>40</v>
      </c>
      <c r="AA1896" t="s">
        <v>193</v>
      </c>
      <c r="AB1896" t="s">
        <v>44</v>
      </c>
      <c r="AC1896" t="s">
        <v>45</v>
      </c>
      <c r="AE1896" t="s">
        <v>298</v>
      </c>
      <c r="AF1896" t="s">
        <v>8090</v>
      </c>
      <c r="AG1896" s="1">
        <v>46087</v>
      </c>
      <c r="AH1896" t="s">
        <v>2615</v>
      </c>
      <c r="AI1896">
        <f>_xlfn.XLOOKUP(Tabela5[[#This Row],[UUID]],Planilha2!$A:$A,Planilha2!B:B,"")</f>
        <v>1</v>
      </c>
      <c r="AJ1896">
        <f>_xlfn.XLOOKUP(Tabela5[[#This Row],[UUID]],Planilha2!$A:$A,Planilha2!C:C,"")</f>
        <v>0</v>
      </c>
      <c r="AK1896">
        <f>_xlfn.XLOOKUP(Tabela5[[#This Row],[UUID]],Planilha2!$A:$A,Planilha2!D:D,"")</f>
        <v>1</v>
      </c>
      <c r="AL1896">
        <f>_xlfn.XLOOKUP(Tabela5[[#This Row],[UUID]],Planilha2!$A:$A,Planilha2!E:E,"")</f>
        <v>0</v>
      </c>
      <c r="AM1896">
        <f>_xlfn.XLOOKUP(Tabela5[[#This Row],[UUID]],Planilha2!$A:$A,Planilha2!F:F,"")</f>
        <v>1</v>
      </c>
      <c r="AN1896">
        <f>_xlfn.XLOOKUP(Tabela5[[#This Row],[UUID]],Planilha2!$A:$A,Planilha2!G:G,"")</f>
        <v>1</v>
      </c>
      <c r="AO1896">
        <f>_xlfn.XLOOKUP(Tabela5[[#This Row],[UUID]],Planilha2!$A:$A,Planilha2!H:H,"")</f>
        <v>1</v>
      </c>
      <c r="AP1896">
        <f>_xlfn.XLOOKUP(Tabela5[[#This Row],[UUID]],Planilha2!$A:$A,Planilha2!I:I,"")</f>
        <v>1</v>
      </c>
      <c r="AQ1896">
        <f>_xlfn.XLOOKUP(Tabela5[[#This Row],[UUID]],Planilha2!$A:$A,Planilha2!J:J,"")</f>
        <v>1</v>
      </c>
      <c r="AR1896">
        <f>_xlfn.XLOOKUP(Tabela5[[#This Row],[UUID]],Planilha2!$A:$A,Planilha2!K:K,"")</f>
        <v>1</v>
      </c>
      <c r="AS1896">
        <f>_xlfn.XLOOKUP(Tabela5[[#This Row],[UUID]],Planilha2!$A:$A,Planilha2!L:L,"")</f>
        <v>1</v>
      </c>
      <c r="AT1896">
        <f>_xlfn.XLOOKUP(Tabela5[[#This Row],[UUID]],Planilha2!$A:$A,Planilha2!M:M,"")</f>
        <v>0</v>
      </c>
      <c r="AU1896">
        <f>_xlfn.XLOOKUP(Tabela5[[#This Row],[UUID]],Planilha2!$A:$A,Planilha2!N:N,"")</f>
        <v>1</v>
      </c>
      <c r="AV1896">
        <f>_xlfn.XLOOKUP(Tabela5[[#This Row],[UUID]],Planilha2!$A:$A,Planilha2!O:O,"")</f>
        <v>1</v>
      </c>
    </row>
    <row r="1897" spans="1:48" x14ac:dyDescent="0.2">
      <c r="A1897" t="s">
        <v>8091</v>
      </c>
      <c r="B1897" t="s">
        <v>35</v>
      </c>
      <c r="C1897">
        <v>28215940</v>
      </c>
      <c r="D1897">
        <v>28504319822</v>
      </c>
      <c r="E1897" t="s">
        <v>6016</v>
      </c>
      <c r="F1897" t="s">
        <v>8092</v>
      </c>
      <c r="G1897" t="s">
        <v>6018</v>
      </c>
      <c r="H1897" s="1">
        <v>46023</v>
      </c>
      <c r="I1897">
        <v>202601</v>
      </c>
      <c r="J1897">
        <v>183.80252999999999</v>
      </c>
      <c r="L1897">
        <v>183.8</v>
      </c>
      <c r="N1897">
        <v>90469056</v>
      </c>
      <c r="O1897" s="1">
        <v>46053</v>
      </c>
      <c r="P1897" s="1">
        <v>46063</v>
      </c>
      <c r="R1897">
        <v>63</v>
      </c>
      <c r="S1897" t="s">
        <v>53</v>
      </c>
      <c r="T1897" t="s">
        <v>40</v>
      </c>
      <c r="U1897" t="s">
        <v>40</v>
      </c>
      <c r="V1897" t="s">
        <v>6019</v>
      </c>
      <c r="W1897">
        <v>6</v>
      </c>
      <c r="X1897" t="s">
        <v>42</v>
      </c>
      <c r="Y1897">
        <v>6</v>
      </c>
      <c r="Z1897" t="s">
        <v>40</v>
      </c>
      <c r="AA1897" t="s">
        <v>193</v>
      </c>
      <c r="AB1897" t="s">
        <v>44</v>
      </c>
      <c r="AC1897" t="s">
        <v>45</v>
      </c>
      <c r="AE1897" t="s">
        <v>298</v>
      </c>
      <c r="AF1897" t="s">
        <v>8093</v>
      </c>
      <c r="AG1897" s="1">
        <v>46087</v>
      </c>
      <c r="AH1897" t="s">
        <v>2615</v>
      </c>
      <c r="AI1897">
        <f>_xlfn.XLOOKUP(Tabela5[[#This Row],[UUID]],Planilha2!$A:$A,Planilha2!B:B,"")</f>
        <v>1</v>
      </c>
      <c r="AJ1897">
        <f>_xlfn.XLOOKUP(Tabela5[[#This Row],[UUID]],Planilha2!$A:$A,Planilha2!C:C,"")</f>
        <v>0</v>
      </c>
      <c r="AK1897">
        <f>_xlfn.XLOOKUP(Tabela5[[#This Row],[UUID]],Planilha2!$A:$A,Planilha2!D:D,"")</f>
        <v>1</v>
      </c>
      <c r="AL1897">
        <f>_xlfn.XLOOKUP(Tabela5[[#This Row],[UUID]],Planilha2!$A:$A,Planilha2!E:E,"")</f>
        <v>0</v>
      </c>
      <c r="AM1897">
        <f>_xlfn.XLOOKUP(Tabela5[[#This Row],[UUID]],Planilha2!$A:$A,Planilha2!F:F,"")</f>
        <v>1</v>
      </c>
      <c r="AN1897">
        <f>_xlfn.XLOOKUP(Tabela5[[#This Row],[UUID]],Planilha2!$A:$A,Planilha2!G:G,"")</f>
        <v>1</v>
      </c>
      <c r="AO1897">
        <f>_xlfn.XLOOKUP(Tabela5[[#This Row],[UUID]],Planilha2!$A:$A,Planilha2!H:H,"")</f>
        <v>1</v>
      </c>
      <c r="AP1897">
        <f>_xlfn.XLOOKUP(Tabela5[[#This Row],[UUID]],Planilha2!$A:$A,Planilha2!I:I,"")</f>
        <v>1</v>
      </c>
      <c r="AQ1897">
        <f>_xlfn.XLOOKUP(Tabela5[[#This Row],[UUID]],Planilha2!$A:$A,Planilha2!J:J,"")</f>
        <v>1</v>
      </c>
      <c r="AR1897">
        <f>_xlfn.XLOOKUP(Tabela5[[#This Row],[UUID]],Planilha2!$A:$A,Planilha2!K:K,"")</f>
        <v>1</v>
      </c>
      <c r="AS1897">
        <f>_xlfn.XLOOKUP(Tabela5[[#This Row],[UUID]],Planilha2!$A:$A,Planilha2!L:L,"")</f>
        <v>1</v>
      </c>
      <c r="AT1897">
        <f>_xlfn.XLOOKUP(Tabela5[[#This Row],[UUID]],Planilha2!$A:$A,Planilha2!M:M,"")</f>
        <v>0</v>
      </c>
      <c r="AU1897">
        <f>_xlfn.XLOOKUP(Tabela5[[#This Row],[UUID]],Planilha2!$A:$A,Planilha2!N:N,"")</f>
        <v>1</v>
      </c>
      <c r="AV1897">
        <f>_xlfn.XLOOKUP(Tabela5[[#This Row],[UUID]],Planilha2!$A:$A,Planilha2!O:O,"")</f>
        <v>1</v>
      </c>
    </row>
    <row r="1898" spans="1:48" x14ac:dyDescent="0.2">
      <c r="A1898" t="s">
        <v>8094</v>
      </c>
      <c r="B1898" t="s">
        <v>35</v>
      </c>
      <c r="C1898">
        <v>4002036843</v>
      </c>
      <c r="D1898">
        <v>43476828832</v>
      </c>
      <c r="E1898" t="s">
        <v>1414</v>
      </c>
      <c r="F1898" t="s">
        <v>2232</v>
      </c>
      <c r="G1898" t="s">
        <v>1416</v>
      </c>
      <c r="H1898" s="1">
        <v>46023</v>
      </c>
      <c r="I1898">
        <v>202601</v>
      </c>
      <c r="J1898">
        <v>233.83303000000001</v>
      </c>
      <c r="L1898">
        <v>233.83</v>
      </c>
      <c r="N1898">
        <v>90476627</v>
      </c>
      <c r="O1898" s="1">
        <v>46056</v>
      </c>
      <c r="P1898" s="1">
        <v>46066</v>
      </c>
      <c r="R1898">
        <v>60</v>
      </c>
      <c r="S1898" t="s">
        <v>53</v>
      </c>
      <c r="T1898" t="s">
        <v>40</v>
      </c>
      <c r="U1898" t="s">
        <v>40</v>
      </c>
      <c r="V1898" t="s">
        <v>1417</v>
      </c>
      <c r="W1898">
        <v>6</v>
      </c>
      <c r="X1898" t="s">
        <v>42</v>
      </c>
      <c r="Y1898">
        <v>6</v>
      </c>
      <c r="Z1898" t="s">
        <v>40</v>
      </c>
      <c r="AA1898" t="s">
        <v>193</v>
      </c>
      <c r="AB1898" t="s">
        <v>44</v>
      </c>
      <c r="AE1898" t="s">
        <v>2615</v>
      </c>
      <c r="AF1898" t="s">
        <v>8095</v>
      </c>
      <c r="AG1898" s="1">
        <v>46056</v>
      </c>
      <c r="AH1898" t="s">
        <v>2751</v>
      </c>
      <c r="AI1898">
        <f>_xlfn.XLOOKUP(Tabela5[[#This Row],[UUID]],Planilha2!$A:$A,Planilha2!B:B,"")</f>
        <v>0</v>
      </c>
      <c r="AJ1898">
        <f>_xlfn.XLOOKUP(Tabela5[[#This Row],[UUID]],Planilha2!$A:$A,Planilha2!C:C,"")</f>
        <v>1</v>
      </c>
      <c r="AK1898">
        <f>_xlfn.XLOOKUP(Tabela5[[#This Row],[UUID]],Planilha2!$A:$A,Planilha2!D:D,"")</f>
        <v>3</v>
      </c>
      <c r="AL1898">
        <f>_xlfn.XLOOKUP(Tabela5[[#This Row],[UUID]],Planilha2!$A:$A,Planilha2!E:E,"")</f>
        <v>0</v>
      </c>
      <c r="AM1898">
        <f>_xlfn.XLOOKUP(Tabela5[[#This Row],[UUID]],Planilha2!$A:$A,Planilha2!F:F,"")</f>
        <v>1</v>
      </c>
      <c r="AN1898">
        <f>_xlfn.XLOOKUP(Tabela5[[#This Row],[UUID]],Planilha2!$A:$A,Planilha2!G:G,"")</f>
        <v>1</v>
      </c>
      <c r="AO1898">
        <f>_xlfn.XLOOKUP(Tabela5[[#This Row],[UUID]],Planilha2!$A:$A,Planilha2!H:H,"")</f>
        <v>1</v>
      </c>
      <c r="AP1898">
        <f>_xlfn.XLOOKUP(Tabela5[[#This Row],[UUID]],Planilha2!$A:$A,Planilha2!I:I,"")</f>
        <v>1</v>
      </c>
      <c r="AQ1898">
        <f>_xlfn.XLOOKUP(Tabela5[[#This Row],[UUID]],Planilha2!$A:$A,Planilha2!J:J,"")</f>
        <v>1</v>
      </c>
      <c r="AR1898">
        <f>_xlfn.XLOOKUP(Tabela5[[#This Row],[UUID]],Planilha2!$A:$A,Planilha2!K:K,"")</f>
        <v>1</v>
      </c>
      <c r="AS1898">
        <f>_xlfn.XLOOKUP(Tabela5[[#This Row],[UUID]],Planilha2!$A:$A,Planilha2!L:L,"")</f>
        <v>1</v>
      </c>
      <c r="AT1898">
        <f>_xlfn.XLOOKUP(Tabela5[[#This Row],[UUID]],Planilha2!$A:$A,Planilha2!M:M,"")</f>
        <v>1</v>
      </c>
      <c r="AU1898">
        <f>_xlfn.XLOOKUP(Tabela5[[#This Row],[UUID]],Planilha2!$A:$A,Planilha2!N:N,"")</f>
        <v>1</v>
      </c>
      <c r="AV1898">
        <f>_xlfn.XLOOKUP(Tabela5[[#This Row],[UUID]],Planilha2!$A:$A,Planilha2!O:O,"")</f>
        <v>1</v>
      </c>
    </row>
    <row r="1899" spans="1:48" x14ac:dyDescent="0.2">
      <c r="A1899" t="s">
        <v>8096</v>
      </c>
      <c r="B1899" t="s">
        <v>35</v>
      </c>
      <c r="C1899">
        <v>4003840727</v>
      </c>
      <c r="D1899">
        <v>48621017806</v>
      </c>
      <c r="E1899" t="s">
        <v>1408</v>
      </c>
      <c r="F1899" t="s">
        <v>8097</v>
      </c>
      <c r="G1899" t="s">
        <v>1410</v>
      </c>
      <c r="H1899" s="1">
        <v>46023</v>
      </c>
      <c r="I1899">
        <v>202601</v>
      </c>
      <c r="J1899">
        <v>212.95465999999999</v>
      </c>
      <c r="L1899">
        <v>212.95</v>
      </c>
      <c r="N1899">
        <v>90469106</v>
      </c>
      <c r="O1899" s="1">
        <v>46053</v>
      </c>
      <c r="P1899" s="1">
        <v>46063</v>
      </c>
      <c r="R1899">
        <v>63</v>
      </c>
      <c r="S1899" t="s">
        <v>53</v>
      </c>
      <c r="T1899" t="s">
        <v>40</v>
      </c>
      <c r="U1899" t="s">
        <v>40</v>
      </c>
      <c r="V1899" t="s">
        <v>1411</v>
      </c>
      <c r="W1899">
        <v>6</v>
      </c>
      <c r="X1899" t="s">
        <v>42</v>
      </c>
      <c r="Y1899">
        <v>6</v>
      </c>
      <c r="Z1899" t="s">
        <v>40</v>
      </c>
      <c r="AA1899" t="s">
        <v>193</v>
      </c>
      <c r="AB1899" t="s">
        <v>44</v>
      </c>
      <c r="AC1899" t="s">
        <v>45</v>
      </c>
      <c r="AE1899" t="s">
        <v>298</v>
      </c>
      <c r="AF1899" t="s">
        <v>8098</v>
      </c>
      <c r="AG1899" s="1">
        <v>46056</v>
      </c>
      <c r="AH1899" t="s">
        <v>2751</v>
      </c>
      <c r="AI1899">
        <f>_xlfn.XLOOKUP(Tabela5[[#This Row],[UUID]],Planilha2!$A:$A,Planilha2!B:B,"")</f>
        <v>0</v>
      </c>
      <c r="AJ1899">
        <f>_xlfn.XLOOKUP(Tabela5[[#This Row],[UUID]],Planilha2!$A:$A,Planilha2!C:C,"")</f>
        <v>1</v>
      </c>
      <c r="AK1899">
        <f>_xlfn.XLOOKUP(Tabela5[[#This Row],[UUID]],Planilha2!$A:$A,Planilha2!D:D,"")</f>
        <v>165</v>
      </c>
      <c r="AL1899">
        <f>_xlfn.XLOOKUP(Tabela5[[#This Row],[UUID]],Planilha2!$A:$A,Planilha2!E:E,"")</f>
        <v>1</v>
      </c>
      <c r="AM1899">
        <f>_xlfn.XLOOKUP(Tabela5[[#This Row],[UUID]],Planilha2!$A:$A,Planilha2!F:F,"")</f>
        <v>1</v>
      </c>
      <c r="AN1899">
        <f>_xlfn.XLOOKUP(Tabela5[[#This Row],[UUID]],Planilha2!$A:$A,Planilha2!G:G,"")</f>
        <v>1</v>
      </c>
      <c r="AO1899">
        <f>_xlfn.XLOOKUP(Tabela5[[#This Row],[UUID]],Planilha2!$A:$A,Planilha2!H:H,"")</f>
        <v>1</v>
      </c>
      <c r="AP1899">
        <f>_xlfn.XLOOKUP(Tabela5[[#This Row],[UUID]],Planilha2!$A:$A,Planilha2!I:I,"")</f>
        <v>1</v>
      </c>
      <c r="AQ1899">
        <f>_xlfn.XLOOKUP(Tabela5[[#This Row],[UUID]],Planilha2!$A:$A,Planilha2!J:J,"")</f>
        <v>1</v>
      </c>
      <c r="AR1899">
        <f>_xlfn.XLOOKUP(Tabela5[[#This Row],[UUID]],Planilha2!$A:$A,Planilha2!K:K,"")</f>
        <v>1</v>
      </c>
      <c r="AS1899">
        <f>_xlfn.XLOOKUP(Tabela5[[#This Row],[UUID]],Planilha2!$A:$A,Planilha2!L:L,"")</f>
        <v>1</v>
      </c>
      <c r="AT1899">
        <f>_xlfn.XLOOKUP(Tabela5[[#This Row],[UUID]],Planilha2!$A:$A,Planilha2!M:M,"")</f>
        <v>1</v>
      </c>
      <c r="AU1899">
        <f>_xlfn.XLOOKUP(Tabela5[[#This Row],[UUID]],Planilha2!$A:$A,Planilha2!N:N,"")</f>
        <v>1</v>
      </c>
      <c r="AV1899">
        <f>_xlfn.XLOOKUP(Tabela5[[#This Row],[UUID]],Planilha2!$A:$A,Planilha2!O:O,"")</f>
        <v>1</v>
      </c>
    </row>
    <row r="1900" spans="1:48" x14ac:dyDescent="0.2">
      <c r="A1900" t="s">
        <v>8099</v>
      </c>
      <c r="B1900" t="s">
        <v>35</v>
      </c>
      <c r="C1900">
        <v>4002706568</v>
      </c>
      <c r="D1900">
        <v>44554262804</v>
      </c>
      <c r="E1900" t="s">
        <v>1402</v>
      </c>
      <c r="F1900" t="s">
        <v>6036</v>
      </c>
      <c r="G1900" t="s">
        <v>1404</v>
      </c>
      <c r="H1900" s="1">
        <v>46023</v>
      </c>
      <c r="I1900">
        <v>202601</v>
      </c>
      <c r="J1900">
        <v>160.61841000000001</v>
      </c>
      <c r="L1900">
        <v>160.62</v>
      </c>
      <c r="N1900">
        <v>90485257</v>
      </c>
      <c r="O1900" s="1">
        <v>46058</v>
      </c>
      <c r="P1900" s="1">
        <v>46069</v>
      </c>
      <c r="R1900">
        <v>57</v>
      </c>
      <c r="S1900" t="s">
        <v>53</v>
      </c>
      <c r="T1900" t="s">
        <v>40</v>
      </c>
      <c r="U1900" t="s">
        <v>40</v>
      </c>
      <c r="V1900" t="s">
        <v>1405</v>
      </c>
      <c r="W1900">
        <v>6</v>
      </c>
      <c r="X1900" t="s">
        <v>42</v>
      </c>
      <c r="Y1900">
        <v>6</v>
      </c>
      <c r="Z1900" t="s">
        <v>40</v>
      </c>
      <c r="AA1900" t="s">
        <v>193</v>
      </c>
      <c r="AB1900" t="s">
        <v>44</v>
      </c>
      <c r="AE1900" t="s">
        <v>2615</v>
      </c>
      <c r="AF1900" t="s">
        <v>8100</v>
      </c>
      <c r="AG1900" s="1">
        <v>46109</v>
      </c>
      <c r="AH1900" t="s">
        <v>47</v>
      </c>
      <c r="AI1900">
        <f>_xlfn.XLOOKUP(Tabela5[[#This Row],[UUID]],Planilha2!$A:$A,Planilha2!B:B,"")</f>
        <v>1</v>
      </c>
      <c r="AJ1900">
        <f>_xlfn.XLOOKUP(Tabela5[[#This Row],[UUID]],Planilha2!$A:$A,Planilha2!C:C,"")</f>
        <v>2</v>
      </c>
      <c r="AK1900">
        <f>_xlfn.XLOOKUP(Tabela5[[#This Row],[UUID]],Planilha2!$A:$A,Planilha2!D:D,"")</f>
        <v>1</v>
      </c>
      <c r="AL1900">
        <f>_xlfn.XLOOKUP(Tabela5[[#This Row],[UUID]],Planilha2!$A:$A,Planilha2!E:E,"")</f>
        <v>0</v>
      </c>
      <c r="AM1900">
        <f>_xlfn.XLOOKUP(Tabela5[[#This Row],[UUID]],Planilha2!$A:$A,Planilha2!F:F,"")</f>
        <v>1</v>
      </c>
      <c r="AN1900">
        <f>_xlfn.XLOOKUP(Tabela5[[#This Row],[UUID]],Planilha2!$A:$A,Planilha2!G:G,"")</f>
        <v>1</v>
      </c>
      <c r="AO1900">
        <f>_xlfn.XLOOKUP(Tabela5[[#This Row],[UUID]],Planilha2!$A:$A,Planilha2!H:H,"")</f>
        <v>1</v>
      </c>
      <c r="AP1900">
        <f>_xlfn.XLOOKUP(Tabela5[[#This Row],[UUID]],Planilha2!$A:$A,Planilha2!I:I,"")</f>
        <v>1</v>
      </c>
      <c r="AQ1900">
        <f>_xlfn.XLOOKUP(Tabela5[[#This Row],[UUID]],Planilha2!$A:$A,Planilha2!J:J,"")</f>
        <v>0</v>
      </c>
      <c r="AR1900">
        <f>_xlfn.XLOOKUP(Tabela5[[#This Row],[UUID]],Planilha2!$A:$A,Planilha2!K:K,"")</f>
        <v>0</v>
      </c>
      <c r="AS1900">
        <f>_xlfn.XLOOKUP(Tabela5[[#This Row],[UUID]],Planilha2!$A:$A,Planilha2!L:L,"")</f>
        <v>0</v>
      </c>
      <c r="AT1900">
        <f>_xlfn.XLOOKUP(Tabela5[[#This Row],[UUID]],Planilha2!$A:$A,Planilha2!M:M,"")</f>
        <v>0</v>
      </c>
      <c r="AU1900">
        <f>_xlfn.XLOOKUP(Tabela5[[#This Row],[UUID]],Planilha2!$A:$A,Planilha2!N:N,"")</f>
        <v>1</v>
      </c>
      <c r="AV1900">
        <f>_xlfn.XLOOKUP(Tabela5[[#This Row],[UUID]],Planilha2!$A:$A,Planilha2!O:O,"")</f>
        <v>1</v>
      </c>
    </row>
    <row r="1901" spans="1:48" x14ac:dyDescent="0.2">
      <c r="A1901" t="s">
        <v>8101</v>
      </c>
      <c r="B1901" t="s">
        <v>35</v>
      </c>
      <c r="C1901">
        <v>35631112</v>
      </c>
      <c r="D1901">
        <v>47564992875</v>
      </c>
      <c r="E1901" t="s">
        <v>1384</v>
      </c>
      <c r="F1901" t="s">
        <v>6039</v>
      </c>
      <c r="G1901" t="s">
        <v>1386</v>
      </c>
      <c r="H1901" s="1">
        <v>46023</v>
      </c>
      <c r="I1901">
        <v>202601</v>
      </c>
      <c r="J1901">
        <v>131.16918000000001</v>
      </c>
      <c r="L1901">
        <v>131.16999999999999</v>
      </c>
      <c r="N1901">
        <v>90476597</v>
      </c>
      <c r="O1901" s="1">
        <v>46056</v>
      </c>
      <c r="P1901" s="1">
        <v>46066</v>
      </c>
      <c r="R1901">
        <v>60</v>
      </c>
      <c r="S1901" t="s">
        <v>53</v>
      </c>
      <c r="T1901" t="s">
        <v>40</v>
      </c>
      <c r="U1901" t="s">
        <v>40</v>
      </c>
      <c r="V1901" t="s">
        <v>1387</v>
      </c>
      <c r="W1901">
        <v>6</v>
      </c>
      <c r="X1901" t="s">
        <v>42</v>
      </c>
      <c r="Y1901">
        <v>6</v>
      </c>
      <c r="Z1901" t="s">
        <v>40</v>
      </c>
      <c r="AA1901" t="s">
        <v>193</v>
      </c>
      <c r="AB1901" t="s">
        <v>44</v>
      </c>
      <c r="AE1901" t="s">
        <v>2615</v>
      </c>
      <c r="AF1901" t="s">
        <v>8102</v>
      </c>
      <c r="AG1901" s="1">
        <v>46079</v>
      </c>
      <c r="AH1901" t="s">
        <v>2615</v>
      </c>
      <c r="AI1901">
        <f>_xlfn.XLOOKUP(Tabela5[[#This Row],[UUID]],Planilha2!$A:$A,Planilha2!B:B,"")</f>
        <v>1</v>
      </c>
      <c r="AJ1901">
        <f>_xlfn.XLOOKUP(Tabela5[[#This Row],[UUID]],Planilha2!$A:$A,Planilha2!C:C,"")</f>
        <v>0</v>
      </c>
      <c r="AK1901">
        <f>_xlfn.XLOOKUP(Tabela5[[#This Row],[UUID]],Planilha2!$A:$A,Planilha2!D:D,"")</f>
        <v>4</v>
      </c>
      <c r="AL1901">
        <f>_xlfn.XLOOKUP(Tabela5[[#This Row],[UUID]],Planilha2!$A:$A,Planilha2!E:E,"")</f>
        <v>0</v>
      </c>
      <c r="AM1901">
        <f>_xlfn.XLOOKUP(Tabela5[[#This Row],[UUID]],Planilha2!$A:$A,Planilha2!F:F,"")</f>
        <v>1</v>
      </c>
      <c r="AN1901">
        <f>_xlfn.XLOOKUP(Tabela5[[#This Row],[UUID]],Planilha2!$A:$A,Planilha2!G:G,"")</f>
        <v>1</v>
      </c>
      <c r="AO1901">
        <f>_xlfn.XLOOKUP(Tabela5[[#This Row],[UUID]],Planilha2!$A:$A,Planilha2!H:H,"")</f>
        <v>1</v>
      </c>
      <c r="AP1901">
        <f>_xlfn.XLOOKUP(Tabela5[[#This Row],[UUID]],Planilha2!$A:$A,Planilha2!I:I,"")</f>
        <v>1</v>
      </c>
      <c r="AQ1901">
        <f>_xlfn.XLOOKUP(Tabela5[[#This Row],[UUID]],Planilha2!$A:$A,Planilha2!J:J,"")</f>
        <v>1</v>
      </c>
      <c r="AR1901">
        <f>_xlfn.XLOOKUP(Tabela5[[#This Row],[UUID]],Planilha2!$A:$A,Planilha2!K:K,"")</f>
        <v>1</v>
      </c>
      <c r="AS1901">
        <f>_xlfn.XLOOKUP(Tabela5[[#This Row],[UUID]],Planilha2!$A:$A,Planilha2!L:L,"")</f>
        <v>1</v>
      </c>
      <c r="AT1901">
        <f>_xlfn.XLOOKUP(Tabela5[[#This Row],[UUID]],Planilha2!$A:$A,Planilha2!M:M,"")</f>
        <v>0</v>
      </c>
      <c r="AU1901">
        <f>_xlfn.XLOOKUP(Tabela5[[#This Row],[UUID]],Planilha2!$A:$A,Planilha2!N:N,"")</f>
        <v>1</v>
      </c>
      <c r="AV1901">
        <f>_xlfn.XLOOKUP(Tabela5[[#This Row],[UUID]],Planilha2!$A:$A,Planilha2!O:O,"")</f>
        <v>1</v>
      </c>
    </row>
    <row r="1902" spans="1:48" x14ac:dyDescent="0.2">
      <c r="A1902" t="s">
        <v>8103</v>
      </c>
      <c r="B1902" t="s">
        <v>35</v>
      </c>
      <c r="C1902">
        <v>15093824</v>
      </c>
      <c r="D1902">
        <v>33468103808</v>
      </c>
      <c r="E1902" t="s">
        <v>1372</v>
      </c>
      <c r="F1902" t="s">
        <v>6044</v>
      </c>
      <c r="G1902" t="s">
        <v>1374</v>
      </c>
      <c r="H1902" s="1">
        <v>46023</v>
      </c>
      <c r="I1902">
        <v>202601</v>
      </c>
      <c r="J1902">
        <v>147.31539000000001</v>
      </c>
      <c r="L1902">
        <v>147.32</v>
      </c>
      <c r="N1902">
        <v>90476598</v>
      </c>
      <c r="O1902" s="1">
        <v>46056</v>
      </c>
      <c r="P1902" s="1">
        <v>46066</v>
      </c>
      <c r="R1902">
        <v>60</v>
      </c>
      <c r="S1902" t="s">
        <v>53</v>
      </c>
      <c r="T1902" t="s">
        <v>40</v>
      </c>
      <c r="U1902" t="s">
        <v>40</v>
      </c>
      <c r="V1902" t="s">
        <v>1375</v>
      </c>
      <c r="W1902">
        <v>6</v>
      </c>
      <c r="X1902" t="s">
        <v>42</v>
      </c>
      <c r="Y1902">
        <v>6</v>
      </c>
      <c r="Z1902" t="s">
        <v>40</v>
      </c>
      <c r="AA1902" t="s">
        <v>193</v>
      </c>
      <c r="AB1902" t="s">
        <v>44</v>
      </c>
      <c r="AE1902" t="s">
        <v>2615</v>
      </c>
      <c r="AF1902" t="s">
        <v>8104</v>
      </c>
      <c r="AG1902" s="1">
        <v>46087</v>
      </c>
      <c r="AH1902" t="s">
        <v>2615</v>
      </c>
      <c r="AI1902">
        <f>_xlfn.XLOOKUP(Tabela5[[#This Row],[UUID]],Planilha2!$A:$A,Planilha2!B:B,"")</f>
        <v>1</v>
      </c>
      <c r="AJ1902">
        <f>_xlfn.XLOOKUP(Tabela5[[#This Row],[UUID]],Planilha2!$A:$A,Planilha2!C:C,"")</f>
        <v>0</v>
      </c>
      <c r="AK1902">
        <f>_xlfn.XLOOKUP(Tabela5[[#This Row],[UUID]],Planilha2!$A:$A,Planilha2!D:D,"")</f>
        <v>2</v>
      </c>
      <c r="AL1902">
        <f>_xlfn.XLOOKUP(Tabela5[[#This Row],[UUID]],Planilha2!$A:$A,Planilha2!E:E,"")</f>
        <v>0</v>
      </c>
      <c r="AM1902">
        <f>_xlfn.XLOOKUP(Tabela5[[#This Row],[UUID]],Planilha2!$A:$A,Planilha2!F:F,"")</f>
        <v>1</v>
      </c>
      <c r="AN1902">
        <f>_xlfn.XLOOKUP(Tabela5[[#This Row],[UUID]],Planilha2!$A:$A,Planilha2!G:G,"")</f>
        <v>1</v>
      </c>
      <c r="AO1902">
        <f>_xlfn.XLOOKUP(Tabela5[[#This Row],[UUID]],Planilha2!$A:$A,Planilha2!H:H,"")</f>
        <v>1</v>
      </c>
      <c r="AP1902">
        <f>_xlfn.XLOOKUP(Tabela5[[#This Row],[UUID]],Planilha2!$A:$A,Planilha2!I:I,"")</f>
        <v>1</v>
      </c>
      <c r="AQ1902">
        <f>_xlfn.XLOOKUP(Tabela5[[#This Row],[UUID]],Planilha2!$A:$A,Planilha2!J:J,"")</f>
        <v>1</v>
      </c>
      <c r="AR1902">
        <f>_xlfn.XLOOKUP(Tabela5[[#This Row],[UUID]],Planilha2!$A:$A,Planilha2!K:K,"")</f>
        <v>1</v>
      </c>
      <c r="AS1902">
        <f>_xlfn.XLOOKUP(Tabela5[[#This Row],[UUID]],Planilha2!$A:$A,Planilha2!L:L,"")</f>
        <v>1</v>
      </c>
      <c r="AT1902">
        <f>_xlfn.XLOOKUP(Tabela5[[#This Row],[UUID]],Planilha2!$A:$A,Planilha2!M:M,"")</f>
        <v>0</v>
      </c>
      <c r="AU1902">
        <f>_xlfn.XLOOKUP(Tabela5[[#This Row],[UUID]],Planilha2!$A:$A,Planilha2!N:N,"")</f>
        <v>1</v>
      </c>
      <c r="AV1902">
        <f>_xlfn.XLOOKUP(Tabela5[[#This Row],[UUID]],Planilha2!$A:$A,Planilha2!O:O,"")</f>
        <v>1</v>
      </c>
    </row>
    <row r="1903" spans="1:48" x14ac:dyDescent="0.2">
      <c r="A1903" t="s">
        <v>8105</v>
      </c>
      <c r="B1903" t="s">
        <v>35</v>
      </c>
      <c r="C1903">
        <v>4001297919</v>
      </c>
      <c r="D1903">
        <v>38026700864</v>
      </c>
      <c r="E1903" t="s">
        <v>1348</v>
      </c>
      <c r="F1903" t="s">
        <v>8106</v>
      </c>
      <c r="G1903" t="s">
        <v>1350</v>
      </c>
      <c r="H1903" s="1">
        <v>46023</v>
      </c>
      <c r="I1903">
        <v>202601</v>
      </c>
      <c r="J1903">
        <v>195.51092</v>
      </c>
      <c r="L1903">
        <v>195.51</v>
      </c>
      <c r="N1903">
        <v>90476645</v>
      </c>
      <c r="O1903" s="1">
        <v>46056</v>
      </c>
      <c r="P1903" s="1">
        <v>46066</v>
      </c>
      <c r="R1903">
        <v>60</v>
      </c>
      <c r="S1903" t="s">
        <v>53</v>
      </c>
      <c r="T1903" t="s">
        <v>40</v>
      </c>
      <c r="U1903" t="s">
        <v>40</v>
      </c>
      <c r="V1903" t="s">
        <v>1351</v>
      </c>
      <c r="W1903">
        <v>6</v>
      </c>
      <c r="X1903" t="s">
        <v>42</v>
      </c>
      <c r="Y1903">
        <v>6</v>
      </c>
      <c r="Z1903" t="s">
        <v>40</v>
      </c>
      <c r="AA1903" t="s">
        <v>193</v>
      </c>
      <c r="AB1903" t="s">
        <v>44</v>
      </c>
      <c r="AE1903" t="s">
        <v>2615</v>
      </c>
      <c r="AF1903" t="s">
        <v>8107</v>
      </c>
      <c r="AG1903" s="1">
        <v>46079</v>
      </c>
      <c r="AH1903" t="s">
        <v>2615</v>
      </c>
      <c r="AI1903">
        <f>_xlfn.XLOOKUP(Tabela5[[#This Row],[UUID]],Planilha2!$A:$A,Planilha2!B:B,"")</f>
        <v>1</v>
      </c>
      <c r="AJ1903">
        <f>_xlfn.XLOOKUP(Tabela5[[#This Row],[UUID]],Planilha2!$A:$A,Planilha2!C:C,"")</f>
        <v>0</v>
      </c>
      <c r="AK1903">
        <f>_xlfn.XLOOKUP(Tabela5[[#This Row],[UUID]],Planilha2!$A:$A,Planilha2!D:D,"")</f>
        <v>182</v>
      </c>
      <c r="AL1903">
        <f>_xlfn.XLOOKUP(Tabela5[[#This Row],[UUID]],Planilha2!$A:$A,Planilha2!E:E,"")</f>
        <v>0</v>
      </c>
      <c r="AM1903">
        <f>_xlfn.XLOOKUP(Tabela5[[#This Row],[UUID]],Planilha2!$A:$A,Planilha2!F:F,"")</f>
        <v>1</v>
      </c>
      <c r="AN1903">
        <f>_xlfn.XLOOKUP(Tabela5[[#This Row],[UUID]],Planilha2!$A:$A,Planilha2!G:G,"")</f>
        <v>1</v>
      </c>
      <c r="AO1903">
        <f>_xlfn.XLOOKUP(Tabela5[[#This Row],[UUID]],Planilha2!$A:$A,Planilha2!H:H,"")</f>
        <v>1</v>
      </c>
      <c r="AP1903">
        <f>_xlfn.XLOOKUP(Tabela5[[#This Row],[UUID]],Planilha2!$A:$A,Planilha2!I:I,"")</f>
        <v>1</v>
      </c>
      <c r="AQ1903">
        <f>_xlfn.XLOOKUP(Tabela5[[#This Row],[UUID]],Planilha2!$A:$A,Planilha2!J:J,"")</f>
        <v>1</v>
      </c>
      <c r="AR1903">
        <f>_xlfn.XLOOKUP(Tabela5[[#This Row],[UUID]],Planilha2!$A:$A,Planilha2!K:K,"")</f>
        <v>1</v>
      </c>
      <c r="AS1903">
        <f>_xlfn.XLOOKUP(Tabela5[[#This Row],[UUID]],Planilha2!$A:$A,Planilha2!L:L,"")</f>
        <v>1</v>
      </c>
      <c r="AT1903">
        <f>_xlfn.XLOOKUP(Tabela5[[#This Row],[UUID]],Planilha2!$A:$A,Planilha2!M:M,"")</f>
        <v>0</v>
      </c>
      <c r="AU1903">
        <f>_xlfn.XLOOKUP(Tabela5[[#This Row],[UUID]],Planilha2!$A:$A,Planilha2!N:N,"")</f>
        <v>1</v>
      </c>
      <c r="AV1903">
        <f>_xlfn.XLOOKUP(Tabela5[[#This Row],[UUID]],Planilha2!$A:$A,Planilha2!O:O,"")</f>
        <v>1</v>
      </c>
    </row>
    <row r="1904" spans="1:48" x14ac:dyDescent="0.2">
      <c r="A1904" t="s">
        <v>8108</v>
      </c>
      <c r="B1904" t="s">
        <v>35</v>
      </c>
      <c r="C1904">
        <v>4002732297</v>
      </c>
      <c r="D1904">
        <v>42982540894</v>
      </c>
      <c r="E1904" t="s">
        <v>2235</v>
      </c>
      <c r="F1904" t="s">
        <v>2236</v>
      </c>
      <c r="G1904" t="s">
        <v>2237</v>
      </c>
      <c r="H1904" s="1">
        <v>46023</v>
      </c>
      <c r="I1904">
        <v>202601</v>
      </c>
      <c r="J1904">
        <v>143.27161000000001</v>
      </c>
      <c r="L1904">
        <v>143.27000000000001</v>
      </c>
      <c r="N1904">
        <v>90485485</v>
      </c>
      <c r="O1904" s="1">
        <v>46058</v>
      </c>
      <c r="P1904" s="1">
        <v>46069</v>
      </c>
      <c r="R1904">
        <v>57</v>
      </c>
      <c r="S1904" t="s">
        <v>53</v>
      </c>
      <c r="T1904" t="s">
        <v>40</v>
      </c>
      <c r="U1904" t="s">
        <v>40</v>
      </c>
      <c r="V1904" t="s">
        <v>2238</v>
      </c>
      <c r="W1904">
        <v>6</v>
      </c>
      <c r="X1904" t="s">
        <v>42</v>
      </c>
      <c r="Y1904">
        <v>6</v>
      </c>
      <c r="Z1904" t="s">
        <v>40</v>
      </c>
      <c r="AA1904" t="s">
        <v>193</v>
      </c>
      <c r="AB1904" t="s">
        <v>44</v>
      </c>
      <c r="AE1904" t="s">
        <v>2615</v>
      </c>
      <c r="AF1904" t="s">
        <v>8109</v>
      </c>
      <c r="AG1904" s="1">
        <v>46052</v>
      </c>
      <c r="AH1904" t="s">
        <v>2751</v>
      </c>
      <c r="AI1904">
        <f>_xlfn.XLOOKUP(Tabela5[[#This Row],[UUID]],Planilha2!$A:$A,Planilha2!B:B,"")</f>
        <v>1</v>
      </c>
      <c r="AJ1904">
        <f>_xlfn.XLOOKUP(Tabela5[[#This Row],[UUID]],Planilha2!$A:$A,Planilha2!C:C,"")</f>
        <v>0</v>
      </c>
      <c r="AK1904">
        <f>_xlfn.XLOOKUP(Tabela5[[#This Row],[UUID]],Planilha2!$A:$A,Planilha2!D:D,"")</f>
        <v>108</v>
      </c>
      <c r="AL1904">
        <f>_xlfn.XLOOKUP(Tabela5[[#This Row],[UUID]],Planilha2!$A:$A,Planilha2!E:E,"")</f>
        <v>0</v>
      </c>
      <c r="AM1904">
        <f>_xlfn.XLOOKUP(Tabela5[[#This Row],[UUID]],Planilha2!$A:$A,Planilha2!F:F,"")</f>
        <v>1</v>
      </c>
      <c r="AN1904">
        <f>_xlfn.XLOOKUP(Tabela5[[#This Row],[UUID]],Planilha2!$A:$A,Planilha2!G:G,"")</f>
        <v>1</v>
      </c>
      <c r="AO1904">
        <f>_xlfn.XLOOKUP(Tabela5[[#This Row],[UUID]],Planilha2!$A:$A,Planilha2!H:H,"")</f>
        <v>1</v>
      </c>
      <c r="AP1904">
        <f>_xlfn.XLOOKUP(Tabela5[[#This Row],[UUID]],Planilha2!$A:$A,Planilha2!I:I,"")</f>
        <v>1</v>
      </c>
      <c r="AQ1904">
        <f>_xlfn.XLOOKUP(Tabela5[[#This Row],[UUID]],Planilha2!$A:$A,Planilha2!J:J,"")</f>
        <v>1</v>
      </c>
      <c r="AR1904">
        <f>_xlfn.XLOOKUP(Tabela5[[#This Row],[UUID]],Planilha2!$A:$A,Planilha2!K:K,"")</f>
        <v>1</v>
      </c>
      <c r="AS1904">
        <f>_xlfn.XLOOKUP(Tabela5[[#This Row],[UUID]],Planilha2!$A:$A,Planilha2!L:L,"")</f>
        <v>1</v>
      </c>
      <c r="AT1904">
        <f>_xlfn.XLOOKUP(Tabela5[[#This Row],[UUID]],Planilha2!$A:$A,Planilha2!M:M,"")</f>
        <v>0</v>
      </c>
      <c r="AU1904">
        <f>_xlfn.XLOOKUP(Tabela5[[#This Row],[UUID]],Planilha2!$A:$A,Planilha2!N:N,"")</f>
        <v>1</v>
      </c>
      <c r="AV1904">
        <f>_xlfn.XLOOKUP(Tabela5[[#This Row],[UUID]],Planilha2!$A:$A,Planilha2!O:O,"")</f>
        <v>1</v>
      </c>
    </row>
    <row r="1905" spans="1:48" x14ac:dyDescent="0.2">
      <c r="A1905" t="s">
        <v>8110</v>
      </c>
      <c r="B1905" t="s">
        <v>35</v>
      </c>
      <c r="C1905">
        <v>7183909</v>
      </c>
      <c r="D1905">
        <v>3035893616</v>
      </c>
      <c r="E1905" t="s">
        <v>2241</v>
      </c>
      <c r="F1905" t="s">
        <v>2242</v>
      </c>
      <c r="G1905" t="s">
        <v>2243</v>
      </c>
      <c r="H1905" s="1">
        <v>46023</v>
      </c>
      <c r="I1905">
        <v>202601</v>
      </c>
      <c r="J1905">
        <v>281.62855000000002</v>
      </c>
      <c r="L1905">
        <v>281.63</v>
      </c>
      <c r="N1905">
        <v>90457195</v>
      </c>
      <c r="O1905" s="1">
        <v>46045</v>
      </c>
      <c r="P1905" s="1">
        <v>46063</v>
      </c>
      <c r="R1905">
        <v>63</v>
      </c>
      <c r="S1905" t="s">
        <v>53</v>
      </c>
      <c r="T1905" t="s">
        <v>40</v>
      </c>
      <c r="U1905" t="s">
        <v>40</v>
      </c>
      <c r="V1905" t="s">
        <v>2244</v>
      </c>
      <c r="W1905">
        <v>6</v>
      </c>
      <c r="X1905" t="s">
        <v>42</v>
      </c>
      <c r="Y1905">
        <v>6</v>
      </c>
      <c r="Z1905" t="s">
        <v>40</v>
      </c>
      <c r="AA1905" t="s">
        <v>193</v>
      </c>
      <c r="AB1905" t="s">
        <v>44</v>
      </c>
      <c r="AE1905" t="s">
        <v>298</v>
      </c>
      <c r="AF1905" t="s">
        <v>8111</v>
      </c>
      <c r="AG1905" s="1">
        <v>46079</v>
      </c>
      <c r="AH1905" t="s">
        <v>2615</v>
      </c>
      <c r="AI1905">
        <f>_xlfn.XLOOKUP(Tabela5[[#This Row],[UUID]],Planilha2!$A:$A,Planilha2!B:B,"")</f>
        <v>1</v>
      </c>
      <c r="AJ1905">
        <f>_xlfn.XLOOKUP(Tabela5[[#This Row],[UUID]],Planilha2!$A:$A,Planilha2!C:C,"")</f>
        <v>0</v>
      </c>
      <c r="AK1905">
        <f>_xlfn.XLOOKUP(Tabela5[[#This Row],[UUID]],Planilha2!$A:$A,Planilha2!D:D,"")</f>
        <v>1</v>
      </c>
      <c r="AL1905">
        <f>_xlfn.XLOOKUP(Tabela5[[#This Row],[UUID]],Planilha2!$A:$A,Planilha2!E:E,"")</f>
        <v>0</v>
      </c>
      <c r="AM1905">
        <f>_xlfn.XLOOKUP(Tabela5[[#This Row],[UUID]],Planilha2!$A:$A,Planilha2!F:F,"")</f>
        <v>1</v>
      </c>
      <c r="AN1905">
        <f>_xlfn.XLOOKUP(Tabela5[[#This Row],[UUID]],Planilha2!$A:$A,Planilha2!G:G,"")</f>
        <v>1</v>
      </c>
      <c r="AO1905">
        <f>_xlfn.XLOOKUP(Tabela5[[#This Row],[UUID]],Planilha2!$A:$A,Planilha2!H:H,"")</f>
        <v>1</v>
      </c>
      <c r="AP1905">
        <f>_xlfn.XLOOKUP(Tabela5[[#This Row],[UUID]],Planilha2!$A:$A,Planilha2!I:I,"")</f>
        <v>1</v>
      </c>
      <c r="AQ1905">
        <f>_xlfn.XLOOKUP(Tabela5[[#This Row],[UUID]],Planilha2!$A:$A,Planilha2!J:J,"")</f>
        <v>1</v>
      </c>
      <c r="AR1905">
        <f>_xlfn.XLOOKUP(Tabela5[[#This Row],[UUID]],Planilha2!$A:$A,Planilha2!K:K,"")</f>
        <v>1</v>
      </c>
      <c r="AS1905">
        <f>_xlfn.XLOOKUP(Tabela5[[#This Row],[UUID]],Planilha2!$A:$A,Planilha2!L:L,"")</f>
        <v>1</v>
      </c>
      <c r="AT1905">
        <f>_xlfn.XLOOKUP(Tabela5[[#This Row],[UUID]],Planilha2!$A:$A,Planilha2!M:M,"")</f>
        <v>0</v>
      </c>
      <c r="AU1905">
        <f>_xlfn.XLOOKUP(Tabela5[[#This Row],[UUID]],Planilha2!$A:$A,Planilha2!N:N,"")</f>
        <v>1</v>
      </c>
      <c r="AV1905">
        <f>_xlfn.XLOOKUP(Tabela5[[#This Row],[UUID]],Planilha2!$A:$A,Planilha2!O:O,"")</f>
        <v>1</v>
      </c>
    </row>
    <row r="1906" spans="1:48" x14ac:dyDescent="0.2">
      <c r="A1906" t="s">
        <v>8112</v>
      </c>
      <c r="B1906" t="s">
        <v>35</v>
      </c>
      <c r="C1906">
        <v>3018067</v>
      </c>
      <c r="D1906">
        <v>42240379987</v>
      </c>
      <c r="E1906" t="s">
        <v>1300</v>
      </c>
      <c r="F1906" t="s">
        <v>2247</v>
      </c>
      <c r="G1906" t="s">
        <v>1302</v>
      </c>
      <c r="H1906" s="1">
        <v>46023</v>
      </c>
      <c r="I1906">
        <v>202601</v>
      </c>
      <c r="J1906">
        <v>237.45641000000001</v>
      </c>
      <c r="L1906">
        <v>237.46</v>
      </c>
      <c r="N1906">
        <v>90476660</v>
      </c>
      <c r="O1906" s="1">
        <v>46056</v>
      </c>
      <c r="P1906" s="1">
        <v>46066</v>
      </c>
      <c r="R1906">
        <v>60</v>
      </c>
      <c r="S1906" t="s">
        <v>53</v>
      </c>
      <c r="T1906" t="s">
        <v>40</v>
      </c>
      <c r="U1906" t="s">
        <v>40</v>
      </c>
      <c r="V1906" t="s">
        <v>1303</v>
      </c>
      <c r="W1906">
        <v>6</v>
      </c>
      <c r="X1906" t="s">
        <v>42</v>
      </c>
      <c r="Y1906">
        <v>6</v>
      </c>
      <c r="Z1906" t="s">
        <v>40</v>
      </c>
      <c r="AA1906" t="s">
        <v>193</v>
      </c>
      <c r="AB1906" t="s">
        <v>44</v>
      </c>
      <c r="AE1906" t="s">
        <v>2615</v>
      </c>
      <c r="AF1906" t="s">
        <v>8113</v>
      </c>
      <c r="AG1906" s="1">
        <v>46060</v>
      </c>
      <c r="AH1906" t="s">
        <v>2751</v>
      </c>
      <c r="AI1906">
        <f>_xlfn.XLOOKUP(Tabela5[[#This Row],[UUID]],Planilha2!$A:$A,Planilha2!B:B,"")</f>
        <v>1</v>
      </c>
      <c r="AJ1906">
        <f>_xlfn.XLOOKUP(Tabela5[[#This Row],[UUID]],Planilha2!$A:$A,Planilha2!C:C,"")</f>
        <v>1</v>
      </c>
      <c r="AK1906">
        <f>_xlfn.XLOOKUP(Tabela5[[#This Row],[UUID]],Planilha2!$A:$A,Planilha2!D:D,"")</f>
        <v>75</v>
      </c>
      <c r="AL1906">
        <f>_xlfn.XLOOKUP(Tabela5[[#This Row],[UUID]],Planilha2!$A:$A,Planilha2!E:E,"")</f>
        <v>0</v>
      </c>
      <c r="AM1906">
        <f>_xlfn.XLOOKUP(Tabela5[[#This Row],[UUID]],Planilha2!$A:$A,Planilha2!F:F,"")</f>
        <v>0</v>
      </c>
      <c r="AN1906">
        <f>_xlfn.XLOOKUP(Tabela5[[#This Row],[UUID]],Planilha2!$A:$A,Planilha2!G:G,"")</f>
        <v>1</v>
      </c>
      <c r="AO1906">
        <f>_xlfn.XLOOKUP(Tabela5[[#This Row],[UUID]],Planilha2!$A:$A,Planilha2!H:H,"")</f>
        <v>1</v>
      </c>
      <c r="AP1906">
        <f>_xlfn.XLOOKUP(Tabela5[[#This Row],[UUID]],Planilha2!$A:$A,Planilha2!I:I,"")</f>
        <v>1</v>
      </c>
      <c r="AQ1906">
        <f>_xlfn.XLOOKUP(Tabela5[[#This Row],[UUID]],Planilha2!$A:$A,Planilha2!J:J,"")</f>
        <v>1</v>
      </c>
      <c r="AR1906">
        <f>_xlfn.XLOOKUP(Tabela5[[#This Row],[UUID]],Planilha2!$A:$A,Planilha2!K:K,"")</f>
        <v>1</v>
      </c>
      <c r="AS1906">
        <f>_xlfn.XLOOKUP(Tabela5[[#This Row],[UUID]],Planilha2!$A:$A,Planilha2!L:L,"")</f>
        <v>1</v>
      </c>
      <c r="AT1906">
        <f>_xlfn.XLOOKUP(Tabela5[[#This Row],[UUID]],Planilha2!$A:$A,Planilha2!M:M,"")</f>
        <v>1</v>
      </c>
      <c r="AU1906">
        <f>_xlfn.XLOOKUP(Tabela5[[#This Row],[UUID]],Planilha2!$A:$A,Planilha2!N:N,"")</f>
        <v>1</v>
      </c>
      <c r="AV1906">
        <f>_xlfn.XLOOKUP(Tabela5[[#This Row],[UUID]],Planilha2!$A:$A,Planilha2!O:O,"")</f>
        <v>1</v>
      </c>
    </row>
    <row r="1907" spans="1:48" x14ac:dyDescent="0.2">
      <c r="A1907" t="s">
        <v>8114</v>
      </c>
      <c r="B1907" t="s">
        <v>35</v>
      </c>
      <c r="C1907">
        <v>3060009626</v>
      </c>
      <c r="D1907">
        <v>28422154862</v>
      </c>
      <c r="E1907" t="s">
        <v>1159</v>
      </c>
      <c r="F1907" t="s">
        <v>8115</v>
      </c>
      <c r="G1907" t="s">
        <v>1161</v>
      </c>
      <c r="H1907" s="1">
        <v>45931</v>
      </c>
      <c r="I1907">
        <v>202510</v>
      </c>
      <c r="J1907">
        <v>280.94195999999999</v>
      </c>
      <c r="L1907">
        <v>280.94</v>
      </c>
      <c r="N1907">
        <v>90405364</v>
      </c>
      <c r="O1907" s="1">
        <v>45978</v>
      </c>
      <c r="P1907" s="1">
        <v>45986</v>
      </c>
      <c r="R1907">
        <v>140</v>
      </c>
      <c r="S1907" t="s">
        <v>53</v>
      </c>
      <c r="T1907" t="s">
        <v>40</v>
      </c>
      <c r="U1907" t="s">
        <v>40</v>
      </c>
      <c r="V1907" t="s">
        <v>1162</v>
      </c>
      <c r="W1907">
        <v>6</v>
      </c>
      <c r="X1907" t="s">
        <v>42</v>
      </c>
      <c r="Y1907">
        <v>6</v>
      </c>
      <c r="Z1907" t="s">
        <v>40</v>
      </c>
      <c r="AA1907" t="s">
        <v>1163</v>
      </c>
      <c r="AB1907" t="s">
        <v>44</v>
      </c>
      <c r="AE1907" t="s">
        <v>2711</v>
      </c>
      <c r="AF1907" t="s">
        <v>8116</v>
      </c>
      <c r="AG1907" s="1">
        <v>45977</v>
      </c>
      <c r="AH1907" t="s">
        <v>70</v>
      </c>
      <c r="AI1907">
        <f>_xlfn.XLOOKUP(Tabela5[[#This Row],[UUID]],Planilha2!$A:$A,Planilha2!B:B,"")</f>
        <v>0</v>
      </c>
      <c r="AJ1907">
        <f>_xlfn.XLOOKUP(Tabela5[[#This Row],[UUID]],Planilha2!$A:$A,Planilha2!C:C,"")</f>
        <v>0</v>
      </c>
      <c r="AK1907">
        <f>_xlfn.XLOOKUP(Tabela5[[#This Row],[UUID]],Planilha2!$A:$A,Planilha2!D:D,"")</f>
        <v>0</v>
      </c>
      <c r="AL1907">
        <f>_xlfn.XLOOKUP(Tabela5[[#This Row],[UUID]],Planilha2!$A:$A,Planilha2!E:E,"")</f>
        <v>5</v>
      </c>
      <c r="AM1907">
        <f>_xlfn.XLOOKUP(Tabela5[[#This Row],[UUID]],Planilha2!$A:$A,Planilha2!F:F,"")</f>
        <v>0</v>
      </c>
      <c r="AN1907">
        <f>_xlfn.XLOOKUP(Tabela5[[#This Row],[UUID]],Planilha2!$A:$A,Planilha2!G:G,"")</f>
        <v>0</v>
      </c>
      <c r="AO1907">
        <f>_xlfn.XLOOKUP(Tabela5[[#This Row],[UUID]],Planilha2!$A:$A,Planilha2!H:H,"")</f>
        <v>0</v>
      </c>
      <c r="AP1907">
        <f>_xlfn.XLOOKUP(Tabela5[[#This Row],[UUID]],Planilha2!$A:$A,Planilha2!I:I,"")</f>
        <v>0</v>
      </c>
      <c r="AQ1907">
        <f>_xlfn.XLOOKUP(Tabela5[[#This Row],[UUID]],Planilha2!$A:$A,Planilha2!J:J,"")</f>
        <v>0</v>
      </c>
      <c r="AR1907">
        <f>_xlfn.XLOOKUP(Tabela5[[#This Row],[UUID]],Planilha2!$A:$A,Planilha2!K:K,"")</f>
        <v>0</v>
      </c>
      <c r="AS1907">
        <f>_xlfn.XLOOKUP(Tabela5[[#This Row],[UUID]],Planilha2!$A:$A,Planilha2!L:L,"")</f>
        <v>0</v>
      </c>
      <c r="AT1907">
        <f>_xlfn.XLOOKUP(Tabela5[[#This Row],[UUID]],Planilha2!$A:$A,Planilha2!M:M,"")</f>
        <v>0</v>
      </c>
      <c r="AU1907">
        <f>_xlfn.XLOOKUP(Tabela5[[#This Row],[UUID]],Planilha2!$A:$A,Planilha2!N:N,"")</f>
        <v>0</v>
      </c>
      <c r="AV1907">
        <f>_xlfn.XLOOKUP(Tabela5[[#This Row],[UUID]],Planilha2!$A:$A,Planilha2!O:O,"")</f>
        <v>0</v>
      </c>
    </row>
    <row r="1908" spans="1:48" x14ac:dyDescent="0.2">
      <c r="A1908" t="s">
        <v>8117</v>
      </c>
      <c r="B1908" t="s">
        <v>35</v>
      </c>
      <c r="C1908">
        <v>4003440518</v>
      </c>
      <c r="D1908">
        <v>39118809871</v>
      </c>
      <c r="E1908" t="s">
        <v>1294</v>
      </c>
      <c r="F1908" t="s">
        <v>6053</v>
      </c>
      <c r="G1908" t="s">
        <v>1296</v>
      </c>
      <c r="H1908" s="1">
        <v>46023</v>
      </c>
      <c r="I1908">
        <v>202601</v>
      </c>
      <c r="J1908">
        <v>71.230170000000001</v>
      </c>
      <c r="L1908">
        <v>71.23</v>
      </c>
      <c r="N1908">
        <v>90485250</v>
      </c>
      <c r="O1908" s="1">
        <v>46058</v>
      </c>
      <c r="P1908" s="1">
        <v>46069</v>
      </c>
      <c r="R1908">
        <v>57</v>
      </c>
      <c r="S1908" t="s">
        <v>53</v>
      </c>
      <c r="T1908" t="s">
        <v>40</v>
      </c>
      <c r="U1908" t="s">
        <v>40</v>
      </c>
      <c r="V1908" t="s">
        <v>1297</v>
      </c>
      <c r="W1908">
        <v>6</v>
      </c>
      <c r="X1908" t="s">
        <v>42</v>
      </c>
      <c r="Y1908">
        <v>6</v>
      </c>
      <c r="Z1908" t="s">
        <v>40</v>
      </c>
      <c r="AA1908" t="s">
        <v>193</v>
      </c>
      <c r="AB1908" t="s">
        <v>44</v>
      </c>
      <c r="AE1908" t="s">
        <v>2615</v>
      </c>
      <c r="AF1908" t="s">
        <v>8118</v>
      </c>
      <c r="AG1908" s="1">
        <v>46109</v>
      </c>
      <c r="AH1908" t="s">
        <v>47</v>
      </c>
      <c r="AI1908">
        <f>_xlfn.XLOOKUP(Tabela5[[#This Row],[UUID]],Planilha2!$A:$A,Planilha2!B:B,"")</f>
        <v>1</v>
      </c>
      <c r="AJ1908">
        <f>_xlfn.XLOOKUP(Tabela5[[#This Row],[UUID]],Planilha2!$A:$A,Planilha2!C:C,"")</f>
        <v>2</v>
      </c>
      <c r="AK1908">
        <f>_xlfn.XLOOKUP(Tabela5[[#This Row],[UUID]],Planilha2!$A:$A,Planilha2!D:D,"")</f>
        <v>8</v>
      </c>
      <c r="AL1908">
        <f>_xlfn.XLOOKUP(Tabela5[[#This Row],[UUID]],Planilha2!$A:$A,Planilha2!E:E,"")</f>
        <v>0</v>
      </c>
      <c r="AM1908">
        <f>_xlfn.XLOOKUP(Tabela5[[#This Row],[UUID]],Planilha2!$A:$A,Planilha2!F:F,"")</f>
        <v>1</v>
      </c>
      <c r="AN1908">
        <f>_xlfn.XLOOKUP(Tabela5[[#This Row],[UUID]],Planilha2!$A:$A,Planilha2!G:G,"")</f>
        <v>1</v>
      </c>
      <c r="AO1908">
        <f>_xlfn.XLOOKUP(Tabela5[[#This Row],[UUID]],Planilha2!$A:$A,Planilha2!H:H,"")</f>
        <v>1</v>
      </c>
      <c r="AP1908">
        <f>_xlfn.XLOOKUP(Tabela5[[#This Row],[UUID]],Planilha2!$A:$A,Planilha2!I:I,"")</f>
        <v>1</v>
      </c>
      <c r="AQ1908">
        <f>_xlfn.XLOOKUP(Tabela5[[#This Row],[UUID]],Planilha2!$A:$A,Planilha2!J:J,"")</f>
        <v>0</v>
      </c>
      <c r="AR1908">
        <f>_xlfn.XLOOKUP(Tabela5[[#This Row],[UUID]],Planilha2!$A:$A,Planilha2!K:K,"")</f>
        <v>0</v>
      </c>
      <c r="AS1908">
        <f>_xlfn.XLOOKUP(Tabela5[[#This Row],[UUID]],Planilha2!$A:$A,Planilha2!L:L,"")</f>
        <v>0</v>
      </c>
      <c r="AT1908">
        <f>_xlfn.XLOOKUP(Tabela5[[#This Row],[UUID]],Planilha2!$A:$A,Planilha2!M:M,"")</f>
        <v>0</v>
      </c>
      <c r="AU1908">
        <f>_xlfn.XLOOKUP(Tabela5[[#This Row],[UUID]],Planilha2!$A:$A,Planilha2!N:N,"")</f>
        <v>1</v>
      </c>
      <c r="AV1908">
        <f>_xlfn.XLOOKUP(Tabela5[[#This Row],[UUID]],Planilha2!$A:$A,Planilha2!O:O,"")</f>
        <v>1</v>
      </c>
    </row>
    <row r="1909" spans="1:48" x14ac:dyDescent="0.2">
      <c r="A1909" t="s">
        <v>8119</v>
      </c>
      <c r="B1909" t="s">
        <v>35</v>
      </c>
      <c r="C1909">
        <v>2801957</v>
      </c>
      <c r="D1909">
        <v>30143618873</v>
      </c>
      <c r="E1909" t="s">
        <v>8120</v>
      </c>
      <c r="F1909" t="s">
        <v>8121</v>
      </c>
      <c r="G1909" t="s">
        <v>8122</v>
      </c>
      <c r="H1909" s="1">
        <v>46023</v>
      </c>
      <c r="I1909">
        <v>202601</v>
      </c>
      <c r="J1909">
        <v>250.31737000000001</v>
      </c>
      <c r="K1909">
        <v>5.15</v>
      </c>
      <c r="L1909">
        <v>255.47</v>
      </c>
      <c r="N1909">
        <v>90464286</v>
      </c>
      <c r="O1909" s="1">
        <v>46053</v>
      </c>
      <c r="P1909" s="1">
        <v>46063</v>
      </c>
      <c r="R1909">
        <v>63</v>
      </c>
      <c r="S1909" t="s">
        <v>53</v>
      </c>
      <c r="T1909" t="s">
        <v>40</v>
      </c>
      <c r="U1909" t="s">
        <v>40</v>
      </c>
      <c r="V1909" t="s">
        <v>8123</v>
      </c>
      <c r="W1909">
        <v>6</v>
      </c>
      <c r="X1909" t="s">
        <v>42</v>
      </c>
      <c r="Y1909">
        <v>6</v>
      </c>
      <c r="Z1909" t="s">
        <v>40</v>
      </c>
      <c r="AA1909" t="s">
        <v>193</v>
      </c>
      <c r="AB1909" t="s">
        <v>44</v>
      </c>
      <c r="AC1909" t="s">
        <v>45</v>
      </c>
      <c r="AE1909" t="s">
        <v>298</v>
      </c>
      <c r="AF1909" t="s">
        <v>8124</v>
      </c>
      <c r="AG1909" s="1">
        <v>46107</v>
      </c>
      <c r="AH1909" t="s">
        <v>47</v>
      </c>
      <c r="AI1909">
        <f>_xlfn.XLOOKUP(Tabela5[[#This Row],[UUID]],Planilha2!$A:$A,Planilha2!B:B,"")</f>
        <v>1</v>
      </c>
      <c r="AJ1909">
        <f>_xlfn.XLOOKUP(Tabela5[[#This Row],[UUID]],Planilha2!$A:$A,Planilha2!C:C,"")</f>
        <v>1</v>
      </c>
      <c r="AK1909">
        <f>_xlfn.XLOOKUP(Tabela5[[#This Row],[UUID]],Planilha2!$A:$A,Planilha2!D:D,"")</f>
        <v>1</v>
      </c>
      <c r="AL1909">
        <f>_xlfn.XLOOKUP(Tabela5[[#This Row],[UUID]],Planilha2!$A:$A,Planilha2!E:E,"")</f>
        <v>0</v>
      </c>
      <c r="AM1909">
        <f>_xlfn.XLOOKUP(Tabela5[[#This Row],[UUID]],Planilha2!$A:$A,Planilha2!F:F,"")</f>
        <v>1</v>
      </c>
      <c r="AN1909">
        <f>_xlfn.XLOOKUP(Tabela5[[#This Row],[UUID]],Planilha2!$A:$A,Planilha2!G:G,"")</f>
        <v>1</v>
      </c>
      <c r="AO1909">
        <f>_xlfn.XLOOKUP(Tabela5[[#This Row],[UUID]],Planilha2!$A:$A,Planilha2!H:H,"")</f>
        <v>1</v>
      </c>
      <c r="AP1909">
        <f>_xlfn.XLOOKUP(Tabela5[[#This Row],[UUID]],Planilha2!$A:$A,Planilha2!I:I,"")</f>
        <v>1</v>
      </c>
      <c r="AQ1909">
        <f>_xlfn.XLOOKUP(Tabela5[[#This Row],[UUID]],Planilha2!$A:$A,Planilha2!J:J,"")</f>
        <v>0</v>
      </c>
      <c r="AR1909">
        <f>_xlfn.XLOOKUP(Tabela5[[#This Row],[UUID]],Planilha2!$A:$A,Planilha2!K:K,"")</f>
        <v>0</v>
      </c>
      <c r="AS1909">
        <f>_xlfn.XLOOKUP(Tabela5[[#This Row],[UUID]],Planilha2!$A:$A,Planilha2!L:L,"")</f>
        <v>0</v>
      </c>
      <c r="AT1909">
        <f>_xlfn.XLOOKUP(Tabela5[[#This Row],[UUID]],Planilha2!$A:$A,Planilha2!M:M,"")</f>
        <v>0</v>
      </c>
      <c r="AU1909">
        <f>_xlfn.XLOOKUP(Tabela5[[#This Row],[UUID]],Planilha2!$A:$A,Planilha2!N:N,"")</f>
        <v>1</v>
      </c>
      <c r="AV1909">
        <f>_xlfn.XLOOKUP(Tabela5[[#This Row],[UUID]],Planilha2!$A:$A,Planilha2!O:O,"")</f>
        <v>1</v>
      </c>
    </row>
    <row r="1910" spans="1:48" x14ac:dyDescent="0.2">
      <c r="A1910" t="s">
        <v>8125</v>
      </c>
      <c r="B1910" t="s">
        <v>35</v>
      </c>
      <c r="C1910">
        <v>4004008461</v>
      </c>
      <c r="D1910">
        <v>31440058865</v>
      </c>
      <c r="E1910" t="s">
        <v>1246</v>
      </c>
      <c r="F1910" t="s">
        <v>6058</v>
      </c>
      <c r="G1910" t="s">
        <v>1248</v>
      </c>
      <c r="H1910" s="1">
        <v>46023</v>
      </c>
      <c r="I1910">
        <v>202601</v>
      </c>
      <c r="J1910">
        <v>678.64282000000003</v>
      </c>
      <c r="L1910">
        <v>678.64</v>
      </c>
      <c r="N1910">
        <v>90476643</v>
      </c>
      <c r="O1910" s="1">
        <v>46056</v>
      </c>
      <c r="P1910" s="1">
        <v>46066</v>
      </c>
      <c r="R1910">
        <v>60</v>
      </c>
      <c r="S1910" t="s">
        <v>53</v>
      </c>
      <c r="T1910" t="s">
        <v>40</v>
      </c>
      <c r="U1910" t="s">
        <v>40</v>
      </c>
      <c r="V1910" t="s">
        <v>1249</v>
      </c>
      <c r="W1910">
        <v>6</v>
      </c>
      <c r="X1910" t="s">
        <v>42</v>
      </c>
      <c r="Y1910">
        <v>6</v>
      </c>
      <c r="Z1910" t="s">
        <v>40</v>
      </c>
      <c r="AA1910" t="s">
        <v>193</v>
      </c>
      <c r="AB1910" t="s">
        <v>44</v>
      </c>
      <c r="AE1910" t="s">
        <v>2615</v>
      </c>
      <c r="AF1910" t="s">
        <v>8126</v>
      </c>
      <c r="AG1910" s="1">
        <v>46079</v>
      </c>
      <c r="AH1910" t="s">
        <v>2615</v>
      </c>
      <c r="AI1910">
        <f>_xlfn.XLOOKUP(Tabela5[[#This Row],[UUID]],Planilha2!$A:$A,Planilha2!B:B,"")</f>
        <v>1</v>
      </c>
      <c r="AJ1910">
        <f>_xlfn.XLOOKUP(Tabela5[[#This Row],[UUID]],Planilha2!$A:$A,Planilha2!C:C,"")</f>
        <v>0</v>
      </c>
      <c r="AK1910">
        <f>_xlfn.XLOOKUP(Tabela5[[#This Row],[UUID]],Planilha2!$A:$A,Planilha2!D:D,"")</f>
        <v>5</v>
      </c>
      <c r="AL1910">
        <f>_xlfn.XLOOKUP(Tabela5[[#This Row],[UUID]],Planilha2!$A:$A,Planilha2!E:E,"")</f>
        <v>0</v>
      </c>
      <c r="AM1910">
        <f>_xlfn.XLOOKUP(Tabela5[[#This Row],[UUID]],Planilha2!$A:$A,Planilha2!F:F,"")</f>
        <v>1</v>
      </c>
      <c r="AN1910">
        <f>_xlfn.XLOOKUP(Tabela5[[#This Row],[UUID]],Planilha2!$A:$A,Planilha2!G:G,"")</f>
        <v>1</v>
      </c>
      <c r="AO1910">
        <f>_xlfn.XLOOKUP(Tabela5[[#This Row],[UUID]],Planilha2!$A:$A,Planilha2!H:H,"")</f>
        <v>1</v>
      </c>
      <c r="AP1910">
        <f>_xlfn.XLOOKUP(Tabela5[[#This Row],[UUID]],Planilha2!$A:$A,Planilha2!I:I,"")</f>
        <v>1</v>
      </c>
      <c r="AQ1910">
        <f>_xlfn.XLOOKUP(Tabela5[[#This Row],[UUID]],Planilha2!$A:$A,Planilha2!J:J,"")</f>
        <v>1</v>
      </c>
      <c r="AR1910">
        <f>_xlfn.XLOOKUP(Tabela5[[#This Row],[UUID]],Planilha2!$A:$A,Planilha2!K:K,"")</f>
        <v>1</v>
      </c>
      <c r="AS1910">
        <f>_xlfn.XLOOKUP(Tabela5[[#This Row],[UUID]],Planilha2!$A:$A,Planilha2!L:L,"")</f>
        <v>1</v>
      </c>
      <c r="AT1910">
        <f>_xlfn.XLOOKUP(Tabela5[[#This Row],[UUID]],Planilha2!$A:$A,Planilha2!M:M,"")</f>
        <v>0</v>
      </c>
      <c r="AU1910">
        <f>_xlfn.XLOOKUP(Tabela5[[#This Row],[UUID]],Planilha2!$A:$A,Planilha2!N:N,"")</f>
        <v>1</v>
      </c>
      <c r="AV1910">
        <f>_xlfn.XLOOKUP(Tabela5[[#This Row],[UUID]],Planilha2!$A:$A,Planilha2!O:O,"")</f>
        <v>1</v>
      </c>
    </row>
    <row r="1911" spans="1:48" x14ac:dyDescent="0.2">
      <c r="A1911" t="s">
        <v>8127</v>
      </c>
      <c r="B1911" t="s">
        <v>35</v>
      </c>
      <c r="C1911">
        <v>41148495</v>
      </c>
      <c r="D1911">
        <v>49390923808</v>
      </c>
      <c r="E1911" t="s">
        <v>1240</v>
      </c>
      <c r="F1911" t="s">
        <v>2250</v>
      </c>
      <c r="G1911" t="s">
        <v>1242</v>
      </c>
      <c r="H1911" s="1">
        <v>46023</v>
      </c>
      <c r="I1911">
        <v>202601</v>
      </c>
      <c r="J1911">
        <v>115.46720000000001</v>
      </c>
      <c r="L1911">
        <v>115.47</v>
      </c>
      <c r="N1911">
        <v>90465383</v>
      </c>
      <c r="O1911" s="1">
        <v>46053</v>
      </c>
      <c r="P1911" s="1">
        <v>46063</v>
      </c>
      <c r="R1911">
        <v>63</v>
      </c>
      <c r="S1911" t="s">
        <v>53</v>
      </c>
      <c r="T1911" t="s">
        <v>40</v>
      </c>
      <c r="U1911" t="s">
        <v>40</v>
      </c>
      <c r="V1911" t="s">
        <v>1243</v>
      </c>
      <c r="W1911">
        <v>6</v>
      </c>
      <c r="X1911" t="s">
        <v>42</v>
      </c>
      <c r="Y1911">
        <v>6</v>
      </c>
      <c r="Z1911" t="s">
        <v>40</v>
      </c>
      <c r="AA1911" t="s">
        <v>193</v>
      </c>
      <c r="AB1911" t="s">
        <v>44</v>
      </c>
      <c r="AC1911" t="s">
        <v>45</v>
      </c>
      <c r="AE1911" t="s">
        <v>298</v>
      </c>
      <c r="AF1911" t="s">
        <v>8128</v>
      </c>
      <c r="AG1911" s="1">
        <v>46109</v>
      </c>
      <c r="AH1911" t="s">
        <v>47</v>
      </c>
      <c r="AI1911">
        <f>_xlfn.XLOOKUP(Tabela5[[#This Row],[UUID]],Planilha2!$A:$A,Planilha2!B:B,"")</f>
        <v>1</v>
      </c>
      <c r="AJ1911">
        <f>_xlfn.XLOOKUP(Tabela5[[#This Row],[UUID]],Planilha2!$A:$A,Planilha2!C:C,"")</f>
        <v>2</v>
      </c>
      <c r="AK1911">
        <f>_xlfn.XLOOKUP(Tabela5[[#This Row],[UUID]],Planilha2!$A:$A,Planilha2!D:D,"")</f>
        <v>1</v>
      </c>
      <c r="AL1911">
        <f>_xlfn.XLOOKUP(Tabela5[[#This Row],[UUID]],Planilha2!$A:$A,Planilha2!E:E,"")</f>
        <v>0</v>
      </c>
      <c r="AM1911">
        <f>_xlfn.XLOOKUP(Tabela5[[#This Row],[UUID]],Planilha2!$A:$A,Planilha2!F:F,"")</f>
        <v>1</v>
      </c>
      <c r="AN1911">
        <f>_xlfn.XLOOKUP(Tabela5[[#This Row],[UUID]],Planilha2!$A:$A,Planilha2!G:G,"")</f>
        <v>1</v>
      </c>
      <c r="AO1911">
        <f>_xlfn.XLOOKUP(Tabela5[[#This Row],[UUID]],Planilha2!$A:$A,Planilha2!H:H,"")</f>
        <v>1</v>
      </c>
      <c r="AP1911">
        <f>_xlfn.XLOOKUP(Tabela5[[#This Row],[UUID]],Planilha2!$A:$A,Planilha2!I:I,"")</f>
        <v>1</v>
      </c>
      <c r="AQ1911">
        <f>_xlfn.XLOOKUP(Tabela5[[#This Row],[UUID]],Planilha2!$A:$A,Planilha2!J:J,"")</f>
        <v>0</v>
      </c>
      <c r="AR1911">
        <f>_xlfn.XLOOKUP(Tabela5[[#This Row],[UUID]],Planilha2!$A:$A,Planilha2!K:K,"")</f>
        <v>0</v>
      </c>
      <c r="AS1911">
        <f>_xlfn.XLOOKUP(Tabela5[[#This Row],[UUID]],Planilha2!$A:$A,Planilha2!L:L,"")</f>
        <v>0</v>
      </c>
      <c r="AT1911">
        <f>_xlfn.XLOOKUP(Tabela5[[#This Row],[UUID]],Planilha2!$A:$A,Planilha2!M:M,"")</f>
        <v>0</v>
      </c>
      <c r="AU1911">
        <f>_xlfn.XLOOKUP(Tabela5[[#This Row],[UUID]],Planilha2!$A:$A,Planilha2!N:N,"")</f>
        <v>1</v>
      </c>
      <c r="AV1911">
        <f>_xlfn.XLOOKUP(Tabela5[[#This Row],[UUID]],Planilha2!$A:$A,Planilha2!O:O,"")</f>
        <v>1</v>
      </c>
    </row>
    <row r="1912" spans="1:48" x14ac:dyDescent="0.2">
      <c r="A1912" t="s">
        <v>8129</v>
      </c>
      <c r="B1912" t="s">
        <v>35</v>
      </c>
      <c r="C1912">
        <v>3074008667</v>
      </c>
      <c r="D1912">
        <v>6682703813</v>
      </c>
      <c r="E1912" t="s">
        <v>3273</v>
      </c>
      <c r="F1912" t="s">
        <v>8130</v>
      </c>
      <c r="G1912" t="s">
        <v>3275</v>
      </c>
      <c r="H1912" s="1">
        <v>45931</v>
      </c>
      <c r="I1912">
        <v>202510</v>
      </c>
      <c r="J1912">
        <v>373.66507000000001</v>
      </c>
      <c r="L1912">
        <v>373.67</v>
      </c>
      <c r="N1912">
        <v>90405730</v>
      </c>
      <c r="O1912" s="1">
        <v>45978</v>
      </c>
      <c r="P1912" s="1">
        <v>45986</v>
      </c>
      <c r="R1912">
        <v>140</v>
      </c>
      <c r="S1912" t="s">
        <v>53</v>
      </c>
      <c r="T1912" t="s">
        <v>40</v>
      </c>
      <c r="U1912" t="s">
        <v>40</v>
      </c>
      <c r="V1912" t="s">
        <v>3276</v>
      </c>
      <c r="W1912">
        <v>6</v>
      </c>
      <c r="X1912" t="s">
        <v>42</v>
      </c>
      <c r="Y1912">
        <v>6</v>
      </c>
      <c r="Z1912" t="s">
        <v>40</v>
      </c>
      <c r="AA1912" t="s">
        <v>1163</v>
      </c>
      <c r="AB1912" t="s">
        <v>44</v>
      </c>
      <c r="AE1912" t="s">
        <v>2711</v>
      </c>
      <c r="AF1912" t="s">
        <v>8131</v>
      </c>
      <c r="AG1912" s="1">
        <v>45995</v>
      </c>
      <c r="AH1912" t="s">
        <v>70</v>
      </c>
      <c r="AI1912">
        <f>_xlfn.XLOOKUP(Tabela5[[#This Row],[UUID]],Planilha2!$A:$A,Planilha2!B:B,"")</f>
        <v>0</v>
      </c>
      <c r="AJ1912">
        <f>_xlfn.XLOOKUP(Tabela5[[#This Row],[UUID]],Planilha2!$A:$A,Planilha2!C:C,"")</f>
        <v>0</v>
      </c>
      <c r="AK1912">
        <f>_xlfn.XLOOKUP(Tabela5[[#This Row],[UUID]],Planilha2!$A:$A,Planilha2!D:D,"")</f>
        <v>0</v>
      </c>
      <c r="AL1912">
        <f>_xlfn.XLOOKUP(Tabela5[[#This Row],[UUID]],Planilha2!$A:$A,Planilha2!E:E,"")</f>
        <v>6</v>
      </c>
      <c r="AM1912">
        <f>_xlfn.XLOOKUP(Tabela5[[#This Row],[UUID]],Planilha2!$A:$A,Planilha2!F:F,"")</f>
        <v>0</v>
      </c>
      <c r="AN1912">
        <f>_xlfn.XLOOKUP(Tabela5[[#This Row],[UUID]],Planilha2!$A:$A,Planilha2!G:G,"")</f>
        <v>0</v>
      </c>
      <c r="AO1912">
        <f>_xlfn.XLOOKUP(Tabela5[[#This Row],[UUID]],Planilha2!$A:$A,Planilha2!H:H,"")</f>
        <v>0</v>
      </c>
      <c r="AP1912">
        <f>_xlfn.XLOOKUP(Tabela5[[#This Row],[UUID]],Planilha2!$A:$A,Planilha2!I:I,"")</f>
        <v>0</v>
      </c>
      <c r="AQ1912">
        <f>_xlfn.XLOOKUP(Tabela5[[#This Row],[UUID]],Planilha2!$A:$A,Planilha2!J:J,"")</f>
        <v>0</v>
      </c>
      <c r="AR1912">
        <f>_xlfn.XLOOKUP(Tabela5[[#This Row],[UUID]],Planilha2!$A:$A,Planilha2!K:K,"")</f>
        <v>0</v>
      </c>
      <c r="AS1912">
        <f>_xlfn.XLOOKUP(Tabela5[[#This Row],[UUID]],Planilha2!$A:$A,Planilha2!L:L,"")</f>
        <v>0</v>
      </c>
      <c r="AT1912">
        <f>_xlfn.XLOOKUP(Tabela5[[#This Row],[UUID]],Planilha2!$A:$A,Planilha2!M:M,"")</f>
        <v>0</v>
      </c>
      <c r="AU1912">
        <f>_xlfn.XLOOKUP(Tabela5[[#This Row],[UUID]],Planilha2!$A:$A,Planilha2!N:N,"")</f>
        <v>0</v>
      </c>
      <c r="AV1912">
        <f>_xlfn.XLOOKUP(Tabela5[[#This Row],[UUID]],Planilha2!$A:$A,Planilha2!O:O,"")</f>
        <v>0</v>
      </c>
    </row>
    <row r="1913" spans="1:48" x14ac:dyDescent="0.2">
      <c r="A1913" t="s">
        <v>8132</v>
      </c>
      <c r="B1913" t="s">
        <v>35</v>
      </c>
      <c r="C1913">
        <v>35069988</v>
      </c>
      <c r="D1913">
        <v>19573511878</v>
      </c>
      <c r="E1913" t="s">
        <v>3356</v>
      </c>
      <c r="F1913" t="s">
        <v>6061</v>
      </c>
      <c r="G1913" t="s">
        <v>3358</v>
      </c>
      <c r="H1913" s="1">
        <v>46023</v>
      </c>
      <c r="I1913">
        <v>202601</v>
      </c>
      <c r="J1913">
        <v>71.287210000000002</v>
      </c>
      <c r="L1913">
        <v>71.290000000000006</v>
      </c>
      <c r="N1913">
        <v>90457149</v>
      </c>
      <c r="O1913" s="1">
        <v>46045</v>
      </c>
      <c r="P1913" s="1">
        <v>46063</v>
      </c>
      <c r="R1913">
        <v>63</v>
      </c>
      <c r="S1913" t="s">
        <v>53</v>
      </c>
      <c r="T1913" t="s">
        <v>40</v>
      </c>
      <c r="U1913" t="s">
        <v>40</v>
      </c>
      <c r="V1913" t="s">
        <v>3359</v>
      </c>
      <c r="W1913">
        <v>6</v>
      </c>
      <c r="X1913" t="s">
        <v>42</v>
      </c>
      <c r="Y1913">
        <v>6</v>
      </c>
      <c r="Z1913" t="s">
        <v>40</v>
      </c>
      <c r="AA1913" t="s">
        <v>193</v>
      </c>
      <c r="AB1913" t="s">
        <v>44</v>
      </c>
      <c r="AE1913" t="s">
        <v>298</v>
      </c>
      <c r="AF1913" t="s">
        <v>8133</v>
      </c>
      <c r="AG1913" s="1">
        <v>46081</v>
      </c>
      <c r="AH1913" t="s">
        <v>2615</v>
      </c>
      <c r="AI1913">
        <f>_xlfn.XLOOKUP(Tabela5[[#This Row],[UUID]],Planilha2!$A:$A,Planilha2!B:B,"")</f>
        <v>1</v>
      </c>
      <c r="AJ1913">
        <f>_xlfn.XLOOKUP(Tabela5[[#This Row],[UUID]],Planilha2!$A:$A,Planilha2!C:C,"")</f>
        <v>1</v>
      </c>
      <c r="AK1913">
        <f>_xlfn.XLOOKUP(Tabela5[[#This Row],[UUID]],Planilha2!$A:$A,Planilha2!D:D,"")</f>
        <v>8</v>
      </c>
      <c r="AL1913">
        <f>_xlfn.XLOOKUP(Tabela5[[#This Row],[UUID]],Planilha2!$A:$A,Planilha2!E:E,"")</f>
        <v>0</v>
      </c>
      <c r="AM1913">
        <f>_xlfn.XLOOKUP(Tabela5[[#This Row],[UUID]],Planilha2!$A:$A,Planilha2!F:F,"")</f>
        <v>0</v>
      </c>
      <c r="AN1913">
        <f>_xlfn.XLOOKUP(Tabela5[[#This Row],[UUID]],Planilha2!$A:$A,Planilha2!G:G,"")</f>
        <v>1</v>
      </c>
      <c r="AO1913">
        <f>_xlfn.XLOOKUP(Tabela5[[#This Row],[UUID]],Planilha2!$A:$A,Planilha2!H:H,"")</f>
        <v>1</v>
      </c>
      <c r="AP1913">
        <f>_xlfn.XLOOKUP(Tabela5[[#This Row],[UUID]],Planilha2!$A:$A,Planilha2!I:I,"")</f>
        <v>1</v>
      </c>
      <c r="AQ1913">
        <f>_xlfn.XLOOKUP(Tabela5[[#This Row],[UUID]],Planilha2!$A:$A,Planilha2!J:J,"")</f>
        <v>1</v>
      </c>
      <c r="AR1913">
        <f>_xlfn.XLOOKUP(Tabela5[[#This Row],[UUID]],Planilha2!$A:$A,Planilha2!K:K,"")</f>
        <v>1</v>
      </c>
      <c r="AS1913">
        <f>_xlfn.XLOOKUP(Tabela5[[#This Row],[UUID]],Planilha2!$A:$A,Planilha2!L:L,"")</f>
        <v>1</v>
      </c>
      <c r="AT1913">
        <f>_xlfn.XLOOKUP(Tabela5[[#This Row],[UUID]],Planilha2!$A:$A,Planilha2!M:M,"")</f>
        <v>1</v>
      </c>
      <c r="AU1913">
        <f>_xlfn.XLOOKUP(Tabela5[[#This Row],[UUID]],Planilha2!$A:$A,Planilha2!N:N,"")</f>
        <v>1</v>
      </c>
      <c r="AV1913">
        <f>_xlfn.XLOOKUP(Tabela5[[#This Row],[UUID]],Planilha2!$A:$A,Planilha2!O:O,"")</f>
        <v>1</v>
      </c>
    </row>
    <row r="1914" spans="1:48" x14ac:dyDescent="0.2">
      <c r="A1914" t="s">
        <v>8134</v>
      </c>
      <c r="B1914" t="s">
        <v>35</v>
      </c>
      <c r="C1914">
        <v>7918704</v>
      </c>
      <c r="D1914">
        <v>19772190800</v>
      </c>
      <c r="E1914" t="s">
        <v>3350</v>
      </c>
      <c r="F1914" t="s">
        <v>8135</v>
      </c>
      <c r="G1914" t="s">
        <v>3352</v>
      </c>
      <c r="H1914" s="1">
        <v>46023</v>
      </c>
      <c r="I1914">
        <v>202601</v>
      </c>
      <c r="J1914">
        <v>56.515689999999999</v>
      </c>
      <c r="L1914">
        <v>56.52</v>
      </c>
      <c r="N1914">
        <v>90466343</v>
      </c>
      <c r="O1914" s="1">
        <v>46053</v>
      </c>
      <c r="P1914" s="1">
        <v>46063</v>
      </c>
      <c r="R1914">
        <v>63</v>
      </c>
      <c r="S1914" t="s">
        <v>53</v>
      </c>
      <c r="T1914" t="s">
        <v>40</v>
      </c>
      <c r="U1914" t="s">
        <v>40</v>
      </c>
      <c r="V1914" t="s">
        <v>3353</v>
      </c>
      <c r="W1914">
        <v>6</v>
      </c>
      <c r="X1914" t="s">
        <v>42</v>
      </c>
      <c r="Y1914">
        <v>6</v>
      </c>
      <c r="Z1914" t="s">
        <v>40</v>
      </c>
      <c r="AA1914" t="s">
        <v>193</v>
      </c>
      <c r="AB1914" t="s">
        <v>44</v>
      </c>
      <c r="AC1914" t="s">
        <v>45</v>
      </c>
      <c r="AE1914" t="s">
        <v>298</v>
      </c>
      <c r="AF1914" t="s">
        <v>8136</v>
      </c>
      <c r="AG1914" s="1">
        <v>46109</v>
      </c>
      <c r="AH1914" t="s">
        <v>47</v>
      </c>
      <c r="AI1914">
        <f>_xlfn.XLOOKUP(Tabela5[[#This Row],[UUID]],Planilha2!$A:$A,Planilha2!B:B,"")</f>
        <v>1</v>
      </c>
      <c r="AJ1914">
        <f>_xlfn.XLOOKUP(Tabela5[[#This Row],[UUID]],Planilha2!$A:$A,Planilha2!C:C,"")</f>
        <v>2</v>
      </c>
      <c r="AK1914">
        <f>_xlfn.XLOOKUP(Tabela5[[#This Row],[UUID]],Planilha2!$A:$A,Planilha2!D:D,"")</f>
        <v>1</v>
      </c>
      <c r="AL1914">
        <f>_xlfn.XLOOKUP(Tabela5[[#This Row],[UUID]],Planilha2!$A:$A,Planilha2!E:E,"")</f>
        <v>0</v>
      </c>
      <c r="AM1914">
        <f>_xlfn.XLOOKUP(Tabela5[[#This Row],[UUID]],Planilha2!$A:$A,Planilha2!F:F,"")</f>
        <v>1</v>
      </c>
      <c r="AN1914">
        <f>_xlfn.XLOOKUP(Tabela5[[#This Row],[UUID]],Planilha2!$A:$A,Planilha2!G:G,"")</f>
        <v>1</v>
      </c>
      <c r="AO1914">
        <f>_xlfn.XLOOKUP(Tabela5[[#This Row],[UUID]],Planilha2!$A:$A,Planilha2!H:H,"")</f>
        <v>1</v>
      </c>
      <c r="AP1914">
        <f>_xlfn.XLOOKUP(Tabela5[[#This Row],[UUID]],Planilha2!$A:$A,Planilha2!I:I,"")</f>
        <v>1</v>
      </c>
      <c r="AQ1914">
        <f>_xlfn.XLOOKUP(Tabela5[[#This Row],[UUID]],Planilha2!$A:$A,Planilha2!J:J,"")</f>
        <v>0</v>
      </c>
      <c r="AR1914">
        <f>_xlfn.XLOOKUP(Tabela5[[#This Row],[UUID]],Planilha2!$A:$A,Planilha2!K:K,"")</f>
        <v>0</v>
      </c>
      <c r="AS1914">
        <f>_xlfn.XLOOKUP(Tabela5[[#This Row],[UUID]],Planilha2!$A:$A,Planilha2!L:L,"")</f>
        <v>0</v>
      </c>
      <c r="AT1914">
        <f>_xlfn.XLOOKUP(Tabela5[[#This Row],[UUID]],Planilha2!$A:$A,Planilha2!M:M,"")</f>
        <v>0</v>
      </c>
      <c r="AU1914">
        <f>_xlfn.XLOOKUP(Tabela5[[#This Row],[UUID]],Planilha2!$A:$A,Planilha2!N:N,"")</f>
        <v>1</v>
      </c>
      <c r="AV1914">
        <f>_xlfn.XLOOKUP(Tabela5[[#This Row],[UUID]],Planilha2!$A:$A,Planilha2!O:O,"")</f>
        <v>1</v>
      </c>
    </row>
    <row r="1915" spans="1:48" x14ac:dyDescent="0.2">
      <c r="A1915" t="s">
        <v>8137</v>
      </c>
      <c r="B1915" t="s">
        <v>35</v>
      </c>
      <c r="C1915">
        <v>26742578</v>
      </c>
      <c r="D1915">
        <v>58882383415</v>
      </c>
      <c r="E1915" t="s">
        <v>3344</v>
      </c>
      <c r="F1915" t="s">
        <v>6067</v>
      </c>
      <c r="G1915" t="s">
        <v>3346</v>
      </c>
      <c r="H1915" s="1">
        <v>46023</v>
      </c>
      <c r="I1915">
        <v>202601</v>
      </c>
      <c r="J1915">
        <v>125.14134</v>
      </c>
      <c r="L1915">
        <v>125.14</v>
      </c>
      <c r="N1915">
        <v>90475491</v>
      </c>
      <c r="O1915" s="1">
        <v>46056</v>
      </c>
      <c r="P1915" s="1">
        <v>46066</v>
      </c>
      <c r="R1915">
        <v>60</v>
      </c>
      <c r="S1915" t="s">
        <v>53</v>
      </c>
      <c r="T1915" t="s">
        <v>40</v>
      </c>
      <c r="U1915" t="s">
        <v>40</v>
      </c>
      <c r="V1915" t="s">
        <v>3347</v>
      </c>
      <c r="W1915">
        <v>6</v>
      </c>
      <c r="X1915" t="s">
        <v>42</v>
      </c>
      <c r="Y1915">
        <v>6</v>
      </c>
      <c r="Z1915" t="s">
        <v>40</v>
      </c>
      <c r="AA1915" t="s">
        <v>193</v>
      </c>
      <c r="AB1915" t="s">
        <v>44</v>
      </c>
      <c r="AE1915" t="s">
        <v>2615</v>
      </c>
      <c r="AF1915" t="s">
        <v>8138</v>
      </c>
      <c r="AG1915" s="1">
        <v>46102</v>
      </c>
      <c r="AH1915" t="s">
        <v>47</v>
      </c>
      <c r="AI1915">
        <f>_xlfn.XLOOKUP(Tabela5[[#This Row],[UUID]],Planilha2!$A:$A,Planilha2!B:B,"")</f>
        <v>1</v>
      </c>
      <c r="AJ1915">
        <f>_xlfn.XLOOKUP(Tabela5[[#This Row],[UUID]],Planilha2!$A:$A,Planilha2!C:C,"")</f>
        <v>1</v>
      </c>
      <c r="AK1915">
        <f>_xlfn.XLOOKUP(Tabela5[[#This Row],[UUID]],Planilha2!$A:$A,Planilha2!D:D,"")</f>
        <v>1</v>
      </c>
      <c r="AL1915">
        <f>_xlfn.XLOOKUP(Tabela5[[#This Row],[UUID]],Planilha2!$A:$A,Planilha2!E:E,"")</f>
        <v>0</v>
      </c>
      <c r="AM1915">
        <f>_xlfn.XLOOKUP(Tabela5[[#This Row],[UUID]],Planilha2!$A:$A,Planilha2!F:F,"")</f>
        <v>1</v>
      </c>
      <c r="AN1915">
        <f>_xlfn.XLOOKUP(Tabela5[[#This Row],[UUID]],Planilha2!$A:$A,Planilha2!G:G,"")</f>
        <v>1</v>
      </c>
      <c r="AO1915">
        <f>_xlfn.XLOOKUP(Tabela5[[#This Row],[UUID]],Planilha2!$A:$A,Planilha2!H:H,"")</f>
        <v>1</v>
      </c>
      <c r="AP1915">
        <f>_xlfn.XLOOKUP(Tabela5[[#This Row],[UUID]],Planilha2!$A:$A,Planilha2!I:I,"")</f>
        <v>1</v>
      </c>
      <c r="AQ1915">
        <f>_xlfn.XLOOKUP(Tabela5[[#This Row],[UUID]],Planilha2!$A:$A,Planilha2!J:J,"")</f>
        <v>1</v>
      </c>
      <c r="AR1915">
        <f>_xlfn.XLOOKUP(Tabela5[[#This Row],[UUID]],Planilha2!$A:$A,Planilha2!K:K,"")</f>
        <v>1</v>
      </c>
      <c r="AS1915">
        <f>_xlfn.XLOOKUP(Tabela5[[#This Row],[UUID]],Planilha2!$A:$A,Planilha2!L:L,"")</f>
        <v>0</v>
      </c>
      <c r="AT1915">
        <f>_xlfn.XLOOKUP(Tabela5[[#This Row],[UUID]],Planilha2!$A:$A,Planilha2!M:M,"")</f>
        <v>0</v>
      </c>
      <c r="AU1915">
        <f>_xlfn.XLOOKUP(Tabela5[[#This Row],[UUID]],Planilha2!$A:$A,Planilha2!N:N,"")</f>
        <v>1</v>
      </c>
      <c r="AV1915">
        <f>_xlfn.XLOOKUP(Tabela5[[#This Row],[UUID]],Planilha2!$A:$A,Planilha2!O:O,"")</f>
        <v>1</v>
      </c>
    </row>
    <row r="1916" spans="1:48" x14ac:dyDescent="0.2">
      <c r="A1916" t="s">
        <v>8139</v>
      </c>
      <c r="B1916" t="s">
        <v>35</v>
      </c>
      <c r="C1916">
        <v>13015010</v>
      </c>
      <c r="D1916">
        <v>31890550841</v>
      </c>
      <c r="E1916" t="s">
        <v>8140</v>
      </c>
      <c r="F1916" t="s">
        <v>8141</v>
      </c>
      <c r="G1916" t="s">
        <v>8142</v>
      </c>
      <c r="H1916" s="1">
        <v>46023</v>
      </c>
      <c r="I1916">
        <v>202601</v>
      </c>
      <c r="J1916">
        <v>109.62869999999999</v>
      </c>
      <c r="L1916">
        <v>109.63</v>
      </c>
      <c r="N1916">
        <v>90465651</v>
      </c>
      <c r="O1916" s="1">
        <v>46053</v>
      </c>
      <c r="P1916" s="1">
        <v>46063</v>
      </c>
      <c r="R1916">
        <v>63</v>
      </c>
      <c r="S1916" t="s">
        <v>53</v>
      </c>
      <c r="T1916" t="s">
        <v>40</v>
      </c>
      <c r="U1916" t="s">
        <v>40</v>
      </c>
      <c r="V1916" t="s">
        <v>8143</v>
      </c>
      <c r="W1916">
        <v>6</v>
      </c>
      <c r="X1916" t="s">
        <v>42</v>
      </c>
      <c r="Y1916">
        <v>6</v>
      </c>
      <c r="Z1916" t="s">
        <v>40</v>
      </c>
      <c r="AA1916" t="s">
        <v>193</v>
      </c>
      <c r="AB1916" t="s">
        <v>44</v>
      </c>
      <c r="AC1916" t="s">
        <v>45</v>
      </c>
      <c r="AE1916" t="s">
        <v>298</v>
      </c>
      <c r="AF1916" t="s">
        <v>8144</v>
      </c>
      <c r="AG1916" s="1">
        <v>46114</v>
      </c>
      <c r="AH1916" t="s">
        <v>47</v>
      </c>
      <c r="AI1916">
        <f>_xlfn.XLOOKUP(Tabela5[[#This Row],[UUID]],Planilha2!$A:$A,Planilha2!B:B,"")</f>
        <v>1</v>
      </c>
      <c r="AJ1916">
        <f>_xlfn.XLOOKUP(Tabela5[[#This Row],[UUID]],Planilha2!$A:$A,Planilha2!C:C,"")</f>
        <v>1</v>
      </c>
      <c r="AK1916">
        <f>_xlfn.XLOOKUP(Tabela5[[#This Row],[UUID]],Planilha2!$A:$A,Planilha2!D:D,"")</f>
        <v>24</v>
      </c>
      <c r="AL1916">
        <f>_xlfn.XLOOKUP(Tabela5[[#This Row],[UUID]],Planilha2!$A:$A,Planilha2!E:E,"")</f>
        <v>0</v>
      </c>
      <c r="AM1916">
        <f>_xlfn.XLOOKUP(Tabela5[[#This Row],[UUID]],Planilha2!$A:$A,Planilha2!F:F,"")</f>
        <v>1</v>
      </c>
      <c r="AN1916">
        <f>_xlfn.XLOOKUP(Tabela5[[#This Row],[UUID]],Planilha2!$A:$A,Planilha2!G:G,"")</f>
        <v>1</v>
      </c>
      <c r="AO1916">
        <f>_xlfn.XLOOKUP(Tabela5[[#This Row],[UUID]],Planilha2!$A:$A,Planilha2!H:H,"")</f>
        <v>0</v>
      </c>
      <c r="AP1916">
        <f>_xlfn.XLOOKUP(Tabela5[[#This Row],[UUID]],Planilha2!$A:$A,Planilha2!I:I,"")</f>
        <v>0</v>
      </c>
      <c r="AQ1916">
        <f>_xlfn.XLOOKUP(Tabela5[[#This Row],[UUID]],Planilha2!$A:$A,Planilha2!J:J,"")</f>
        <v>0</v>
      </c>
      <c r="AR1916">
        <f>_xlfn.XLOOKUP(Tabela5[[#This Row],[UUID]],Planilha2!$A:$A,Planilha2!K:K,"")</f>
        <v>0</v>
      </c>
      <c r="AS1916">
        <f>_xlfn.XLOOKUP(Tabela5[[#This Row],[UUID]],Planilha2!$A:$A,Planilha2!L:L,"")</f>
        <v>0</v>
      </c>
      <c r="AT1916">
        <f>_xlfn.XLOOKUP(Tabela5[[#This Row],[UUID]],Planilha2!$A:$A,Planilha2!M:M,"")</f>
        <v>0</v>
      </c>
      <c r="AU1916">
        <f>_xlfn.XLOOKUP(Tabela5[[#This Row],[UUID]],Planilha2!$A:$A,Planilha2!N:N,"")</f>
        <v>1</v>
      </c>
      <c r="AV1916">
        <f>_xlfn.XLOOKUP(Tabela5[[#This Row],[UUID]],Planilha2!$A:$A,Planilha2!O:O,"")</f>
        <v>1</v>
      </c>
    </row>
    <row r="1917" spans="1:48" x14ac:dyDescent="0.2">
      <c r="A1917" t="s">
        <v>8145</v>
      </c>
      <c r="B1917" t="s">
        <v>35</v>
      </c>
      <c r="C1917">
        <v>4003221635</v>
      </c>
      <c r="D1917">
        <v>27582913809</v>
      </c>
      <c r="E1917" t="s">
        <v>2253</v>
      </c>
      <c r="F1917" t="s">
        <v>2254</v>
      </c>
      <c r="G1917" t="s">
        <v>2255</v>
      </c>
      <c r="H1917" s="1">
        <v>46023</v>
      </c>
      <c r="I1917">
        <v>202601</v>
      </c>
      <c r="J1917">
        <v>174.68561</v>
      </c>
      <c r="L1917">
        <v>174.69</v>
      </c>
      <c r="N1917">
        <v>90476620</v>
      </c>
      <c r="O1917" s="1">
        <v>46056</v>
      </c>
      <c r="P1917" s="1">
        <v>46066</v>
      </c>
      <c r="R1917">
        <v>60</v>
      </c>
      <c r="S1917" t="s">
        <v>53</v>
      </c>
      <c r="T1917" t="s">
        <v>40</v>
      </c>
      <c r="U1917" t="s">
        <v>40</v>
      </c>
      <c r="V1917" t="s">
        <v>2256</v>
      </c>
      <c r="W1917">
        <v>6</v>
      </c>
      <c r="X1917" t="s">
        <v>42</v>
      </c>
      <c r="Y1917">
        <v>6</v>
      </c>
      <c r="Z1917" t="s">
        <v>40</v>
      </c>
      <c r="AA1917" t="s">
        <v>193</v>
      </c>
      <c r="AB1917" t="s">
        <v>44</v>
      </c>
      <c r="AE1917" t="s">
        <v>2615</v>
      </c>
      <c r="AF1917" t="s">
        <v>8146</v>
      </c>
      <c r="AG1917" s="1">
        <v>46079</v>
      </c>
      <c r="AH1917" t="s">
        <v>2615</v>
      </c>
      <c r="AI1917">
        <f>_xlfn.XLOOKUP(Tabela5[[#This Row],[UUID]],Planilha2!$A:$A,Planilha2!B:B,"")</f>
        <v>1</v>
      </c>
      <c r="AJ1917">
        <f>_xlfn.XLOOKUP(Tabela5[[#This Row],[UUID]],Planilha2!$A:$A,Planilha2!C:C,"")</f>
        <v>0</v>
      </c>
      <c r="AK1917">
        <f>_xlfn.XLOOKUP(Tabela5[[#This Row],[UUID]],Planilha2!$A:$A,Planilha2!D:D,"")</f>
        <v>1</v>
      </c>
      <c r="AL1917">
        <f>_xlfn.XLOOKUP(Tabela5[[#This Row],[UUID]],Planilha2!$A:$A,Planilha2!E:E,"")</f>
        <v>0</v>
      </c>
      <c r="AM1917">
        <f>_xlfn.XLOOKUP(Tabela5[[#This Row],[UUID]],Planilha2!$A:$A,Planilha2!F:F,"")</f>
        <v>1</v>
      </c>
      <c r="AN1917">
        <f>_xlfn.XLOOKUP(Tabela5[[#This Row],[UUID]],Planilha2!$A:$A,Planilha2!G:G,"")</f>
        <v>1</v>
      </c>
      <c r="AO1917">
        <f>_xlfn.XLOOKUP(Tabela5[[#This Row],[UUID]],Planilha2!$A:$A,Planilha2!H:H,"")</f>
        <v>1</v>
      </c>
      <c r="AP1917">
        <f>_xlfn.XLOOKUP(Tabela5[[#This Row],[UUID]],Planilha2!$A:$A,Planilha2!I:I,"")</f>
        <v>1</v>
      </c>
      <c r="AQ1917">
        <f>_xlfn.XLOOKUP(Tabela5[[#This Row],[UUID]],Planilha2!$A:$A,Planilha2!J:J,"")</f>
        <v>1</v>
      </c>
      <c r="AR1917">
        <f>_xlfn.XLOOKUP(Tabela5[[#This Row],[UUID]],Planilha2!$A:$A,Planilha2!K:K,"")</f>
        <v>1</v>
      </c>
      <c r="AS1917">
        <f>_xlfn.XLOOKUP(Tabela5[[#This Row],[UUID]],Planilha2!$A:$A,Planilha2!L:L,"")</f>
        <v>1</v>
      </c>
      <c r="AT1917">
        <f>_xlfn.XLOOKUP(Tabela5[[#This Row],[UUID]],Planilha2!$A:$A,Planilha2!M:M,"")</f>
        <v>0</v>
      </c>
      <c r="AU1917">
        <f>_xlfn.XLOOKUP(Tabela5[[#This Row],[UUID]],Planilha2!$A:$A,Planilha2!N:N,"")</f>
        <v>1</v>
      </c>
      <c r="AV1917">
        <f>_xlfn.XLOOKUP(Tabela5[[#This Row],[UUID]],Planilha2!$A:$A,Planilha2!O:O,"")</f>
        <v>1</v>
      </c>
    </row>
    <row r="1918" spans="1:48" x14ac:dyDescent="0.2">
      <c r="A1918" t="s">
        <v>8147</v>
      </c>
      <c r="B1918" t="s">
        <v>35</v>
      </c>
      <c r="C1918">
        <v>4002935089</v>
      </c>
      <c r="D1918">
        <v>33549046820</v>
      </c>
      <c r="E1918" t="s">
        <v>3332</v>
      </c>
      <c r="F1918" t="s">
        <v>3333</v>
      </c>
      <c r="G1918" t="s">
        <v>3334</v>
      </c>
      <c r="H1918" s="1">
        <v>46023</v>
      </c>
      <c r="I1918">
        <v>202601</v>
      </c>
      <c r="J1918">
        <v>451.11579999999998</v>
      </c>
      <c r="L1918">
        <v>451.12</v>
      </c>
      <c r="N1918">
        <v>90466159</v>
      </c>
      <c r="O1918" s="1">
        <v>46053</v>
      </c>
      <c r="P1918" s="1">
        <v>46063</v>
      </c>
      <c r="R1918">
        <v>63</v>
      </c>
      <c r="S1918" t="s">
        <v>53</v>
      </c>
      <c r="T1918" t="s">
        <v>40</v>
      </c>
      <c r="U1918" t="s">
        <v>40</v>
      </c>
      <c r="V1918" t="s">
        <v>3335</v>
      </c>
      <c r="W1918">
        <v>6</v>
      </c>
      <c r="X1918" t="s">
        <v>42</v>
      </c>
      <c r="Y1918">
        <v>6</v>
      </c>
      <c r="Z1918" t="s">
        <v>40</v>
      </c>
      <c r="AA1918" t="s">
        <v>193</v>
      </c>
      <c r="AB1918" t="s">
        <v>44</v>
      </c>
      <c r="AC1918" t="s">
        <v>45</v>
      </c>
      <c r="AE1918" t="s">
        <v>298</v>
      </c>
      <c r="AF1918" t="s">
        <v>8148</v>
      </c>
      <c r="AG1918" s="1">
        <v>46109</v>
      </c>
      <c r="AH1918" t="s">
        <v>47</v>
      </c>
      <c r="AI1918">
        <f>_xlfn.XLOOKUP(Tabela5[[#This Row],[UUID]],Planilha2!$A:$A,Planilha2!B:B,"")</f>
        <v>1</v>
      </c>
      <c r="AJ1918">
        <f>_xlfn.XLOOKUP(Tabela5[[#This Row],[UUID]],Planilha2!$A:$A,Planilha2!C:C,"")</f>
        <v>2</v>
      </c>
      <c r="AK1918">
        <f>_xlfn.XLOOKUP(Tabela5[[#This Row],[UUID]],Planilha2!$A:$A,Planilha2!D:D,"")</f>
        <v>10</v>
      </c>
      <c r="AL1918">
        <f>_xlfn.XLOOKUP(Tabela5[[#This Row],[UUID]],Planilha2!$A:$A,Planilha2!E:E,"")</f>
        <v>0</v>
      </c>
      <c r="AM1918">
        <f>_xlfn.XLOOKUP(Tabela5[[#This Row],[UUID]],Planilha2!$A:$A,Planilha2!F:F,"")</f>
        <v>1</v>
      </c>
      <c r="AN1918">
        <f>_xlfn.XLOOKUP(Tabela5[[#This Row],[UUID]],Planilha2!$A:$A,Planilha2!G:G,"")</f>
        <v>1</v>
      </c>
      <c r="AO1918">
        <f>_xlfn.XLOOKUP(Tabela5[[#This Row],[UUID]],Planilha2!$A:$A,Planilha2!H:H,"")</f>
        <v>1</v>
      </c>
      <c r="AP1918">
        <f>_xlfn.XLOOKUP(Tabela5[[#This Row],[UUID]],Planilha2!$A:$A,Planilha2!I:I,"")</f>
        <v>1</v>
      </c>
      <c r="AQ1918">
        <f>_xlfn.XLOOKUP(Tabela5[[#This Row],[UUID]],Planilha2!$A:$A,Planilha2!J:J,"")</f>
        <v>0</v>
      </c>
      <c r="AR1918">
        <f>_xlfn.XLOOKUP(Tabela5[[#This Row],[UUID]],Planilha2!$A:$A,Planilha2!K:K,"")</f>
        <v>0</v>
      </c>
      <c r="AS1918">
        <f>_xlfn.XLOOKUP(Tabela5[[#This Row],[UUID]],Planilha2!$A:$A,Planilha2!L:L,"")</f>
        <v>0</v>
      </c>
      <c r="AT1918">
        <f>_xlfn.XLOOKUP(Tabela5[[#This Row],[UUID]],Planilha2!$A:$A,Planilha2!M:M,"")</f>
        <v>0</v>
      </c>
      <c r="AU1918">
        <f>_xlfn.XLOOKUP(Tabela5[[#This Row],[UUID]],Planilha2!$A:$A,Planilha2!N:N,"")</f>
        <v>1</v>
      </c>
      <c r="AV1918">
        <f>_xlfn.XLOOKUP(Tabela5[[#This Row],[UUID]],Planilha2!$A:$A,Planilha2!O:O,"")</f>
        <v>1</v>
      </c>
    </row>
    <row r="1919" spans="1:48" x14ac:dyDescent="0.2">
      <c r="A1919" t="s">
        <v>8149</v>
      </c>
      <c r="B1919" t="s">
        <v>35</v>
      </c>
      <c r="C1919">
        <v>4001072467</v>
      </c>
      <c r="D1919">
        <v>47850680278</v>
      </c>
      <c r="E1919" t="s">
        <v>3326</v>
      </c>
      <c r="F1919" t="s">
        <v>8150</v>
      </c>
      <c r="G1919" t="s">
        <v>3328</v>
      </c>
      <c r="H1919" s="1">
        <v>46023</v>
      </c>
      <c r="I1919">
        <v>202601</v>
      </c>
      <c r="J1919">
        <v>736.47072000000003</v>
      </c>
      <c r="L1919">
        <v>736.47</v>
      </c>
      <c r="N1919">
        <v>90466383</v>
      </c>
      <c r="O1919" s="1">
        <v>46053</v>
      </c>
      <c r="P1919" s="1">
        <v>46063</v>
      </c>
      <c r="R1919">
        <v>63</v>
      </c>
      <c r="S1919" t="s">
        <v>53</v>
      </c>
      <c r="T1919" t="s">
        <v>40</v>
      </c>
      <c r="U1919" t="s">
        <v>40</v>
      </c>
      <c r="V1919" t="s">
        <v>3329</v>
      </c>
      <c r="W1919">
        <v>6</v>
      </c>
      <c r="X1919" t="s">
        <v>42</v>
      </c>
      <c r="Y1919">
        <v>6</v>
      </c>
      <c r="Z1919" t="s">
        <v>40</v>
      </c>
      <c r="AA1919" t="s">
        <v>193</v>
      </c>
      <c r="AB1919" t="s">
        <v>44</v>
      </c>
      <c r="AC1919" t="s">
        <v>45</v>
      </c>
      <c r="AE1919" t="s">
        <v>298</v>
      </c>
      <c r="AF1919" t="s">
        <v>8151</v>
      </c>
      <c r="AG1919" s="1">
        <v>46109</v>
      </c>
      <c r="AH1919" t="s">
        <v>47</v>
      </c>
      <c r="AI1919">
        <f>_xlfn.XLOOKUP(Tabela5[[#This Row],[UUID]],Planilha2!$A:$A,Planilha2!B:B,"")</f>
        <v>1</v>
      </c>
      <c r="AJ1919">
        <f>_xlfn.XLOOKUP(Tabela5[[#This Row],[UUID]],Planilha2!$A:$A,Planilha2!C:C,"")</f>
        <v>2</v>
      </c>
      <c r="AK1919">
        <f>_xlfn.XLOOKUP(Tabela5[[#This Row],[UUID]],Planilha2!$A:$A,Planilha2!D:D,"")</f>
        <v>1</v>
      </c>
      <c r="AL1919">
        <f>_xlfn.XLOOKUP(Tabela5[[#This Row],[UUID]],Planilha2!$A:$A,Planilha2!E:E,"")</f>
        <v>0</v>
      </c>
      <c r="AM1919">
        <f>_xlfn.XLOOKUP(Tabela5[[#This Row],[UUID]],Planilha2!$A:$A,Planilha2!F:F,"")</f>
        <v>1</v>
      </c>
      <c r="AN1919">
        <f>_xlfn.XLOOKUP(Tabela5[[#This Row],[UUID]],Planilha2!$A:$A,Planilha2!G:G,"")</f>
        <v>1</v>
      </c>
      <c r="AO1919">
        <f>_xlfn.XLOOKUP(Tabela5[[#This Row],[UUID]],Planilha2!$A:$A,Planilha2!H:H,"")</f>
        <v>1</v>
      </c>
      <c r="AP1919">
        <f>_xlfn.XLOOKUP(Tabela5[[#This Row],[UUID]],Planilha2!$A:$A,Planilha2!I:I,"")</f>
        <v>1</v>
      </c>
      <c r="AQ1919">
        <f>_xlfn.XLOOKUP(Tabela5[[#This Row],[UUID]],Planilha2!$A:$A,Planilha2!J:J,"")</f>
        <v>0</v>
      </c>
      <c r="AR1919">
        <f>_xlfn.XLOOKUP(Tabela5[[#This Row],[UUID]],Planilha2!$A:$A,Planilha2!K:K,"")</f>
        <v>0</v>
      </c>
      <c r="AS1919">
        <f>_xlfn.XLOOKUP(Tabela5[[#This Row],[UUID]],Planilha2!$A:$A,Planilha2!L:L,"")</f>
        <v>0</v>
      </c>
      <c r="AT1919">
        <f>_xlfn.XLOOKUP(Tabela5[[#This Row],[UUID]],Planilha2!$A:$A,Planilha2!M:M,"")</f>
        <v>0</v>
      </c>
      <c r="AU1919">
        <f>_xlfn.XLOOKUP(Tabela5[[#This Row],[UUID]],Planilha2!$A:$A,Planilha2!N:N,"")</f>
        <v>1</v>
      </c>
      <c r="AV1919">
        <f>_xlfn.XLOOKUP(Tabela5[[#This Row],[UUID]],Planilha2!$A:$A,Planilha2!O:O,"")</f>
        <v>1</v>
      </c>
    </row>
    <row r="1920" spans="1:48" x14ac:dyDescent="0.2">
      <c r="A1920" t="s">
        <v>8152</v>
      </c>
      <c r="B1920" t="s">
        <v>35</v>
      </c>
      <c r="C1920">
        <v>4003002645</v>
      </c>
      <c r="D1920">
        <v>7479366841</v>
      </c>
      <c r="E1920" t="s">
        <v>1196</v>
      </c>
      <c r="F1920" t="s">
        <v>6079</v>
      </c>
      <c r="G1920" t="s">
        <v>1198</v>
      </c>
      <c r="H1920" s="1">
        <v>45931</v>
      </c>
      <c r="I1920">
        <v>202510</v>
      </c>
      <c r="J1920">
        <v>136.70495</v>
      </c>
      <c r="L1920">
        <v>136.69999999999999</v>
      </c>
      <c r="N1920">
        <v>90405286</v>
      </c>
      <c r="O1920" s="1">
        <v>45978</v>
      </c>
      <c r="P1920" s="1">
        <v>45986</v>
      </c>
      <c r="R1920">
        <v>140</v>
      </c>
      <c r="S1920" t="s">
        <v>53</v>
      </c>
      <c r="T1920" t="s">
        <v>40</v>
      </c>
      <c r="U1920" t="s">
        <v>40</v>
      </c>
      <c r="V1920" t="s">
        <v>1199</v>
      </c>
      <c r="W1920">
        <v>6</v>
      </c>
      <c r="X1920" t="s">
        <v>42</v>
      </c>
      <c r="Y1920">
        <v>6</v>
      </c>
      <c r="Z1920" t="s">
        <v>40</v>
      </c>
      <c r="AA1920" t="s">
        <v>193</v>
      </c>
      <c r="AB1920" t="s">
        <v>44</v>
      </c>
      <c r="AE1920" t="s">
        <v>2711</v>
      </c>
      <c r="AF1920" t="s">
        <v>8153</v>
      </c>
      <c r="AG1920" s="1">
        <v>45972</v>
      </c>
      <c r="AH1920" t="s">
        <v>70</v>
      </c>
      <c r="AI1920">
        <f>_xlfn.XLOOKUP(Tabela5[[#This Row],[UUID]],Planilha2!$A:$A,Planilha2!B:B,"")</f>
        <v>0</v>
      </c>
      <c r="AJ1920">
        <f>_xlfn.XLOOKUP(Tabela5[[#This Row],[UUID]],Planilha2!$A:$A,Planilha2!C:C,"")</f>
        <v>0</v>
      </c>
      <c r="AK1920">
        <f>_xlfn.XLOOKUP(Tabela5[[#This Row],[UUID]],Planilha2!$A:$A,Planilha2!D:D,"")</f>
        <v>0</v>
      </c>
      <c r="AL1920">
        <f>_xlfn.XLOOKUP(Tabela5[[#This Row],[UUID]],Planilha2!$A:$A,Planilha2!E:E,"")</f>
        <v>5</v>
      </c>
      <c r="AM1920">
        <f>_xlfn.XLOOKUP(Tabela5[[#This Row],[UUID]],Planilha2!$A:$A,Planilha2!F:F,"")</f>
        <v>0</v>
      </c>
      <c r="AN1920">
        <f>_xlfn.XLOOKUP(Tabela5[[#This Row],[UUID]],Planilha2!$A:$A,Planilha2!G:G,"")</f>
        <v>0</v>
      </c>
      <c r="AO1920">
        <f>_xlfn.XLOOKUP(Tabela5[[#This Row],[UUID]],Planilha2!$A:$A,Planilha2!H:H,"")</f>
        <v>0</v>
      </c>
      <c r="AP1920">
        <f>_xlfn.XLOOKUP(Tabela5[[#This Row],[UUID]],Planilha2!$A:$A,Planilha2!I:I,"")</f>
        <v>0</v>
      </c>
      <c r="AQ1920">
        <f>_xlfn.XLOOKUP(Tabela5[[#This Row],[UUID]],Planilha2!$A:$A,Planilha2!J:J,"")</f>
        <v>0</v>
      </c>
      <c r="AR1920">
        <f>_xlfn.XLOOKUP(Tabela5[[#This Row],[UUID]],Planilha2!$A:$A,Planilha2!K:K,"")</f>
        <v>0</v>
      </c>
      <c r="AS1920">
        <f>_xlfn.XLOOKUP(Tabela5[[#This Row],[UUID]],Planilha2!$A:$A,Planilha2!L:L,"")</f>
        <v>0</v>
      </c>
      <c r="AT1920">
        <f>_xlfn.XLOOKUP(Tabela5[[#This Row],[UUID]],Planilha2!$A:$A,Planilha2!M:M,"")</f>
        <v>0</v>
      </c>
      <c r="AU1920">
        <f>_xlfn.XLOOKUP(Tabela5[[#This Row],[UUID]],Planilha2!$A:$A,Planilha2!N:N,"")</f>
        <v>0</v>
      </c>
      <c r="AV1920">
        <f>_xlfn.XLOOKUP(Tabela5[[#This Row],[UUID]],Planilha2!$A:$A,Planilha2!O:O,"")</f>
        <v>0</v>
      </c>
    </row>
    <row r="1921" spans="1:48" x14ac:dyDescent="0.2">
      <c r="A1921" t="s">
        <v>8154</v>
      </c>
      <c r="B1921" t="s">
        <v>35</v>
      </c>
      <c r="C1921">
        <v>37630636</v>
      </c>
      <c r="D1921">
        <v>376041986</v>
      </c>
      <c r="E1921" t="s">
        <v>189</v>
      </c>
      <c r="F1921" t="s">
        <v>6074</v>
      </c>
      <c r="G1921" t="s">
        <v>191</v>
      </c>
      <c r="H1921" s="1">
        <v>46023</v>
      </c>
      <c r="I1921">
        <v>202601</v>
      </c>
      <c r="J1921">
        <v>1090.84563</v>
      </c>
      <c r="L1921">
        <v>1090.8499999999999</v>
      </c>
      <c r="N1921">
        <v>90476654</v>
      </c>
      <c r="O1921" s="1">
        <v>46056</v>
      </c>
      <c r="P1921" s="1">
        <v>46066</v>
      </c>
      <c r="R1921">
        <v>60</v>
      </c>
      <c r="S1921" t="s">
        <v>53</v>
      </c>
      <c r="T1921" t="s">
        <v>40</v>
      </c>
      <c r="U1921" t="s">
        <v>40</v>
      </c>
      <c r="V1921" t="s">
        <v>192</v>
      </c>
      <c r="W1921">
        <v>6</v>
      </c>
      <c r="X1921" t="s">
        <v>42</v>
      </c>
      <c r="Y1921">
        <v>6</v>
      </c>
      <c r="Z1921" t="s">
        <v>40</v>
      </c>
      <c r="AA1921" t="s">
        <v>193</v>
      </c>
      <c r="AB1921" t="s">
        <v>44</v>
      </c>
      <c r="AE1921" t="s">
        <v>2615</v>
      </c>
      <c r="AF1921" t="s">
        <v>8155</v>
      </c>
      <c r="AG1921" s="1">
        <v>46087</v>
      </c>
      <c r="AH1921" t="s">
        <v>2615</v>
      </c>
      <c r="AI1921">
        <f>_xlfn.XLOOKUP(Tabela5[[#This Row],[UUID]],Planilha2!$A:$A,Planilha2!B:B,"")</f>
        <v>1</v>
      </c>
      <c r="AJ1921">
        <f>_xlfn.XLOOKUP(Tabela5[[#This Row],[UUID]],Planilha2!$A:$A,Planilha2!C:C,"")</f>
        <v>0</v>
      </c>
      <c r="AK1921">
        <f>_xlfn.XLOOKUP(Tabela5[[#This Row],[UUID]],Planilha2!$A:$A,Planilha2!D:D,"")</f>
        <v>1</v>
      </c>
      <c r="AL1921">
        <f>_xlfn.XLOOKUP(Tabela5[[#This Row],[UUID]],Planilha2!$A:$A,Planilha2!E:E,"")</f>
        <v>0</v>
      </c>
      <c r="AM1921">
        <f>_xlfn.XLOOKUP(Tabela5[[#This Row],[UUID]],Planilha2!$A:$A,Planilha2!F:F,"")</f>
        <v>1</v>
      </c>
      <c r="AN1921">
        <f>_xlfn.XLOOKUP(Tabela5[[#This Row],[UUID]],Planilha2!$A:$A,Planilha2!G:G,"")</f>
        <v>1</v>
      </c>
      <c r="AO1921">
        <f>_xlfn.XLOOKUP(Tabela5[[#This Row],[UUID]],Planilha2!$A:$A,Planilha2!H:H,"")</f>
        <v>1</v>
      </c>
      <c r="AP1921">
        <f>_xlfn.XLOOKUP(Tabela5[[#This Row],[UUID]],Planilha2!$A:$A,Planilha2!I:I,"")</f>
        <v>1</v>
      </c>
      <c r="AQ1921">
        <f>_xlfn.XLOOKUP(Tabela5[[#This Row],[UUID]],Planilha2!$A:$A,Planilha2!J:J,"")</f>
        <v>1</v>
      </c>
      <c r="AR1921">
        <f>_xlfn.XLOOKUP(Tabela5[[#This Row],[UUID]],Planilha2!$A:$A,Planilha2!K:K,"")</f>
        <v>1</v>
      </c>
      <c r="AS1921">
        <f>_xlfn.XLOOKUP(Tabela5[[#This Row],[UUID]],Planilha2!$A:$A,Planilha2!L:L,"")</f>
        <v>1</v>
      </c>
      <c r="AT1921">
        <f>_xlfn.XLOOKUP(Tabela5[[#This Row],[UUID]],Planilha2!$A:$A,Planilha2!M:M,"")</f>
        <v>0</v>
      </c>
      <c r="AU1921">
        <f>_xlfn.XLOOKUP(Tabela5[[#This Row],[UUID]],Planilha2!$A:$A,Planilha2!N:N,"")</f>
        <v>1</v>
      </c>
      <c r="AV1921">
        <f>_xlfn.XLOOKUP(Tabela5[[#This Row],[UUID]],Planilha2!$A:$A,Planilha2!O:O,"")</f>
        <v>1</v>
      </c>
    </row>
    <row r="1922" spans="1:48" x14ac:dyDescent="0.2">
      <c r="A1922" t="s">
        <v>8156</v>
      </c>
      <c r="B1922" t="s">
        <v>35</v>
      </c>
      <c r="C1922">
        <v>37630636</v>
      </c>
      <c r="D1922">
        <v>376041986</v>
      </c>
      <c r="E1922" t="s">
        <v>189</v>
      </c>
      <c r="F1922" t="s">
        <v>6074</v>
      </c>
      <c r="G1922" t="s">
        <v>191</v>
      </c>
      <c r="H1922" s="1">
        <v>45931</v>
      </c>
      <c r="I1922">
        <v>202510</v>
      </c>
      <c r="J1922">
        <v>1185.42454</v>
      </c>
      <c r="L1922">
        <v>1185.42</v>
      </c>
      <c r="N1922">
        <v>90405302</v>
      </c>
      <c r="O1922" s="1">
        <v>45978</v>
      </c>
      <c r="P1922" s="1">
        <v>45986</v>
      </c>
      <c r="R1922">
        <v>140</v>
      </c>
      <c r="S1922" t="s">
        <v>53</v>
      </c>
      <c r="T1922" t="s">
        <v>40</v>
      </c>
      <c r="U1922" t="s">
        <v>40</v>
      </c>
      <c r="V1922" t="s">
        <v>192</v>
      </c>
      <c r="W1922">
        <v>6</v>
      </c>
      <c r="X1922" t="s">
        <v>42</v>
      </c>
      <c r="Y1922">
        <v>6</v>
      </c>
      <c r="Z1922" t="s">
        <v>40</v>
      </c>
      <c r="AA1922" t="s">
        <v>193</v>
      </c>
      <c r="AB1922" t="s">
        <v>44</v>
      </c>
      <c r="AE1922" t="s">
        <v>2711</v>
      </c>
      <c r="AF1922" t="s">
        <v>8157</v>
      </c>
      <c r="AG1922" s="1">
        <v>45971</v>
      </c>
      <c r="AH1922" t="s">
        <v>70</v>
      </c>
      <c r="AI1922">
        <f>_xlfn.XLOOKUP(Tabela5[[#This Row],[UUID]],Planilha2!$A:$A,Planilha2!B:B,"")</f>
        <v>0</v>
      </c>
      <c r="AJ1922">
        <f>_xlfn.XLOOKUP(Tabela5[[#This Row],[UUID]],Planilha2!$A:$A,Planilha2!C:C,"")</f>
        <v>0</v>
      </c>
      <c r="AK1922">
        <f>_xlfn.XLOOKUP(Tabela5[[#This Row],[UUID]],Planilha2!$A:$A,Planilha2!D:D,"")</f>
        <v>0</v>
      </c>
      <c r="AL1922">
        <f>_xlfn.XLOOKUP(Tabela5[[#This Row],[UUID]],Planilha2!$A:$A,Planilha2!E:E,"")</f>
        <v>5</v>
      </c>
      <c r="AM1922">
        <f>_xlfn.XLOOKUP(Tabela5[[#This Row],[UUID]],Planilha2!$A:$A,Planilha2!F:F,"")</f>
        <v>0</v>
      </c>
      <c r="AN1922">
        <f>_xlfn.XLOOKUP(Tabela5[[#This Row],[UUID]],Planilha2!$A:$A,Planilha2!G:G,"")</f>
        <v>0</v>
      </c>
      <c r="AO1922">
        <f>_xlfn.XLOOKUP(Tabela5[[#This Row],[UUID]],Planilha2!$A:$A,Planilha2!H:H,"")</f>
        <v>0</v>
      </c>
      <c r="AP1922">
        <f>_xlfn.XLOOKUP(Tabela5[[#This Row],[UUID]],Planilha2!$A:$A,Planilha2!I:I,"")</f>
        <v>0</v>
      </c>
      <c r="AQ1922">
        <f>_xlfn.XLOOKUP(Tabela5[[#This Row],[UUID]],Planilha2!$A:$A,Planilha2!J:J,"")</f>
        <v>0</v>
      </c>
      <c r="AR1922">
        <f>_xlfn.XLOOKUP(Tabela5[[#This Row],[UUID]],Planilha2!$A:$A,Planilha2!K:K,"")</f>
        <v>0</v>
      </c>
      <c r="AS1922">
        <f>_xlfn.XLOOKUP(Tabela5[[#This Row],[UUID]],Planilha2!$A:$A,Planilha2!L:L,"")</f>
        <v>0</v>
      </c>
      <c r="AT1922">
        <f>_xlfn.XLOOKUP(Tabela5[[#This Row],[UUID]],Planilha2!$A:$A,Planilha2!M:M,"")</f>
        <v>0</v>
      </c>
      <c r="AU1922">
        <f>_xlfn.XLOOKUP(Tabela5[[#This Row],[UUID]],Planilha2!$A:$A,Planilha2!N:N,"")</f>
        <v>0</v>
      </c>
      <c r="AV1922">
        <f>_xlfn.XLOOKUP(Tabela5[[#This Row],[UUID]],Planilha2!$A:$A,Planilha2!O:O,"")</f>
        <v>0</v>
      </c>
    </row>
    <row r="1923" spans="1:48" x14ac:dyDescent="0.2">
      <c r="A1923" t="s">
        <v>8158</v>
      </c>
      <c r="B1923" t="s">
        <v>35</v>
      </c>
      <c r="C1923">
        <v>34212752</v>
      </c>
      <c r="D1923">
        <v>42437217851</v>
      </c>
      <c r="E1923" t="s">
        <v>8159</v>
      </c>
      <c r="F1923" t="s">
        <v>8160</v>
      </c>
      <c r="G1923" t="s">
        <v>8161</v>
      </c>
      <c r="H1923" s="1">
        <v>45931</v>
      </c>
      <c r="I1923">
        <v>202510</v>
      </c>
      <c r="J1923">
        <v>789.53188999999998</v>
      </c>
      <c r="L1923">
        <v>789.53</v>
      </c>
      <c r="N1923">
        <v>90405358</v>
      </c>
      <c r="O1923" s="1">
        <v>45978</v>
      </c>
      <c r="P1923" s="1">
        <v>45986</v>
      </c>
      <c r="R1923">
        <v>140</v>
      </c>
      <c r="S1923" t="s">
        <v>53</v>
      </c>
      <c r="T1923" t="s">
        <v>40</v>
      </c>
      <c r="U1923" t="s">
        <v>40</v>
      </c>
      <c r="V1923" t="s">
        <v>8162</v>
      </c>
      <c r="W1923">
        <v>6</v>
      </c>
      <c r="X1923" t="s">
        <v>42</v>
      </c>
      <c r="Y1923">
        <v>6</v>
      </c>
      <c r="Z1923" t="s">
        <v>40</v>
      </c>
      <c r="AA1923" t="s">
        <v>193</v>
      </c>
      <c r="AB1923" t="s">
        <v>44</v>
      </c>
      <c r="AE1923" t="s">
        <v>2711</v>
      </c>
      <c r="AF1923" t="s">
        <v>8163</v>
      </c>
      <c r="AG1923" s="1">
        <v>45992</v>
      </c>
      <c r="AH1923" t="s">
        <v>70</v>
      </c>
      <c r="AI1923">
        <f>_xlfn.XLOOKUP(Tabela5[[#This Row],[UUID]],Planilha2!$A:$A,Planilha2!B:B,"")</f>
        <v>0</v>
      </c>
      <c r="AJ1923">
        <f>_xlfn.XLOOKUP(Tabela5[[#This Row],[UUID]],Planilha2!$A:$A,Planilha2!C:C,"")</f>
        <v>0</v>
      </c>
      <c r="AK1923">
        <f>_xlfn.XLOOKUP(Tabela5[[#This Row],[UUID]],Planilha2!$A:$A,Planilha2!D:D,"")</f>
        <v>0</v>
      </c>
      <c r="AL1923">
        <f>_xlfn.XLOOKUP(Tabela5[[#This Row],[UUID]],Planilha2!$A:$A,Planilha2!E:E,"")</f>
        <v>5</v>
      </c>
      <c r="AM1923">
        <f>_xlfn.XLOOKUP(Tabela5[[#This Row],[UUID]],Planilha2!$A:$A,Planilha2!F:F,"")</f>
        <v>0</v>
      </c>
      <c r="AN1923">
        <f>_xlfn.XLOOKUP(Tabela5[[#This Row],[UUID]],Planilha2!$A:$A,Planilha2!G:G,"")</f>
        <v>0</v>
      </c>
      <c r="AO1923">
        <f>_xlfn.XLOOKUP(Tabela5[[#This Row],[UUID]],Planilha2!$A:$A,Planilha2!H:H,"")</f>
        <v>0</v>
      </c>
      <c r="AP1923">
        <f>_xlfn.XLOOKUP(Tabela5[[#This Row],[UUID]],Planilha2!$A:$A,Planilha2!I:I,"")</f>
        <v>0</v>
      </c>
      <c r="AQ1923">
        <f>_xlfn.XLOOKUP(Tabela5[[#This Row],[UUID]],Planilha2!$A:$A,Planilha2!J:J,"")</f>
        <v>0</v>
      </c>
      <c r="AR1923">
        <f>_xlfn.XLOOKUP(Tabela5[[#This Row],[UUID]],Planilha2!$A:$A,Planilha2!K:K,"")</f>
        <v>0</v>
      </c>
      <c r="AS1923">
        <f>_xlfn.XLOOKUP(Tabela5[[#This Row],[UUID]],Planilha2!$A:$A,Planilha2!L:L,"")</f>
        <v>0</v>
      </c>
      <c r="AT1923">
        <f>_xlfn.XLOOKUP(Tabela5[[#This Row],[UUID]],Planilha2!$A:$A,Planilha2!M:M,"")</f>
        <v>0</v>
      </c>
      <c r="AU1923">
        <f>_xlfn.XLOOKUP(Tabela5[[#This Row],[UUID]],Planilha2!$A:$A,Planilha2!N:N,"")</f>
        <v>0</v>
      </c>
      <c r="AV1923">
        <f>_xlfn.XLOOKUP(Tabela5[[#This Row],[UUID]],Planilha2!$A:$A,Planilha2!O:O,"")</f>
        <v>0</v>
      </c>
    </row>
    <row r="1924" spans="1:48" x14ac:dyDescent="0.2">
      <c r="A1924" t="s">
        <v>8164</v>
      </c>
      <c r="B1924" t="s">
        <v>35</v>
      </c>
      <c r="C1924">
        <v>4001072467</v>
      </c>
      <c r="D1924">
        <v>47850680278</v>
      </c>
      <c r="E1924" t="s">
        <v>3326</v>
      </c>
      <c r="F1924" t="s">
        <v>8165</v>
      </c>
      <c r="G1924" t="s">
        <v>3328</v>
      </c>
      <c r="H1924" s="1">
        <v>45931</v>
      </c>
      <c r="I1924">
        <v>202510</v>
      </c>
      <c r="J1924">
        <v>901.84014000000002</v>
      </c>
      <c r="L1924">
        <v>901.84</v>
      </c>
      <c r="N1924">
        <v>90405362</v>
      </c>
      <c r="O1924" s="1">
        <v>45978</v>
      </c>
      <c r="P1924" s="1">
        <v>45986</v>
      </c>
      <c r="R1924">
        <v>140</v>
      </c>
      <c r="S1924" t="s">
        <v>53</v>
      </c>
      <c r="T1924" t="s">
        <v>40</v>
      </c>
      <c r="U1924" t="s">
        <v>40</v>
      </c>
      <c r="V1924" t="s">
        <v>3329</v>
      </c>
      <c r="W1924">
        <v>6</v>
      </c>
      <c r="X1924" t="s">
        <v>42</v>
      </c>
      <c r="Y1924">
        <v>6</v>
      </c>
      <c r="Z1924" t="s">
        <v>40</v>
      </c>
      <c r="AA1924" t="s">
        <v>193</v>
      </c>
      <c r="AB1924" t="s">
        <v>44</v>
      </c>
      <c r="AE1924" t="s">
        <v>2711</v>
      </c>
      <c r="AF1924" t="s">
        <v>8166</v>
      </c>
      <c r="AG1924" s="1">
        <v>45964</v>
      </c>
      <c r="AH1924" t="s">
        <v>70</v>
      </c>
      <c r="AI1924">
        <f>_xlfn.XLOOKUP(Tabela5[[#This Row],[UUID]],Planilha2!$A:$A,Planilha2!B:B,"")</f>
        <v>0</v>
      </c>
      <c r="AJ1924">
        <f>_xlfn.XLOOKUP(Tabela5[[#This Row],[UUID]],Planilha2!$A:$A,Planilha2!C:C,"")</f>
        <v>0</v>
      </c>
      <c r="AK1924">
        <f>_xlfn.XLOOKUP(Tabela5[[#This Row],[UUID]],Planilha2!$A:$A,Planilha2!D:D,"")</f>
        <v>0</v>
      </c>
      <c r="AL1924">
        <f>_xlfn.XLOOKUP(Tabela5[[#This Row],[UUID]],Planilha2!$A:$A,Planilha2!E:E,"")</f>
        <v>15</v>
      </c>
      <c r="AM1924">
        <f>_xlfn.XLOOKUP(Tabela5[[#This Row],[UUID]],Planilha2!$A:$A,Planilha2!F:F,"")</f>
        <v>0</v>
      </c>
      <c r="AN1924">
        <f>_xlfn.XLOOKUP(Tabela5[[#This Row],[UUID]],Planilha2!$A:$A,Planilha2!G:G,"")</f>
        <v>0</v>
      </c>
      <c r="AO1924">
        <f>_xlfn.XLOOKUP(Tabela5[[#This Row],[UUID]],Planilha2!$A:$A,Planilha2!H:H,"")</f>
        <v>0</v>
      </c>
      <c r="AP1924">
        <f>_xlfn.XLOOKUP(Tabela5[[#This Row],[UUID]],Planilha2!$A:$A,Planilha2!I:I,"")</f>
        <v>0</v>
      </c>
      <c r="AQ1924">
        <f>_xlfn.XLOOKUP(Tabela5[[#This Row],[UUID]],Planilha2!$A:$A,Planilha2!J:J,"")</f>
        <v>0</v>
      </c>
      <c r="AR1924">
        <f>_xlfn.XLOOKUP(Tabela5[[#This Row],[UUID]],Planilha2!$A:$A,Planilha2!K:K,"")</f>
        <v>0</v>
      </c>
      <c r="AS1924">
        <f>_xlfn.XLOOKUP(Tabela5[[#This Row],[UUID]],Planilha2!$A:$A,Planilha2!L:L,"")</f>
        <v>0</v>
      </c>
      <c r="AT1924">
        <f>_xlfn.XLOOKUP(Tabela5[[#This Row],[UUID]],Planilha2!$A:$A,Planilha2!M:M,"")</f>
        <v>0</v>
      </c>
      <c r="AU1924">
        <f>_xlfn.XLOOKUP(Tabela5[[#This Row],[UUID]],Planilha2!$A:$A,Planilha2!N:N,"")</f>
        <v>0</v>
      </c>
      <c r="AV1924">
        <f>_xlfn.XLOOKUP(Tabela5[[#This Row],[UUID]],Planilha2!$A:$A,Planilha2!O:O,"")</f>
        <v>0</v>
      </c>
    </row>
    <row r="1925" spans="1:48" x14ac:dyDescent="0.2">
      <c r="A1925" t="s">
        <v>8167</v>
      </c>
      <c r="B1925" t="s">
        <v>35</v>
      </c>
      <c r="C1925">
        <v>4003002645</v>
      </c>
      <c r="D1925">
        <v>7479366841</v>
      </c>
      <c r="E1925" t="s">
        <v>1196</v>
      </c>
      <c r="F1925" t="s">
        <v>6079</v>
      </c>
      <c r="G1925" t="s">
        <v>1198</v>
      </c>
      <c r="H1925" s="1">
        <v>46023</v>
      </c>
      <c r="I1925">
        <v>202601</v>
      </c>
      <c r="J1925">
        <v>144.95035999999999</v>
      </c>
      <c r="L1925">
        <v>144.94999999999999</v>
      </c>
      <c r="N1925">
        <v>90476586</v>
      </c>
      <c r="O1925" s="1">
        <v>46056</v>
      </c>
      <c r="P1925" s="1">
        <v>46066</v>
      </c>
      <c r="R1925">
        <v>60</v>
      </c>
      <c r="S1925" t="s">
        <v>53</v>
      </c>
      <c r="T1925" t="s">
        <v>40</v>
      </c>
      <c r="U1925" t="s">
        <v>40</v>
      </c>
      <c r="V1925" t="s">
        <v>1199</v>
      </c>
      <c r="W1925">
        <v>6</v>
      </c>
      <c r="X1925" t="s">
        <v>42</v>
      </c>
      <c r="Y1925">
        <v>6</v>
      </c>
      <c r="Z1925" t="s">
        <v>40</v>
      </c>
      <c r="AA1925" t="s">
        <v>193</v>
      </c>
      <c r="AB1925" t="s">
        <v>44</v>
      </c>
      <c r="AE1925" t="s">
        <v>2615</v>
      </c>
      <c r="AF1925" t="s">
        <v>8168</v>
      </c>
      <c r="AG1925" s="1">
        <v>46087</v>
      </c>
      <c r="AH1925" t="s">
        <v>2615</v>
      </c>
      <c r="AI1925">
        <f>_xlfn.XLOOKUP(Tabela5[[#This Row],[UUID]],Planilha2!$A:$A,Planilha2!B:B,"")</f>
        <v>1</v>
      </c>
      <c r="AJ1925">
        <f>_xlfn.XLOOKUP(Tabela5[[#This Row],[UUID]],Planilha2!$A:$A,Planilha2!C:C,"")</f>
        <v>0</v>
      </c>
      <c r="AK1925">
        <f>_xlfn.XLOOKUP(Tabela5[[#This Row],[UUID]],Planilha2!$A:$A,Planilha2!D:D,"")</f>
        <v>1</v>
      </c>
      <c r="AL1925">
        <f>_xlfn.XLOOKUP(Tabela5[[#This Row],[UUID]],Planilha2!$A:$A,Planilha2!E:E,"")</f>
        <v>0</v>
      </c>
      <c r="AM1925">
        <f>_xlfn.XLOOKUP(Tabela5[[#This Row],[UUID]],Planilha2!$A:$A,Planilha2!F:F,"")</f>
        <v>1</v>
      </c>
      <c r="AN1925">
        <f>_xlfn.XLOOKUP(Tabela5[[#This Row],[UUID]],Planilha2!$A:$A,Planilha2!G:G,"")</f>
        <v>1</v>
      </c>
      <c r="AO1925">
        <f>_xlfn.XLOOKUP(Tabela5[[#This Row],[UUID]],Planilha2!$A:$A,Planilha2!H:H,"")</f>
        <v>1</v>
      </c>
      <c r="AP1925">
        <f>_xlfn.XLOOKUP(Tabela5[[#This Row],[UUID]],Planilha2!$A:$A,Planilha2!I:I,"")</f>
        <v>1</v>
      </c>
      <c r="AQ1925">
        <f>_xlfn.XLOOKUP(Tabela5[[#This Row],[UUID]],Planilha2!$A:$A,Planilha2!J:J,"")</f>
        <v>1</v>
      </c>
      <c r="AR1925">
        <f>_xlfn.XLOOKUP(Tabela5[[#This Row],[UUID]],Planilha2!$A:$A,Planilha2!K:K,"")</f>
        <v>1</v>
      </c>
      <c r="AS1925">
        <f>_xlfn.XLOOKUP(Tabela5[[#This Row],[UUID]],Planilha2!$A:$A,Planilha2!L:L,"")</f>
        <v>1</v>
      </c>
      <c r="AT1925">
        <f>_xlfn.XLOOKUP(Tabela5[[#This Row],[UUID]],Planilha2!$A:$A,Planilha2!M:M,"")</f>
        <v>0</v>
      </c>
      <c r="AU1925">
        <f>_xlfn.XLOOKUP(Tabela5[[#This Row],[UUID]],Planilha2!$A:$A,Planilha2!N:N,"")</f>
        <v>1</v>
      </c>
      <c r="AV1925">
        <f>_xlfn.XLOOKUP(Tabela5[[#This Row],[UUID]],Planilha2!$A:$A,Planilha2!O:O,"")</f>
        <v>1</v>
      </c>
    </row>
    <row r="1926" spans="1:48" x14ac:dyDescent="0.2">
      <c r="A1926" t="s">
        <v>8169</v>
      </c>
      <c r="B1926" t="s">
        <v>35</v>
      </c>
      <c r="C1926">
        <v>4003221635</v>
      </c>
      <c r="D1926">
        <v>27582913809</v>
      </c>
      <c r="E1926" t="s">
        <v>2253</v>
      </c>
      <c r="F1926" t="s">
        <v>2254</v>
      </c>
      <c r="G1926" t="s">
        <v>2255</v>
      </c>
      <c r="H1926" s="1">
        <v>45931</v>
      </c>
      <c r="I1926">
        <v>202510</v>
      </c>
      <c r="J1926">
        <v>155.67520999999999</v>
      </c>
      <c r="L1926">
        <v>155.68</v>
      </c>
      <c r="N1926">
        <v>90405674</v>
      </c>
      <c r="O1926" s="1">
        <v>45978</v>
      </c>
      <c r="P1926" s="1">
        <v>45986</v>
      </c>
      <c r="R1926">
        <v>140</v>
      </c>
      <c r="S1926" t="s">
        <v>53</v>
      </c>
      <c r="T1926" t="s">
        <v>40</v>
      </c>
      <c r="U1926" t="s">
        <v>40</v>
      </c>
      <c r="V1926" t="s">
        <v>2256</v>
      </c>
      <c r="W1926">
        <v>6</v>
      </c>
      <c r="X1926" t="s">
        <v>42</v>
      </c>
      <c r="Y1926">
        <v>6</v>
      </c>
      <c r="Z1926" t="s">
        <v>40</v>
      </c>
      <c r="AA1926" t="s">
        <v>193</v>
      </c>
      <c r="AB1926" t="s">
        <v>44</v>
      </c>
      <c r="AE1926" t="s">
        <v>2711</v>
      </c>
      <c r="AF1926" t="s">
        <v>8170</v>
      </c>
      <c r="AG1926" s="1">
        <v>45992</v>
      </c>
      <c r="AH1926" t="s">
        <v>70</v>
      </c>
      <c r="AI1926">
        <f>_xlfn.XLOOKUP(Tabela5[[#This Row],[UUID]],Planilha2!$A:$A,Planilha2!B:B,"")</f>
        <v>0</v>
      </c>
      <c r="AJ1926">
        <f>_xlfn.XLOOKUP(Tabela5[[#This Row],[UUID]],Planilha2!$A:$A,Planilha2!C:C,"")</f>
        <v>0</v>
      </c>
      <c r="AK1926">
        <f>_xlfn.XLOOKUP(Tabela5[[#This Row],[UUID]],Planilha2!$A:$A,Planilha2!D:D,"")</f>
        <v>0</v>
      </c>
      <c r="AL1926">
        <f>_xlfn.XLOOKUP(Tabela5[[#This Row],[UUID]],Planilha2!$A:$A,Planilha2!E:E,"")</f>
        <v>5</v>
      </c>
      <c r="AM1926">
        <f>_xlfn.XLOOKUP(Tabela5[[#This Row],[UUID]],Planilha2!$A:$A,Planilha2!F:F,"")</f>
        <v>0</v>
      </c>
      <c r="AN1926">
        <f>_xlfn.XLOOKUP(Tabela5[[#This Row],[UUID]],Planilha2!$A:$A,Planilha2!G:G,"")</f>
        <v>0</v>
      </c>
      <c r="AO1926">
        <f>_xlfn.XLOOKUP(Tabela5[[#This Row],[UUID]],Planilha2!$A:$A,Planilha2!H:H,"")</f>
        <v>0</v>
      </c>
      <c r="AP1926">
        <f>_xlfn.XLOOKUP(Tabela5[[#This Row],[UUID]],Planilha2!$A:$A,Planilha2!I:I,"")</f>
        <v>0</v>
      </c>
      <c r="AQ1926">
        <f>_xlfn.XLOOKUP(Tabela5[[#This Row],[UUID]],Planilha2!$A:$A,Planilha2!J:J,"")</f>
        <v>0</v>
      </c>
      <c r="AR1926">
        <f>_xlfn.XLOOKUP(Tabela5[[#This Row],[UUID]],Planilha2!$A:$A,Planilha2!K:K,"")</f>
        <v>0</v>
      </c>
      <c r="AS1926">
        <f>_xlfn.XLOOKUP(Tabela5[[#This Row],[UUID]],Planilha2!$A:$A,Planilha2!L:L,"")</f>
        <v>0</v>
      </c>
      <c r="AT1926">
        <f>_xlfn.XLOOKUP(Tabela5[[#This Row],[UUID]],Planilha2!$A:$A,Planilha2!M:M,"")</f>
        <v>0</v>
      </c>
      <c r="AU1926">
        <f>_xlfn.XLOOKUP(Tabela5[[#This Row],[UUID]],Planilha2!$A:$A,Planilha2!N:N,"")</f>
        <v>0</v>
      </c>
      <c r="AV1926">
        <f>_xlfn.XLOOKUP(Tabela5[[#This Row],[UUID]],Planilha2!$A:$A,Planilha2!O:O,"")</f>
        <v>0</v>
      </c>
    </row>
    <row r="1927" spans="1:48" x14ac:dyDescent="0.2">
      <c r="A1927" t="s">
        <v>8171</v>
      </c>
      <c r="B1927" t="s">
        <v>35</v>
      </c>
      <c r="C1927">
        <v>3050001532</v>
      </c>
      <c r="D1927">
        <v>14678694811</v>
      </c>
      <c r="E1927" t="s">
        <v>2271</v>
      </c>
      <c r="F1927" t="s">
        <v>2272</v>
      </c>
      <c r="G1927" t="s">
        <v>2273</v>
      </c>
      <c r="H1927" s="1">
        <v>46023</v>
      </c>
      <c r="I1927">
        <v>202601</v>
      </c>
      <c r="J1927">
        <v>271.01816000000002</v>
      </c>
      <c r="L1927">
        <v>271.02</v>
      </c>
      <c r="N1927">
        <v>90464502</v>
      </c>
      <c r="O1927" s="1">
        <v>46053</v>
      </c>
      <c r="P1927" s="1">
        <v>46063</v>
      </c>
      <c r="R1927">
        <v>63</v>
      </c>
      <c r="S1927" t="s">
        <v>53</v>
      </c>
      <c r="T1927" t="s">
        <v>40</v>
      </c>
      <c r="U1927" t="s">
        <v>40</v>
      </c>
      <c r="V1927" t="s">
        <v>2274</v>
      </c>
      <c r="W1927">
        <v>6</v>
      </c>
      <c r="X1927" t="s">
        <v>42</v>
      </c>
      <c r="Y1927">
        <v>6</v>
      </c>
      <c r="Z1927" t="s">
        <v>40</v>
      </c>
      <c r="AA1927" t="s">
        <v>1163</v>
      </c>
      <c r="AB1927" t="s">
        <v>44</v>
      </c>
      <c r="AC1927" t="s">
        <v>45</v>
      </c>
      <c r="AE1927" t="s">
        <v>298</v>
      </c>
      <c r="AF1927" t="s">
        <v>8172</v>
      </c>
      <c r="AG1927" s="1">
        <v>46078</v>
      </c>
      <c r="AH1927" t="s">
        <v>2615</v>
      </c>
      <c r="AI1927">
        <f>_xlfn.XLOOKUP(Tabela5[[#This Row],[UUID]],Planilha2!$A:$A,Planilha2!B:B,"")</f>
        <v>1</v>
      </c>
      <c r="AJ1927">
        <f>_xlfn.XLOOKUP(Tabela5[[#This Row],[UUID]],Planilha2!$A:$A,Planilha2!C:C,"")</f>
        <v>1</v>
      </c>
      <c r="AK1927">
        <f>_xlfn.XLOOKUP(Tabela5[[#This Row],[UUID]],Planilha2!$A:$A,Planilha2!D:D,"")</f>
        <v>1</v>
      </c>
      <c r="AL1927">
        <f>_xlfn.XLOOKUP(Tabela5[[#This Row],[UUID]],Planilha2!$A:$A,Planilha2!E:E,"")</f>
        <v>0</v>
      </c>
      <c r="AM1927">
        <f>_xlfn.XLOOKUP(Tabela5[[#This Row],[UUID]],Planilha2!$A:$A,Planilha2!F:F,"")</f>
        <v>1</v>
      </c>
      <c r="AN1927">
        <f>_xlfn.XLOOKUP(Tabela5[[#This Row],[UUID]],Planilha2!$A:$A,Planilha2!G:G,"")</f>
        <v>1</v>
      </c>
      <c r="AO1927">
        <f>_xlfn.XLOOKUP(Tabela5[[#This Row],[UUID]],Planilha2!$A:$A,Planilha2!H:H,"")</f>
        <v>1</v>
      </c>
      <c r="AP1927">
        <f>_xlfn.XLOOKUP(Tabela5[[#This Row],[UUID]],Planilha2!$A:$A,Planilha2!I:I,"")</f>
        <v>1</v>
      </c>
      <c r="AQ1927">
        <f>_xlfn.XLOOKUP(Tabela5[[#This Row],[UUID]],Planilha2!$A:$A,Planilha2!J:J,"")</f>
        <v>1</v>
      </c>
      <c r="AR1927">
        <f>_xlfn.XLOOKUP(Tabela5[[#This Row],[UUID]],Planilha2!$A:$A,Planilha2!K:K,"")</f>
        <v>1</v>
      </c>
      <c r="AS1927">
        <f>_xlfn.XLOOKUP(Tabela5[[#This Row],[UUID]],Planilha2!$A:$A,Planilha2!L:L,"")</f>
        <v>1</v>
      </c>
      <c r="AT1927">
        <f>_xlfn.XLOOKUP(Tabela5[[#This Row],[UUID]],Planilha2!$A:$A,Planilha2!M:M,"")</f>
        <v>0</v>
      </c>
      <c r="AU1927">
        <f>_xlfn.XLOOKUP(Tabela5[[#This Row],[UUID]],Planilha2!$A:$A,Planilha2!N:N,"")</f>
        <v>1</v>
      </c>
      <c r="AV1927">
        <f>_xlfn.XLOOKUP(Tabela5[[#This Row],[UUID]],Planilha2!$A:$A,Planilha2!O:O,"")</f>
        <v>1</v>
      </c>
    </row>
    <row r="1928" spans="1:48" x14ac:dyDescent="0.2">
      <c r="A1928" t="s">
        <v>8173</v>
      </c>
      <c r="B1928" t="s">
        <v>35</v>
      </c>
      <c r="C1928">
        <v>26742578</v>
      </c>
      <c r="D1928">
        <v>58882383415</v>
      </c>
      <c r="E1928" t="s">
        <v>3344</v>
      </c>
      <c r="F1928" t="s">
        <v>6067</v>
      </c>
      <c r="G1928" t="s">
        <v>3346</v>
      </c>
      <c r="H1928" s="1">
        <v>45931</v>
      </c>
      <c r="I1928">
        <v>202510</v>
      </c>
      <c r="J1928">
        <v>190.53144</v>
      </c>
      <c r="L1928">
        <v>190.53</v>
      </c>
      <c r="N1928">
        <v>90405404</v>
      </c>
      <c r="O1928" s="1">
        <v>45978</v>
      </c>
      <c r="P1928" s="1">
        <v>45986</v>
      </c>
      <c r="R1928">
        <v>140</v>
      </c>
      <c r="S1928" t="s">
        <v>53</v>
      </c>
      <c r="T1928" t="s">
        <v>40</v>
      </c>
      <c r="U1928" t="s">
        <v>40</v>
      </c>
      <c r="V1928" t="s">
        <v>3347</v>
      </c>
      <c r="W1928">
        <v>6</v>
      </c>
      <c r="X1928" t="s">
        <v>42</v>
      </c>
      <c r="Y1928">
        <v>6</v>
      </c>
      <c r="Z1928" t="s">
        <v>40</v>
      </c>
      <c r="AA1928" t="s">
        <v>193</v>
      </c>
      <c r="AB1928" t="s">
        <v>44</v>
      </c>
      <c r="AE1928" t="s">
        <v>2711</v>
      </c>
      <c r="AF1928" t="s">
        <v>8174</v>
      </c>
      <c r="AG1928" s="1">
        <v>45987</v>
      </c>
      <c r="AH1928" t="s">
        <v>70</v>
      </c>
      <c r="AI1928">
        <f>_xlfn.XLOOKUP(Tabela5[[#This Row],[UUID]],Planilha2!$A:$A,Planilha2!B:B,"")</f>
        <v>0</v>
      </c>
      <c r="AJ1928">
        <f>_xlfn.XLOOKUP(Tabela5[[#This Row],[UUID]],Planilha2!$A:$A,Planilha2!C:C,"")</f>
        <v>0</v>
      </c>
      <c r="AK1928">
        <f>_xlfn.XLOOKUP(Tabela5[[#This Row],[UUID]],Planilha2!$A:$A,Planilha2!D:D,"")</f>
        <v>0</v>
      </c>
      <c r="AL1928">
        <f>_xlfn.XLOOKUP(Tabela5[[#This Row],[UUID]],Planilha2!$A:$A,Planilha2!E:E,"")</f>
        <v>5</v>
      </c>
      <c r="AM1928">
        <f>_xlfn.XLOOKUP(Tabela5[[#This Row],[UUID]],Planilha2!$A:$A,Planilha2!F:F,"")</f>
        <v>0</v>
      </c>
      <c r="AN1928">
        <f>_xlfn.XLOOKUP(Tabela5[[#This Row],[UUID]],Planilha2!$A:$A,Planilha2!G:G,"")</f>
        <v>0</v>
      </c>
      <c r="AO1928">
        <f>_xlfn.XLOOKUP(Tabela5[[#This Row],[UUID]],Planilha2!$A:$A,Planilha2!H:H,"")</f>
        <v>0</v>
      </c>
      <c r="AP1928">
        <f>_xlfn.XLOOKUP(Tabela5[[#This Row],[UUID]],Planilha2!$A:$A,Planilha2!I:I,"")</f>
        <v>0</v>
      </c>
      <c r="AQ1928">
        <f>_xlfn.XLOOKUP(Tabela5[[#This Row],[UUID]],Planilha2!$A:$A,Planilha2!J:J,"")</f>
        <v>0</v>
      </c>
      <c r="AR1928">
        <f>_xlfn.XLOOKUP(Tabela5[[#This Row],[UUID]],Planilha2!$A:$A,Planilha2!K:K,"")</f>
        <v>0</v>
      </c>
      <c r="AS1928">
        <f>_xlfn.XLOOKUP(Tabela5[[#This Row],[UUID]],Planilha2!$A:$A,Planilha2!L:L,"")</f>
        <v>0</v>
      </c>
      <c r="AT1928">
        <f>_xlfn.XLOOKUP(Tabela5[[#This Row],[UUID]],Planilha2!$A:$A,Planilha2!M:M,"")</f>
        <v>0</v>
      </c>
      <c r="AU1928">
        <f>_xlfn.XLOOKUP(Tabela5[[#This Row],[UUID]],Planilha2!$A:$A,Planilha2!N:N,"")</f>
        <v>0</v>
      </c>
      <c r="AV1928">
        <f>_xlfn.XLOOKUP(Tabela5[[#This Row],[UUID]],Planilha2!$A:$A,Planilha2!O:O,"")</f>
        <v>0</v>
      </c>
    </row>
    <row r="1929" spans="1:48" x14ac:dyDescent="0.2">
      <c r="A1929" t="s">
        <v>8175</v>
      </c>
      <c r="B1929" t="s">
        <v>35</v>
      </c>
      <c r="C1929">
        <v>3074008667</v>
      </c>
      <c r="D1929">
        <v>6682703813</v>
      </c>
      <c r="E1929" t="s">
        <v>3273</v>
      </c>
      <c r="F1929" t="s">
        <v>6092</v>
      </c>
      <c r="G1929" t="s">
        <v>3275</v>
      </c>
      <c r="H1929" s="1">
        <v>46023</v>
      </c>
      <c r="I1929">
        <v>202601</v>
      </c>
      <c r="J1929">
        <v>476.59735000000001</v>
      </c>
      <c r="L1929">
        <v>476.6</v>
      </c>
      <c r="N1929">
        <v>90468834</v>
      </c>
      <c r="O1929" s="1">
        <v>46053</v>
      </c>
      <c r="P1929" s="1">
        <v>46063</v>
      </c>
      <c r="R1929">
        <v>63</v>
      </c>
      <c r="S1929" t="s">
        <v>53</v>
      </c>
      <c r="T1929" t="s">
        <v>40</v>
      </c>
      <c r="U1929" t="s">
        <v>40</v>
      </c>
      <c r="V1929" t="s">
        <v>3276</v>
      </c>
      <c r="W1929">
        <v>6</v>
      </c>
      <c r="X1929" t="s">
        <v>42</v>
      </c>
      <c r="Y1929">
        <v>6</v>
      </c>
      <c r="Z1929" t="s">
        <v>40</v>
      </c>
      <c r="AA1929" t="s">
        <v>1163</v>
      </c>
      <c r="AB1929" t="s">
        <v>44</v>
      </c>
      <c r="AC1929" t="s">
        <v>45</v>
      </c>
      <c r="AE1929" t="s">
        <v>298</v>
      </c>
      <c r="AF1929" t="s">
        <v>8176</v>
      </c>
      <c r="AG1929" s="1">
        <v>46101</v>
      </c>
      <c r="AH1929" t="s">
        <v>47</v>
      </c>
      <c r="AI1929">
        <f>_xlfn.XLOOKUP(Tabela5[[#This Row],[UUID]],Planilha2!$A:$A,Planilha2!B:B,"")</f>
        <v>1</v>
      </c>
      <c r="AJ1929">
        <f>_xlfn.XLOOKUP(Tabela5[[#This Row],[UUID]],Planilha2!$A:$A,Planilha2!C:C,"")</f>
        <v>0</v>
      </c>
      <c r="AK1929">
        <f>_xlfn.XLOOKUP(Tabela5[[#This Row],[UUID]],Planilha2!$A:$A,Planilha2!D:D,"")</f>
        <v>16</v>
      </c>
      <c r="AL1929">
        <f>_xlfn.XLOOKUP(Tabela5[[#This Row],[UUID]],Planilha2!$A:$A,Planilha2!E:E,"")</f>
        <v>0</v>
      </c>
      <c r="AM1929">
        <f>_xlfn.XLOOKUP(Tabela5[[#This Row],[UUID]],Planilha2!$A:$A,Planilha2!F:F,"")</f>
        <v>1</v>
      </c>
      <c r="AN1929">
        <f>_xlfn.XLOOKUP(Tabela5[[#This Row],[UUID]],Planilha2!$A:$A,Planilha2!G:G,"")</f>
        <v>1</v>
      </c>
      <c r="AO1929">
        <f>_xlfn.XLOOKUP(Tabela5[[#This Row],[UUID]],Planilha2!$A:$A,Planilha2!H:H,"")</f>
        <v>1</v>
      </c>
      <c r="AP1929">
        <f>_xlfn.XLOOKUP(Tabela5[[#This Row],[UUID]],Planilha2!$A:$A,Planilha2!I:I,"")</f>
        <v>1</v>
      </c>
      <c r="AQ1929">
        <f>_xlfn.XLOOKUP(Tabela5[[#This Row],[UUID]],Planilha2!$A:$A,Planilha2!J:J,"")</f>
        <v>1</v>
      </c>
      <c r="AR1929">
        <f>_xlfn.XLOOKUP(Tabela5[[#This Row],[UUID]],Planilha2!$A:$A,Planilha2!K:K,"")</f>
        <v>1</v>
      </c>
      <c r="AS1929">
        <f>_xlfn.XLOOKUP(Tabela5[[#This Row],[UUID]],Planilha2!$A:$A,Planilha2!L:L,"")</f>
        <v>0</v>
      </c>
      <c r="AT1929">
        <f>_xlfn.XLOOKUP(Tabela5[[#This Row],[UUID]],Planilha2!$A:$A,Planilha2!M:M,"")</f>
        <v>0</v>
      </c>
      <c r="AU1929">
        <f>_xlfn.XLOOKUP(Tabela5[[#This Row],[UUID]],Planilha2!$A:$A,Planilha2!N:N,"")</f>
        <v>1</v>
      </c>
      <c r="AV1929">
        <f>_xlfn.XLOOKUP(Tabela5[[#This Row],[UUID]],Planilha2!$A:$A,Planilha2!O:O,"")</f>
        <v>1</v>
      </c>
    </row>
    <row r="1930" spans="1:48" x14ac:dyDescent="0.2">
      <c r="A1930" t="s">
        <v>8177</v>
      </c>
      <c r="B1930" t="s">
        <v>35</v>
      </c>
      <c r="C1930">
        <v>35069988</v>
      </c>
      <c r="D1930">
        <v>19573511878</v>
      </c>
      <c r="E1930" t="s">
        <v>3356</v>
      </c>
      <c r="F1930" t="s">
        <v>6061</v>
      </c>
      <c r="G1930" t="s">
        <v>3358</v>
      </c>
      <c r="H1930" s="1">
        <v>45931</v>
      </c>
      <c r="I1930">
        <v>202510</v>
      </c>
      <c r="J1930">
        <v>144.42721</v>
      </c>
      <c r="L1930">
        <v>144.43</v>
      </c>
      <c r="N1930">
        <v>90405683</v>
      </c>
      <c r="O1930" s="1">
        <v>45978</v>
      </c>
      <c r="P1930" s="1">
        <v>45986</v>
      </c>
      <c r="R1930">
        <v>140</v>
      </c>
      <c r="S1930" t="s">
        <v>53</v>
      </c>
      <c r="T1930" t="s">
        <v>40</v>
      </c>
      <c r="U1930" t="s">
        <v>40</v>
      </c>
      <c r="V1930" t="s">
        <v>3359</v>
      </c>
      <c r="W1930">
        <v>6</v>
      </c>
      <c r="X1930" t="s">
        <v>42</v>
      </c>
      <c r="Y1930">
        <v>6</v>
      </c>
      <c r="Z1930" t="s">
        <v>40</v>
      </c>
      <c r="AA1930" t="s">
        <v>193</v>
      </c>
      <c r="AB1930" t="s">
        <v>44</v>
      </c>
      <c r="AE1930" t="s">
        <v>2711</v>
      </c>
      <c r="AF1930" t="s">
        <v>8178</v>
      </c>
      <c r="AG1930" s="1">
        <v>45987</v>
      </c>
      <c r="AH1930" t="s">
        <v>70</v>
      </c>
      <c r="AI1930">
        <f>_xlfn.XLOOKUP(Tabela5[[#This Row],[UUID]],Planilha2!$A:$A,Planilha2!B:B,"")</f>
        <v>0</v>
      </c>
      <c r="AJ1930">
        <f>_xlfn.XLOOKUP(Tabela5[[#This Row],[UUID]],Planilha2!$A:$A,Planilha2!C:C,"")</f>
        <v>0</v>
      </c>
      <c r="AK1930">
        <f>_xlfn.XLOOKUP(Tabela5[[#This Row],[UUID]],Planilha2!$A:$A,Planilha2!D:D,"")</f>
        <v>0</v>
      </c>
      <c r="AL1930">
        <f>_xlfn.XLOOKUP(Tabela5[[#This Row],[UUID]],Planilha2!$A:$A,Planilha2!E:E,"")</f>
        <v>5</v>
      </c>
      <c r="AM1930">
        <f>_xlfn.XLOOKUP(Tabela5[[#This Row],[UUID]],Planilha2!$A:$A,Planilha2!F:F,"")</f>
        <v>0</v>
      </c>
      <c r="AN1930">
        <f>_xlfn.XLOOKUP(Tabela5[[#This Row],[UUID]],Planilha2!$A:$A,Planilha2!G:G,"")</f>
        <v>0</v>
      </c>
      <c r="AO1930">
        <f>_xlfn.XLOOKUP(Tabela5[[#This Row],[UUID]],Planilha2!$A:$A,Planilha2!H:H,"")</f>
        <v>0</v>
      </c>
      <c r="AP1930">
        <f>_xlfn.XLOOKUP(Tabela5[[#This Row],[UUID]],Planilha2!$A:$A,Planilha2!I:I,"")</f>
        <v>0</v>
      </c>
      <c r="AQ1930">
        <f>_xlfn.XLOOKUP(Tabela5[[#This Row],[UUID]],Planilha2!$A:$A,Planilha2!J:J,"")</f>
        <v>0</v>
      </c>
      <c r="AR1930">
        <f>_xlfn.XLOOKUP(Tabela5[[#This Row],[UUID]],Planilha2!$A:$A,Planilha2!K:K,"")</f>
        <v>0</v>
      </c>
      <c r="AS1930">
        <f>_xlfn.XLOOKUP(Tabela5[[#This Row],[UUID]],Planilha2!$A:$A,Planilha2!L:L,"")</f>
        <v>0</v>
      </c>
      <c r="AT1930">
        <f>_xlfn.XLOOKUP(Tabela5[[#This Row],[UUID]],Planilha2!$A:$A,Planilha2!M:M,"")</f>
        <v>0</v>
      </c>
      <c r="AU1930">
        <f>_xlfn.XLOOKUP(Tabela5[[#This Row],[UUID]],Planilha2!$A:$A,Planilha2!N:N,"")</f>
        <v>0</v>
      </c>
      <c r="AV1930">
        <f>_xlfn.XLOOKUP(Tabela5[[#This Row],[UUID]],Planilha2!$A:$A,Planilha2!O:O,"")</f>
        <v>0</v>
      </c>
    </row>
    <row r="1931" spans="1:48" x14ac:dyDescent="0.2">
      <c r="A1931" t="s">
        <v>8179</v>
      </c>
      <c r="B1931" t="s">
        <v>35</v>
      </c>
      <c r="C1931">
        <v>4002246982</v>
      </c>
      <c r="D1931">
        <v>39052005893</v>
      </c>
      <c r="E1931" t="s">
        <v>2283</v>
      </c>
      <c r="F1931" t="s">
        <v>2284</v>
      </c>
      <c r="G1931" t="s">
        <v>2285</v>
      </c>
      <c r="H1931" s="1">
        <v>46023</v>
      </c>
      <c r="I1931">
        <v>202601</v>
      </c>
      <c r="J1931">
        <v>319.05365999999998</v>
      </c>
      <c r="L1931">
        <v>319.05</v>
      </c>
      <c r="N1931">
        <v>90469097</v>
      </c>
      <c r="O1931" s="1">
        <v>46053</v>
      </c>
      <c r="P1931" s="1">
        <v>46063</v>
      </c>
      <c r="R1931">
        <v>63</v>
      </c>
      <c r="S1931" t="s">
        <v>53</v>
      </c>
      <c r="T1931" t="s">
        <v>40</v>
      </c>
      <c r="U1931" t="s">
        <v>40</v>
      </c>
      <c r="V1931" t="s">
        <v>2286</v>
      </c>
      <c r="W1931">
        <v>6</v>
      </c>
      <c r="X1931" t="s">
        <v>42</v>
      </c>
      <c r="Y1931">
        <v>6</v>
      </c>
      <c r="Z1931" t="s">
        <v>40</v>
      </c>
      <c r="AA1931" t="s">
        <v>1163</v>
      </c>
      <c r="AB1931" t="s">
        <v>44</v>
      </c>
      <c r="AC1931" t="s">
        <v>45</v>
      </c>
      <c r="AE1931" t="s">
        <v>298</v>
      </c>
      <c r="AF1931" t="s">
        <v>8180</v>
      </c>
      <c r="AG1931" s="1">
        <v>46087</v>
      </c>
      <c r="AH1931" t="s">
        <v>2615</v>
      </c>
      <c r="AI1931">
        <f>_xlfn.XLOOKUP(Tabela5[[#This Row],[UUID]],Planilha2!$A:$A,Planilha2!B:B,"")</f>
        <v>1</v>
      </c>
      <c r="AJ1931">
        <f>_xlfn.XLOOKUP(Tabela5[[#This Row],[UUID]],Planilha2!$A:$A,Planilha2!C:C,"")</f>
        <v>0</v>
      </c>
      <c r="AK1931">
        <f>_xlfn.XLOOKUP(Tabela5[[#This Row],[UUID]],Planilha2!$A:$A,Planilha2!D:D,"")</f>
        <v>1</v>
      </c>
      <c r="AL1931">
        <f>_xlfn.XLOOKUP(Tabela5[[#This Row],[UUID]],Planilha2!$A:$A,Planilha2!E:E,"")</f>
        <v>0</v>
      </c>
      <c r="AM1931">
        <f>_xlfn.XLOOKUP(Tabela5[[#This Row],[UUID]],Planilha2!$A:$A,Planilha2!F:F,"")</f>
        <v>1</v>
      </c>
      <c r="AN1931">
        <f>_xlfn.XLOOKUP(Tabela5[[#This Row],[UUID]],Planilha2!$A:$A,Planilha2!G:G,"")</f>
        <v>1</v>
      </c>
      <c r="AO1931">
        <f>_xlfn.XLOOKUP(Tabela5[[#This Row],[UUID]],Planilha2!$A:$A,Planilha2!H:H,"")</f>
        <v>1</v>
      </c>
      <c r="AP1931">
        <f>_xlfn.XLOOKUP(Tabela5[[#This Row],[UUID]],Planilha2!$A:$A,Planilha2!I:I,"")</f>
        <v>1</v>
      </c>
      <c r="AQ1931">
        <f>_xlfn.XLOOKUP(Tabela5[[#This Row],[UUID]],Planilha2!$A:$A,Planilha2!J:J,"")</f>
        <v>1</v>
      </c>
      <c r="AR1931">
        <f>_xlfn.XLOOKUP(Tabela5[[#This Row],[UUID]],Planilha2!$A:$A,Planilha2!K:K,"")</f>
        <v>1</v>
      </c>
      <c r="AS1931">
        <f>_xlfn.XLOOKUP(Tabela5[[#This Row],[UUID]],Planilha2!$A:$A,Planilha2!L:L,"")</f>
        <v>1</v>
      </c>
      <c r="AT1931">
        <f>_xlfn.XLOOKUP(Tabela5[[#This Row],[UUID]],Planilha2!$A:$A,Planilha2!M:M,"")</f>
        <v>0</v>
      </c>
      <c r="AU1931">
        <f>_xlfn.XLOOKUP(Tabela5[[#This Row],[UUID]],Planilha2!$A:$A,Planilha2!N:N,"")</f>
        <v>1</v>
      </c>
      <c r="AV1931">
        <f>_xlfn.XLOOKUP(Tabela5[[#This Row],[UUID]],Planilha2!$A:$A,Planilha2!O:O,"")</f>
        <v>1</v>
      </c>
    </row>
    <row r="1932" spans="1:48" x14ac:dyDescent="0.2">
      <c r="A1932" t="s">
        <v>8181</v>
      </c>
      <c r="B1932" t="s">
        <v>35</v>
      </c>
      <c r="C1932">
        <v>3060009626</v>
      </c>
      <c r="D1932">
        <v>28422154862</v>
      </c>
      <c r="E1932" t="s">
        <v>1159</v>
      </c>
      <c r="F1932" t="s">
        <v>8182</v>
      </c>
      <c r="G1932" t="s">
        <v>1161</v>
      </c>
      <c r="H1932" s="1">
        <v>46023</v>
      </c>
      <c r="I1932">
        <v>202601</v>
      </c>
      <c r="J1932">
        <v>234.78623999999999</v>
      </c>
      <c r="L1932">
        <v>234.79</v>
      </c>
      <c r="N1932">
        <v>90467286</v>
      </c>
      <c r="O1932" s="1">
        <v>46053</v>
      </c>
      <c r="P1932" s="1">
        <v>46063</v>
      </c>
      <c r="R1932">
        <v>63</v>
      </c>
      <c r="S1932" t="s">
        <v>53</v>
      </c>
      <c r="T1932" t="s">
        <v>40</v>
      </c>
      <c r="U1932" t="s">
        <v>40</v>
      </c>
      <c r="V1932" t="s">
        <v>1162</v>
      </c>
      <c r="W1932">
        <v>6</v>
      </c>
      <c r="X1932" t="s">
        <v>42</v>
      </c>
      <c r="Y1932">
        <v>6</v>
      </c>
      <c r="Z1932" t="s">
        <v>40</v>
      </c>
      <c r="AA1932" t="s">
        <v>1163</v>
      </c>
      <c r="AB1932" t="s">
        <v>44</v>
      </c>
      <c r="AC1932" t="s">
        <v>45</v>
      </c>
      <c r="AE1932" t="s">
        <v>298</v>
      </c>
      <c r="AF1932" t="s">
        <v>8183</v>
      </c>
      <c r="AG1932" s="1">
        <v>46109</v>
      </c>
      <c r="AH1932" t="s">
        <v>47</v>
      </c>
      <c r="AI1932">
        <f>_xlfn.XLOOKUP(Tabela5[[#This Row],[UUID]],Planilha2!$A:$A,Planilha2!B:B,"")</f>
        <v>1</v>
      </c>
      <c r="AJ1932">
        <f>_xlfn.XLOOKUP(Tabela5[[#This Row],[UUID]],Planilha2!$A:$A,Planilha2!C:C,"")</f>
        <v>2</v>
      </c>
      <c r="AK1932">
        <f>_xlfn.XLOOKUP(Tabela5[[#This Row],[UUID]],Planilha2!$A:$A,Planilha2!D:D,"")</f>
        <v>10</v>
      </c>
      <c r="AL1932">
        <f>_xlfn.XLOOKUP(Tabela5[[#This Row],[UUID]],Planilha2!$A:$A,Planilha2!E:E,"")</f>
        <v>0</v>
      </c>
      <c r="AM1932">
        <f>_xlfn.XLOOKUP(Tabela5[[#This Row],[UUID]],Planilha2!$A:$A,Planilha2!F:F,"")</f>
        <v>1</v>
      </c>
      <c r="AN1932">
        <f>_xlfn.XLOOKUP(Tabela5[[#This Row],[UUID]],Planilha2!$A:$A,Planilha2!G:G,"")</f>
        <v>1</v>
      </c>
      <c r="AO1932">
        <f>_xlfn.XLOOKUP(Tabela5[[#This Row],[UUID]],Planilha2!$A:$A,Planilha2!H:H,"")</f>
        <v>1</v>
      </c>
      <c r="AP1932">
        <f>_xlfn.XLOOKUP(Tabela5[[#This Row],[UUID]],Planilha2!$A:$A,Planilha2!I:I,"")</f>
        <v>1</v>
      </c>
      <c r="AQ1932">
        <f>_xlfn.XLOOKUP(Tabela5[[#This Row],[UUID]],Planilha2!$A:$A,Planilha2!J:J,"")</f>
        <v>0</v>
      </c>
      <c r="AR1932">
        <f>_xlfn.XLOOKUP(Tabela5[[#This Row],[UUID]],Planilha2!$A:$A,Planilha2!K:K,"")</f>
        <v>0</v>
      </c>
      <c r="AS1932">
        <f>_xlfn.XLOOKUP(Tabela5[[#This Row],[UUID]],Planilha2!$A:$A,Planilha2!L:L,"")</f>
        <v>0</v>
      </c>
      <c r="AT1932">
        <f>_xlfn.XLOOKUP(Tabela5[[#This Row],[UUID]],Planilha2!$A:$A,Planilha2!M:M,"")</f>
        <v>0</v>
      </c>
      <c r="AU1932">
        <f>_xlfn.XLOOKUP(Tabela5[[#This Row],[UUID]],Planilha2!$A:$A,Planilha2!N:N,"")</f>
        <v>1</v>
      </c>
      <c r="AV1932">
        <f>_xlfn.XLOOKUP(Tabela5[[#This Row],[UUID]],Planilha2!$A:$A,Planilha2!O:O,"")</f>
        <v>1</v>
      </c>
    </row>
    <row r="1933" spans="1:48" x14ac:dyDescent="0.2">
      <c r="A1933" t="s">
        <v>8184</v>
      </c>
      <c r="B1933" t="s">
        <v>35</v>
      </c>
      <c r="C1933">
        <v>40177351</v>
      </c>
      <c r="D1933">
        <v>11955271000117</v>
      </c>
      <c r="E1933" t="s">
        <v>6097</v>
      </c>
      <c r="F1933" t="s">
        <v>6098</v>
      </c>
      <c r="G1933" t="s">
        <v>6099</v>
      </c>
      <c r="H1933" s="1">
        <v>46023</v>
      </c>
      <c r="I1933">
        <v>202601</v>
      </c>
      <c r="J1933">
        <v>803.24310000000003</v>
      </c>
      <c r="L1933">
        <v>803.24</v>
      </c>
      <c r="N1933">
        <v>90485994</v>
      </c>
      <c r="O1933" s="1">
        <v>46059</v>
      </c>
      <c r="P1933" s="1">
        <v>46069</v>
      </c>
      <c r="R1933">
        <v>57</v>
      </c>
      <c r="S1933" t="s">
        <v>39</v>
      </c>
      <c r="T1933" t="s">
        <v>40</v>
      </c>
      <c r="U1933" t="s">
        <v>40</v>
      </c>
      <c r="V1933" t="s">
        <v>6100</v>
      </c>
      <c r="W1933">
        <v>6</v>
      </c>
      <c r="X1933" t="s">
        <v>42</v>
      </c>
      <c r="Y1933">
        <v>6</v>
      </c>
      <c r="Z1933" t="s">
        <v>40</v>
      </c>
      <c r="AA1933" t="s">
        <v>114</v>
      </c>
      <c r="AB1933" t="s">
        <v>44</v>
      </c>
      <c r="AC1933" t="s">
        <v>45</v>
      </c>
      <c r="AE1933" t="s">
        <v>2615</v>
      </c>
      <c r="AF1933" t="s">
        <v>8185</v>
      </c>
      <c r="AG1933" s="1">
        <v>46087</v>
      </c>
      <c r="AH1933" t="s">
        <v>2615</v>
      </c>
      <c r="AI1933">
        <f>_xlfn.XLOOKUP(Tabela5[[#This Row],[UUID]],Planilha2!$A:$A,Planilha2!B:B,"")</f>
        <v>1</v>
      </c>
      <c r="AJ1933">
        <f>_xlfn.XLOOKUP(Tabela5[[#This Row],[UUID]],Planilha2!$A:$A,Planilha2!C:C,"")</f>
        <v>0</v>
      </c>
      <c r="AK1933">
        <f>_xlfn.XLOOKUP(Tabela5[[#This Row],[UUID]],Planilha2!$A:$A,Planilha2!D:D,"")</f>
        <v>7</v>
      </c>
      <c r="AL1933">
        <f>_xlfn.XLOOKUP(Tabela5[[#This Row],[UUID]],Planilha2!$A:$A,Planilha2!E:E,"")</f>
        <v>0</v>
      </c>
      <c r="AM1933">
        <f>_xlfn.XLOOKUP(Tabela5[[#This Row],[UUID]],Planilha2!$A:$A,Planilha2!F:F,"")</f>
        <v>1</v>
      </c>
      <c r="AN1933">
        <f>_xlfn.XLOOKUP(Tabela5[[#This Row],[UUID]],Planilha2!$A:$A,Planilha2!G:G,"")</f>
        <v>1</v>
      </c>
      <c r="AO1933">
        <f>_xlfn.XLOOKUP(Tabela5[[#This Row],[UUID]],Planilha2!$A:$A,Planilha2!H:H,"")</f>
        <v>1</v>
      </c>
      <c r="AP1933">
        <f>_xlfn.XLOOKUP(Tabela5[[#This Row],[UUID]],Planilha2!$A:$A,Planilha2!I:I,"")</f>
        <v>1</v>
      </c>
      <c r="AQ1933">
        <f>_xlfn.XLOOKUP(Tabela5[[#This Row],[UUID]],Planilha2!$A:$A,Planilha2!J:J,"")</f>
        <v>1</v>
      </c>
      <c r="AR1933">
        <f>_xlfn.XLOOKUP(Tabela5[[#This Row],[UUID]],Planilha2!$A:$A,Planilha2!K:K,"")</f>
        <v>1</v>
      </c>
      <c r="AS1933">
        <f>_xlfn.XLOOKUP(Tabela5[[#This Row],[UUID]],Planilha2!$A:$A,Planilha2!L:L,"")</f>
        <v>1</v>
      </c>
      <c r="AT1933">
        <f>_xlfn.XLOOKUP(Tabela5[[#This Row],[UUID]],Planilha2!$A:$A,Planilha2!M:M,"")</f>
        <v>0</v>
      </c>
      <c r="AU1933">
        <f>_xlfn.XLOOKUP(Tabela5[[#This Row],[UUID]],Planilha2!$A:$A,Planilha2!N:N,"")</f>
        <v>1</v>
      </c>
      <c r="AV1933">
        <f>_xlfn.XLOOKUP(Tabela5[[#This Row],[UUID]],Planilha2!$A:$A,Planilha2!O:O,"")</f>
        <v>1</v>
      </c>
    </row>
    <row r="1934" spans="1:48" x14ac:dyDescent="0.2">
      <c r="A1934" t="s">
        <v>8186</v>
      </c>
      <c r="B1934" t="s">
        <v>35</v>
      </c>
      <c r="C1934">
        <v>4004008461</v>
      </c>
      <c r="D1934">
        <v>31440058865</v>
      </c>
      <c r="E1934" t="s">
        <v>1246</v>
      </c>
      <c r="F1934" t="s">
        <v>6058</v>
      </c>
      <c r="G1934" t="s">
        <v>1248</v>
      </c>
      <c r="H1934" s="1">
        <v>45931</v>
      </c>
      <c r="I1934">
        <v>202510</v>
      </c>
      <c r="J1934">
        <v>788.32325000000003</v>
      </c>
      <c r="L1934">
        <v>788.32</v>
      </c>
      <c r="N1934">
        <v>90405304</v>
      </c>
      <c r="O1934" s="1">
        <v>45978</v>
      </c>
      <c r="P1934" s="1">
        <v>45986</v>
      </c>
      <c r="R1934">
        <v>140</v>
      </c>
      <c r="S1934" t="s">
        <v>53</v>
      </c>
      <c r="T1934" t="s">
        <v>40</v>
      </c>
      <c r="U1934" t="s">
        <v>40</v>
      </c>
      <c r="V1934" t="s">
        <v>1249</v>
      </c>
      <c r="W1934">
        <v>6</v>
      </c>
      <c r="X1934" t="s">
        <v>42</v>
      </c>
      <c r="Y1934">
        <v>6</v>
      </c>
      <c r="Z1934" t="s">
        <v>40</v>
      </c>
      <c r="AA1934" t="s">
        <v>193</v>
      </c>
      <c r="AB1934" t="s">
        <v>44</v>
      </c>
      <c r="AE1934" t="s">
        <v>2711</v>
      </c>
      <c r="AF1934" t="s">
        <v>8187</v>
      </c>
      <c r="AG1934" s="1">
        <v>45992</v>
      </c>
      <c r="AH1934" t="s">
        <v>70</v>
      </c>
      <c r="AI1934">
        <f>_xlfn.XLOOKUP(Tabela5[[#This Row],[UUID]],Planilha2!$A:$A,Planilha2!B:B,"")</f>
        <v>0</v>
      </c>
      <c r="AJ1934">
        <f>_xlfn.XLOOKUP(Tabela5[[#This Row],[UUID]],Planilha2!$A:$A,Planilha2!C:C,"")</f>
        <v>0</v>
      </c>
      <c r="AK1934">
        <f>_xlfn.XLOOKUP(Tabela5[[#This Row],[UUID]],Planilha2!$A:$A,Planilha2!D:D,"")</f>
        <v>0</v>
      </c>
      <c r="AL1934">
        <f>_xlfn.XLOOKUP(Tabela5[[#This Row],[UUID]],Planilha2!$A:$A,Planilha2!E:E,"")</f>
        <v>6</v>
      </c>
      <c r="AM1934">
        <f>_xlfn.XLOOKUP(Tabela5[[#This Row],[UUID]],Planilha2!$A:$A,Planilha2!F:F,"")</f>
        <v>0</v>
      </c>
      <c r="AN1934">
        <f>_xlfn.XLOOKUP(Tabela5[[#This Row],[UUID]],Planilha2!$A:$A,Planilha2!G:G,"")</f>
        <v>0</v>
      </c>
      <c r="AO1934">
        <f>_xlfn.XLOOKUP(Tabela5[[#This Row],[UUID]],Planilha2!$A:$A,Planilha2!H:H,"")</f>
        <v>0</v>
      </c>
      <c r="AP1934">
        <f>_xlfn.XLOOKUP(Tabela5[[#This Row],[UUID]],Planilha2!$A:$A,Planilha2!I:I,"")</f>
        <v>0</v>
      </c>
      <c r="AQ1934">
        <f>_xlfn.XLOOKUP(Tabela5[[#This Row],[UUID]],Planilha2!$A:$A,Planilha2!J:J,"")</f>
        <v>0</v>
      </c>
      <c r="AR1934">
        <f>_xlfn.XLOOKUP(Tabela5[[#This Row],[UUID]],Planilha2!$A:$A,Planilha2!K:K,"")</f>
        <v>0</v>
      </c>
      <c r="AS1934">
        <f>_xlfn.XLOOKUP(Tabela5[[#This Row],[UUID]],Planilha2!$A:$A,Planilha2!L:L,"")</f>
        <v>0</v>
      </c>
      <c r="AT1934">
        <f>_xlfn.XLOOKUP(Tabela5[[#This Row],[UUID]],Planilha2!$A:$A,Planilha2!M:M,"")</f>
        <v>0</v>
      </c>
      <c r="AU1934">
        <f>_xlfn.XLOOKUP(Tabela5[[#This Row],[UUID]],Planilha2!$A:$A,Planilha2!N:N,"")</f>
        <v>0</v>
      </c>
      <c r="AV1934">
        <f>_xlfn.XLOOKUP(Tabela5[[#This Row],[UUID]],Planilha2!$A:$A,Planilha2!O:O,"")</f>
        <v>0</v>
      </c>
    </row>
    <row r="1935" spans="1:48" x14ac:dyDescent="0.2">
      <c r="A1935" t="s">
        <v>8188</v>
      </c>
      <c r="B1935" t="s">
        <v>35</v>
      </c>
      <c r="C1935">
        <v>94029504</v>
      </c>
      <c r="D1935">
        <v>14356118880</v>
      </c>
      <c r="E1935" t="s">
        <v>6109</v>
      </c>
      <c r="F1935" t="s">
        <v>8189</v>
      </c>
      <c r="G1935" t="s">
        <v>6111</v>
      </c>
      <c r="H1935" s="1">
        <v>46023</v>
      </c>
      <c r="I1935">
        <v>202601</v>
      </c>
      <c r="J1935">
        <v>171.66323</v>
      </c>
      <c r="L1935">
        <v>171.66</v>
      </c>
      <c r="N1935">
        <v>90463135</v>
      </c>
      <c r="O1935" s="1">
        <v>46050</v>
      </c>
      <c r="P1935" s="1">
        <v>46063</v>
      </c>
      <c r="R1935">
        <v>63</v>
      </c>
      <c r="S1935" t="s">
        <v>53</v>
      </c>
      <c r="T1935" t="s">
        <v>40</v>
      </c>
      <c r="U1935" t="s">
        <v>40</v>
      </c>
      <c r="V1935" t="s">
        <v>6112</v>
      </c>
      <c r="W1935" t="s">
        <v>94</v>
      </c>
      <c r="X1935" t="s">
        <v>94</v>
      </c>
      <c r="Y1935">
        <v>6</v>
      </c>
      <c r="Z1935" t="s">
        <v>40</v>
      </c>
      <c r="AA1935" t="s">
        <v>114</v>
      </c>
      <c r="AB1935" t="s">
        <v>44</v>
      </c>
      <c r="AE1935" t="s">
        <v>298</v>
      </c>
      <c r="AF1935" t="s">
        <v>8190</v>
      </c>
      <c r="AG1935" s="1">
        <v>46101</v>
      </c>
      <c r="AH1935" t="s">
        <v>47</v>
      </c>
      <c r="AI1935">
        <f>_xlfn.XLOOKUP(Tabela5[[#This Row],[UUID]],Planilha2!$A:$A,Planilha2!B:B,"")</f>
        <v>1</v>
      </c>
      <c r="AJ1935">
        <f>_xlfn.XLOOKUP(Tabela5[[#This Row],[UUID]],Planilha2!$A:$A,Planilha2!C:C,"")</f>
        <v>0</v>
      </c>
      <c r="AK1935">
        <f>_xlfn.XLOOKUP(Tabela5[[#This Row],[UUID]],Planilha2!$A:$A,Planilha2!D:D,"")</f>
        <v>1</v>
      </c>
      <c r="AL1935">
        <f>_xlfn.XLOOKUP(Tabela5[[#This Row],[UUID]],Planilha2!$A:$A,Planilha2!E:E,"")</f>
        <v>0</v>
      </c>
      <c r="AM1935">
        <f>_xlfn.XLOOKUP(Tabela5[[#This Row],[UUID]],Planilha2!$A:$A,Planilha2!F:F,"")</f>
        <v>1</v>
      </c>
      <c r="AN1935">
        <f>_xlfn.XLOOKUP(Tabela5[[#This Row],[UUID]],Planilha2!$A:$A,Planilha2!G:G,"")</f>
        <v>1</v>
      </c>
      <c r="AO1935">
        <f>_xlfn.XLOOKUP(Tabela5[[#This Row],[UUID]],Planilha2!$A:$A,Planilha2!H:H,"")</f>
        <v>1</v>
      </c>
      <c r="AP1935">
        <f>_xlfn.XLOOKUP(Tabela5[[#This Row],[UUID]],Planilha2!$A:$A,Planilha2!I:I,"")</f>
        <v>1</v>
      </c>
      <c r="AQ1935">
        <f>_xlfn.XLOOKUP(Tabela5[[#This Row],[UUID]],Planilha2!$A:$A,Planilha2!J:J,"")</f>
        <v>1</v>
      </c>
      <c r="AR1935">
        <f>_xlfn.XLOOKUP(Tabela5[[#This Row],[UUID]],Planilha2!$A:$A,Planilha2!K:K,"")</f>
        <v>1</v>
      </c>
      <c r="AS1935">
        <f>_xlfn.XLOOKUP(Tabela5[[#This Row],[UUID]],Planilha2!$A:$A,Planilha2!L:L,"")</f>
        <v>0</v>
      </c>
      <c r="AT1935">
        <f>_xlfn.XLOOKUP(Tabela5[[#This Row],[UUID]],Planilha2!$A:$A,Planilha2!M:M,"")</f>
        <v>0</v>
      </c>
      <c r="AU1935">
        <f>_xlfn.XLOOKUP(Tabela5[[#This Row],[UUID]],Planilha2!$A:$A,Planilha2!N:N,"")</f>
        <v>1</v>
      </c>
      <c r="AV1935">
        <f>_xlfn.XLOOKUP(Tabela5[[#This Row],[UUID]],Planilha2!$A:$A,Planilha2!O:O,"")</f>
        <v>1</v>
      </c>
    </row>
    <row r="1936" spans="1:48" x14ac:dyDescent="0.2">
      <c r="A1936" t="s">
        <v>8191</v>
      </c>
      <c r="B1936" t="s">
        <v>35</v>
      </c>
      <c r="C1936">
        <v>38514010</v>
      </c>
      <c r="D1936">
        <v>17360515807</v>
      </c>
      <c r="E1936" t="s">
        <v>8192</v>
      </c>
      <c r="F1936" t="s">
        <v>8193</v>
      </c>
      <c r="G1936" t="s">
        <v>8194</v>
      </c>
      <c r="H1936" s="1">
        <v>46023</v>
      </c>
      <c r="I1936">
        <v>202601</v>
      </c>
      <c r="J1936">
        <v>282.65105</v>
      </c>
      <c r="L1936">
        <v>282.64999999999998</v>
      </c>
      <c r="N1936">
        <v>90463126</v>
      </c>
      <c r="O1936" s="1">
        <v>46050</v>
      </c>
      <c r="P1936" s="1">
        <v>46063</v>
      </c>
      <c r="R1936">
        <v>63</v>
      </c>
      <c r="S1936" t="s">
        <v>53</v>
      </c>
      <c r="T1936" t="s">
        <v>40</v>
      </c>
      <c r="U1936" t="s">
        <v>40</v>
      </c>
      <c r="V1936" t="s">
        <v>8195</v>
      </c>
      <c r="W1936">
        <v>6</v>
      </c>
      <c r="X1936" t="s">
        <v>42</v>
      </c>
      <c r="Y1936">
        <v>6</v>
      </c>
      <c r="Z1936" t="s">
        <v>40</v>
      </c>
      <c r="AA1936" t="s">
        <v>114</v>
      </c>
      <c r="AB1936" t="s">
        <v>44</v>
      </c>
      <c r="AE1936" t="s">
        <v>298</v>
      </c>
      <c r="AF1936" t="s">
        <v>8196</v>
      </c>
      <c r="AG1936" s="1">
        <v>46111</v>
      </c>
      <c r="AH1936" t="s">
        <v>47</v>
      </c>
      <c r="AI1936">
        <f>_xlfn.XLOOKUP(Tabela5[[#This Row],[UUID]],Planilha2!$A:$A,Planilha2!B:B,"")</f>
        <v>1</v>
      </c>
      <c r="AJ1936">
        <f>_xlfn.XLOOKUP(Tabela5[[#This Row],[UUID]],Planilha2!$A:$A,Planilha2!C:C,"")</f>
        <v>1</v>
      </c>
      <c r="AK1936">
        <f>_xlfn.XLOOKUP(Tabela5[[#This Row],[UUID]],Planilha2!$A:$A,Planilha2!D:D,"")</f>
        <v>8</v>
      </c>
      <c r="AL1936">
        <f>_xlfn.XLOOKUP(Tabela5[[#This Row],[UUID]],Planilha2!$A:$A,Planilha2!E:E,"")</f>
        <v>0</v>
      </c>
      <c r="AM1936">
        <f>_xlfn.XLOOKUP(Tabela5[[#This Row],[UUID]],Planilha2!$A:$A,Planilha2!F:F,"")</f>
        <v>1</v>
      </c>
      <c r="AN1936">
        <f>_xlfn.XLOOKUP(Tabela5[[#This Row],[UUID]],Planilha2!$A:$A,Planilha2!G:G,"")</f>
        <v>1</v>
      </c>
      <c r="AO1936">
        <f>_xlfn.XLOOKUP(Tabela5[[#This Row],[UUID]],Planilha2!$A:$A,Planilha2!H:H,"")</f>
        <v>1</v>
      </c>
      <c r="AP1936">
        <f>_xlfn.XLOOKUP(Tabela5[[#This Row],[UUID]],Planilha2!$A:$A,Planilha2!I:I,"")</f>
        <v>0</v>
      </c>
      <c r="AQ1936">
        <f>_xlfn.XLOOKUP(Tabela5[[#This Row],[UUID]],Planilha2!$A:$A,Planilha2!J:J,"")</f>
        <v>0</v>
      </c>
      <c r="AR1936">
        <f>_xlfn.XLOOKUP(Tabela5[[#This Row],[UUID]],Planilha2!$A:$A,Planilha2!K:K,"")</f>
        <v>0</v>
      </c>
      <c r="AS1936">
        <f>_xlfn.XLOOKUP(Tabela5[[#This Row],[UUID]],Planilha2!$A:$A,Planilha2!L:L,"")</f>
        <v>0</v>
      </c>
      <c r="AT1936">
        <f>_xlfn.XLOOKUP(Tabela5[[#This Row],[UUID]],Planilha2!$A:$A,Planilha2!M:M,"")</f>
        <v>1</v>
      </c>
      <c r="AU1936">
        <f>_xlfn.XLOOKUP(Tabela5[[#This Row],[UUID]],Planilha2!$A:$A,Planilha2!N:N,"")</f>
        <v>1</v>
      </c>
      <c r="AV1936">
        <f>_xlfn.XLOOKUP(Tabela5[[#This Row],[UUID]],Planilha2!$A:$A,Planilha2!O:O,"")</f>
        <v>1</v>
      </c>
    </row>
    <row r="1937" spans="1:48" x14ac:dyDescent="0.2">
      <c r="A1937" t="s">
        <v>8197</v>
      </c>
      <c r="B1937" t="s">
        <v>35</v>
      </c>
      <c r="C1937">
        <v>38250608</v>
      </c>
      <c r="D1937">
        <v>18761821802</v>
      </c>
      <c r="E1937" t="s">
        <v>6121</v>
      </c>
      <c r="F1937" t="s">
        <v>6122</v>
      </c>
      <c r="G1937" t="s">
        <v>6123</v>
      </c>
      <c r="H1937" s="1">
        <v>46023</v>
      </c>
      <c r="I1937">
        <v>202601</v>
      </c>
      <c r="J1937">
        <v>645.58208000000002</v>
      </c>
      <c r="L1937">
        <v>645.58000000000004</v>
      </c>
      <c r="N1937">
        <v>90473139</v>
      </c>
      <c r="O1937" s="1">
        <v>46055</v>
      </c>
      <c r="P1937" s="1">
        <v>46063</v>
      </c>
      <c r="R1937">
        <v>63</v>
      </c>
      <c r="S1937" t="s">
        <v>53</v>
      </c>
      <c r="T1937" t="s">
        <v>40</v>
      </c>
      <c r="U1937" t="s">
        <v>40</v>
      </c>
      <c r="V1937" t="s">
        <v>6124</v>
      </c>
      <c r="W1937">
        <v>6</v>
      </c>
      <c r="X1937" t="s">
        <v>42</v>
      </c>
      <c r="Y1937">
        <v>6</v>
      </c>
      <c r="Z1937" t="s">
        <v>40</v>
      </c>
      <c r="AA1937" t="s">
        <v>114</v>
      </c>
      <c r="AB1937" t="s">
        <v>44</v>
      </c>
      <c r="AC1937" t="s">
        <v>45</v>
      </c>
      <c r="AE1937" t="s">
        <v>298</v>
      </c>
      <c r="AF1937" t="s">
        <v>8198</v>
      </c>
      <c r="AG1937" s="1">
        <v>46108</v>
      </c>
      <c r="AH1937" t="s">
        <v>47</v>
      </c>
      <c r="AI1937">
        <f>_xlfn.XLOOKUP(Tabela5[[#This Row],[UUID]],Planilha2!$A:$A,Planilha2!B:B,"")</f>
        <v>1</v>
      </c>
      <c r="AJ1937">
        <f>_xlfn.XLOOKUP(Tabela5[[#This Row],[UUID]],Planilha2!$A:$A,Planilha2!C:C,"")</f>
        <v>1</v>
      </c>
      <c r="AK1937">
        <f>_xlfn.XLOOKUP(Tabela5[[#This Row],[UUID]],Planilha2!$A:$A,Planilha2!D:D,"")</f>
        <v>19</v>
      </c>
      <c r="AL1937">
        <f>_xlfn.XLOOKUP(Tabela5[[#This Row],[UUID]],Planilha2!$A:$A,Planilha2!E:E,"")</f>
        <v>0</v>
      </c>
      <c r="AM1937">
        <f>_xlfn.XLOOKUP(Tabela5[[#This Row],[UUID]],Planilha2!$A:$A,Planilha2!F:F,"")</f>
        <v>1</v>
      </c>
      <c r="AN1937">
        <f>_xlfn.XLOOKUP(Tabela5[[#This Row],[UUID]],Planilha2!$A:$A,Planilha2!G:G,"")</f>
        <v>1</v>
      </c>
      <c r="AO1937">
        <f>_xlfn.XLOOKUP(Tabela5[[#This Row],[UUID]],Planilha2!$A:$A,Planilha2!H:H,"")</f>
        <v>1</v>
      </c>
      <c r="AP1937">
        <f>_xlfn.XLOOKUP(Tabela5[[#This Row],[UUID]],Planilha2!$A:$A,Planilha2!I:I,"")</f>
        <v>1</v>
      </c>
      <c r="AQ1937">
        <f>_xlfn.XLOOKUP(Tabela5[[#This Row],[UUID]],Planilha2!$A:$A,Planilha2!J:J,"")</f>
        <v>0</v>
      </c>
      <c r="AR1937">
        <f>_xlfn.XLOOKUP(Tabela5[[#This Row],[UUID]],Planilha2!$A:$A,Planilha2!K:K,"")</f>
        <v>0</v>
      </c>
      <c r="AS1937">
        <f>_xlfn.XLOOKUP(Tabela5[[#This Row],[UUID]],Planilha2!$A:$A,Planilha2!L:L,"")</f>
        <v>0</v>
      </c>
      <c r="AT1937">
        <f>_xlfn.XLOOKUP(Tabela5[[#This Row],[UUID]],Planilha2!$A:$A,Planilha2!M:M,"")</f>
        <v>0</v>
      </c>
      <c r="AU1937">
        <f>_xlfn.XLOOKUP(Tabela5[[#This Row],[UUID]],Planilha2!$A:$A,Planilha2!N:N,"")</f>
        <v>1</v>
      </c>
      <c r="AV1937">
        <f>_xlfn.XLOOKUP(Tabela5[[#This Row],[UUID]],Planilha2!$A:$A,Planilha2!O:O,"")</f>
        <v>1</v>
      </c>
    </row>
    <row r="1938" spans="1:48" x14ac:dyDescent="0.2">
      <c r="A1938" t="s">
        <v>8199</v>
      </c>
      <c r="B1938" t="s">
        <v>35</v>
      </c>
      <c r="C1938">
        <v>85146102</v>
      </c>
      <c r="D1938">
        <v>39983707000109</v>
      </c>
      <c r="E1938" t="s">
        <v>2289</v>
      </c>
      <c r="F1938" t="s">
        <v>8200</v>
      </c>
      <c r="G1938" t="s">
        <v>2291</v>
      </c>
      <c r="H1938" s="1">
        <v>46023</v>
      </c>
      <c r="I1938">
        <v>202601</v>
      </c>
      <c r="J1938">
        <v>1657.4853599999999</v>
      </c>
      <c r="L1938">
        <v>1657.49</v>
      </c>
      <c r="N1938">
        <v>90463051</v>
      </c>
      <c r="O1938" s="1">
        <v>46050</v>
      </c>
      <c r="P1938" s="1">
        <v>46063</v>
      </c>
      <c r="R1938">
        <v>63</v>
      </c>
      <c r="S1938" t="s">
        <v>39</v>
      </c>
      <c r="T1938" t="s">
        <v>40</v>
      </c>
      <c r="U1938" t="s">
        <v>40</v>
      </c>
      <c r="V1938" t="s">
        <v>8201</v>
      </c>
      <c r="W1938">
        <v>6</v>
      </c>
      <c r="X1938" t="s">
        <v>42</v>
      </c>
      <c r="Y1938">
        <v>6</v>
      </c>
      <c r="Z1938" t="s">
        <v>40</v>
      </c>
      <c r="AA1938" t="s">
        <v>114</v>
      </c>
      <c r="AB1938" t="s">
        <v>44</v>
      </c>
      <c r="AE1938" t="s">
        <v>298</v>
      </c>
      <c r="AF1938" t="s">
        <v>8202</v>
      </c>
      <c r="AG1938" s="1">
        <v>46087</v>
      </c>
      <c r="AH1938" t="s">
        <v>2615</v>
      </c>
      <c r="AI1938">
        <f>_xlfn.XLOOKUP(Tabela5[[#This Row],[UUID]],Planilha2!$A:$A,Planilha2!B:B,"")</f>
        <v>1</v>
      </c>
      <c r="AJ1938">
        <f>_xlfn.XLOOKUP(Tabela5[[#This Row],[UUID]],Planilha2!$A:$A,Planilha2!C:C,"")</f>
        <v>0</v>
      </c>
      <c r="AK1938">
        <f>_xlfn.XLOOKUP(Tabela5[[#This Row],[UUID]],Planilha2!$A:$A,Planilha2!D:D,"")</f>
        <v>1</v>
      </c>
      <c r="AL1938">
        <f>_xlfn.XLOOKUP(Tabela5[[#This Row],[UUID]],Planilha2!$A:$A,Planilha2!E:E,"")</f>
        <v>0</v>
      </c>
      <c r="AM1938">
        <f>_xlfn.XLOOKUP(Tabela5[[#This Row],[UUID]],Planilha2!$A:$A,Planilha2!F:F,"")</f>
        <v>1</v>
      </c>
      <c r="AN1938">
        <f>_xlfn.XLOOKUP(Tabela5[[#This Row],[UUID]],Planilha2!$A:$A,Planilha2!G:G,"")</f>
        <v>1</v>
      </c>
      <c r="AO1938">
        <f>_xlfn.XLOOKUP(Tabela5[[#This Row],[UUID]],Planilha2!$A:$A,Planilha2!H:H,"")</f>
        <v>1</v>
      </c>
      <c r="AP1938">
        <f>_xlfn.XLOOKUP(Tabela5[[#This Row],[UUID]],Planilha2!$A:$A,Planilha2!I:I,"")</f>
        <v>1</v>
      </c>
      <c r="AQ1938">
        <f>_xlfn.XLOOKUP(Tabela5[[#This Row],[UUID]],Planilha2!$A:$A,Planilha2!J:J,"")</f>
        <v>1</v>
      </c>
      <c r="AR1938">
        <f>_xlfn.XLOOKUP(Tabela5[[#This Row],[UUID]],Planilha2!$A:$A,Planilha2!K:K,"")</f>
        <v>1</v>
      </c>
      <c r="AS1938">
        <f>_xlfn.XLOOKUP(Tabela5[[#This Row],[UUID]],Planilha2!$A:$A,Planilha2!L:L,"")</f>
        <v>1</v>
      </c>
      <c r="AT1938">
        <f>_xlfn.XLOOKUP(Tabela5[[#This Row],[UUID]],Planilha2!$A:$A,Planilha2!M:M,"")</f>
        <v>0</v>
      </c>
      <c r="AU1938">
        <f>_xlfn.XLOOKUP(Tabela5[[#This Row],[UUID]],Planilha2!$A:$A,Planilha2!N:N,"")</f>
        <v>1</v>
      </c>
      <c r="AV1938">
        <f>_xlfn.XLOOKUP(Tabela5[[#This Row],[UUID]],Planilha2!$A:$A,Planilha2!O:O,"")</f>
        <v>1</v>
      </c>
    </row>
    <row r="1939" spans="1:48" x14ac:dyDescent="0.2">
      <c r="A1939" t="s">
        <v>8203</v>
      </c>
      <c r="B1939" t="s">
        <v>35</v>
      </c>
      <c r="C1939">
        <v>150549192</v>
      </c>
      <c r="D1939">
        <v>59065184953</v>
      </c>
      <c r="E1939" t="s">
        <v>6132</v>
      </c>
      <c r="F1939" t="s">
        <v>8204</v>
      </c>
      <c r="G1939" t="s">
        <v>6134</v>
      </c>
      <c r="H1939" s="1">
        <v>46023</v>
      </c>
      <c r="I1939">
        <v>202601</v>
      </c>
      <c r="J1939">
        <v>652.18032000000005</v>
      </c>
      <c r="L1939">
        <v>652.17999999999995</v>
      </c>
      <c r="N1939">
        <v>90462961</v>
      </c>
      <c r="O1939" s="1">
        <v>46050</v>
      </c>
      <c r="P1939" s="1">
        <v>46063</v>
      </c>
      <c r="R1939">
        <v>63</v>
      </c>
      <c r="S1939" t="s">
        <v>53</v>
      </c>
      <c r="T1939" t="s">
        <v>40</v>
      </c>
      <c r="U1939" t="s">
        <v>40</v>
      </c>
      <c r="V1939" t="s">
        <v>6135</v>
      </c>
      <c r="W1939">
        <v>6</v>
      </c>
      <c r="X1939" t="s">
        <v>42</v>
      </c>
      <c r="Y1939">
        <v>6</v>
      </c>
      <c r="Z1939" t="s">
        <v>40</v>
      </c>
      <c r="AA1939" t="s">
        <v>114</v>
      </c>
      <c r="AB1939" t="s">
        <v>44</v>
      </c>
      <c r="AE1939" t="s">
        <v>298</v>
      </c>
      <c r="AF1939" t="s">
        <v>8205</v>
      </c>
      <c r="AG1939" s="1">
        <v>46101</v>
      </c>
      <c r="AH1939" t="s">
        <v>47</v>
      </c>
      <c r="AI1939">
        <f>_xlfn.XLOOKUP(Tabela5[[#This Row],[UUID]],Planilha2!$A:$A,Planilha2!B:B,"")</f>
        <v>1</v>
      </c>
      <c r="AJ1939">
        <f>_xlfn.XLOOKUP(Tabela5[[#This Row],[UUID]],Planilha2!$A:$A,Planilha2!C:C,"")</f>
        <v>0</v>
      </c>
      <c r="AK1939">
        <f>_xlfn.XLOOKUP(Tabela5[[#This Row],[UUID]],Planilha2!$A:$A,Planilha2!D:D,"")</f>
        <v>16</v>
      </c>
      <c r="AL1939">
        <f>_xlfn.XLOOKUP(Tabela5[[#This Row],[UUID]],Planilha2!$A:$A,Planilha2!E:E,"")</f>
        <v>0</v>
      </c>
      <c r="AM1939">
        <f>_xlfn.XLOOKUP(Tabela5[[#This Row],[UUID]],Planilha2!$A:$A,Planilha2!F:F,"")</f>
        <v>1</v>
      </c>
      <c r="AN1939">
        <f>_xlfn.XLOOKUP(Tabela5[[#This Row],[UUID]],Planilha2!$A:$A,Planilha2!G:G,"")</f>
        <v>1</v>
      </c>
      <c r="AO1939">
        <f>_xlfn.XLOOKUP(Tabela5[[#This Row],[UUID]],Planilha2!$A:$A,Planilha2!H:H,"")</f>
        <v>1</v>
      </c>
      <c r="AP1939">
        <f>_xlfn.XLOOKUP(Tabela5[[#This Row],[UUID]],Planilha2!$A:$A,Planilha2!I:I,"")</f>
        <v>1</v>
      </c>
      <c r="AQ1939">
        <f>_xlfn.XLOOKUP(Tabela5[[#This Row],[UUID]],Planilha2!$A:$A,Planilha2!J:J,"")</f>
        <v>1</v>
      </c>
      <c r="AR1939">
        <f>_xlfn.XLOOKUP(Tabela5[[#This Row],[UUID]],Planilha2!$A:$A,Planilha2!K:K,"")</f>
        <v>1</v>
      </c>
      <c r="AS1939">
        <f>_xlfn.XLOOKUP(Tabela5[[#This Row],[UUID]],Planilha2!$A:$A,Planilha2!L:L,"")</f>
        <v>0</v>
      </c>
      <c r="AT1939">
        <f>_xlfn.XLOOKUP(Tabela5[[#This Row],[UUID]],Planilha2!$A:$A,Planilha2!M:M,"")</f>
        <v>0</v>
      </c>
      <c r="AU1939">
        <f>_xlfn.XLOOKUP(Tabela5[[#This Row],[UUID]],Planilha2!$A:$A,Planilha2!N:N,"")</f>
        <v>1</v>
      </c>
      <c r="AV1939">
        <f>_xlfn.XLOOKUP(Tabela5[[#This Row],[UUID]],Planilha2!$A:$A,Planilha2!O:O,"")</f>
        <v>1</v>
      </c>
    </row>
    <row r="1940" spans="1:48" x14ac:dyDescent="0.2">
      <c r="A1940" t="s">
        <v>8206</v>
      </c>
      <c r="B1940" t="s">
        <v>35</v>
      </c>
      <c r="C1940">
        <v>60296600400</v>
      </c>
      <c r="D1940">
        <v>57047243704</v>
      </c>
      <c r="E1940" t="s">
        <v>8207</v>
      </c>
      <c r="F1940" t="s">
        <v>8208</v>
      </c>
      <c r="G1940" t="s">
        <v>8209</v>
      </c>
      <c r="H1940" s="1">
        <v>46023</v>
      </c>
      <c r="I1940">
        <v>202601</v>
      </c>
      <c r="J1940">
        <v>231.77162999999999</v>
      </c>
      <c r="L1940">
        <v>231.77</v>
      </c>
      <c r="N1940">
        <v>90521981</v>
      </c>
      <c r="O1940" s="1">
        <v>46108</v>
      </c>
      <c r="P1940" s="1">
        <v>46118</v>
      </c>
      <c r="R1940">
        <v>8</v>
      </c>
      <c r="S1940" t="s">
        <v>53</v>
      </c>
      <c r="T1940" t="s">
        <v>40</v>
      </c>
      <c r="U1940" t="s">
        <v>40</v>
      </c>
      <c r="V1940" t="s">
        <v>8210</v>
      </c>
      <c r="W1940">
        <v>6</v>
      </c>
      <c r="X1940" t="s">
        <v>42</v>
      </c>
      <c r="Y1940">
        <v>6</v>
      </c>
      <c r="Z1940" t="s">
        <v>40</v>
      </c>
      <c r="AA1940" t="s">
        <v>114</v>
      </c>
      <c r="AB1940" t="s">
        <v>44</v>
      </c>
      <c r="AE1940" t="s">
        <v>47</v>
      </c>
      <c r="AF1940" t="s">
        <v>8211</v>
      </c>
      <c r="AG1940" s="1">
        <v>46101</v>
      </c>
      <c r="AH1940" t="s">
        <v>47</v>
      </c>
      <c r="AI1940">
        <f>_xlfn.XLOOKUP(Tabela5[[#This Row],[UUID]],Planilha2!$A:$A,Planilha2!B:B,"")</f>
        <v>1</v>
      </c>
      <c r="AJ1940">
        <f>_xlfn.XLOOKUP(Tabela5[[#This Row],[UUID]],Planilha2!$A:$A,Planilha2!C:C,"")</f>
        <v>0</v>
      </c>
      <c r="AK1940">
        <f>_xlfn.XLOOKUP(Tabela5[[#This Row],[UUID]],Planilha2!$A:$A,Planilha2!D:D,"")</f>
        <v>1</v>
      </c>
      <c r="AL1940">
        <f>_xlfn.XLOOKUP(Tabela5[[#This Row],[UUID]],Planilha2!$A:$A,Planilha2!E:E,"")</f>
        <v>0</v>
      </c>
      <c r="AM1940">
        <f>_xlfn.XLOOKUP(Tabela5[[#This Row],[UUID]],Planilha2!$A:$A,Planilha2!F:F,"")</f>
        <v>1</v>
      </c>
      <c r="AN1940">
        <f>_xlfn.XLOOKUP(Tabela5[[#This Row],[UUID]],Planilha2!$A:$A,Planilha2!G:G,"")</f>
        <v>1</v>
      </c>
      <c r="AO1940">
        <f>_xlfn.XLOOKUP(Tabela5[[#This Row],[UUID]],Planilha2!$A:$A,Planilha2!H:H,"")</f>
        <v>1</v>
      </c>
      <c r="AP1940">
        <f>_xlfn.XLOOKUP(Tabela5[[#This Row],[UUID]],Planilha2!$A:$A,Planilha2!I:I,"")</f>
        <v>1</v>
      </c>
      <c r="AQ1940">
        <f>_xlfn.XLOOKUP(Tabela5[[#This Row],[UUID]],Planilha2!$A:$A,Planilha2!J:J,"")</f>
        <v>1</v>
      </c>
      <c r="AR1940">
        <f>_xlfn.XLOOKUP(Tabela5[[#This Row],[UUID]],Planilha2!$A:$A,Planilha2!K:K,"")</f>
        <v>1</v>
      </c>
      <c r="AS1940">
        <f>_xlfn.XLOOKUP(Tabela5[[#This Row],[UUID]],Planilha2!$A:$A,Planilha2!L:L,"")</f>
        <v>0</v>
      </c>
      <c r="AT1940">
        <f>_xlfn.XLOOKUP(Tabela5[[#This Row],[UUID]],Planilha2!$A:$A,Planilha2!M:M,"")</f>
        <v>0</v>
      </c>
      <c r="AU1940">
        <f>_xlfn.XLOOKUP(Tabela5[[#This Row],[UUID]],Planilha2!$A:$A,Planilha2!N:N,"")</f>
        <v>1</v>
      </c>
      <c r="AV1940">
        <f>_xlfn.XLOOKUP(Tabela5[[#This Row],[UUID]],Planilha2!$A:$A,Planilha2!O:O,"")</f>
        <v>1</v>
      </c>
    </row>
    <row r="1941" spans="1:48" x14ac:dyDescent="0.2">
      <c r="A1941" t="s">
        <v>8212</v>
      </c>
      <c r="B1941" t="s">
        <v>35</v>
      </c>
      <c r="C1941">
        <v>75260500421</v>
      </c>
      <c r="D1941">
        <v>7545962737</v>
      </c>
      <c r="E1941" t="s">
        <v>3126</v>
      </c>
      <c r="F1941" t="s">
        <v>8213</v>
      </c>
      <c r="G1941" t="s">
        <v>3128</v>
      </c>
      <c r="H1941" s="1">
        <v>46023</v>
      </c>
      <c r="I1941">
        <v>202601</v>
      </c>
      <c r="J1941">
        <v>368.90510999999998</v>
      </c>
      <c r="L1941">
        <v>368.91</v>
      </c>
      <c r="N1941">
        <v>90521979</v>
      </c>
      <c r="O1941" s="1">
        <v>46108</v>
      </c>
      <c r="P1941" s="1">
        <v>46118</v>
      </c>
      <c r="R1941">
        <v>8</v>
      </c>
      <c r="S1941" t="s">
        <v>53</v>
      </c>
      <c r="T1941" t="s">
        <v>40</v>
      </c>
      <c r="U1941" t="s">
        <v>40</v>
      </c>
      <c r="V1941" t="s">
        <v>3129</v>
      </c>
      <c r="W1941">
        <v>6</v>
      </c>
      <c r="X1941" t="s">
        <v>42</v>
      </c>
      <c r="Y1941">
        <v>6</v>
      </c>
      <c r="Z1941" t="s">
        <v>40</v>
      </c>
      <c r="AA1941" t="s">
        <v>114</v>
      </c>
      <c r="AB1941" t="s">
        <v>44</v>
      </c>
      <c r="AE1941" t="s">
        <v>47</v>
      </c>
      <c r="AF1941" t="s">
        <v>8214</v>
      </c>
      <c r="AG1941" s="1">
        <v>46101</v>
      </c>
      <c r="AH1941" t="s">
        <v>47</v>
      </c>
      <c r="AI1941">
        <f>_xlfn.XLOOKUP(Tabela5[[#This Row],[UUID]],Planilha2!$A:$A,Planilha2!B:B,"")</f>
        <v>1</v>
      </c>
      <c r="AJ1941">
        <f>_xlfn.XLOOKUP(Tabela5[[#This Row],[UUID]],Planilha2!$A:$A,Planilha2!C:C,"")</f>
        <v>0</v>
      </c>
      <c r="AK1941">
        <f>_xlfn.XLOOKUP(Tabela5[[#This Row],[UUID]],Planilha2!$A:$A,Planilha2!D:D,"")</f>
        <v>16</v>
      </c>
      <c r="AL1941">
        <f>_xlfn.XLOOKUP(Tabela5[[#This Row],[UUID]],Planilha2!$A:$A,Planilha2!E:E,"")</f>
        <v>0</v>
      </c>
      <c r="AM1941">
        <f>_xlfn.XLOOKUP(Tabela5[[#This Row],[UUID]],Planilha2!$A:$A,Planilha2!F:F,"")</f>
        <v>1</v>
      </c>
      <c r="AN1941">
        <f>_xlfn.XLOOKUP(Tabela5[[#This Row],[UUID]],Planilha2!$A:$A,Planilha2!G:G,"")</f>
        <v>1</v>
      </c>
      <c r="AO1941">
        <f>_xlfn.XLOOKUP(Tabela5[[#This Row],[UUID]],Planilha2!$A:$A,Planilha2!H:H,"")</f>
        <v>1</v>
      </c>
      <c r="AP1941">
        <f>_xlfn.XLOOKUP(Tabela5[[#This Row],[UUID]],Planilha2!$A:$A,Planilha2!I:I,"")</f>
        <v>1</v>
      </c>
      <c r="AQ1941">
        <f>_xlfn.XLOOKUP(Tabela5[[#This Row],[UUID]],Planilha2!$A:$A,Planilha2!J:J,"")</f>
        <v>1</v>
      </c>
      <c r="AR1941">
        <f>_xlfn.XLOOKUP(Tabela5[[#This Row],[UUID]],Planilha2!$A:$A,Planilha2!K:K,"")</f>
        <v>1</v>
      </c>
      <c r="AS1941">
        <f>_xlfn.XLOOKUP(Tabela5[[#This Row],[UUID]],Planilha2!$A:$A,Planilha2!L:L,"")</f>
        <v>0</v>
      </c>
      <c r="AT1941">
        <f>_xlfn.XLOOKUP(Tabela5[[#This Row],[UUID]],Planilha2!$A:$A,Planilha2!M:M,"")</f>
        <v>0</v>
      </c>
      <c r="AU1941">
        <f>_xlfn.XLOOKUP(Tabela5[[#This Row],[UUID]],Planilha2!$A:$A,Planilha2!N:N,"")</f>
        <v>1</v>
      </c>
      <c r="AV1941">
        <f>_xlfn.XLOOKUP(Tabela5[[#This Row],[UUID]],Planilha2!$A:$A,Planilha2!O:O,"")</f>
        <v>1</v>
      </c>
    </row>
    <row r="1942" spans="1:48" x14ac:dyDescent="0.2">
      <c r="A1942" t="s">
        <v>8215</v>
      </c>
      <c r="B1942" t="s">
        <v>35</v>
      </c>
      <c r="C1942">
        <v>3018067</v>
      </c>
      <c r="D1942">
        <v>42240379987</v>
      </c>
      <c r="E1942" t="s">
        <v>1300</v>
      </c>
      <c r="F1942" t="s">
        <v>2247</v>
      </c>
      <c r="G1942" t="s">
        <v>1302</v>
      </c>
      <c r="H1942" s="1">
        <v>45931</v>
      </c>
      <c r="I1942">
        <v>202510</v>
      </c>
      <c r="J1942">
        <v>344.03998000000001</v>
      </c>
      <c r="L1942">
        <v>344.04</v>
      </c>
      <c r="N1942">
        <v>90405278</v>
      </c>
      <c r="O1942" s="1">
        <v>45978</v>
      </c>
      <c r="P1942" s="1">
        <v>45986</v>
      </c>
      <c r="R1942">
        <v>140</v>
      </c>
      <c r="S1942" t="s">
        <v>53</v>
      </c>
      <c r="T1942" t="s">
        <v>40</v>
      </c>
      <c r="U1942" t="s">
        <v>40</v>
      </c>
      <c r="V1942" t="s">
        <v>1303</v>
      </c>
      <c r="W1942">
        <v>6</v>
      </c>
      <c r="X1942" t="s">
        <v>42</v>
      </c>
      <c r="Y1942">
        <v>6</v>
      </c>
      <c r="Z1942" t="s">
        <v>40</v>
      </c>
      <c r="AA1942" t="s">
        <v>193</v>
      </c>
      <c r="AB1942" t="s">
        <v>44</v>
      </c>
      <c r="AE1942" t="s">
        <v>2711</v>
      </c>
      <c r="AF1942" t="s">
        <v>8216</v>
      </c>
      <c r="AG1942" s="1">
        <v>45971</v>
      </c>
      <c r="AH1942" t="s">
        <v>70</v>
      </c>
      <c r="AI1942">
        <f>_xlfn.XLOOKUP(Tabela5[[#This Row],[UUID]],Planilha2!$A:$A,Planilha2!B:B,"")</f>
        <v>0</v>
      </c>
      <c r="AJ1942">
        <f>_xlfn.XLOOKUP(Tabela5[[#This Row],[UUID]],Planilha2!$A:$A,Planilha2!C:C,"")</f>
        <v>0</v>
      </c>
      <c r="AK1942">
        <f>_xlfn.XLOOKUP(Tabela5[[#This Row],[UUID]],Planilha2!$A:$A,Planilha2!D:D,"")</f>
        <v>0</v>
      </c>
      <c r="AL1942">
        <f>_xlfn.XLOOKUP(Tabela5[[#This Row],[UUID]],Planilha2!$A:$A,Planilha2!E:E,"")</f>
        <v>14</v>
      </c>
      <c r="AM1942">
        <f>_xlfn.XLOOKUP(Tabela5[[#This Row],[UUID]],Planilha2!$A:$A,Planilha2!F:F,"")</f>
        <v>0</v>
      </c>
      <c r="AN1942">
        <f>_xlfn.XLOOKUP(Tabela5[[#This Row],[UUID]],Planilha2!$A:$A,Planilha2!G:G,"")</f>
        <v>0</v>
      </c>
      <c r="AO1942">
        <f>_xlfn.XLOOKUP(Tabela5[[#This Row],[UUID]],Planilha2!$A:$A,Planilha2!H:H,"")</f>
        <v>0</v>
      </c>
      <c r="AP1942">
        <f>_xlfn.XLOOKUP(Tabela5[[#This Row],[UUID]],Planilha2!$A:$A,Planilha2!I:I,"")</f>
        <v>0</v>
      </c>
      <c r="AQ1942">
        <f>_xlfn.XLOOKUP(Tabela5[[#This Row],[UUID]],Planilha2!$A:$A,Planilha2!J:J,"")</f>
        <v>0</v>
      </c>
      <c r="AR1942">
        <f>_xlfn.XLOOKUP(Tabela5[[#This Row],[UUID]],Planilha2!$A:$A,Planilha2!K:K,"")</f>
        <v>0</v>
      </c>
      <c r="AS1942">
        <f>_xlfn.XLOOKUP(Tabela5[[#This Row],[UUID]],Planilha2!$A:$A,Planilha2!L:L,"")</f>
        <v>0</v>
      </c>
      <c r="AT1942">
        <f>_xlfn.XLOOKUP(Tabela5[[#This Row],[UUID]],Planilha2!$A:$A,Planilha2!M:M,"")</f>
        <v>0</v>
      </c>
      <c r="AU1942">
        <f>_xlfn.XLOOKUP(Tabela5[[#This Row],[UUID]],Planilha2!$A:$A,Planilha2!N:N,"")</f>
        <v>0</v>
      </c>
      <c r="AV1942">
        <f>_xlfn.XLOOKUP(Tabela5[[#This Row],[UUID]],Planilha2!$A:$A,Planilha2!O:O,"")</f>
        <v>0</v>
      </c>
    </row>
    <row r="1943" spans="1:48" x14ac:dyDescent="0.2">
      <c r="A1943" t="s">
        <v>8217</v>
      </c>
      <c r="B1943" t="s">
        <v>35</v>
      </c>
      <c r="C1943">
        <v>150869759</v>
      </c>
      <c r="D1943">
        <v>1256241660</v>
      </c>
      <c r="E1943" t="s">
        <v>8218</v>
      </c>
      <c r="F1943" t="s">
        <v>8219</v>
      </c>
      <c r="G1943" t="s">
        <v>8220</v>
      </c>
      <c r="H1943" s="1">
        <v>46023</v>
      </c>
      <c r="I1943">
        <v>202601</v>
      </c>
      <c r="J1943">
        <v>267.79408000000001</v>
      </c>
      <c r="L1943">
        <v>267.79000000000002</v>
      </c>
      <c r="N1943">
        <v>90463078</v>
      </c>
      <c r="O1943" s="1">
        <v>46050</v>
      </c>
      <c r="P1943" s="1">
        <v>46063</v>
      </c>
      <c r="R1943">
        <v>63</v>
      </c>
      <c r="S1943" t="s">
        <v>53</v>
      </c>
      <c r="T1943" t="s">
        <v>40</v>
      </c>
      <c r="U1943" t="s">
        <v>40</v>
      </c>
      <c r="V1943" t="s">
        <v>8221</v>
      </c>
      <c r="W1943" t="s">
        <v>94</v>
      </c>
      <c r="X1943" t="s">
        <v>94</v>
      </c>
      <c r="Y1943">
        <v>6</v>
      </c>
      <c r="Z1943" t="s">
        <v>40</v>
      </c>
      <c r="AA1943" t="s">
        <v>114</v>
      </c>
      <c r="AB1943" t="s">
        <v>44</v>
      </c>
      <c r="AE1943" t="s">
        <v>298</v>
      </c>
      <c r="AF1943" t="s">
        <v>8222</v>
      </c>
      <c r="AG1943" s="1">
        <v>46101</v>
      </c>
      <c r="AH1943" t="s">
        <v>47</v>
      </c>
      <c r="AI1943">
        <f>_xlfn.XLOOKUP(Tabela5[[#This Row],[UUID]],Planilha2!$A:$A,Planilha2!B:B,"")</f>
        <v>1</v>
      </c>
      <c r="AJ1943">
        <f>_xlfn.XLOOKUP(Tabela5[[#This Row],[UUID]],Planilha2!$A:$A,Planilha2!C:C,"")</f>
        <v>0</v>
      </c>
      <c r="AK1943">
        <f>_xlfn.XLOOKUP(Tabela5[[#This Row],[UUID]],Planilha2!$A:$A,Planilha2!D:D,"")</f>
        <v>6</v>
      </c>
      <c r="AL1943">
        <f>_xlfn.XLOOKUP(Tabela5[[#This Row],[UUID]],Planilha2!$A:$A,Planilha2!E:E,"")</f>
        <v>0</v>
      </c>
      <c r="AM1943">
        <f>_xlfn.XLOOKUP(Tabela5[[#This Row],[UUID]],Planilha2!$A:$A,Planilha2!F:F,"")</f>
        <v>1</v>
      </c>
      <c r="AN1943">
        <f>_xlfn.XLOOKUP(Tabela5[[#This Row],[UUID]],Planilha2!$A:$A,Planilha2!G:G,"")</f>
        <v>1</v>
      </c>
      <c r="AO1943">
        <f>_xlfn.XLOOKUP(Tabela5[[#This Row],[UUID]],Planilha2!$A:$A,Planilha2!H:H,"")</f>
        <v>1</v>
      </c>
      <c r="AP1943">
        <f>_xlfn.XLOOKUP(Tabela5[[#This Row],[UUID]],Planilha2!$A:$A,Planilha2!I:I,"")</f>
        <v>1</v>
      </c>
      <c r="AQ1943">
        <f>_xlfn.XLOOKUP(Tabela5[[#This Row],[UUID]],Planilha2!$A:$A,Planilha2!J:J,"")</f>
        <v>1</v>
      </c>
      <c r="AR1943">
        <f>_xlfn.XLOOKUP(Tabela5[[#This Row],[UUID]],Planilha2!$A:$A,Planilha2!K:K,"")</f>
        <v>1</v>
      </c>
      <c r="AS1943">
        <f>_xlfn.XLOOKUP(Tabela5[[#This Row],[UUID]],Planilha2!$A:$A,Planilha2!L:L,"")</f>
        <v>0</v>
      </c>
      <c r="AT1943">
        <f>_xlfn.XLOOKUP(Tabela5[[#This Row],[UUID]],Planilha2!$A:$A,Planilha2!M:M,"")</f>
        <v>0</v>
      </c>
      <c r="AU1943">
        <f>_xlfn.XLOOKUP(Tabela5[[#This Row],[UUID]],Planilha2!$A:$A,Planilha2!N:N,"")</f>
        <v>1</v>
      </c>
      <c r="AV1943">
        <f>_xlfn.XLOOKUP(Tabela5[[#This Row],[UUID]],Planilha2!$A:$A,Planilha2!O:O,"")</f>
        <v>1</v>
      </c>
    </row>
    <row r="1944" spans="1:48" x14ac:dyDescent="0.2">
      <c r="A1944" t="s">
        <v>8223</v>
      </c>
      <c r="B1944" t="s">
        <v>35</v>
      </c>
      <c r="C1944">
        <v>150510436</v>
      </c>
      <c r="D1944">
        <v>28277909802</v>
      </c>
      <c r="E1944" t="s">
        <v>3102</v>
      </c>
      <c r="F1944" t="s">
        <v>8020</v>
      </c>
      <c r="G1944" t="s">
        <v>3104</v>
      </c>
      <c r="H1944" s="1">
        <v>46023</v>
      </c>
      <c r="I1944">
        <v>202601</v>
      </c>
      <c r="J1944">
        <v>335.43999000000002</v>
      </c>
      <c r="L1944">
        <v>335.44</v>
      </c>
      <c r="N1944">
        <v>90462987</v>
      </c>
      <c r="O1944" s="1">
        <v>46050</v>
      </c>
      <c r="P1944" s="1">
        <v>46063</v>
      </c>
      <c r="R1944">
        <v>63</v>
      </c>
      <c r="S1944" t="s">
        <v>53</v>
      </c>
      <c r="T1944" t="s">
        <v>40</v>
      </c>
      <c r="U1944" t="s">
        <v>40</v>
      </c>
      <c r="V1944" t="s">
        <v>3105</v>
      </c>
      <c r="W1944">
        <v>6</v>
      </c>
      <c r="X1944" t="s">
        <v>42</v>
      </c>
      <c r="Y1944">
        <v>6</v>
      </c>
      <c r="Z1944" t="s">
        <v>40</v>
      </c>
      <c r="AA1944" t="s">
        <v>114</v>
      </c>
      <c r="AB1944" t="s">
        <v>44</v>
      </c>
      <c r="AE1944" t="s">
        <v>298</v>
      </c>
      <c r="AF1944" t="s">
        <v>8224</v>
      </c>
      <c r="AG1944" s="1">
        <v>46101</v>
      </c>
      <c r="AH1944" t="s">
        <v>47</v>
      </c>
      <c r="AI1944">
        <f>_xlfn.XLOOKUP(Tabela5[[#This Row],[UUID]],Planilha2!$A:$A,Planilha2!B:B,"")</f>
        <v>1</v>
      </c>
      <c r="AJ1944">
        <f>_xlfn.XLOOKUP(Tabela5[[#This Row],[UUID]],Planilha2!$A:$A,Planilha2!C:C,"")</f>
        <v>0</v>
      </c>
      <c r="AK1944">
        <f>_xlfn.XLOOKUP(Tabela5[[#This Row],[UUID]],Planilha2!$A:$A,Planilha2!D:D,"")</f>
        <v>16</v>
      </c>
      <c r="AL1944">
        <f>_xlfn.XLOOKUP(Tabela5[[#This Row],[UUID]],Planilha2!$A:$A,Planilha2!E:E,"")</f>
        <v>0</v>
      </c>
      <c r="AM1944">
        <f>_xlfn.XLOOKUP(Tabela5[[#This Row],[UUID]],Planilha2!$A:$A,Planilha2!F:F,"")</f>
        <v>1</v>
      </c>
      <c r="AN1944">
        <f>_xlfn.XLOOKUP(Tabela5[[#This Row],[UUID]],Planilha2!$A:$A,Planilha2!G:G,"")</f>
        <v>1</v>
      </c>
      <c r="AO1944">
        <f>_xlfn.XLOOKUP(Tabela5[[#This Row],[UUID]],Planilha2!$A:$A,Planilha2!H:H,"")</f>
        <v>1</v>
      </c>
      <c r="AP1944">
        <f>_xlfn.XLOOKUP(Tabela5[[#This Row],[UUID]],Planilha2!$A:$A,Planilha2!I:I,"")</f>
        <v>1</v>
      </c>
      <c r="AQ1944">
        <f>_xlfn.XLOOKUP(Tabela5[[#This Row],[UUID]],Planilha2!$A:$A,Planilha2!J:J,"")</f>
        <v>1</v>
      </c>
      <c r="AR1944">
        <f>_xlfn.XLOOKUP(Tabela5[[#This Row],[UUID]],Planilha2!$A:$A,Planilha2!K:K,"")</f>
        <v>1</v>
      </c>
      <c r="AS1944">
        <f>_xlfn.XLOOKUP(Tabela5[[#This Row],[UUID]],Planilha2!$A:$A,Planilha2!L:L,"")</f>
        <v>0</v>
      </c>
      <c r="AT1944">
        <f>_xlfn.XLOOKUP(Tabela5[[#This Row],[UUID]],Planilha2!$A:$A,Planilha2!M:M,"")</f>
        <v>0</v>
      </c>
      <c r="AU1944">
        <f>_xlfn.XLOOKUP(Tabela5[[#This Row],[UUID]],Planilha2!$A:$A,Planilha2!N:N,"")</f>
        <v>1</v>
      </c>
      <c r="AV1944">
        <f>_xlfn.XLOOKUP(Tabela5[[#This Row],[UUID]],Planilha2!$A:$A,Planilha2!O:O,"")</f>
        <v>1</v>
      </c>
    </row>
    <row r="1945" spans="1:48" x14ac:dyDescent="0.2">
      <c r="A1945" t="s">
        <v>8225</v>
      </c>
      <c r="B1945" t="s">
        <v>35</v>
      </c>
      <c r="C1945">
        <v>38159104</v>
      </c>
      <c r="D1945">
        <v>27605536801</v>
      </c>
      <c r="E1945" t="s">
        <v>8226</v>
      </c>
      <c r="F1945" t="s">
        <v>8227</v>
      </c>
      <c r="G1945" t="s">
        <v>8228</v>
      </c>
      <c r="H1945" s="1">
        <v>46023</v>
      </c>
      <c r="I1945">
        <v>202601</v>
      </c>
      <c r="J1945">
        <v>304.50303000000002</v>
      </c>
      <c r="K1945">
        <v>11.38</v>
      </c>
      <c r="L1945">
        <v>315.88</v>
      </c>
      <c r="N1945">
        <v>90463021</v>
      </c>
      <c r="O1945" s="1">
        <v>46050</v>
      </c>
      <c r="P1945" s="1">
        <v>46063</v>
      </c>
      <c r="R1945">
        <v>63</v>
      </c>
      <c r="S1945" t="s">
        <v>53</v>
      </c>
      <c r="T1945" t="s">
        <v>40</v>
      </c>
      <c r="U1945" t="s">
        <v>40</v>
      </c>
      <c r="V1945" t="s">
        <v>8229</v>
      </c>
      <c r="W1945">
        <v>6</v>
      </c>
      <c r="X1945" t="s">
        <v>42</v>
      </c>
      <c r="Y1945">
        <v>6</v>
      </c>
      <c r="Z1945" t="s">
        <v>40</v>
      </c>
      <c r="AA1945" t="s">
        <v>114</v>
      </c>
      <c r="AB1945" t="s">
        <v>44</v>
      </c>
      <c r="AE1945" t="s">
        <v>298</v>
      </c>
      <c r="AF1945" t="s">
        <v>8230</v>
      </c>
      <c r="AG1945" s="1">
        <v>46101</v>
      </c>
      <c r="AH1945" t="s">
        <v>47</v>
      </c>
      <c r="AI1945">
        <f>_xlfn.XLOOKUP(Tabela5[[#This Row],[UUID]],Planilha2!$A:$A,Planilha2!B:B,"")</f>
        <v>1</v>
      </c>
      <c r="AJ1945">
        <f>_xlfn.XLOOKUP(Tabela5[[#This Row],[UUID]],Planilha2!$A:$A,Planilha2!C:C,"")</f>
        <v>0</v>
      </c>
      <c r="AK1945">
        <f>_xlfn.XLOOKUP(Tabela5[[#This Row],[UUID]],Planilha2!$A:$A,Planilha2!D:D,"")</f>
        <v>16</v>
      </c>
      <c r="AL1945">
        <f>_xlfn.XLOOKUP(Tabela5[[#This Row],[UUID]],Planilha2!$A:$A,Planilha2!E:E,"")</f>
        <v>0</v>
      </c>
      <c r="AM1945">
        <f>_xlfn.XLOOKUP(Tabela5[[#This Row],[UUID]],Planilha2!$A:$A,Planilha2!F:F,"")</f>
        <v>1</v>
      </c>
      <c r="AN1945">
        <f>_xlfn.XLOOKUP(Tabela5[[#This Row],[UUID]],Planilha2!$A:$A,Planilha2!G:G,"")</f>
        <v>1</v>
      </c>
      <c r="AO1945">
        <f>_xlfn.XLOOKUP(Tabela5[[#This Row],[UUID]],Planilha2!$A:$A,Planilha2!H:H,"")</f>
        <v>1</v>
      </c>
      <c r="AP1945">
        <f>_xlfn.XLOOKUP(Tabela5[[#This Row],[UUID]],Planilha2!$A:$A,Planilha2!I:I,"")</f>
        <v>1</v>
      </c>
      <c r="AQ1945">
        <f>_xlfn.XLOOKUP(Tabela5[[#This Row],[UUID]],Planilha2!$A:$A,Planilha2!J:J,"")</f>
        <v>1</v>
      </c>
      <c r="AR1945">
        <f>_xlfn.XLOOKUP(Tabela5[[#This Row],[UUID]],Planilha2!$A:$A,Planilha2!K:K,"")</f>
        <v>1</v>
      </c>
      <c r="AS1945">
        <f>_xlfn.XLOOKUP(Tabela5[[#This Row],[UUID]],Planilha2!$A:$A,Planilha2!L:L,"")</f>
        <v>0</v>
      </c>
      <c r="AT1945">
        <f>_xlfn.XLOOKUP(Tabela5[[#This Row],[UUID]],Planilha2!$A:$A,Planilha2!M:M,"")</f>
        <v>0</v>
      </c>
      <c r="AU1945">
        <f>_xlfn.XLOOKUP(Tabela5[[#This Row],[UUID]],Planilha2!$A:$A,Planilha2!N:N,"")</f>
        <v>1</v>
      </c>
      <c r="AV1945">
        <f>_xlfn.XLOOKUP(Tabela5[[#This Row],[UUID]],Planilha2!$A:$A,Planilha2!O:O,"")</f>
        <v>1</v>
      </c>
    </row>
    <row r="1946" spans="1:48" x14ac:dyDescent="0.2">
      <c r="A1946" t="s">
        <v>8231</v>
      </c>
      <c r="B1946" t="s">
        <v>35</v>
      </c>
      <c r="C1946">
        <v>79733531</v>
      </c>
      <c r="D1946">
        <v>25395347836</v>
      </c>
      <c r="E1946" t="s">
        <v>8232</v>
      </c>
      <c r="F1946" t="s">
        <v>8233</v>
      </c>
      <c r="G1946" t="s">
        <v>8234</v>
      </c>
      <c r="H1946" s="1">
        <v>46023</v>
      </c>
      <c r="I1946">
        <v>202601</v>
      </c>
      <c r="J1946">
        <v>778.56142999999997</v>
      </c>
      <c r="L1946">
        <v>778.56</v>
      </c>
      <c r="N1946">
        <v>90462948</v>
      </c>
      <c r="O1946" s="1">
        <v>46050</v>
      </c>
      <c r="P1946" s="1">
        <v>46063</v>
      </c>
      <c r="R1946">
        <v>63</v>
      </c>
      <c r="S1946" t="s">
        <v>53</v>
      </c>
      <c r="T1946" t="s">
        <v>40</v>
      </c>
      <c r="U1946" t="s">
        <v>40</v>
      </c>
      <c r="V1946" t="s">
        <v>8235</v>
      </c>
      <c r="W1946">
        <v>6</v>
      </c>
      <c r="X1946" t="s">
        <v>42</v>
      </c>
      <c r="Y1946">
        <v>6</v>
      </c>
      <c r="Z1946" t="s">
        <v>40</v>
      </c>
      <c r="AA1946" t="s">
        <v>114</v>
      </c>
      <c r="AB1946" t="s">
        <v>44</v>
      </c>
      <c r="AE1946" t="s">
        <v>298</v>
      </c>
      <c r="AF1946" t="s">
        <v>8236</v>
      </c>
      <c r="AG1946" s="1">
        <v>46101</v>
      </c>
      <c r="AH1946" t="s">
        <v>47</v>
      </c>
      <c r="AI1946">
        <f>_xlfn.XLOOKUP(Tabela5[[#This Row],[UUID]],Planilha2!$A:$A,Planilha2!B:B,"")</f>
        <v>1</v>
      </c>
      <c r="AJ1946">
        <f>_xlfn.XLOOKUP(Tabela5[[#This Row],[UUID]],Planilha2!$A:$A,Planilha2!C:C,"")</f>
        <v>0</v>
      </c>
      <c r="AK1946">
        <f>_xlfn.XLOOKUP(Tabela5[[#This Row],[UUID]],Planilha2!$A:$A,Planilha2!D:D,"")</f>
        <v>16</v>
      </c>
      <c r="AL1946">
        <f>_xlfn.XLOOKUP(Tabela5[[#This Row],[UUID]],Planilha2!$A:$A,Planilha2!E:E,"")</f>
        <v>0</v>
      </c>
      <c r="AM1946">
        <f>_xlfn.XLOOKUP(Tabela5[[#This Row],[UUID]],Planilha2!$A:$A,Planilha2!F:F,"")</f>
        <v>1</v>
      </c>
      <c r="AN1946">
        <f>_xlfn.XLOOKUP(Tabela5[[#This Row],[UUID]],Planilha2!$A:$A,Planilha2!G:G,"")</f>
        <v>1</v>
      </c>
      <c r="AO1946">
        <f>_xlfn.XLOOKUP(Tabela5[[#This Row],[UUID]],Planilha2!$A:$A,Planilha2!H:H,"")</f>
        <v>1</v>
      </c>
      <c r="AP1946">
        <f>_xlfn.XLOOKUP(Tabela5[[#This Row],[UUID]],Planilha2!$A:$A,Planilha2!I:I,"")</f>
        <v>1</v>
      </c>
      <c r="AQ1946">
        <f>_xlfn.XLOOKUP(Tabela5[[#This Row],[UUID]],Planilha2!$A:$A,Planilha2!J:J,"")</f>
        <v>1</v>
      </c>
      <c r="AR1946">
        <f>_xlfn.XLOOKUP(Tabela5[[#This Row],[UUID]],Planilha2!$A:$A,Planilha2!K:K,"")</f>
        <v>1</v>
      </c>
      <c r="AS1946">
        <f>_xlfn.XLOOKUP(Tabela5[[#This Row],[UUID]],Planilha2!$A:$A,Planilha2!L:L,"")</f>
        <v>0</v>
      </c>
      <c r="AT1946">
        <f>_xlfn.XLOOKUP(Tabela5[[#This Row],[UUID]],Planilha2!$A:$A,Planilha2!M:M,"")</f>
        <v>0</v>
      </c>
      <c r="AU1946">
        <f>_xlfn.XLOOKUP(Tabela5[[#This Row],[UUID]],Planilha2!$A:$A,Planilha2!N:N,"")</f>
        <v>1</v>
      </c>
      <c r="AV1946">
        <f>_xlfn.XLOOKUP(Tabela5[[#This Row],[UUID]],Planilha2!$A:$A,Planilha2!O:O,"")</f>
        <v>1</v>
      </c>
    </row>
    <row r="1947" spans="1:48" x14ac:dyDescent="0.2">
      <c r="A1947" t="s">
        <v>8237</v>
      </c>
      <c r="B1947" t="s">
        <v>35</v>
      </c>
      <c r="C1947">
        <v>102657300453</v>
      </c>
      <c r="D1947">
        <v>27690837832</v>
      </c>
      <c r="E1947" t="s">
        <v>1063</v>
      </c>
      <c r="F1947" t="s">
        <v>1064</v>
      </c>
      <c r="G1947" t="s">
        <v>1065</v>
      </c>
      <c r="H1947" s="1">
        <v>46023</v>
      </c>
      <c r="I1947">
        <v>202601</v>
      </c>
      <c r="J1947">
        <v>358.39517000000001</v>
      </c>
      <c r="L1947">
        <v>358.4</v>
      </c>
      <c r="N1947">
        <v>90521988</v>
      </c>
      <c r="O1947" s="1">
        <v>46108</v>
      </c>
      <c r="P1947" s="1">
        <v>46118</v>
      </c>
      <c r="R1947">
        <v>8</v>
      </c>
      <c r="S1947" t="s">
        <v>53</v>
      </c>
      <c r="T1947" t="s">
        <v>40</v>
      </c>
      <c r="U1947" t="s">
        <v>40</v>
      </c>
      <c r="V1947" t="s">
        <v>1066</v>
      </c>
      <c r="W1947">
        <v>6</v>
      </c>
      <c r="X1947" t="s">
        <v>42</v>
      </c>
      <c r="Y1947">
        <v>6</v>
      </c>
      <c r="Z1947" t="s">
        <v>40</v>
      </c>
      <c r="AA1947" t="s">
        <v>114</v>
      </c>
      <c r="AB1947" t="s">
        <v>44</v>
      </c>
      <c r="AE1947" t="s">
        <v>47</v>
      </c>
      <c r="AF1947" t="s">
        <v>8238</v>
      </c>
      <c r="AG1947" s="1">
        <v>46101</v>
      </c>
      <c r="AH1947" t="s">
        <v>47</v>
      </c>
      <c r="AI1947">
        <f>_xlfn.XLOOKUP(Tabela5[[#This Row],[UUID]],Planilha2!$A:$A,Planilha2!B:B,"")</f>
        <v>1</v>
      </c>
      <c r="AJ1947">
        <f>_xlfn.XLOOKUP(Tabela5[[#This Row],[UUID]],Planilha2!$A:$A,Planilha2!C:C,"")</f>
        <v>0</v>
      </c>
      <c r="AK1947">
        <f>_xlfn.XLOOKUP(Tabela5[[#This Row],[UUID]],Planilha2!$A:$A,Planilha2!D:D,"")</f>
        <v>1</v>
      </c>
      <c r="AL1947">
        <f>_xlfn.XLOOKUP(Tabela5[[#This Row],[UUID]],Planilha2!$A:$A,Planilha2!E:E,"")</f>
        <v>0</v>
      </c>
      <c r="AM1947">
        <f>_xlfn.XLOOKUP(Tabela5[[#This Row],[UUID]],Planilha2!$A:$A,Planilha2!F:F,"")</f>
        <v>1</v>
      </c>
      <c r="AN1947">
        <f>_xlfn.XLOOKUP(Tabela5[[#This Row],[UUID]],Planilha2!$A:$A,Planilha2!G:G,"")</f>
        <v>1</v>
      </c>
      <c r="AO1947">
        <f>_xlfn.XLOOKUP(Tabela5[[#This Row],[UUID]],Planilha2!$A:$A,Planilha2!H:H,"")</f>
        <v>1</v>
      </c>
      <c r="AP1947">
        <f>_xlfn.XLOOKUP(Tabela5[[#This Row],[UUID]],Planilha2!$A:$A,Planilha2!I:I,"")</f>
        <v>1</v>
      </c>
      <c r="AQ1947">
        <f>_xlfn.XLOOKUP(Tabela5[[#This Row],[UUID]],Planilha2!$A:$A,Planilha2!J:J,"")</f>
        <v>1</v>
      </c>
      <c r="AR1947">
        <f>_xlfn.XLOOKUP(Tabela5[[#This Row],[UUID]],Planilha2!$A:$A,Planilha2!K:K,"")</f>
        <v>1</v>
      </c>
      <c r="AS1947">
        <f>_xlfn.XLOOKUP(Tabela5[[#This Row],[UUID]],Planilha2!$A:$A,Planilha2!L:L,"")</f>
        <v>0</v>
      </c>
      <c r="AT1947">
        <f>_xlfn.XLOOKUP(Tabela5[[#This Row],[UUID]],Planilha2!$A:$A,Planilha2!M:M,"")</f>
        <v>0</v>
      </c>
      <c r="AU1947">
        <f>_xlfn.XLOOKUP(Tabela5[[#This Row],[UUID]],Planilha2!$A:$A,Planilha2!N:N,"")</f>
        <v>1</v>
      </c>
      <c r="AV1947">
        <f>_xlfn.XLOOKUP(Tabela5[[#This Row],[UUID]],Planilha2!$A:$A,Planilha2!O:O,"")</f>
        <v>1</v>
      </c>
    </row>
    <row r="1948" spans="1:48" x14ac:dyDescent="0.2">
      <c r="A1948" t="s">
        <v>8239</v>
      </c>
      <c r="B1948" t="s">
        <v>35</v>
      </c>
      <c r="C1948">
        <v>33188017</v>
      </c>
      <c r="D1948">
        <v>36657507000160</v>
      </c>
      <c r="E1948" t="s">
        <v>8240</v>
      </c>
      <c r="F1948" t="s">
        <v>8241</v>
      </c>
      <c r="G1948" t="s">
        <v>8242</v>
      </c>
      <c r="H1948" s="1">
        <v>46023</v>
      </c>
      <c r="I1948">
        <v>202601</v>
      </c>
      <c r="J1948">
        <v>1645.4373599999999</v>
      </c>
      <c r="K1948">
        <v>0</v>
      </c>
      <c r="L1948">
        <v>1645.44</v>
      </c>
      <c r="N1948">
        <v>90486030</v>
      </c>
      <c r="O1948" s="1">
        <v>46059</v>
      </c>
      <c r="P1948" s="1">
        <v>46069</v>
      </c>
      <c r="R1948">
        <v>57</v>
      </c>
      <c r="S1948" t="s">
        <v>39</v>
      </c>
      <c r="T1948" t="s">
        <v>40</v>
      </c>
      <c r="U1948" t="s">
        <v>40</v>
      </c>
      <c r="V1948" t="s">
        <v>8243</v>
      </c>
      <c r="W1948">
        <v>4</v>
      </c>
      <c r="X1948" t="s">
        <v>42</v>
      </c>
      <c r="Y1948">
        <v>6</v>
      </c>
      <c r="Z1948" t="s">
        <v>254</v>
      </c>
      <c r="AA1948" t="s">
        <v>114</v>
      </c>
      <c r="AB1948" t="s">
        <v>44</v>
      </c>
      <c r="AC1948" t="s">
        <v>45</v>
      </c>
      <c r="AE1948" t="s">
        <v>2615</v>
      </c>
      <c r="AF1948" t="s">
        <v>8244</v>
      </c>
      <c r="AG1948" s="1">
        <v>46101</v>
      </c>
      <c r="AH1948" t="s">
        <v>47</v>
      </c>
      <c r="AI1948">
        <f>_xlfn.XLOOKUP(Tabela5[[#This Row],[UUID]],Planilha2!$A:$A,Planilha2!B:B,"")</f>
        <v>1</v>
      </c>
      <c r="AJ1948">
        <f>_xlfn.XLOOKUP(Tabela5[[#This Row],[UUID]],Planilha2!$A:$A,Planilha2!C:C,"")</f>
        <v>0</v>
      </c>
      <c r="AK1948">
        <f>_xlfn.XLOOKUP(Tabela5[[#This Row],[UUID]],Planilha2!$A:$A,Planilha2!D:D,"")</f>
        <v>4</v>
      </c>
      <c r="AL1948">
        <f>_xlfn.XLOOKUP(Tabela5[[#This Row],[UUID]],Planilha2!$A:$A,Planilha2!E:E,"")</f>
        <v>0</v>
      </c>
      <c r="AM1948">
        <f>_xlfn.XLOOKUP(Tabela5[[#This Row],[UUID]],Planilha2!$A:$A,Planilha2!F:F,"")</f>
        <v>1</v>
      </c>
      <c r="AN1948">
        <f>_xlfn.XLOOKUP(Tabela5[[#This Row],[UUID]],Planilha2!$A:$A,Planilha2!G:G,"")</f>
        <v>1</v>
      </c>
      <c r="AO1948">
        <f>_xlfn.XLOOKUP(Tabela5[[#This Row],[UUID]],Planilha2!$A:$A,Planilha2!H:H,"")</f>
        <v>1</v>
      </c>
      <c r="AP1948">
        <f>_xlfn.XLOOKUP(Tabela5[[#This Row],[UUID]],Planilha2!$A:$A,Planilha2!I:I,"")</f>
        <v>1</v>
      </c>
      <c r="AQ1948">
        <f>_xlfn.XLOOKUP(Tabela5[[#This Row],[UUID]],Planilha2!$A:$A,Planilha2!J:J,"")</f>
        <v>1</v>
      </c>
      <c r="AR1948">
        <f>_xlfn.XLOOKUP(Tabela5[[#This Row],[UUID]],Planilha2!$A:$A,Planilha2!K:K,"")</f>
        <v>1</v>
      </c>
      <c r="AS1948">
        <f>_xlfn.XLOOKUP(Tabela5[[#This Row],[UUID]],Planilha2!$A:$A,Planilha2!L:L,"")</f>
        <v>0</v>
      </c>
      <c r="AT1948">
        <f>_xlfn.XLOOKUP(Tabela5[[#This Row],[UUID]],Planilha2!$A:$A,Planilha2!M:M,"")</f>
        <v>0</v>
      </c>
      <c r="AU1948">
        <f>_xlfn.XLOOKUP(Tabela5[[#This Row],[UUID]],Planilha2!$A:$A,Planilha2!N:N,"")</f>
        <v>1</v>
      </c>
      <c r="AV1948">
        <f>_xlfn.XLOOKUP(Tabela5[[#This Row],[UUID]],Planilha2!$A:$A,Planilha2!O:O,"")</f>
        <v>1</v>
      </c>
    </row>
    <row r="1949" spans="1:48" x14ac:dyDescent="0.2">
      <c r="A1949" t="s">
        <v>8245</v>
      </c>
      <c r="B1949" t="s">
        <v>35</v>
      </c>
      <c r="C1949">
        <v>4002732297</v>
      </c>
      <c r="D1949">
        <v>42982540894</v>
      </c>
      <c r="E1949" t="s">
        <v>2235</v>
      </c>
      <c r="F1949" t="s">
        <v>2236</v>
      </c>
      <c r="G1949" t="s">
        <v>2237</v>
      </c>
      <c r="H1949" s="1">
        <v>45931</v>
      </c>
      <c r="I1949">
        <v>202510</v>
      </c>
      <c r="J1949">
        <v>96.958340000000007</v>
      </c>
      <c r="L1949">
        <v>96.96</v>
      </c>
      <c r="N1949">
        <v>90409665</v>
      </c>
      <c r="O1949" s="1">
        <v>45988</v>
      </c>
      <c r="P1949" s="1">
        <v>45999</v>
      </c>
      <c r="R1949">
        <v>127</v>
      </c>
      <c r="S1949" t="s">
        <v>53</v>
      </c>
      <c r="T1949" t="s">
        <v>40</v>
      </c>
      <c r="U1949" t="s">
        <v>40</v>
      </c>
      <c r="V1949" t="s">
        <v>2238</v>
      </c>
      <c r="W1949">
        <v>6</v>
      </c>
      <c r="X1949" t="s">
        <v>42</v>
      </c>
      <c r="Y1949">
        <v>6</v>
      </c>
      <c r="Z1949" t="s">
        <v>40</v>
      </c>
      <c r="AA1949" t="s">
        <v>193</v>
      </c>
      <c r="AB1949" t="s">
        <v>44</v>
      </c>
      <c r="AE1949" t="s">
        <v>2711</v>
      </c>
      <c r="AF1949" t="s">
        <v>8246</v>
      </c>
      <c r="AG1949" s="1">
        <v>45973</v>
      </c>
      <c r="AH1949" t="s">
        <v>70</v>
      </c>
      <c r="AI1949">
        <f>_xlfn.XLOOKUP(Tabela5[[#This Row],[UUID]],Planilha2!$A:$A,Planilha2!B:B,"")</f>
        <v>0</v>
      </c>
      <c r="AJ1949">
        <f>_xlfn.XLOOKUP(Tabela5[[#This Row],[UUID]],Planilha2!$A:$A,Planilha2!C:C,"")</f>
        <v>0</v>
      </c>
      <c r="AK1949">
        <f>_xlfn.XLOOKUP(Tabela5[[#This Row],[UUID]],Planilha2!$A:$A,Planilha2!D:D,"")</f>
        <v>0</v>
      </c>
      <c r="AL1949">
        <f>_xlfn.XLOOKUP(Tabela5[[#This Row],[UUID]],Planilha2!$A:$A,Planilha2!E:E,"")</f>
        <v>6</v>
      </c>
      <c r="AM1949">
        <f>_xlfn.XLOOKUP(Tabela5[[#This Row],[UUID]],Planilha2!$A:$A,Planilha2!F:F,"")</f>
        <v>0</v>
      </c>
      <c r="AN1949">
        <f>_xlfn.XLOOKUP(Tabela5[[#This Row],[UUID]],Planilha2!$A:$A,Planilha2!G:G,"")</f>
        <v>0</v>
      </c>
      <c r="AO1949">
        <f>_xlfn.XLOOKUP(Tabela5[[#This Row],[UUID]],Planilha2!$A:$A,Planilha2!H:H,"")</f>
        <v>0</v>
      </c>
      <c r="AP1949">
        <f>_xlfn.XLOOKUP(Tabela5[[#This Row],[UUID]],Planilha2!$A:$A,Planilha2!I:I,"")</f>
        <v>0</v>
      </c>
      <c r="AQ1949">
        <f>_xlfn.XLOOKUP(Tabela5[[#This Row],[UUID]],Planilha2!$A:$A,Planilha2!J:J,"")</f>
        <v>0</v>
      </c>
      <c r="AR1949">
        <f>_xlfn.XLOOKUP(Tabela5[[#This Row],[UUID]],Planilha2!$A:$A,Planilha2!K:K,"")</f>
        <v>0</v>
      </c>
      <c r="AS1949">
        <f>_xlfn.XLOOKUP(Tabela5[[#This Row],[UUID]],Planilha2!$A:$A,Planilha2!L:L,"")</f>
        <v>0</v>
      </c>
      <c r="AT1949">
        <f>_xlfn.XLOOKUP(Tabela5[[#This Row],[UUID]],Planilha2!$A:$A,Planilha2!M:M,"")</f>
        <v>0</v>
      </c>
      <c r="AU1949">
        <f>_xlfn.XLOOKUP(Tabela5[[#This Row],[UUID]],Planilha2!$A:$A,Planilha2!N:N,"")</f>
        <v>0</v>
      </c>
      <c r="AV1949">
        <f>_xlfn.XLOOKUP(Tabela5[[#This Row],[UUID]],Planilha2!$A:$A,Planilha2!O:O,"")</f>
        <v>0</v>
      </c>
    </row>
    <row r="1950" spans="1:48" x14ac:dyDescent="0.2">
      <c r="A1950" t="s">
        <v>8247</v>
      </c>
      <c r="B1950" t="s">
        <v>35</v>
      </c>
      <c r="C1950">
        <v>4001297919</v>
      </c>
      <c r="D1950">
        <v>38026700864</v>
      </c>
      <c r="E1950" t="s">
        <v>1348</v>
      </c>
      <c r="F1950" t="s">
        <v>8106</v>
      </c>
      <c r="G1950" t="s">
        <v>1350</v>
      </c>
      <c r="H1950" s="1">
        <v>45931</v>
      </c>
      <c r="I1950">
        <v>202510</v>
      </c>
      <c r="J1950">
        <v>343.89422000000002</v>
      </c>
      <c r="L1950">
        <v>343.89</v>
      </c>
      <c r="N1950">
        <v>90405283</v>
      </c>
      <c r="O1950" s="1">
        <v>45978</v>
      </c>
      <c r="P1950" s="1">
        <v>45986</v>
      </c>
      <c r="R1950">
        <v>140</v>
      </c>
      <c r="S1950" t="s">
        <v>53</v>
      </c>
      <c r="T1950" t="s">
        <v>40</v>
      </c>
      <c r="U1950" t="s">
        <v>40</v>
      </c>
      <c r="V1950" t="s">
        <v>1351</v>
      </c>
      <c r="W1950">
        <v>6</v>
      </c>
      <c r="X1950" t="s">
        <v>42</v>
      </c>
      <c r="Y1950">
        <v>6</v>
      </c>
      <c r="Z1950" t="s">
        <v>40</v>
      </c>
      <c r="AA1950" t="s">
        <v>193</v>
      </c>
      <c r="AB1950" t="s">
        <v>44</v>
      </c>
      <c r="AE1950" t="s">
        <v>2711</v>
      </c>
      <c r="AF1950" t="s">
        <v>8248</v>
      </c>
      <c r="AG1950" s="1">
        <v>45972</v>
      </c>
      <c r="AH1950" t="s">
        <v>70</v>
      </c>
      <c r="AI1950">
        <f>_xlfn.XLOOKUP(Tabela5[[#This Row],[UUID]],Planilha2!$A:$A,Planilha2!B:B,"")</f>
        <v>0</v>
      </c>
      <c r="AJ1950">
        <f>_xlfn.XLOOKUP(Tabela5[[#This Row],[UUID]],Planilha2!$A:$A,Planilha2!C:C,"")</f>
        <v>0</v>
      </c>
      <c r="AK1950">
        <f>_xlfn.XLOOKUP(Tabela5[[#This Row],[UUID]],Planilha2!$A:$A,Planilha2!D:D,"")</f>
        <v>0</v>
      </c>
      <c r="AL1950">
        <f>_xlfn.XLOOKUP(Tabela5[[#This Row],[UUID]],Planilha2!$A:$A,Planilha2!E:E,"")</f>
        <v>6</v>
      </c>
      <c r="AM1950">
        <f>_xlfn.XLOOKUP(Tabela5[[#This Row],[UUID]],Planilha2!$A:$A,Planilha2!F:F,"")</f>
        <v>0</v>
      </c>
      <c r="AN1950">
        <f>_xlfn.XLOOKUP(Tabela5[[#This Row],[UUID]],Planilha2!$A:$A,Planilha2!G:G,"")</f>
        <v>0</v>
      </c>
      <c r="AO1950">
        <f>_xlfn.XLOOKUP(Tabela5[[#This Row],[UUID]],Planilha2!$A:$A,Planilha2!H:H,"")</f>
        <v>0</v>
      </c>
      <c r="AP1950">
        <f>_xlfn.XLOOKUP(Tabela5[[#This Row],[UUID]],Planilha2!$A:$A,Planilha2!I:I,"")</f>
        <v>0</v>
      </c>
      <c r="AQ1950">
        <f>_xlfn.XLOOKUP(Tabela5[[#This Row],[UUID]],Planilha2!$A:$A,Planilha2!J:J,"")</f>
        <v>0</v>
      </c>
      <c r="AR1950">
        <f>_xlfn.XLOOKUP(Tabela5[[#This Row],[UUID]],Planilha2!$A:$A,Planilha2!K:K,"")</f>
        <v>0</v>
      </c>
      <c r="AS1950">
        <f>_xlfn.XLOOKUP(Tabela5[[#This Row],[UUID]],Planilha2!$A:$A,Planilha2!L:L,"")</f>
        <v>0</v>
      </c>
      <c r="AT1950">
        <f>_xlfn.XLOOKUP(Tabela5[[#This Row],[UUID]],Planilha2!$A:$A,Planilha2!M:M,"")</f>
        <v>0</v>
      </c>
      <c r="AU1950">
        <f>_xlfn.XLOOKUP(Tabela5[[#This Row],[UUID]],Planilha2!$A:$A,Planilha2!N:N,"")</f>
        <v>0</v>
      </c>
      <c r="AV1950">
        <f>_xlfn.XLOOKUP(Tabela5[[#This Row],[UUID]],Planilha2!$A:$A,Planilha2!O:O,"")</f>
        <v>0</v>
      </c>
    </row>
    <row r="1951" spans="1:48" x14ac:dyDescent="0.2">
      <c r="A1951" t="s">
        <v>8249</v>
      </c>
      <c r="B1951" t="s">
        <v>35</v>
      </c>
      <c r="C1951">
        <v>92899013</v>
      </c>
      <c r="D1951">
        <v>12305971826</v>
      </c>
      <c r="E1951" t="s">
        <v>8250</v>
      </c>
      <c r="F1951" t="s">
        <v>8251</v>
      </c>
      <c r="G1951" t="s">
        <v>8252</v>
      </c>
      <c r="H1951" s="1">
        <v>46023</v>
      </c>
      <c r="I1951">
        <v>202601</v>
      </c>
      <c r="J1951">
        <v>249.25802999999999</v>
      </c>
      <c r="L1951">
        <v>249.26</v>
      </c>
      <c r="N1951">
        <v>90485966</v>
      </c>
      <c r="O1951" s="1">
        <v>46059</v>
      </c>
      <c r="P1951" s="1">
        <v>46069</v>
      </c>
      <c r="R1951">
        <v>57</v>
      </c>
      <c r="S1951" t="s">
        <v>53</v>
      </c>
      <c r="T1951" t="s">
        <v>40</v>
      </c>
      <c r="U1951" t="s">
        <v>40</v>
      </c>
      <c r="V1951" t="s">
        <v>8253</v>
      </c>
      <c r="W1951">
        <v>6</v>
      </c>
      <c r="X1951" t="s">
        <v>42</v>
      </c>
      <c r="Y1951">
        <v>6</v>
      </c>
      <c r="Z1951" t="s">
        <v>40</v>
      </c>
      <c r="AA1951" t="s">
        <v>114</v>
      </c>
      <c r="AB1951" t="s">
        <v>44</v>
      </c>
      <c r="AC1951" t="s">
        <v>45</v>
      </c>
      <c r="AE1951" t="s">
        <v>2615</v>
      </c>
      <c r="AF1951" t="s">
        <v>8254</v>
      </c>
      <c r="AG1951" s="1">
        <v>46101</v>
      </c>
      <c r="AH1951" t="s">
        <v>47</v>
      </c>
      <c r="AI1951">
        <f>_xlfn.XLOOKUP(Tabela5[[#This Row],[UUID]],Planilha2!$A:$A,Planilha2!B:B,"")</f>
        <v>1</v>
      </c>
      <c r="AJ1951">
        <f>_xlfn.XLOOKUP(Tabela5[[#This Row],[UUID]],Planilha2!$A:$A,Planilha2!C:C,"")</f>
        <v>0</v>
      </c>
      <c r="AK1951">
        <f>_xlfn.XLOOKUP(Tabela5[[#This Row],[UUID]],Planilha2!$A:$A,Planilha2!D:D,"")</f>
        <v>4</v>
      </c>
      <c r="AL1951">
        <f>_xlfn.XLOOKUP(Tabela5[[#This Row],[UUID]],Planilha2!$A:$A,Planilha2!E:E,"")</f>
        <v>0</v>
      </c>
      <c r="AM1951">
        <f>_xlfn.XLOOKUP(Tabela5[[#This Row],[UUID]],Planilha2!$A:$A,Planilha2!F:F,"")</f>
        <v>1</v>
      </c>
      <c r="AN1951">
        <f>_xlfn.XLOOKUP(Tabela5[[#This Row],[UUID]],Planilha2!$A:$A,Planilha2!G:G,"")</f>
        <v>1</v>
      </c>
      <c r="AO1951">
        <f>_xlfn.XLOOKUP(Tabela5[[#This Row],[UUID]],Planilha2!$A:$A,Planilha2!H:H,"")</f>
        <v>1</v>
      </c>
      <c r="AP1951">
        <f>_xlfn.XLOOKUP(Tabela5[[#This Row],[UUID]],Planilha2!$A:$A,Planilha2!I:I,"")</f>
        <v>1</v>
      </c>
      <c r="AQ1951">
        <f>_xlfn.XLOOKUP(Tabela5[[#This Row],[UUID]],Planilha2!$A:$A,Planilha2!J:J,"")</f>
        <v>1</v>
      </c>
      <c r="AR1951">
        <f>_xlfn.XLOOKUP(Tabela5[[#This Row],[UUID]],Planilha2!$A:$A,Planilha2!K:K,"")</f>
        <v>1</v>
      </c>
      <c r="AS1951">
        <f>_xlfn.XLOOKUP(Tabela5[[#This Row],[UUID]],Planilha2!$A:$A,Planilha2!L:L,"")</f>
        <v>0</v>
      </c>
      <c r="AT1951">
        <f>_xlfn.XLOOKUP(Tabela5[[#This Row],[UUID]],Planilha2!$A:$A,Planilha2!M:M,"")</f>
        <v>0</v>
      </c>
      <c r="AU1951">
        <f>_xlfn.XLOOKUP(Tabela5[[#This Row],[UUID]],Planilha2!$A:$A,Planilha2!N:N,"")</f>
        <v>1</v>
      </c>
      <c r="AV1951">
        <f>_xlfn.XLOOKUP(Tabela5[[#This Row],[UUID]],Planilha2!$A:$A,Planilha2!O:O,"")</f>
        <v>1</v>
      </c>
    </row>
    <row r="1952" spans="1:48" x14ac:dyDescent="0.2">
      <c r="A1952" t="s">
        <v>8255</v>
      </c>
      <c r="B1952" t="s">
        <v>35</v>
      </c>
      <c r="C1952">
        <v>150137299</v>
      </c>
      <c r="D1952">
        <v>36754400870</v>
      </c>
      <c r="E1952" t="s">
        <v>6153</v>
      </c>
      <c r="F1952" t="s">
        <v>6154</v>
      </c>
      <c r="G1952" t="s">
        <v>6155</v>
      </c>
      <c r="H1952" s="1">
        <v>46023</v>
      </c>
      <c r="I1952">
        <v>202601</v>
      </c>
      <c r="J1952">
        <v>271.90647999999999</v>
      </c>
      <c r="L1952">
        <v>271.91000000000003</v>
      </c>
      <c r="N1952">
        <v>90485989</v>
      </c>
      <c r="O1952" s="1">
        <v>46059</v>
      </c>
      <c r="P1952" s="1">
        <v>46069</v>
      </c>
      <c r="R1952">
        <v>57</v>
      </c>
      <c r="S1952" t="s">
        <v>53</v>
      </c>
      <c r="T1952" t="s">
        <v>40</v>
      </c>
      <c r="U1952" t="s">
        <v>40</v>
      </c>
      <c r="V1952" t="s">
        <v>6156</v>
      </c>
      <c r="W1952">
        <v>6</v>
      </c>
      <c r="X1952" t="s">
        <v>42</v>
      </c>
      <c r="Y1952">
        <v>6</v>
      </c>
      <c r="Z1952" t="s">
        <v>40</v>
      </c>
      <c r="AA1952" t="s">
        <v>114</v>
      </c>
      <c r="AB1952" t="s">
        <v>44</v>
      </c>
      <c r="AC1952" t="s">
        <v>45</v>
      </c>
      <c r="AE1952" t="s">
        <v>2615</v>
      </c>
      <c r="AF1952" t="s">
        <v>8256</v>
      </c>
      <c r="AG1952" s="1">
        <v>46090</v>
      </c>
      <c r="AH1952" t="s">
        <v>2615</v>
      </c>
      <c r="AI1952">
        <f>_xlfn.XLOOKUP(Tabela5[[#This Row],[UUID]],Planilha2!$A:$A,Planilha2!B:B,"")</f>
        <v>0</v>
      </c>
      <c r="AJ1952">
        <f>_xlfn.XLOOKUP(Tabela5[[#This Row],[UUID]],Planilha2!$A:$A,Planilha2!C:C,"")</f>
        <v>0</v>
      </c>
      <c r="AK1952">
        <f>_xlfn.XLOOKUP(Tabela5[[#This Row],[UUID]],Planilha2!$A:$A,Planilha2!D:D,"")</f>
        <v>0</v>
      </c>
      <c r="AL1952">
        <f>_xlfn.XLOOKUP(Tabela5[[#This Row],[UUID]],Planilha2!$A:$A,Planilha2!E:E,"")</f>
        <v>0</v>
      </c>
      <c r="AM1952">
        <f>_xlfn.XLOOKUP(Tabela5[[#This Row],[UUID]],Planilha2!$A:$A,Planilha2!F:F,"")</f>
        <v>0</v>
      </c>
      <c r="AN1952">
        <f>_xlfn.XLOOKUP(Tabela5[[#This Row],[UUID]],Planilha2!$A:$A,Planilha2!G:G,"")</f>
        <v>1</v>
      </c>
      <c r="AO1952">
        <f>_xlfn.XLOOKUP(Tabela5[[#This Row],[UUID]],Planilha2!$A:$A,Planilha2!H:H,"")</f>
        <v>1</v>
      </c>
      <c r="AP1952">
        <f>_xlfn.XLOOKUP(Tabela5[[#This Row],[UUID]],Planilha2!$A:$A,Planilha2!I:I,"")</f>
        <v>1</v>
      </c>
      <c r="AQ1952">
        <f>_xlfn.XLOOKUP(Tabela5[[#This Row],[UUID]],Planilha2!$A:$A,Planilha2!J:J,"")</f>
        <v>2</v>
      </c>
      <c r="AR1952">
        <f>_xlfn.XLOOKUP(Tabela5[[#This Row],[UUID]],Planilha2!$A:$A,Planilha2!K:K,"")</f>
        <v>2</v>
      </c>
      <c r="AS1952">
        <f>_xlfn.XLOOKUP(Tabela5[[#This Row],[UUID]],Planilha2!$A:$A,Planilha2!L:L,"")</f>
        <v>1</v>
      </c>
      <c r="AT1952">
        <f>_xlfn.XLOOKUP(Tabela5[[#This Row],[UUID]],Planilha2!$A:$A,Planilha2!M:M,"")</f>
        <v>1</v>
      </c>
      <c r="AU1952">
        <f>_xlfn.XLOOKUP(Tabela5[[#This Row],[UUID]],Planilha2!$A:$A,Planilha2!N:N,"")</f>
        <v>1</v>
      </c>
      <c r="AV1952">
        <f>_xlfn.XLOOKUP(Tabela5[[#This Row],[UUID]],Planilha2!$A:$A,Planilha2!O:O,"")</f>
        <v>1</v>
      </c>
    </row>
    <row r="1953" spans="1:48" x14ac:dyDescent="0.2">
      <c r="A1953" t="s">
        <v>8257</v>
      </c>
      <c r="B1953" t="s">
        <v>35</v>
      </c>
      <c r="C1953">
        <v>79133282</v>
      </c>
      <c r="D1953">
        <v>47613263878</v>
      </c>
      <c r="E1953" t="s">
        <v>6159</v>
      </c>
      <c r="F1953" t="s">
        <v>6160</v>
      </c>
      <c r="G1953" t="s">
        <v>6161</v>
      </c>
      <c r="H1953" s="1">
        <v>46023</v>
      </c>
      <c r="I1953">
        <v>202601</v>
      </c>
      <c r="J1953">
        <v>367.79556000000002</v>
      </c>
      <c r="L1953">
        <v>367.8</v>
      </c>
      <c r="N1953">
        <v>90486072</v>
      </c>
      <c r="O1953" s="1">
        <v>46059</v>
      </c>
      <c r="P1953" s="1">
        <v>46069</v>
      </c>
      <c r="R1953">
        <v>57</v>
      </c>
      <c r="S1953" t="s">
        <v>53</v>
      </c>
      <c r="T1953" t="s">
        <v>40</v>
      </c>
      <c r="U1953" t="s">
        <v>40</v>
      </c>
      <c r="V1953" t="s">
        <v>6162</v>
      </c>
      <c r="W1953">
        <v>6</v>
      </c>
      <c r="X1953" t="s">
        <v>42</v>
      </c>
      <c r="Y1953">
        <v>6</v>
      </c>
      <c r="Z1953" t="s">
        <v>40</v>
      </c>
      <c r="AA1953" t="s">
        <v>114</v>
      </c>
      <c r="AB1953" t="s">
        <v>44</v>
      </c>
      <c r="AC1953" t="s">
        <v>45</v>
      </c>
      <c r="AE1953" t="s">
        <v>2615</v>
      </c>
      <c r="AF1953" t="s">
        <v>8258</v>
      </c>
      <c r="AG1953" s="1">
        <v>46101</v>
      </c>
      <c r="AH1953" t="s">
        <v>47</v>
      </c>
      <c r="AI1953">
        <f>_xlfn.XLOOKUP(Tabela5[[#This Row],[UUID]],Planilha2!$A:$A,Planilha2!B:B,"")</f>
        <v>1</v>
      </c>
      <c r="AJ1953">
        <f>_xlfn.XLOOKUP(Tabela5[[#This Row],[UUID]],Planilha2!$A:$A,Planilha2!C:C,"")</f>
        <v>0</v>
      </c>
      <c r="AK1953">
        <f>_xlfn.XLOOKUP(Tabela5[[#This Row],[UUID]],Planilha2!$A:$A,Planilha2!D:D,"")</f>
        <v>16</v>
      </c>
      <c r="AL1953">
        <f>_xlfn.XLOOKUP(Tabela5[[#This Row],[UUID]],Planilha2!$A:$A,Planilha2!E:E,"")</f>
        <v>0</v>
      </c>
      <c r="AM1953">
        <f>_xlfn.XLOOKUP(Tabela5[[#This Row],[UUID]],Planilha2!$A:$A,Planilha2!F:F,"")</f>
        <v>1</v>
      </c>
      <c r="AN1953">
        <f>_xlfn.XLOOKUP(Tabela5[[#This Row],[UUID]],Planilha2!$A:$A,Planilha2!G:G,"")</f>
        <v>1</v>
      </c>
      <c r="AO1953">
        <f>_xlfn.XLOOKUP(Tabela5[[#This Row],[UUID]],Planilha2!$A:$A,Planilha2!H:H,"")</f>
        <v>1</v>
      </c>
      <c r="AP1953">
        <f>_xlfn.XLOOKUP(Tabela5[[#This Row],[UUID]],Planilha2!$A:$A,Planilha2!I:I,"")</f>
        <v>1</v>
      </c>
      <c r="AQ1953">
        <f>_xlfn.XLOOKUP(Tabela5[[#This Row],[UUID]],Planilha2!$A:$A,Planilha2!J:J,"")</f>
        <v>1</v>
      </c>
      <c r="AR1953">
        <f>_xlfn.XLOOKUP(Tabela5[[#This Row],[UUID]],Planilha2!$A:$A,Planilha2!K:K,"")</f>
        <v>1</v>
      </c>
      <c r="AS1953">
        <f>_xlfn.XLOOKUP(Tabela5[[#This Row],[UUID]],Planilha2!$A:$A,Planilha2!L:L,"")</f>
        <v>0</v>
      </c>
      <c r="AT1953">
        <f>_xlfn.XLOOKUP(Tabela5[[#This Row],[UUID]],Planilha2!$A:$A,Planilha2!M:M,"")</f>
        <v>0</v>
      </c>
      <c r="AU1953">
        <f>_xlfn.XLOOKUP(Tabela5[[#This Row],[UUID]],Planilha2!$A:$A,Planilha2!N:N,"")</f>
        <v>1</v>
      </c>
      <c r="AV1953">
        <f>_xlfn.XLOOKUP(Tabela5[[#This Row],[UUID]],Planilha2!$A:$A,Planilha2!O:O,"")</f>
        <v>1</v>
      </c>
    </row>
    <row r="1954" spans="1:48" x14ac:dyDescent="0.2">
      <c r="A1954" t="s">
        <v>8259</v>
      </c>
      <c r="B1954" t="s">
        <v>35</v>
      </c>
      <c r="C1954">
        <v>15093824</v>
      </c>
      <c r="D1954">
        <v>33468103808</v>
      </c>
      <c r="E1954" t="s">
        <v>1372</v>
      </c>
      <c r="F1954" t="s">
        <v>6044</v>
      </c>
      <c r="G1954" t="s">
        <v>1374</v>
      </c>
      <c r="H1954" s="1">
        <v>45931</v>
      </c>
      <c r="I1954">
        <v>202510</v>
      </c>
      <c r="J1954">
        <v>83.548150000000007</v>
      </c>
      <c r="L1954">
        <v>83.55</v>
      </c>
      <c r="N1954">
        <v>90405565</v>
      </c>
      <c r="O1954" s="1">
        <v>45978</v>
      </c>
      <c r="P1954" s="1">
        <v>45986</v>
      </c>
      <c r="R1954">
        <v>140</v>
      </c>
      <c r="S1954" t="s">
        <v>53</v>
      </c>
      <c r="T1954" t="s">
        <v>40</v>
      </c>
      <c r="U1954" t="s">
        <v>40</v>
      </c>
      <c r="V1954" t="s">
        <v>1375</v>
      </c>
      <c r="W1954">
        <v>6</v>
      </c>
      <c r="X1954" t="s">
        <v>42</v>
      </c>
      <c r="Y1954">
        <v>6</v>
      </c>
      <c r="Z1954" t="s">
        <v>40</v>
      </c>
      <c r="AA1954" t="s">
        <v>193</v>
      </c>
      <c r="AB1954" t="s">
        <v>44</v>
      </c>
      <c r="AE1954" t="s">
        <v>2711</v>
      </c>
      <c r="AF1954" t="s">
        <v>8260</v>
      </c>
      <c r="AG1954" s="1">
        <v>45972</v>
      </c>
      <c r="AH1954" t="s">
        <v>70</v>
      </c>
      <c r="AI1954">
        <f>_xlfn.XLOOKUP(Tabela5[[#This Row],[UUID]],Planilha2!$A:$A,Planilha2!B:B,"")</f>
        <v>0</v>
      </c>
      <c r="AJ1954">
        <f>_xlfn.XLOOKUP(Tabela5[[#This Row],[UUID]],Planilha2!$A:$A,Planilha2!C:C,"")</f>
        <v>0</v>
      </c>
      <c r="AK1954">
        <f>_xlfn.XLOOKUP(Tabela5[[#This Row],[UUID]],Planilha2!$A:$A,Planilha2!D:D,"")</f>
        <v>0</v>
      </c>
      <c r="AL1954">
        <f>_xlfn.XLOOKUP(Tabela5[[#This Row],[UUID]],Planilha2!$A:$A,Planilha2!E:E,"")</f>
        <v>4</v>
      </c>
      <c r="AM1954">
        <f>_xlfn.XLOOKUP(Tabela5[[#This Row],[UUID]],Planilha2!$A:$A,Planilha2!F:F,"")</f>
        <v>0</v>
      </c>
      <c r="AN1954">
        <f>_xlfn.XLOOKUP(Tabela5[[#This Row],[UUID]],Planilha2!$A:$A,Planilha2!G:G,"")</f>
        <v>0</v>
      </c>
      <c r="AO1954">
        <f>_xlfn.XLOOKUP(Tabela5[[#This Row],[UUID]],Planilha2!$A:$A,Planilha2!H:H,"")</f>
        <v>0</v>
      </c>
      <c r="AP1954">
        <f>_xlfn.XLOOKUP(Tabela5[[#This Row],[UUID]],Planilha2!$A:$A,Planilha2!I:I,"")</f>
        <v>0</v>
      </c>
      <c r="AQ1954">
        <f>_xlfn.XLOOKUP(Tabela5[[#This Row],[UUID]],Planilha2!$A:$A,Planilha2!J:J,"")</f>
        <v>0</v>
      </c>
      <c r="AR1954">
        <f>_xlfn.XLOOKUP(Tabela5[[#This Row],[UUID]],Planilha2!$A:$A,Planilha2!K:K,"")</f>
        <v>0</v>
      </c>
      <c r="AS1954">
        <f>_xlfn.XLOOKUP(Tabela5[[#This Row],[UUID]],Planilha2!$A:$A,Planilha2!L:L,"")</f>
        <v>0</v>
      </c>
      <c r="AT1954">
        <f>_xlfn.XLOOKUP(Tabela5[[#This Row],[UUID]],Planilha2!$A:$A,Planilha2!M:M,"")</f>
        <v>0</v>
      </c>
      <c r="AU1954">
        <f>_xlfn.XLOOKUP(Tabela5[[#This Row],[UUID]],Planilha2!$A:$A,Planilha2!N:N,"")</f>
        <v>0</v>
      </c>
      <c r="AV1954">
        <f>_xlfn.XLOOKUP(Tabela5[[#This Row],[UUID]],Planilha2!$A:$A,Planilha2!O:O,"")</f>
        <v>0</v>
      </c>
    </row>
    <row r="1955" spans="1:48" x14ac:dyDescent="0.2">
      <c r="A1955" t="s">
        <v>8261</v>
      </c>
      <c r="B1955" t="s">
        <v>35</v>
      </c>
      <c r="C1955">
        <v>151275486</v>
      </c>
      <c r="D1955">
        <v>9513757684</v>
      </c>
      <c r="E1955" t="s">
        <v>2928</v>
      </c>
      <c r="F1955" t="s">
        <v>8262</v>
      </c>
      <c r="G1955" t="s">
        <v>7946</v>
      </c>
      <c r="H1955" s="1">
        <v>46023</v>
      </c>
      <c r="I1955">
        <v>202601</v>
      </c>
      <c r="J1955">
        <v>31.14528</v>
      </c>
      <c r="L1955">
        <v>31.15</v>
      </c>
      <c r="N1955">
        <v>90485974</v>
      </c>
      <c r="O1955" s="1">
        <v>46059</v>
      </c>
      <c r="P1955" s="1">
        <v>46069</v>
      </c>
      <c r="R1955">
        <v>57</v>
      </c>
      <c r="S1955" t="s">
        <v>53</v>
      </c>
      <c r="T1955" t="s">
        <v>40</v>
      </c>
      <c r="U1955" t="s">
        <v>40</v>
      </c>
      <c r="V1955" t="s">
        <v>7947</v>
      </c>
      <c r="W1955">
        <v>6</v>
      </c>
      <c r="X1955" t="s">
        <v>42</v>
      </c>
      <c r="Y1955">
        <v>6</v>
      </c>
      <c r="Z1955" t="s">
        <v>40</v>
      </c>
      <c r="AA1955" t="s">
        <v>114</v>
      </c>
      <c r="AB1955" t="s">
        <v>44</v>
      </c>
      <c r="AC1955" t="s">
        <v>45</v>
      </c>
      <c r="AE1955" t="s">
        <v>2615</v>
      </c>
      <c r="AF1955" t="s">
        <v>8263</v>
      </c>
      <c r="AG1955" s="1">
        <v>46107</v>
      </c>
      <c r="AH1955" t="s">
        <v>47</v>
      </c>
      <c r="AI1955">
        <f>_xlfn.XLOOKUP(Tabela5[[#This Row],[UUID]],Planilha2!$A:$A,Planilha2!B:B,"")</f>
        <v>1</v>
      </c>
      <c r="AJ1955">
        <f>_xlfn.XLOOKUP(Tabela5[[#This Row],[UUID]],Planilha2!$A:$A,Planilha2!C:C,"")</f>
        <v>1</v>
      </c>
      <c r="AK1955">
        <f>_xlfn.XLOOKUP(Tabela5[[#This Row],[UUID]],Planilha2!$A:$A,Planilha2!D:D,"")</f>
        <v>5</v>
      </c>
      <c r="AL1955">
        <f>_xlfn.XLOOKUP(Tabela5[[#This Row],[UUID]],Planilha2!$A:$A,Planilha2!E:E,"")</f>
        <v>1</v>
      </c>
      <c r="AM1955">
        <f>_xlfn.XLOOKUP(Tabela5[[#This Row],[UUID]],Planilha2!$A:$A,Planilha2!F:F,"")</f>
        <v>1</v>
      </c>
      <c r="AN1955">
        <f>_xlfn.XLOOKUP(Tabela5[[#This Row],[UUID]],Planilha2!$A:$A,Planilha2!G:G,"")</f>
        <v>1</v>
      </c>
      <c r="AO1955">
        <f>_xlfn.XLOOKUP(Tabela5[[#This Row],[UUID]],Planilha2!$A:$A,Planilha2!H:H,"")</f>
        <v>1</v>
      </c>
      <c r="AP1955">
        <f>_xlfn.XLOOKUP(Tabela5[[#This Row],[UUID]],Planilha2!$A:$A,Planilha2!I:I,"")</f>
        <v>1</v>
      </c>
      <c r="AQ1955">
        <f>_xlfn.XLOOKUP(Tabela5[[#This Row],[UUID]],Planilha2!$A:$A,Planilha2!J:J,"")</f>
        <v>0</v>
      </c>
      <c r="AR1955">
        <f>_xlfn.XLOOKUP(Tabela5[[#This Row],[UUID]],Planilha2!$A:$A,Planilha2!K:K,"")</f>
        <v>0</v>
      </c>
      <c r="AS1955">
        <f>_xlfn.XLOOKUP(Tabela5[[#This Row],[UUID]],Planilha2!$A:$A,Planilha2!L:L,"")</f>
        <v>0</v>
      </c>
      <c r="AT1955">
        <f>_xlfn.XLOOKUP(Tabela5[[#This Row],[UUID]],Planilha2!$A:$A,Planilha2!M:M,"")</f>
        <v>0</v>
      </c>
      <c r="AU1955">
        <f>_xlfn.XLOOKUP(Tabela5[[#This Row],[UUID]],Planilha2!$A:$A,Planilha2!N:N,"")</f>
        <v>1</v>
      </c>
      <c r="AV1955">
        <f>_xlfn.XLOOKUP(Tabela5[[#This Row],[UUID]],Planilha2!$A:$A,Planilha2!O:O,"")</f>
        <v>1</v>
      </c>
    </row>
    <row r="1956" spans="1:48" x14ac:dyDescent="0.2">
      <c r="A1956" t="s">
        <v>8264</v>
      </c>
      <c r="B1956" t="s">
        <v>35</v>
      </c>
      <c r="C1956">
        <v>35631112</v>
      </c>
      <c r="D1956">
        <v>47564992875</v>
      </c>
      <c r="E1956" t="s">
        <v>1384</v>
      </c>
      <c r="F1956" t="s">
        <v>6039</v>
      </c>
      <c r="G1956" t="s">
        <v>1386</v>
      </c>
      <c r="H1956" s="1">
        <v>45931</v>
      </c>
      <c r="I1956">
        <v>202510</v>
      </c>
      <c r="J1956">
        <v>253.28831</v>
      </c>
      <c r="L1956">
        <v>253.29</v>
      </c>
      <c r="N1956">
        <v>90405355</v>
      </c>
      <c r="O1956" s="1">
        <v>45978</v>
      </c>
      <c r="P1956" s="1">
        <v>45986</v>
      </c>
      <c r="R1956">
        <v>140</v>
      </c>
      <c r="S1956" t="s">
        <v>53</v>
      </c>
      <c r="T1956" t="s">
        <v>40</v>
      </c>
      <c r="U1956" t="s">
        <v>40</v>
      </c>
      <c r="V1956" t="s">
        <v>1387</v>
      </c>
      <c r="W1956">
        <v>6</v>
      </c>
      <c r="X1956" t="s">
        <v>42</v>
      </c>
      <c r="Y1956">
        <v>6</v>
      </c>
      <c r="Z1956" t="s">
        <v>40</v>
      </c>
      <c r="AA1956" t="s">
        <v>193</v>
      </c>
      <c r="AB1956" t="s">
        <v>44</v>
      </c>
      <c r="AE1956" t="s">
        <v>2711</v>
      </c>
      <c r="AF1956" t="s">
        <v>8265</v>
      </c>
      <c r="AG1956" s="1">
        <v>45987</v>
      </c>
      <c r="AH1956" t="s">
        <v>70</v>
      </c>
      <c r="AI1956">
        <f>_xlfn.XLOOKUP(Tabela5[[#This Row],[UUID]],Planilha2!$A:$A,Planilha2!B:B,"")</f>
        <v>0</v>
      </c>
      <c r="AJ1956">
        <f>_xlfn.XLOOKUP(Tabela5[[#This Row],[UUID]],Planilha2!$A:$A,Planilha2!C:C,"")</f>
        <v>0</v>
      </c>
      <c r="AK1956">
        <f>_xlfn.XLOOKUP(Tabela5[[#This Row],[UUID]],Planilha2!$A:$A,Planilha2!D:D,"")</f>
        <v>0</v>
      </c>
      <c r="AL1956">
        <f>_xlfn.XLOOKUP(Tabela5[[#This Row],[UUID]],Planilha2!$A:$A,Planilha2!E:E,"")</f>
        <v>5</v>
      </c>
      <c r="AM1956">
        <f>_xlfn.XLOOKUP(Tabela5[[#This Row],[UUID]],Planilha2!$A:$A,Planilha2!F:F,"")</f>
        <v>0</v>
      </c>
      <c r="AN1956">
        <f>_xlfn.XLOOKUP(Tabela5[[#This Row],[UUID]],Planilha2!$A:$A,Planilha2!G:G,"")</f>
        <v>0</v>
      </c>
      <c r="AO1956">
        <f>_xlfn.XLOOKUP(Tabela5[[#This Row],[UUID]],Planilha2!$A:$A,Planilha2!H:H,"")</f>
        <v>0</v>
      </c>
      <c r="AP1956">
        <f>_xlfn.XLOOKUP(Tabela5[[#This Row],[UUID]],Planilha2!$A:$A,Planilha2!I:I,"")</f>
        <v>0</v>
      </c>
      <c r="AQ1956">
        <f>_xlfn.XLOOKUP(Tabela5[[#This Row],[UUID]],Planilha2!$A:$A,Planilha2!J:J,"")</f>
        <v>0</v>
      </c>
      <c r="AR1956">
        <f>_xlfn.XLOOKUP(Tabela5[[#This Row],[UUID]],Planilha2!$A:$A,Planilha2!K:K,"")</f>
        <v>0</v>
      </c>
      <c r="AS1956">
        <f>_xlfn.XLOOKUP(Tabela5[[#This Row],[UUID]],Planilha2!$A:$A,Planilha2!L:L,"")</f>
        <v>0</v>
      </c>
      <c r="AT1956">
        <f>_xlfn.XLOOKUP(Tabela5[[#This Row],[UUID]],Planilha2!$A:$A,Planilha2!M:M,"")</f>
        <v>0</v>
      </c>
      <c r="AU1956">
        <f>_xlfn.XLOOKUP(Tabela5[[#This Row],[UUID]],Planilha2!$A:$A,Planilha2!N:N,"")</f>
        <v>0</v>
      </c>
      <c r="AV1956">
        <f>_xlfn.XLOOKUP(Tabela5[[#This Row],[UUID]],Planilha2!$A:$A,Planilha2!O:O,"")</f>
        <v>0</v>
      </c>
    </row>
    <row r="1957" spans="1:48" x14ac:dyDescent="0.2">
      <c r="A1957" t="s">
        <v>8266</v>
      </c>
      <c r="B1957" t="s">
        <v>35</v>
      </c>
      <c r="C1957">
        <v>129670700460</v>
      </c>
      <c r="D1957">
        <v>41634080882</v>
      </c>
      <c r="E1957" t="s">
        <v>8267</v>
      </c>
      <c r="F1957" t="s">
        <v>8268</v>
      </c>
      <c r="G1957" t="s">
        <v>8269</v>
      </c>
      <c r="H1957" s="1">
        <v>46023</v>
      </c>
      <c r="I1957">
        <v>202601</v>
      </c>
      <c r="J1957">
        <v>141.09978000000001</v>
      </c>
      <c r="L1957">
        <v>141.1</v>
      </c>
      <c r="N1957">
        <v>90521977</v>
      </c>
      <c r="O1957" s="1">
        <v>46108</v>
      </c>
      <c r="P1957" s="1">
        <v>46118</v>
      </c>
      <c r="R1957">
        <v>8</v>
      </c>
      <c r="S1957" t="s">
        <v>53</v>
      </c>
      <c r="T1957" t="s">
        <v>40</v>
      </c>
      <c r="U1957" t="s">
        <v>40</v>
      </c>
      <c r="V1957" t="s">
        <v>8270</v>
      </c>
      <c r="W1957">
        <v>6</v>
      </c>
      <c r="X1957" t="s">
        <v>42</v>
      </c>
      <c r="Y1957">
        <v>6</v>
      </c>
      <c r="Z1957" t="s">
        <v>40</v>
      </c>
      <c r="AA1957" t="s">
        <v>114</v>
      </c>
      <c r="AB1957" t="s">
        <v>44</v>
      </c>
      <c r="AE1957" t="s">
        <v>47</v>
      </c>
      <c r="AF1957" t="s">
        <v>8271</v>
      </c>
      <c r="AG1957" s="1">
        <v>46101</v>
      </c>
      <c r="AH1957" t="s">
        <v>47</v>
      </c>
      <c r="AI1957">
        <f>_xlfn.XLOOKUP(Tabela5[[#This Row],[UUID]],Planilha2!$A:$A,Planilha2!B:B,"")</f>
        <v>1</v>
      </c>
      <c r="AJ1957">
        <f>_xlfn.XLOOKUP(Tabela5[[#This Row],[UUID]],Planilha2!$A:$A,Planilha2!C:C,"")</f>
        <v>0</v>
      </c>
      <c r="AK1957">
        <f>_xlfn.XLOOKUP(Tabela5[[#This Row],[UUID]],Planilha2!$A:$A,Planilha2!D:D,"")</f>
        <v>1</v>
      </c>
      <c r="AL1957">
        <f>_xlfn.XLOOKUP(Tabela5[[#This Row],[UUID]],Planilha2!$A:$A,Planilha2!E:E,"")</f>
        <v>0</v>
      </c>
      <c r="AM1957">
        <f>_xlfn.XLOOKUP(Tabela5[[#This Row],[UUID]],Planilha2!$A:$A,Planilha2!F:F,"")</f>
        <v>1</v>
      </c>
      <c r="AN1957">
        <f>_xlfn.XLOOKUP(Tabela5[[#This Row],[UUID]],Planilha2!$A:$A,Planilha2!G:G,"")</f>
        <v>1</v>
      </c>
      <c r="AO1957">
        <f>_xlfn.XLOOKUP(Tabela5[[#This Row],[UUID]],Planilha2!$A:$A,Planilha2!H:H,"")</f>
        <v>1</v>
      </c>
      <c r="AP1957">
        <f>_xlfn.XLOOKUP(Tabela5[[#This Row],[UUID]],Planilha2!$A:$A,Planilha2!I:I,"")</f>
        <v>1</v>
      </c>
      <c r="AQ1957">
        <f>_xlfn.XLOOKUP(Tabela5[[#This Row],[UUID]],Planilha2!$A:$A,Planilha2!J:J,"")</f>
        <v>1</v>
      </c>
      <c r="AR1957">
        <f>_xlfn.XLOOKUP(Tabela5[[#This Row],[UUID]],Planilha2!$A:$A,Planilha2!K:K,"")</f>
        <v>1</v>
      </c>
      <c r="AS1957">
        <f>_xlfn.XLOOKUP(Tabela5[[#This Row],[UUID]],Planilha2!$A:$A,Planilha2!L:L,"")</f>
        <v>0</v>
      </c>
      <c r="AT1957">
        <f>_xlfn.XLOOKUP(Tabela5[[#This Row],[UUID]],Planilha2!$A:$A,Planilha2!M:M,"")</f>
        <v>0</v>
      </c>
      <c r="AU1957">
        <f>_xlfn.XLOOKUP(Tabela5[[#This Row],[UUID]],Planilha2!$A:$A,Planilha2!N:N,"")</f>
        <v>1</v>
      </c>
      <c r="AV1957">
        <f>_xlfn.XLOOKUP(Tabela5[[#This Row],[UUID]],Planilha2!$A:$A,Planilha2!O:O,"")</f>
        <v>1</v>
      </c>
    </row>
    <row r="1958" spans="1:48" x14ac:dyDescent="0.2">
      <c r="A1958" t="s">
        <v>8272</v>
      </c>
      <c r="B1958" t="s">
        <v>35</v>
      </c>
      <c r="C1958">
        <v>151057496</v>
      </c>
      <c r="D1958">
        <v>25395347836</v>
      </c>
      <c r="E1958" t="s">
        <v>8232</v>
      </c>
      <c r="F1958" t="s">
        <v>8273</v>
      </c>
      <c r="G1958" t="s">
        <v>8274</v>
      </c>
      <c r="H1958" s="1">
        <v>46023</v>
      </c>
      <c r="I1958">
        <v>202601</v>
      </c>
      <c r="J1958">
        <v>157.15530999999999</v>
      </c>
      <c r="L1958">
        <v>157.16</v>
      </c>
      <c r="N1958">
        <v>90462970</v>
      </c>
      <c r="O1958" s="1">
        <v>46050</v>
      </c>
      <c r="P1958" s="1">
        <v>46063</v>
      </c>
      <c r="R1958">
        <v>63</v>
      </c>
      <c r="S1958" t="s">
        <v>53</v>
      </c>
      <c r="T1958" t="s">
        <v>40</v>
      </c>
      <c r="U1958" t="s">
        <v>40</v>
      </c>
      <c r="V1958" t="s">
        <v>8275</v>
      </c>
      <c r="W1958" t="s">
        <v>94</v>
      </c>
      <c r="X1958" t="s">
        <v>94</v>
      </c>
      <c r="Y1958">
        <v>6</v>
      </c>
      <c r="Z1958" t="s">
        <v>40</v>
      </c>
      <c r="AA1958" t="s">
        <v>114</v>
      </c>
      <c r="AB1958" t="s">
        <v>44</v>
      </c>
      <c r="AE1958" t="s">
        <v>298</v>
      </c>
      <c r="AF1958" t="s">
        <v>8236</v>
      </c>
      <c r="AG1958" s="1">
        <v>46101</v>
      </c>
      <c r="AH1958" t="s">
        <v>47</v>
      </c>
      <c r="AI1958">
        <f>_xlfn.XLOOKUP(Tabela5[[#This Row],[UUID]],Planilha2!$A:$A,Planilha2!B:B,"")</f>
        <v>1</v>
      </c>
      <c r="AJ1958">
        <f>_xlfn.XLOOKUP(Tabela5[[#This Row],[UUID]],Planilha2!$A:$A,Planilha2!C:C,"")</f>
        <v>0</v>
      </c>
      <c r="AK1958">
        <f>_xlfn.XLOOKUP(Tabela5[[#This Row],[UUID]],Planilha2!$A:$A,Planilha2!D:D,"")</f>
        <v>16</v>
      </c>
      <c r="AL1958">
        <f>_xlfn.XLOOKUP(Tabela5[[#This Row],[UUID]],Planilha2!$A:$A,Planilha2!E:E,"")</f>
        <v>0</v>
      </c>
      <c r="AM1958">
        <f>_xlfn.XLOOKUP(Tabela5[[#This Row],[UUID]],Planilha2!$A:$A,Planilha2!F:F,"")</f>
        <v>1</v>
      </c>
      <c r="AN1958">
        <f>_xlfn.XLOOKUP(Tabela5[[#This Row],[UUID]],Planilha2!$A:$A,Planilha2!G:G,"")</f>
        <v>1</v>
      </c>
      <c r="AO1958">
        <f>_xlfn.XLOOKUP(Tabela5[[#This Row],[UUID]],Planilha2!$A:$A,Planilha2!H:H,"")</f>
        <v>1</v>
      </c>
      <c r="AP1958">
        <f>_xlfn.XLOOKUP(Tabela5[[#This Row],[UUID]],Planilha2!$A:$A,Planilha2!I:I,"")</f>
        <v>1</v>
      </c>
      <c r="AQ1958">
        <f>_xlfn.XLOOKUP(Tabela5[[#This Row],[UUID]],Planilha2!$A:$A,Planilha2!J:J,"")</f>
        <v>1</v>
      </c>
      <c r="AR1958">
        <f>_xlfn.XLOOKUP(Tabela5[[#This Row],[UUID]],Planilha2!$A:$A,Planilha2!K:K,"")</f>
        <v>1</v>
      </c>
      <c r="AS1958">
        <f>_xlfn.XLOOKUP(Tabela5[[#This Row],[UUID]],Planilha2!$A:$A,Planilha2!L:L,"")</f>
        <v>0</v>
      </c>
      <c r="AT1958">
        <f>_xlfn.XLOOKUP(Tabela5[[#This Row],[UUID]],Planilha2!$A:$A,Planilha2!M:M,"")</f>
        <v>0</v>
      </c>
      <c r="AU1958">
        <f>_xlfn.XLOOKUP(Tabela5[[#This Row],[UUID]],Planilha2!$A:$A,Planilha2!N:N,"")</f>
        <v>1</v>
      </c>
      <c r="AV1958">
        <f>_xlfn.XLOOKUP(Tabela5[[#This Row],[UUID]],Planilha2!$A:$A,Planilha2!O:O,"")</f>
        <v>1</v>
      </c>
    </row>
    <row r="1959" spans="1:48" x14ac:dyDescent="0.2">
      <c r="A1959" t="s">
        <v>8276</v>
      </c>
      <c r="B1959" t="s">
        <v>35</v>
      </c>
      <c r="C1959">
        <v>36803871</v>
      </c>
      <c r="D1959">
        <v>17394049809</v>
      </c>
      <c r="E1959" t="s">
        <v>6183</v>
      </c>
      <c r="F1959" t="s">
        <v>8277</v>
      </c>
      <c r="G1959" t="s">
        <v>6185</v>
      </c>
      <c r="H1959" s="1">
        <v>46023</v>
      </c>
      <c r="I1959">
        <v>202601</v>
      </c>
      <c r="J1959">
        <v>1854.28125</v>
      </c>
      <c r="L1959">
        <v>1854.28</v>
      </c>
      <c r="N1959">
        <v>90463035</v>
      </c>
      <c r="O1959" s="1">
        <v>46050</v>
      </c>
      <c r="P1959" s="1">
        <v>46063</v>
      </c>
      <c r="R1959">
        <v>63</v>
      </c>
      <c r="S1959" t="s">
        <v>53</v>
      </c>
      <c r="T1959" t="s">
        <v>40</v>
      </c>
      <c r="U1959" t="s">
        <v>40</v>
      </c>
      <c r="V1959" t="s">
        <v>6186</v>
      </c>
      <c r="W1959">
        <v>6</v>
      </c>
      <c r="X1959" t="s">
        <v>42</v>
      </c>
      <c r="Y1959">
        <v>6</v>
      </c>
      <c r="Z1959" t="s">
        <v>40</v>
      </c>
      <c r="AA1959" t="s">
        <v>114</v>
      </c>
      <c r="AB1959" t="s">
        <v>44</v>
      </c>
      <c r="AE1959" t="s">
        <v>298</v>
      </c>
      <c r="AF1959" t="s">
        <v>8278</v>
      </c>
      <c r="AG1959" s="1">
        <v>46101</v>
      </c>
      <c r="AH1959" t="s">
        <v>47</v>
      </c>
      <c r="AI1959">
        <f>_xlfn.XLOOKUP(Tabela5[[#This Row],[UUID]],Planilha2!$A:$A,Planilha2!B:B,"")</f>
        <v>1</v>
      </c>
      <c r="AJ1959">
        <f>_xlfn.XLOOKUP(Tabela5[[#This Row],[UUID]],Planilha2!$A:$A,Planilha2!C:C,"")</f>
        <v>0</v>
      </c>
      <c r="AK1959">
        <f>_xlfn.XLOOKUP(Tabela5[[#This Row],[UUID]],Planilha2!$A:$A,Planilha2!D:D,"")</f>
        <v>1</v>
      </c>
      <c r="AL1959">
        <f>_xlfn.XLOOKUP(Tabela5[[#This Row],[UUID]],Planilha2!$A:$A,Planilha2!E:E,"")</f>
        <v>0</v>
      </c>
      <c r="AM1959">
        <f>_xlfn.XLOOKUP(Tabela5[[#This Row],[UUID]],Planilha2!$A:$A,Planilha2!F:F,"")</f>
        <v>1</v>
      </c>
      <c r="AN1959">
        <f>_xlfn.XLOOKUP(Tabela5[[#This Row],[UUID]],Planilha2!$A:$A,Planilha2!G:G,"")</f>
        <v>1</v>
      </c>
      <c r="AO1959">
        <f>_xlfn.XLOOKUP(Tabela5[[#This Row],[UUID]],Planilha2!$A:$A,Planilha2!H:H,"")</f>
        <v>1</v>
      </c>
      <c r="AP1959">
        <f>_xlfn.XLOOKUP(Tabela5[[#This Row],[UUID]],Planilha2!$A:$A,Planilha2!I:I,"")</f>
        <v>1</v>
      </c>
      <c r="AQ1959">
        <f>_xlfn.XLOOKUP(Tabela5[[#This Row],[UUID]],Planilha2!$A:$A,Planilha2!J:J,"")</f>
        <v>1</v>
      </c>
      <c r="AR1959">
        <f>_xlfn.XLOOKUP(Tabela5[[#This Row],[UUID]],Planilha2!$A:$A,Planilha2!K:K,"")</f>
        <v>1</v>
      </c>
      <c r="AS1959">
        <f>_xlfn.XLOOKUP(Tabela5[[#This Row],[UUID]],Planilha2!$A:$A,Planilha2!L:L,"")</f>
        <v>0</v>
      </c>
      <c r="AT1959">
        <f>_xlfn.XLOOKUP(Tabela5[[#This Row],[UUID]],Planilha2!$A:$A,Planilha2!M:M,"")</f>
        <v>0</v>
      </c>
      <c r="AU1959">
        <f>_xlfn.XLOOKUP(Tabela5[[#This Row],[UUID]],Planilha2!$A:$A,Planilha2!N:N,"")</f>
        <v>1</v>
      </c>
      <c r="AV1959">
        <f>_xlfn.XLOOKUP(Tabela5[[#This Row],[UUID]],Planilha2!$A:$A,Planilha2!O:O,"")</f>
        <v>1</v>
      </c>
    </row>
    <row r="1960" spans="1:48" x14ac:dyDescent="0.2">
      <c r="A1960" t="s">
        <v>8279</v>
      </c>
      <c r="B1960" t="s">
        <v>35</v>
      </c>
      <c r="C1960">
        <v>4003840727</v>
      </c>
      <c r="D1960">
        <v>48621017806</v>
      </c>
      <c r="E1960" t="s">
        <v>1408</v>
      </c>
      <c r="F1960" t="s">
        <v>6033</v>
      </c>
      <c r="G1960" t="s">
        <v>1410</v>
      </c>
      <c r="H1960" s="1">
        <v>45931</v>
      </c>
      <c r="I1960">
        <v>202510</v>
      </c>
      <c r="J1960">
        <v>258.29289</v>
      </c>
      <c r="L1960">
        <v>258.29000000000002</v>
      </c>
      <c r="N1960">
        <v>90405382</v>
      </c>
      <c r="O1960" s="1">
        <v>45978</v>
      </c>
      <c r="P1960" s="1">
        <v>45986</v>
      </c>
      <c r="R1960">
        <v>140</v>
      </c>
      <c r="S1960" t="s">
        <v>53</v>
      </c>
      <c r="T1960" t="s">
        <v>40</v>
      </c>
      <c r="U1960" t="s">
        <v>40</v>
      </c>
      <c r="V1960" t="s">
        <v>1411</v>
      </c>
      <c r="W1960">
        <v>6</v>
      </c>
      <c r="X1960" t="s">
        <v>42</v>
      </c>
      <c r="Y1960">
        <v>6</v>
      </c>
      <c r="Z1960" t="s">
        <v>40</v>
      </c>
      <c r="AA1960" t="s">
        <v>193</v>
      </c>
      <c r="AB1960" t="s">
        <v>44</v>
      </c>
      <c r="AE1960" t="s">
        <v>2711</v>
      </c>
      <c r="AF1960" t="s">
        <v>8280</v>
      </c>
      <c r="AG1960" s="1">
        <v>45958</v>
      </c>
      <c r="AH1960" t="s">
        <v>70</v>
      </c>
      <c r="AI1960">
        <f>_xlfn.XLOOKUP(Tabela5[[#This Row],[UUID]],Planilha2!$A:$A,Planilha2!B:B,"")</f>
        <v>0</v>
      </c>
      <c r="AJ1960">
        <f>_xlfn.XLOOKUP(Tabela5[[#This Row],[UUID]],Planilha2!$A:$A,Planilha2!C:C,"")</f>
        <v>0</v>
      </c>
      <c r="AK1960">
        <f>_xlfn.XLOOKUP(Tabela5[[#This Row],[UUID]],Planilha2!$A:$A,Planilha2!D:D,"")</f>
        <v>0</v>
      </c>
      <c r="AL1960">
        <f>_xlfn.XLOOKUP(Tabela5[[#This Row],[UUID]],Planilha2!$A:$A,Planilha2!E:E,"")</f>
        <v>12</v>
      </c>
      <c r="AM1960">
        <f>_xlfn.XLOOKUP(Tabela5[[#This Row],[UUID]],Planilha2!$A:$A,Planilha2!F:F,"")</f>
        <v>0</v>
      </c>
      <c r="AN1960">
        <f>_xlfn.XLOOKUP(Tabela5[[#This Row],[UUID]],Planilha2!$A:$A,Planilha2!G:G,"")</f>
        <v>0</v>
      </c>
      <c r="AO1960">
        <f>_xlfn.XLOOKUP(Tabela5[[#This Row],[UUID]],Planilha2!$A:$A,Planilha2!H:H,"")</f>
        <v>0</v>
      </c>
      <c r="AP1960">
        <f>_xlfn.XLOOKUP(Tabela5[[#This Row],[UUID]],Planilha2!$A:$A,Planilha2!I:I,"")</f>
        <v>0</v>
      </c>
      <c r="AQ1960">
        <f>_xlfn.XLOOKUP(Tabela5[[#This Row],[UUID]],Planilha2!$A:$A,Planilha2!J:J,"")</f>
        <v>0</v>
      </c>
      <c r="AR1960">
        <f>_xlfn.XLOOKUP(Tabela5[[#This Row],[UUID]],Planilha2!$A:$A,Planilha2!K:K,"")</f>
        <v>0</v>
      </c>
      <c r="AS1960">
        <f>_xlfn.XLOOKUP(Tabela5[[#This Row],[UUID]],Planilha2!$A:$A,Planilha2!L:L,"")</f>
        <v>0</v>
      </c>
      <c r="AT1960">
        <f>_xlfn.XLOOKUP(Tabela5[[#This Row],[UUID]],Planilha2!$A:$A,Planilha2!M:M,"")</f>
        <v>0</v>
      </c>
      <c r="AU1960">
        <f>_xlfn.XLOOKUP(Tabela5[[#This Row],[UUID]],Planilha2!$A:$A,Planilha2!N:N,"")</f>
        <v>0</v>
      </c>
      <c r="AV1960">
        <f>_xlfn.XLOOKUP(Tabela5[[#This Row],[UUID]],Planilha2!$A:$A,Planilha2!O:O,"")</f>
        <v>0</v>
      </c>
    </row>
    <row r="1961" spans="1:48" x14ac:dyDescent="0.2">
      <c r="A1961" t="s">
        <v>8281</v>
      </c>
      <c r="B1961" t="s">
        <v>35</v>
      </c>
      <c r="C1961">
        <v>4002036843</v>
      </c>
      <c r="D1961">
        <v>43476828832</v>
      </c>
      <c r="E1961" t="s">
        <v>1414</v>
      </c>
      <c r="F1961" t="s">
        <v>2232</v>
      </c>
      <c r="G1961" t="s">
        <v>1416</v>
      </c>
      <c r="H1961" s="1">
        <v>45931</v>
      </c>
      <c r="I1961">
        <v>202510</v>
      </c>
      <c r="J1961">
        <v>210.66544999999999</v>
      </c>
      <c r="L1961">
        <v>210.67</v>
      </c>
      <c r="N1961">
        <v>90405411</v>
      </c>
      <c r="O1961" s="1">
        <v>45978</v>
      </c>
      <c r="P1961" s="1">
        <v>45986</v>
      </c>
      <c r="R1961">
        <v>140</v>
      </c>
      <c r="S1961" t="s">
        <v>53</v>
      </c>
      <c r="T1961" t="s">
        <v>40</v>
      </c>
      <c r="U1961" t="s">
        <v>40</v>
      </c>
      <c r="V1961" t="s">
        <v>1417</v>
      </c>
      <c r="W1961">
        <v>6</v>
      </c>
      <c r="X1961" t="s">
        <v>42</v>
      </c>
      <c r="Y1961">
        <v>6</v>
      </c>
      <c r="Z1961" t="s">
        <v>40</v>
      </c>
      <c r="AA1961" t="s">
        <v>193</v>
      </c>
      <c r="AB1961" t="s">
        <v>44</v>
      </c>
      <c r="AE1961" t="s">
        <v>2711</v>
      </c>
      <c r="AF1961" t="s">
        <v>8282</v>
      </c>
      <c r="AG1961" s="1">
        <v>45961</v>
      </c>
      <c r="AH1961" t="s">
        <v>70</v>
      </c>
      <c r="AI1961">
        <f>_xlfn.XLOOKUP(Tabela5[[#This Row],[UUID]],Planilha2!$A:$A,Planilha2!B:B,"")</f>
        <v>0</v>
      </c>
      <c r="AJ1961">
        <f>_xlfn.XLOOKUP(Tabela5[[#This Row],[UUID]],Planilha2!$A:$A,Planilha2!C:C,"")</f>
        <v>0</v>
      </c>
      <c r="AK1961">
        <f>_xlfn.XLOOKUP(Tabela5[[#This Row],[UUID]],Planilha2!$A:$A,Planilha2!D:D,"")</f>
        <v>0</v>
      </c>
      <c r="AL1961">
        <f>_xlfn.XLOOKUP(Tabela5[[#This Row],[UUID]],Planilha2!$A:$A,Planilha2!E:E,"")</f>
        <v>5</v>
      </c>
      <c r="AM1961">
        <f>_xlfn.XLOOKUP(Tabela5[[#This Row],[UUID]],Planilha2!$A:$A,Planilha2!F:F,"")</f>
        <v>0</v>
      </c>
      <c r="AN1961">
        <f>_xlfn.XLOOKUP(Tabela5[[#This Row],[UUID]],Planilha2!$A:$A,Planilha2!G:G,"")</f>
        <v>0</v>
      </c>
      <c r="AO1961">
        <f>_xlfn.XLOOKUP(Tabela5[[#This Row],[UUID]],Planilha2!$A:$A,Planilha2!H:H,"")</f>
        <v>0</v>
      </c>
      <c r="AP1961">
        <f>_xlfn.XLOOKUP(Tabela5[[#This Row],[UUID]],Planilha2!$A:$A,Planilha2!I:I,"")</f>
        <v>0</v>
      </c>
      <c r="AQ1961">
        <f>_xlfn.XLOOKUP(Tabela5[[#This Row],[UUID]],Planilha2!$A:$A,Planilha2!J:J,"")</f>
        <v>0</v>
      </c>
      <c r="AR1961">
        <f>_xlfn.XLOOKUP(Tabela5[[#This Row],[UUID]],Planilha2!$A:$A,Planilha2!K:K,"")</f>
        <v>0</v>
      </c>
      <c r="AS1961">
        <f>_xlfn.XLOOKUP(Tabela5[[#This Row],[UUID]],Planilha2!$A:$A,Planilha2!L:L,"")</f>
        <v>0</v>
      </c>
      <c r="AT1961">
        <f>_xlfn.XLOOKUP(Tabela5[[#This Row],[UUID]],Planilha2!$A:$A,Planilha2!M:M,"")</f>
        <v>0</v>
      </c>
      <c r="AU1961">
        <f>_xlfn.XLOOKUP(Tabela5[[#This Row],[UUID]],Planilha2!$A:$A,Planilha2!N:N,"")</f>
        <v>0</v>
      </c>
      <c r="AV1961">
        <f>_xlfn.XLOOKUP(Tabela5[[#This Row],[UUID]],Planilha2!$A:$A,Planilha2!O:O,"")</f>
        <v>0</v>
      </c>
    </row>
    <row r="1962" spans="1:48" x14ac:dyDescent="0.2">
      <c r="A1962" t="s">
        <v>8283</v>
      </c>
      <c r="B1962" t="s">
        <v>35</v>
      </c>
      <c r="C1962">
        <v>35318200424</v>
      </c>
      <c r="D1962">
        <v>24946587802</v>
      </c>
      <c r="E1962" t="s">
        <v>8284</v>
      </c>
      <c r="F1962" t="s">
        <v>8285</v>
      </c>
      <c r="G1962" t="s">
        <v>8286</v>
      </c>
      <c r="H1962" s="1">
        <v>46023</v>
      </c>
      <c r="I1962">
        <v>202601</v>
      </c>
      <c r="J1962">
        <v>321.26778000000002</v>
      </c>
      <c r="K1962">
        <v>19.010000000000002</v>
      </c>
      <c r="L1962">
        <v>340.28</v>
      </c>
      <c r="N1962">
        <v>90521983</v>
      </c>
      <c r="O1962" s="1">
        <v>46108</v>
      </c>
      <c r="P1962" s="1">
        <v>46118</v>
      </c>
      <c r="R1962">
        <v>8</v>
      </c>
      <c r="S1962" t="s">
        <v>53</v>
      </c>
      <c r="T1962" t="s">
        <v>40</v>
      </c>
      <c r="U1962" t="s">
        <v>40</v>
      </c>
      <c r="V1962" t="s">
        <v>8287</v>
      </c>
      <c r="W1962">
        <v>6</v>
      </c>
      <c r="X1962" t="s">
        <v>42</v>
      </c>
      <c r="Y1962">
        <v>6</v>
      </c>
      <c r="Z1962" t="s">
        <v>40</v>
      </c>
      <c r="AA1962" t="s">
        <v>114</v>
      </c>
      <c r="AB1962" t="s">
        <v>44</v>
      </c>
      <c r="AE1962" t="s">
        <v>47</v>
      </c>
      <c r="AF1962" t="s">
        <v>8288</v>
      </c>
      <c r="AG1962" s="1">
        <v>46101</v>
      </c>
      <c r="AH1962" t="s">
        <v>47</v>
      </c>
      <c r="AI1962">
        <f>_xlfn.XLOOKUP(Tabela5[[#This Row],[UUID]],Planilha2!$A:$A,Planilha2!B:B,"")</f>
        <v>1</v>
      </c>
      <c r="AJ1962">
        <f>_xlfn.XLOOKUP(Tabela5[[#This Row],[UUID]],Planilha2!$A:$A,Planilha2!C:C,"")</f>
        <v>0</v>
      </c>
      <c r="AK1962">
        <f>_xlfn.XLOOKUP(Tabela5[[#This Row],[UUID]],Planilha2!$A:$A,Planilha2!D:D,"")</f>
        <v>16</v>
      </c>
      <c r="AL1962">
        <f>_xlfn.XLOOKUP(Tabela5[[#This Row],[UUID]],Planilha2!$A:$A,Planilha2!E:E,"")</f>
        <v>0</v>
      </c>
      <c r="AM1962">
        <f>_xlfn.XLOOKUP(Tabela5[[#This Row],[UUID]],Planilha2!$A:$A,Planilha2!F:F,"")</f>
        <v>1</v>
      </c>
      <c r="AN1962">
        <f>_xlfn.XLOOKUP(Tabela5[[#This Row],[UUID]],Planilha2!$A:$A,Planilha2!G:G,"")</f>
        <v>1</v>
      </c>
      <c r="AO1962">
        <f>_xlfn.XLOOKUP(Tabela5[[#This Row],[UUID]],Planilha2!$A:$A,Planilha2!H:H,"")</f>
        <v>1</v>
      </c>
      <c r="AP1962">
        <f>_xlfn.XLOOKUP(Tabela5[[#This Row],[UUID]],Planilha2!$A:$A,Planilha2!I:I,"")</f>
        <v>1</v>
      </c>
      <c r="AQ1962">
        <f>_xlfn.XLOOKUP(Tabela5[[#This Row],[UUID]],Planilha2!$A:$A,Planilha2!J:J,"")</f>
        <v>1</v>
      </c>
      <c r="AR1962">
        <f>_xlfn.XLOOKUP(Tabela5[[#This Row],[UUID]],Planilha2!$A:$A,Planilha2!K:K,"")</f>
        <v>1</v>
      </c>
      <c r="AS1962">
        <f>_xlfn.XLOOKUP(Tabela5[[#This Row],[UUID]],Planilha2!$A:$A,Planilha2!L:L,"")</f>
        <v>0</v>
      </c>
      <c r="AT1962">
        <f>_xlfn.XLOOKUP(Tabela5[[#This Row],[UUID]],Planilha2!$A:$A,Planilha2!M:M,"")</f>
        <v>0</v>
      </c>
      <c r="AU1962">
        <f>_xlfn.XLOOKUP(Tabela5[[#This Row],[UUID]],Planilha2!$A:$A,Planilha2!N:N,"")</f>
        <v>1</v>
      </c>
      <c r="AV1962">
        <f>_xlfn.XLOOKUP(Tabela5[[#This Row],[UUID]],Planilha2!$A:$A,Planilha2!O:O,"")</f>
        <v>1</v>
      </c>
    </row>
    <row r="1963" spans="1:48" x14ac:dyDescent="0.2">
      <c r="A1963" t="s">
        <v>8289</v>
      </c>
      <c r="B1963" t="s">
        <v>35</v>
      </c>
      <c r="C1963">
        <v>124017500460</v>
      </c>
      <c r="D1963">
        <v>6055684802</v>
      </c>
      <c r="E1963" t="s">
        <v>8290</v>
      </c>
      <c r="F1963" t="s">
        <v>8291</v>
      </c>
      <c r="G1963" t="s">
        <v>8292</v>
      </c>
      <c r="H1963" s="1">
        <v>46023</v>
      </c>
      <c r="I1963">
        <v>202601</v>
      </c>
      <c r="J1963">
        <v>332.90476999999998</v>
      </c>
      <c r="K1963">
        <v>56.98</v>
      </c>
      <c r="L1963">
        <v>389.88</v>
      </c>
      <c r="N1963">
        <v>90521978</v>
      </c>
      <c r="O1963" s="1">
        <v>46108</v>
      </c>
      <c r="P1963" s="1">
        <v>46118</v>
      </c>
      <c r="R1963">
        <v>8</v>
      </c>
      <c r="S1963" t="s">
        <v>53</v>
      </c>
      <c r="T1963" t="s">
        <v>40</v>
      </c>
      <c r="U1963" t="s">
        <v>40</v>
      </c>
      <c r="V1963" t="s">
        <v>8293</v>
      </c>
      <c r="W1963">
        <v>8</v>
      </c>
      <c r="X1963" t="s">
        <v>42</v>
      </c>
      <c r="Y1963">
        <v>6</v>
      </c>
      <c r="Z1963">
        <v>8</v>
      </c>
      <c r="AA1963" t="s">
        <v>114</v>
      </c>
      <c r="AB1963" t="s">
        <v>44</v>
      </c>
      <c r="AE1963" t="s">
        <v>47</v>
      </c>
      <c r="AF1963" t="s">
        <v>8294</v>
      </c>
      <c r="AG1963" s="1">
        <v>46118</v>
      </c>
      <c r="AH1963" t="s">
        <v>47</v>
      </c>
      <c r="AI1963">
        <f>_xlfn.XLOOKUP(Tabela5[[#This Row],[UUID]],Planilha2!$A:$A,Planilha2!B:B,"")</f>
        <v>1</v>
      </c>
      <c r="AJ1963">
        <f>_xlfn.XLOOKUP(Tabela5[[#This Row],[UUID]],Planilha2!$A:$A,Planilha2!C:C,"")</f>
        <v>1</v>
      </c>
      <c r="AK1963">
        <f>_xlfn.XLOOKUP(Tabela5[[#This Row],[UUID]],Planilha2!$A:$A,Planilha2!D:D,"")</f>
        <v>1</v>
      </c>
      <c r="AL1963">
        <f>_xlfn.XLOOKUP(Tabela5[[#This Row],[UUID]],Planilha2!$A:$A,Planilha2!E:E,"")</f>
        <v>0</v>
      </c>
      <c r="AM1963">
        <f>_xlfn.XLOOKUP(Tabela5[[#This Row],[UUID]],Planilha2!$A:$A,Planilha2!F:F,"")</f>
        <v>1</v>
      </c>
      <c r="AN1963">
        <f>_xlfn.XLOOKUP(Tabela5[[#This Row],[UUID]],Planilha2!$A:$A,Planilha2!G:G,"")</f>
        <v>0</v>
      </c>
      <c r="AO1963">
        <f>_xlfn.XLOOKUP(Tabela5[[#This Row],[UUID]],Planilha2!$A:$A,Planilha2!H:H,"")</f>
        <v>0</v>
      </c>
      <c r="AP1963">
        <f>_xlfn.XLOOKUP(Tabela5[[#This Row],[UUID]],Planilha2!$A:$A,Planilha2!I:I,"")</f>
        <v>0</v>
      </c>
      <c r="AQ1963">
        <f>_xlfn.XLOOKUP(Tabela5[[#This Row],[UUID]],Planilha2!$A:$A,Planilha2!J:J,"")</f>
        <v>0</v>
      </c>
      <c r="AR1963">
        <f>_xlfn.XLOOKUP(Tabela5[[#This Row],[UUID]],Planilha2!$A:$A,Planilha2!K:K,"")</f>
        <v>0</v>
      </c>
      <c r="AS1963">
        <f>_xlfn.XLOOKUP(Tabela5[[#This Row],[UUID]],Planilha2!$A:$A,Planilha2!L:L,"")</f>
        <v>0</v>
      </c>
      <c r="AT1963">
        <f>_xlfn.XLOOKUP(Tabela5[[#This Row],[UUID]],Planilha2!$A:$A,Planilha2!M:M,"")</f>
        <v>1</v>
      </c>
      <c r="AU1963">
        <f>_xlfn.XLOOKUP(Tabela5[[#This Row],[UUID]],Planilha2!$A:$A,Planilha2!N:N,"")</f>
        <v>1</v>
      </c>
      <c r="AV1963">
        <f>_xlfn.XLOOKUP(Tabela5[[#This Row],[UUID]],Planilha2!$A:$A,Planilha2!O:O,"")</f>
        <v>1</v>
      </c>
    </row>
    <row r="1964" spans="1:48" x14ac:dyDescent="0.2">
      <c r="A1964" t="s">
        <v>8295</v>
      </c>
      <c r="B1964" t="s">
        <v>35</v>
      </c>
      <c r="C1964">
        <v>151256125</v>
      </c>
      <c r="D1964">
        <v>10317871862</v>
      </c>
      <c r="E1964" t="s">
        <v>6197</v>
      </c>
      <c r="F1964" t="s">
        <v>6198</v>
      </c>
      <c r="G1964" t="s">
        <v>6199</v>
      </c>
      <c r="H1964" s="1">
        <v>46023</v>
      </c>
      <c r="I1964">
        <v>202601</v>
      </c>
      <c r="J1964">
        <v>209.70167000000001</v>
      </c>
      <c r="L1964">
        <v>209.7</v>
      </c>
      <c r="N1964">
        <v>90463090</v>
      </c>
      <c r="O1964" s="1">
        <v>46050</v>
      </c>
      <c r="P1964" s="1">
        <v>46063</v>
      </c>
      <c r="R1964">
        <v>63</v>
      </c>
      <c r="S1964" t="s">
        <v>53</v>
      </c>
      <c r="T1964" t="s">
        <v>40</v>
      </c>
      <c r="U1964" t="s">
        <v>40</v>
      </c>
      <c r="V1964" t="s">
        <v>6200</v>
      </c>
      <c r="W1964">
        <v>6</v>
      </c>
      <c r="X1964" t="s">
        <v>42</v>
      </c>
      <c r="Y1964">
        <v>6</v>
      </c>
      <c r="Z1964" t="s">
        <v>40</v>
      </c>
      <c r="AA1964" t="s">
        <v>114</v>
      </c>
      <c r="AB1964" t="s">
        <v>44</v>
      </c>
      <c r="AE1964" t="s">
        <v>298</v>
      </c>
      <c r="AF1964" t="s">
        <v>8296</v>
      </c>
      <c r="AG1964" s="1">
        <v>46090</v>
      </c>
      <c r="AH1964" t="s">
        <v>2615</v>
      </c>
      <c r="AI1964">
        <f>_xlfn.XLOOKUP(Tabela5[[#This Row],[UUID]],Planilha2!$A:$A,Planilha2!B:B,"")</f>
        <v>0</v>
      </c>
      <c r="AJ1964">
        <f>_xlfn.XLOOKUP(Tabela5[[#This Row],[UUID]],Planilha2!$A:$A,Planilha2!C:C,"")</f>
        <v>0</v>
      </c>
      <c r="AK1964">
        <f>_xlfn.XLOOKUP(Tabela5[[#This Row],[UUID]],Planilha2!$A:$A,Planilha2!D:D,"")</f>
        <v>0</v>
      </c>
      <c r="AL1964">
        <f>_xlfn.XLOOKUP(Tabela5[[#This Row],[UUID]],Planilha2!$A:$A,Planilha2!E:E,"")</f>
        <v>0</v>
      </c>
      <c r="AM1964">
        <f>_xlfn.XLOOKUP(Tabela5[[#This Row],[UUID]],Planilha2!$A:$A,Planilha2!F:F,"")</f>
        <v>0</v>
      </c>
      <c r="AN1964">
        <f>_xlfn.XLOOKUP(Tabela5[[#This Row],[UUID]],Planilha2!$A:$A,Planilha2!G:G,"")</f>
        <v>0</v>
      </c>
      <c r="AO1964">
        <f>_xlfn.XLOOKUP(Tabela5[[#This Row],[UUID]],Planilha2!$A:$A,Planilha2!H:H,"")</f>
        <v>0</v>
      </c>
      <c r="AP1964">
        <f>_xlfn.XLOOKUP(Tabela5[[#This Row],[UUID]],Planilha2!$A:$A,Planilha2!I:I,"")</f>
        <v>0</v>
      </c>
      <c r="AQ1964">
        <f>_xlfn.XLOOKUP(Tabela5[[#This Row],[UUID]],Planilha2!$A:$A,Planilha2!J:J,"")</f>
        <v>1</v>
      </c>
      <c r="AR1964">
        <f>_xlfn.XLOOKUP(Tabela5[[#This Row],[UUID]],Planilha2!$A:$A,Planilha2!K:K,"")</f>
        <v>1</v>
      </c>
      <c r="AS1964">
        <f>_xlfn.XLOOKUP(Tabela5[[#This Row],[UUID]],Planilha2!$A:$A,Planilha2!L:L,"")</f>
        <v>1</v>
      </c>
      <c r="AT1964">
        <f>_xlfn.XLOOKUP(Tabela5[[#This Row],[UUID]],Planilha2!$A:$A,Planilha2!M:M,"")</f>
        <v>0</v>
      </c>
      <c r="AU1964">
        <f>_xlfn.XLOOKUP(Tabela5[[#This Row],[UUID]],Planilha2!$A:$A,Planilha2!N:N,"")</f>
        <v>0</v>
      </c>
      <c r="AV1964">
        <f>_xlfn.XLOOKUP(Tabela5[[#This Row],[UUID]],Planilha2!$A:$A,Planilha2!O:O,"")</f>
        <v>0</v>
      </c>
    </row>
    <row r="1965" spans="1:48" x14ac:dyDescent="0.2">
      <c r="A1965" t="s">
        <v>8297</v>
      </c>
      <c r="B1965" t="s">
        <v>35</v>
      </c>
      <c r="C1965">
        <v>83005285</v>
      </c>
      <c r="D1965">
        <v>34606483687</v>
      </c>
      <c r="E1965" t="s">
        <v>2832</v>
      </c>
      <c r="F1965" t="s">
        <v>8298</v>
      </c>
      <c r="G1965" t="s">
        <v>2834</v>
      </c>
      <c r="H1965" s="1">
        <v>46023</v>
      </c>
      <c r="I1965">
        <v>202601</v>
      </c>
      <c r="J1965">
        <v>270.72536000000002</v>
      </c>
      <c r="L1965">
        <v>270.73</v>
      </c>
      <c r="N1965">
        <v>90473151</v>
      </c>
      <c r="O1965" s="1">
        <v>46055</v>
      </c>
      <c r="P1965" s="1">
        <v>46063</v>
      </c>
      <c r="R1965">
        <v>63</v>
      </c>
      <c r="S1965" t="s">
        <v>53</v>
      </c>
      <c r="T1965" t="s">
        <v>40</v>
      </c>
      <c r="U1965" t="s">
        <v>40</v>
      </c>
      <c r="V1965" t="s">
        <v>2835</v>
      </c>
      <c r="W1965">
        <v>6</v>
      </c>
      <c r="X1965" t="s">
        <v>42</v>
      </c>
      <c r="Y1965">
        <v>6</v>
      </c>
      <c r="Z1965" t="s">
        <v>40</v>
      </c>
      <c r="AA1965" t="s">
        <v>114</v>
      </c>
      <c r="AB1965" t="s">
        <v>44</v>
      </c>
      <c r="AC1965" t="s">
        <v>45</v>
      </c>
      <c r="AE1965" t="s">
        <v>298</v>
      </c>
      <c r="AF1965" t="s">
        <v>8299</v>
      </c>
      <c r="AG1965" s="1">
        <v>46101</v>
      </c>
      <c r="AH1965" t="s">
        <v>47</v>
      </c>
      <c r="AI1965">
        <f>_xlfn.XLOOKUP(Tabela5[[#This Row],[UUID]],Planilha2!$A:$A,Planilha2!B:B,"")</f>
        <v>1</v>
      </c>
      <c r="AJ1965">
        <f>_xlfn.XLOOKUP(Tabela5[[#This Row],[UUID]],Planilha2!$A:$A,Planilha2!C:C,"")</f>
        <v>0</v>
      </c>
      <c r="AK1965">
        <f>_xlfn.XLOOKUP(Tabela5[[#This Row],[UUID]],Planilha2!$A:$A,Planilha2!D:D,"")</f>
        <v>7</v>
      </c>
      <c r="AL1965">
        <f>_xlfn.XLOOKUP(Tabela5[[#This Row],[UUID]],Planilha2!$A:$A,Planilha2!E:E,"")</f>
        <v>0</v>
      </c>
      <c r="AM1965">
        <f>_xlfn.XLOOKUP(Tabela5[[#This Row],[UUID]],Planilha2!$A:$A,Planilha2!F:F,"")</f>
        <v>1</v>
      </c>
      <c r="AN1965">
        <f>_xlfn.XLOOKUP(Tabela5[[#This Row],[UUID]],Planilha2!$A:$A,Planilha2!G:G,"")</f>
        <v>1</v>
      </c>
      <c r="AO1965">
        <f>_xlfn.XLOOKUP(Tabela5[[#This Row],[UUID]],Planilha2!$A:$A,Planilha2!H:H,"")</f>
        <v>1</v>
      </c>
      <c r="AP1965">
        <f>_xlfn.XLOOKUP(Tabela5[[#This Row],[UUID]],Planilha2!$A:$A,Planilha2!I:I,"")</f>
        <v>1</v>
      </c>
      <c r="AQ1965">
        <f>_xlfn.XLOOKUP(Tabela5[[#This Row],[UUID]],Planilha2!$A:$A,Planilha2!J:J,"")</f>
        <v>1</v>
      </c>
      <c r="AR1965">
        <f>_xlfn.XLOOKUP(Tabela5[[#This Row],[UUID]],Planilha2!$A:$A,Planilha2!K:K,"")</f>
        <v>1</v>
      </c>
      <c r="AS1965">
        <f>_xlfn.XLOOKUP(Tabela5[[#This Row],[UUID]],Planilha2!$A:$A,Planilha2!L:L,"")</f>
        <v>0</v>
      </c>
      <c r="AT1965">
        <f>_xlfn.XLOOKUP(Tabela5[[#This Row],[UUID]],Planilha2!$A:$A,Planilha2!M:M,"")</f>
        <v>0</v>
      </c>
      <c r="AU1965">
        <f>_xlfn.XLOOKUP(Tabela5[[#This Row],[UUID]],Planilha2!$A:$A,Planilha2!N:N,"")</f>
        <v>1</v>
      </c>
      <c r="AV1965">
        <f>_xlfn.XLOOKUP(Tabela5[[#This Row],[UUID]],Planilha2!$A:$A,Planilha2!O:O,"")</f>
        <v>1</v>
      </c>
    </row>
    <row r="1966" spans="1:48" x14ac:dyDescent="0.2">
      <c r="A1966" t="s">
        <v>8300</v>
      </c>
      <c r="B1966" t="s">
        <v>35</v>
      </c>
      <c r="C1966">
        <v>40446204</v>
      </c>
      <c r="D1966">
        <v>33845173858</v>
      </c>
      <c r="E1966" t="s">
        <v>930</v>
      </c>
      <c r="F1966" t="s">
        <v>931</v>
      </c>
      <c r="G1966" t="s">
        <v>932</v>
      </c>
      <c r="H1966" s="1">
        <v>46023</v>
      </c>
      <c r="I1966">
        <v>202601</v>
      </c>
      <c r="J1966">
        <v>262.76521000000002</v>
      </c>
      <c r="L1966">
        <v>262.77</v>
      </c>
      <c r="N1966">
        <v>90463082</v>
      </c>
      <c r="O1966" s="1">
        <v>46050</v>
      </c>
      <c r="P1966" s="1">
        <v>46063</v>
      </c>
      <c r="R1966">
        <v>63</v>
      </c>
      <c r="S1966" t="s">
        <v>53</v>
      </c>
      <c r="T1966" t="s">
        <v>40</v>
      </c>
      <c r="U1966" t="s">
        <v>40</v>
      </c>
      <c r="V1966" t="s">
        <v>933</v>
      </c>
      <c r="W1966">
        <v>6</v>
      </c>
      <c r="X1966" t="s">
        <v>42</v>
      </c>
      <c r="Y1966">
        <v>6</v>
      </c>
      <c r="Z1966" t="s">
        <v>40</v>
      </c>
      <c r="AA1966" t="s">
        <v>114</v>
      </c>
      <c r="AB1966" t="s">
        <v>44</v>
      </c>
      <c r="AE1966" t="s">
        <v>298</v>
      </c>
      <c r="AF1966" t="s">
        <v>8301</v>
      </c>
      <c r="AG1966" s="1">
        <v>46101</v>
      </c>
      <c r="AH1966" t="s">
        <v>47</v>
      </c>
      <c r="AI1966">
        <f>_xlfn.XLOOKUP(Tabela5[[#This Row],[UUID]],Planilha2!$A:$A,Planilha2!B:B,"")</f>
        <v>1</v>
      </c>
      <c r="AJ1966">
        <f>_xlfn.XLOOKUP(Tabela5[[#This Row],[UUID]],Planilha2!$A:$A,Planilha2!C:C,"")</f>
        <v>0</v>
      </c>
      <c r="AK1966">
        <f>_xlfn.XLOOKUP(Tabela5[[#This Row],[UUID]],Planilha2!$A:$A,Planilha2!D:D,"")</f>
        <v>17</v>
      </c>
      <c r="AL1966">
        <f>_xlfn.XLOOKUP(Tabela5[[#This Row],[UUID]],Planilha2!$A:$A,Planilha2!E:E,"")</f>
        <v>0</v>
      </c>
      <c r="AM1966">
        <f>_xlfn.XLOOKUP(Tabela5[[#This Row],[UUID]],Planilha2!$A:$A,Planilha2!F:F,"")</f>
        <v>1</v>
      </c>
      <c r="AN1966">
        <f>_xlfn.XLOOKUP(Tabela5[[#This Row],[UUID]],Planilha2!$A:$A,Planilha2!G:G,"")</f>
        <v>1</v>
      </c>
      <c r="AO1966">
        <f>_xlfn.XLOOKUP(Tabela5[[#This Row],[UUID]],Planilha2!$A:$A,Planilha2!H:H,"")</f>
        <v>1</v>
      </c>
      <c r="AP1966">
        <f>_xlfn.XLOOKUP(Tabela5[[#This Row],[UUID]],Planilha2!$A:$A,Planilha2!I:I,"")</f>
        <v>1</v>
      </c>
      <c r="AQ1966">
        <f>_xlfn.XLOOKUP(Tabela5[[#This Row],[UUID]],Planilha2!$A:$A,Planilha2!J:J,"")</f>
        <v>1</v>
      </c>
      <c r="AR1966">
        <f>_xlfn.XLOOKUP(Tabela5[[#This Row],[UUID]],Planilha2!$A:$A,Planilha2!K:K,"")</f>
        <v>1</v>
      </c>
      <c r="AS1966">
        <f>_xlfn.XLOOKUP(Tabela5[[#This Row],[UUID]],Planilha2!$A:$A,Planilha2!L:L,"")</f>
        <v>0</v>
      </c>
      <c r="AT1966">
        <f>_xlfn.XLOOKUP(Tabela5[[#This Row],[UUID]],Planilha2!$A:$A,Planilha2!M:M,"")</f>
        <v>0</v>
      </c>
      <c r="AU1966">
        <f>_xlfn.XLOOKUP(Tabela5[[#This Row],[UUID]],Planilha2!$A:$A,Planilha2!N:N,"")</f>
        <v>1</v>
      </c>
      <c r="AV1966">
        <f>_xlfn.XLOOKUP(Tabela5[[#This Row],[UUID]],Planilha2!$A:$A,Planilha2!O:O,"")</f>
        <v>1</v>
      </c>
    </row>
    <row r="1967" spans="1:48" x14ac:dyDescent="0.2">
      <c r="A1967" t="s">
        <v>8302</v>
      </c>
      <c r="B1967" t="s">
        <v>35</v>
      </c>
      <c r="C1967">
        <v>4001819836</v>
      </c>
      <c r="D1967">
        <v>37550060819</v>
      </c>
      <c r="E1967" t="s">
        <v>3512</v>
      </c>
      <c r="F1967" t="s">
        <v>6013</v>
      </c>
      <c r="G1967" t="s">
        <v>3514</v>
      </c>
      <c r="H1967" s="1">
        <v>45931</v>
      </c>
      <c r="I1967">
        <v>202510</v>
      </c>
      <c r="J1967">
        <v>95.240899999999996</v>
      </c>
      <c r="L1967">
        <v>95.24</v>
      </c>
      <c r="N1967">
        <v>90409384</v>
      </c>
      <c r="O1967" s="1">
        <v>45988</v>
      </c>
      <c r="P1967" s="1">
        <v>45999</v>
      </c>
      <c r="R1967">
        <v>127</v>
      </c>
      <c r="S1967" t="s">
        <v>53</v>
      </c>
      <c r="T1967" t="s">
        <v>40</v>
      </c>
      <c r="U1967" t="s">
        <v>40</v>
      </c>
      <c r="V1967" t="s">
        <v>3515</v>
      </c>
      <c r="W1967">
        <v>6</v>
      </c>
      <c r="X1967" t="s">
        <v>42</v>
      </c>
      <c r="Y1967">
        <v>6</v>
      </c>
      <c r="Z1967" t="s">
        <v>40</v>
      </c>
      <c r="AA1967" t="s">
        <v>193</v>
      </c>
      <c r="AB1967" t="s">
        <v>44</v>
      </c>
      <c r="AE1967" t="s">
        <v>2711</v>
      </c>
      <c r="AF1967" t="s">
        <v>8303</v>
      </c>
      <c r="AG1967" s="1">
        <v>45983</v>
      </c>
      <c r="AH1967" t="s">
        <v>70</v>
      </c>
      <c r="AI1967">
        <f>_xlfn.XLOOKUP(Tabela5[[#This Row],[UUID]],Planilha2!$A:$A,Planilha2!B:B,"")</f>
        <v>0</v>
      </c>
      <c r="AJ1967">
        <f>_xlfn.XLOOKUP(Tabela5[[#This Row],[UUID]],Planilha2!$A:$A,Planilha2!C:C,"")</f>
        <v>0</v>
      </c>
      <c r="AK1967">
        <f>_xlfn.XLOOKUP(Tabela5[[#This Row],[UUID]],Planilha2!$A:$A,Planilha2!D:D,"")</f>
        <v>0</v>
      </c>
      <c r="AL1967">
        <f>_xlfn.XLOOKUP(Tabela5[[#This Row],[UUID]],Planilha2!$A:$A,Planilha2!E:E,"")</f>
        <v>5</v>
      </c>
      <c r="AM1967">
        <f>_xlfn.XLOOKUP(Tabela5[[#This Row],[UUID]],Planilha2!$A:$A,Planilha2!F:F,"")</f>
        <v>0</v>
      </c>
      <c r="AN1967">
        <f>_xlfn.XLOOKUP(Tabela5[[#This Row],[UUID]],Planilha2!$A:$A,Planilha2!G:G,"")</f>
        <v>0</v>
      </c>
      <c r="AO1967">
        <f>_xlfn.XLOOKUP(Tabela5[[#This Row],[UUID]],Planilha2!$A:$A,Planilha2!H:H,"")</f>
        <v>0</v>
      </c>
      <c r="AP1967">
        <f>_xlfn.XLOOKUP(Tabela5[[#This Row],[UUID]],Planilha2!$A:$A,Planilha2!I:I,"")</f>
        <v>0</v>
      </c>
      <c r="AQ1967">
        <f>_xlfn.XLOOKUP(Tabela5[[#This Row],[UUID]],Planilha2!$A:$A,Planilha2!J:J,"")</f>
        <v>0</v>
      </c>
      <c r="AR1967">
        <f>_xlfn.XLOOKUP(Tabela5[[#This Row],[UUID]],Planilha2!$A:$A,Planilha2!K:K,"")</f>
        <v>0</v>
      </c>
      <c r="AS1967">
        <f>_xlfn.XLOOKUP(Tabela5[[#This Row],[UUID]],Planilha2!$A:$A,Planilha2!L:L,"")</f>
        <v>0</v>
      </c>
      <c r="AT1967">
        <f>_xlfn.XLOOKUP(Tabela5[[#This Row],[UUID]],Planilha2!$A:$A,Planilha2!M:M,"")</f>
        <v>0</v>
      </c>
      <c r="AU1967">
        <f>_xlfn.XLOOKUP(Tabela5[[#This Row],[UUID]],Planilha2!$A:$A,Planilha2!N:N,"")</f>
        <v>0</v>
      </c>
      <c r="AV1967">
        <f>_xlfn.XLOOKUP(Tabela5[[#This Row],[UUID]],Planilha2!$A:$A,Planilha2!O:O,"")</f>
        <v>0</v>
      </c>
    </row>
    <row r="1968" spans="1:48" x14ac:dyDescent="0.2">
      <c r="A1968" t="s">
        <v>8304</v>
      </c>
      <c r="B1968" t="s">
        <v>35</v>
      </c>
      <c r="C1968">
        <v>4002217374</v>
      </c>
      <c r="D1968">
        <v>39908136844</v>
      </c>
      <c r="E1968" t="s">
        <v>1456</v>
      </c>
      <c r="F1968" t="s">
        <v>6010</v>
      </c>
      <c r="G1968" t="s">
        <v>1458</v>
      </c>
      <c r="H1968" s="1">
        <v>45931</v>
      </c>
      <c r="I1968">
        <v>202510</v>
      </c>
      <c r="J1968">
        <v>175.34208000000001</v>
      </c>
      <c r="L1968">
        <v>175.34</v>
      </c>
      <c r="N1968">
        <v>90405319</v>
      </c>
      <c r="O1968" s="1">
        <v>45978</v>
      </c>
      <c r="P1968" s="1">
        <v>45986</v>
      </c>
      <c r="R1968">
        <v>140</v>
      </c>
      <c r="S1968" t="s">
        <v>53</v>
      </c>
      <c r="T1968" t="s">
        <v>40</v>
      </c>
      <c r="U1968" t="s">
        <v>40</v>
      </c>
      <c r="V1968" t="s">
        <v>1459</v>
      </c>
      <c r="W1968">
        <v>6</v>
      </c>
      <c r="X1968" t="s">
        <v>42</v>
      </c>
      <c r="Y1968">
        <v>6</v>
      </c>
      <c r="Z1968" t="s">
        <v>40</v>
      </c>
      <c r="AA1968" t="s">
        <v>193</v>
      </c>
      <c r="AB1968" t="s">
        <v>44</v>
      </c>
      <c r="AE1968" t="s">
        <v>2711</v>
      </c>
      <c r="AF1968" t="s">
        <v>8305</v>
      </c>
      <c r="AG1968" s="1">
        <v>45964</v>
      </c>
      <c r="AH1968" t="s">
        <v>70</v>
      </c>
      <c r="AI1968">
        <f>_xlfn.XLOOKUP(Tabela5[[#This Row],[UUID]],Planilha2!$A:$A,Planilha2!B:B,"")</f>
        <v>0</v>
      </c>
      <c r="AJ1968">
        <f>_xlfn.XLOOKUP(Tabela5[[#This Row],[UUID]],Planilha2!$A:$A,Planilha2!C:C,"")</f>
        <v>0</v>
      </c>
      <c r="AK1968">
        <f>_xlfn.XLOOKUP(Tabela5[[#This Row],[UUID]],Planilha2!$A:$A,Planilha2!D:D,"")</f>
        <v>0</v>
      </c>
      <c r="AL1968">
        <f>_xlfn.XLOOKUP(Tabela5[[#This Row],[UUID]],Planilha2!$A:$A,Planilha2!E:E,"")</f>
        <v>5</v>
      </c>
      <c r="AM1968">
        <f>_xlfn.XLOOKUP(Tabela5[[#This Row],[UUID]],Planilha2!$A:$A,Planilha2!F:F,"")</f>
        <v>0</v>
      </c>
      <c r="AN1968">
        <f>_xlfn.XLOOKUP(Tabela5[[#This Row],[UUID]],Planilha2!$A:$A,Planilha2!G:G,"")</f>
        <v>0</v>
      </c>
      <c r="AO1968">
        <f>_xlfn.XLOOKUP(Tabela5[[#This Row],[UUID]],Planilha2!$A:$A,Planilha2!H:H,"")</f>
        <v>0</v>
      </c>
      <c r="AP1968">
        <f>_xlfn.XLOOKUP(Tabela5[[#This Row],[UUID]],Planilha2!$A:$A,Planilha2!I:I,"")</f>
        <v>0</v>
      </c>
      <c r="AQ1968">
        <f>_xlfn.XLOOKUP(Tabela5[[#This Row],[UUID]],Planilha2!$A:$A,Planilha2!J:J,"")</f>
        <v>0</v>
      </c>
      <c r="AR1968">
        <f>_xlfn.XLOOKUP(Tabela5[[#This Row],[UUID]],Planilha2!$A:$A,Planilha2!K:K,"")</f>
        <v>0</v>
      </c>
      <c r="AS1968">
        <f>_xlfn.XLOOKUP(Tabela5[[#This Row],[UUID]],Planilha2!$A:$A,Planilha2!L:L,"")</f>
        <v>0</v>
      </c>
      <c r="AT1968">
        <f>_xlfn.XLOOKUP(Tabela5[[#This Row],[UUID]],Planilha2!$A:$A,Planilha2!M:M,"")</f>
        <v>0</v>
      </c>
      <c r="AU1968">
        <f>_xlfn.XLOOKUP(Tabela5[[#This Row],[UUID]],Planilha2!$A:$A,Planilha2!N:N,"")</f>
        <v>0</v>
      </c>
      <c r="AV1968">
        <f>_xlfn.XLOOKUP(Tabela5[[#This Row],[UUID]],Planilha2!$A:$A,Planilha2!O:O,"")</f>
        <v>0</v>
      </c>
    </row>
    <row r="1969" spans="1:48" x14ac:dyDescent="0.2">
      <c r="A1969" t="s">
        <v>8306</v>
      </c>
      <c r="B1969" t="s">
        <v>35</v>
      </c>
      <c r="C1969">
        <v>93588976</v>
      </c>
      <c r="D1969">
        <v>80270131949</v>
      </c>
      <c r="E1969" t="s">
        <v>8307</v>
      </c>
      <c r="F1969" t="s">
        <v>8308</v>
      </c>
      <c r="G1969" t="s">
        <v>8309</v>
      </c>
      <c r="H1969" s="1">
        <v>46023</v>
      </c>
      <c r="I1969">
        <v>202601</v>
      </c>
      <c r="J1969">
        <v>370.64559000000003</v>
      </c>
      <c r="L1969">
        <v>370.65</v>
      </c>
      <c r="N1969">
        <v>90486051</v>
      </c>
      <c r="O1969" s="1">
        <v>46059</v>
      </c>
      <c r="P1969" s="1">
        <v>46069</v>
      </c>
      <c r="R1969">
        <v>57</v>
      </c>
      <c r="S1969" t="s">
        <v>53</v>
      </c>
      <c r="T1969" t="s">
        <v>40</v>
      </c>
      <c r="U1969" t="s">
        <v>40</v>
      </c>
      <c r="V1969" t="s">
        <v>8310</v>
      </c>
      <c r="W1969" t="s">
        <v>94</v>
      </c>
      <c r="X1969" t="s">
        <v>94</v>
      </c>
      <c r="Y1969">
        <v>6</v>
      </c>
      <c r="Z1969" t="s">
        <v>40</v>
      </c>
      <c r="AA1969" t="s">
        <v>114</v>
      </c>
      <c r="AB1969" t="s">
        <v>44</v>
      </c>
      <c r="AC1969" t="s">
        <v>45</v>
      </c>
      <c r="AE1969" t="s">
        <v>2615</v>
      </c>
      <c r="AF1969" t="s">
        <v>8311</v>
      </c>
      <c r="AG1969" s="1">
        <v>46101</v>
      </c>
      <c r="AH1969" t="s">
        <v>47</v>
      </c>
      <c r="AI1969">
        <f>_xlfn.XLOOKUP(Tabela5[[#This Row],[UUID]],Planilha2!$A:$A,Planilha2!B:B,"")</f>
        <v>1</v>
      </c>
      <c r="AJ1969">
        <f>_xlfn.XLOOKUP(Tabela5[[#This Row],[UUID]],Planilha2!$A:$A,Planilha2!C:C,"")</f>
        <v>0</v>
      </c>
      <c r="AK1969">
        <f>_xlfn.XLOOKUP(Tabela5[[#This Row],[UUID]],Planilha2!$A:$A,Planilha2!D:D,"")</f>
        <v>17</v>
      </c>
      <c r="AL1969">
        <f>_xlfn.XLOOKUP(Tabela5[[#This Row],[UUID]],Planilha2!$A:$A,Planilha2!E:E,"")</f>
        <v>0</v>
      </c>
      <c r="AM1969">
        <f>_xlfn.XLOOKUP(Tabela5[[#This Row],[UUID]],Planilha2!$A:$A,Planilha2!F:F,"")</f>
        <v>1</v>
      </c>
      <c r="AN1969">
        <f>_xlfn.XLOOKUP(Tabela5[[#This Row],[UUID]],Planilha2!$A:$A,Planilha2!G:G,"")</f>
        <v>1</v>
      </c>
      <c r="AO1969">
        <f>_xlfn.XLOOKUP(Tabela5[[#This Row],[UUID]],Planilha2!$A:$A,Planilha2!H:H,"")</f>
        <v>1</v>
      </c>
      <c r="AP1969">
        <f>_xlfn.XLOOKUP(Tabela5[[#This Row],[UUID]],Planilha2!$A:$A,Planilha2!I:I,"")</f>
        <v>1</v>
      </c>
      <c r="AQ1969">
        <f>_xlfn.XLOOKUP(Tabela5[[#This Row],[UUID]],Planilha2!$A:$A,Planilha2!J:J,"")</f>
        <v>1</v>
      </c>
      <c r="AR1969">
        <f>_xlfn.XLOOKUP(Tabela5[[#This Row],[UUID]],Planilha2!$A:$A,Planilha2!K:K,"")</f>
        <v>1</v>
      </c>
      <c r="AS1969">
        <f>_xlfn.XLOOKUP(Tabela5[[#This Row],[UUID]],Planilha2!$A:$A,Planilha2!L:L,"")</f>
        <v>0</v>
      </c>
      <c r="AT1969">
        <f>_xlfn.XLOOKUP(Tabela5[[#This Row],[UUID]],Planilha2!$A:$A,Planilha2!M:M,"")</f>
        <v>0</v>
      </c>
      <c r="AU1969">
        <f>_xlfn.XLOOKUP(Tabela5[[#This Row],[UUID]],Planilha2!$A:$A,Planilha2!N:N,"")</f>
        <v>1</v>
      </c>
      <c r="AV1969">
        <f>_xlfn.XLOOKUP(Tabela5[[#This Row],[UUID]],Planilha2!$A:$A,Planilha2!O:O,"")</f>
        <v>1</v>
      </c>
    </row>
    <row r="1970" spans="1:48" x14ac:dyDescent="0.2">
      <c r="A1970" t="s">
        <v>8312</v>
      </c>
      <c r="B1970" t="s">
        <v>35</v>
      </c>
      <c r="C1970">
        <v>151259001</v>
      </c>
      <c r="D1970">
        <v>9171411801</v>
      </c>
      <c r="E1970" t="s">
        <v>6203</v>
      </c>
      <c r="F1970" t="s">
        <v>6204</v>
      </c>
      <c r="G1970" t="s">
        <v>6205</v>
      </c>
      <c r="H1970" s="1">
        <v>46023</v>
      </c>
      <c r="I1970">
        <v>202601</v>
      </c>
      <c r="J1970">
        <v>241.41345000000001</v>
      </c>
      <c r="L1970">
        <v>241.41</v>
      </c>
      <c r="N1970">
        <v>90473145</v>
      </c>
      <c r="O1970" s="1">
        <v>46055</v>
      </c>
      <c r="P1970" s="1">
        <v>46063</v>
      </c>
      <c r="R1970">
        <v>63</v>
      </c>
      <c r="S1970" t="s">
        <v>53</v>
      </c>
      <c r="T1970" t="s">
        <v>40</v>
      </c>
      <c r="U1970" t="s">
        <v>40</v>
      </c>
      <c r="V1970" t="s">
        <v>8313</v>
      </c>
      <c r="W1970">
        <v>6</v>
      </c>
      <c r="X1970" t="s">
        <v>42</v>
      </c>
      <c r="Y1970">
        <v>6</v>
      </c>
      <c r="Z1970" t="s">
        <v>40</v>
      </c>
      <c r="AA1970" t="s">
        <v>114</v>
      </c>
      <c r="AB1970" t="s">
        <v>44</v>
      </c>
      <c r="AC1970" t="s">
        <v>45</v>
      </c>
      <c r="AE1970" t="s">
        <v>298</v>
      </c>
      <c r="AF1970" t="s">
        <v>8314</v>
      </c>
      <c r="AG1970" s="1">
        <v>46101</v>
      </c>
      <c r="AH1970" t="s">
        <v>47</v>
      </c>
      <c r="AI1970">
        <f>_xlfn.XLOOKUP(Tabela5[[#This Row],[UUID]],Planilha2!$A:$A,Planilha2!B:B,"")</f>
        <v>1</v>
      </c>
      <c r="AJ1970">
        <f>_xlfn.XLOOKUP(Tabela5[[#This Row],[UUID]],Planilha2!$A:$A,Planilha2!C:C,"")</f>
        <v>0</v>
      </c>
      <c r="AK1970">
        <f>_xlfn.XLOOKUP(Tabela5[[#This Row],[UUID]],Planilha2!$A:$A,Planilha2!D:D,"")</f>
        <v>16</v>
      </c>
      <c r="AL1970">
        <f>_xlfn.XLOOKUP(Tabela5[[#This Row],[UUID]],Planilha2!$A:$A,Planilha2!E:E,"")</f>
        <v>0</v>
      </c>
      <c r="AM1970">
        <f>_xlfn.XLOOKUP(Tabela5[[#This Row],[UUID]],Planilha2!$A:$A,Planilha2!F:F,"")</f>
        <v>1</v>
      </c>
      <c r="AN1970">
        <f>_xlfn.XLOOKUP(Tabela5[[#This Row],[UUID]],Planilha2!$A:$A,Planilha2!G:G,"")</f>
        <v>1</v>
      </c>
      <c r="AO1970">
        <f>_xlfn.XLOOKUP(Tabela5[[#This Row],[UUID]],Planilha2!$A:$A,Planilha2!H:H,"")</f>
        <v>1</v>
      </c>
      <c r="AP1970">
        <f>_xlfn.XLOOKUP(Tabela5[[#This Row],[UUID]],Planilha2!$A:$A,Planilha2!I:I,"")</f>
        <v>1</v>
      </c>
      <c r="AQ1970">
        <f>_xlfn.XLOOKUP(Tabela5[[#This Row],[UUID]],Planilha2!$A:$A,Planilha2!J:J,"")</f>
        <v>1</v>
      </c>
      <c r="AR1970">
        <f>_xlfn.XLOOKUP(Tabela5[[#This Row],[UUID]],Planilha2!$A:$A,Planilha2!K:K,"")</f>
        <v>1</v>
      </c>
      <c r="AS1970">
        <f>_xlfn.XLOOKUP(Tabela5[[#This Row],[UUID]],Planilha2!$A:$A,Planilha2!L:L,"")</f>
        <v>0</v>
      </c>
      <c r="AT1970">
        <f>_xlfn.XLOOKUP(Tabela5[[#This Row],[UUID]],Planilha2!$A:$A,Planilha2!M:M,"")</f>
        <v>0</v>
      </c>
      <c r="AU1970">
        <f>_xlfn.XLOOKUP(Tabela5[[#This Row],[UUID]],Planilha2!$A:$A,Planilha2!N:N,"")</f>
        <v>1</v>
      </c>
      <c r="AV1970">
        <f>_xlfn.XLOOKUP(Tabela5[[#This Row],[UUID]],Planilha2!$A:$A,Planilha2!O:O,"")</f>
        <v>1</v>
      </c>
    </row>
    <row r="1971" spans="1:48" x14ac:dyDescent="0.2">
      <c r="A1971" t="s">
        <v>8315</v>
      </c>
      <c r="B1971" t="s">
        <v>35</v>
      </c>
      <c r="C1971">
        <v>81684967</v>
      </c>
      <c r="D1971">
        <v>32868002870</v>
      </c>
      <c r="E1971" t="s">
        <v>2792</v>
      </c>
      <c r="F1971" t="s">
        <v>7836</v>
      </c>
      <c r="G1971" t="s">
        <v>2794</v>
      </c>
      <c r="H1971" s="1">
        <v>46023</v>
      </c>
      <c r="I1971">
        <v>202601</v>
      </c>
      <c r="J1971">
        <v>374.81581</v>
      </c>
      <c r="L1971">
        <v>374.82</v>
      </c>
      <c r="N1971">
        <v>90463044</v>
      </c>
      <c r="O1971" s="1">
        <v>46050</v>
      </c>
      <c r="P1971" s="1">
        <v>46063</v>
      </c>
      <c r="R1971">
        <v>63</v>
      </c>
      <c r="S1971" t="s">
        <v>53</v>
      </c>
      <c r="T1971" t="s">
        <v>40</v>
      </c>
      <c r="U1971" t="s">
        <v>40</v>
      </c>
      <c r="V1971" t="s">
        <v>2795</v>
      </c>
      <c r="W1971">
        <v>6</v>
      </c>
      <c r="X1971" t="s">
        <v>42</v>
      </c>
      <c r="Y1971">
        <v>6</v>
      </c>
      <c r="Z1971" t="s">
        <v>40</v>
      </c>
      <c r="AA1971" t="s">
        <v>114</v>
      </c>
      <c r="AB1971" t="s">
        <v>44</v>
      </c>
      <c r="AE1971" t="s">
        <v>298</v>
      </c>
      <c r="AF1971" t="s">
        <v>8316</v>
      </c>
      <c r="AG1971" s="1">
        <v>46101</v>
      </c>
      <c r="AH1971" t="s">
        <v>47</v>
      </c>
      <c r="AI1971">
        <f>_xlfn.XLOOKUP(Tabela5[[#This Row],[UUID]],Planilha2!$A:$A,Planilha2!B:B,"")</f>
        <v>1</v>
      </c>
      <c r="AJ1971">
        <f>_xlfn.XLOOKUP(Tabela5[[#This Row],[UUID]],Planilha2!$A:$A,Planilha2!C:C,"")</f>
        <v>0</v>
      </c>
      <c r="AK1971">
        <f>_xlfn.XLOOKUP(Tabela5[[#This Row],[UUID]],Planilha2!$A:$A,Planilha2!D:D,"")</f>
        <v>16</v>
      </c>
      <c r="AL1971">
        <f>_xlfn.XLOOKUP(Tabela5[[#This Row],[UUID]],Planilha2!$A:$A,Planilha2!E:E,"")</f>
        <v>0</v>
      </c>
      <c r="AM1971">
        <f>_xlfn.XLOOKUP(Tabela5[[#This Row],[UUID]],Planilha2!$A:$A,Planilha2!F:F,"")</f>
        <v>1</v>
      </c>
      <c r="AN1971">
        <f>_xlfn.XLOOKUP(Tabela5[[#This Row],[UUID]],Planilha2!$A:$A,Planilha2!G:G,"")</f>
        <v>1</v>
      </c>
      <c r="AO1971">
        <f>_xlfn.XLOOKUP(Tabela5[[#This Row],[UUID]],Planilha2!$A:$A,Planilha2!H:H,"")</f>
        <v>1</v>
      </c>
      <c r="AP1971">
        <f>_xlfn.XLOOKUP(Tabela5[[#This Row],[UUID]],Planilha2!$A:$A,Planilha2!I:I,"")</f>
        <v>1</v>
      </c>
      <c r="AQ1971">
        <f>_xlfn.XLOOKUP(Tabela5[[#This Row],[UUID]],Planilha2!$A:$A,Planilha2!J:J,"")</f>
        <v>1</v>
      </c>
      <c r="AR1971">
        <f>_xlfn.XLOOKUP(Tabela5[[#This Row],[UUID]],Planilha2!$A:$A,Planilha2!K:K,"")</f>
        <v>1</v>
      </c>
      <c r="AS1971">
        <f>_xlfn.XLOOKUP(Tabela5[[#This Row],[UUID]],Planilha2!$A:$A,Planilha2!L:L,"")</f>
        <v>0</v>
      </c>
      <c r="AT1971">
        <f>_xlfn.XLOOKUP(Tabela5[[#This Row],[UUID]],Planilha2!$A:$A,Planilha2!M:M,"")</f>
        <v>0</v>
      </c>
      <c r="AU1971">
        <f>_xlfn.XLOOKUP(Tabela5[[#This Row],[UUID]],Planilha2!$A:$A,Planilha2!N:N,"")</f>
        <v>1</v>
      </c>
      <c r="AV1971">
        <f>_xlfn.XLOOKUP(Tabela5[[#This Row],[UUID]],Planilha2!$A:$A,Planilha2!O:O,"")</f>
        <v>1</v>
      </c>
    </row>
    <row r="1972" spans="1:48" x14ac:dyDescent="0.2">
      <c r="A1972" t="s">
        <v>8317</v>
      </c>
      <c r="B1972" t="s">
        <v>35</v>
      </c>
      <c r="C1972">
        <v>151290114</v>
      </c>
      <c r="D1972">
        <v>35766076843</v>
      </c>
      <c r="E1972" t="s">
        <v>2775</v>
      </c>
      <c r="F1972" t="s">
        <v>8318</v>
      </c>
      <c r="G1972" t="s">
        <v>2777</v>
      </c>
      <c r="H1972" s="1">
        <v>46023</v>
      </c>
      <c r="I1972">
        <v>202601</v>
      </c>
      <c r="J1972">
        <v>369.79347999999999</v>
      </c>
      <c r="L1972">
        <v>369.79</v>
      </c>
      <c r="N1972">
        <v>90462967</v>
      </c>
      <c r="O1972" s="1">
        <v>46050</v>
      </c>
      <c r="P1972" s="1">
        <v>46063</v>
      </c>
      <c r="R1972">
        <v>63</v>
      </c>
      <c r="S1972" t="s">
        <v>53</v>
      </c>
      <c r="T1972" t="s">
        <v>40</v>
      </c>
      <c r="U1972" t="s">
        <v>40</v>
      </c>
      <c r="V1972" t="s">
        <v>2778</v>
      </c>
      <c r="W1972">
        <v>6</v>
      </c>
      <c r="X1972" t="s">
        <v>42</v>
      </c>
      <c r="Y1972">
        <v>6</v>
      </c>
      <c r="Z1972" t="s">
        <v>40</v>
      </c>
      <c r="AA1972" t="s">
        <v>114</v>
      </c>
      <c r="AB1972" t="s">
        <v>44</v>
      </c>
      <c r="AE1972" t="s">
        <v>298</v>
      </c>
      <c r="AF1972" t="s">
        <v>8319</v>
      </c>
      <c r="AG1972" s="1">
        <v>46101</v>
      </c>
      <c r="AH1972" t="s">
        <v>47</v>
      </c>
      <c r="AI1972">
        <f>_xlfn.XLOOKUP(Tabela5[[#This Row],[UUID]],Planilha2!$A:$A,Planilha2!B:B,"")</f>
        <v>1</v>
      </c>
      <c r="AJ1972">
        <f>_xlfn.XLOOKUP(Tabela5[[#This Row],[UUID]],Planilha2!$A:$A,Planilha2!C:C,"")</f>
        <v>0</v>
      </c>
      <c r="AK1972">
        <f>_xlfn.XLOOKUP(Tabela5[[#This Row],[UUID]],Planilha2!$A:$A,Planilha2!D:D,"")</f>
        <v>1</v>
      </c>
      <c r="AL1972">
        <f>_xlfn.XLOOKUP(Tabela5[[#This Row],[UUID]],Planilha2!$A:$A,Planilha2!E:E,"")</f>
        <v>0</v>
      </c>
      <c r="AM1972">
        <f>_xlfn.XLOOKUP(Tabela5[[#This Row],[UUID]],Planilha2!$A:$A,Planilha2!F:F,"")</f>
        <v>1</v>
      </c>
      <c r="AN1972">
        <f>_xlfn.XLOOKUP(Tabela5[[#This Row],[UUID]],Planilha2!$A:$A,Planilha2!G:G,"")</f>
        <v>1</v>
      </c>
      <c r="AO1972">
        <f>_xlfn.XLOOKUP(Tabela5[[#This Row],[UUID]],Planilha2!$A:$A,Planilha2!H:H,"")</f>
        <v>1</v>
      </c>
      <c r="AP1972">
        <f>_xlfn.XLOOKUP(Tabela5[[#This Row],[UUID]],Planilha2!$A:$A,Planilha2!I:I,"")</f>
        <v>1</v>
      </c>
      <c r="AQ1972">
        <f>_xlfn.XLOOKUP(Tabela5[[#This Row],[UUID]],Planilha2!$A:$A,Planilha2!J:J,"")</f>
        <v>1</v>
      </c>
      <c r="AR1972">
        <f>_xlfn.XLOOKUP(Tabela5[[#This Row],[UUID]],Planilha2!$A:$A,Planilha2!K:K,"")</f>
        <v>1</v>
      </c>
      <c r="AS1972">
        <f>_xlfn.XLOOKUP(Tabela5[[#This Row],[UUID]],Planilha2!$A:$A,Planilha2!L:L,"")</f>
        <v>0</v>
      </c>
      <c r="AT1972">
        <f>_xlfn.XLOOKUP(Tabela5[[#This Row],[UUID]],Planilha2!$A:$A,Planilha2!M:M,"")</f>
        <v>0</v>
      </c>
      <c r="AU1972">
        <f>_xlfn.XLOOKUP(Tabela5[[#This Row],[UUID]],Planilha2!$A:$A,Planilha2!N:N,"")</f>
        <v>1</v>
      </c>
      <c r="AV1972">
        <f>_xlfn.XLOOKUP(Tabela5[[#This Row],[UUID]],Planilha2!$A:$A,Planilha2!O:O,"")</f>
        <v>1</v>
      </c>
    </row>
    <row r="1973" spans="1:48" x14ac:dyDescent="0.2">
      <c r="A1973" t="s">
        <v>8320</v>
      </c>
      <c r="B1973" t="s">
        <v>35</v>
      </c>
      <c r="C1973">
        <v>4001398055</v>
      </c>
      <c r="D1973">
        <v>21837142807</v>
      </c>
      <c r="E1973" t="s">
        <v>2208</v>
      </c>
      <c r="F1973" t="s">
        <v>2209</v>
      </c>
      <c r="G1973" t="s">
        <v>2210</v>
      </c>
      <c r="H1973" s="1">
        <v>45931</v>
      </c>
      <c r="I1973">
        <v>202510</v>
      </c>
      <c r="J1973">
        <v>201.22454999999999</v>
      </c>
      <c r="L1973">
        <v>201.22</v>
      </c>
      <c r="N1973">
        <v>90405294</v>
      </c>
      <c r="O1973" s="1">
        <v>45978</v>
      </c>
      <c r="P1973" s="1">
        <v>45986</v>
      </c>
      <c r="R1973">
        <v>140</v>
      </c>
      <c r="S1973" t="s">
        <v>53</v>
      </c>
      <c r="T1973" t="s">
        <v>40</v>
      </c>
      <c r="U1973" t="s">
        <v>40</v>
      </c>
      <c r="V1973" t="s">
        <v>2211</v>
      </c>
      <c r="W1973">
        <v>6</v>
      </c>
      <c r="X1973" t="s">
        <v>42</v>
      </c>
      <c r="Y1973">
        <v>6</v>
      </c>
      <c r="Z1973" t="s">
        <v>40</v>
      </c>
      <c r="AA1973" t="s">
        <v>193</v>
      </c>
      <c r="AB1973" t="s">
        <v>44</v>
      </c>
      <c r="AE1973" t="s">
        <v>2711</v>
      </c>
      <c r="AF1973" t="s">
        <v>8321</v>
      </c>
      <c r="AG1973" s="1">
        <v>45977</v>
      </c>
      <c r="AH1973" t="s">
        <v>70</v>
      </c>
      <c r="AI1973">
        <f>_xlfn.XLOOKUP(Tabela5[[#This Row],[UUID]],Planilha2!$A:$A,Planilha2!B:B,"")</f>
        <v>0</v>
      </c>
      <c r="AJ1973">
        <f>_xlfn.XLOOKUP(Tabela5[[#This Row],[UUID]],Planilha2!$A:$A,Planilha2!C:C,"")</f>
        <v>0</v>
      </c>
      <c r="AK1973">
        <f>_xlfn.XLOOKUP(Tabela5[[#This Row],[UUID]],Planilha2!$A:$A,Planilha2!D:D,"")</f>
        <v>0</v>
      </c>
      <c r="AL1973">
        <f>_xlfn.XLOOKUP(Tabela5[[#This Row],[UUID]],Planilha2!$A:$A,Planilha2!E:E,"")</f>
        <v>5</v>
      </c>
      <c r="AM1973">
        <f>_xlfn.XLOOKUP(Tabela5[[#This Row],[UUID]],Planilha2!$A:$A,Planilha2!F:F,"")</f>
        <v>0</v>
      </c>
      <c r="AN1973">
        <f>_xlfn.XLOOKUP(Tabela5[[#This Row],[UUID]],Planilha2!$A:$A,Planilha2!G:G,"")</f>
        <v>0</v>
      </c>
      <c r="AO1973">
        <f>_xlfn.XLOOKUP(Tabela5[[#This Row],[UUID]],Planilha2!$A:$A,Planilha2!H:H,"")</f>
        <v>0</v>
      </c>
      <c r="AP1973">
        <f>_xlfn.XLOOKUP(Tabela5[[#This Row],[UUID]],Planilha2!$A:$A,Planilha2!I:I,"")</f>
        <v>0</v>
      </c>
      <c r="AQ1973">
        <f>_xlfn.XLOOKUP(Tabela5[[#This Row],[UUID]],Planilha2!$A:$A,Planilha2!J:J,"")</f>
        <v>0</v>
      </c>
      <c r="AR1973">
        <f>_xlfn.XLOOKUP(Tabela5[[#This Row],[UUID]],Planilha2!$A:$A,Planilha2!K:K,"")</f>
        <v>0</v>
      </c>
      <c r="AS1973">
        <f>_xlfn.XLOOKUP(Tabela5[[#This Row],[UUID]],Planilha2!$A:$A,Planilha2!L:L,"")</f>
        <v>0</v>
      </c>
      <c r="AT1973">
        <f>_xlfn.XLOOKUP(Tabela5[[#This Row],[UUID]],Planilha2!$A:$A,Planilha2!M:M,"")</f>
        <v>0</v>
      </c>
      <c r="AU1973">
        <f>_xlfn.XLOOKUP(Tabela5[[#This Row],[UUID]],Planilha2!$A:$A,Planilha2!N:N,"")</f>
        <v>0</v>
      </c>
      <c r="AV1973">
        <f>_xlfn.XLOOKUP(Tabela5[[#This Row],[UUID]],Planilha2!$A:$A,Planilha2!O:O,"")</f>
        <v>0</v>
      </c>
    </row>
    <row r="1974" spans="1:48" x14ac:dyDescent="0.2">
      <c r="A1974" t="s">
        <v>8322</v>
      </c>
      <c r="B1974" t="s">
        <v>35</v>
      </c>
      <c r="C1974">
        <v>4003784941</v>
      </c>
      <c r="D1974">
        <v>28082395800</v>
      </c>
      <c r="E1974" t="s">
        <v>1492</v>
      </c>
      <c r="F1974" t="s">
        <v>2205</v>
      </c>
      <c r="G1974" t="s">
        <v>1494</v>
      </c>
      <c r="H1974" s="1">
        <v>45931</v>
      </c>
      <c r="I1974">
        <v>202510</v>
      </c>
      <c r="J1974">
        <v>193.82391999999999</v>
      </c>
      <c r="L1974">
        <v>193.82</v>
      </c>
      <c r="N1974">
        <v>90405380</v>
      </c>
      <c r="O1974" s="1">
        <v>45978</v>
      </c>
      <c r="P1974" s="1">
        <v>45986</v>
      </c>
      <c r="R1974">
        <v>140</v>
      </c>
      <c r="S1974" t="s">
        <v>53</v>
      </c>
      <c r="T1974" t="s">
        <v>40</v>
      </c>
      <c r="U1974" t="s">
        <v>40</v>
      </c>
      <c r="V1974" t="s">
        <v>1495</v>
      </c>
      <c r="W1974">
        <v>6</v>
      </c>
      <c r="X1974" t="s">
        <v>42</v>
      </c>
      <c r="Y1974">
        <v>6</v>
      </c>
      <c r="Z1974" t="s">
        <v>40</v>
      </c>
      <c r="AA1974" t="s">
        <v>193</v>
      </c>
      <c r="AB1974" t="s">
        <v>44</v>
      </c>
      <c r="AE1974" t="s">
        <v>2711</v>
      </c>
      <c r="AF1974" t="s">
        <v>8323</v>
      </c>
      <c r="AG1974" s="1">
        <v>45958</v>
      </c>
      <c r="AH1974" t="s">
        <v>70</v>
      </c>
      <c r="AI1974">
        <f>_xlfn.XLOOKUP(Tabela5[[#This Row],[UUID]],Planilha2!$A:$A,Planilha2!B:B,"")</f>
        <v>0</v>
      </c>
      <c r="AJ1974">
        <f>_xlfn.XLOOKUP(Tabela5[[#This Row],[UUID]],Planilha2!$A:$A,Planilha2!C:C,"")</f>
        <v>0</v>
      </c>
      <c r="AK1974">
        <f>_xlfn.XLOOKUP(Tabela5[[#This Row],[UUID]],Planilha2!$A:$A,Planilha2!D:D,"")</f>
        <v>0</v>
      </c>
      <c r="AL1974">
        <f>_xlfn.XLOOKUP(Tabela5[[#This Row],[UUID]],Planilha2!$A:$A,Planilha2!E:E,"")</f>
        <v>5</v>
      </c>
      <c r="AM1974">
        <f>_xlfn.XLOOKUP(Tabela5[[#This Row],[UUID]],Planilha2!$A:$A,Planilha2!F:F,"")</f>
        <v>0</v>
      </c>
      <c r="AN1974">
        <f>_xlfn.XLOOKUP(Tabela5[[#This Row],[UUID]],Planilha2!$A:$A,Planilha2!G:G,"")</f>
        <v>0</v>
      </c>
      <c r="AO1974">
        <f>_xlfn.XLOOKUP(Tabela5[[#This Row],[UUID]],Planilha2!$A:$A,Planilha2!H:H,"")</f>
        <v>0</v>
      </c>
      <c r="AP1974">
        <f>_xlfn.XLOOKUP(Tabela5[[#This Row],[UUID]],Planilha2!$A:$A,Planilha2!I:I,"")</f>
        <v>0</v>
      </c>
      <c r="AQ1974">
        <f>_xlfn.XLOOKUP(Tabela5[[#This Row],[UUID]],Planilha2!$A:$A,Planilha2!J:J,"")</f>
        <v>0</v>
      </c>
      <c r="AR1974">
        <f>_xlfn.XLOOKUP(Tabela5[[#This Row],[UUID]],Planilha2!$A:$A,Planilha2!K:K,"")</f>
        <v>0</v>
      </c>
      <c r="AS1974">
        <f>_xlfn.XLOOKUP(Tabela5[[#This Row],[UUID]],Planilha2!$A:$A,Planilha2!L:L,"")</f>
        <v>0</v>
      </c>
      <c r="AT1974">
        <f>_xlfn.XLOOKUP(Tabela5[[#This Row],[UUID]],Planilha2!$A:$A,Planilha2!M:M,"")</f>
        <v>0</v>
      </c>
      <c r="AU1974">
        <f>_xlfn.XLOOKUP(Tabela5[[#This Row],[UUID]],Planilha2!$A:$A,Planilha2!N:N,"")</f>
        <v>0</v>
      </c>
      <c r="AV1974">
        <f>_xlfn.XLOOKUP(Tabela5[[#This Row],[UUID]],Planilha2!$A:$A,Planilha2!O:O,"")</f>
        <v>0</v>
      </c>
    </row>
    <row r="1975" spans="1:48" x14ac:dyDescent="0.2">
      <c r="A1975" t="s">
        <v>8324</v>
      </c>
      <c r="B1975" t="s">
        <v>35</v>
      </c>
      <c r="C1975">
        <v>150752761</v>
      </c>
      <c r="D1975">
        <v>19917622837</v>
      </c>
      <c r="E1975" t="s">
        <v>2338</v>
      </c>
      <c r="F1975" t="s">
        <v>8325</v>
      </c>
      <c r="G1975" t="s">
        <v>2340</v>
      </c>
      <c r="H1975" s="1">
        <v>46023</v>
      </c>
      <c r="I1975">
        <v>202601</v>
      </c>
      <c r="J1975">
        <v>369.51868000000002</v>
      </c>
      <c r="L1975">
        <v>369.52</v>
      </c>
      <c r="N1975">
        <v>90462966</v>
      </c>
      <c r="O1975" s="1">
        <v>46050</v>
      </c>
      <c r="P1975" s="1">
        <v>46063</v>
      </c>
      <c r="R1975">
        <v>63</v>
      </c>
      <c r="S1975" t="s">
        <v>53</v>
      </c>
      <c r="T1975" t="s">
        <v>40</v>
      </c>
      <c r="U1975" t="s">
        <v>40</v>
      </c>
      <c r="V1975" t="s">
        <v>8326</v>
      </c>
      <c r="W1975">
        <v>4</v>
      </c>
      <c r="X1975" t="s">
        <v>42</v>
      </c>
      <c r="Y1975">
        <v>6</v>
      </c>
      <c r="Z1975" t="s">
        <v>254</v>
      </c>
      <c r="AA1975" t="s">
        <v>114</v>
      </c>
      <c r="AB1975" t="s">
        <v>44</v>
      </c>
      <c r="AE1975" t="s">
        <v>298</v>
      </c>
      <c r="AF1975" t="s">
        <v>8327</v>
      </c>
      <c r="AG1975" s="1">
        <v>46101</v>
      </c>
      <c r="AH1975" t="s">
        <v>47</v>
      </c>
      <c r="AI1975">
        <f>_xlfn.XLOOKUP(Tabela5[[#This Row],[UUID]],Planilha2!$A:$A,Planilha2!B:B,"")</f>
        <v>1</v>
      </c>
      <c r="AJ1975">
        <f>_xlfn.XLOOKUP(Tabela5[[#This Row],[UUID]],Planilha2!$A:$A,Planilha2!C:C,"")</f>
        <v>0</v>
      </c>
      <c r="AK1975">
        <f>_xlfn.XLOOKUP(Tabela5[[#This Row],[UUID]],Planilha2!$A:$A,Planilha2!D:D,"")</f>
        <v>1</v>
      </c>
      <c r="AL1975">
        <f>_xlfn.XLOOKUP(Tabela5[[#This Row],[UUID]],Planilha2!$A:$A,Planilha2!E:E,"")</f>
        <v>0</v>
      </c>
      <c r="AM1975">
        <f>_xlfn.XLOOKUP(Tabela5[[#This Row],[UUID]],Planilha2!$A:$A,Planilha2!F:F,"")</f>
        <v>1</v>
      </c>
      <c r="AN1975">
        <f>_xlfn.XLOOKUP(Tabela5[[#This Row],[UUID]],Planilha2!$A:$A,Planilha2!G:G,"")</f>
        <v>1</v>
      </c>
      <c r="AO1975">
        <f>_xlfn.XLOOKUP(Tabela5[[#This Row],[UUID]],Planilha2!$A:$A,Planilha2!H:H,"")</f>
        <v>1</v>
      </c>
      <c r="AP1975">
        <f>_xlfn.XLOOKUP(Tabela5[[#This Row],[UUID]],Planilha2!$A:$A,Planilha2!I:I,"")</f>
        <v>1</v>
      </c>
      <c r="AQ1975">
        <f>_xlfn.XLOOKUP(Tabela5[[#This Row],[UUID]],Planilha2!$A:$A,Planilha2!J:J,"")</f>
        <v>1</v>
      </c>
      <c r="AR1975">
        <f>_xlfn.XLOOKUP(Tabela5[[#This Row],[UUID]],Planilha2!$A:$A,Planilha2!K:K,"")</f>
        <v>1</v>
      </c>
      <c r="AS1975">
        <f>_xlfn.XLOOKUP(Tabela5[[#This Row],[UUID]],Planilha2!$A:$A,Planilha2!L:L,"")</f>
        <v>0</v>
      </c>
      <c r="AT1975">
        <f>_xlfn.XLOOKUP(Tabela5[[#This Row],[UUID]],Planilha2!$A:$A,Planilha2!M:M,"")</f>
        <v>0</v>
      </c>
      <c r="AU1975">
        <f>_xlfn.XLOOKUP(Tabela5[[#This Row],[UUID]],Planilha2!$A:$A,Planilha2!N:N,"")</f>
        <v>1</v>
      </c>
      <c r="AV1975">
        <f>_xlfn.XLOOKUP(Tabela5[[#This Row],[UUID]],Planilha2!$A:$A,Planilha2!O:O,"")</f>
        <v>1</v>
      </c>
    </row>
    <row r="1976" spans="1:48" x14ac:dyDescent="0.2">
      <c r="A1976" t="s">
        <v>8328</v>
      </c>
      <c r="B1976" t="s">
        <v>35</v>
      </c>
      <c r="C1976">
        <v>94390070</v>
      </c>
      <c r="D1976">
        <v>30737792809</v>
      </c>
      <c r="E1976" t="s">
        <v>8329</v>
      </c>
      <c r="F1976" t="s">
        <v>8330</v>
      </c>
      <c r="G1976" t="s">
        <v>8331</v>
      </c>
      <c r="H1976" s="1">
        <v>46023</v>
      </c>
      <c r="I1976">
        <v>202601</v>
      </c>
      <c r="J1976">
        <v>314.34992999999997</v>
      </c>
      <c r="L1976">
        <v>314.35000000000002</v>
      </c>
      <c r="N1976">
        <v>90463094</v>
      </c>
      <c r="O1976" s="1">
        <v>46050</v>
      </c>
      <c r="P1976" s="1">
        <v>46063</v>
      </c>
      <c r="R1976">
        <v>63</v>
      </c>
      <c r="S1976" t="s">
        <v>53</v>
      </c>
      <c r="T1976" t="s">
        <v>40</v>
      </c>
      <c r="U1976" t="s">
        <v>40</v>
      </c>
      <c r="V1976" t="s">
        <v>8332</v>
      </c>
      <c r="W1976">
        <v>6</v>
      </c>
      <c r="X1976" t="s">
        <v>42</v>
      </c>
      <c r="Y1976">
        <v>6</v>
      </c>
      <c r="Z1976" t="s">
        <v>40</v>
      </c>
      <c r="AA1976" t="s">
        <v>114</v>
      </c>
      <c r="AB1976" t="s">
        <v>44</v>
      </c>
      <c r="AE1976" t="s">
        <v>298</v>
      </c>
      <c r="AF1976" t="s">
        <v>8333</v>
      </c>
      <c r="AG1976" s="1">
        <v>46101</v>
      </c>
      <c r="AH1976" t="s">
        <v>47</v>
      </c>
      <c r="AI1976">
        <f>_xlfn.XLOOKUP(Tabela5[[#This Row],[UUID]],Planilha2!$A:$A,Planilha2!B:B,"")</f>
        <v>1</v>
      </c>
      <c r="AJ1976">
        <f>_xlfn.XLOOKUP(Tabela5[[#This Row],[UUID]],Planilha2!$A:$A,Planilha2!C:C,"")</f>
        <v>0</v>
      </c>
      <c r="AK1976">
        <f>_xlfn.XLOOKUP(Tabela5[[#This Row],[UUID]],Planilha2!$A:$A,Planilha2!D:D,"")</f>
        <v>16</v>
      </c>
      <c r="AL1976">
        <f>_xlfn.XLOOKUP(Tabela5[[#This Row],[UUID]],Planilha2!$A:$A,Planilha2!E:E,"")</f>
        <v>0</v>
      </c>
      <c r="AM1976">
        <f>_xlfn.XLOOKUP(Tabela5[[#This Row],[UUID]],Planilha2!$A:$A,Planilha2!F:F,"")</f>
        <v>1</v>
      </c>
      <c r="AN1976">
        <f>_xlfn.XLOOKUP(Tabela5[[#This Row],[UUID]],Planilha2!$A:$A,Planilha2!G:G,"")</f>
        <v>1</v>
      </c>
      <c r="AO1976">
        <f>_xlfn.XLOOKUP(Tabela5[[#This Row],[UUID]],Planilha2!$A:$A,Planilha2!H:H,"")</f>
        <v>1</v>
      </c>
      <c r="AP1976">
        <f>_xlfn.XLOOKUP(Tabela5[[#This Row],[UUID]],Planilha2!$A:$A,Planilha2!I:I,"")</f>
        <v>1</v>
      </c>
      <c r="AQ1976">
        <f>_xlfn.XLOOKUP(Tabela5[[#This Row],[UUID]],Planilha2!$A:$A,Planilha2!J:J,"")</f>
        <v>1</v>
      </c>
      <c r="AR1976">
        <f>_xlfn.XLOOKUP(Tabela5[[#This Row],[UUID]],Planilha2!$A:$A,Planilha2!K:K,"")</f>
        <v>1</v>
      </c>
      <c r="AS1976">
        <f>_xlfn.XLOOKUP(Tabela5[[#This Row],[UUID]],Planilha2!$A:$A,Planilha2!L:L,"")</f>
        <v>0</v>
      </c>
      <c r="AT1976">
        <f>_xlfn.XLOOKUP(Tabela5[[#This Row],[UUID]],Planilha2!$A:$A,Planilha2!M:M,"")</f>
        <v>0</v>
      </c>
      <c r="AU1976">
        <f>_xlfn.XLOOKUP(Tabela5[[#This Row],[UUID]],Planilha2!$A:$A,Planilha2!N:N,"")</f>
        <v>1</v>
      </c>
      <c r="AV1976">
        <f>_xlfn.XLOOKUP(Tabela5[[#This Row],[UUID]],Planilha2!$A:$A,Planilha2!O:O,"")</f>
        <v>1</v>
      </c>
    </row>
    <row r="1977" spans="1:48" x14ac:dyDescent="0.2">
      <c r="A1977" t="s">
        <v>8334</v>
      </c>
      <c r="B1977" t="s">
        <v>35</v>
      </c>
      <c r="C1977">
        <v>33521395</v>
      </c>
      <c r="D1977">
        <v>29557943840</v>
      </c>
      <c r="E1977" t="s">
        <v>2746</v>
      </c>
      <c r="F1977" t="s">
        <v>8335</v>
      </c>
      <c r="G1977" t="s">
        <v>2748</v>
      </c>
      <c r="H1977" s="1">
        <v>46023</v>
      </c>
      <c r="I1977">
        <v>202601</v>
      </c>
      <c r="J1977">
        <v>455.19769000000002</v>
      </c>
      <c r="L1977">
        <v>455.2</v>
      </c>
      <c r="N1977">
        <v>90463053</v>
      </c>
      <c r="O1977" s="1">
        <v>46050</v>
      </c>
      <c r="P1977" s="1">
        <v>46063</v>
      </c>
      <c r="R1977">
        <v>63</v>
      </c>
      <c r="S1977" t="s">
        <v>53</v>
      </c>
      <c r="T1977" t="s">
        <v>40</v>
      </c>
      <c r="U1977" t="s">
        <v>40</v>
      </c>
      <c r="V1977" t="s">
        <v>2749</v>
      </c>
      <c r="W1977">
        <v>6</v>
      </c>
      <c r="X1977" t="s">
        <v>42</v>
      </c>
      <c r="Y1977">
        <v>6</v>
      </c>
      <c r="Z1977" t="s">
        <v>40</v>
      </c>
      <c r="AA1977" t="s">
        <v>114</v>
      </c>
      <c r="AB1977" t="s">
        <v>44</v>
      </c>
      <c r="AE1977" t="s">
        <v>298</v>
      </c>
      <c r="AF1977" t="s">
        <v>8336</v>
      </c>
      <c r="AG1977" s="1">
        <v>46101</v>
      </c>
      <c r="AH1977" t="s">
        <v>47</v>
      </c>
      <c r="AI1977">
        <f>_xlfn.XLOOKUP(Tabela5[[#This Row],[UUID]],Planilha2!$A:$A,Planilha2!B:B,"")</f>
        <v>1</v>
      </c>
      <c r="AJ1977">
        <f>_xlfn.XLOOKUP(Tabela5[[#This Row],[UUID]],Planilha2!$A:$A,Planilha2!C:C,"")</f>
        <v>0</v>
      </c>
      <c r="AK1977">
        <f>_xlfn.XLOOKUP(Tabela5[[#This Row],[UUID]],Planilha2!$A:$A,Planilha2!D:D,"")</f>
        <v>16</v>
      </c>
      <c r="AL1977">
        <f>_xlfn.XLOOKUP(Tabela5[[#This Row],[UUID]],Planilha2!$A:$A,Planilha2!E:E,"")</f>
        <v>0</v>
      </c>
      <c r="AM1977">
        <f>_xlfn.XLOOKUP(Tabela5[[#This Row],[UUID]],Planilha2!$A:$A,Planilha2!F:F,"")</f>
        <v>1</v>
      </c>
      <c r="AN1977">
        <f>_xlfn.XLOOKUP(Tabela5[[#This Row],[UUID]],Planilha2!$A:$A,Planilha2!G:G,"")</f>
        <v>1</v>
      </c>
      <c r="AO1977">
        <f>_xlfn.XLOOKUP(Tabela5[[#This Row],[UUID]],Planilha2!$A:$A,Planilha2!H:H,"")</f>
        <v>1</v>
      </c>
      <c r="AP1977">
        <f>_xlfn.XLOOKUP(Tabela5[[#This Row],[UUID]],Planilha2!$A:$A,Planilha2!I:I,"")</f>
        <v>1</v>
      </c>
      <c r="AQ1977">
        <f>_xlfn.XLOOKUP(Tabela5[[#This Row],[UUID]],Planilha2!$A:$A,Planilha2!J:J,"")</f>
        <v>1</v>
      </c>
      <c r="AR1977">
        <f>_xlfn.XLOOKUP(Tabela5[[#This Row],[UUID]],Planilha2!$A:$A,Planilha2!K:K,"")</f>
        <v>1</v>
      </c>
      <c r="AS1977">
        <f>_xlfn.XLOOKUP(Tabela5[[#This Row],[UUID]],Planilha2!$A:$A,Planilha2!L:L,"")</f>
        <v>0</v>
      </c>
      <c r="AT1977">
        <f>_xlfn.XLOOKUP(Tabela5[[#This Row],[UUID]],Planilha2!$A:$A,Planilha2!M:M,"")</f>
        <v>0</v>
      </c>
      <c r="AU1977">
        <f>_xlfn.XLOOKUP(Tabela5[[#This Row],[UUID]],Planilha2!$A:$A,Planilha2!N:N,"")</f>
        <v>1</v>
      </c>
      <c r="AV1977">
        <f>_xlfn.XLOOKUP(Tabela5[[#This Row],[UUID]],Planilha2!$A:$A,Planilha2!O:O,"")</f>
        <v>1</v>
      </c>
    </row>
    <row r="1978" spans="1:48" x14ac:dyDescent="0.2">
      <c r="A1978" t="s">
        <v>8337</v>
      </c>
      <c r="B1978" t="s">
        <v>35</v>
      </c>
      <c r="C1978">
        <v>150055266</v>
      </c>
      <c r="D1978">
        <v>28418128801</v>
      </c>
      <c r="E1978" t="s">
        <v>8338</v>
      </c>
      <c r="F1978" t="s">
        <v>8339</v>
      </c>
      <c r="G1978" t="s">
        <v>8340</v>
      </c>
      <c r="H1978" s="1">
        <v>46023</v>
      </c>
      <c r="I1978">
        <v>202601</v>
      </c>
      <c r="J1978">
        <v>4336.2454500000003</v>
      </c>
      <c r="L1978">
        <v>4336.25</v>
      </c>
      <c r="N1978">
        <v>90463014</v>
      </c>
      <c r="O1978" s="1">
        <v>46050</v>
      </c>
      <c r="P1978" s="1">
        <v>46063</v>
      </c>
      <c r="R1978">
        <v>63</v>
      </c>
      <c r="S1978" t="s">
        <v>53</v>
      </c>
      <c r="T1978" t="s">
        <v>40</v>
      </c>
      <c r="U1978" t="s">
        <v>40</v>
      </c>
      <c r="V1978" t="s">
        <v>8341</v>
      </c>
      <c r="W1978">
        <v>6</v>
      </c>
      <c r="X1978" t="s">
        <v>42</v>
      </c>
      <c r="Y1978">
        <v>6</v>
      </c>
      <c r="Z1978" t="s">
        <v>40</v>
      </c>
      <c r="AA1978" t="s">
        <v>114</v>
      </c>
      <c r="AB1978" t="s">
        <v>44</v>
      </c>
      <c r="AE1978" t="s">
        <v>298</v>
      </c>
      <c r="AF1978" t="s">
        <v>8342</v>
      </c>
      <c r="AG1978" s="1">
        <v>46101</v>
      </c>
      <c r="AH1978" t="s">
        <v>47</v>
      </c>
      <c r="AI1978">
        <f>_xlfn.XLOOKUP(Tabela5[[#This Row],[UUID]],Planilha2!$A:$A,Planilha2!B:B,"")</f>
        <v>1</v>
      </c>
      <c r="AJ1978">
        <f>_xlfn.XLOOKUP(Tabela5[[#This Row],[UUID]],Planilha2!$A:$A,Planilha2!C:C,"")</f>
        <v>0</v>
      </c>
      <c r="AK1978">
        <f>_xlfn.XLOOKUP(Tabela5[[#This Row],[UUID]],Planilha2!$A:$A,Planilha2!D:D,"")</f>
        <v>16</v>
      </c>
      <c r="AL1978">
        <f>_xlfn.XLOOKUP(Tabela5[[#This Row],[UUID]],Planilha2!$A:$A,Planilha2!E:E,"")</f>
        <v>0</v>
      </c>
      <c r="AM1978">
        <f>_xlfn.XLOOKUP(Tabela5[[#This Row],[UUID]],Planilha2!$A:$A,Planilha2!F:F,"")</f>
        <v>1</v>
      </c>
      <c r="AN1978">
        <f>_xlfn.XLOOKUP(Tabela5[[#This Row],[UUID]],Planilha2!$A:$A,Planilha2!G:G,"")</f>
        <v>1</v>
      </c>
      <c r="AO1978">
        <f>_xlfn.XLOOKUP(Tabela5[[#This Row],[UUID]],Planilha2!$A:$A,Planilha2!H:H,"")</f>
        <v>1</v>
      </c>
      <c r="AP1978">
        <f>_xlfn.XLOOKUP(Tabela5[[#This Row],[UUID]],Planilha2!$A:$A,Planilha2!I:I,"")</f>
        <v>1</v>
      </c>
      <c r="AQ1978">
        <f>_xlfn.XLOOKUP(Tabela5[[#This Row],[UUID]],Planilha2!$A:$A,Planilha2!J:J,"")</f>
        <v>1</v>
      </c>
      <c r="AR1978">
        <f>_xlfn.XLOOKUP(Tabela5[[#This Row],[UUID]],Planilha2!$A:$A,Planilha2!K:K,"")</f>
        <v>1</v>
      </c>
      <c r="AS1978">
        <f>_xlfn.XLOOKUP(Tabela5[[#This Row],[UUID]],Planilha2!$A:$A,Planilha2!L:L,"")</f>
        <v>0</v>
      </c>
      <c r="AT1978">
        <f>_xlfn.XLOOKUP(Tabela5[[#This Row],[UUID]],Planilha2!$A:$A,Planilha2!M:M,"")</f>
        <v>0</v>
      </c>
      <c r="AU1978">
        <f>_xlfn.XLOOKUP(Tabela5[[#This Row],[UUID]],Planilha2!$A:$A,Planilha2!N:N,"")</f>
        <v>1</v>
      </c>
      <c r="AV1978">
        <f>_xlfn.XLOOKUP(Tabela5[[#This Row],[UUID]],Planilha2!$A:$A,Planilha2!O:O,"")</f>
        <v>1</v>
      </c>
    </row>
    <row r="1979" spans="1:48" x14ac:dyDescent="0.2">
      <c r="A1979" t="s">
        <v>8343</v>
      </c>
      <c r="B1979" t="s">
        <v>35</v>
      </c>
      <c r="C1979">
        <v>38161371</v>
      </c>
      <c r="D1979">
        <v>36342317852</v>
      </c>
      <c r="E1979" t="s">
        <v>894</v>
      </c>
      <c r="F1979" t="s">
        <v>895</v>
      </c>
      <c r="G1979" t="s">
        <v>896</v>
      </c>
      <c r="H1979" s="1">
        <v>46023</v>
      </c>
      <c r="I1979">
        <v>202601</v>
      </c>
      <c r="J1979">
        <v>269.34935999999999</v>
      </c>
      <c r="L1979">
        <v>269.35000000000002</v>
      </c>
      <c r="N1979">
        <v>90462974</v>
      </c>
      <c r="O1979" s="1">
        <v>46050</v>
      </c>
      <c r="P1979" s="1">
        <v>46063</v>
      </c>
      <c r="R1979">
        <v>63</v>
      </c>
      <c r="S1979" t="s">
        <v>53</v>
      </c>
      <c r="T1979" t="s">
        <v>40</v>
      </c>
      <c r="U1979" t="s">
        <v>40</v>
      </c>
      <c r="V1979" t="s">
        <v>897</v>
      </c>
      <c r="W1979">
        <v>6</v>
      </c>
      <c r="X1979" t="s">
        <v>42</v>
      </c>
      <c r="Y1979">
        <v>6</v>
      </c>
      <c r="Z1979" t="s">
        <v>40</v>
      </c>
      <c r="AA1979" t="s">
        <v>114</v>
      </c>
      <c r="AB1979" t="s">
        <v>44</v>
      </c>
      <c r="AE1979" t="s">
        <v>298</v>
      </c>
      <c r="AF1979" t="s">
        <v>8344</v>
      </c>
      <c r="AG1979" s="1">
        <v>46109</v>
      </c>
      <c r="AH1979" t="s">
        <v>47</v>
      </c>
      <c r="AI1979">
        <f>_xlfn.XLOOKUP(Tabela5[[#This Row],[UUID]],Planilha2!$A:$A,Planilha2!B:B,"")</f>
        <v>1</v>
      </c>
      <c r="AJ1979">
        <f>_xlfn.XLOOKUP(Tabela5[[#This Row],[UUID]],Planilha2!$A:$A,Planilha2!C:C,"")</f>
        <v>2</v>
      </c>
      <c r="AK1979">
        <f>_xlfn.XLOOKUP(Tabela5[[#This Row],[UUID]],Planilha2!$A:$A,Planilha2!D:D,"")</f>
        <v>1</v>
      </c>
      <c r="AL1979">
        <f>_xlfn.XLOOKUP(Tabela5[[#This Row],[UUID]],Planilha2!$A:$A,Planilha2!E:E,"")</f>
        <v>0</v>
      </c>
      <c r="AM1979">
        <f>_xlfn.XLOOKUP(Tabela5[[#This Row],[UUID]],Planilha2!$A:$A,Planilha2!F:F,"")</f>
        <v>1</v>
      </c>
      <c r="AN1979">
        <f>_xlfn.XLOOKUP(Tabela5[[#This Row],[UUID]],Planilha2!$A:$A,Planilha2!G:G,"")</f>
        <v>1</v>
      </c>
      <c r="AO1979">
        <f>_xlfn.XLOOKUP(Tabela5[[#This Row],[UUID]],Planilha2!$A:$A,Planilha2!H:H,"")</f>
        <v>1</v>
      </c>
      <c r="AP1979">
        <f>_xlfn.XLOOKUP(Tabela5[[#This Row],[UUID]],Planilha2!$A:$A,Planilha2!I:I,"")</f>
        <v>1</v>
      </c>
      <c r="AQ1979">
        <f>_xlfn.XLOOKUP(Tabela5[[#This Row],[UUID]],Planilha2!$A:$A,Planilha2!J:J,"")</f>
        <v>0</v>
      </c>
      <c r="AR1979">
        <f>_xlfn.XLOOKUP(Tabela5[[#This Row],[UUID]],Planilha2!$A:$A,Planilha2!K:K,"")</f>
        <v>0</v>
      </c>
      <c r="AS1979">
        <f>_xlfn.XLOOKUP(Tabela5[[#This Row],[UUID]],Planilha2!$A:$A,Planilha2!L:L,"")</f>
        <v>0</v>
      </c>
      <c r="AT1979">
        <f>_xlfn.XLOOKUP(Tabela5[[#This Row],[UUID]],Planilha2!$A:$A,Planilha2!M:M,"")</f>
        <v>0</v>
      </c>
      <c r="AU1979">
        <f>_xlfn.XLOOKUP(Tabela5[[#This Row],[UUID]],Planilha2!$A:$A,Planilha2!N:N,"")</f>
        <v>1</v>
      </c>
      <c r="AV1979">
        <f>_xlfn.XLOOKUP(Tabela5[[#This Row],[UUID]],Planilha2!$A:$A,Planilha2!O:O,"")</f>
        <v>1</v>
      </c>
    </row>
    <row r="1980" spans="1:48" x14ac:dyDescent="0.2">
      <c r="A1980" t="s">
        <v>8345</v>
      </c>
      <c r="B1980" t="s">
        <v>35</v>
      </c>
      <c r="C1980">
        <v>150673294</v>
      </c>
      <c r="D1980">
        <v>4257827513</v>
      </c>
      <c r="E1980" t="s">
        <v>2696</v>
      </c>
      <c r="F1980" t="s">
        <v>8346</v>
      </c>
      <c r="G1980" t="s">
        <v>2698</v>
      </c>
      <c r="H1980" s="1">
        <v>46023</v>
      </c>
      <c r="I1980">
        <v>202601</v>
      </c>
      <c r="J1980">
        <v>271.23865999999998</v>
      </c>
      <c r="L1980">
        <v>271.24</v>
      </c>
      <c r="N1980">
        <v>90462984</v>
      </c>
      <c r="O1980" s="1">
        <v>46050</v>
      </c>
      <c r="P1980" s="1">
        <v>46063</v>
      </c>
      <c r="R1980">
        <v>63</v>
      </c>
      <c r="S1980" t="s">
        <v>53</v>
      </c>
      <c r="T1980" t="s">
        <v>40</v>
      </c>
      <c r="U1980" t="s">
        <v>40</v>
      </c>
      <c r="V1980" t="s">
        <v>2699</v>
      </c>
      <c r="W1980">
        <v>6</v>
      </c>
      <c r="X1980" t="s">
        <v>42</v>
      </c>
      <c r="Y1980">
        <v>6</v>
      </c>
      <c r="Z1980" t="s">
        <v>40</v>
      </c>
      <c r="AA1980" t="s">
        <v>114</v>
      </c>
      <c r="AB1980" t="s">
        <v>44</v>
      </c>
      <c r="AE1980" t="s">
        <v>298</v>
      </c>
      <c r="AF1980" t="s">
        <v>8347</v>
      </c>
      <c r="AG1980" s="1">
        <v>46109</v>
      </c>
      <c r="AH1980" t="s">
        <v>47</v>
      </c>
      <c r="AI1980">
        <f>_xlfn.XLOOKUP(Tabela5[[#This Row],[UUID]],Planilha2!$A:$A,Planilha2!B:B,"")</f>
        <v>1</v>
      </c>
      <c r="AJ1980">
        <f>_xlfn.XLOOKUP(Tabela5[[#This Row],[UUID]],Planilha2!$A:$A,Planilha2!C:C,"")</f>
        <v>2</v>
      </c>
      <c r="AK1980">
        <f>_xlfn.XLOOKUP(Tabela5[[#This Row],[UUID]],Planilha2!$A:$A,Planilha2!D:D,"")</f>
        <v>10</v>
      </c>
      <c r="AL1980">
        <f>_xlfn.XLOOKUP(Tabela5[[#This Row],[UUID]],Planilha2!$A:$A,Planilha2!E:E,"")</f>
        <v>0</v>
      </c>
      <c r="AM1980">
        <f>_xlfn.XLOOKUP(Tabela5[[#This Row],[UUID]],Planilha2!$A:$A,Planilha2!F:F,"")</f>
        <v>1</v>
      </c>
      <c r="AN1980">
        <f>_xlfn.XLOOKUP(Tabela5[[#This Row],[UUID]],Planilha2!$A:$A,Planilha2!G:G,"")</f>
        <v>1</v>
      </c>
      <c r="AO1980">
        <f>_xlfn.XLOOKUP(Tabela5[[#This Row],[UUID]],Planilha2!$A:$A,Planilha2!H:H,"")</f>
        <v>1</v>
      </c>
      <c r="AP1980">
        <f>_xlfn.XLOOKUP(Tabela5[[#This Row],[UUID]],Planilha2!$A:$A,Planilha2!I:I,"")</f>
        <v>1</v>
      </c>
      <c r="AQ1980">
        <f>_xlfn.XLOOKUP(Tabela5[[#This Row],[UUID]],Planilha2!$A:$A,Planilha2!J:J,"")</f>
        <v>0</v>
      </c>
      <c r="AR1980">
        <f>_xlfn.XLOOKUP(Tabela5[[#This Row],[UUID]],Planilha2!$A:$A,Planilha2!K:K,"")</f>
        <v>0</v>
      </c>
      <c r="AS1980">
        <f>_xlfn.XLOOKUP(Tabela5[[#This Row],[UUID]],Planilha2!$A:$A,Planilha2!L:L,"")</f>
        <v>0</v>
      </c>
      <c r="AT1980">
        <f>_xlfn.XLOOKUP(Tabela5[[#This Row],[UUID]],Planilha2!$A:$A,Planilha2!M:M,"")</f>
        <v>0</v>
      </c>
      <c r="AU1980">
        <f>_xlfn.XLOOKUP(Tabela5[[#This Row],[UUID]],Planilha2!$A:$A,Planilha2!N:N,"")</f>
        <v>1</v>
      </c>
      <c r="AV1980">
        <f>_xlfn.XLOOKUP(Tabela5[[#This Row],[UUID]],Planilha2!$A:$A,Planilha2!O:O,"")</f>
        <v>1</v>
      </c>
    </row>
    <row r="1981" spans="1:48" x14ac:dyDescent="0.2">
      <c r="A1981" t="s">
        <v>8348</v>
      </c>
      <c r="B1981" t="s">
        <v>35</v>
      </c>
      <c r="C1981">
        <v>151254567</v>
      </c>
      <c r="D1981">
        <v>28778872863</v>
      </c>
      <c r="E1981" t="s">
        <v>8349</v>
      </c>
      <c r="F1981" t="s">
        <v>8350</v>
      </c>
      <c r="G1981" t="s">
        <v>8351</v>
      </c>
      <c r="H1981" s="1">
        <v>46023</v>
      </c>
      <c r="I1981">
        <v>202601</v>
      </c>
      <c r="J1981">
        <v>252.71441999999999</v>
      </c>
      <c r="L1981">
        <v>252.71</v>
      </c>
      <c r="N1981">
        <v>90485980</v>
      </c>
      <c r="O1981" s="1">
        <v>46059</v>
      </c>
      <c r="P1981" s="1">
        <v>46069</v>
      </c>
      <c r="R1981">
        <v>57</v>
      </c>
      <c r="S1981" t="s">
        <v>53</v>
      </c>
      <c r="T1981" t="s">
        <v>40</v>
      </c>
      <c r="U1981" t="s">
        <v>40</v>
      </c>
      <c r="V1981" t="s">
        <v>8352</v>
      </c>
      <c r="W1981">
        <v>6</v>
      </c>
      <c r="X1981" t="s">
        <v>42</v>
      </c>
      <c r="Y1981">
        <v>6</v>
      </c>
      <c r="Z1981" t="s">
        <v>40</v>
      </c>
      <c r="AA1981" t="s">
        <v>114</v>
      </c>
      <c r="AB1981" t="s">
        <v>44</v>
      </c>
      <c r="AC1981" t="s">
        <v>45</v>
      </c>
      <c r="AE1981" t="s">
        <v>2615</v>
      </c>
      <c r="AF1981" t="s">
        <v>8353</v>
      </c>
      <c r="AG1981" s="1">
        <v>46101</v>
      </c>
      <c r="AH1981" t="s">
        <v>47</v>
      </c>
      <c r="AI1981">
        <f>_xlfn.XLOOKUP(Tabela5[[#This Row],[UUID]],Planilha2!$A:$A,Planilha2!B:B,"")</f>
        <v>1</v>
      </c>
      <c r="AJ1981">
        <f>_xlfn.XLOOKUP(Tabela5[[#This Row],[UUID]],Planilha2!$A:$A,Planilha2!C:C,"")</f>
        <v>0</v>
      </c>
      <c r="AK1981">
        <f>_xlfn.XLOOKUP(Tabela5[[#This Row],[UUID]],Planilha2!$A:$A,Planilha2!D:D,"")</f>
        <v>17</v>
      </c>
      <c r="AL1981">
        <f>_xlfn.XLOOKUP(Tabela5[[#This Row],[UUID]],Planilha2!$A:$A,Planilha2!E:E,"")</f>
        <v>0</v>
      </c>
      <c r="AM1981">
        <f>_xlfn.XLOOKUP(Tabela5[[#This Row],[UUID]],Planilha2!$A:$A,Planilha2!F:F,"")</f>
        <v>1</v>
      </c>
      <c r="AN1981">
        <f>_xlfn.XLOOKUP(Tabela5[[#This Row],[UUID]],Planilha2!$A:$A,Planilha2!G:G,"")</f>
        <v>1</v>
      </c>
      <c r="AO1981">
        <f>_xlfn.XLOOKUP(Tabela5[[#This Row],[UUID]],Planilha2!$A:$A,Planilha2!H:H,"")</f>
        <v>1</v>
      </c>
      <c r="AP1981">
        <f>_xlfn.XLOOKUP(Tabela5[[#This Row],[UUID]],Planilha2!$A:$A,Planilha2!I:I,"")</f>
        <v>1</v>
      </c>
      <c r="AQ1981">
        <f>_xlfn.XLOOKUP(Tabela5[[#This Row],[UUID]],Planilha2!$A:$A,Planilha2!J:J,"")</f>
        <v>1</v>
      </c>
      <c r="AR1981">
        <f>_xlfn.XLOOKUP(Tabela5[[#This Row],[UUID]],Planilha2!$A:$A,Planilha2!K:K,"")</f>
        <v>1</v>
      </c>
      <c r="AS1981">
        <f>_xlfn.XLOOKUP(Tabela5[[#This Row],[UUID]],Planilha2!$A:$A,Planilha2!L:L,"")</f>
        <v>0</v>
      </c>
      <c r="AT1981">
        <f>_xlfn.XLOOKUP(Tabela5[[#This Row],[UUID]],Planilha2!$A:$A,Planilha2!M:M,"")</f>
        <v>0</v>
      </c>
      <c r="AU1981">
        <f>_xlfn.XLOOKUP(Tabela5[[#This Row],[UUID]],Planilha2!$A:$A,Planilha2!N:N,"")</f>
        <v>1</v>
      </c>
      <c r="AV1981">
        <f>_xlfn.XLOOKUP(Tabela5[[#This Row],[UUID]],Planilha2!$A:$A,Planilha2!O:O,"")</f>
        <v>1</v>
      </c>
    </row>
    <row r="1982" spans="1:48" x14ac:dyDescent="0.2">
      <c r="A1982" t="s">
        <v>8354</v>
      </c>
      <c r="B1982" t="s">
        <v>35</v>
      </c>
      <c r="C1982">
        <v>150542935</v>
      </c>
      <c r="D1982">
        <v>31485300800</v>
      </c>
      <c r="E1982" t="s">
        <v>2660</v>
      </c>
      <c r="F1982" t="s">
        <v>8355</v>
      </c>
      <c r="G1982" t="s">
        <v>2662</v>
      </c>
      <c r="H1982" s="1">
        <v>46023</v>
      </c>
      <c r="I1982">
        <v>202601</v>
      </c>
      <c r="J1982">
        <v>510.91867999999999</v>
      </c>
      <c r="L1982">
        <v>510.92</v>
      </c>
      <c r="N1982">
        <v>90470471</v>
      </c>
      <c r="O1982" s="1">
        <v>46053</v>
      </c>
      <c r="P1982" s="1">
        <v>46063</v>
      </c>
      <c r="R1982">
        <v>63</v>
      </c>
      <c r="S1982" t="s">
        <v>53</v>
      </c>
      <c r="T1982" t="s">
        <v>40</v>
      </c>
      <c r="U1982" t="s">
        <v>40</v>
      </c>
      <c r="V1982" t="s">
        <v>2663</v>
      </c>
      <c r="W1982">
        <v>6</v>
      </c>
      <c r="X1982" t="s">
        <v>42</v>
      </c>
      <c r="Y1982">
        <v>6</v>
      </c>
      <c r="Z1982" t="s">
        <v>40</v>
      </c>
      <c r="AA1982" t="s">
        <v>114</v>
      </c>
      <c r="AB1982" t="s">
        <v>44</v>
      </c>
      <c r="AE1982" t="s">
        <v>298</v>
      </c>
      <c r="AF1982" t="s">
        <v>8356</v>
      </c>
      <c r="AG1982" s="1">
        <v>46101</v>
      </c>
      <c r="AH1982" t="s">
        <v>47</v>
      </c>
      <c r="AI1982">
        <f>_xlfn.XLOOKUP(Tabela5[[#This Row],[UUID]],Planilha2!$A:$A,Planilha2!B:B,"")</f>
        <v>1</v>
      </c>
      <c r="AJ1982">
        <f>_xlfn.XLOOKUP(Tabela5[[#This Row],[UUID]],Planilha2!$A:$A,Planilha2!C:C,"")</f>
        <v>0</v>
      </c>
      <c r="AK1982">
        <f>_xlfn.XLOOKUP(Tabela5[[#This Row],[UUID]],Planilha2!$A:$A,Planilha2!D:D,"")</f>
        <v>16</v>
      </c>
      <c r="AL1982">
        <f>_xlfn.XLOOKUP(Tabela5[[#This Row],[UUID]],Planilha2!$A:$A,Planilha2!E:E,"")</f>
        <v>0</v>
      </c>
      <c r="AM1982">
        <f>_xlfn.XLOOKUP(Tabela5[[#This Row],[UUID]],Planilha2!$A:$A,Planilha2!F:F,"")</f>
        <v>1</v>
      </c>
      <c r="AN1982">
        <f>_xlfn.XLOOKUP(Tabela5[[#This Row],[UUID]],Planilha2!$A:$A,Planilha2!G:G,"")</f>
        <v>1</v>
      </c>
      <c r="AO1982">
        <f>_xlfn.XLOOKUP(Tabela5[[#This Row],[UUID]],Planilha2!$A:$A,Planilha2!H:H,"")</f>
        <v>1</v>
      </c>
      <c r="AP1982">
        <f>_xlfn.XLOOKUP(Tabela5[[#This Row],[UUID]],Planilha2!$A:$A,Planilha2!I:I,"")</f>
        <v>1</v>
      </c>
      <c r="AQ1982">
        <f>_xlfn.XLOOKUP(Tabela5[[#This Row],[UUID]],Planilha2!$A:$A,Planilha2!J:J,"")</f>
        <v>1</v>
      </c>
      <c r="AR1982">
        <f>_xlfn.XLOOKUP(Tabela5[[#This Row],[UUID]],Planilha2!$A:$A,Planilha2!K:K,"")</f>
        <v>1</v>
      </c>
      <c r="AS1982">
        <f>_xlfn.XLOOKUP(Tabela5[[#This Row],[UUID]],Planilha2!$A:$A,Planilha2!L:L,"")</f>
        <v>0</v>
      </c>
      <c r="AT1982">
        <f>_xlfn.XLOOKUP(Tabela5[[#This Row],[UUID]],Planilha2!$A:$A,Planilha2!M:M,"")</f>
        <v>0</v>
      </c>
      <c r="AU1982">
        <f>_xlfn.XLOOKUP(Tabela5[[#This Row],[UUID]],Planilha2!$A:$A,Planilha2!N:N,"")</f>
        <v>1</v>
      </c>
      <c r="AV1982">
        <f>_xlfn.XLOOKUP(Tabela5[[#This Row],[UUID]],Planilha2!$A:$A,Planilha2!O:O,"")</f>
        <v>1</v>
      </c>
    </row>
    <row r="1983" spans="1:48" x14ac:dyDescent="0.2">
      <c r="A1983" t="s">
        <v>8357</v>
      </c>
      <c r="B1983" t="s">
        <v>35</v>
      </c>
      <c r="C1983">
        <v>40695395</v>
      </c>
      <c r="D1983">
        <v>12197771884</v>
      </c>
      <c r="E1983" t="s">
        <v>8358</v>
      </c>
      <c r="F1983" t="s">
        <v>8359</v>
      </c>
      <c r="G1983" t="s">
        <v>8360</v>
      </c>
      <c r="H1983" s="1">
        <v>46023</v>
      </c>
      <c r="I1983">
        <v>202601</v>
      </c>
      <c r="J1983">
        <v>17922.4218</v>
      </c>
      <c r="L1983">
        <v>17922.419999999998</v>
      </c>
      <c r="N1983">
        <v>90463033</v>
      </c>
      <c r="O1983" s="1">
        <v>46050</v>
      </c>
      <c r="P1983" s="1">
        <v>46063</v>
      </c>
      <c r="R1983">
        <v>63</v>
      </c>
      <c r="S1983" t="s">
        <v>53</v>
      </c>
      <c r="T1983" t="s">
        <v>40</v>
      </c>
      <c r="U1983" t="s">
        <v>40</v>
      </c>
      <c r="V1983" t="s">
        <v>8361</v>
      </c>
      <c r="W1983" t="s">
        <v>94</v>
      </c>
      <c r="X1983" t="s">
        <v>94</v>
      </c>
      <c r="Y1983">
        <v>6</v>
      </c>
      <c r="Z1983" t="s">
        <v>95</v>
      </c>
      <c r="AA1983" t="s">
        <v>114</v>
      </c>
      <c r="AB1983" t="s">
        <v>44</v>
      </c>
      <c r="AE1983" t="s">
        <v>298</v>
      </c>
      <c r="AF1983" t="s">
        <v>8362</v>
      </c>
      <c r="AG1983" s="1">
        <v>46117</v>
      </c>
      <c r="AH1983" t="s">
        <v>47</v>
      </c>
      <c r="AI1983">
        <f>_xlfn.XLOOKUP(Tabela5[[#This Row],[UUID]],Planilha2!$A:$A,Planilha2!B:B,"")</f>
        <v>1</v>
      </c>
      <c r="AJ1983">
        <f>_xlfn.XLOOKUP(Tabela5[[#This Row],[UUID]],Planilha2!$A:$A,Planilha2!C:C,"")</f>
        <v>1</v>
      </c>
      <c r="AK1983">
        <f>_xlfn.XLOOKUP(Tabela5[[#This Row],[UUID]],Planilha2!$A:$A,Planilha2!D:D,"")</f>
        <v>1</v>
      </c>
      <c r="AL1983">
        <f>_xlfn.XLOOKUP(Tabela5[[#This Row],[UUID]],Planilha2!$A:$A,Planilha2!E:E,"")</f>
        <v>0</v>
      </c>
      <c r="AM1983">
        <f>_xlfn.XLOOKUP(Tabela5[[#This Row],[UUID]],Planilha2!$A:$A,Planilha2!F:F,"")</f>
        <v>1</v>
      </c>
      <c r="AN1983">
        <f>_xlfn.XLOOKUP(Tabela5[[#This Row],[UUID]],Planilha2!$A:$A,Planilha2!G:G,"")</f>
        <v>0</v>
      </c>
      <c r="AO1983">
        <f>_xlfn.XLOOKUP(Tabela5[[#This Row],[UUID]],Planilha2!$A:$A,Planilha2!H:H,"")</f>
        <v>0</v>
      </c>
      <c r="AP1983">
        <f>_xlfn.XLOOKUP(Tabela5[[#This Row],[UUID]],Planilha2!$A:$A,Planilha2!I:I,"")</f>
        <v>0</v>
      </c>
      <c r="AQ1983">
        <f>_xlfn.XLOOKUP(Tabela5[[#This Row],[UUID]],Planilha2!$A:$A,Planilha2!J:J,"")</f>
        <v>0</v>
      </c>
      <c r="AR1983">
        <f>_xlfn.XLOOKUP(Tabela5[[#This Row],[UUID]],Planilha2!$A:$A,Planilha2!K:K,"")</f>
        <v>0</v>
      </c>
      <c r="AS1983">
        <f>_xlfn.XLOOKUP(Tabela5[[#This Row],[UUID]],Planilha2!$A:$A,Planilha2!L:L,"")</f>
        <v>0</v>
      </c>
      <c r="AT1983">
        <f>_xlfn.XLOOKUP(Tabela5[[#This Row],[UUID]],Planilha2!$A:$A,Planilha2!M:M,"")</f>
        <v>1</v>
      </c>
      <c r="AU1983">
        <f>_xlfn.XLOOKUP(Tabela5[[#This Row],[UUID]],Planilha2!$A:$A,Planilha2!N:N,"")</f>
        <v>1</v>
      </c>
      <c r="AV1983">
        <f>_xlfn.XLOOKUP(Tabela5[[#This Row],[UUID]],Planilha2!$A:$A,Planilha2!O:O,"")</f>
        <v>1</v>
      </c>
    </row>
    <row r="1984" spans="1:48" x14ac:dyDescent="0.2">
      <c r="A1984" t="s">
        <v>8363</v>
      </c>
      <c r="B1984" t="s">
        <v>35</v>
      </c>
      <c r="C1984">
        <v>1008341638</v>
      </c>
      <c r="D1984">
        <v>531220036</v>
      </c>
      <c r="E1984" t="s">
        <v>6246</v>
      </c>
      <c r="F1984" t="s">
        <v>6247</v>
      </c>
      <c r="G1984" t="s">
        <v>6248</v>
      </c>
      <c r="H1984" s="1">
        <v>46023</v>
      </c>
      <c r="I1984">
        <v>202601</v>
      </c>
      <c r="J1984">
        <v>144.22567000000001</v>
      </c>
      <c r="L1984">
        <v>144.22999999999999</v>
      </c>
      <c r="N1984">
        <v>90464820</v>
      </c>
      <c r="O1984" s="1">
        <v>46053</v>
      </c>
      <c r="P1984" s="1">
        <v>46063</v>
      </c>
      <c r="R1984">
        <v>63</v>
      </c>
      <c r="S1984" t="s">
        <v>53</v>
      </c>
      <c r="T1984" t="s">
        <v>40</v>
      </c>
      <c r="U1984" t="s">
        <v>40</v>
      </c>
      <c r="V1984" t="s">
        <v>6249</v>
      </c>
      <c r="W1984">
        <v>6</v>
      </c>
      <c r="X1984" t="s">
        <v>42</v>
      </c>
      <c r="Y1984">
        <v>6</v>
      </c>
      <c r="Z1984" t="s">
        <v>40</v>
      </c>
      <c r="AA1984" t="s">
        <v>850</v>
      </c>
      <c r="AB1984" t="s">
        <v>44</v>
      </c>
      <c r="AC1984" t="s">
        <v>45</v>
      </c>
      <c r="AE1984" t="s">
        <v>298</v>
      </c>
      <c r="AF1984" t="s">
        <v>8364</v>
      </c>
      <c r="AG1984" s="1">
        <v>46094</v>
      </c>
      <c r="AH1984" t="s">
        <v>2615</v>
      </c>
      <c r="AI1984">
        <f>_xlfn.XLOOKUP(Tabela5[[#This Row],[UUID]],Planilha2!$A:$A,Planilha2!B:B,"")</f>
        <v>1</v>
      </c>
      <c r="AJ1984">
        <f>_xlfn.XLOOKUP(Tabela5[[#This Row],[UUID]],Planilha2!$A:$A,Planilha2!C:C,"")</f>
        <v>0</v>
      </c>
      <c r="AK1984">
        <f>_xlfn.XLOOKUP(Tabela5[[#This Row],[UUID]],Planilha2!$A:$A,Planilha2!D:D,"")</f>
        <v>1</v>
      </c>
      <c r="AL1984">
        <f>_xlfn.XLOOKUP(Tabela5[[#This Row],[UUID]],Planilha2!$A:$A,Planilha2!E:E,"")</f>
        <v>0</v>
      </c>
      <c r="AM1984">
        <f>_xlfn.XLOOKUP(Tabela5[[#This Row],[UUID]],Planilha2!$A:$A,Planilha2!F:F,"")</f>
        <v>1</v>
      </c>
      <c r="AN1984">
        <f>_xlfn.XLOOKUP(Tabela5[[#This Row],[UUID]],Planilha2!$A:$A,Planilha2!G:G,"")</f>
        <v>1</v>
      </c>
      <c r="AO1984">
        <f>_xlfn.XLOOKUP(Tabela5[[#This Row],[UUID]],Planilha2!$A:$A,Planilha2!H:H,"")</f>
        <v>1</v>
      </c>
      <c r="AP1984">
        <f>_xlfn.XLOOKUP(Tabela5[[#This Row],[UUID]],Planilha2!$A:$A,Planilha2!I:I,"")</f>
        <v>1</v>
      </c>
      <c r="AQ1984">
        <f>_xlfn.XLOOKUP(Tabela5[[#This Row],[UUID]],Planilha2!$A:$A,Planilha2!J:J,"")</f>
        <v>1</v>
      </c>
      <c r="AR1984">
        <f>_xlfn.XLOOKUP(Tabela5[[#This Row],[UUID]],Planilha2!$A:$A,Planilha2!K:K,"")</f>
        <v>1</v>
      </c>
      <c r="AS1984">
        <f>_xlfn.XLOOKUP(Tabela5[[#This Row],[UUID]],Planilha2!$A:$A,Planilha2!L:L,"")</f>
        <v>1</v>
      </c>
      <c r="AT1984">
        <f>_xlfn.XLOOKUP(Tabela5[[#This Row],[UUID]],Planilha2!$A:$A,Planilha2!M:M,"")</f>
        <v>0</v>
      </c>
      <c r="AU1984">
        <f>_xlfn.XLOOKUP(Tabela5[[#This Row],[UUID]],Planilha2!$A:$A,Planilha2!N:N,"")</f>
        <v>1</v>
      </c>
      <c r="AV1984">
        <f>_xlfn.XLOOKUP(Tabela5[[#This Row],[UUID]],Planilha2!$A:$A,Planilha2!O:O,"")</f>
        <v>1</v>
      </c>
    </row>
    <row r="1985" spans="1:48" x14ac:dyDescent="0.2">
      <c r="A1985" t="s">
        <v>8365</v>
      </c>
      <c r="B1985" t="s">
        <v>35</v>
      </c>
      <c r="C1985">
        <v>71032886</v>
      </c>
      <c r="D1985">
        <v>2991791098</v>
      </c>
      <c r="E1985" t="s">
        <v>2356</v>
      </c>
      <c r="F1985" t="s">
        <v>2357</v>
      </c>
      <c r="G1985" t="s">
        <v>2358</v>
      </c>
      <c r="H1985" s="1">
        <v>46023</v>
      </c>
      <c r="I1985">
        <v>202601</v>
      </c>
      <c r="J1985">
        <v>2133.5730400000002</v>
      </c>
      <c r="L1985">
        <v>2133.5700000000002</v>
      </c>
      <c r="N1985">
        <v>90464733</v>
      </c>
      <c r="O1985" s="1">
        <v>46053</v>
      </c>
      <c r="P1985" s="1">
        <v>46063</v>
      </c>
      <c r="R1985">
        <v>63</v>
      </c>
      <c r="S1985" t="s">
        <v>53</v>
      </c>
      <c r="T1985" t="s">
        <v>40</v>
      </c>
      <c r="U1985" t="s">
        <v>40</v>
      </c>
      <c r="V1985" t="s">
        <v>2359</v>
      </c>
      <c r="W1985">
        <v>6</v>
      </c>
      <c r="X1985" t="s">
        <v>42</v>
      </c>
      <c r="Y1985">
        <v>6</v>
      </c>
      <c r="Z1985" t="s">
        <v>40</v>
      </c>
      <c r="AA1985" t="s">
        <v>850</v>
      </c>
      <c r="AB1985" t="s">
        <v>44</v>
      </c>
      <c r="AC1985" t="s">
        <v>45</v>
      </c>
      <c r="AE1985" t="s">
        <v>298</v>
      </c>
      <c r="AF1985" t="s">
        <v>8366</v>
      </c>
      <c r="AG1985" s="1">
        <v>46094</v>
      </c>
      <c r="AH1985" t="s">
        <v>2615</v>
      </c>
      <c r="AI1985">
        <f>_xlfn.XLOOKUP(Tabela5[[#This Row],[UUID]],Planilha2!$A:$A,Planilha2!B:B,"")</f>
        <v>1</v>
      </c>
      <c r="AJ1985">
        <f>_xlfn.XLOOKUP(Tabela5[[#This Row],[UUID]],Planilha2!$A:$A,Planilha2!C:C,"")</f>
        <v>0</v>
      </c>
      <c r="AK1985">
        <f>_xlfn.XLOOKUP(Tabela5[[#This Row],[UUID]],Planilha2!$A:$A,Planilha2!D:D,"")</f>
        <v>4</v>
      </c>
      <c r="AL1985">
        <f>_xlfn.XLOOKUP(Tabela5[[#This Row],[UUID]],Planilha2!$A:$A,Planilha2!E:E,"")</f>
        <v>0</v>
      </c>
      <c r="AM1985">
        <f>_xlfn.XLOOKUP(Tabela5[[#This Row],[UUID]],Planilha2!$A:$A,Planilha2!F:F,"")</f>
        <v>1</v>
      </c>
      <c r="AN1985">
        <f>_xlfn.XLOOKUP(Tabela5[[#This Row],[UUID]],Planilha2!$A:$A,Planilha2!G:G,"")</f>
        <v>1</v>
      </c>
      <c r="AO1985">
        <f>_xlfn.XLOOKUP(Tabela5[[#This Row],[UUID]],Planilha2!$A:$A,Planilha2!H:H,"")</f>
        <v>1</v>
      </c>
      <c r="AP1985">
        <f>_xlfn.XLOOKUP(Tabela5[[#This Row],[UUID]],Planilha2!$A:$A,Planilha2!I:I,"")</f>
        <v>1</v>
      </c>
      <c r="AQ1985">
        <f>_xlfn.XLOOKUP(Tabela5[[#This Row],[UUID]],Planilha2!$A:$A,Planilha2!J:J,"")</f>
        <v>1</v>
      </c>
      <c r="AR1985">
        <f>_xlfn.XLOOKUP(Tabela5[[#This Row],[UUID]],Planilha2!$A:$A,Planilha2!K:K,"")</f>
        <v>1</v>
      </c>
      <c r="AS1985">
        <f>_xlfn.XLOOKUP(Tabela5[[#This Row],[UUID]],Planilha2!$A:$A,Planilha2!L:L,"")</f>
        <v>1</v>
      </c>
      <c r="AT1985">
        <f>_xlfn.XLOOKUP(Tabela5[[#This Row],[UUID]],Planilha2!$A:$A,Planilha2!M:M,"")</f>
        <v>0</v>
      </c>
      <c r="AU1985">
        <f>_xlfn.XLOOKUP(Tabela5[[#This Row],[UUID]],Planilha2!$A:$A,Planilha2!N:N,"")</f>
        <v>1</v>
      </c>
      <c r="AV1985">
        <f>_xlfn.XLOOKUP(Tabela5[[#This Row],[UUID]],Planilha2!$A:$A,Planilha2!O:O,"")</f>
        <v>1</v>
      </c>
    </row>
    <row r="1986" spans="1:48" x14ac:dyDescent="0.2">
      <c r="A1986" t="s">
        <v>8367</v>
      </c>
      <c r="B1986" t="s">
        <v>35</v>
      </c>
      <c r="C1986">
        <v>41597711</v>
      </c>
      <c r="D1986">
        <v>44611722015</v>
      </c>
      <c r="E1986" t="s">
        <v>2374</v>
      </c>
      <c r="F1986" t="s">
        <v>2375</v>
      </c>
      <c r="G1986" t="s">
        <v>2376</v>
      </c>
      <c r="H1986" s="1">
        <v>46023</v>
      </c>
      <c r="I1986">
        <v>202601</v>
      </c>
      <c r="J1986">
        <v>187.73509000000001</v>
      </c>
      <c r="L1986">
        <v>187.74</v>
      </c>
      <c r="N1986">
        <v>90464814</v>
      </c>
      <c r="O1986" s="1">
        <v>46053</v>
      </c>
      <c r="P1986" s="1">
        <v>46063</v>
      </c>
      <c r="R1986">
        <v>63</v>
      </c>
      <c r="S1986" t="s">
        <v>53</v>
      </c>
      <c r="T1986" t="s">
        <v>40</v>
      </c>
      <c r="U1986" t="s">
        <v>40</v>
      </c>
      <c r="V1986" t="s">
        <v>2377</v>
      </c>
      <c r="W1986">
        <v>6</v>
      </c>
      <c r="X1986" t="s">
        <v>42</v>
      </c>
      <c r="Y1986">
        <v>6</v>
      </c>
      <c r="Z1986" t="s">
        <v>40</v>
      </c>
      <c r="AA1986" t="s">
        <v>850</v>
      </c>
      <c r="AB1986" t="s">
        <v>44</v>
      </c>
      <c r="AC1986" t="s">
        <v>45</v>
      </c>
      <c r="AE1986" t="s">
        <v>298</v>
      </c>
      <c r="AF1986" t="s">
        <v>8368</v>
      </c>
      <c r="AG1986" s="1">
        <v>46086</v>
      </c>
      <c r="AH1986" t="s">
        <v>2615</v>
      </c>
      <c r="AI1986">
        <f>_xlfn.XLOOKUP(Tabela5[[#This Row],[UUID]],Planilha2!$A:$A,Planilha2!B:B,"")</f>
        <v>1</v>
      </c>
      <c r="AJ1986">
        <f>_xlfn.XLOOKUP(Tabela5[[#This Row],[UUID]],Planilha2!$A:$A,Planilha2!C:C,"")</f>
        <v>0</v>
      </c>
      <c r="AK1986">
        <f>_xlfn.XLOOKUP(Tabela5[[#This Row],[UUID]],Planilha2!$A:$A,Planilha2!D:D,"")</f>
        <v>2</v>
      </c>
      <c r="AL1986">
        <f>_xlfn.XLOOKUP(Tabela5[[#This Row],[UUID]],Planilha2!$A:$A,Planilha2!E:E,"")</f>
        <v>0</v>
      </c>
      <c r="AM1986">
        <f>_xlfn.XLOOKUP(Tabela5[[#This Row],[UUID]],Planilha2!$A:$A,Planilha2!F:F,"")</f>
        <v>1</v>
      </c>
      <c r="AN1986">
        <f>_xlfn.XLOOKUP(Tabela5[[#This Row],[UUID]],Planilha2!$A:$A,Planilha2!G:G,"")</f>
        <v>1</v>
      </c>
      <c r="AO1986">
        <f>_xlfn.XLOOKUP(Tabela5[[#This Row],[UUID]],Planilha2!$A:$A,Planilha2!H:H,"")</f>
        <v>1</v>
      </c>
      <c r="AP1986">
        <f>_xlfn.XLOOKUP(Tabela5[[#This Row],[UUID]],Planilha2!$A:$A,Planilha2!I:I,"")</f>
        <v>1</v>
      </c>
      <c r="AQ1986">
        <f>_xlfn.XLOOKUP(Tabela5[[#This Row],[UUID]],Planilha2!$A:$A,Planilha2!J:J,"")</f>
        <v>1</v>
      </c>
      <c r="AR1986">
        <f>_xlfn.XLOOKUP(Tabela5[[#This Row],[UUID]],Planilha2!$A:$A,Planilha2!K:K,"")</f>
        <v>1</v>
      </c>
      <c r="AS1986">
        <f>_xlfn.XLOOKUP(Tabela5[[#This Row],[UUID]],Planilha2!$A:$A,Planilha2!L:L,"")</f>
        <v>1</v>
      </c>
      <c r="AT1986">
        <f>_xlfn.XLOOKUP(Tabela5[[#This Row],[UUID]],Planilha2!$A:$A,Planilha2!M:M,"")</f>
        <v>0</v>
      </c>
      <c r="AU1986">
        <f>_xlfn.XLOOKUP(Tabela5[[#This Row],[UUID]],Planilha2!$A:$A,Planilha2!N:N,"")</f>
        <v>1</v>
      </c>
      <c r="AV1986">
        <f>_xlfn.XLOOKUP(Tabela5[[#This Row],[UUID]],Planilha2!$A:$A,Planilha2!O:O,"")</f>
        <v>1</v>
      </c>
    </row>
    <row r="1987" spans="1:48" x14ac:dyDescent="0.2">
      <c r="A1987" t="s">
        <v>8369</v>
      </c>
      <c r="B1987" t="s">
        <v>35</v>
      </c>
      <c r="C1987">
        <v>990941400</v>
      </c>
      <c r="D1987">
        <v>2734961075</v>
      </c>
      <c r="E1987" t="s">
        <v>2380</v>
      </c>
      <c r="F1987" t="s">
        <v>2381</v>
      </c>
      <c r="G1987" t="s">
        <v>2382</v>
      </c>
      <c r="H1987" s="1">
        <v>46023</v>
      </c>
      <c r="I1987">
        <v>202601</v>
      </c>
      <c r="J1987">
        <v>228.82731999999999</v>
      </c>
      <c r="L1987">
        <v>228.83</v>
      </c>
      <c r="N1987">
        <v>90464863</v>
      </c>
      <c r="O1987" s="1">
        <v>46053</v>
      </c>
      <c r="P1987" s="1">
        <v>46063</v>
      </c>
      <c r="R1987">
        <v>63</v>
      </c>
      <c r="S1987" t="s">
        <v>53</v>
      </c>
      <c r="T1987" t="s">
        <v>40</v>
      </c>
      <c r="U1987" t="s">
        <v>40</v>
      </c>
      <c r="V1987" t="s">
        <v>2383</v>
      </c>
      <c r="W1987">
        <v>6</v>
      </c>
      <c r="X1987" t="s">
        <v>42</v>
      </c>
      <c r="Y1987">
        <v>6</v>
      </c>
      <c r="Z1987" t="s">
        <v>40</v>
      </c>
      <c r="AA1987" t="s">
        <v>850</v>
      </c>
      <c r="AB1987" t="s">
        <v>44</v>
      </c>
      <c r="AC1987" t="s">
        <v>45</v>
      </c>
      <c r="AE1987" t="s">
        <v>298</v>
      </c>
      <c r="AF1987" t="s">
        <v>8370</v>
      </c>
      <c r="AG1987" s="1">
        <v>46086</v>
      </c>
      <c r="AH1987" t="s">
        <v>2615</v>
      </c>
      <c r="AI1987">
        <f>_xlfn.XLOOKUP(Tabela5[[#This Row],[UUID]],Planilha2!$A:$A,Planilha2!B:B,"")</f>
        <v>1</v>
      </c>
      <c r="AJ1987">
        <f>_xlfn.XLOOKUP(Tabela5[[#This Row],[UUID]],Planilha2!$A:$A,Planilha2!C:C,"")</f>
        <v>0</v>
      </c>
      <c r="AK1987">
        <f>_xlfn.XLOOKUP(Tabela5[[#This Row],[UUID]],Planilha2!$A:$A,Planilha2!D:D,"")</f>
        <v>2</v>
      </c>
      <c r="AL1987">
        <f>_xlfn.XLOOKUP(Tabela5[[#This Row],[UUID]],Planilha2!$A:$A,Planilha2!E:E,"")</f>
        <v>0</v>
      </c>
      <c r="AM1987">
        <f>_xlfn.XLOOKUP(Tabela5[[#This Row],[UUID]],Planilha2!$A:$A,Planilha2!F:F,"")</f>
        <v>1</v>
      </c>
      <c r="AN1987">
        <f>_xlfn.XLOOKUP(Tabela5[[#This Row],[UUID]],Planilha2!$A:$A,Planilha2!G:G,"")</f>
        <v>1</v>
      </c>
      <c r="AO1987">
        <f>_xlfn.XLOOKUP(Tabela5[[#This Row],[UUID]],Planilha2!$A:$A,Planilha2!H:H,"")</f>
        <v>1</v>
      </c>
      <c r="AP1987">
        <f>_xlfn.XLOOKUP(Tabela5[[#This Row],[UUID]],Planilha2!$A:$A,Planilha2!I:I,"")</f>
        <v>1</v>
      </c>
      <c r="AQ1987">
        <f>_xlfn.XLOOKUP(Tabela5[[#This Row],[UUID]],Planilha2!$A:$A,Planilha2!J:J,"")</f>
        <v>1</v>
      </c>
      <c r="AR1987">
        <f>_xlfn.XLOOKUP(Tabela5[[#This Row],[UUID]],Planilha2!$A:$A,Planilha2!K:K,"")</f>
        <v>1</v>
      </c>
      <c r="AS1987">
        <f>_xlfn.XLOOKUP(Tabela5[[#This Row],[UUID]],Planilha2!$A:$A,Planilha2!L:L,"")</f>
        <v>1</v>
      </c>
      <c r="AT1987">
        <f>_xlfn.XLOOKUP(Tabela5[[#This Row],[UUID]],Planilha2!$A:$A,Planilha2!M:M,"")</f>
        <v>0</v>
      </c>
      <c r="AU1987">
        <f>_xlfn.XLOOKUP(Tabela5[[#This Row],[UUID]],Planilha2!$A:$A,Planilha2!N:N,"")</f>
        <v>1</v>
      </c>
      <c r="AV1987">
        <f>_xlfn.XLOOKUP(Tabela5[[#This Row],[UUID]],Planilha2!$A:$A,Planilha2!O:O,"")</f>
        <v>1</v>
      </c>
    </row>
    <row r="1988" spans="1:48" x14ac:dyDescent="0.2">
      <c r="A1988" t="s">
        <v>8371</v>
      </c>
      <c r="B1988" t="s">
        <v>35</v>
      </c>
      <c r="C1988">
        <v>1005223979</v>
      </c>
      <c r="D1988">
        <v>34892699004</v>
      </c>
      <c r="E1988" t="s">
        <v>2386</v>
      </c>
      <c r="F1988" t="s">
        <v>2387</v>
      </c>
      <c r="G1988" t="s">
        <v>2388</v>
      </c>
      <c r="H1988" s="1">
        <v>46023</v>
      </c>
      <c r="I1988">
        <v>202601</v>
      </c>
      <c r="J1988">
        <v>276.36538999999999</v>
      </c>
      <c r="L1988">
        <v>276.37</v>
      </c>
      <c r="N1988">
        <v>90464935</v>
      </c>
      <c r="O1988" s="1">
        <v>46053</v>
      </c>
      <c r="P1988" s="1">
        <v>46063</v>
      </c>
      <c r="R1988">
        <v>63</v>
      </c>
      <c r="S1988" t="s">
        <v>53</v>
      </c>
      <c r="T1988" t="s">
        <v>40</v>
      </c>
      <c r="U1988" t="s">
        <v>40</v>
      </c>
      <c r="V1988" t="s">
        <v>2389</v>
      </c>
      <c r="W1988">
        <v>6</v>
      </c>
      <c r="X1988" t="s">
        <v>42</v>
      </c>
      <c r="Y1988">
        <v>6</v>
      </c>
      <c r="Z1988" t="s">
        <v>40</v>
      </c>
      <c r="AA1988" t="s">
        <v>850</v>
      </c>
      <c r="AB1988" t="s">
        <v>44</v>
      </c>
      <c r="AC1988" t="s">
        <v>45</v>
      </c>
      <c r="AE1988" t="s">
        <v>298</v>
      </c>
      <c r="AF1988" t="s">
        <v>8372</v>
      </c>
      <c r="AG1988" s="1">
        <v>46089</v>
      </c>
      <c r="AH1988" t="s">
        <v>2615</v>
      </c>
      <c r="AI1988">
        <f>_xlfn.XLOOKUP(Tabela5[[#This Row],[UUID]],Planilha2!$A:$A,Planilha2!B:B,"")</f>
        <v>1</v>
      </c>
      <c r="AJ1988">
        <f>_xlfn.XLOOKUP(Tabela5[[#This Row],[UUID]],Planilha2!$A:$A,Planilha2!C:C,"")</f>
        <v>1</v>
      </c>
      <c r="AK1988">
        <f>_xlfn.XLOOKUP(Tabela5[[#This Row],[UUID]],Planilha2!$A:$A,Planilha2!D:D,"")</f>
        <v>8</v>
      </c>
      <c r="AL1988">
        <f>_xlfn.XLOOKUP(Tabela5[[#This Row],[UUID]],Planilha2!$A:$A,Planilha2!E:E,"")</f>
        <v>0</v>
      </c>
      <c r="AM1988">
        <f>_xlfn.XLOOKUP(Tabela5[[#This Row],[UUID]],Planilha2!$A:$A,Planilha2!F:F,"")</f>
        <v>0</v>
      </c>
      <c r="AN1988">
        <f>_xlfn.XLOOKUP(Tabela5[[#This Row],[UUID]],Planilha2!$A:$A,Planilha2!G:G,"")</f>
        <v>1</v>
      </c>
      <c r="AO1988">
        <f>_xlfn.XLOOKUP(Tabela5[[#This Row],[UUID]],Planilha2!$A:$A,Planilha2!H:H,"")</f>
        <v>1</v>
      </c>
      <c r="AP1988">
        <f>_xlfn.XLOOKUP(Tabela5[[#This Row],[UUID]],Planilha2!$A:$A,Planilha2!I:I,"")</f>
        <v>1</v>
      </c>
      <c r="AQ1988">
        <f>_xlfn.XLOOKUP(Tabela5[[#This Row],[UUID]],Planilha2!$A:$A,Planilha2!J:J,"")</f>
        <v>1</v>
      </c>
      <c r="AR1988">
        <f>_xlfn.XLOOKUP(Tabela5[[#This Row],[UUID]],Planilha2!$A:$A,Planilha2!K:K,"")</f>
        <v>1</v>
      </c>
      <c r="AS1988">
        <f>_xlfn.XLOOKUP(Tabela5[[#This Row],[UUID]],Planilha2!$A:$A,Planilha2!L:L,"")</f>
        <v>1</v>
      </c>
      <c r="AT1988">
        <f>_xlfn.XLOOKUP(Tabela5[[#This Row],[UUID]],Planilha2!$A:$A,Planilha2!M:M,"")</f>
        <v>1</v>
      </c>
      <c r="AU1988">
        <f>_xlfn.XLOOKUP(Tabela5[[#This Row],[UUID]],Planilha2!$A:$A,Planilha2!N:N,"")</f>
        <v>1</v>
      </c>
      <c r="AV1988">
        <f>_xlfn.XLOOKUP(Tabela5[[#This Row],[UUID]],Planilha2!$A:$A,Planilha2!O:O,"")</f>
        <v>1</v>
      </c>
    </row>
    <row r="1989" spans="1:48" x14ac:dyDescent="0.2">
      <c r="A1989" t="s">
        <v>8373</v>
      </c>
      <c r="B1989" t="s">
        <v>35</v>
      </c>
      <c r="C1989">
        <v>998927619</v>
      </c>
      <c r="D1989">
        <v>2321011084</v>
      </c>
      <c r="E1989" t="s">
        <v>2398</v>
      </c>
      <c r="F1989" t="s">
        <v>2399</v>
      </c>
      <c r="G1989" t="s">
        <v>2400</v>
      </c>
      <c r="H1989" s="1">
        <v>46023</v>
      </c>
      <c r="I1989">
        <v>202601</v>
      </c>
      <c r="J1989">
        <v>221.57575</v>
      </c>
      <c r="L1989">
        <v>221.58</v>
      </c>
      <c r="N1989">
        <v>90464660</v>
      </c>
      <c r="O1989" s="1">
        <v>46053</v>
      </c>
      <c r="P1989" s="1">
        <v>46063</v>
      </c>
      <c r="R1989">
        <v>63</v>
      </c>
      <c r="S1989" t="s">
        <v>53</v>
      </c>
      <c r="T1989" t="s">
        <v>40</v>
      </c>
      <c r="U1989" t="s">
        <v>40</v>
      </c>
      <c r="V1989" t="s">
        <v>2401</v>
      </c>
      <c r="W1989">
        <v>6</v>
      </c>
      <c r="X1989" t="s">
        <v>42</v>
      </c>
      <c r="Y1989">
        <v>6</v>
      </c>
      <c r="Z1989" t="s">
        <v>40</v>
      </c>
      <c r="AA1989" t="s">
        <v>850</v>
      </c>
      <c r="AB1989" t="s">
        <v>44</v>
      </c>
      <c r="AC1989" t="s">
        <v>45</v>
      </c>
      <c r="AE1989" t="s">
        <v>298</v>
      </c>
      <c r="AF1989" t="s">
        <v>8374</v>
      </c>
      <c r="AG1989" s="1">
        <v>46086</v>
      </c>
      <c r="AH1989" t="s">
        <v>2615</v>
      </c>
      <c r="AI1989">
        <f>_xlfn.XLOOKUP(Tabela5[[#This Row],[UUID]],Planilha2!$A:$A,Planilha2!B:B,"")</f>
        <v>1</v>
      </c>
      <c r="AJ1989">
        <f>_xlfn.XLOOKUP(Tabela5[[#This Row],[UUID]],Planilha2!$A:$A,Planilha2!C:C,"")</f>
        <v>0</v>
      </c>
      <c r="AK1989">
        <f>_xlfn.XLOOKUP(Tabela5[[#This Row],[UUID]],Planilha2!$A:$A,Planilha2!D:D,"")</f>
        <v>6</v>
      </c>
      <c r="AL1989">
        <f>_xlfn.XLOOKUP(Tabela5[[#This Row],[UUID]],Planilha2!$A:$A,Planilha2!E:E,"")</f>
        <v>0</v>
      </c>
      <c r="AM1989">
        <f>_xlfn.XLOOKUP(Tabela5[[#This Row],[UUID]],Planilha2!$A:$A,Planilha2!F:F,"")</f>
        <v>1</v>
      </c>
      <c r="AN1989">
        <f>_xlfn.XLOOKUP(Tabela5[[#This Row],[UUID]],Planilha2!$A:$A,Planilha2!G:G,"")</f>
        <v>1</v>
      </c>
      <c r="AO1989">
        <f>_xlfn.XLOOKUP(Tabela5[[#This Row],[UUID]],Planilha2!$A:$A,Planilha2!H:H,"")</f>
        <v>1</v>
      </c>
      <c r="AP1989">
        <f>_xlfn.XLOOKUP(Tabela5[[#This Row],[UUID]],Planilha2!$A:$A,Planilha2!I:I,"")</f>
        <v>1</v>
      </c>
      <c r="AQ1989">
        <f>_xlfn.XLOOKUP(Tabela5[[#This Row],[UUID]],Planilha2!$A:$A,Planilha2!J:J,"")</f>
        <v>1</v>
      </c>
      <c r="AR1989">
        <f>_xlfn.XLOOKUP(Tabela5[[#This Row],[UUID]],Planilha2!$A:$A,Planilha2!K:K,"")</f>
        <v>1</v>
      </c>
      <c r="AS1989">
        <f>_xlfn.XLOOKUP(Tabela5[[#This Row],[UUID]],Planilha2!$A:$A,Planilha2!L:L,"")</f>
        <v>1</v>
      </c>
      <c r="AT1989">
        <f>_xlfn.XLOOKUP(Tabela5[[#This Row],[UUID]],Planilha2!$A:$A,Planilha2!M:M,"")</f>
        <v>0</v>
      </c>
      <c r="AU1989">
        <f>_xlfn.XLOOKUP(Tabela5[[#This Row],[UUID]],Planilha2!$A:$A,Planilha2!N:N,"")</f>
        <v>1</v>
      </c>
      <c r="AV1989">
        <f>_xlfn.XLOOKUP(Tabela5[[#This Row],[UUID]],Planilha2!$A:$A,Planilha2!O:O,"")</f>
        <v>1</v>
      </c>
    </row>
    <row r="1990" spans="1:48" x14ac:dyDescent="0.2">
      <c r="A1990" t="s">
        <v>8375</v>
      </c>
      <c r="B1990" t="s">
        <v>35</v>
      </c>
      <c r="C1990">
        <v>54321751</v>
      </c>
      <c r="D1990">
        <v>942354060</v>
      </c>
      <c r="E1990" t="s">
        <v>2416</v>
      </c>
      <c r="F1990" t="s">
        <v>2417</v>
      </c>
      <c r="G1990" t="s">
        <v>2418</v>
      </c>
      <c r="H1990" s="1">
        <v>46023</v>
      </c>
      <c r="I1990">
        <v>202601</v>
      </c>
      <c r="J1990">
        <v>8621.3109999999997</v>
      </c>
      <c r="L1990">
        <v>8621.31</v>
      </c>
      <c r="N1990">
        <v>90464663</v>
      </c>
      <c r="O1990" s="1">
        <v>46053</v>
      </c>
      <c r="P1990" s="1">
        <v>46063</v>
      </c>
      <c r="R1990">
        <v>63</v>
      </c>
      <c r="S1990" t="s">
        <v>53</v>
      </c>
      <c r="T1990" t="s">
        <v>40</v>
      </c>
      <c r="U1990" t="s">
        <v>40</v>
      </c>
      <c r="V1990" t="s">
        <v>2419</v>
      </c>
      <c r="W1990">
        <v>6</v>
      </c>
      <c r="X1990" t="s">
        <v>42</v>
      </c>
      <c r="Y1990">
        <v>6</v>
      </c>
      <c r="Z1990" t="s">
        <v>40</v>
      </c>
      <c r="AA1990" t="s">
        <v>850</v>
      </c>
      <c r="AB1990" t="s">
        <v>44</v>
      </c>
      <c r="AC1990" t="s">
        <v>45</v>
      </c>
      <c r="AE1990" t="s">
        <v>298</v>
      </c>
      <c r="AF1990" t="s">
        <v>8376</v>
      </c>
      <c r="AG1990" s="1">
        <v>46094</v>
      </c>
      <c r="AH1990" t="s">
        <v>2615</v>
      </c>
      <c r="AI1990">
        <f>_xlfn.XLOOKUP(Tabela5[[#This Row],[UUID]],Planilha2!$A:$A,Planilha2!B:B,"")</f>
        <v>1</v>
      </c>
      <c r="AJ1990">
        <f>_xlfn.XLOOKUP(Tabela5[[#This Row],[UUID]],Planilha2!$A:$A,Planilha2!C:C,"")</f>
        <v>0</v>
      </c>
      <c r="AK1990">
        <f>_xlfn.XLOOKUP(Tabela5[[#This Row],[UUID]],Planilha2!$A:$A,Planilha2!D:D,"")</f>
        <v>1</v>
      </c>
      <c r="AL1990">
        <f>_xlfn.XLOOKUP(Tabela5[[#This Row],[UUID]],Planilha2!$A:$A,Planilha2!E:E,"")</f>
        <v>0</v>
      </c>
      <c r="AM1990">
        <f>_xlfn.XLOOKUP(Tabela5[[#This Row],[UUID]],Planilha2!$A:$A,Planilha2!F:F,"")</f>
        <v>1</v>
      </c>
      <c r="AN1990">
        <f>_xlfn.XLOOKUP(Tabela5[[#This Row],[UUID]],Planilha2!$A:$A,Planilha2!G:G,"")</f>
        <v>1</v>
      </c>
      <c r="AO1990">
        <f>_xlfn.XLOOKUP(Tabela5[[#This Row],[UUID]],Planilha2!$A:$A,Planilha2!H:H,"")</f>
        <v>1</v>
      </c>
      <c r="AP1990">
        <f>_xlfn.XLOOKUP(Tabela5[[#This Row],[UUID]],Planilha2!$A:$A,Planilha2!I:I,"")</f>
        <v>1</v>
      </c>
      <c r="AQ1990">
        <f>_xlfn.XLOOKUP(Tabela5[[#This Row],[UUID]],Planilha2!$A:$A,Planilha2!J:J,"")</f>
        <v>1</v>
      </c>
      <c r="AR1990">
        <f>_xlfn.XLOOKUP(Tabela5[[#This Row],[UUID]],Planilha2!$A:$A,Planilha2!K:K,"")</f>
        <v>1</v>
      </c>
      <c r="AS1990">
        <f>_xlfn.XLOOKUP(Tabela5[[#This Row],[UUID]],Planilha2!$A:$A,Planilha2!L:L,"")</f>
        <v>1</v>
      </c>
      <c r="AT1990">
        <f>_xlfn.XLOOKUP(Tabela5[[#This Row],[UUID]],Planilha2!$A:$A,Planilha2!M:M,"")</f>
        <v>0</v>
      </c>
      <c r="AU1990">
        <f>_xlfn.XLOOKUP(Tabela5[[#This Row],[UUID]],Planilha2!$A:$A,Planilha2!N:N,"")</f>
        <v>1</v>
      </c>
      <c r="AV1990">
        <f>_xlfn.XLOOKUP(Tabela5[[#This Row],[UUID]],Planilha2!$A:$A,Planilha2!O:O,"")</f>
        <v>1</v>
      </c>
    </row>
    <row r="1991" spans="1:48" x14ac:dyDescent="0.2">
      <c r="A1991" t="s">
        <v>8377</v>
      </c>
      <c r="B1991" t="s">
        <v>35</v>
      </c>
      <c r="C1991">
        <v>71386441</v>
      </c>
      <c r="D1991">
        <v>32432062</v>
      </c>
      <c r="E1991" t="s">
        <v>2422</v>
      </c>
      <c r="F1991" t="s">
        <v>2423</v>
      </c>
      <c r="G1991" t="s">
        <v>2424</v>
      </c>
      <c r="H1991" s="1">
        <v>46023</v>
      </c>
      <c r="I1991">
        <v>202601</v>
      </c>
      <c r="J1991">
        <v>257.20785999999998</v>
      </c>
      <c r="L1991">
        <v>257.20999999999998</v>
      </c>
      <c r="N1991">
        <v>90464570</v>
      </c>
      <c r="O1991" s="1">
        <v>46053</v>
      </c>
      <c r="P1991" s="1">
        <v>46063</v>
      </c>
      <c r="R1991">
        <v>63</v>
      </c>
      <c r="S1991" t="s">
        <v>53</v>
      </c>
      <c r="T1991" t="s">
        <v>40</v>
      </c>
      <c r="U1991" t="s">
        <v>40</v>
      </c>
      <c r="V1991" t="s">
        <v>2425</v>
      </c>
      <c r="W1991">
        <v>6</v>
      </c>
      <c r="X1991" t="s">
        <v>42</v>
      </c>
      <c r="Y1991">
        <v>6</v>
      </c>
      <c r="Z1991" t="s">
        <v>40</v>
      </c>
      <c r="AA1991" t="s">
        <v>850</v>
      </c>
      <c r="AB1991" t="s">
        <v>44</v>
      </c>
      <c r="AC1991" t="s">
        <v>45</v>
      </c>
      <c r="AE1991" t="s">
        <v>298</v>
      </c>
      <c r="AF1991" t="s">
        <v>8378</v>
      </c>
      <c r="AG1991" s="1">
        <v>46094</v>
      </c>
      <c r="AH1991" t="s">
        <v>2615</v>
      </c>
      <c r="AI1991">
        <f>_xlfn.XLOOKUP(Tabela5[[#This Row],[UUID]],Planilha2!$A:$A,Planilha2!B:B,"")</f>
        <v>1</v>
      </c>
      <c r="AJ1991">
        <f>_xlfn.XLOOKUP(Tabela5[[#This Row],[UUID]],Planilha2!$A:$A,Planilha2!C:C,"")</f>
        <v>0</v>
      </c>
      <c r="AK1991">
        <f>_xlfn.XLOOKUP(Tabela5[[#This Row],[UUID]],Planilha2!$A:$A,Planilha2!D:D,"")</f>
        <v>1</v>
      </c>
      <c r="AL1991">
        <f>_xlfn.XLOOKUP(Tabela5[[#This Row],[UUID]],Planilha2!$A:$A,Planilha2!E:E,"")</f>
        <v>0</v>
      </c>
      <c r="AM1991">
        <f>_xlfn.XLOOKUP(Tabela5[[#This Row],[UUID]],Planilha2!$A:$A,Planilha2!F:F,"")</f>
        <v>1</v>
      </c>
      <c r="AN1991">
        <f>_xlfn.XLOOKUP(Tabela5[[#This Row],[UUID]],Planilha2!$A:$A,Planilha2!G:G,"")</f>
        <v>1</v>
      </c>
      <c r="AO1991">
        <f>_xlfn.XLOOKUP(Tabela5[[#This Row],[UUID]],Planilha2!$A:$A,Planilha2!H:H,"")</f>
        <v>1</v>
      </c>
      <c r="AP1991">
        <f>_xlfn.XLOOKUP(Tabela5[[#This Row],[UUID]],Planilha2!$A:$A,Planilha2!I:I,"")</f>
        <v>1</v>
      </c>
      <c r="AQ1991">
        <f>_xlfn.XLOOKUP(Tabela5[[#This Row],[UUID]],Planilha2!$A:$A,Planilha2!J:J,"")</f>
        <v>1</v>
      </c>
      <c r="AR1991">
        <f>_xlfn.XLOOKUP(Tabela5[[#This Row],[UUID]],Planilha2!$A:$A,Planilha2!K:K,"")</f>
        <v>1</v>
      </c>
      <c r="AS1991">
        <f>_xlfn.XLOOKUP(Tabela5[[#This Row],[UUID]],Planilha2!$A:$A,Planilha2!L:L,"")</f>
        <v>1</v>
      </c>
      <c r="AT1991">
        <f>_xlfn.XLOOKUP(Tabela5[[#This Row],[UUID]],Planilha2!$A:$A,Planilha2!M:M,"")</f>
        <v>0</v>
      </c>
      <c r="AU1991">
        <f>_xlfn.XLOOKUP(Tabela5[[#This Row],[UUID]],Planilha2!$A:$A,Planilha2!N:N,"")</f>
        <v>1</v>
      </c>
      <c r="AV1991">
        <f>_xlfn.XLOOKUP(Tabela5[[#This Row],[UUID]],Planilha2!$A:$A,Planilha2!O:O,"")</f>
        <v>1</v>
      </c>
    </row>
    <row r="1992" spans="1:48" x14ac:dyDescent="0.2">
      <c r="A1992" t="s">
        <v>8379</v>
      </c>
      <c r="B1992" t="s">
        <v>35</v>
      </c>
      <c r="C1992">
        <v>19732350</v>
      </c>
      <c r="D1992">
        <v>15976648800</v>
      </c>
      <c r="E1992" t="s">
        <v>1600</v>
      </c>
      <c r="F1992" t="s">
        <v>5957</v>
      </c>
      <c r="G1992" t="s">
        <v>1602</v>
      </c>
      <c r="H1992" s="1">
        <v>45931</v>
      </c>
      <c r="I1992">
        <v>202510</v>
      </c>
      <c r="J1992">
        <v>179.3349</v>
      </c>
      <c r="L1992">
        <v>179.33</v>
      </c>
      <c r="N1992">
        <v>90405451</v>
      </c>
      <c r="O1992" s="1">
        <v>45978</v>
      </c>
      <c r="P1992" s="1">
        <v>45986</v>
      </c>
      <c r="R1992">
        <v>140</v>
      </c>
      <c r="S1992" t="s">
        <v>53</v>
      </c>
      <c r="T1992" t="s">
        <v>40</v>
      </c>
      <c r="U1992" t="s">
        <v>40</v>
      </c>
      <c r="V1992" t="s">
        <v>1603</v>
      </c>
      <c r="W1992">
        <v>6</v>
      </c>
      <c r="X1992" t="s">
        <v>42</v>
      </c>
      <c r="Y1992">
        <v>6</v>
      </c>
      <c r="Z1992" t="s">
        <v>40</v>
      </c>
      <c r="AA1992" t="s">
        <v>193</v>
      </c>
      <c r="AB1992" t="s">
        <v>44</v>
      </c>
      <c r="AE1992" t="s">
        <v>2711</v>
      </c>
      <c r="AF1992" t="s">
        <v>8380</v>
      </c>
      <c r="AG1992" s="1">
        <v>45987</v>
      </c>
      <c r="AH1992" t="s">
        <v>70</v>
      </c>
      <c r="AI1992">
        <f>_xlfn.XLOOKUP(Tabela5[[#This Row],[UUID]],Planilha2!$A:$A,Planilha2!B:B,"")</f>
        <v>0</v>
      </c>
      <c r="AJ1992">
        <f>_xlfn.XLOOKUP(Tabela5[[#This Row],[UUID]],Planilha2!$A:$A,Planilha2!C:C,"")</f>
        <v>0</v>
      </c>
      <c r="AK1992">
        <f>_xlfn.XLOOKUP(Tabela5[[#This Row],[UUID]],Planilha2!$A:$A,Planilha2!D:D,"")</f>
        <v>0</v>
      </c>
      <c r="AL1992">
        <f>_xlfn.XLOOKUP(Tabela5[[#This Row],[UUID]],Planilha2!$A:$A,Planilha2!E:E,"")</f>
        <v>5</v>
      </c>
      <c r="AM1992">
        <f>_xlfn.XLOOKUP(Tabela5[[#This Row],[UUID]],Planilha2!$A:$A,Planilha2!F:F,"")</f>
        <v>0</v>
      </c>
      <c r="AN1992">
        <f>_xlfn.XLOOKUP(Tabela5[[#This Row],[UUID]],Planilha2!$A:$A,Planilha2!G:G,"")</f>
        <v>0</v>
      </c>
      <c r="AO1992">
        <f>_xlfn.XLOOKUP(Tabela5[[#This Row],[UUID]],Planilha2!$A:$A,Planilha2!H:H,"")</f>
        <v>0</v>
      </c>
      <c r="AP1992">
        <f>_xlfn.XLOOKUP(Tabela5[[#This Row],[UUID]],Planilha2!$A:$A,Planilha2!I:I,"")</f>
        <v>0</v>
      </c>
      <c r="AQ1992">
        <f>_xlfn.XLOOKUP(Tabela5[[#This Row],[UUID]],Planilha2!$A:$A,Planilha2!J:J,"")</f>
        <v>0</v>
      </c>
      <c r="AR1992">
        <f>_xlfn.XLOOKUP(Tabela5[[#This Row],[UUID]],Planilha2!$A:$A,Planilha2!K:K,"")</f>
        <v>0</v>
      </c>
      <c r="AS1992">
        <f>_xlfn.XLOOKUP(Tabela5[[#This Row],[UUID]],Planilha2!$A:$A,Planilha2!L:L,"")</f>
        <v>0</v>
      </c>
      <c r="AT1992">
        <f>_xlfn.XLOOKUP(Tabela5[[#This Row],[UUID]],Planilha2!$A:$A,Planilha2!M:M,"")</f>
        <v>0</v>
      </c>
      <c r="AU1992">
        <f>_xlfn.XLOOKUP(Tabela5[[#This Row],[UUID]],Planilha2!$A:$A,Planilha2!N:N,"")</f>
        <v>0</v>
      </c>
      <c r="AV1992">
        <f>_xlfn.XLOOKUP(Tabela5[[#This Row],[UUID]],Planilha2!$A:$A,Planilha2!O:O,"")</f>
        <v>0</v>
      </c>
    </row>
    <row r="1993" spans="1:48" x14ac:dyDescent="0.2">
      <c r="A1993" t="s">
        <v>8381</v>
      </c>
      <c r="B1993" t="s">
        <v>35</v>
      </c>
      <c r="C1993">
        <v>63461498</v>
      </c>
      <c r="D1993">
        <v>156618060</v>
      </c>
      <c r="E1993" t="s">
        <v>2428</v>
      </c>
      <c r="F1993" t="s">
        <v>2429</v>
      </c>
      <c r="G1993" t="s">
        <v>2430</v>
      </c>
      <c r="H1993" s="1">
        <v>46023</v>
      </c>
      <c r="I1993">
        <v>202601</v>
      </c>
      <c r="J1993">
        <v>761.41485</v>
      </c>
      <c r="L1993">
        <v>761.41</v>
      </c>
      <c r="N1993">
        <v>90464520</v>
      </c>
      <c r="O1993" s="1">
        <v>46053</v>
      </c>
      <c r="P1993" s="1">
        <v>46063</v>
      </c>
      <c r="R1993">
        <v>63</v>
      </c>
      <c r="S1993" t="s">
        <v>53</v>
      </c>
      <c r="T1993" t="s">
        <v>40</v>
      </c>
      <c r="U1993" t="s">
        <v>40</v>
      </c>
      <c r="V1993" t="s">
        <v>2431</v>
      </c>
      <c r="W1993">
        <v>6</v>
      </c>
      <c r="X1993" t="s">
        <v>42</v>
      </c>
      <c r="Y1993">
        <v>6</v>
      </c>
      <c r="Z1993" t="s">
        <v>40</v>
      </c>
      <c r="AA1993" t="s">
        <v>850</v>
      </c>
      <c r="AB1993" t="s">
        <v>44</v>
      </c>
      <c r="AC1993" t="s">
        <v>45</v>
      </c>
      <c r="AE1993" t="s">
        <v>298</v>
      </c>
      <c r="AF1993" t="s">
        <v>8382</v>
      </c>
      <c r="AG1993" s="1">
        <v>46094</v>
      </c>
      <c r="AH1993" t="s">
        <v>2615</v>
      </c>
      <c r="AI1993">
        <f>_xlfn.XLOOKUP(Tabela5[[#This Row],[UUID]],Planilha2!$A:$A,Planilha2!B:B,"")</f>
        <v>1</v>
      </c>
      <c r="AJ1993">
        <f>_xlfn.XLOOKUP(Tabela5[[#This Row],[UUID]],Planilha2!$A:$A,Planilha2!C:C,"")</f>
        <v>0</v>
      </c>
      <c r="AK1993">
        <f>_xlfn.XLOOKUP(Tabela5[[#This Row],[UUID]],Planilha2!$A:$A,Planilha2!D:D,"")</f>
        <v>3</v>
      </c>
      <c r="AL1993">
        <f>_xlfn.XLOOKUP(Tabela5[[#This Row],[UUID]],Planilha2!$A:$A,Planilha2!E:E,"")</f>
        <v>0</v>
      </c>
      <c r="AM1993">
        <f>_xlfn.XLOOKUP(Tabela5[[#This Row],[UUID]],Planilha2!$A:$A,Planilha2!F:F,"")</f>
        <v>1</v>
      </c>
      <c r="AN1993">
        <f>_xlfn.XLOOKUP(Tabela5[[#This Row],[UUID]],Planilha2!$A:$A,Planilha2!G:G,"")</f>
        <v>1</v>
      </c>
      <c r="AO1993">
        <f>_xlfn.XLOOKUP(Tabela5[[#This Row],[UUID]],Planilha2!$A:$A,Planilha2!H:H,"")</f>
        <v>1</v>
      </c>
      <c r="AP1993">
        <f>_xlfn.XLOOKUP(Tabela5[[#This Row],[UUID]],Planilha2!$A:$A,Planilha2!I:I,"")</f>
        <v>1</v>
      </c>
      <c r="AQ1993">
        <f>_xlfn.XLOOKUP(Tabela5[[#This Row],[UUID]],Planilha2!$A:$A,Planilha2!J:J,"")</f>
        <v>1</v>
      </c>
      <c r="AR1993">
        <f>_xlfn.XLOOKUP(Tabela5[[#This Row],[UUID]],Planilha2!$A:$A,Planilha2!K:K,"")</f>
        <v>1</v>
      </c>
      <c r="AS1993">
        <f>_xlfn.XLOOKUP(Tabela5[[#This Row],[UUID]],Planilha2!$A:$A,Planilha2!L:L,"")</f>
        <v>1</v>
      </c>
      <c r="AT1993">
        <f>_xlfn.XLOOKUP(Tabela5[[#This Row],[UUID]],Planilha2!$A:$A,Planilha2!M:M,"")</f>
        <v>0</v>
      </c>
      <c r="AU1993">
        <f>_xlfn.XLOOKUP(Tabela5[[#This Row],[UUID]],Planilha2!$A:$A,Planilha2!N:N,"")</f>
        <v>1</v>
      </c>
      <c r="AV1993">
        <f>_xlfn.XLOOKUP(Tabela5[[#This Row],[UUID]],Planilha2!$A:$A,Planilha2!O:O,"")</f>
        <v>1</v>
      </c>
    </row>
    <row r="1994" spans="1:48" x14ac:dyDescent="0.2">
      <c r="A1994" t="s">
        <v>8383</v>
      </c>
      <c r="B1994" t="s">
        <v>35</v>
      </c>
      <c r="C1994">
        <v>53677145</v>
      </c>
      <c r="D1994">
        <v>96714905068</v>
      </c>
      <c r="E1994" t="s">
        <v>8384</v>
      </c>
      <c r="F1994" t="s">
        <v>8385</v>
      </c>
      <c r="G1994" t="s">
        <v>8386</v>
      </c>
      <c r="H1994" s="1">
        <v>46023</v>
      </c>
      <c r="I1994">
        <v>202601</v>
      </c>
      <c r="J1994">
        <v>405.28219000000001</v>
      </c>
      <c r="L1994">
        <v>405.28</v>
      </c>
      <c r="N1994">
        <v>90464574</v>
      </c>
      <c r="O1994" s="1">
        <v>46053</v>
      </c>
      <c r="P1994" s="1">
        <v>46063</v>
      </c>
      <c r="R1994">
        <v>63</v>
      </c>
      <c r="S1994" t="s">
        <v>53</v>
      </c>
      <c r="T1994" t="s">
        <v>40</v>
      </c>
      <c r="U1994" t="s">
        <v>40</v>
      </c>
      <c r="V1994" t="s">
        <v>8387</v>
      </c>
      <c r="W1994">
        <v>6</v>
      </c>
      <c r="X1994" t="s">
        <v>42</v>
      </c>
      <c r="Y1994">
        <v>6</v>
      </c>
      <c r="Z1994" t="s">
        <v>40</v>
      </c>
      <c r="AA1994" t="s">
        <v>850</v>
      </c>
      <c r="AB1994" t="s">
        <v>44</v>
      </c>
      <c r="AC1994" t="s">
        <v>45</v>
      </c>
      <c r="AE1994" t="s">
        <v>298</v>
      </c>
      <c r="AF1994" t="s">
        <v>8388</v>
      </c>
      <c r="AG1994" s="1">
        <v>46086</v>
      </c>
      <c r="AH1994" t="s">
        <v>2615</v>
      </c>
      <c r="AI1994">
        <f>_xlfn.XLOOKUP(Tabela5[[#This Row],[UUID]],Planilha2!$A:$A,Planilha2!B:B,"")</f>
        <v>1</v>
      </c>
      <c r="AJ1994">
        <f>_xlfn.XLOOKUP(Tabela5[[#This Row],[UUID]],Planilha2!$A:$A,Planilha2!C:C,"")</f>
        <v>0</v>
      </c>
      <c r="AK1994">
        <f>_xlfn.XLOOKUP(Tabela5[[#This Row],[UUID]],Planilha2!$A:$A,Planilha2!D:D,"")</f>
        <v>2</v>
      </c>
      <c r="AL1994">
        <f>_xlfn.XLOOKUP(Tabela5[[#This Row],[UUID]],Planilha2!$A:$A,Planilha2!E:E,"")</f>
        <v>0</v>
      </c>
      <c r="AM1994">
        <f>_xlfn.XLOOKUP(Tabela5[[#This Row],[UUID]],Planilha2!$A:$A,Planilha2!F:F,"")</f>
        <v>1</v>
      </c>
      <c r="AN1994">
        <f>_xlfn.XLOOKUP(Tabela5[[#This Row],[UUID]],Planilha2!$A:$A,Planilha2!G:G,"")</f>
        <v>1</v>
      </c>
      <c r="AO1994">
        <f>_xlfn.XLOOKUP(Tabela5[[#This Row],[UUID]],Planilha2!$A:$A,Planilha2!H:H,"")</f>
        <v>1</v>
      </c>
      <c r="AP1994">
        <f>_xlfn.XLOOKUP(Tabela5[[#This Row],[UUID]],Planilha2!$A:$A,Planilha2!I:I,"")</f>
        <v>1</v>
      </c>
      <c r="AQ1994">
        <f>_xlfn.XLOOKUP(Tabela5[[#This Row],[UUID]],Planilha2!$A:$A,Planilha2!J:J,"")</f>
        <v>1</v>
      </c>
      <c r="AR1994">
        <f>_xlfn.XLOOKUP(Tabela5[[#This Row],[UUID]],Planilha2!$A:$A,Planilha2!K:K,"")</f>
        <v>1</v>
      </c>
      <c r="AS1994">
        <f>_xlfn.XLOOKUP(Tabela5[[#This Row],[UUID]],Planilha2!$A:$A,Planilha2!L:L,"")</f>
        <v>1</v>
      </c>
      <c r="AT1994">
        <f>_xlfn.XLOOKUP(Tabela5[[#This Row],[UUID]],Planilha2!$A:$A,Planilha2!M:M,"")</f>
        <v>0</v>
      </c>
      <c r="AU1994">
        <f>_xlfn.XLOOKUP(Tabela5[[#This Row],[UUID]],Planilha2!$A:$A,Planilha2!N:N,"")</f>
        <v>1</v>
      </c>
      <c r="AV1994">
        <f>_xlfn.XLOOKUP(Tabela5[[#This Row],[UUID]],Planilha2!$A:$A,Planilha2!O:O,"")</f>
        <v>1</v>
      </c>
    </row>
    <row r="1995" spans="1:48" x14ac:dyDescent="0.2">
      <c r="A1995" t="s">
        <v>8389</v>
      </c>
      <c r="B1995" t="s">
        <v>35</v>
      </c>
      <c r="C1995">
        <v>1007555758</v>
      </c>
      <c r="D1995">
        <v>2796718069</v>
      </c>
      <c r="E1995" t="s">
        <v>2434</v>
      </c>
      <c r="F1995" t="s">
        <v>2435</v>
      </c>
      <c r="G1995" t="s">
        <v>2436</v>
      </c>
      <c r="H1995" s="1">
        <v>46023</v>
      </c>
      <c r="I1995">
        <v>202601</v>
      </c>
      <c r="J1995">
        <v>224.79866999999999</v>
      </c>
      <c r="L1995">
        <v>224.8</v>
      </c>
      <c r="N1995">
        <v>90464370</v>
      </c>
      <c r="O1995" s="1">
        <v>46053</v>
      </c>
      <c r="P1995" s="1">
        <v>46063</v>
      </c>
      <c r="R1995">
        <v>63</v>
      </c>
      <c r="S1995" t="s">
        <v>53</v>
      </c>
      <c r="T1995" t="s">
        <v>40</v>
      </c>
      <c r="U1995" t="s">
        <v>40</v>
      </c>
      <c r="V1995" t="s">
        <v>2437</v>
      </c>
      <c r="W1995">
        <v>6</v>
      </c>
      <c r="X1995" t="s">
        <v>42</v>
      </c>
      <c r="Y1995">
        <v>6</v>
      </c>
      <c r="Z1995" t="s">
        <v>40</v>
      </c>
      <c r="AA1995" t="s">
        <v>850</v>
      </c>
      <c r="AB1995" t="s">
        <v>44</v>
      </c>
      <c r="AC1995" t="s">
        <v>45</v>
      </c>
      <c r="AE1995" t="s">
        <v>298</v>
      </c>
      <c r="AF1995" t="s">
        <v>8390</v>
      </c>
      <c r="AG1995" s="1">
        <v>46086</v>
      </c>
      <c r="AH1995" t="s">
        <v>2615</v>
      </c>
      <c r="AI1995">
        <f>_xlfn.XLOOKUP(Tabela5[[#This Row],[UUID]],Planilha2!$A:$A,Planilha2!B:B,"")</f>
        <v>1</v>
      </c>
      <c r="AJ1995">
        <f>_xlfn.XLOOKUP(Tabela5[[#This Row],[UUID]],Planilha2!$A:$A,Planilha2!C:C,"")</f>
        <v>0</v>
      </c>
      <c r="AK1995">
        <f>_xlfn.XLOOKUP(Tabela5[[#This Row],[UUID]],Planilha2!$A:$A,Planilha2!D:D,"")</f>
        <v>4</v>
      </c>
      <c r="AL1995">
        <f>_xlfn.XLOOKUP(Tabela5[[#This Row],[UUID]],Planilha2!$A:$A,Planilha2!E:E,"")</f>
        <v>0</v>
      </c>
      <c r="AM1995">
        <f>_xlfn.XLOOKUP(Tabela5[[#This Row],[UUID]],Planilha2!$A:$A,Planilha2!F:F,"")</f>
        <v>1</v>
      </c>
      <c r="AN1995">
        <f>_xlfn.XLOOKUP(Tabela5[[#This Row],[UUID]],Planilha2!$A:$A,Planilha2!G:G,"")</f>
        <v>1</v>
      </c>
      <c r="AO1995">
        <f>_xlfn.XLOOKUP(Tabela5[[#This Row],[UUID]],Planilha2!$A:$A,Planilha2!H:H,"")</f>
        <v>1</v>
      </c>
      <c r="AP1995">
        <f>_xlfn.XLOOKUP(Tabela5[[#This Row],[UUID]],Planilha2!$A:$A,Planilha2!I:I,"")</f>
        <v>1</v>
      </c>
      <c r="AQ1995">
        <f>_xlfn.XLOOKUP(Tabela5[[#This Row],[UUID]],Planilha2!$A:$A,Planilha2!J:J,"")</f>
        <v>1</v>
      </c>
      <c r="AR1995">
        <f>_xlfn.XLOOKUP(Tabela5[[#This Row],[UUID]],Planilha2!$A:$A,Planilha2!K:K,"")</f>
        <v>1</v>
      </c>
      <c r="AS1995">
        <f>_xlfn.XLOOKUP(Tabela5[[#This Row],[UUID]],Planilha2!$A:$A,Planilha2!L:L,"")</f>
        <v>1</v>
      </c>
      <c r="AT1995">
        <f>_xlfn.XLOOKUP(Tabela5[[#This Row],[UUID]],Planilha2!$A:$A,Planilha2!M:M,"")</f>
        <v>0</v>
      </c>
      <c r="AU1995">
        <f>_xlfn.XLOOKUP(Tabela5[[#This Row],[UUID]],Planilha2!$A:$A,Planilha2!N:N,"")</f>
        <v>1</v>
      </c>
      <c r="AV1995">
        <f>_xlfn.XLOOKUP(Tabela5[[#This Row],[UUID]],Planilha2!$A:$A,Planilha2!O:O,"")</f>
        <v>1</v>
      </c>
    </row>
    <row r="1996" spans="1:48" x14ac:dyDescent="0.2">
      <c r="A1996" t="s">
        <v>8391</v>
      </c>
      <c r="B1996" t="s">
        <v>35</v>
      </c>
      <c r="C1996">
        <v>64073416</v>
      </c>
      <c r="D1996">
        <v>69486719004</v>
      </c>
      <c r="E1996" t="s">
        <v>2440</v>
      </c>
      <c r="F1996" t="s">
        <v>2441</v>
      </c>
      <c r="G1996" t="s">
        <v>2442</v>
      </c>
      <c r="H1996" s="1">
        <v>46023</v>
      </c>
      <c r="I1996">
        <v>202601</v>
      </c>
      <c r="J1996">
        <v>2178.6939200000002</v>
      </c>
      <c r="L1996">
        <v>2178.69</v>
      </c>
      <c r="N1996">
        <v>90464484</v>
      </c>
      <c r="O1996" s="1">
        <v>46053</v>
      </c>
      <c r="P1996" s="1">
        <v>46063</v>
      </c>
      <c r="R1996">
        <v>63</v>
      </c>
      <c r="S1996" t="s">
        <v>53</v>
      </c>
      <c r="T1996" t="s">
        <v>40</v>
      </c>
      <c r="U1996" t="s">
        <v>40</v>
      </c>
      <c r="V1996" t="s">
        <v>2443</v>
      </c>
      <c r="W1996">
        <v>6</v>
      </c>
      <c r="X1996" t="s">
        <v>42</v>
      </c>
      <c r="Y1996">
        <v>6</v>
      </c>
      <c r="Z1996" t="s">
        <v>40</v>
      </c>
      <c r="AA1996" t="s">
        <v>850</v>
      </c>
      <c r="AB1996" t="s">
        <v>44</v>
      </c>
      <c r="AC1996" t="s">
        <v>45</v>
      </c>
      <c r="AE1996" t="s">
        <v>298</v>
      </c>
      <c r="AF1996" t="s">
        <v>8392</v>
      </c>
      <c r="AG1996" s="1">
        <v>46086</v>
      </c>
      <c r="AH1996" t="s">
        <v>2615</v>
      </c>
      <c r="AI1996">
        <f>_xlfn.XLOOKUP(Tabela5[[#This Row],[UUID]],Planilha2!$A:$A,Planilha2!B:B,"")</f>
        <v>1</v>
      </c>
      <c r="AJ1996">
        <f>_xlfn.XLOOKUP(Tabela5[[#This Row],[UUID]],Planilha2!$A:$A,Planilha2!C:C,"")</f>
        <v>0</v>
      </c>
      <c r="AK1996">
        <f>_xlfn.XLOOKUP(Tabela5[[#This Row],[UUID]],Planilha2!$A:$A,Planilha2!D:D,"")</f>
        <v>6</v>
      </c>
      <c r="AL1996">
        <f>_xlfn.XLOOKUP(Tabela5[[#This Row],[UUID]],Planilha2!$A:$A,Planilha2!E:E,"")</f>
        <v>1</v>
      </c>
      <c r="AM1996">
        <f>_xlfn.XLOOKUP(Tabela5[[#This Row],[UUID]],Planilha2!$A:$A,Planilha2!F:F,"")</f>
        <v>1</v>
      </c>
      <c r="AN1996">
        <f>_xlfn.XLOOKUP(Tabela5[[#This Row],[UUID]],Planilha2!$A:$A,Planilha2!G:G,"")</f>
        <v>1</v>
      </c>
      <c r="AO1996">
        <f>_xlfn.XLOOKUP(Tabela5[[#This Row],[UUID]],Planilha2!$A:$A,Planilha2!H:H,"")</f>
        <v>1</v>
      </c>
      <c r="AP1996">
        <f>_xlfn.XLOOKUP(Tabela5[[#This Row],[UUID]],Planilha2!$A:$A,Planilha2!I:I,"")</f>
        <v>1</v>
      </c>
      <c r="AQ1996">
        <f>_xlfn.XLOOKUP(Tabela5[[#This Row],[UUID]],Planilha2!$A:$A,Planilha2!J:J,"")</f>
        <v>1</v>
      </c>
      <c r="AR1996">
        <f>_xlfn.XLOOKUP(Tabela5[[#This Row],[UUID]],Planilha2!$A:$A,Planilha2!K:K,"")</f>
        <v>1</v>
      </c>
      <c r="AS1996">
        <f>_xlfn.XLOOKUP(Tabela5[[#This Row],[UUID]],Planilha2!$A:$A,Planilha2!L:L,"")</f>
        <v>1</v>
      </c>
      <c r="AT1996">
        <f>_xlfn.XLOOKUP(Tabela5[[#This Row],[UUID]],Planilha2!$A:$A,Planilha2!M:M,"")</f>
        <v>0</v>
      </c>
      <c r="AU1996">
        <f>_xlfn.XLOOKUP(Tabela5[[#This Row],[UUID]],Planilha2!$A:$A,Planilha2!N:N,"")</f>
        <v>1</v>
      </c>
      <c r="AV1996">
        <f>_xlfn.XLOOKUP(Tabela5[[#This Row],[UUID]],Planilha2!$A:$A,Planilha2!O:O,"")</f>
        <v>1</v>
      </c>
    </row>
    <row r="1997" spans="1:48" x14ac:dyDescent="0.2">
      <c r="A1997" t="s">
        <v>8393</v>
      </c>
      <c r="B1997" t="s">
        <v>35</v>
      </c>
      <c r="C1997">
        <v>25049917</v>
      </c>
      <c r="D1997">
        <v>3185499050</v>
      </c>
      <c r="E1997" t="s">
        <v>2446</v>
      </c>
      <c r="F1997" t="s">
        <v>2447</v>
      </c>
      <c r="G1997" t="s">
        <v>2448</v>
      </c>
      <c r="H1997" s="1">
        <v>46023</v>
      </c>
      <c r="I1997">
        <v>202601</v>
      </c>
      <c r="J1997">
        <v>2293.1075799999999</v>
      </c>
      <c r="L1997">
        <v>2293.11</v>
      </c>
      <c r="N1997">
        <v>90464433</v>
      </c>
      <c r="O1997" s="1">
        <v>46053</v>
      </c>
      <c r="P1997" s="1">
        <v>46063</v>
      </c>
      <c r="R1997">
        <v>63</v>
      </c>
      <c r="S1997" t="s">
        <v>53</v>
      </c>
      <c r="T1997" t="s">
        <v>40</v>
      </c>
      <c r="U1997" t="s">
        <v>40</v>
      </c>
      <c r="V1997" t="s">
        <v>2449</v>
      </c>
      <c r="W1997">
        <v>6</v>
      </c>
      <c r="X1997" t="s">
        <v>42</v>
      </c>
      <c r="Y1997">
        <v>6</v>
      </c>
      <c r="Z1997" t="s">
        <v>40</v>
      </c>
      <c r="AA1997" t="s">
        <v>850</v>
      </c>
      <c r="AB1997" t="s">
        <v>44</v>
      </c>
      <c r="AC1997" t="s">
        <v>45</v>
      </c>
      <c r="AE1997" t="s">
        <v>298</v>
      </c>
      <c r="AF1997" t="s">
        <v>8394</v>
      </c>
      <c r="AG1997" s="1">
        <v>46086</v>
      </c>
      <c r="AH1997" t="s">
        <v>2615</v>
      </c>
      <c r="AI1997">
        <f>_xlfn.XLOOKUP(Tabela5[[#This Row],[UUID]],Planilha2!$A:$A,Planilha2!B:B,"")</f>
        <v>1</v>
      </c>
      <c r="AJ1997">
        <f>_xlfn.XLOOKUP(Tabela5[[#This Row],[UUID]],Planilha2!$A:$A,Planilha2!C:C,"")</f>
        <v>0</v>
      </c>
      <c r="AK1997">
        <f>_xlfn.XLOOKUP(Tabela5[[#This Row],[UUID]],Planilha2!$A:$A,Planilha2!D:D,"")</f>
        <v>2</v>
      </c>
      <c r="AL1997">
        <f>_xlfn.XLOOKUP(Tabela5[[#This Row],[UUID]],Planilha2!$A:$A,Planilha2!E:E,"")</f>
        <v>0</v>
      </c>
      <c r="AM1997">
        <f>_xlfn.XLOOKUP(Tabela5[[#This Row],[UUID]],Planilha2!$A:$A,Planilha2!F:F,"")</f>
        <v>1</v>
      </c>
      <c r="AN1997">
        <f>_xlfn.XLOOKUP(Tabela5[[#This Row],[UUID]],Planilha2!$A:$A,Planilha2!G:G,"")</f>
        <v>1</v>
      </c>
      <c r="AO1997">
        <f>_xlfn.XLOOKUP(Tabela5[[#This Row],[UUID]],Planilha2!$A:$A,Planilha2!H:H,"")</f>
        <v>1</v>
      </c>
      <c r="AP1997">
        <f>_xlfn.XLOOKUP(Tabela5[[#This Row],[UUID]],Planilha2!$A:$A,Planilha2!I:I,"")</f>
        <v>1</v>
      </c>
      <c r="AQ1997">
        <f>_xlfn.XLOOKUP(Tabela5[[#This Row],[UUID]],Planilha2!$A:$A,Planilha2!J:J,"")</f>
        <v>1</v>
      </c>
      <c r="AR1997">
        <f>_xlfn.XLOOKUP(Tabela5[[#This Row],[UUID]],Planilha2!$A:$A,Planilha2!K:K,"")</f>
        <v>1</v>
      </c>
      <c r="AS1997">
        <f>_xlfn.XLOOKUP(Tabela5[[#This Row],[UUID]],Planilha2!$A:$A,Planilha2!L:L,"")</f>
        <v>1</v>
      </c>
      <c r="AT1997">
        <f>_xlfn.XLOOKUP(Tabela5[[#This Row],[UUID]],Planilha2!$A:$A,Planilha2!M:M,"")</f>
        <v>0</v>
      </c>
      <c r="AU1997">
        <f>_xlfn.XLOOKUP(Tabela5[[#This Row],[UUID]],Planilha2!$A:$A,Planilha2!N:N,"")</f>
        <v>1</v>
      </c>
      <c r="AV1997">
        <f>_xlfn.XLOOKUP(Tabela5[[#This Row],[UUID]],Planilha2!$A:$A,Planilha2!O:O,"")</f>
        <v>1</v>
      </c>
    </row>
    <row r="1998" spans="1:48" x14ac:dyDescent="0.2">
      <c r="A1998" t="s">
        <v>8395</v>
      </c>
      <c r="B1998" t="s">
        <v>35</v>
      </c>
      <c r="C1998">
        <v>6248748</v>
      </c>
      <c r="D1998">
        <v>30255309015</v>
      </c>
      <c r="E1998" t="s">
        <v>6315</v>
      </c>
      <c r="F1998" t="s">
        <v>6316</v>
      </c>
      <c r="G1998" t="s">
        <v>6317</v>
      </c>
      <c r="H1998" s="1">
        <v>46023</v>
      </c>
      <c r="I1998">
        <v>202601</v>
      </c>
      <c r="J1998">
        <v>364.18995999999999</v>
      </c>
      <c r="L1998">
        <v>364.19</v>
      </c>
      <c r="N1998">
        <v>90464366</v>
      </c>
      <c r="O1998" s="1">
        <v>46053</v>
      </c>
      <c r="P1998" s="1">
        <v>46063</v>
      </c>
      <c r="R1998">
        <v>63</v>
      </c>
      <c r="S1998" t="s">
        <v>53</v>
      </c>
      <c r="T1998" t="s">
        <v>40</v>
      </c>
      <c r="U1998" t="s">
        <v>40</v>
      </c>
      <c r="V1998" t="s">
        <v>6318</v>
      </c>
      <c r="W1998">
        <v>6</v>
      </c>
      <c r="X1998" t="s">
        <v>42</v>
      </c>
      <c r="Y1998">
        <v>6</v>
      </c>
      <c r="Z1998" t="s">
        <v>40</v>
      </c>
      <c r="AA1998" t="s">
        <v>850</v>
      </c>
      <c r="AB1998" t="s">
        <v>44</v>
      </c>
      <c r="AC1998" t="s">
        <v>45</v>
      </c>
      <c r="AE1998" t="s">
        <v>298</v>
      </c>
      <c r="AF1998" t="s">
        <v>8396</v>
      </c>
      <c r="AG1998" s="1">
        <v>46087</v>
      </c>
      <c r="AH1998" t="s">
        <v>2615</v>
      </c>
      <c r="AI1998">
        <f>_xlfn.XLOOKUP(Tabela5[[#This Row],[UUID]],Planilha2!$A:$A,Planilha2!B:B,"")</f>
        <v>1</v>
      </c>
      <c r="AJ1998">
        <f>_xlfn.XLOOKUP(Tabela5[[#This Row],[UUID]],Planilha2!$A:$A,Planilha2!C:C,"")</f>
        <v>0</v>
      </c>
      <c r="AK1998">
        <f>_xlfn.XLOOKUP(Tabela5[[#This Row],[UUID]],Planilha2!$A:$A,Planilha2!D:D,"")</f>
        <v>3</v>
      </c>
      <c r="AL1998">
        <f>_xlfn.XLOOKUP(Tabela5[[#This Row],[UUID]],Planilha2!$A:$A,Planilha2!E:E,"")</f>
        <v>0</v>
      </c>
      <c r="AM1998">
        <f>_xlfn.XLOOKUP(Tabela5[[#This Row],[UUID]],Planilha2!$A:$A,Planilha2!F:F,"")</f>
        <v>1</v>
      </c>
      <c r="AN1998">
        <f>_xlfn.XLOOKUP(Tabela5[[#This Row],[UUID]],Planilha2!$A:$A,Planilha2!G:G,"")</f>
        <v>1</v>
      </c>
      <c r="AO1998">
        <f>_xlfn.XLOOKUP(Tabela5[[#This Row],[UUID]],Planilha2!$A:$A,Planilha2!H:H,"")</f>
        <v>1</v>
      </c>
      <c r="AP1998">
        <f>_xlfn.XLOOKUP(Tabela5[[#This Row],[UUID]],Planilha2!$A:$A,Planilha2!I:I,"")</f>
        <v>1</v>
      </c>
      <c r="AQ1998">
        <f>_xlfn.XLOOKUP(Tabela5[[#This Row],[UUID]],Planilha2!$A:$A,Planilha2!J:J,"")</f>
        <v>1</v>
      </c>
      <c r="AR1998">
        <f>_xlfn.XLOOKUP(Tabela5[[#This Row],[UUID]],Planilha2!$A:$A,Planilha2!K:K,"")</f>
        <v>1</v>
      </c>
      <c r="AS1998">
        <f>_xlfn.XLOOKUP(Tabela5[[#This Row],[UUID]],Planilha2!$A:$A,Planilha2!L:L,"")</f>
        <v>1</v>
      </c>
      <c r="AT1998">
        <f>_xlfn.XLOOKUP(Tabela5[[#This Row],[UUID]],Planilha2!$A:$A,Planilha2!M:M,"")</f>
        <v>0</v>
      </c>
      <c r="AU1998">
        <f>_xlfn.XLOOKUP(Tabela5[[#This Row],[UUID]],Planilha2!$A:$A,Planilha2!N:N,"")</f>
        <v>1</v>
      </c>
      <c r="AV1998">
        <f>_xlfn.XLOOKUP(Tabela5[[#This Row],[UUID]],Planilha2!$A:$A,Planilha2!O:O,"")</f>
        <v>1</v>
      </c>
    </row>
    <row r="1999" spans="1:48" x14ac:dyDescent="0.2">
      <c r="A1999" t="s">
        <v>8397</v>
      </c>
      <c r="B1999" t="s">
        <v>35</v>
      </c>
      <c r="C1999">
        <v>1007366611</v>
      </c>
      <c r="D1999">
        <v>3117084045</v>
      </c>
      <c r="E1999" t="s">
        <v>2452</v>
      </c>
      <c r="F1999" t="s">
        <v>2453</v>
      </c>
      <c r="G1999" t="s">
        <v>2454</v>
      </c>
      <c r="H1999" s="1">
        <v>46023</v>
      </c>
      <c r="I1999">
        <v>202601</v>
      </c>
      <c r="J1999">
        <v>1912.8030200000001</v>
      </c>
      <c r="L1999">
        <v>1912.8</v>
      </c>
      <c r="N1999">
        <v>90464429</v>
      </c>
      <c r="O1999" s="1">
        <v>46053</v>
      </c>
      <c r="P1999" s="1">
        <v>46063</v>
      </c>
      <c r="R1999">
        <v>63</v>
      </c>
      <c r="S1999" t="s">
        <v>53</v>
      </c>
      <c r="T1999" t="s">
        <v>40</v>
      </c>
      <c r="U1999" t="s">
        <v>40</v>
      </c>
      <c r="V1999" t="s">
        <v>2455</v>
      </c>
      <c r="W1999">
        <v>6</v>
      </c>
      <c r="X1999" t="s">
        <v>42</v>
      </c>
      <c r="Y1999">
        <v>6</v>
      </c>
      <c r="Z1999" t="s">
        <v>40</v>
      </c>
      <c r="AA1999" t="s">
        <v>850</v>
      </c>
      <c r="AB1999" t="s">
        <v>44</v>
      </c>
      <c r="AC1999" t="s">
        <v>45</v>
      </c>
      <c r="AE1999" t="s">
        <v>298</v>
      </c>
      <c r="AF1999" t="s">
        <v>8398</v>
      </c>
      <c r="AG1999" s="1">
        <v>46086</v>
      </c>
      <c r="AH1999" t="s">
        <v>2615</v>
      </c>
      <c r="AI1999">
        <f>_xlfn.XLOOKUP(Tabela5[[#This Row],[UUID]],Planilha2!$A:$A,Planilha2!B:B,"")</f>
        <v>1</v>
      </c>
      <c r="AJ1999">
        <f>_xlfn.XLOOKUP(Tabela5[[#This Row],[UUID]],Planilha2!$A:$A,Planilha2!C:C,"")</f>
        <v>0</v>
      </c>
      <c r="AK1999">
        <f>_xlfn.XLOOKUP(Tabela5[[#This Row],[UUID]],Planilha2!$A:$A,Planilha2!D:D,"")</f>
        <v>2</v>
      </c>
      <c r="AL1999">
        <f>_xlfn.XLOOKUP(Tabela5[[#This Row],[UUID]],Planilha2!$A:$A,Planilha2!E:E,"")</f>
        <v>0</v>
      </c>
      <c r="AM1999">
        <f>_xlfn.XLOOKUP(Tabela5[[#This Row],[UUID]],Planilha2!$A:$A,Planilha2!F:F,"")</f>
        <v>1</v>
      </c>
      <c r="AN1999">
        <f>_xlfn.XLOOKUP(Tabela5[[#This Row],[UUID]],Planilha2!$A:$A,Planilha2!G:G,"")</f>
        <v>1</v>
      </c>
      <c r="AO1999">
        <f>_xlfn.XLOOKUP(Tabela5[[#This Row],[UUID]],Planilha2!$A:$A,Planilha2!H:H,"")</f>
        <v>1</v>
      </c>
      <c r="AP1999">
        <f>_xlfn.XLOOKUP(Tabela5[[#This Row],[UUID]],Planilha2!$A:$A,Planilha2!I:I,"")</f>
        <v>1</v>
      </c>
      <c r="AQ1999">
        <f>_xlfn.XLOOKUP(Tabela5[[#This Row],[UUID]],Planilha2!$A:$A,Planilha2!J:J,"")</f>
        <v>1</v>
      </c>
      <c r="AR1999">
        <f>_xlfn.XLOOKUP(Tabela5[[#This Row],[UUID]],Planilha2!$A:$A,Planilha2!K:K,"")</f>
        <v>1</v>
      </c>
      <c r="AS1999">
        <f>_xlfn.XLOOKUP(Tabela5[[#This Row],[UUID]],Planilha2!$A:$A,Planilha2!L:L,"")</f>
        <v>1</v>
      </c>
      <c r="AT1999">
        <f>_xlfn.XLOOKUP(Tabela5[[#This Row],[UUID]],Planilha2!$A:$A,Planilha2!M:M,"")</f>
        <v>0</v>
      </c>
      <c r="AU1999">
        <f>_xlfn.XLOOKUP(Tabela5[[#This Row],[UUID]],Planilha2!$A:$A,Planilha2!N:N,"")</f>
        <v>1</v>
      </c>
      <c r="AV1999">
        <f>_xlfn.XLOOKUP(Tabela5[[#This Row],[UUID]],Planilha2!$A:$A,Planilha2!O:O,"")</f>
        <v>1</v>
      </c>
    </row>
    <row r="2000" spans="1:48" x14ac:dyDescent="0.2">
      <c r="A2000" t="s">
        <v>8399</v>
      </c>
      <c r="B2000" t="s">
        <v>35</v>
      </c>
      <c r="C2000">
        <v>1005184965</v>
      </c>
      <c r="D2000">
        <v>97904481049</v>
      </c>
      <c r="E2000" t="s">
        <v>2463</v>
      </c>
      <c r="F2000" t="s">
        <v>2464</v>
      </c>
      <c r="G2000" t="s">
        <v>2465</v>
      </c>
      <c r="H2000" s="1">
        <v>46023</v>
      </c>
      <c r="I2000">
        <v>202601</v>
      </c>
      <c r="J2000">
        <v>2084.4235100000001</v>
      </c>
      <c r="L2000">
        <v>2084.42</v>
      </c>
      <c r="N2000">
        <v>90464418</v>
      </c>
      <c r="O2000" s="1">
        <v>46053</v>
      </c>
      <c r="P2000" s="1">
        <v>46063</v>
      </c>
      <c r="R2000">
        <v>63</v>
      </c>
      <c r="S2000" t="s">
        <v>53</v>
      </c>
      <c r="T2000" t="s">
        <v>40</v>
      </c>
      <c r="U2000" t="s">
        <v>40</v>
      </c>
      <c r="V2000" t="s">
        <v>2466</v>
      </c>
      <c r="W2000">
        <v>6</v>
      </c>
      <c r="X2000" t="s">
        <v>42</v>
      </c>
      <c r="Y2000">
        <v>6</v>
      </c>
      <c r="Z2000" t="s">
        <v>40</v>
      </c>
      <c r="AA2000" t="s">
        <v>850</v>
      </c>
      <c r="AB2000" t="s">
        <v>44</v>
      </c>
      <c r="AC2000" t="s">
        <v>45</v>
      </c>
      <c r="AE2000" t="s">
        <v>298</v>
      </c>
      <c r="AF2000" t="s">
        <v>8400</v>
      </c>
      <c r="AG2000" s="1">
        <v>46086</v>
      </c>
      <c r="AH2000" t="s">
        <v>2615</v>
      </c>
      <c r="AI2000">
        <f>_xlfn.XLOOKUP(Tabela5[[#This Row],[UUID]],Planilha2!$A:$A,Planilha2!B:B,"")</f>
        <v>1</v>
      </c>
      <c r="AJ2000">
        <f>_xlfn.XLOOKUP(Tabela5[[#This Row],[UUID]],Planilha2!$A:$A,Planilha2!C:C,"")</f>
        <v>0</v>
      </c>
      <c r="AK2000">
        <f>_xlfn.XLOOKUP(Tabela5[[#This Row],[UUID]],Planilha2!$A:$A,Planilha2!D:D,"")</f>
        <v>2</v>
      </c>
      <c r="AL2000">
        <f>_xlfn.XLOOKUP(Tabela5[[#This Row],[UUID]],Planilha2!$A:$A,Planilha2!E:E,"")</f>
        <v>0</v>
      </c>
      <c r="AM2000">
        <f>_xlfn.XLOOKUP(Tabela5[[#This Row],[UUID]],Planilha2!$A:$A,Planilha2!F:F,"")</f>
        <v>1</v>
      </c>
      <c r="AN2000">
        <f>_xlfn.XLOOKUP(Tabela5[[#This Row],[UUID]],Planilha2!$A:$A,Planilha2!G:G,"")</f>
        <v>1</v>
      </c>
      <c r="AO2000">
        <f>_xlfn.XLOOKUP(Tabela5[[#This Row],[UUID]],Planilha2!$A:$A,Planilha2!H:H,"")</f>
        <v>1</v>
      </c>
      <c r="AP2000">
        <f>_xlfn.XLOOKUP(Tabela5[[#This Row],[UUID]],Planilha2!$A:$A,Planilha2!I:I,"")</f>
        <v>1</v>
      </c>
      <c r="AQ2000">
        <f>_xlfn.XLOOKUP(Tabela5[[#This Row],[UUID]],Planilha2!$A:$A,Planilha2!J:J,"")</f>
        <v>1</v>
      </c>
      <c r="AR2000">
        <f>_xlfn.XLOOKUP(Tabela5[[#This Row],[UUID]],Planilha2!$A:$A,Planilha2!K:K,"")</f>
        <v>1</v>
      </c>
      <c r="AS2000">
        <f>_xlfn.XLOOKUP(Tabela5[[#This Row],[UUID]],Planilha2!$A:$A,Planilha2!L:L,"")</f>
        <v>1</v>
      </c>
      <c r="AT2000">
        <f>_xlfn.XLOOKUP(Tabela5[[#This Row],[UUID]],Planilha2!$A:$A,Planilha2!M:M,"")</f>
        <v>0</v>
      </c>
      <c r="AU2000">
        <f>_xlfn.XLOOKUP(Tabela5[[#This Row],[UUID]],Planilha2!$A:$A,Planilha2!N:N,"")</f>
        <v>1</v>
      </c>
      <c r="AV2000">
        <f>_xlfn.XLOOKUP(Tabela5[[#This Row],[UUID]],Planilha2!$A:$A,Planilha2!O:O,"")</f>
        <v>1</v>
      </c>
    </row>
    <row r="2001" spans="1:48" x14ac:dyDescent="0.2">
      <c r="A2001" t="s">
        <v>8401</v>
      </c>
      <c r="B2001" t="s">
        <v>35</v>
      </c>
      <c r="C2001">
        <v>36183822</v>
      </c>
      <c r="D2001">
        <v>89725336615</v>
      </c>
      <c r="E2001" t="s">
        <v>1660</v>
      </c>
      <c r="F2001" t="s">
        <v>5936</v>
      </c>
      <c r="G2001" t="s">
        <v>1662</v>
      </c>
      <c r="H2001" s="1">
        <v>45931</v>
      </c>
      <c r="I2001">
        <v>202510</v>
      </c>
      <c r="J2001">
        <v>941.92780000000005</v>
      </c>
      <c r="L2001">
        <v>941.93</v>
      </c>
      <c r="N2001">
        <v>90405468</v>
      </c>
      <c r="O2001" s="1">
        <v>45978</v>
      </c>
      <c r="P2001" s="1">
        <v>45986</v>
      </c>
      <c r="R2001">
        <v>140</v>
      </c>
      <c r="S2001" t="s">
        <v>53</v>
      </c>
      <c r="T2001" t="s">
        <v>40</v>
      </c>
      <c r="U2001" t="s">
        <v>40</v>
      </c>
      <c r="V2001" t="s">
        <v>1663</v>
      </c>
      <c r="W2001">
        <v>6</v>
      </c>
      <c r="X2001" t="s">
        <v>42</v>
      </c>
      <c r="Y2001">
        <v>6</v>
      </c>
      <c r="Z2001" t="s">
        <v>40</v>
      </c>
      <c r="AA2001" t="s">
        <v>193</v>
      </c>
      <c r="AB2001" t="s">
        <v>44</v>
      </c>
      <c r="AE2001" t="s">
        <v>2711</v>
      </c>
      <c r="AF2001" t="s">
        <v>8402</v>
      </c>
      <c r="AG2001" s="1">
        <v>45954</v>
      </c>
      <c r="AH2001" t="s">
        <v>70</v>
      </c>
      <c r="AI2001">
        <f>_xlfn.XLOOKUP(Tabela5[[#This Row],[UUID]],Planilha2!$A:$A,Planilha2!B:B,"")</f>
        <v>0</v>
      </c>
      <c r="AJ2001">
        <f>_xlfn.XLOOKUP(Tabela5[[#This Row],[UUID]],Planilha2!$A:$A,Planilha2!C:C,"")</f>
        <v>0</v>
      </c>
      <c r="AK2001">
        <f>_xlfn.XLOOKUP(Tabela5[[#This Row],[UUID]],Planilha2!$A:$A,Planilha2!D:D,"")</f>
        <v>0</v>
      </c>
      <c r="AL2001">
        <f>_xlfn.XLOOKUP(Tabela5[[#This Row],[UUID]],Planilha2!$A:$A,Planilha2!E:E,"")</f>
        <v>5</v>
      </c>
      <c r="AM2001">
        <f>_xlfn.XLOOKUP(Tabela5[[#This Row],[UUID]],Planilha2!$A:$A,Planilha2!F:F,"")</f>
        <v>0</v>
      </c>
      <c r="AN2001">
        <f>_xlfn.XLOOKUP(Tabela5[[#This Row],[UUID]],Planilha2!$A:$A,Planilha2!G:G,"")</f>
        <v>0</v>
      </c>
      <c r="AO2001">
        <f>_xlfn.XLOOKUP(Tabela5[[#This Row],[UUID]],Planilha2!$A:$A,Planilha2!H:H,"")</f>
        <v>0</v>
      </c>
      <c r="AP2001">
        <f>_xlfn.XLOOKUP(Tabela5[[#This Row],[UUID]],Planilha2!$A:$A,Planilha2!I:I,"")</f>
        <v>0</v>
      </c>
      <c r="AQ2001">
        <f>_xlfn.XLOOKUP(Tabela5[[#This Row],[UUID]],Planilha2!$A:$A,Planilha2!J:J,"")</f>
        <v>0</v>
      </c>
      <c r="AR2001">
        <f>_xlfn.XLOOKUP(Tabela5[[#This Row],[UUID]],Planilha2!$A:$A,Planilha2!K:K,"")</f>
        <v>0</v>
      </c>
      <c r="AS2001">
        <f>_xlfn.XLOOKUP(Tabela5[[#This Row],[UUID]],Planilha2!$A:$A,Planilha2!L:L,"")</f>
        <v>0</v>
      </c>
      <c r="AT2001">
        <f>_xlfn.XLOOKUP(Tabela5[[#This Row],[UUID]],Planilha2!$A:$A,Planilha2!M:M,"")</f>
        <v>0</v>
      </c>
      <c r="AU2001">
        <f>_xlfn.XLOOKUP(Tabela5[[#This Row],[UUID]],Planilha2!$A:$A,Planilha2!N:N,"")</f>
        <v>0</v>
      </c>
      <c r="AV2001">
        <f>_xlfn.XLOOKUP(Tabela5[[#This Row],[UUID]],Planilha2!$A:$A,Planilha2!O:O,"")</f>
        <v>0</v>
      </c>
    </row>
    <row r="2002" spans="1:48" x14ac:dyDescent="0.2">
      <c r="A2002" t="s">
        <v>8403</v>
      </c>
      <c r="B2002" t="s">
        <v>35</v>
      </c>
      <c r="C2002">
        <v>51642042</v>
      </c>
      <c r="D2002">
        <v>71252924020</v>
      </c>
      <c r="E2002" t="s">
        <v>2492</v>
      </c>
      <c r="F2002" t="s">
        <v>2493</v>
      </c>
      <c r="G2002" t="s">
        <v>2494</v>
      </c>
      <c r="H2002" s="1">
        <v>46023</v>
      </c>
      <c r="I2002">
        <v>202601</v>
      </c>
      <c r="J2002">
        <v>285.22842000000003</v>
      </c>
      <c r="L2002">
        <v>285.23</v>
      </c>
      <c r="N2002">
        <v>90464449</v>
      </c>
      <c r="O2002" s="1">
        <v>46053</v>
      </c>
      <c r="P2002" s="1">
        <v>46063</v>
      </c>
      <c r="R2002">
        <v>63</v>
      </c>
      <c r="S2002" t="s">
        <v>53</v>
      </c>
      <c r="T2002" t="s">
        <v>40</v>
      </c>
      <c r="U2002" t="s">
        <v>40</v>
      </c>
      <c r="V2002" t="s">
        <v>2495</v>
      </c>
      <c r="W2002">
        <v>6</v>
      </c>
      <c r="X2002" t="s">
        <v>42</v>
      </c>
      <c r="Y2002">
        <v>6</v>
      </c>
      <c r="Z2002" t="s">
        <v>40</v>
      </c>
      <c r="AA2002" t="s">
        <v>850</v>
      </c>
      <c r="AB2002" t="s">
        <v>44</v>
      </c>
      <c r="AC2002" t="s">
        <v>45</v>
      </c>
      <c r="AE2002" t="s">
        <v>298</v>
      </c>
      <c r="AF2002" t="s">
        <v>8404</v>
      </c>
      <c r="AG2002" s="1">
        <v>46086</v>
      </c>
      <c r="AH2002" t="s">
        <v>2615</v>
      </c>
      <c r="AI2002">
        <f>_xlfn.XLOOKUP(Tabela5[[#This Row],[UUID]],Planilha2!$A:$A,Planilha2!B:B,"")</f>
        <v>1</v>
      </c>
      <c r="AJ2002">
        <f>_xlfn.XLOOKUP(Tabela5[[#This Row],[UUID]],Planilha2!$A:$A,Planilha2!C:C,"")</f>
        <v>0</v>
      </c>
      <c r="AK2002">
        <f>_xlfn.XLOOKUP(Tabela5[[#This Row],[UUID]],Planilha2!$A:$A,Planilha2!D:D,"")</f>
        <v>2</v>
      </c>
      <c r="AL2002">
        <f>_xlfn.XLOOKUP(Tabela5[[#This Row],[UUID]],Planilha2!$A:$A,Planilha2!E:E,"")</f>
        <v>0</v>
      </c>
      <c r="AM2002">
        <f>_xlfn.XLOOKUP(Tabela5[[#This Row],[UUID]],Planilha2!$A:$A,Planilha2!F:F,"")</f>
        <v>1</v>
      </c>
      <c r="AN2002">
        <f>_xlfn.XLOOKUP(Tabela5[[#This Row],[UUID]],Planilha2!$A:$A,Planilha2!G:G,"")</f>
        <v>1</v>
      </c>
      <c r="AO2002">
        <f>_xlfn.XLOOKUP(Tabela5[[#This Row],[UUID]],Planilha2!$A:$A,Planilha2!H:H,"")</f>
        <v>1</v>
      </c>
      <c r="AP2002">
        <f>_xlfn.XLOOKUP(Tabela5[[#This Row],[UUID]],Planilha2!$A:$A,Planilha2!I:I,"")</f>
        <v>1</v>
      </c>
      <c r="AQ2002">
        <f>_xlfn.XLOOKUP(Tabela5[[#This Row],[UUID]],Planilha2!$A:$A,Planilha2!J:J,"")</f>
        <v>1</v>
      </c>
      <c r="AR2002">
        <f>_xlfn.XLOOKUP(Tabela5[[#This Row],[UUID]],Planilha2!$A:$A,Planilha2!K:K,"")</f>
        <v>1</v>
      </c>
      <c r="AS2002">
        <f>_xlfn.XLOOKUP(Tabela5[[#This Row],[UUID]],Planilha2!$A:$A,Planilha2!L:L,"")</f>
        <v>1</v>
      </c>
      <c r="AT2002">
        <f>_xlfn.XLOOKUP(Tabela5[[#This Row],[UUID]],Planilha2!$A:$A,Planilha2!M:M,"")</f>
        <v>0</v>
      </c>
      <c r="AU2002">
        <f>_xlfn.XLOOKUP(Tabela5[[#This Row],[UUID]],Planilha2!$A:$A,Planilha2!N:N,"")</f>
        <v>1</v>
      </c>
      <c r="AV2002">
        <f>_xlfn.XLOOKUP(Tabela5[[#This Row],[UUID]],Planilha2!$A:$A,Planilha2!O:O,"")</f>
        <v>1</v>
      </c>
    </row>
    <row r="2003" spans="1:48" x14ac:dyDescent="0.2">
      <c r="A2003" t="s">
        <v>8405</v>
      </c>
      <c r="B2003" t="s">
        <v>35</v>
      </c>
      <c r="C2003">
        <v>46138820</v>
      </c>
      <c r="D2003">
        <v>4908419027</v>
      </c>
      <c r="E2003" t="s">
        <v>2504</v>
      </c>
      <c r="F2003" t="s">
        <v>2505</v>
      </c>
      <c r="G2003" t="s">
        <v>2506</v>
      </c>
      <c r="H2003" s="1">
        <v>46023</v>
      </c>
      <c r="I2003">
        <v>202601</v>
      </c>
      <c r="J2003">
        <v>223.18720999999999</v>
      </c>
      <c r="L2003">
        <v>223.19</v>
      </c>
      <c r="N2003">
        <v>90464373</v>
      </c>
      <c r="O2003" s="1">
        <v>46053</v>
      </c>
      <c r="P2003" s="1">
        <v>46063</v>
      </c>
      <c r="R2003">
        <v>63</v>
      </c>
      <c r="S2003" t="s">
        <v>53</v>
      </c>
      <c r="T2003" t="s">
        <v>40</v>
      </c>
      <c r="U2003" t="s">
        <v>40</v>
      </c>
      <c r="V2003" t="s">
        <v>2507</v>
      </c>
      <c r="W2003">
        <v>6</v>
      </c>
      <c r="X2003" t="s">
        <v>42</v>
      </c>
      <c r="Y2003">
        <v>6</v>
      </c>
      <c r="Z2003" t="s">
        <v>40</v>
      </c>
      <c r="AA2003" t="s">
        <v>850</v>
      </c>
      <c r="AB2003" t="s">
        <v>44</v>
      </c>
      <c r="AC2003" t="s">
        <v>45</v>
      </c>
      <c r="AE2003" t="s">
        <v>298</v>
      </c>
      <c r="AF2003" t="s">
        <v>8406</v>
      </c>
      <c r="AG2003" s="1">
        <v>46066</v>
      </c>
      <c r="AH2003" t="s">
        <v>2751</v>
      </c>
      <c r="AI2003">
        <f>_xlfn.XLOOKUP(Tabela5[[#This Row],[UUID]],Planilha2!$A:$A,Planilha2!B:B,"")</f>
        <v>1</v>
      </c>
      <c r="AJ2003">
        <f>_xlfn.XLOOKUP(Tabela5[[#This Row],[UUID]],Planilha2!$A:$A,Planilha2!C:C,"")</f>
        <v>0</v>
      </c>
      <c r="AK2003">
        <f>_xlfn.XLOOKUP(Tabela5[[#This Row],[UUID]],Planilha2!$A:$A,Planilha2!D:D,"")</f>
        <v>1</v>
      </c>
      <c r="AL2003">
        <f>_xlfn.XLOOKUP(Tabela5[[#This Row],[UUID]],Planilha2!$A:$A,Planilha2!E:E,"")</f>
        <v>0</v>
      </c>
      <c r="AM2003">
        <f>_xlfn.XLOOKUP(Tabela5[[#This Row],[UUID]],Planilha2!$A:$A,Planilha2!F:F,"")</f>
        <v>1</v>
      </c>
      <c r="AN2003">
        <f>_xlfn.XLOOKUP(Tabela5[[#This Row],[UUID]],Planilha2!$A:$A,Planilha2!G:G,"")</f>
        <v>1</v>
      </c>
      <c r="AO2003">
        <f>_xlfn.XLOOKUP(Tabela5[[#This Row],[UUID]],Planilha2!$A:$A,Planilha2!H:H,"")</f>
        <v>1</v>
      </c>
      <c r="AP2003">
        <f>_xlfn.XLOOKUP(Tabela5[[#This Row],[UUID]],Planilha2!$A:$A,Planilha2!I:I,"")</f>
        <v>1</v>
      </c>
      <c r="AQ2003">
        <f>_xlfn.XLOOKUP(Tabela5[[#This Row],[UUID]],Planilha2!$A:$A,Planilha2!J:J,"")</f>
        <v>1</v>
      </c>
      <c r="AR2003">
        <f>_xlfn.XLOOKUP(Tabela5[[#This Row],[UUID]],Planilha2!$A:$A,Planilha2!K:K,"")</f>
        <v>1</v>
      </c>
      <c r="AS2003">
        <f>_xlfn.XLOOKUP(Tabela5[[#This Row],[UUID]],Planilha2!$A:$A,Planilha2!L:L,"")</f>
        <v>1</v>
      </c>
      <c r="AT2003">
        <f>_xlfn.XLOOKUP(Tabela5[[#This Row],[UUID]],Planilha2!$A:$A,Planilha2!M:M,"")</f>
        <v>0</v>
      </c>
      <c r="AU2003">
        <f>_xlfn.XLOOKUP(Tabela5[[#This Row],[UUID]],Planilha2!$A:$A,Planilha2!N:N,"")</f>
        <v>1</v>
      </c>
      <c r="AV2003">
        <f>_xlfn.XLOOKUP(Tabela5[[#This Row],[UUID]],Planilha2!$A:$A,Planilha2!O:O,"")</f>
        <v>1</v>
      </c>
    </row>
    <row r="2004" spans="1:48" x14ac:dyDescent="0.2">
      <c r="A2004" t="s">
        <v>8407</v>
      </c>
      <c r="B2004" t="s">
        <v>35</v>
      </c>
      <c r="C2004">
        <v>13603001</v>
      </c>
      <c r="D2004">
        <v>85398128000</v>
      </c>
      <c r="E2004" t="s">
        <v>2510</v>
      </c>
      <c r="F2004" t="s">
        <v>2511</v>
      </c>
      <c r="G2004" t="s">
        <v>2512</v>
      </c>
      <c r="H2004" s="1">
        <v>46023</v>
      </c>
      <c r="I2004">
        <v>202601</v>
      </c>
      <c r="J2004">
        <v>268.30808999999999</v>
      </c>
      <c r="L2004">
        <v>268.31</v>
      </c>
      <c r="N2004">
        <v>90464462</v>
      </c>
      <c r="O2004" s="1">
        <v>46053</v>
      </c>
      <c r="P2004" s="1">
        <v>46063</v>
      </c>
      <c r="R2004">
        <v>63</v>
      </c>
      <c r="S2004" t="s">
        <v>53</v>
      </c>
      <c r="T2004" t="s">
        <v>40</v>
      </c>
      <c r="U2004" t="s">
        <v>40</v>
      </c>
      <c r="V2004" t="s">
        <v>2513</v>
      </c>
      <c r="W2004" t="s">
        <v>94</v>
      </c>
      <c r="X2004" t="s">
        <v>94</v>
      </c>
      <c r="Y2004">
        <v>6</v>
      </c>
      <c r="Z2004" t="s">
        <v>40</v>
      </c>
      <c r="AA2004" t="s">
        <v>850</v>
      </c>
      <c r="AB2004" t="s">
        <v>44</v>
      </c>
      <c r="AC2004" t="s">
        <v>45</v>
      </c>
      <c r="AE2004" t="s">
        <v>298</v>
      </c>
      <c r="AF2004" t="s">
        <v>8408</v>
      </c>
      <c r="AG2004" s="1">
        <v>46094</v>
      </c>
      <c r="AH2004" t="s">
        <v>2615</v>
      </c>
      <c r="AI2004">
        <f>_xlfn.XLOOKUP(Tabela5[[#This Row],[UUID]],Planilha2!$A:$A,Planilha2!B:B,"")</f>
        <v>1</v>
      </c>
      <c r="AJ2004">
        <f>_xlfn.XLOOKUP(Tabela5[[#This Row],[UUID]],Planilha2!$A:$A,Planilha2!C:C,"")</f>
        <v>0</v>
      </c>
      <c r="AK2004">
        <f>_xlfn.XLOOKUP(Tabela5[[#This Row],[UUID]],Planilha2!$A:$A,Planilha2!D:D,"")</f>
        <v>3</v>
      </c>
      <c r="AL2004">
        <f>_xlfn.XLOOKUP(Tabela5[[#This Row],[UUID]],Planilha2!$A:$A,Planilha2!E:E,"")</f>
        <v>0</v>
      </c>
      <c r="AM2004">
        <f>_xlfn.XLOOKUP(Tabela5[[#This Row],[UUID]],Planilha2!$A:$A,Planilha2!F:F,"")</f>
        <v>1</v>
      </c>
      <c r="AN2004">
        <f>_xlfn.XLOOKUP(Tabela5[[#This Row],[UUID]],Planilha2!$A:$A,Planilha2!G:G,"")</f>
        <v>1</v>
      </c>
      <c r="AO2004">
        <f>_xlfn.XLOOKUP(Tabela5[[#This Row],[UUID]],Planilha2!$A:$A,Planilha2!H:H,"")</f>
        <v>1</v>
      </c>
      <c r="AP2004">
        <f>_xlfn.XLOOKUP(Tabela5[[#This Row],[UUID]],Planilha2!$A:$A,Planilha2!I:I,"")</f>
        <v>1</v>
      </c>
      <c r="AQ2004">
        <f>_xlfn.XLOOKUP(Tabela5[[#This Row],[UUID]],Planilha2!$A:$A,Planilha2!J:J,"")</f>
        <v>1</v>
      </c>
      <c r="AR2004">
        <f>_xlfn.XLOOKUP(Tabela5[[#This Row],[UUID]],Planilha2!$A:$A,Planilha2!K:K,"")</f>
        <v>1</v>
      </c>
      <c r="AS2004">
        <f>_xlfn.XLOOKUP(Tabela5[[#This Row],[UUID]],Planilha2!$A:$A,Planilha2!L:L,"")</f>
        <v>1</v>
      </c>
      <c r="AT2004">
        <f>_xlfn.XLOOKUP(Tabela5[[#This Row],[UUID]],Planilha2!$A:$A,Planilha2!M:M,"")</f>
        <v>0</v>
      </c>
      <c r="AU2004">
        <f>_xlfn.XLOOKUP(Tabela5[[#This Row],[UUID]],Planilha2!$A:$A,Planilha2!N:N,"")</f>
        <v>1</v>
      </c>
      <c r="AV2004">
        <f>_xlfn.XLOOKUP(Tabela5[[#This Row],[UUID]],Planilha2!$A:$A,Planilha2!O:O,"")</f>
        <v>1</v>
      </c>
    </row>
    <row r="2005" spans="1:48" x14ac:dyDescent="0.2">
      <c r="A2005" t="s">
        <v>8409</v>
      </c>
      <c r="B2005" t="s">
        <v>35</v>
      </c>
      <c r="C2005">
        <v>11645610</v>
      </c>
      <c r="D2005">
        <v>32534755811</v>
      </c>
      <c r="E2005" t="s">
        <v>1683</v>
      </c>
      <c r="F2005" t="s">
        <v>5933</v>
      </c>
      <c r="G2005" t="s">
        <v>1685</v>
      </c>
      <c r="H2005" s="1">
        <v>45931</v>
      </c>
      <c r="I2005">
        <v>202510</v>
      </c>
      <c r="J2005">
        <v>1115.8749</v>
      </c>
      <c r="L2005">
        <v>1115.8699999999999</v>
      </c>
      <c r="N2005">
        <v>90405276</v>
      </c>
      <c r="O2005" s="1">
        <v>45978</v>
      </c>
      <c r="P2005" s="1">
        <v>45986</v>
      </c>
      <c r="R2005">
        <v>140</v>
      </c>
      <c r="S2005" t="s">
        <v>53</v>
      </c>
      <c r="T2005" t="s">
        <v>40</v>
      </c>
      <c r="U2005" t="s">
        <v>40</v>
      </c>
      <c r="V2005" t="s">
        <v>1686</v>
      </c>
      <c r="W2005">
        <v>6</v>
      </c>
      <c r="X2005" t="s">
        <v>42</v>
      </c>
      <c r="Y2005">
        <v>6</v>
      </c>
      <c r="Z2005" t="s">
        <v>40</v>
      </c>
      <c r="AA2005" t="s">
        <v>193</v>
      </c>
      <c r="AB2005" t="s">
        <v>44</v>
      </c>
      <c r="AE2005" t="s">
        <v>2711</v>
      </c>
      <c r="AF2005" t="s">
        <v>8410</v>
      </c>
      <c r="AG2005" s="1">
        <v>45987</v>
      </c>
      <c r="AH2005" t="s">
        <v>70</v>
      </c>
      <c r="AI2005">
        <f>_xlfn.XLOOKUP(Tabela5[[#This Row],[UUID]],Planilha2!$A:$A,Planilha2!B:B,"")</f>
        <v>0</v>
      </c>
      <c r="AJ2005">
        <f>_xlfn.XLOOKUP(Tabela5[[#This Row],[UUID]],Planilha2!$A:$A,Planilha2!C:C,"")</f>
        <v>0</v>
      </c>
      <c r="AK2005">
        <f>_xlfn.XLOOKUP(Tabela5[[#This Row],[UUID]],Planilha2!$A:$A,Planilha2!D:D,"")</f>
        <v>0</v>
      </c>
      <c r="AL2005">
        <f>_xlfn.XLOOKUP(Tabela5[[#This Row],[UUID]],Planilha2!$A:$A,Planilha2!E:E,"")</f>
        <v>5</v>
      </c>
      <c r="AM2005">
        <f>_xlfn.XLOOKUP(Tabela5[[#This Row],[UUID]],Planilha2!$A:$A,Planilha2!F:F,"")</f>
        <v>0</v>
      </c>
      <c r="AN2005">
        <f>_xlfn.XLOOKUP(Tabela5[[#This Row],[UUID]],Planilha2!$A:$A,Planilha2!G:G,"")</f>
        <v>0</v>
      </c>
      <c r="AO2005">
        <f>_xlfn.XLOOKUP(Tabela5[[#This Row],[UUID]],Planilha2!$A:$A,Planilha2!H:H,"")</f>
        <v>0</v>
      </c>
      <c r="AP2005">
        <f>_xlfn.XLOOKUP(Tabela5[[#This Row],[UUID]],Planilha2!$A:$A,Planilha2!I:I,"")</f>
        <v>0</v>
      </c>
      <c r="AQ2005">
        <f>_xlfn.XLOOKUP(Tabela5[[#This Row],[UUID]],Planilha2!$A:$A,Planilha2!J:J,"")</f>
        <v>0</v>
      </c>
      <c r="AR2005">
        <f>_xlfn.XLOOKUP(Tabela5[[#This Row],[UUID]],Planilha2!$A:$A,Planilha2!K:K,"")</f>
        <v>0</v>
      </c>
      <c r="AS2005">
        <f>_xlfn.XLOOKUP(Tabela5[[#This Row],[UUID]],Planilha2!$A:$A,Planilha2!L:L,"")</f>
        <v>0</v>
      </c>
      <c r="AT2005">
        <f>_xlfn.XLOOKUP(Tabela5[[#This Row],[UUID]],Planilha2!$A:$A,Planilha2!M:M,"")</f>
        <v>0</v>
      </c>
      <c r="AU2005">
        <f>_xlfn.XLOOKUP(Tabela5[[#This Row],[UUID]],Planilha2!$A:$A,Planilha2!N:N,"")</f>
        <v>0</v>
      </c>
      <c r="AV2005">
        <f>_xlfn.XLOOKUP(Tabela5[[#This Row],[UUID]],Planilha2!$A:$A,Planilha2!O:O,"")</f>
        <v>0</v>
      </c>
    </row>
    <row r="2006" spans="1:48" x14ac:dyDescent="0.2">
      <c r="A2006" t="s">
        <v>8411</v>
      </c>
      <c r="B2006" t="s">
        <v>35</v>
      </c>
      <c r="C2006">
        <v>4000828297</v>
      </c>
      <c r="D2006">
        <v>96854537134</v>
      </c>
      <c r="E2006" t="s">
        <v>3693</v>
      </c>
      <c r="F2006" t="s">
        <v>8046</v>
      </c>
      <c r="G2006" t="s">
        <v>3695</v>
      </c>
      <c r="H2006" s="1">
        <v>45931</v>
      </c>
      <c r="I2006">
        <v>202510</v>
      </c>
      <c r="J2006">
        <v>289.59177</v>
      </c>
      <c r="L2006">
        <v>289.58999999999997</v>
      </c>
      <c r="N2006">
        <v>90405357</v>
      </c>
      <c r="O2006" s="1">
        <v>45978</v>
      </c>
      <c r="P2006" s="1">
        <v>45986</v>
      </c>
      <c r="R2006">
        <v>140</v>
      </c>
      <c r="S2006" t="s">
        <v>53</v>
      </c>
      <c r="T2006" t="s">
        <v>40</v>
      </c>
      <c r="U2006" t="s">
        <v>40</v>
      </c>
      <c r="V2006" t="s">
        <v>3696</v>
      </c>
      <c r="W2006">
        <v>6</v>
      </c>
      <c r="X2006" t="s">
        <v>42</v>
      </c>
      <c r="Y2006">
        <v>6</v>
      </c>
      <c r="Z2006" t="s">
        <v>40</v>
      </c>
      <c r="AA2006" t="s">
        <v>193</v>
      </c>
      <c r="AB2006" t="s">
        <v>44</v>
      </c>
      <c r="AE2006" t="s">
        <v>2711</v>
      </c>
      <c r="AF2006" t="s">
        <v>8412</v>
      </c>
      <c r="AG2006" s="1">
        <v>45972</v>
      </c>
      <c r="AH2006" t="s">
        <v>70</v>
      </c>
      <c r="AI2006">
        <f>_xlfn.XLOOKUP(Tabela5[[#This Row],[UUID]],Planilha2!$A:$A,Planilha2!B:B,"")</f>
        <v>0</v>
      </c>
      <c r="AJ2006">
        <f>_xlfn.XLOOKUP(Tabela5[[#This Row],[UUID]],Planilha2!$A:$A,Planilha2!C:C,"")</f>
        <v>0</v>
      </c>
      <c r="AK2006">
        <f>_xlfn.XLOOKUP(Tabela5[[#This Row],[UUID]],Planilha2!$A:$A,Planilha2!D:D,"")</f>
        <v>0</v>
      </c>
      <c r="AL2006">
        <f>_xlfn.XLOOKUP(Tabela5[[#This Row],[UUID]],Planilha2!$A:$A,Planilha2!E:E,"")</f>
        <v>5</v>
      </c>
      <c r="AM2006">
        <f>_xlfn.XLOOKUP(Tabela5[[#This Row],[UUID]],Planilha2!$A:$A,Planilha2!F:F,"")</f>
        <v>0</v>
      </c>
      <c r="AN2006">
        <f>_xlfn.XLOOKUP(Tabela5[[#This Row],[UUID]],Planilha2!$A:$A,Planilha2!G:G,"")</f>
        <v>0</v>
      </c>
      <c r="AO2006">
        <f>_xlfn.XLOOKUP(Tabela5[[#This Row],[UUID]],Planilha2!$A:$A,Planilha2!H:H,"")</f>
        <v>0</v>
      </c>
      <c r="AP2006">
        <f>_xlfn.XLOOKUP(Tabela5[[#This Row],[UUID]],Planilha2!$A:$A,Planilha2!I:I,"")</f>
        <v>0</v>
      </c>
      <c r="AQ2006">
        <f>_xlfn.XLOOKUP(Tabela5[[#This Row],[UUID]],Planilha2!$A:$A,Planilha2!J:J,"")</f>
        <v>0</v>
      </c>
      <c r="AR2006">
        <f>_xlfn.XLOOKUP(Tabela5[[#This Row],[UUID]],Planilha2!$A:$A,Planilha2!K:K,"")</f>
        <v>0</v>
      </c>
      <c r="AS2006">
        <f>_xlfn.XLOOKUP(Tabela5[[#This Row],[UUID]],Planilha2!$A:$A,Planilha2!L:L,"")</f>
        <v>0</v>
      </c>
      <c r="AT2006">
        <f>_xlfn.XLOOKUP(Tabela5[[#This Row],[UUID]],Planilha2!$A:$A,Planilha2!M:M,"")</f>
        <v>0</v>
      </c>
      <c r="AU2006">
        <f>_xlfn.XLOOKUP(Tabela5[[#This Row],[UUID]],Planilha2!$A:$A,Planilha2!N:N,"")</f>
        <v>0</v>
      </c>
      <c r="AV2006">
        <f>_xlfn.XLOOKUP(Tabela5[[#This Row],[UUID]],Planilha2!$A:$A,Planilha2!O:O,"")</f>
        <v>0</v>
      </c>
    </row>
    <row r="2007" spans="1:48" x14ac:dyDescent="0.2">
      <c r="A2007" t="s">
        <v>8413</v>
      </c>
      <c r="B2007" t="s">
        <v>35</v>
      </c>
      <c r="C2007">
        <v>44071680</v>
      </c>
      <c r="D2007">
        <v>3440942007</v>
      </c>
      <c r="E2007" t="s">
        <v>2516</v>
      </c>
      <c r="F2007" t="s">
        <v>2517</v>
      </c>
      <c r="G2007" t="s">
        <v>2518</v>
      </c>
      <c r="H2007" s="1">
        <v>46023</v>
      </c>
      <c r="I2007">
        <v>202601</v>
      </c>
      <c r="J2007">
        <v>274.75393000000003</v>
      </c>
      <c r="L2007">
        <v>274.75</v>
      </c>
      <c r="N2007">
        <v>90465445</v>
      </c>
      <c r="O2007" s="1">
        <v>46053</v>
      </c>
      <c r="P2007" s="1">
        <v>46063</v>
      </c>
      <c r="R2007">
        <v>63</v>
      </c>
      <c r="S2007" t="s">
        <v>53</v>
      </c>
      <c r="T2007" t="s">
        <v>40</v>
      </c>
      <c r="U2007" t="s">
        <v>40</v>
      </c>
      <c r="V2007" t="s">
        <v>2519</v>
      </c>
      <c r="W2007">
        <v>6</v>
      </c>
      <c r="X2007" t="s">
        <v>42</v>
      </c>
      <c r="Y2007">
        <v>6</v>
      </c>
      <c r="Z2007" t="s">
        <v>40</v>
      </c>
      <c r="AA2007" t="s">
        <v>850</v>
      </c>
      <c r="AB2007" t="s">
        <v>44</v>
      </c>
      <c r="AC2007" t="s">
        <v>45</v>
      </c>
      <c r="AE2007" t="s">
        <v>298</v>
      </c>
      <c r="AF2007" t="s">
        <v>8414</v>
      </c>
      <c r="AG2007" s="1">
        <v>46094</v>
      </c>
      <c r="AH2007" t="s">
        <v>2615</v>
      </c>
      <c r="AI2007">
        <f>_xlfn.XLOOKUP(Tabela5[[#This Row],[UUID]],Planilha2!$A:$A,Planilha2!B:B,"")</f>
        <v>1</v>
      </c>
      <c r="AJ2007">
        <f>_xlfn.XLOOKUP(Tabela5[[#This Row],[UUID]],Planilha2!$A:$A,Planilha2!C:C,"")</f>
        <v>0</v>
      </c>
      <c r="AK2007">
        <f>_xlfn.XLOOKUP(Tabela5[[#This Row],[UUID]],Planilha2!$A:$A,Planilha2!D:D,"")</f>
        <v>5</v>
      </c>
      <c r="AL2007">
        <f>_xlfn.XLOOKUP(Tabela5[[#This Row],[UUID]],Planilha2!$A:$A,Planilha2!E:E,"")</f>
        <v>0</v>
      </c>
      <c r="AM2007">
        <f>_xlfn.XLOOKUP(Tabela5[[#This Row],[UUID]],Planilha2!$A:$A,Planilha2!F:F,"")</f>
        <v>1</v>
      </c>
      <c r="AN2007">
        <f>_xlfn.XLOOKUP(Tabela5[[#This Row],[UUID]],Planilha2!$A:$A,Planilha2!G:G,"")</f>
        <v>1</v>
      </c>
      <c r="AO2007">
        <f>_xlfn.XLOOKUP(Tabela5[[#This Row],[UUID]],Planilha2!$A:$A,Planilha2!H:H,"")</f>
        <v>1</v>
      </c>
      <c r="AP2007">
        <f>_xlfn.XLOOKUP(Tabela5[[#This Row],[UUID]],Planilha2!$A:$A,Planilha2!I:I,"")</f>
        <v>1</v>
      </c>
      <c r="AQ2007">
        <f>_xlfn.XLOOKUP(Tabela5[[#This Row],[UUID]],Planilha2!$A:$A,Planilha2!J:J,"")</f>
        <v>1</v>
      </c>
      <c r="AR2007">
        <f>_xlfn.XLOOKUP(Tabela5[[#This Row],[UUID]],Planilha2!$A:$A,Planilha2!K:K,"")</f>
        <v>1</v>
      </c>
      <c r="AS2007">
        <f>_xlfn.XLOOKUP(Tabela5[[#This Row],[UUID]],Planilha2!$A:$A,Planilha2!L:L,"")</f>
        <v>1</v>
      </c>
      <c r="AT2007">
        <f>_xlfn.XLOOKUP(Tabela5[[#This Row],[UUID]],Planilha2!$A:$A,Planilha2!M:M,"")</f>
        <v>0</v>
      </c>
      <c r="AU2007">
        <f>_xlfn.XLOOKUP(Tabela5[[#This Row],[UUID]],Planilha2!$A:$A,Planilha2!N:N,"")</f>
        <v>1</v>
      </c>
      <c r="AV2007">
        <f>_xlfn.XLOOKUP(Tabela5[[#This Row],[UUID]],Planilha2!$A:$A,Planilha2!O:O,"")</f>
        <v>1</v>
      </c>
    </row>
    <row r="2008" spans="1:48" x14ac:dyDescent="0.2">
      <c r="A2008" t="s">
        <v>8415</v>
      </c>
      <c r="B2008" t="s">
        <v>35</v>
      </c>
      <c r="C2008">
        <v>1005249072</v>
      </c>
      <c r="D2008">
        <v>2087999074</v>
      </c>
      <c r="E2008" t="s">
        <v>2522</v>
      </c>
      <c r="F2008" t="s">
        <v>2523</v>
      </c>
      <c r="G2008" t="s">
        <v>2524</v>
      </c>
      <c r="H2008" s="1">
        <v>46023</v>
      </c>
      <c r="I2008">
        <v>202601</v>
      </c>
      <c r="J2008">
        <v>256.22214000000002</v>
      </c>
      <c r="L2008">
        <v>256.22000000000003</v>
      </c>
      <c r="N2008">
        <v>90465368</v>
      </c>
      <c r="O2008" s="1">
        <v>46053</v>
      </c>
      <c r="P2008" s="1">
        <v>46063</v>
      </c>
      <c r="R2008">
        <v>63</v>
      </c>
      <c r="S2008" t="s">
        <v>53</v>
      </c>
      <c r="T2008" t="s">
        <v>40</v>
      </c>
      <c r="U2008" t="s">
        <v>40</v>
      </c>
      <c r="V2008" t="s">
        <v>2525</v>
      </c>
      <c r="W2008">
        <v>6</v>
      </c>
      <c r="X2008" t="s">
        <v>42</v>
      </c>
      <c r="Y2008">
        <v>6</v>
      </c>
      <c r="Z2008" t="s">
        <v>40</v>
      </c>
      <c r="AA2008" t="s">
        <v>850</v>
      </c>
      <c r="AB2008" t="s">
        <v>44</v>
      </c>
      <c r="AC2008" t="s">
        <v>45</v>
      </c>
      <c r="AE2008" t="s">
        <v>298</v>
      </c>
      <c r="AF2008" t="s">
        <v>8416</v>
      </c>
      <c r="AG2008" s="1">
        <v>46086</v>
      </c>
      <c r="AH2008" t="s">
        <v>2615</v>
      </c>
      <c r="AI2008">
        <f>_xlfn.XLOOKUP(Tabela5[[#This Row],[UUID]],Planilha2!$A:$A,Planilha2!B:B,"")</f>
        <v>1</v>
      </c>
      <c r="AJ2008">
        <f>_xlfn.XLOOKUP(Tabela5[[#This Row],[UUID]],Planilha2!$A:$A,Planilha2!C:C,"")</f>
        <v>0</v>
      </c>
      <c r="AK2008">
        <f>_xlfn.XLOOKUP(Tabela5[[#This Row],[UUID]],Planilha2!$A:$A,Planilha2!D:D,"")</f>
        <v>2</v>
      </c>
      <c r="AL2008">
        <f>_xlfn.XLOOKUP(Tabela5[[#This Row],[UUID]],Planilha2!$A:$A,Planilha2!E:E,"")</f>
        <v>0</v>
      </c>
      <c r="AM2008">
        <f>_xlfn.XLOOKUP(Tabela5[[#This Row],[UUID]],Planilha2!$A:$A,Planilha2!F:F,"")</f>
        <v>1</v>
      </c>
      <c r="AN2008">
        <f>_xlfn.XLOOKUP(Tabela5[[#This Row],[UUID]],Planilha2!$A:$A,Planilha2!G:G,"")</f>
        <v>1</v>
      </c>
      <c r="AO2008">
        <f>_xlfn.XLOOKUP(Tabela5[[#This Row],[UUID]],Planilha2!$A:$A,Planilha2!H:H,"")</f>
        <v>1</v>
      </c>
      <c r="AP2008">
        <f>_xlfn.XLOOKUP(Tabela5[[#This Row],[UUID]],Planilha2!$A:$A,Planilha2!I:I,"")</f>
        <v>1</v>
      </c>
      <c r="AQ2008">
        <f>_xlfn.XLOOKUP(Tabela5[[#This Row],[UUID]],Planilha2!$A:$A,Planilha2!J:J,"")</f>
        <v>1</v>
      </c>
      <c r="AR2008">
        <f>_xlfn.XLOOKUP(Tabela5[[#This Row],[UUID]],Planilha2!$A:$A,Planilha2!K:K,"")</f>
        <v>1</v>
      </c>
      <c r="AS2008">
        <f>_xlfn.XLOOKUP(Tabela5[[#This Row],[UUID]],Planilha2!$A:$A,Planilha2!L:L,"")</f>
        <v>1</v>
      </c>
      <c r="AT2008">
        <f>_xlfn.XLOOKUP(Tabela5[[#This Row],[UUID]],Planilha2!$A:$A,Planilha2!M:M,"")</f>
        <v>0</v>
      </c>
      <c r="AU2008">
        <f>_xlfn.XLOOKUP(Tabela5[[#This Row],[UUID]],Planilha2!$A:$A,Planilha2!N:N,"")</f>
        <v>1</v>
      </c>
      <c r="AV2008">
        <f>_xlfn.XLOOKUP(Tabela5[[#This Row],[UUID]],Planilha2!$A:$A,Planilha2!O:O,"")</f>
        <v>1</v>
      </c>
    </row>
    <row r="2009" spans="1:48" x14ac:dyDescent="0.2">
      <c r="A2009" t="s">
        <v>8417</v>
      </c>
      <c r="B2009" t="s">
        <v>35</v>
      </c>
      <c r="C2009">
        <v>16685032</v>
      </c>
      <c r="D2009">
        <v>33241288897</v>
      </c>
      <c r="E2009" t="s">
        <v>8418</v>
      </c>
      <c r="F2009" t="s">
        <v>8419</v>
      </c>
      <c r="G2009" t="s">
        <v>8420</v>
      </c>
      <c r="H2009" s="1">
        <v>45931</v>
      </c>
      <c r="I2009">
        <v>202510</v>
      </c>
      <c r="J2009">
        <v>205.71267</v>
      </c>
      <c r="L2009">
        <v>205.71</v>
      </c>
      <c r="N2009">
        <v>90405440</v>
      </c>
      <c r="O2009" s="1">
        <v>45978</v>
      </c>
      <c r="P2009" s="1">
        <v>45986</v>
      </c>
      <c r="R2009">
        <v>140</v>
      </c>
      <c r="S2009" t="s">
        <v>53</v>
      </c>
      <c r="T2009" t="s">
        <v>40</v>
      </c>
      <c r="U2009" t="s">
        <v>40</v>
      </c>
      <c r="V2009" t="s">
        <v>8421</v>
      </c>
      <c r="W2009">
        <v>6</v>
      </c>
      <c r="X2009" t="s">
        <v>42</v>
      </c>
      <c r="Y2009">
        <v>6</v>
      </c>
      <c r="Z2009" t="s">
        <v>40</v>
      </c>
      <c r="AA2009" t="s">
        <v>193</v>
      </c>
      <c r="AB2009" t="s">
        <v>44</v>
      </c>
      <c r="AE2009" t="s">
        <v>2711</v>
      </c>
      <c r="AF2009" t="s">
        <v>8422</v>
      </c>
      <c r="AG2009" s="1">
        <v>45987</v>
      </c>
      <c r="AH2009" t="s">
        <v>70</v>
      </c>
      <c r="AI2009">
        <f>_xlfn.XLOOKUP(Tabela5[[#This Row],[UUID]],Planilha2!$A:$A,Planilha2!B:B,"")</f>
        <v>0</v>
      </c>
      <c r="AJ2009">
        <f>_xlfn.XLOOKUP(Tabela5[[#This Row],[UUID]],Planilha2!$A:$A,Planilha2!C:C,"")</f>
        <v>0</v>
      </c>
      <c r="AK2009">
        <f>_xlfn.XLOOKUP(Tabela5[[#This Row],[UUID]],Planilha2!$A:$A,Planilha2!D:D,"")</f>
        <v>0</v>
      </c>
      <c r="AL2009">
        <f>_xlfn.XLOOKUP(Tabela5[[#This Row],[UUID]],Planilha2!$A:$A,Planilha2!E:E,"")</f>
        <v>5</v>
      </c>
      <c r="AM2009">
        <f>_xlfn.XLOOKUP(Tabela5[[#This Row],[UUID]],Planilha2!$A:$A,Planilha2!F:F,"")</f>
        <v>0</v>
      </c>
      <c r="AN2009">
        <f>_xlfn.XLOOKUP(Tabela5[[#This Row],[UUID]],Planilha2!$A:$A,Planilha2!G:G,"")</f>
        <v>0</v>
      </c>
      <c r="AO2009">
        <f>_xlfn.XLOOKUP(Tabela5[[#This Row],[UUID]],Planilha2!$A:$A,Planilha2!H:H,"")</f>
        <v>0</v>
      </c>
      <c r="AP2009">
        <f>_xlfn.XLOOKUP(Tabela5[[#This Row],[UUID]],Planilha2!$A:$A,Planilha2!I:I,"")</f>
        <v>0</v>
      </c>
      <c r="AQ2009">
        <f>_xlfn.XLOOKUP(Tabela5[[#This Row],[UUID]],Planilha2!$A:$A,Planilha2!J:J,"")</f>
        <v>0</v>
      </c>
      <c r="AR2009">
        <f>_xlfn.XLOOKUP(Tabela5[[#This Row],[UUID]],Planilha2!$A:$A,Planilha2!K:K,"")</f>
        <v>0</v>
      </c>
      <c r="AS2009">
        <f>_xlfn.XLOOKUP(Tabela5[[#This Row],[UUID]],Planilha2!$A:$A,Planilha2!L:L,"")</f>
        <v>0</v>
      </c>
      <c r="AT2009">
        <f>_xlfn.XLOOKUP(Tabela5[[#This Row],[UUID]],Planilha2!$A:$A,Planilha2!M:M,"")</f>
        <v>0</v>
      </c>
      <c r="AU2009">
        <f>_xlfn.XLOOKUP(Tabela5[[#This Row],[UUID]],Planilha2!$A:$A,Planilha2!N:N,"")</f>
        <v>0</v>
      </c>
      <c r="AV2009">
        <f>_xlfn.XLOOKUP(Tabela5[[#This Row],[UUID]],Planilha2!$A:$A,Planilha2!O:O,"")</f>
        <v>0</v>
      </c>
    </row>
    <row r="2010" spans="1:48" x14ac:dyDescent="0.2">
      <c r="A2010" t="s">
        <v>8423</v>
      </c>
      <c r="B2010" t="s">
        <v>35</v>
      </c>
      <c r="C2010">
        <v>1008168154</v>
      </c>
      <c r="D2010">
        <v>93393970020</v>
      </c>
      <c r="E2010" t="s">
        <v>6361</v>
      </c>
      <c r="F2010" t="s">
        <v>6362</v>
      </c>
      <c r="G2010" t="s">
        <v>6363</v>
      </c>
      <c r="H2010" s="1">
        <v>46023</v>
      </c>
      <c r="I2010">
        <v>202601</v>
      </c>
      <c r="J2010">
        <v>253.80494999999999</v>
      </c>
      <c r="L2010">
        <v>253.8</v>
      </c>
      <c r="N2010">
        <v>90467113</v>
      </c>
      <c r="O2010" s="1">
        <v>46053</v>
      </c>
      <c r="P2010" s="1">
        <v>46063</v>
      </c>
      <c r="R2010">
        <v>63</v>
      </c>
      <c r="S2010" t="s">
        <v>53</v>
      </c>
      <c r="T2010" t="s">
        <v>40</v>
      </c>
      <c r="U2010" t="s">
        <v>40</v>
      </c>
      <c r="V2010" t="s">
        <v>6364</v>
      </c>
      <c r="W2010">
        <v>6</v>
      </c>
      <c r="X2010" t="s">
        <v>42</v>
      </c>
      <c r="Y2010">
        <v>6</v>
      </c>
      <c r="Z2010" t="s">
        <v>40</v>
      </c>
      <c r="AA2010" t="s">
        <v>850</v>
      </c>
      <c r="AB2010" t="s">
        <v>44</v>
      </c>
      <c r="AC2010" t="s">
        <v>45</v>
      </c>
      <c r="AE2010" t="s">
        <v>298</v>
      </c>
      <c r="AF2010" t="s">
        <v>8424</v>
      </c>
      <c r="AG2010" s="1">
        <v>46086</v>
      </c>
      <c r="AH2010" t="s">
        <v>2615</v>
      </c>
      <c r="AI2010">
        <f>_xlfn.XLOOKUP(Tabela5[[#This Row],[UUID]],Planilha2!$A:$A,Planilha2!B:B,"")</f>
        <v>1</v>
      </c>
      <c r="AJ2010">
        <f>_xlfn.XLOOKUP(Tabela5[[#This Row],[UUID]],Planilha2!$A:$A,Planilha2!C:C,"")</f>
        <v>0</v>
      </c>
      <c r="AK2010">
        <f>_xlfn.XLOOKUP(Tabela5[[#This Row],[UUID]],Planilha2!$A:$A,Planilha2!D:D,"")</f>
        <v>2</v>
      </c>
      <c r="AL2010">
        <f>_xlfn.XLOOKUP(Tabela5[[#This Row],[UUID]],Planilha2!$A:$A,Planilha2!E:E,"")</f>
        <v>0</v>
      </c>
      <c r="AM2010">
        <f>_xlfn.XLOOKUP(Tabela5[[#This Row],[UUID]],Planilha2!$A:$A,Planilha2!F:F,"")</f>
        <v>1</v>
      </c>
      <c r="AN2010">
        <f>_xlfn.XLOOKUP(Tabela5[[#This Row],[UUID]],Planilha2!$A:$A,Planilha2!G:G,"")</f>
        <v>1</v>
      </c>
      <c r="AO2010">
        <f>_xlfn.XLOOKUP(Tabela5[[#This Row],[UUID]],Planilha2!$A:$A,Planilha2!H:H,"")</f>
        <v>1</v>
      </c>
      <c r="AP2010">
        <f>_xlfn.XLOOKUP(Tabela5[[#This Row],[UUID]],Planilha2!$A:$A,Planilha2!I:I,"")</f>
        <v>1</v>
      </c>
      <c r="AQ2010">
        <f>_xlfn.XLOOKUP(Tabela5[[#This Row],[UUID]],Planilha2!$A:$A,Planilha2!J:J,"")</f>
        <v>1</v>
      </c>
      <c r="AR2010">
        <f>_xlfn.XLOOKUP(Tabela5[[#This Row],[UUID]],Planilha2!$A:$A,Planilha2!K:K,"")</f>
        <v>1</v>
      </c>
      <c r="AS2010">
        <f>_xlfn.XLOOKUP(Tabela5[[#This Row],[UUID]],Planilha2!$A:$A,Planilha2!L:L,"")</f>
        <v>1</v>
      </c>
      <c r="AT2010">
        <f>_xlfn.XLOOKUP(Tabela5[[#This Row],[UUID]],Planilha2!$A:$A,Planilha2!M:M,"")</f>
        <v>0</v>
      </c>
      <c r="AU2010">
        <f>_xlfn.XLOOKUP(Tabela5[[#This Row],[UUID]],Planilha2!$A:$A,Planilha2!N:N,"")</f>
        <v>1</v>
      </c>
      <c r="AV2010">
        <f>_xlfn.XLOOKUP(Tabela5[[#This Row],[UUID]],Planilha2!$A:$A,Planilha2!O:O,"")</f>
        <v>1</v>
      </c>
    </row>
    <row r="2011" spans="1:48" x14ac:dyDescent="0.2">
      <c r="A2011" t="s">
        <v>8425</v>
      </c>
      <c r="B2011" t="s">
        <v>35</v>
      </c>
      <c r="C2011">
        <v>70744301</v>
      </c>
      <c r="D2011">
        <v>99260522072</v>
      </c>
      <c r="E2011" t="s">
        <v>2528</v>
      </c>
      <c r="F2011" t="s">
        <v>2529</v>
      </c>
      <c r="G2011" t="s">
        <v>2530</v>
      </c>
      <c r="H2011" s="1">
        <v>46023</v>
      </c>
      <c r="I2011">
        <v>202601</v>
      </c>
      <c r="J2011">
        <v>164.36892</v>
      </c>
      <c r="L2011">
        <v>164.37</v>
      </c>
      <c r="N2011">
        <v>90465413</v>
      </c>
      <c r="O2011" s="1">
        <v>46053</v>
      </c>
      <c r="P2011" s="1">
        <v>46063</v>
      </c>
      <c r="R2011">
        <v>63</v>
      </c>
      <c r="S2011" t="s">
        <v>53</v>
      </c>
      <c r="T2011" t="s">
        <v>40</v>
      </c>
      <c r="U2011" t="s">
        <v>40</v>
      </c>
      <c r="V2011" t="s">
        <v>2531</v>
      </c>
      <c r="W2011">
        <v>6</v>
      </c>
      <c r="X2011" t="s">
        <v>42</v>
      </c>
      <c r="Y2011">
        <v>6</v>
      </c>
      <c r="Z2011" t="s">
        <v>40</v>
      </c>
      <c r="AA2011" t="s">
        <v>850</v>
      </c>
      <c r="AB2011" t="s">
        <v>44</v>
      </c>
      <c r="AC2011" t="s">
        <v>45</v>
      </c>
      <c r="AE2011" t="s">
        <v>298</v>
      </c>
      <c r="AF2011" t="s">
        <v>8426</v>
      </c>
      <c r="AG2011" s="1">
        <v>46086</v>
      </c>
      <c r="AH2011" t="s">
        <v>2615</v>
      </c>
      <c r="AI2011">
        <f>_xlfn.XLOOKUP(Tabela5[[#This Row],[UUID]],Planilha2!$A:$A,Planilha2!B:B,"")</f>
        <v>1</v>
      </c>
      <c r="AJ2011">
        <f>_xlfn.XLOOKUP(Tabela5[[#This Row],[UUID]],Planilha2!$A:$A,Planilha2!C:C,"")</f>
        <v>0</v>
      </c>
      <c r="AK2011">
        <f>_xlfn.XLOOKUP(Tabela5[[#This Row],[UUID]],Planilha2!$A:$A,Planilha2!D:D,"")</f>
        <v>3</v>
      </c>
      <c r="AL2011">
        <f>_xlfn.XLOOKUP(Tabela5[[#This Row],[UUID]],Planilha2!$A:$A,Planilha2!E:E,"")</f>
        <v>0</v>
      </c>
      <c r="AM2011">
        <f>_xlfn.XLOOKUP(Tabela5[[#This Row],[UUID]],Planilha2!$A:$A,Planilha2!F:F,"")</f>
        <v>1</v>
      </c>
      <c r="AN2011">
        <f>_xlfn.XLOOKUP(Tabela5[[#This Row],[UUID]],Planilha2!$A:$A,Planilha2!G:G,"")</f>
        <v>1</v>
      </c>
      <c r="AO2011">
        <f>_xlfn.XLOOKUP(Tabela5[[#This Row],[UUID]],Planilha2!$A:$A,Planilha2!H:H,"")</f>
        <v>1</v>
      </c>
      <c r="AP2011">
        <f>_xlfn.XLOOKUP(Tabela5[[#This Row],[UUID]],Planilha2!$A:$A,Planilha2!I:I,"")</f>
        <v>1</v>
      </c>
      <c r="AQ2011">
        <f>_xlfn.XLOOKUP(Tabela5[[#This Row],[UUID]],Planilha2!$A:$A,Planilha2!J:J,"")</f>
        <v>1</v>
      </c>
      <c r="AR2011">
        <f>_xlfn.XLOOKUP(Tabela5[[#This Row],[UUID]],Planilha2!$A:$A,Planilha2!K:K,"")</f>
        <v>1</v>
      </c>
      <c r="AS2011">
        <f>_xlfn.XLOOKUP(Tabela5[[#This Row],[UUID]],Planilha2!$A:$A,Planilha2!L:L,"")</f>
        <v>1</v>
      </c>
      <c r="AT2011">
        <f>_xlfn.XLOOKUP(Tabela5[[#This Row],[UUID]],Planilha2!$A:$A,Planilha2!M:M,"")</f>
        <v>0</v>
      </c>
      <c r="AU2011">
        <f>_xlfn.XLOOKUP(Tabela5[[#This Row],[UUID]],Planilha2!$A:$A,Planilha2!N:N,"")</f>
        <v>1</v>
      </c>
      <c r="AV2011">
        <f>_xlfn.XLOOKUP(Tabela5[[#This Row],[UUID]],Planilha2!$A:$A,Planilha2!O:O,"")</f>
        <v>1</v>
      </c>
    </row>
    <row r="2012" spans="1:48" x14ac:dyDescent="0.2">
      <c r="A2012" t="s">
        <v>8427</v>
      </c>
      <c r="B2012" t="s">
        <v>35</v>
      </c>
      <c r="C2012">
        <v>69328684</v>
      </c>
      <c r="D2012">
        <v>1524246018</v>
      </c>
      <c r="E2012" t="s">
        <v>6375</v>
      </c>
      <c r="F2012" t="s">
        <v>6376</v>
      </c>
      <c r="G2012" t="s">
        <v>6377</v>
      </c>
      <c r="H2012" s="1">
        <v>46023</v>
      </c>
      <c r="I2012">
        <v>202601</v>
      </c>
      <c r="J2012">
        <v>725.96272999999997</v>
      </c>
      <c r="L2012">
        <v>725.96</v>
      </c>
      <c r="N2012">
        <v>90466682</v>
      </c>
      <c r="O2012" s="1">
        <v>46053</v>
      </c>
      <c r="P2012" s="1">
        <v>46063</v>
      </c>
      <c r="R2012">
        <v>63</v>
      </c>
      <c r="S2012" t="s">
        <v>53</v>
      </c>
      <c r="T2012" t="s">
        <v>40</v>
      </c>
      <c r="U2012" t="s">
        <v>40</v>
      </c>
      <c r="V2012" t="s">
        <v>6378</v>
      </c>
      <c r="W2012">
        <v>6</v>
      </c>
      <c r="X2012" t="s">
        <v>42</v>
      </c>
      <c r="Y2012">
        <v>6</v>
      </c>
      <c r="Z2012" t="s">
        <v>40</v>
      </c>
      <c r="AA2012" t="s">
        <v>850</v>
      </c>
      <c r="AB2012" t="s">
        <v>44</v>
      </c>
      <c r="AC2012" t="s">
        <v>45</v>
      </c>
      <c r="AE2012" t="s">
        <v>298</v>
      </c>
      <c r="AF2012" t="s">
        <v>8428</v>
      </c>
      <c r="AG2012" s="1">
        <v>46086</v>
      </c>
      <c r="AH2012" t="s">
        <v>2615</v>
      </c>
      <c r="AI2012">
        <f>_xlfn.XLOOKUP(Tabela5[[#This Row],[UUID]],Planilha2!$A:$A,Planilha2!B:B,"")</f>
        <v>1</v>
      </c>
      <c r="AJ2012">
        <f>_xlfn.XLOOKUP(Tabela5[[#This Row],[UUID]],Planilha2!$A:$A,Planilha2!C:C,"")</f>
        <v>0</v>
      </c>
      <c r="AK2012">
        <f>_xlfn.XLOOKUP(Tabela5[[#This Row],[UUID]],Planilha2!$A:$A,Planilha2!D:D,"")</f>
        <v>2</v>
      </c>
      <c r="AL2012">
        <f>_xlfn.XLOOKUP(Tabela5[[#This Row],[UUID]],Planilha2!$A:$A,Planilha2!E:E,"")</f>
        <v>0</v>
      </c>
      <c r="AM2012">
        <f>_xlfn.XLOOKUP(Tabela5[[#This Row],[UUID]],Planilha2!$A:$A,Planilha2!F:F,"")</f>
        <v>1</v>
      </c>
      <c r="AN2012">
        <f>_xlfn.XLOOKUP(Tabela5[[#This Row],[UUID]],Planilha2!$A:$A,Planilha2!G:G,"")</f>
        <v>1</v>
      </c>
      <c r="AO2012">
        <f>_xlfn.XLOOKUP(Tabela5[[#This Row],[UUID]],Planilha2!$A:$A,Planilha2!H:H,"")</f>
        <v>1</v>
      </c>
      <c r="AP2012">
        <f>_xlfn.XLOOKUP(Tabela5[[#This Row],[UUID]],Planilha2!$A:$A,Planilha2!I:I,"")</f>
        <v>1</v>
      </c>
      <c r="AQ2012">
        <f>_xlfn.XLOOKUP(Tabela5[[#This Row],[UUID]],Planilha2!$A:$A,Planilha2!J:J,"")</f>
        <v>1</v>
      </c>
      <c r="AR2012">
        <f>_xlfn.XLOOKUP(Tabela5[[#This Row],[UUID]],Planilha2!$A:$A,Planilha2!K:K,"")</f>
        <v>1</v>
      </c>
      <c r="AS2012">
        <f>_xlfn.XLOOKUP(Tabela5[[#This Row],[UUID]],Planilha2!$A:$A,Planilha2!L:L,"")</f>
        <v>1</v>
      </c>
      <c r="AT2012">
        <f>_xlfn.XLOOKUP(Tabela5[[#This Row],[UUID]],Planilha2!$A:$A,Planilha2!M:M,"")</f>
        <v>0</v>
      </c>
      <c r="AU2012">
        <f>_xlfn.XLOOKUP(Tabela5[[#This Row],[UUID]],Planilha2!$A:$A,Planilha2!N:N,"")</f>
        <v>1</v>
      </c>
      <c r="AV2012">
        <f>_xlfn.XLOOKUP(Tabela5[[#This Row],[UUID]],Planilha2!$A:$A,Planilha2!O:O,"")</f>
        <v>1</v>
      </c>
    </row>
    <row r="2013" spans="1:48" x14ac:dyDescent="0.2">
      <c r="A2013" t="s">
        <v>8429</v>
      </c>
      <c r="B2013" t="s">
        <v>35</v>
      </c>
      <c r="C2013">
        <v>1007811967</v>
      </c>
      <c r="D2013">
        <v>30216429000181</v>
      </c>
      <c r="E2013" t="s">
        <v>2534</v>
      </c>
      <c r="F2013" t="s">
        <v>2535</v>
      </c>
      <c r="G2013" t="s">
        <v>2536</v>
      </c>
      <c r="H2013" s="1">
        <v>46023</v>
      </c>
      <c r="I2013">
        <v>202601</v>
      </c>
      <c r="J2013">
        <v>940.28691000000003</v>
      </c>
      <c r="L2013">
        <v>940.29</v>
      </c>
      <c r="N2013">
        <v>90469116</v>
      </c>
      <c r="O2013" s="1">
        <v>46053</v>
      </c>
      <c r="P2013" s="1">
        <v>46063</v>
      </c>
      <c r="R2013">
        <v>63</v>
      </c>
      <c r="S2013" t="s">
        <v>39</v>
      </c>
      <c r="T2013" t="s">
        <v>40</v>
      </c>
      <c r="U2013" t="s">
        <v>40</v>
      </c>
      <c r="V2013" t="s">
        <v>2537</v>
      </c>
      <c r="W2013">
        <v>6</v>
      </c>
      <c r="X2013" t="s">
        <v>42</v>
      </c>
      <c r="Y2013">
        <v>6</v>
      </c>
      <c r="Z2013" t="s">
        <v>40</v>
      </c>
      <c r="AA2013" t="s">
        <v>850</v>
      </c>
      <c r="AB2013" t="s">
        <v>44</v>
      </c>
      <c r="AC2013" t="s">
        <v>45</v>
      </c>
      <c r="AE2013" t="s">
        <v>298</v>
      </c>
      <c r="AF2013" t="s">
        <v>8430</v>
      </c>
      <c r="AG2013" s="1">
        <v>46092</v>
      </c>
      <c r="AH2013" t="s">
        <v>2615</v>
      </c>
      <c r="AI2013">
        <f>_xlfn.XLOOKUP(Tabela5[[#This Row],[UUID]],Planilha2!$A:$A,Planilha2!B:B,"")</f>
        <v>1</v>
      </c>
      <c r="AJ2013">
        <f>_xlfn.XLOOKUP(Tabela5[[#This Row],[UUID]],Planilha2!$A:$A,Planilha2!C:C,"")</f>
        <v>1</v>
      </c>
      <c r="AK2013">
        <f>_xlfn.XLOOKUP(Tabela5[[#This Row],[UUID]],Planilha2!$A:$A,Planilha2!D:D,"")</f>
        <v>2</v>
      </c>
      <c r="AL2013">
        <f>_xlfn.XLOOKUP(Tabela5[[#This Row],[UUID]],Planilha2!$A:$A,Planilha2!E:E,"")</f>
        <v>0</v>
      </c>
      <c r="AM2013">
        <f>_xlfn.XLOOKUP(Tabela5[[#This Row],[UUID]],Planilha2!$A:$A,Planilha2!F:F,"")</f>
        <v>1</v>
      </c>
      <c r="AN2013">
        <f>_xlfn.XLOOKUP(Tabela5[[#This Row],[UUID]],Planilha2!$A:$A,Planilha2!G:G,"")</f>
        <v>1</v>
      </c>
      <c r="AO2013">
        <f>_xlfn.XLOOKUP(Tabela5[[#This Row],[UUID]],Planilha2!$A:$A,Planilha2!H:H,"")</f>
        <v>1</v>
      </c>
      <c r="AP2013">
        <f>_xlfn.XLOOKUP(Tabela5[[#This Row],[UUID]],Planilha2!$A:$A,Planilha2!I:I,"")</f>
        <v>1</v>
      </c>
      <c r="AQ2013">
        <f>_xlfn.XLOOKUP(Tabela5[[#This Row],[UUID]],Planilha2!$A:$A,Planilha2!J:J,"")</f>
        <v>1</v>
      </c>
      <c r="AR2013">
        <f>_xlfn.XLOOKUP(Tabela5[[#This Row],[UUID]],Planilha2!$A:$A,Planilha2!K:K,"")</f>
        <v>1</v>
      </c>
      <c r="AS2013">
        <f>_xlfn.XLOOKUP(Tabela5[[#This Row],[UUID]],Planilha2!$A:$A,Planilha2!L:L,"")</f>
        <v>1</v>
      </c>
      <c r="AT2013">
        <f>_xlfn.XLOOKUP(Tabela5[[#This Row],[UUID]],Planilha2!$A:$A,Planilha2!M:M,"")</f>
        <v>0</v>
      </c>
      <c r="AU2013">
        <f>_xlfn.XLOOKUP(Tabela5[[#This Row],[UUID]],Planilha2!$A:$A,Planilha2!N:N,"")</f>
        <v>1</v>
      </c>
      <c r="AV2013">
        <f>_xlfn.XLOOKUP(Tabela5[[#This Row],[UUID]],Planilha2!$A:$A,Planilha2!O:O,"")</f>
        <v>1</v>
      </c>
    </row>
    <row r="2014" spans="1:48" x14ac:dyDescent="0.2">
      <c r="A2014" t="s">
        <v>8431</v>
      </c>
      <c r="B2014" t="s">
        <v>35</v>
      </c>
      <c r="C2014">
        <v>62645901</v>
      </c>
      <c r="D2014">
        <v>55011373053</v>
      </c>
      <c r="E2014" t="s">
        <v>6394</v>
      </c>
      <c r="F2014" t="s">
        <v>6395</v>
      </c>
      <c r="G2014" t="s">
        <v>6396</v>
      </c>
      <c r="H2014" s="1">
        <v>46023</v>
      </c>
      <c r="I2014">
        <v>202601</v>
      </c>
      <c r="J2014">
        <v>2145.6589899999999</v>
      </c>
      <c r="L2014">
        <v>2145.66</v>
      </c>
      <c r="N2014">
        <v>90469442</v>
      </c>
      <c r="O2014" s="1">
        <v>46053</v>
      </c>
      <c r="P2014" s="1">
        <v>46063</v>
      </c>
      <c r="R2014">
        <v>63</v>
      </c>
      <c r="S2014" t="s">
        <v>53</v>
      </c>
      <c r="T2014" t="s">
        <v>40</v>
      </c>
      <c r="U2014" t="s">
        <v>40</v>
      </c>
      <c r="V2014" t="s">
        <v>6397</v>
      </c>
      <c r="W2014">
        <v>6</v>
      </c>
      <c r="X2014" t="s">
        <v>42</v>
      </c>
      <c r="Y2014">
        <v>6</v>
      </c>
      <c r="Z2014" t="s">
        <v>40</v>
      </c>
      <c r="AA2014" t="s">
        <v>850</v>
      </c>
      <c r="AB2014" t="s">
        <v>44</v>
      </c>
      <c r="AC2014" t="s">
        <v>45</v>
      </c>
      <c r="AE2014" t="s">
        <v>298</v>
      </c>
      <c r="AF2014" t="s">
        <v>8432</v>
      </c>
      <c r="AG2014" s="1">
        <v>46107</v>
      </c>
      <c r="AH2014" t="s">
        <v>47</v>
      </c>
      <c r="AI2014">
        <f>_xlfn.XLOOKUP(Tabela5[[#This Row],[UUID]],Planilha2!$A:$A,Planilha2!B:B,"")</f>
        <v>1</v>
      </c>
      <c r="AJ2014">
        <f>_xlfn.XLOOKUP(Tabela5[[#This Row],[UUID]],Planilha2!$A:$A,Planilha2!C:C,"")</f>
        <v>1</v>
      </c>
      <c r="AK2014">
        <f>_xlfn.XLOOKUP(Tabela5[[#This Row],[UUID]],Planilha2!$A:$A,Planilha2!D:D,"")</f>
        <v>2</v>
      </c>
      <c r="AL2014">
        <f>_xlfn.XLOOKUP(Tabela5[[#This Row],[UUID]],Planilha2!$A:$A,Planilha2!E:E,"")</f>
        <v>0</v>
      </c>
      <c r="AM2014">
        <f>_xlfn.XLOOKUP(Tabela5[[#This Row],[UUID]],Planilha2!$A:$A,Planilha2!F:F,"")</f>
        <v>1</v>
      </c>
      <c r="AN2014">
        <f>_xlfn.XLOOKUP(Tabela5[[#This Row],[UUID]],Planilha2!$A:$A,Planilha2!G:G,"")</f>
        <v>1</v>
      </c>
      <c r="AO2014">
        <f>_xlfn.XLOOKUP(Tabela5[[#This Row],[UUID]],Planilha2!$A:$A,Planilha2!H:H,"")</f>
        <v>1</v>
      </c>
      <c r="AP2014">
        <f>_xlfn.XLOOKUP(Tabela5[[#This Row],[UUID]],Planilha2!$A:$A,Planilha2!I:I,"")</f>
        <v>1</v>
      </c>
      <c r="AQ2014">
        <f>_xlfn.XLOOKUP(Tabela5[[#This Row],[UUID]],Planilha2!$A:$A,Planilha2!J:J,"")</f>
        <v>0</v>
      </c>
      <c r="AR2014">
        <f>_xlfn.XLOOKUP(Tabela5[[#This Row],[UUID]],Planilha2!$A:$A,Planilha2!K:K,"")</f>
        <v>0</v>
      </c>
      <c r="AS2014">
        <f>_xlfn.XLOOKUP(Tabela5[[#This Row],[UUID]],Planilha2!$A:$A,Planilha2!L:L,"")</f>
        <v>0</v>
      </c>
      <c r="AT2014">
        <f>_xlfn.XLOOKUP(Tabela5[[#This Row],[UUID]],Planilha2!$A:$A,Planilha2!M:M,"")</f>
        <v>0</v>
      </c>
      <c r="AU2014">
        <f>_xlfn.XLOOKUP(Tabela5[[#This Row],[UUID]],Planilha2!$A:$A,Planilha2!N:N,"")</f>
        <v>1</v>
      </c>
      <c r="AV2014">
        <f>_xlfn.XLOOKUP(Tabela5[[#This Row],[UUID]],Planilha2!$A:$A,Planilha2!O:O,"")</f>
        <v>1</v>
      </c>
    </row>
    <row r="2015" spans="1:48" x14ac:dyDescent="0.2">
      <c r="A2015" t="s">
        <v>8433</v>
      </c>
      <c r="B2015" t="s">
        <v>35</v>
      </c>
      <c r="C2015">
        <v>1005198711</v>
      </c>
      <c r="D2015">
        <v>23882082000140</v>
      </c>
      <c r="E2015" t="s">
        <v>2620</v>
      </c>
      <c r="F2015" t="s">
        <v>6402</v>
      </c>
      <c r="G2015" t="s">
        <v>2622</v>
      </c>
      <c r="H2015" s="1">
        <v>46023</v>
      </c>
      <c r="I2015">
        <v>202601</v>
      </c>
      <c r="J2015">
        <v>2054.24802</v>
      </c>
      <c r="L2015">
        <v>2054.25</v>
      </c>
      <c r="N2015">
        <v>90468802</v>
      </c>
      <c r="O2015" s="1">
        <v>46053</v>
      </c>
      <c r="P2015" s="1">
        <v>46063</v>
      </c>
      <c r="R2015">
        <v>63</v>
      </c>
      <c r="S2015" t="s">
        <v>39</v>
      </c>
      <c r="T2015" t="s">
        <v>40</v>
      </c>
      <c r="U2015" t="s">
        <v>40</v>
      </c>
      <c r="V2015" t="s">
        <v>2623</v>
      </c>
      <c r="W2015">
        <v>6</v>
      </c>
      <c r="X2015" t="s">
        <v>42</v>
      </c>
      <c r="Y2015">
        <v>6</v>
      </c>
      <c r="Z2015" t="s">
        <v>40</v>
      </c>
      <c r="AA2015" t="s">
        <v>850</v>
      </c>
      <c r="AB2015" t="s">
        <v>44</v>
      </c>
      <c r="AC2015" t="s">
        <v>45</v>
      </c>
      <c r="AE2015" t="s">
        <v>298</v>
      </c>
      <c r="AF2015" t="s">
        <v>8434</v>
      </c>
      <c r="AG2015" s="1">
        <v>46098</v>
      </c>
      <c r="AH2015" t="s">
        <v>47</v>
      </c>
      <c r="AI2015">
        <f>_xlfn.XLOOKUP(Tabela5[[#This Row],[UUID]],Planilha2!$A:$A,Planilha2!B:B,"")</f>
        <v>0</v>
      </c>
      <c r="AJ2015">
        <f>_xlfn.XLOOKUP(Tabela5[[#This Row],[UUID]],Planilha2!$A:$A,Planilha2!C:C,"")</f>
        <v>1</v>
      </c>
      <c r="AK2015">
        <f>_xlfn.XLOOKUP(Tabela5[[#This Row],[UUID]],Planilha2!$A:$A,Planilha2!D:D,"")</f>
        <v>2</v>
      </c>
      <c r="AL2015">
        <f>_xlfn.XLOOKUP(Tabela5[[#This Row],[UUID]],Planilha2!$A:$A,Planilha2!E:E,"")</f>
        <v>0</v>
      </c>
      <c r="AM2015">
        <f>_xlfn.XLOOKUP(Tabela5[[#This Row],[UUID]],Planilha2!$A:$A,Planilha2!F:F,"")</f>
        <v>1</v>
      </c>
      <c r="AN2015">
        <f>_xlfn.XLOOKUP(Tabela5[[#This Row],[UUID]],Planilha2!$A:$A,Planilha2!G:G,"")</f>
        <v>1</v>
      </c>
      <c r="AO2015">
        <f>_xlfn.XLOOKUP(Tabela5[[#This Row],[UUID]],Planilha2!$A:$A,Planilha2!H:H,"")</f>
        <v>1</v>
      </c>
      <c r="AP2015">
        <f>_xlfn.XLOOKUP(Tabela5[[#This Row],[UUID]],Planilha2!$A:$A,Planilha2!I:I,"")</f>
        <v>1</v>
      </c>
      <c r="AQ2015">
        <f>_xlfn.XLOOKUP(Tabela5[[#This Row],[UUID]],Planilha2!$A:$A,Planilha2!J:J,"")</f>
        <v>1</v>
      </c>
      <c r="AR2015">
        <f>_xlfn.XLOOKUP(Tabela5[[#This Row],[UUID]],Planilha2!$A:$A,Planilha2!K:K,"")</f>
        <v>1</v>
      </c>
      <c r="AS2015">
        <f>_xlfn.XLOOKUP(Tabela5[[#This Row],[UUID]],Planilha2!$A:$A,Planilha2!L:L,"")</f>
        <v>0</v>
      </c>
      <c r="AT2015">
        <f>_xlfn.XLOOKUP(Tabela5[[#This Row],[UUID]],Planilha2!$A:$A,Planilha2!M:M,"")</f>
        <v>1</v>
      </c>
      <c r="AU2015">
        <f>_xlfn.XLOOKUP(Tabela5[[#This Row],[UUID]],Planilha2!$A:$A,Planilha2!N:N,"")</f>
        <v>1</v>
      </c>
      <c r="AV2015">
        <f>_xlfn.XLOOKUP(Tabela5[[#This Row],[UUID]],Planilha2!$A:$A,Planilha2!O:O,"")</f>
        <v>1</v>
      </c>
    </row>
    <row r="2016" spans="1:48" x14ac:dyDescent="0.2">
      <c r="A2016" t="s">
        <v>8435</v>
      </c>
      <c r="B2016" t="s">
        <v>35</v>
      </c>
      <c r="C2016">
        <v>71988718</v>
      </c>
      <c r="D2016">
        <v>24856156000137</v>
      </c>
      <c r="E2016" t="s">
        <v>865</v>
      </c>
      <c r="F2016" t="s">
        <v>8436</v>
      </c>
      <c r="G2016" t="s">
        <v>2599</v>
      </c>
      <c r="H2016" s="1">
        <v>46023</v>
      </c>
      <c r="I2016">
        <v>202601</v>
      </c>
      <c r="J2016">
        <v>209.96433999999999</v>
      </c>
      <c r="L2016">
        <v>209.96</v>
      </c>
      <c r="N2016">
        <v>90466451</v>
      </c>
      <c r="O2016" s="1">
        <v>46053</v>
      </c>
      <c r="P2016" s="1">
        <v>46063</v>
      </c>
      <c r="R2016">
        <v>63</v>
      </c>
      <c r="S2016" t="s">
        <v>39</v>
      </c>
      <c r="T2016" t="s">
        <v>40</v>
      </c>
      <c r="U2016" t="s">
        <v>40</v>
      </c>
      <c r="V2016" t="s">
        <v>2600</v>
      </c>
      <c r="W2016">
        <v>6</v>
      </c>
      <c r="X2016" t="s">
        <v>42</v>
      </c>
      <c r="Y2016">
        <v>6</v>
      </c>
      <c r="Z2016" t="s">
        <v>40</v>
      </c>
      <c r="AA2016" t="s">
        <v>850</v>
      </c>
      <c r="AB2016" t="s">
        <v>44</v>
      </c>
      <c r="AC2016" t="s">
        <v>45</v>
      </c>
      <c r="AE2016" t="s">
        <v>298</v>
      </c>
      <c r="AF2016" t="s">
        <v>8437</v>
      </c>
      <c r="AG2016" s="1">
        <v>46113</v>
      </c>
      <c r="AH2016" t="s">
        <v>47</v>
      </c>
      <c r="AI2016">
        <f>_xlfn.XLOOKUP(Tabela5[[#This Row],[UUID]],Planilha2!$A:$A,Planilha2!B:B,"")</f>
        <v>1</v>
      </c>
      <c r="AJ2016">
        <f>_xlfn.XLOOKUP(Tabela5[[#This Row],[UUID]],Planilha2!$A:$A,Planilha2!C:C,"")</f>
        <v>1</v>
      </c>
      <c r="AK2016">
        <f>_xlfn.XLOOKUP(Tabela5[[#This Row],[UUID]],Planilha2!$A:$A,Planilha2!D:D,"")</f>
        <v>1</v>
      </c>
      <c r="AL2016">
        <f>_xlfn.XLOOKUP(Tabela5[[#This Row],[UUID]],Planilha2!$A:$A,Planilha2!E:E,"")</f>
        <v>0</v>
      </c>
      <c r="AM2016">
        <f>_xlfn.XLOOKUP(Tabela5[[#This Row],[UUID]],Planilha2!$A:$A,Planilha2!F:F,"")</f>
        <v>1</v>
      </c>
      <c r="AN2016">
        <f>_xlfn.XLOOKUP(Tabela5[[#This Row],[UUID]],Planilha2!$A:$A,Planilha2!G:G,"")</f>
        <v>1</v>
      </c>
      <c r="AO2016">
        <f>_xlfn.XLOOKUP(Tabela5[[#This Row],[UUID]],Planilha2!$A:$A,Planilha2!H:H,"")</f>
        <v>1</v>
      </c>
      <c r="AP2016">
        <f>_xlfn.XLOOKUP(Tabela5[[#This Row],[UUID]],Planilha2!$A:$A,Planilha2!I:I,"")</f>
        <v>0</v>
      </c>
      <c r="AQ2016">
        <f>_xlfn.XLOOKUP(Tabela5[[#This Row],[UUID]],Planilha2!$A:$A,Planilha2!J:J,"")</f>
        <v>0</v>
      </c>
      <c r="AR2016">
        <f>_xlfn.XLOOKUP(Tabela5[[#This Row],[UUID]],Planilha2!$A:$A,Planilha2!K:K,"")</f>
        <v>0</v>
      </c>
      <c r="AS2016">
        <f>_xlfn.XLOOKUP(Tabela5[[#This Row],[UUID]],Planilha2!$A:$A,Planilha2!L:L,"")</f>
        <v>0</v>
      </c>
      <c r="AT2016">
        <f>_xlfn.XLOOKUP(Tabela5[[#This Row],[UUID]],Planilha2!$A:$A,Planilha2!M:M,"")</f>
        <v>0</v>
      </c>
      <c r="AU2016">
        <f>_xlfn.XLOOKUP(Tabela5[[#This Row],[UUID]],Planilha2!$A:$A,Planilha2!N:N,"")</f>
        <v>1</v>
      </c>
      <c r="AV2016">
        <f>_xlfn.XLOOKUP(Tabela5[[#This Row],[UUID]],Planilha2!$A:$A,Planilha2!O:O,"")</f>
        <v>1</v>
      </c>
    </row>
    <row r="2017" spans="1:48" x14ac:dyDescent="0.2">
      <c r="A2017" t="s">
        <v>8438</v>
      </c>
      <c r="B2017" t="s">
        <v>35</v>
      </c>
      <c r="C2017">
        <v>71988700</v>
      </c>
      <c r="D2017">
        <v>24856156000137</v>
      </c>
      <c r="E2017" t="s">
        <v>865</v>
      </c>
      <c r="F2017" t="s">
        <v>6405</v>
      </c>
      <c r="G2017" t="s">
        <v>872</v>
      </c>
      <c r="H2017" s="1">
        <v>46023</v>
      </c>
      <c r="I2017">
        <v>202601</v>
      </c>
      <c r="J2017">
        <v>554.82110999999998</v>
      </c>
      <c r="L2017">
        <v>554.82000000000005</v>
      </c>
      <c r="N2017">
        <v>90468959</v>
      </c>
      <c r="O2017" s="1">
        <v>46053</v>
      </c>
      <c r="P2017" s="1">
        <v>46063</v>
      </c>
      <c r="R2017">
        <v>63</v>
      </c>
      <c r="S2017" t="s">
        <v>39</v>
      </c>
      <c r="T2017" t="s">
        <v>40</v>
      </c>
      <c r="U2017" t="s">
        <v>40</v>
      </c>
      <c r="V2017" t="s">
        <v>873</v>
      </c>
      <c r="W2017">
        <v>6</v>
      </c>
      <c r="X2017" t="s">
        <v>42</v>
      </c>
      <c r="Y2017">
        <v>6</v>
      </c>
      <c r="Z2017" t="s">
        <v>40</v>
      </c>
      <c r="AA2017" t="s">
        <v>850</v>
      </c>
      <c r="AB2017" t="s">
        <v>44</v>
      </c>
      <c r="AC2017" t="s">
        <v>45</v>
      </c>
      <c r="AE2017" t="s">
        <v>298</v>
      </c>
      <c r="AF2017" t="s">
        <v>8439</v>
      </c>
      <c r="AG2017" s="1">
        <v>46086</v>
      </c>
      <c r="AH2017" t="s">
        <v>2615</v>
      </c>
      <c r="AI2017">
        <f>_xlfn.XLOOKUP(Tabela5[[#This Row],[UUID]],Planilha2!$A:$A,Planilha2!B:B,"")</f>
        <v>1</v>
      </c>
      <c r="AJ2017">
        <f>_xlfn.XLOOKUP(Tabela5[[#This Row],[UUID]],Planilha2!$A:$A,Planilha2!C:C,"")</f>
        <v>0</v>
      </c>
      <c r="AK2017">
        <f>_xlfn.XLOOKUP(Tabela5[[#This Row],[UUID]],Planilha2!$A:$A,Planilha2!D:D,"")</f>
        <v>2</v>
      </c>
      <c r="AL2017">
        <f>_xlfn.XLOOKUP(Tabela5[[#This Row],[UUID]],Planilha2!$A:$A,Planilha2!E:E,"")</f>
        <v>0</v>
      </c>
      <c r="AM2017">
        <f>_xlfn.XLOOKUP(Tabela5[[#This Row],[UUID]],Planilha2!$A:$A,Planilha2!F:F,"")</f>
        <v>1</v>
      </c>
      <c r="AN2017">
        <f>_xlfn.XLOOKUP(Tabela5[[#This Row],[UUID]],Planilha2!$A:$A,Planilha2!G:G,"")</f>
        <v>1</v>
      </c>
      <c r="AO2017">
        <f>_xlfn.XLOOKUP(Tabela5[[#This Row],[UUID]],Planilha2!$A:$A,Planilha2!H:H,"")</f>
        <v>1</v>
      </c>
      <c r="AP2017">
        <f>_xlfn.XLOOKUP(Tabela5[[#This Row],[UUID]],Planilha2!$A:$A,Planilha2!I:I,"")</f>
        <v>1</v>
      </c>
      <c r="AQ2017">
        <f>_xlfn.XLOOKUP(Tabela5[[#This Row],[UUID]],Planilha2!$A:$A,Planilha2!J:J,"")</f>
        <v>1</v>
      </c>
      <c r="AR2017">
        <f>_xlfn.XLOOKUP(Tabela5[[#This Row],[UUID]],Planilha2!$A:$A,Planilha2!K:K,"")</f>
        <v>1</v>
      </c>
      <c r="AS2017">
        <f>_xlfn.XLOOKUP(Tabela5[[#This Row],[UUID]],Planilha2!$A:$A,Planilha2!L:L,"")</f>
        <v>1</v>
      </c>
      <c r="AT2017">
        <f>_xlfn.XLOOKUP(Tabela5[[#This Row],[UUID]],Planilha2!$A:$A,Planilha2!M:M,"")</f>
        <v>0</v>
      </c>
      <c r="AU2017">
        <f>_xlfn.XLOOKUP(Tabela5[[#This Row],[UUID]],Planilha2!$A:$A,Planilha2!N:N,"")</f>
        <v>1</v>
      </c>
      <c r="AV2017">
        <f>_xlfn.XLOOKUP(Tabela5[[#This Row],[UUID]],Planilha2!$A:$A,Planilha2!O:O,"")</f>
        <v>1</v>
      </c>
    </row>
    <row r="2018" spans="1:48" x14ac:dyDescent="0.2">
      <c r="A2018" t="s">
        <v>8440</v>
      </c>
      <c r="B2018" t="s">
        <v>35</v>
      </c>
      <c r="C2018">
        <v>71988726</v>
      </c>
      <c r="D2018">
        <v>24856156000137</v>
      </c>
      <c r="E2018" t="s">
        <v>865</v>
      </c>
      <c r="F2018" t="s">
        <v>8436</v>
      </c>
      <c r="G2018" t="s">
        <v>867</v>
      </c>
      <c r="H2018" s="1">
        <v>46023</v>
      </c>
      <c r="I2018">
        <v>202601</v>
      </c>
      <c r="J2018">
        <v>2978.2323500000002</v>
      </c>
      <c r="L2018">
        <v>2978.23</v>
      </c>
      <c r="N2018">
        <v>90464774</v>
      </c>
      <c r="O2018" s="1">
        <v>46053</v>
      </c>
      <c r="P2018" s="1">
        <v>46063</v>
      </c>
      <c r="R2018">
        <v>63</v>
      </c>
      <c r="S2018" t="s">
        <v>39</v>
      </c>
      <c r="T2018" t="s">
        <v>40</v>
      </c>
      <c r="U2018" t="s">
        <v>40</v>
      </c>
      <c r="V2018" t="s">
        <v>868</v>
      </c>
      <c r="W2018">
        <v>6</v>
      </c>
      <c r="X2018" t="s">
        <v>42</v>
      </c>
      <c r="Y2018">
        <v>6</v>
      </c>
      <c r="Z2018" t="s">
        <v>40</v>
      </c>
      <c r="AA2018" t="s">
        <v>850</v>
      </c>
      <c r="AB2018" t="s">
        <v>44</v>
      </c>
      <c r="AC2018" t="s">
        <v>45</v>
      </c>
      <c r="AE2018" t="s">
        <v>298</v>
      </c>
      <c r="AF2018" t="s">
        <v>8441</v>
      </c>
      <c r="AG2018" s="1">
        <v>46048</v>
      </c>
      <c r="AH2018" t="s">
        <v>2751</v>
      </c>
      <c r="AI2018">
        <f>_xlfn.XLOOKUP(Tabela5[[#This Row],[UUID]],Planilha2!$A:$A,Planilha2!B:B,"")</f>
        <v>0</v>
      </c>
      <c r="AJ2018">
        <f>_xlfn.XLOOKUP(Tabela5[[#This Row],[UUID]],Planilha2!$A:$A,Planilha2!C:C,"")</f>
        <v>1</v>
      </c>
      <c r="AK2018">
        <f>_xlfn.XLOOKUP(Tabela5[[#This Row],[UUID]],Planilha2!$A:$A,Planilha2!D:D,"")</f>
        <v>26</v>
      </c>
      <c r="AL2018">
        <f>_xlfn.XLOOKUP(Tabela5[[#This Row],[UUID]],Planilha2!$A:$A,Planilha2!E:E,"")</f>
        <v>0</v>
      </c>
      <c r="AM2018">
        <f>_xlfn.XLOOKUP(Tabela5[[#This Row],[UUID]],Planilha2!$A:$A,Planilha2!F:F,"")</f>
        <v>1</v>
      </c>
      <c r="AN2018">
        <f>_xlfn.XLOOKUP(Tabela5[[#This Row],[UUID]],Planilha2!$A:$A,Planilha2!G:G,"")</f>
        <v>1</v>
      </c>
      <c r="AO2018">
        <f>_xlfn.XLOOKUP(Tabela5[[#This Row],[UUID]],Planilha2!$A:$A,Planilha2!H:H,"")</f>
        <v>1</v>
      </c>
      <c r="AP2018">
        <f>_xlfn.XLOOKUP(Tabela5[[#This Row],[UUID]],Planilha2!$A:$A,Planilha2!I:I,"")</f>
        <v>1</v>
      </c>
      <c r="AQ2018">
        <f>_xlfn.XLOOKUP(Tabela5[[#This Row],[UUID]],Planilha2!$A:$A,Planilha2!J:J,"")</f>
        <v>1</v>
      </c>
      <c r="AR2018">
        <f>_xlfn.XLOOKUP(Tabela5[[#This Row],[UUID]],Planilha2!$A:$A,Planilha2!K:K,"")</f>
        <v>1</v>
      </c>
      <c r="AS2018">
        <f>_xlfn.XLOOKUP(Tabela5[[#This Row],[UUID]],Planilha2!$A:$A,Planilha2!L:L,"")</f>
        <v>1</v>
      </c>
      <c r="AT2018">
        <f>_xlfn.XLOOKUP(Tabela5[[#This Row],[UUID]],Planilha2!$A:$A,Planilha2!M:M,"")</f>
        <v>1</v>
      </c>
      <c r="AU2018">
        <f>_xlfn.XLOOKUP(Tabela5[[#This Row],[UUID]],Planilha2!$A:$A,Planilha2!N:N,"")</f>
        <v>1</v>
      </c>
      <c r="AV2018">
        <f>_xlfn.XLOOKUP(Tabela5[[#This Row],[UUID]],Planilha2!$A:$A,Planilha2!O:O,"")</f>
        <v>1</v>
      </c>
    </row>
    <row r="2019" spans="1:48" x14ac:dyDescent="0.2">
      <c r="A2019" t="s">
        <v>8442</v>
      </c>
      <c r="B2019" t="s">
        <v>35</v>
      </c>
      <c r="C2019">
        <v>1006518981</v>
      </c>
      <c r="D2019">
        <v>76416534053</v>
      </c>
      <c r="E2019" t="s">
        <v>6408</v>
      </c>
      <c r="F2019" t="s">
        <v>6409</v>
      </c>
      <c r="G2019" t="s">
        <v>6410</v>
      </c>
      <c r="H2019" s="1">
        <v>46023</v>
      </c>
      <c r="I2019">
        <v>202601</v>
      </c>
      <c r="J2019">
        <v>1940.19784</v>
      </c>
      <c r="L2019">
        <v>1940.2</v>
      </c>
      <c r="N2019">
        <v>90469146</v>
      </c>
      <c r="O2019" s="1">
        <v>46053</v>
      </c>
      <c r="P2019" s="1">
        <v>46063</v>
      </c>
      <c r="R2019">
        <v>63</v>
      </c>
      <c r="S2019" t="s">
        <v>53</v>
      </c>
      <c r="T2019" t="s">
        <v>40</v>
      </c>
      <c r="U2019" t="s">
        <v>40</v>
      </c>
      <c r="V2019" t="s">
        <v>6411</v>
      </c>
      <c r="W2019">
        <v>6</v>
      </c>
      <c r="X2019" t="s">
        <v>42</v>
      </c>
      <c r="Y2019">
        <v>6</v>
      </c>
      <c r="Z2019" t="s">
        <v>40</v>
      </c>
      <c r="AA2019" t="s">
        <v>850</v>
      </c>
      <c r="AB2019" t="s">
        <v>44</v>
      </c>
      <c r="AC2019" t="s">
        <v>45</v>
      </c>
      <c r="AE2019" t="s">
        <v>298</v>
      </c>
      <c r="AF2019" t="s">
        <v>8443</v>
      </c>
      <c r="AG2019" s="1">
        <v>46086</v>
      </c>
      <c r="AH2019" t="s">
        <v>2615</v>
      </c>
      <c r="AI2019">
        <f>_xlfn.XLOOKUP(Tabela5[[#This Row],[UUID]],Planilha2!$A:$A,Planilha2!B:B,"")</f>
        <v>1</v>
      </c>
      <c r="AJ2019">
        <f>_xlfn.XLOOKUP(Tabela5[[#This Row],[UUID]],Planilha2!$A:$A,Planilha2!C:C,"")</f>
        <v>0</v>
      </c>
      <c r="AK2019">
        <f>_xlfn.XLOOKUP(Tabela5[[#This Row],[UUID]],Planilha2!$A:$A,Planilha2!D:D,"")</f>
        <v>2</v>
      </c>
      <c r="AL2019">
        <f>_xlfn.XLOOKUP(Tabela5[[#This Row],[UUID]],Planilha2!$A:$A,Planilha2!E:E,"")</f>
        <v>0</v>
      </c>
      <c r="AM2019">
        <f>_xlfn.XLOOKUP(Tabela5[[#This Row],[UUID]],Planilha2!$A:$A,Planilha2!F:F,"")</f>
        <v>1</v>
      </c>
      <c r="AN2019">
        <f>_xlfn.XLOOKUP(Tabela5[[#This Row],[UUID]],Planilha2!$A:$A,Planilha2!G:G,"")</f>
        <v>1</v>
      </c>
      <c r="AO2019">
        <f>_xlfn.XLOOKUP(Tabela5[[#This Row],[UUID]],Planilha2!$A:$A,Planilha2!H:H,"")</f>
        <v>1</v>
      </c>
      <c r="AP2019">
        <f>_xlfn.XLOOKUP(Tabela5[[#This Row],[UUID]],Planilha2!$A:$A,Planilha2!I:I,"")</f>
        <v>1</v>
      </c>
      <c r="AQ2019">
        <f>_xlfn.XLOOKUP(Tabela5[[#This Row],[UUID]],Planilha2!$A:$A,Planilha2!J:J,"")</f>
        <v>1</v>
      </c>
      <c r="AR2019">
        <f>_xlfn.XLOOKUP(Tabela5[[#This Row],[UUID]],Planilha2!$A:$A,Planilha2!K:K,"")</f>
        <v>1</v>
      </c>
      <c r="AS2019">
        <f>_xlfn.XLOOKUP(Tabela5[[#This Row],[UUID]],Planilha2!$A:$A,Planilha2!L:L,"")</f>
        <v>1</v>
      </c>
      <c r="AT2019">
        <f>_xlfn.XLOOKUP(Tabela5[[#This Row],[UUID]],Planilha2!$A:$A,Planilha2!M:M,"")</f>
        <v>0</v>
      </c>
      <c r="AU2019">
        <f>_xlfn.XLOOKUP(Tabela5[[#This Row],[UUID]],Planilha2!$A:$A,Planilha2!N:N,"")</f>
        <v>1</v>
      </c>
      <c r="AV2019">
        <f>_xlfn.XLOOKUP(Tabela5[[#This Row],[UUID]],Planilha2!$A:$A,Planilha2!O:O,"")</f>
        <v>1</v>
      </c>
    </row>
    <row r="2020" spans="1:48" x14ac:dyDescent="0.2">
      <c r="A2020" t="s">
        <v>8444</v>
      </c>
      <c r="B2020" t="s">
        <v>35</v>
      </c>
      <c r="C2020">
        <v>4002265554</v>
      </c>
      <c r="D2020">
        <v>5896289847</v>
      </c>
      <c r="E2020" t="s">
        <v>3748</v>
      </c>
      <c r="F2020" t="s">
        <v>5910</v>
      </c>
      <c r="G2020" t="s">
        <v>3750</v>
      </c>
      <c r="H2020" s="1">
        <v>45931</v>
      </c>
      <c r="I2020">
        <v>202510</v>
      </c>
      <c r="J2020">
        <v>173.98407</v>
      </c>
      <c r="L2020">
        <v>173.98</v>
      </c>
      <c r="N2020">
        <v>90405517</v>
      </c>
      <c r="O2020" s="1">
        <v>45978</v>
      </c>
      <c r="P2020" s="1">
        <v>45986</v>
      </c>
      <c r="R2020">
        <v>140</v>
      </c>
      <c r="S2020" t="s">
        <v>53</v>
      </c>
      <c r="T2020" t="s">
        <v>40</v>
      </c>
      <c r="U2020" t="s">
        <v>40</v>
      </c>
      <c r="V2020" t="s">
        <v>3751</v>
      </c>
      <c r="W2020">
        <v>6</v>
      </c>
      <c r="X2020" t="s">
        <v>42</v>
      </c>
      <c r="Y2020">
        <v>6</v>
      </c>
      <c r="Z2020" t="s">
        <v>40</v>
      </c>
      <c r="AA2020" t="s">
        <v>193</v>
      </c>
      <c r="AB2020" t="s">
        <v>44</v>
      </c>
      <c r="AE2020" t="s">
        <v>2711</v>
      </c>
      <c r="AF2020" t="s">
        <v>8445</v>
      </c>
      <c r="AG2020" s="1">
        <v>45966</v>
      </c>
      <c r="AH2020" t="s">
        <v>70</v>
      </c>
      <c r="AI2020">
        <f>_xlfn.XLOOKUP(Tabela5[[#This Row],[UUID]],Planilha2!$A:$A,Planilha2!B:B,"")</f>
        <v>0</v>
      </c>
      <c r="AJ2020">
        <f>_xlfn.XLOOKUP(Tabela5[[#This Row],[UUID]],Planilha2!$A:$A,Planilha2!C:C,"")</f>
        <v>0</v>
      </c>
      <c r="AK2020">
        <f>_xlfn.XLOOKUP(Tabela5[[#This Row],[UUID]],Planilha2!$A:$A,Planilha2!D:D,"")</f>
        <v>0</v>
      </c>
      <c r="AL2020">
        <f>_xlfn.XLOOKUP(Tabela5[[#This Row],[UUID]],Planilha2!$A:$A,Planilha2!E:E,"")</f>
        <v>5</v>
      </c>
      <c r="AM2020">
        <f>_xlfn.XLOOKUP(Tabela5[[#This Row],[UUID]],Planilha2!$A:$A,Planilha2!F:F,"")</f>
        <v>0</v>
      </c>
      <c r="AN2020">
        <f>_xlfn.XLOOKUP(Tabela5[[#This Row],[UUID]],Planilha2!$A:$A,Planilha2!G:G,"")</f>
        <v>0</v>
      </c>
      <c r="AO2020">
        <f>_xlfn.XLOOKUP(Tabela5[[#This Row],[UUID]],Planilha2!$A:$A,Planilha2!H:H,"")</f>
        <v>0</v>
      </c>
      <c r="AP2020">
        <f>_xlfn.XLOOKUP(Tabela5[[#This Row],[UUID]],Planilha2!$A:$A,Planilha2!I:I,"")</f>
        <v>0</v>
      </c>
      <c r="AQ2020">
        <f>_xlfn.XLOOKUP(Tabela5[[#This Row],[UUID]],Planilha2!$A:$A,Planilha2!J:J,"")</f>
        <v>0</v>
      </c>
      <c r="AR2020">
        <f>_xlfn.XLOOKUP(Tabela5[[#This Row],[UUID]],Planilha2!$A:$A,Planilha2!K:K,"")</f>
        <v>0</v>
      </c>
      <c r="AS2020">
        <f>_xlfn.XLOOKUP(Tabela5[[#This Row],[UUID]],Planilha2!$A:$A,Planilha2!L:L,"")</f>
        <v>0</v>
      </c>
      <c r="AT2020">
        <f>_xlfn.XLOOKUP(Tabela5[[#This Row],[UUID]],Planilha2!$A:$A,Planilha2!M:M,"")</f>
        <v>0</v>
      </c>
      <c r="AU2020">
        <f>_xlfn.XLOOKUP(Tabela5[[#This Row],[UUID]],Planilha2!$A:$A,Planilha2!N:N,"")</f>
        <v>0</v>
      </c>
      <c r="AV2020">
        <f>_xlfn.XLOOKUP(Tabela5[[#This Row],[UUID]],Planilha2!$A:$A,Planilha2!O:O,"")</f>
        <v>0</v>
      </c>
    </row>
    <row r="2021" spans="1:48" x14ac:dyDescent="0.2">
      <c r="A2021" t="s">
        <v>8446</v>
      </c>
      <c r="B2021" t="s">
        <v>35</v>
      </c>
      <c r="C2021">
        <v>23934786</v>
      </c>
      <c r="D2021">
        <v>4365319841</v>
      </c>
      <c r="E2021" t="s">
        <v>2158</v>
      </c>
      <c r="F2021" t="s">
        <v>2159</v>
      </c>
      <c r="G2021" t="s">
        <v>2160</v>
      </c>
      <c r="H2021" s="1">
        <v>45931</v>
      </c>
      <c r="I2021">
        <v>202510</v>
      </c>
      <c r="J2021">
        <v>1603.5663099999999</v>
      </c>
      <c r="K2021">
        <v>31.07</v>
      </c>
      <c r="L2021">
        <v>1634.64</v>
      </c>
      <c r="N2021">
        <v>90388919</v>
      </c>
      <c r="O2021" s="1">
        <v>45965</v>
      </c>
      <c r="P2021" s="1">
        <v>45986</v>
      </c>
      <c r="R2021">
        <v>140</v>
      </c>
      <c r="S2021" t="s">
        <v>53</v>
      </c>
      <c r="T2021" t="s">
        <v>40</v>
      </c>
      <c r="U2021" t="s">
        <v>40</v>
      </c>
      <c r="V2021" t="s">
        <v>2161</v>
      </c>
      <c r="W2021">
        <v>6</v>
      </c>
      <c r="X2021" t="s">
        <v>42</v>
      </c>
      <c r="Y2021">
        <v>6</v>
      </c>
      <c r="Z2021" t="s">
        <v>40</v>
      </c>
      <c r="AA2021" t="s">
        <v>193</v>
      </c>
      <c r="AB2021" t="s">
        <v>44</v>
      </c>
      <c r="AE2021" t="s">
        <v>2711</v>
      </c>
      <c r="AF2021" t="s">
        <v>8447</v>
      </c>
      <c r="AG2021" s="1">
        <v>45973</v>
      </c>
      <c r="AH2021" t="s">
        <v>70</v>
      </c>
      <c r="AI2021">
        <f>_xlfn.XLOOKUP(Tabela5[[#This Row],[UUID]],Planilha2!$A:$A,Planilha2!B:B,"")</f>
        <v>0</v>
      </c>
      <c r="AJ2021">
        <f>_xlfn.XLOOKUP(Tabela5[[#This Row],[UUID]],Planilha2!$A:$A,Planilha2!C:C,"")</f>
        <v>0</v>
      </c>
      <c r="AK2021">
        <f>_xlfn.XLOOKUP(Tabela5[[#This Row],[UUID]],Planilha2!$A:$A,Planilha2!D:D,"")</f>
        <v>0</v>
      </c>
      <c r="AL2021">
        <f>_xlfn.XLOOKUP(Tabela5[[#This Row],[UUID]],Planilha2!$A:$A,Planilha2!E:E,"")</f>
        <v>5</v>
      </c>
      <c r="AM2021">
        <f>_xlfn.XLOOKUP(Tabela5[[#This Row],[UUID]],Planilha2!$A:$A,Planilha2!F:F,"")</f>
        <v>0</v>
      </c>
      <c r="AN2021">
        <f>_xlfn.XLOOKUP(Tabela5[[#This Row],[UUID]],Planilha2!$A:$A,Planilha2!G:G,"")</f>
        <v>0</v>
      </c>
      <c r="AO2021">
        <f>_xlfn.XLOOKUP(Tabela5[[#This Row],[UUID]],Planilha2!$A:$A,Planilha2!H:H,"")</f>
        <v>0</v>
      </c>
      <c r="AP2021">
        <f>_xlfn.XLOOKUP(Tabela5[[#This Row],[UUID]],Planilha2!$A:$A,Planilha2!I:I,"")</f>
        <v>0</v>
      </c>
      <c r="AQ2021">
        <f>_xlfn.XLOOKUP(Tabela5[[#This Row],[UUID]],Planilha2!$A:$A,Planilha2!J:J,"")</f>
        <v>0</v>
      </c>
      <c r="AR2021">
        <f>_xlfn.XLOOKUP(Tabela5[[#This Row],[UUID]],Planilha2!$A:$A,Planilha2!K:K,"")</f>
        <v>0</v>
      </c>
      <c r="AS2021">
        <f>_xlfn.XLOOKUP(Tabela5[[#This Row],[UUID]],Planilha2!$A:$A,Planilha2!L:L,"")</f>
        <v>0</v>
      </c>
      <c r="AT2021">
        <f>_xlfn.XLOOKUP(Tabela5[[#This Row],[UUID]],Planilha2!$A:$A,Planilha2!M:M,"")</f>
        <v>0</v>
      </c>
      <c r="AU2021">
        <f>_xlfn.XLOOKUP(Tabela5[[#This Row],[UUID]],Planilha2!$A:$A,Planilha2!N:N,"")</f>
        <v>0</v>
      </c>
      <c r="AV2021">
        <f>_xlfn.XLOOKUP(Tabela5[[#This Row],[UUID]],Planilha2!$A:$A,Planilha2!O:O,"")</f>
        <v>0</v>
      </c>
    </row>
    <row r="2022" spans="1:48" x14ac:dyDescent="0.2">
      <c r="A2022" t="s">
        <v>8448</v>
      </c>
      <c r="B2022" t="s">
        <v>35</v>
      </c>
      <c r="C2022">
        <v>62562282</v>
      </c>
      <c r="D2022">
        <v>15129050894</v>
      </c>
      <c r="E2022" t="s">
        <v>846</v>
      </c>
      <c r="F2022" t="s">
        <v>2546</v>
      </c>
      <c r="G2022" t="s">
        <v>848</v>
      </c>
      <c r="H2022" s="1">
        <v>46023</v>
      </c>
      <c r="I2022">
        <v>202601</v>
      </c>
      <c r="J2022">
        <v>1393.6752799999999</v>
      </c>
      <c r="L2022">
        <v>1393.68</v>
      </c>
      <c r="N2022">
        <v>90469209</v>
      </c>
      <c r="O2022" s="1">
        <v>46053</v>
      </c>
      <c r="P2022" s="1">
        <v>46063</v>
      </c>
      <c r="R2022">
        <v>63</v>
      </c>
      <c r="S2022" t="s">
        <v>53</v>
      </c>
      <c r="T2022" t="s">
        <v>40</v>
      </c>
      <c r="U2022" t="s">
        <v>40</v>
      </c>
      <c r="V2022" t="s">
        <v>849</v>
      </c>
      <c r="W2022">
        <v>6</v>
      </c>
      <c r="X2022" t="s">
        <v>42</v>
      </c>
      <c r="Y2022">
        <v>6</v>
      </c>
      <c r="Z2022" t="s">
        <v>40</v>
      </c>
      <c r="AA2022" t="s">
        <v>850</v>
      </c>
      <c r="AB2022" t="s">
        <v>44</v>
      </c>
      <c r="AC2022" t="s">
        <v>45</v>
      </c>
      <c r="AE2022" t="s">
        <v>298</v>
      </c>
      <c r="AF2022" t="s">
        <v>8449</v>
      </c>
      <c r="AG2022" s="1">
        <v>46098</v>
      </c>
      <c r="AH2022" t="s">
        <v>47</v>
      </c>
      <c r="AI2022">
        <f>_xlfn.XLOOKUP(Tabela5[[#This Row],[UUID]],Planilha2!$A:$A,Planilha2!B:B,"")</f>
        <v>0</v>
      </c>
      <c r="AJ2022">
        <f>_xlfn.XLOOKUP(Tabela5[[#This Row],[UUID]],Planilha2!$A:$A,Planilha2!C:C,"")</f>
        <v>1</v>
      </c>
      <c r="AK2022">
        <f>_xlfn.XLOOKUP(Tabela5[[#This Row],[UUID]],Planilha2!$A:$A,Planilha2!D:D,"")</f>
        <v>14</v>
      </c>
      <c r="AL2022">
        <f>_xlfn.XLOOKUP(Tabela5[[#This Row],[UUID]],Planilha2!$A:$A,Planilha2!E:E,"")</f>
        <v>0</v>
      </c>
      <c r="AM2022">
        <f>_xlfn.XLOOKUP(Tabela5[[#This Row],[UUID]],Planilha2!$A:$A,Planilha2!F:F,"")</f>
        <v>1</v>
      </c>
      <c r="AN2022">
        <f>_xlfn.XLOOKUP(Tabela5[[#This Row],[UUID]],Planilha2!$A:$A,Planilha2!G:G,"")</f>
        <v>1</v>
      </c>
      <c r="AO2022">
        <f>_xlfn.XLOOKUP(Tabela5[[#This Row],[UUID]],Planilha2!$A:$A,Planilha2!H:H,"")</f>
        <v>1</v>
      </c>
      <c r="AP2022">
        <f>_xlfn.XLOOKUP(Tabela5[[#This Row],[UUID]],Planilha2!$A:$A,Planilha2!I:I,"")</f>
        <v>1</v>
      </c>
      <c r="AQ2022">
        <f>_xlfn.XLOOKUP(Tabela5[[#This Row],[UUID]],Planilha2!$A:$A,Planilha2!J:J,"")</f>
        <v>1</v>
      </c>
      <c r="AR2022">
        <f>_xlfn.XLOOKUP(Tabela5[[#This Row],[UUID]],Planilha2!$A:$A,Planilha2!K:K,"")</f>
        <v>1</v>
      </c>
      <c r="AS2022">
        <f>_xlfn.XLOOKUP(Tabela5[[#This Row],[UUID]],Planilha2!$A:$A,Planilha2!L:L,"")</f>
        <v>0</v>
      </c>
      <c r="AT2022">
        <f>_xlfn.XLOOKUP(Tabela5[[#This Row],[UUID]],Planilha2!$A:$A,Planilha2!M:M,"")</f>
        <v>1</v>
      </c>
      <c r="AU2022">
        <f>_xlfn.XLOOKUP(Tabela5[[#This Row],[UUID]],Planilha2!$A:$A,Planilha2!N:N,"")</f>
        <v>1</v>
      </c>
      <c r="AV2022">
        <f>_xlfn.XLOOKUP(Tabela5[[#This Row],[UUID]],Planilha2!$A:$A,Planilha2!O:O,"")</f>
        <v>1</v>
      </c>
    </row>
    <row r="2023" spans="1:48" x14ac:dyDescent="0.2">
      <c r="A2023" t="s">
        <v>8450</v>
      </c>
      <c r="B2023" t="s">
        <v>35</v>
      </c>
      <c r="C2023">
        <v>13021478</v>
      </c>
      <c r="D2023">
        <v>21513222899</v>
      </c>
      <c r="E2023" t="s">
        <v>3763</v>
      </c>
      <c r="F2023" t="s">
        <v>5905</v>
      </c>
      <c r="G2023" t="s">
        <v>3765</v>
      </c>
      <c r="H2023" s="1">
        <v>45931</v>
      </c>
      <c r="I2023">
        <v>202510</v>
      </c>
      <c r="J2023">
        <v>75.342519999999993</v>
      </c>
      <c r="L2023">
        <v>75.34</v>
      </c>
      <c r="N2023">
        <v>90409337</v>
      </c>
      <c r="O2023" s="1">
        <v>45988</v>
      </c>
      <c r="P2023" s="1">
        <v>45999</v>
      </c>
      <c r="R2023">
        <v>127</v>
      </c>
      <c r="S2023" t="s">
        <v>53</v>
      </c>
      <c r="T2023" t="s">
        <v>40</v>
      </c>
      <c r="U2023" t="s">
        <v>40</v>
      </c>
      <c r="V2023" t="s">
        <v>3766</v>
      </c>
      <c r="W2023">
        <v>6</v>
      </c>
      <c r="X2023" t="s">
        <v>42</v>
      </c>
      <c r="Y2023">
        <v>6</v>
      </c>
      <c r="Z2023" t="s">
        <v>40</v>
      </c>
      <c r="AA2023" t="s">
        <v>193</v>
      </c>
      <c r="AB2023" t="s">
        <v>44</v>
      </c>
      <c r="AE2023" t="s">
        <v>2711</v>
      </c>
      <c r="AF2023" t="s">
        <v>8451</v>
      </c>
      <c r="AG2023" s="1">
        <v>45987</v>
      </c>
      <c r="AH2023" t="s">
        <v>70</v>
      </c>
      <c r="AI2023">
        <f>_xlfn.XLOOKUP(Tabela5[[#This Row],[UUID]],Planilha2!$A:$A,Planilha2!B:B,"")</f>
        <v>0</v>
      </c>
      <c r="AJ2023">
        <f>_xlfn.XLOOKUP(Tabela5[[#This Row],[UUID]],Planilha2!$A:$A,Planilha2!C:C,"")</f>
        <v>0</v>
      </c>
      <c r="AK2023">
        <f>_xlfn.XLOOKUP(Tabela5[[#This Row],[UUID]],Planilha2!$A:$A,Planilha2!D:D,"")</f>
        <v>0</v>
      </c>
      <c r="AL2023">
        <f>_xlfn.XLOOKUP(Tabela5[[#This Row],[UUID]],Planilha2!$A:$A,Planilha2!E:E,"")</f>
        <v>5</v>
      </c>
      <c r="AM2023">
        <f>_xlfn.XLOOKUP(Tabela5[[#This Row],[UUID]],Planilha2!$A:$A,Planilha2!F:F,"")</f>
        <v>0</v>
      </c>
      <c r="AN2023">
        <f>_xlfn.XLOOKUP(Tabela5[[#This Row],[UUID]],Planilha2!$A:$A,Planilha2!G:G,"")</f>
        <v>0</v>
      </c>
      <c r="AO2023">
        <f>_xlfn.XLOOKUP(Tabela5[[#This Row],[UUID]],Planilha2!$A:$A,Planilha2!H:H,"")</f>
        <v>0</v>
      </c>
      <c r="AP2023">
        <f>_xlfn.XLOOKUP(Tabela5[[#This Row],[UUID]],Planilha2!$A:$A,Planilha2!I:I,"")</f>
        <v>0</v>
      </c>
      <c r="AQ2023">
        <f>_xlfn.XLOOKUP(Tabela5[[#This Row],[UUID]],Planilha2!$A:$A,Planilha2!J:J,"")</f>
        <v>0</v>
      </c>
      <c r="AR2023">
        <f>_xlfn.XLOOKUP(Tabela5[[#This Row],[UUID]],Planilha2!$A:$A,Planilha2!K:K,"")</f>
        <v>0</v>
      </c>
      <c r="AS2023">
        <f>_xlfn.XLOOKUP(Tabela5[[#This Row],[UUID]],Planilha2!$A:$A,Planilha2!L:L,"")</f>
        <v>0</v>
      </c>
      <c r="AT2023">
        <f>_xlfn.XLOOKUP(Tabela5[[#This Row],[UUID]],Planilha2!$A:$A,Planilha2!M:M,"")</f>
        <v>0</v>
      </c>
      <c r="AU2023">
        <f>_xlfn.XLOOKUP(Tabela5[[#This Row],[UUID]],Planilha2!$A:$A,Planilha2!N:N,"")</f>
        <v>0</v>
      </c>
      <c r="AV2023">
        <f>_xlfn.XLOOKUP(Tabela5[[#This Row],[UUID]],Planilha2!$A:$A,Planilha2!O:O,"")</f>
        <v>0</v>
      </c>
    </row>
    <row r="2024" spans="1:48" x14ac:dyDescent="0.2">
      <c r="A2024" t="s">
        <v>8452</v>
      </c>
      <c r="B2024" t="s">
        <v>35</v>
      </c>
      <c r="C2024">
        <v>49128108</v>
      </c>
      <c r="D2024">
        <v>554303094</v>
      </c>
      <c r="E2024" t="s">
        <v>6416</v>
      </c>
      <c r="F2024" t="s">
        <v>6417</v>
      </c>
      <c r="G2024" t="s">
        <v>6418</v>
      </c>
      <c r="H2024" s="1">
        <v>46023</v>
      </c>
      <c r="I2024">
        <v>202601</v>
      </c>
      <c r="J2024">
        <v>1909.5800999999999</v>
      </c>
      <c r="K2024">
        <v>44.56</v>
      </c>
      <c r="L2024">
        <v>1954.14</v>
      </c>
      <c r="N2024">
        <v>90464291</v>
      </c>
      <c r="O2024" s="1">
        <v>46053</v>
      </c>
      <c r="P2024" s="1">
        <v>46063</v>
      </c>
      <c r="R2024">
        <v>63</v>
      </c>
      <c r="S2024" t="s">
        <v>53</v>
      </c>
      <c r="T2024" t="s">
        <v>40</v>
      </c>
      <c r="U2024" t="s">
        <v>40</v>
      </c>
      <c r="V2024" t="s">
        <v>6419</v>
      </c>
      <c r="W2024">
        <v>6</v>
      </c>
      <c r="X2024" t="s">
        <v>42</v>
      </c>
      <c r="Y2024">
        <v>6</v>
      </c>
      <c r="Z2024" t="s">
        <v>40</v>
      </c>
      <c r="AA2024" t="s">
        <v>850</v>
      </c>
      <c r="AB2024" t="s">
        <v>44</v>
      </c>
      <c r="AC2024" t="s">
        <v>45</v>
      </c>
      <c r="AE2024" t="s">
        <v>298</v>
      </c>
      <c r="AF2024" t="s">
        <v>8453</v>
      </c>
      <c r="AG2024" s="1">
        <v>46086</v>
      </c>
      <c r="AH2024" t="s">
        <v>2615</v>
      </c>
      <c r="AI2024">
        <f>_xlfn.XLOOKUP(Tabela5[[#This Row],[UUID]],Planilha2!$A:$A,Planilha2!B:B,"")</f>
        <v>1</v>
      </c>
      <c r="AJ2024">
        <f>_xlfn.XLOOKUP(Tabela5[[#This Row],[UUID]],Planilha2!$A:$A,Planilha2!C:C,"")</f>
        <v>0</v>
      </c>
      <c r="AK2024">
        <f>_xlfn.XLOOKUP(Tabela5[[#This Row],[UUID]],Planilha2!$A:$A,Planilha2!D:D,"")</f>
        <v>6</v>
      </c>
      <c r="AL2024">
        <f>_xlfn.XLOOKUP(Tabela5[[#This Row],[UUID]],Planilha2!$A:$A,Planilha2!E:E,"")</f>
        <v>1</v>
      </c>
      <c r="AM2024">
        <f>_xlfn.XLOOKUP(Tabela5[[#This Row],[UUID]],Planilha2!$A:$A,Planilha2!F:F,"")</f>
        <v>1</v>
      </c>
      <c r="AN2024">
        <f>_xlfn.XLOOKUP(Tabela5[[#This Row],[UUID]],Planilha2!$A:$A,Planilha2!G:G,"")</f>
        <v>1</v>
      </c>
      <c r="AO2024">
        <f>_xlfn.XLOOKUP(Tabela5[[#This Row],[UUID]],Planilha2!$A:$A,Planilha2!H:H,"")</f>
        <v>1</v>
      </c>
      <c r="AP2024">
        <f>_xlfn.XLOOKUP(Tabela5[[#This Row],[UUID]],Planilha2!$A:$A,Planilha2!I:I,"")</f>
        <v>1</v>
      </c>
      <c r="AQ2024">
        <f>_xlfn.XLOOKUP(Tabela5[[#This Row],[UUID]],Planilha2!$A:$A,Planilha2!J:J,"")</f>
        <v>1</v>
      </c>
      <c r="AR2024">
        <f>_xlfn.XLOOKUP(Tabela5[[#This Row],[UUID]],Planilha2!$A:$A,Planilha2!K:K,"")</f>
        <v>1</v>
      </c>
      <c r="AS2024">
        <f>_xlfn.XLOOKUP(Tabela5[[#This Row],[UUID]],Planilha2!$A:$A,Planilha2!L:L,"")</f>
        <v>1</v>
      </c>
      <c r="AT2024">
        <f>_xlfn.XLOOKUP(Tabela5[[#This Row],[UUID]],Planilha2!$A:$A,Planilha2!M:M,"")</f>
        <v>0</v>
      </c>
      <c r="AU2024">
        <f>_xlfn.XLOOKUP(Tabela5[[#This Row],[UUID]],Planilha2!$A:$A,Planilha2!N:N,"")</f>
        <v>1</v>
      </c>
      <c r="AV2024">
        <f>_xlfn.XLOOKUP(Tabela5[[#This Row],[UUID]],Planilha2!$A:$A,Planilha2!O:O,"")</f>
        <v>1</v>
      </c>
    </row>
    <row r="2025" spans="1:48" x14ac:dyDescent="0.2">
      <c r="A2025" t="s">
        <v>8454</v>
      </c>
      <c r="B2025" t="s">
        <v>35</v>
      </c>
      <c r="C2025">
        <v>1005511664</v>
      </c>
      <c r="D2025">
        <v>27214330000136</v>
      </c>
      <c r="E2025" t="s">
        <v>2549</v>
      </c>
      <c r="F2025" t="s">
        <v>2550</v>
      </c>
      <c r="G2025" t="s">
        <v>2551</v>
      </c>
      <c r="H2025" s="1">
        <v>46023</v>
      </c>
      <c r="I2025">
        <v>202601</v>
      </c>
      <c r="J2025">
        <v>749.32889999999998</v>
      </c>
      <c r="L2025">
        <v>749.33</v>
      </c>
      <c r="N2025">
        <v>90468790</v>
      </c>
      <c r="O2025" s="1">
        <v>46053</v>
      </c>
      <c r="P2025" s="1">
        <v>46063</v>
      </c>
      <c r="R2025">
        <v>63</v>
      </c>
      <c r="S2025" t="s">
        <v>39</v>
      </c>
      <c r="T2025" t="s">
        <v>40</v>
      </c>
      <c r="U2025" t="s">
        <v>40</v>
      </c>
      <c r="V2025" t="s">
        <v>2552</v>
      </c>
      <c r="W2025">
        <v>6</v>
      </c>
      <c r="X2025" t="s">
        <v>42</v>
      </c>
      <c r="Y2025">
        <v>6</v>
      </c>
      <c r="Z2025" t="s">
        <v>40</v>
      </c>
      <c r="AA2025" t="s">
        <v>2311</v>
      </c>
      <c r="AB2025" t="s">
        <v>44</v>
      </c>
      <c r="AC2025" t="s">
        <v>45</v>
      </c>
      <c r="AE2025" t="s">
        <v>298</v>
      </c>
      <c r="AF2025" t="s">
        <v>8455</v>
      </c>
      <c r="AG2025" s="1">
        <v>46092</v>
      </c>
      <c r="AH2025" t="s">
        <v>2615</v>
      </c>
      <c r="AI2025">
        <f>_xlfn.XLOOKUP(Tabela5[[#This Row],[UUID]],Planilha2!$A:$A,Planilha2!B:B,"")</f>
        <v>1</v>
      </c>
      <c r="AJ2025">
        <f>_xlfn.XLOOKUP(Tabela5[[#This Row],[UUID]],Planilha2!$A:$A,Planilha2!C:C,"")</f>
        <v>1</v>
      </c>
      <c r="AK2025">
        <f>_xlfn.XLOOKUP(Tabela5[[#This Row],[UUID]],Planilha2!$A:$A,Planilha2!D:D,"")</f>
        <v>2</v>
      </c>
      <c r="AL2025">
        <f>_xlfn.XLOOKUP(Tabela5[[#This Row],[UUID]],Planilha2!$A:$A,Planilha2!E:E,"")</f>
        <v>0</v>
      </c>
      <c r="AM2025">
        <f>_xlfn.XLOOKUP(Tabela5[[#This Row],[UUID]],Planilha2!$A:$A,Planilha2!F:F,"")</f>
        <v>1</v>
      </c>
      <c r="AN2025">
        <f>_xlfn.XLOOKUP(Tabela5[[#This Row],[UUID]],Planilha2!$A:$A,Planilha2!G:G,"")</f>
        <v>1</v>
      </c>
      <c r="AO2025">
        <f>_xlfn.XLOOKUP(Tabela5[[#This Row],[UUID]],Planilha2!$A:$A,Planilha2!H:H,"")</f>
        <v>1</v>
      </c>
      <c r="AP2025">
        <f>_xlfn.XLOOKUP(Tabela5[[#This Row],[UUID]],Planilha2!$A:$A,Planilha2!I:I,"")</f>
        <v>1</v>
      </c>
      <c r="AQ2025">
        <f>_xlfn.XLOOKUP(Tabela5[[#This Row],[UUID]],Planilha2!$A:$A,Planilha2!J:J,"")</f>
        <v>1</v>
      </c>
      <c r="AR2025">
        <f>_xlfn.XLOOKUP(Tabela5[[#This Row],[UUID]],Planilha2!$A:$A,Planilha2!K:K,"")</f>
        <v>1</v>
      </c>
      <c r="AS2025">
        <f>_xlfn.XLOOKUP(Tabela5[[#This Row],[UUID]],Planilha2!$A:$A,Planilha2!L:L,"")</f>
        <v>1</v>
      </c>
      <c r="AT2025">
        <f>_xlfn.XLOOKUP(Tabela5[[#This Row],[UUID]],Planilha2!$A:$A,Planilha2!M:M,"")</f>
        <v>0</v>
      </c>
      <c r="AU2025">
        <f>_xlfn.XLOOKUP(Tabela5[[#This Row],[UUID]],Planilha2!$A:$A,Planilha2!N:N,"")</f>
        <v>1</v>
      </c>
      <c r="AV2025">
        <f>_xlfn.XLOOKUP(Tabela5[[#This Row],[UUID]],Planilha2!$A:$A,Planilha2!O:O,"")</f>
        <v>1</v>
      </c>
    </row>
    <row r="2026" spans="1:48" x14ac:dyDescent="0.2">
      <c r="A2026" t="s">
        <v>8456</v>
      </c>
      <c r="B2026" t="s">
        <v>35</v>
      </c>
      <c r="C2026">
        <v>72212519</v>
      </c>
      <c r="D2026">
        <v>24856156000137</v>
      </c>
      <c r="E2026" t="s">
        <v>865</v>
      </c>
      <c r="F2026" t="s">
        <v>7633</v>
      </c>
      <c r="G2026" t="s">
        <v>2482</v>
      </c>
      <c r="H2026" s="1">
        <v>46023</v>
      </c>
      <c r="I2026">
        <v>202601</v>
      </c>
      <c r="J2026">
        <v>566.79769999999996</v>
      </c>
      <c r="L2026">
        <v>566.79999999999995</v>
      </c>
      <c r="N2026">
        <v>90466207</v>
      </c>
      <c r="O2026" s="1">
        <v>46053</v>
      </c>
      <c r="P2026" s="1">
        <v>46063</v>
      </c>
      <c r="R2026">
        <v>63</v>
      </c>
      <c r="S2026" t="s">
        <v>39</v>
      </c>
      <c r="T2026" t="s">
        <v>40</v>
      </c>
      <c r="U2026" t="s">
        <v>40</v>
      </c>
      <c r="V2026" t="s">
        <v>2483</v>
      </c>
      <c r="W2026">
        <v>6</v>
      </c>
      <c r="X2026" t="s">
        <v>42</v>
      </c>
      <c r="Y2026">
        <v>6</v>
      </c>
      <c r="Z2026" t="s">
        <v>40</v>
      </c>
      <c r="AA2026" t="s">
        <v>2311</v>
      </c>
      <c r="AB2026" t="s">
        <v>44</v>
      </c>
      <c r="AC2026" t="s">
        <v>45</v>
      </c>
      <c r="AE2026" t="s">
        <v>298</v>
      </c>
      <c r="AF2026" t="s">
        <v>8437</v>
      </c>
      <c r="AG2026" s="1">
        <v>46113</v>
      </c>
      <c r="AH2026" t="s">
        <v>47</v>
      </c>
      <c r="AI2026">
        <f>_xlfn.XLOOKUP(Tabela5[[#This Row],[UUID]],Planilha2!$A:$A,Planilha2!B:B,"")</f>
        <v>1</v>
      </c>
      <c r="AJ2026">
        <f>_xlfn.XLOOKUP(Tabela5[[#This Row],[UUID]],Planilha2!$A:$A,Planilha2!C:C,"")</f>
        <v>1</v>
      </c>
      <c r="AK2026">
        <f>_xlfn.XLOOKUP(Tabela5[[#This Row],[UUID]],Planilha2!$A:$A,Planilha2!D:D,"")</f>
        <v>1</v>
      </c>
      <c r="AL2026">
        <f>_xlfn.XLOOKUP(Tabela5[[#This Row],[UUID]],Planilha2!$A:$A,Planilha2!E:E,"")</f>
        <v>0</v>
      </c>
      <c r="AM2026">
        <f>_xlfn.XLOOKUP(Tabela5[[#This Row],[UUID]],Planilha2!$A:$A,Planilha2!F:F,"")</f>
        <v>1</v>
      </c>
      <c r="AN2026">
        <f>_xlfn.XLOOKUP(Tabela5[[#This Row],[UUID]],Planilha2!$A:$A,Planilha2!G:G,"")</f>
        <v>1</v>
      </c>
      <c r="AO2026">
        <f>_xlfn.XLOOKUP(Tabela5[[#This Row],[UUID]],Planilha2!$A:$A,Planilha2!H:H,"")</f>
        <v>1</v>
      </c>
      <c r="AP2026">
        <f>_xlfn.XLOOKUP(Tabela5[[#This Row],[UUID]],Planilha2!$A:$A,Planilha2!I:I,"")</f>
        <v>0</v>
      </c>
      <c r="AQ2026">
        <f>_xlfn.XLOOKUP(Tabela5[[#This Row],[UUID]],Planilha2!$A:$A,Planilha2!J:J,"")</f>
        <v>0</v>
      </c>
      <c r="AR2026">
        <f>_xlfn.XLOOKUP(Tabela5[[#This Row],[UUID]],Planilha2!$A:$A,Planilha2!K:K,"")</f>
        <v>0</v>
      </c>
      <c r="AS2026">
        <f>_xlfn.XLOOKUP(Tabela5[[#This Row],[UUID]],Planilha2!$A:$A,Planilha2!L:L,"")</f>
        <v>0</v>
      </c>
      <c r="AT2026">
        <f>_xlfn.XLOOKUP(Tabela5[[#This Row],[UUID]],Planilha2!$A:$A,Planilha2!M:M,"")</f>
        <v>0</v>
      </c>
      <c r="AU2026">
        <f>_xlfn.XLOOKUP(Tabela5[[#This Row],[UUID]],Planilha2!$A:$A,Planilha2!N:N,"")</f>
        <v>1</v>
      </c>
      <c r="AV2026">
        <f>_xlfn.XLOOKUP(Tabela5[[#This Row],[UUID]],Planilha2!$A:$A,Planilha2!O:O,"")</f>
        <v>1</v>
      </c>
    </row>
    <row r="2027" spans="1:48" x14ac:dyDescent="0.2">
      <c r="A2027" t="s">
        <v>8457</v>
      </c>
      <c r="B2027" t="s">
        <v>35</v>
      </c>
      <c r="C2027">
        <v>71988661</v>
      </c>
      <c r="D2027">
        <v>24856156000137</v>
      </c>
      <c r="E2027" t="s">
        <v>865</v>
      </c>
      <c r="F2027" t="s">
        <v>6424</v>
      </c>
      <c r="G2027" t="s">
        <v>6425</v>
      </c>
      <c r="H2027" s="1">
        <v>46023</v>
      </c>
      <c r="I2027">
        <v>202601</v>
      </c>
      <c r="J2027">
        <v>1232.7669000000001</v>
      </c>
      <c r="L2027">
        <v>1232.77</v>
      </c>
      <c r="N2027">
        <v>90467572</v>
      </c>
      <c r="O2027" s="1">
        <v>46053</v>
      </c>
      <c r="P2027" s="1">
        <v>46063</v>
      </c>
      <c r="R2027">
        <v>63</v>
      </c>
      <c r="S2027" t="s">
        <v>39</v>
      </c>
      <c r="T2027" t="s">
        <v>40</v>
      </c>
      <c r="U2027" t="s">
        <v>40</v>
      </c>
      <c r="V2027" t="s">
        <v>6426</v>
      </c>
      <c r="W2027">
        <v>6</v>
      </c>
      <c r="X2027" t="s">
        <v>42</v>
      </c>
      <c r="Y2027">
        <v>6</v>
      </c>
      <c r="Z2027" t="s">
        <v>40</v>
      </c>
      <c r="AA2027" t="s">
        <v>2311</v>
      </c>
      <c r="AB2027" t="s">
        <v>44</v>
      </c>
      <c r="AC2027" t="s">
        <v>45</v>
      </c>
      <c r="AE2027" t="s">
        <v>298</v>
      </c>
      <c r="AF2027" t="s">
        <v>8458</v>
      </c>
      <c r="AG2027" s="1">
        <v>46107</v>
      </c>
      <c r="AH2027" t="s">
        <v>47</v>
      </c>
      <c r="AI2027">
        <f>_xlfn.XLOOKUP(Tabela5[[#This Row],[UUID]],Planilha2!$A:$A,Planilha2!B:B,"")</f>
        <v>1</v>
      </c>
      <c r="AJ2027">
        <f>_xlfn.XLOOKUP(Tabela5[[#This Row],[UUID]],Planilha2!$A:$A,Planilha2!C:C,"")</f>
        <v>2</v>
      </c>
      <c r="AK2027">
        <f>_xlfn.XLOOKUP(Tabela5[[#This Row],[UUID]],Planilha2!$A:$A,Planilha2!D:D,"")</f>
        <v>1</v>
      </c>
      <c r="AL2027">
        <f>_xlfn.XLOOKUP(Tabela5[[#This Row],[UUID]],Planilha2!$A:$A,Planilha2!E:E,"")</f>
        <v>0</v>
      </c>
      <c r="AM2027">
        <f>_xlfn.XLOOKUP(Tabela5[[#This Row],[UUID]],Planilha2!$A:$A,Planilha2!F:F,"")</f>
        <v>1</v>
      </c>
      <c r="AN2027">
        <f>_xlfn.XLOOKUP(Tabela5[[#This Row],[UUID]],Planilha2!$A:$A,Planilha2!G:G,"")</f>
        <v>1</v>
      </c>
      <c r="AO2027">
        <f>_xlfn.XLOOKUP(Tabela5[[#This Row],[UUID]],Planilha2!$A:$A,Planilha2!H:H,"")</f>
        <v>1</v>
      </c>
      <c r="AP2027">
        <f>_xlfn.XLOOKUP(Tabela5[[#This Row],[UUID]],Planilha2!$A:$A,Planilha2!I:I,"")</f>
        <v>1</v>
      </c>
      <c r="AQ2027">
        <f>_xlfn.XLOOKUP(Tabela5[[#This Row],[UUID]],Planilha2!$A:$A,Planilha2!J:J,"")</f>
        <v>0</v>
      </c>
      <c r="AR2027">
        <f>_xlfn.XLOOKUP(Tabela5[[#This Row],[UUID]],Planilha2!$A:$A,Planilha2!K:K,"")</f>
        <v>0</v>
      </c>
      <c r="AS2027">
        <f>_xlfn.XLOOKUP(Tabela5[[#This Row],[UUID]],Planilha2!$A:$A,Planilha2!L:L,"")</f>
        <v>0</v>
      </c>
      <c r="AT2027">
        <f>_xlfn.XLOOKUP(Tabela5[[#This Row],[UUID]],Planilha2!$A:$A,Planilha2!M:M,"")</f>
        <v>0</v>
      </c>
      <c r="AU2027">
        <f>_xlfn.XLOOKUP(Tabela5[[#This Row],[UUID]],Planilha2!$A:$A,Planilha2!N:N,"")</f>
        <v>1</v>
      </c>
      <c r="AV2027">
        <f>_xlfn.XLOOKUP(Tabela5[[#This Row],[UUID]],Planilha2!$A:$A,Planilha2!O:O,"")</f>
        <v>1</v>
      </c>
    </row>
    <row r="2028" spans="1:48" x14ac:dyDescent="0.2">
      <c r="A2028" t="s">
        <v>8459</v>
      </c>
      <c r="B2028" t="s">
        <v>35</v>
      </c>
      <c r="C2028">
        <v>71988645</v>
      </c>
      <c r="D2028">
        <v>24856156000137</v>
      </c>
      <c r="E2028" t="s">
        <v>865</v>
      </c>
      <c r="F2028" t="s">
        <v>8460</v>
      </c>
      <c r="G2028" t="s">
        <v>2459</v>
      </c>
      <c r="H2028" s="1">
        <v>46023</v>
      </c>
      <c r="I2028">
        <v>202601</v>
      </c>
      <c r="J2028">
        <v>290.16644000000002</v>
      </c>
      <c r="L2028">
        <v>290.17</v>
      </c>
      <c r="N2028">
        <v>90465351</v>
      </c>
      <c r="O2028" s="1">
        <v>46053</v>
      </c>
      <c r="P2028" s="1">
        <v>46063</v>
      </c>
      <c r="R2028">
        <v>63</v>
      </c>
      <c r="S2028" t="s">
        <v>39</v>
      </c>
      <c r="T2028" t="s">
        <v>40</v>
      </c>
      <c r="U2028" t="s">
        <v>40</v>
      </c>
      <c r="V2028" t="s">
        <v>2460</v>
      </c>
      <c r="W2028">
        <v>6</v>
      </c>
      <c r="X2028" t="s">
        <v>42</v>
      </c>
      <c r="Y2028">
        <v>6</v>
      </c>
      <c r="Z2028" t="s">
        <v>40</v>
      </c>
      <c r="AA2028" t="s">
        <v>2311</v>
      </c>
      <c r="AB2028" t="s">
        <v>44</v>
      </c>
      <c r="AC2028" t="s">
        <v>45</v>
      </c>
      <c r="AE2028" t="s">
        <v>298</v>
      </c>
      <c r="AF2028" t="s">
        <v>8461</v>
      </c>
      <c r="AG2028" s="1">
        <v>46093</v>
      </c>
      <c r="AH2028" t="s">
        <v>2615</v>
      </c>
      <c r="AI2028">
        <f>_xlfn.XLOOKUP(Tabela5[[#This Row],[UUID]],Planilha2!$A:$A,Planilha2!B:B,"")</f>
        <v>1</v>
      </c>
      <c r="AJ2028">
        <f>_xlfn.XLOOKUP(Tabela5[[#This Row],[UUID]],Planilha2!$A:$A,Planilha2!C:C,"")</f>
        <v>0</v>
      </c>
      <c r="AK2028">
        <f>_xlfn.XLOOKUP(Tabela5[[#This Row],[UUID]],Planilha2!$A:$A,Planilha2!D:D,"")</f>
        <v>2</v>
      </c>
      <c r="AL2028">
        <f>_xlfn.XLOOKUP(Tabela5[[#This Row],[UUID]],Planilha2!$A:$A,Planilha2!E:E,"")</f>
        <v>0</v>
      </c>
      <c r="AM2028">
        <f>_xlfn.XLOOKUP(Tabela5[[#This Row],[UUID]],Planilha2!$A:$A,Planilha2!F:F,"")</f>
        <v>1</v>
      </c>
      <c r="AN2028">
        <f>_xlfn.XLOOKUP(Tabela5[[#This Row],[UUID]],Planilha2!$A:$A,Planilha2!G:G,"")</f>
        <v>1</v>
      </c>
      <c r="AO2028">
        <f>_xlfn.XLOOKUP(Tabela5[[#This Row],[UUID]],Planilha2!$A:$A,Planilha2!H:H,"")</f>
        <v>1</v>
      </c>
      <c r="AP2028">
        <f>_xlfn.XLOOKUP(Tabela5[[#This Row],[UUID]],Planilha2!$A:$A,Planilha2!I:I,"")</f>
        <v>1</v>
      </c>
      <c r="AQ2028">
        <f>_xlfn.XLOOKUP(Tabela5[[#This Row],[UUID]],Planilha2!$A:$A,Planilha2!J:J,"")</f>
        <v>1</v>
      </c>
      <c r="AR2028">
        <f>_xlfn.XLOOKUP(Tabela5[[#This Row],[UUID]],Planilha2!$A:$A,Planilha2!K:K,"")</f>
        <v>1</v>
      </c>
      <c r="AS2028">
        <f>_xlfn.XLOOKUP(Tabela5[[#This Row],[UUID]],Planilha2!$A:$A,Planilha2!L:L,"")</f>
        <v>1</v>
      </c>
      <c r="AT2028">
        <f>_xlfn.XLOOKUP(Tabela5[[#This Row],[UUID]],Planilha2!$A:$A,Planilha2!M:M,"")</f>
        <v>0</v>
      </c>
      <c r="AU2028">
        <f>_xlfn.XLOOKUP(Tabela5[[#This Row],[UUID]],Planilha2!$A:$A,Planilha2!N:N,"")</f>
        <v>1</v>
      </c>
      <c r="AV2028">
        <f>_xlfn.XLOOKUP(Tabela5[[#This Row],[UUID]],Planilha2!$A:$A,Planilha2!O:O,"")</f>
        <v>1</v>
      </c>
    </row>
    <row r="2029" spans="1:48" x14ac:dyDescent="0.2">
      <c r="A2029" t="s">
        <v>8462</v>
      </c>
      <c r="B2029" t="s">
        <v>35</v>
      </c>
      <c r="C2029">
        <v>71988670</v>
      </c>
      <c r="D2029">
        <v>24856156000137</v>
      </c>
      <c r="E2029" t="s">
        <v>865</v>
      </c>
      <c r="F2029" t="s">
        <v>6429</v>
      </c>
      <c r="G2029" t="s">
        <v>6430</v>
      </c>
      <c r="H2029" s="1">
        <v>46023</v>
      </c>
      <c r="I2029">
        <v>202601</v>
      </c>
      <c r="J2029">
        <v>470.29572000000002</v>
      </c>
      <c r="L2029">
        <v>470.3</v>
      </c>
      <c r="N2029">
        <v>90465687</v>
      </c>
      <c r="O2029" s="1">
        <v>46053</v>
      </c>
      <c r="P2029" s="1">
        <v>46063</v>
      </c>
      <c r="R2029">
        <v>63</v>
      </c>
      <c r="S2029" t="s">
        <v>39</v>
      </c>
      <c r="T2029" t="s">
        <v>40</v>
      </c>
      <c r="U2029" t="s">
        <v>40</v>
      </c>
      <c r="V2029" t="s">
        <v>6431</v>
      </c>
      <c r="W2029">
        <v>6</v>
      </c>
      <c r="X2029" t="s">
        <v>42</v>
      </c>
      <c r="Y2029">
        <v>6</v>
      </c>
      <c r="Z2029" t="s">
        <v>40</v>
      </c>
      <c r="AA2029" t="s">
        <v>2311</v>
      </c>
      <c r="AB2029" t="s">
        <v>44</v>
      </c>
      <c r="AC2029" t="s">
        <v>45</v>
      </c>
      <c r="AE2029" t="s">
        <v>298</v>
      </c>
      <c r="AF2029" t="s">
        <v>8463</v>
      </c>
      <c r="AG2029" s="1">
        <v>46048</v>
      </c>
      <c r="AH2029" t="s">
        <v>2751</v>
      </c>
      <c r="AI2029">
        <f>_xlfn.XLOOKUP(Tabela5[[#This Row],[UUID]],Planilha2!$A:$A,Planilha2!B:B,"")</f>
        <v>0</v>
      </c>
      <c r="AJ2029">
        <f>_xlfn.XLOOKUP(Tabela5[[#This Row],[UUID]],Planilha2!$A:$A,Planilha2!C:C,"")</f>
        <v>1</v>
      </c>
      <c r="AK2029">
        <f>_xlfn.XLOOKUP(Tabela5[[#This Row],[UUID]],Planilha2!$A:$A,Planilha2!D:D,"")</f>
        <v>65</v>
      </c>
      <c r="AL2029">
        <f>_xlfn.XLOOKUP(Tabela5[[#This Row],[UUID]],Planilha2!$A:$A,Planilha2!E:E,"")</f>
        <v>0</v>
      </c>
      <c r="AM2029">
        <f>_xlfn.XLOOKUP(Tabela5[[#This Row],[UUID]],Planilha2!$A:$A,Planilha2!F:F,"")</f>
        <v>1</v>
      </c>
      <c r="AN2029">
        <f>_xlfn.XLOOKUP(Tabela5[[#This Row],[UUID]],Planilha2!$A:$A,Planilha2!G:G,"")</f>
        <v>1</v>
      </c>
      <c r="AO2029">
        <f>_xlfn.XLOOKUP(Tabela5[[#This Row],[UUID]],Planilha2!$A:$A,Planilha2!H:H,"")</f>
        <v>1</v>
      </c>
      <c r="AP2029">
        <f>_xlfn.XLOOKUP(Tabela5[[#This Row],[UUID]],Planilha2!$A:$A,Planilha2!I:I,"")</f>
        <v>1</v>
      </c>
      <c r="AQ2029">
        <f>_xlfn.XLOOKUP(Tabela5[[#This Row],[UUID]],Planilha2!$A:$A,Planilha2!J:J,"")</f>
        <v>1</v>
      </c>
      <c r="AR2029">
        <f>_xlfn.XLOOKUP(Tabela5[[#This Row],[UUID]],Planilha2!$A:$A,Planilha2!K:K,"")</f>
        <v>1</v>
      </c>
      <c r="AS2029">
        <f>_xlfn.XLOOKUP(Tabela5[[#This Row],[UUID]],Planilha2!$A:$A,Planilha2!L:L,"")</f>
        <v>1</v>
      </c>
      <c r="AT2029">
        <f>_xlfn.XLOOKUP(Tabela5[[#This Row],[UUID]],Planilha2!$A:$A,Planilha2!M:M,"")</f>
        <v>1</v>
      </c>
      <c r="AU2029">
        <f>_xlfn.XLOOKUP(Tabela5[[#This Row],[UUID]],Planilha2!$A:$A,Planilha2!N:N,"")</f>
        <v>1</v>
      </c>
      <c r="AV2029">
        <f>_xlfn.XLOOKUP(Tabela5[[#This Row],[UUID]],Planilha2!$A:$A,Planilha2!O:O,"")</f>
        <v>1</v>
      </c>
    </row>
    <row r="2030" spans="1:48" x14ac:dyDescent="0.2">
      <c r="A2030" t="s">
        <v>8464</v>
      </c>
      <c r="B2030" t="s">
        <v>35</v>
      </c>
      <c r="C2030">
        <v>4000037095</v>
      </c>
      <c r="D2030">
        <v>29056839888</v>
      </c>
      <c r="E2030" t="s">
        <v>1695</v>
      </c>
      <c r="F2030" t="s">
        <v>5884</v>
      </c>
      <c r="G2030" t="s">
        <v>1697</v>
      </c>
      <c r="H2030" s="1">
        <v>45931</v>
      </c>
      <c r="I2030">
        <v>202510</v>
      </c>
      <c r="J2030">
        <v>227.43097</v>
      </c>
      <c r="L2030">
        <v>227.43</v>
      </c>
      <c r="N2030">
        <v>90405335</v>
      </c>
      <c r="O2030" s="1">
        <v>45978</v>
      </c>
      <c r="P2030" s="1">
        <v>45986</v>
      </c>
      <c r="R2030">
        <v>140</v>
      </c>
      <c r="S2030" t="s">
        <v>53</v>
      </c>
      <c r="T2030" t="s">
        <v>40</v>
      </c>
      <c r="U2030" t="s">
        <v>40</v>
      </c>
      <c r="V2030" t="s">
        <v>1698</v>
      </c>
      <c r="W2030">
        <v>6</v>
      </c>
      <c r="X2030" t="s">
        <v>42</v>
      </c>
      <c r="Y2030">
        <v>6</v>
      </c>
      <c r="Z2030" t="s">
        <v>40</v>
      </c>
      <c r="AA2030" t="s">
        <v>193</v>
      </c>
      <c r="AB2030" t="s">
        <v>44</v>
      </c>
      <c r="AE2030" t="s">
        <v>2711</v>
      </c>
      <c r="AF2030" t="s">
        <v>8465</v>
      </c>
      <c r="AG2030" s="1">
        <v>45958</v>
      </c>
      <c r="AH2030" t="s">
        <v>70</v>
      </c>
      <c r="AI2030">
        <f>_xlfn.XLOOKUP(Tabela5[[#This Row],[UUID]],Planilha2!$A:$A,Planilha2!B:B,"")</f>
        <v>0</v>
      </c>
      <c r="AJ2030">
        <f>_xlfn.XLOOKUP(Tabela5[[#This Row],[UUID]],Planilha2!$A:$A,Planilha2!C:C,"")</f>
        <v>0</v>
      </c>
      <c r="AK2030">
        <f>_xlfn.XLOOKUP(Tabela5[[#This Row],[UUID]],Planilha2!$A:$A,Planilha2!D:D,"")</f>
        <v>0</v>
      </c>
      <c r="AL2030">
        <f>_xlfn.XLOOKUP(Tabela5[[#This Row],[UUID]],Planilha2!$A:$A,Planilha2!E:E,"")</f>
        <v>6</v>
      </c>
      <c r="AM2030">
        <f>_xlfn.XLOOKUP(Tabela5[[#This Row],[UUID]],Planilha2!$A:$A,Planilha2!F:F,"")</f>
        <v>0</v>
      </c>
      <c r="AN2030">
        <f>_xlfn.XLOOKUP(Tabela5[[#This Row],[UUID]],Planilha2!$A:$A,Planilha2!G:G,"")</f>
        <v>0</v>
      </c>
      <c r="AO2030">
        <f>_xlfn.XLOOKUP(Tabela5[[#This Row],[UUID]],Planilha2!$A:$A,Planilha2!H:H,"")</f>
        <v>0</v>
      </c>
      <c r="AP2030">
        <f>_xlfn.XLOOKUP(Tabela5[[#This Row],[UUID]],Planilha2!$A:$A,Planilha2!I:I,"")</f>
        <v>0</v>
      </c>
      <c r="AQ2030">
        <f>_xlfn.XLOOKUP(Tabela5[[#This Row],[UUID]],Planilha2!$A:$A,Planilha2!J:J,"")</f>
        <v>0</v>
      </c>
      <c r="AR2030">
        <f>_xlfn.XLOOKUP(Tabela5[[#This Row],[UUID]],Planilha2!$A:$A,Planilha2!K:K,"")</f>
        <v>0</v>
      </c>
      <c r="AS2030">
        <f>_xlfn.XLOOKUP(Tabela5[[#This Row],[UUID]],Planilha2!$A:$A,Planilha2!L:L,"")</f>
        <v>0</v>
      </c>
      <c r="AT2030">
        <f>_xlfn.XLOOKUP(Tabela5[[#This Row],[UUID]],Planilha2!$A:$A,Planilha2!M:M,"")</f>
        <v>0</v>
      </c>
      <c r="AU2030">
        <f>_xlfn.XLOOKUP(Tabela5[[#This Row],[UUID]],Planilha2!$A:$A,Planilha2!N:N,"")</f>
        <v>0</v>
      </c>
      <c r="AV2030">
        <f>_xlfn.XLOOKUP(Tabela5[[#This Row],[UUID]],Planilha2!$A:$A,Planilha2!O:O,"")</f>
        <v>0</v>
      </c>
    </row>
    <row r="2031" spans="1:48" x14ac:dyDescent="0.2">
      <c r="A2031" t="s">
        <v>8466</v>
      </c>
      <c r="B2031" t="s">
        <v>35</v>
      </c>
      <c r="C2031">
        <v>37215698</v>
      </c>
      <c r="D2031">
        <v>6694523866</v>
      </c>
      <c r="E2031" t="s">
        <v>5878</v>
      </c>
      <c r="F2031" t="s">
        <v>5879</v>
      </c>
      <c r="G2031" t="s">
        <v>5880</v>
      </c>
      <c r="H2031" s="1">
        <v>45931</v>
      </c>
      <c r="I2031">
        <v>202510</v>
      </c>
      <c r="J2031">
        <v>243.67406</v>
      </c>
      <c r="L2031">
        <v>243.67</v>
      </c>
      <c r="N2031">
        <v>90405728</v>
      </c>
      <c r="O2031" s="1">
        <v>45978</v>
      </c>
      <c r="P2031" s="1">
        <v>45986</v>
      </c>
      <c r="R2031">
        <v>140</v>
      </c>
      <c r="S2031" t="s">
        <v>53</v>
      </c>
      <c r="T2031" t="s">
        <v>40</v>
      </c>
      <c r="U2031" t="s">
        <v>40</v>
      </c>
      <c r="V2031" t="s">
        <v>5881</v>
      </c>
      <c r="W2031">
        <v>6</v>
      </c>
      <c r="X2031" t="s">
        <v>42</v>
      </c>
      <c r="Y2031">
        <v>6</v>
      </c>
      <c r="Z2031" t="s">
        <v>40</v>
      </c>
      <c r="AA2031" t="s">
        <v>193</v>
      </c>
      <c r="AB2031" t="s">
        <v>44</v>
      </c>
      <c r="AE2031" t="s">
        <v>2711</v>
      </c>
      <c r="AF2031" t="s">
        <v>8467</v>
      </c>
      <c r="AG2031" s="1">
        <v>45968</v>
      </c>
      <c r="AH2031" t="s">
        <v>70</v>
      </c>
      <c r="AI2031">
        <f>_xlfn.XLOOKUP(Tabela5[[#This Row],[UUID]],Planilha2!$A:$A,Planilha2!B:B,"")</f>
        <v>0</v>
      </c>
      <c r="AJ2031">
        <f>_xlfn.XLOOKUP(Tabela5[[#This Row],[UUID]],Planilha2!$A:$A,Planilha2!C:C,"")</f>
        <v>0</v>
      </c>
      <c r="AK2031">
        <f>_xlfn.XLOOKUP(Tabela5[[#This Row],[UUID]],Planilha2!$A:$A,Planilha2!D:D,"")</f>
        <v>0</v>
      </c>
      <c r="AL2031">
        <f>_xlfn.XLOOKUP(Tabela5[[#This Row],[UUID]],Planilha2!$A:$A,Planilha2!E:E,"")</f>
        <v>5</v>
      </c>
      <c r="AM2031">
        <f>_xlfn.XLOOKUP(Tabela5[[#This Row],[UUID]],Planilha2!$A:$A,Planilha2!F:F,"")</f>
        <v>0</v>
      </c>
      <c r="AN2031">
        <f>_xlfn.XLOOKUP(Tabela5[[#This Row],[UUID]],Planilha2!$A:$A,Planilha2!G:G,"")</f>
        <v>0</v>
      </c>
      <c r="AO2031">
        <f>_xlfn.XLOOKUP(Tabela5[[#This Row],[UUID]],Planilha2!$A:$A,Planilha2!H:H,"")</f>
        <v>0</v>
      </c>
      <c r="AP2031">
        <f>_xlfn.XLOOKUP(Tabela5[[#This Row],[UUID]],Planilha2!$A:$A,Planilha2!I:I,"")</f>
        <v>0</v>
      </c>
      <c r="AQ2031">
        <f>_xlfn.XLOOKUP(Tabela5[[#This Row],[UUID]],Planilha2!$A:$A,Planilha2!J:J,"")</f>
        <v>0</v>
      </c>
      <c r="AR2031">
        <f>_xlfn.XLOOKUP(Tabela5[[#This Row],[UUID]],Planilha2!$A:$A,Planilha2!K:K,"")</f>
        <v>0</v>
      </c>
      <c r="AS2031">
        <f>_xlfn.XLOOKUP(Tabela5[[#This Row],[UUID]],Planilha2!$A:$A,Planilha2!L:L,"")</f>
        <v>0</v>
      </c>
      <c r="AT2031">
        <f>_xlfn.XLOOKUP(Tabela5[[#This Row],[UUID]],Planilha2!$A:$A,Planilha2!M:M,"")</f>
        <v>0</v>
      </c>
      <c r="AU2031">
        <f>_xlfn.XLOOKUP(Tabela5[[#This Row],[UUID]],Planilha2!$A:$A,Planilha2!N:N,"")</f>
        <v>0</v>
      </c>
      <c r="AV2031">
        <f>_xlfn.XLOOKUP(Tabela5[[#This Row],[UUID]],Planilha2!$A:$A,Planilha2!O:O,"")</f>
        <v>0</v>
      </c>
    </row>
    <row r="2032" spans="1:48" x14ac:dyDescent="0.2">
      <c r="A2032" t="s">
        <v>8468</v>
      </c>
      <c r="B2032" t="s">
        <v>35</v>
      </c>
      <c r="C2032">
        <v>78656800078</v>
      </c>
      <c r="D2032">
        <v>24856156000137</v>
      </c>
      <c r="E2032" t="s">
        <v>865</v>
      </c>
      <c r="F2032" t="s">
        <v>7617</v>
      </c>
      <c r="G2032" t="s">
        <v>7618</v>
      </c>
      <c r="H2032" s="1">
        <v>46023</v>
      </c>
      <c r="I2032">
        <v>202601</v>
      </c>
      <c r="J2032">
        <v>659.89287000000002</v>
      </c>
      <c r="L2032">
        <v>659.89</v>
      </c>
      <c r="N2032">
        <v>90468919</v>
      </c>
      <c r="O2032" s="1">
        <v>46053</v>
      </c>
      <c r="P2032" s="1">
        <v>46063</v>
      </c>
      <c r="R2032">
        <v>63</v>
      </c>
      <c r="S2032" t="s">
        <v>39</v>
      </c>
      <c r="T2032" t="s">
        <v>40</v>
      </c>
      <c r="U2032" t="s">
        <v>40</v>
      </c>
      <c r="V2032" t="s">
        <v>7619</v>
      </c>
      <c r="W2032">
        <v>6</v>
      </c>
      <c r="X2032" t="s">
        <v>42</v>
      </c>
      <c r="Y2032">
        <v>6</v>
      </c>
      <c r="Z2032" t="s">
        <v>40</v>
      </c>
      <c r="AA2032" t="s">
        <v>2311</v>
      </c>
      <c r="AB2032" t="s">
        <v>44</v>
      </c>
      <c r="AC2032" t="s">
        <v>45</v>
      </c>
      <c r="AE2032" t="s">
        <v>298</v>
      </c>
      <c r="AF2032" t="s">
        <v>8437</v>
      </c>
      <c r="AG2032" s="1">
        <v>46113</v>
      </c>
      <c r="AH2032" t="s">
        <v>47</v>
      </c>
      <c r="AI2032">
        <f>_xlfn.XLOOKUP(Tabela5[[#This Row],[UUID]],Planilha2!$A:$A,Planilha2!B:B,"")</f>
        <v>1</v>
      </c>
      <c r="AJ2032">
        <f>_xlfn.XLOOKUP(Tabela5[[#This Row],[UUID]],Planilha2!$A:$A,Planilha2!C:C,"")</f>
        <v>1</v>
      </c>
      <c r="AK2032">
        <f>_xlfn.XLOOKUP(Tabela5[[#This Row],[UUID]],Planilha2!$A:$A,Planilha2!D:D,"")</f>
        <v>1</v>
      </c>
      <c r="AL2032">
        <f>_xlfn.XLOOKUP(Tabela5[[#This Row],[UUID]],Planilha2!$A:$A,Planilha2!E:E,"")</f>
        <v>0</v>
      </c>
      <c r="AM2032">
        <f>_xlfn.XLOOKUP(Tabela5[[#This Row],[UUID]],Planilha2!$A:$A,Planilha2!F:F,"")</f>
        <v>1</v>
      </c>
      <c r="AN2032">
        <f>_xlfn.XLOOKUP(Tabela5[[#This Row],[UUID]],Planilha2!$A:$A,Planilha2!G:G,"")</f>
        <v>1</v>
      </c>
      <c r="AO2032">
        <f>_xlfn.XLOOKUP(Tabela5[[#This Row],[UUID]],Planilha2!$A:$A,Planilha2!H:H,"")</f>
        <v>1</v>
      </c>
      <c r="AP2032">
        <f>_xlfn.XLOOKUP(Tabela5[[#This Row],[UUID]],Planilha2!$A:$A,Planilha2!I:I,"")</f>
        <v>0</v>
      </c>
      <c r="AQ2032">
        <f>_xlfn.XLOOKUP(Tabela5[[#This Row],[UUID]],Planilha2!$A:$A,Planilha2!J:J,"")</f>
        <v>0</v>
      </c>
      <c r="AR2032">
        <f>_xlfn.XLOOKUP(Tabela5[[#This Row],[UUID]],Planilha2!$A:$A,Planilha2!K:K,"")</f>
        <v>0</v>
      </c>
      <c r="AS2032">
        <f>_xlfn.XLOOKUP(Tabela5[[#This Row],[UUID]],Planilha2!$A:$A,Planilha2!L:L,"")</f>
        <v>0</v>
      </c>
      <c r="AT2032">
        <f>_xlfn.XLOOKUP(Tabela5[[#This Row],[UUID]],Planilha2!$A:$A,Planilha2!M:M,"")</f>
        <v>0</v>
      </c>
      <c r="AU2032">
        <f>_xlfn.XLOOKUP(Tabela5[[#This Row],[UUID]],Planilha2!$A:$A,Planilha2!N:N,"")</f>
        <v>1</v>
      </c>
      <c r="AV2032">
        <f>_xlfn.XLOOKUP(Tabela5[[#This Row],[UUID]],Planilha2!$A:$A,Planilha2!O:O,"")</f>
        <v>1</v>
      </c>
    </row>
    <row r="2033" spans="1:48" x14ac:dyDescent="0.2">
      <c r="A2033" t="s">
        <v>8469</v>
      </c>
      <c r="B2033" t="s">
        <v>35</v>
      </c>
      <c r="C2033">
        <v>1006358720</v>
      </c>
      <c r="D2033">
        <v>59189330000110</v>
      </c>
      <c r="E2033" t="s">
        <v>8470</v>
      </c>
      <c r="F2033" t="s">
        <v>8471</v>
      </c>
      <c r="G2033" t="s">
        <v>8472</v>
      </c>
      <c r="H2033" s="1">
        <v>46023</v>
      </c>
      <c r="I2033">
        <v>202601</v>
      </c>
      <c r="J2033">
        <v>1040.1974299999999</v>
      </c>
      <c r="L2033">
        <v>1040.2</v>
      </c>
      <c r="N2033">
        <v>90469276</v>
      </c>
      <c r="O2033" s="1">
        <v>46053</v>
      </c>
      <c r="P2033" s="1">
        <v>46063</v>
      </c>
      <c r="R2033">
        <v>63</v>
      </c>
      <c r="S2033" t="s">
        <v>39</v>
      </c>
      <c r="T2033" t="s">
        <v>40</v>
      </c>
      <c r="U2033" t="s">
        <v>40</v>
      </c>
      <c r="V2033" t="s">
        <v>8473</v>
      </c>
      <c r="W2033">
        <v>6</v>
      </c>
      <c r="X2033" t="s">
        <v>42</v>
      </c>
      <c r="Y2033">
        <v>6</v>
      </c>
      <c r="Z2033" t="s">
        <v>40</v>
      </c>
      <c r="AA2033" t="s">
        <v>2311</v>
      </c>
      <c r="AB2033" t="s">
        <v>44</v>
      </c>
      <c r="AC2033" t="s">
        <v>45</v>
      </c>
      <c r="AE2033" t="s">
        <v>298</v>
      </c>
      <c r="AF2033" t="s">
        <v>8474</v>
      </c>
      <c r="AG2033" s="1">
        <v>46109</v>
      </c>
      <c r="AH2033" t="s">
        <v>47</v>
      </c>
      <c r="AI2033">
        <f>_xlfn.XLOOKUP(Tabela5[[#This Row],[UUID]],Planilha2!$A:$A,Planilha2!B:B,"")</f>
        <v>1</v>
      </c>
      <c r="AJ2033">
        <f>_xlfn.XLOOKUP(Tabela5[[#This Row],[UUID]],Planilha2!$A:$A,Planilha2!C:C,"")</f>
        <v>2</v>
      </c>
      <c r="AK2033">
        <f>_xlfn.XLOOKUP(Tabela5[[#This Row],[UUID]],Planilha2!$A:$A,Planilha2!D:D,"")</f>
        <v>1</v>
      </c>
      <c r="AL2033">
        <f>_xlfn.XLOOKUP(Tabela5[[#This Row],[UUID]],Planilha2!$A:$A,Planilha2!E:E,"")</f>
        <v>0</v>
      </c>
      <c r="AM2033">
        <f>_xlfn.XLOOKUP(Tabela5[[#This Row],[UUID]],Planilha2!$A:$A,Planilha2!F:F,"")</f>
        <v>1</v>
      </c>
      <c r="AN2033">
        <f>_xlfn.XLOOKUP(Tabela5[[#This Row],[UUID]],Planilha2!$A:$A,Planilha2!G:G,"")</f>
        <v>1</v>
      </c>
      <c r="AO2033">
        <f>_xlfn.XLOOKUP(Tabela5[[#This Row],[UUID]],Planilha2!$A:$A,Planilha2!H:H,"")</f>
        <v>1</v>
      </c>
      <c r="AP2033">
        <f>_xlfn.XLOOKUP(Tabela5[[#This Row],[UUID]],Planilha2!$A:$A,Planilha2!I:I,"")</f>
        <v>1</v>
      </c>
      <c r="AQ2033">
        <f>_xlfn.XLOOKUP(Tabela5[[#This Row],[UUID]],Planilha2!$A:$A,Planilha2!J:J,"")</f>
        <v>0</v>
      </c>
      <c r="AR2033">
        <f>_xlfn.XLOOKUP(Tabela5[[#This Row],[UUID]],Planilha2!$A:$A,Planilha2!K:K,"")</f>
        <v>0</v>
      </c>
      <c r="AS2033">
        <f>_xlfn.XLOOKUP(Tabela5[[#This Row],[UUID]],Planilha2!$A:$A,Planilha2!L:L,"")</f>
        <v>0</v>
      </c>
      <c r="AT2033">
        <f>_xlfn.XLOOKUP(Tabela5[[#This Row],[UUID]],Planilha2!$A:$A,Planilha2!M:M,"")</f>
        <v>0</v>
      </c>
      <c r="AU2033">
        <f>_xlfn.XLOOKUP(Tabela5[[#This Row],[UUID]],Planilha2!$A:$A,Planilha2!N:N,"")</f>
        <v>1</v>
      </c>
      <c r="AV2033">
        <f>_xlfn.XLOOKUP(Tabela5[[#This Row],[UUID]],Planilha2!$A:$A,Planilha2!O:O,"")</f>
        <v>1</v>
      </c>
    </row>
    <row r="2034" spans="1:48" x14ac:dyDescent="0.2">
      <c r="A2034" t="s">
        <v>8475</v>
      </c>
      <c r="B2034" t="s">
        <v>35</v>
      </c>
      <c r="C2034">
        <v>37506560</v>
      </c>
      <c r="D2034">
        <v>85654540882</v>
      </c>
      <c r="E2034" t="s">
        <v>2146</v>
      </c>
      <c r="F2034" t="s">
        <v>8476</v>
      </c>
      <c r="G2034" t="s">
        <v>2148</v>
      </c>
      <c r="H2034" s="1">
        <v>45931</v>
      </c>
      <c r="I2034">
        <v>202510</v>
      </c>
      <c r="J2034">
        <v>843.56772000000001</v>
      </c>
      <c r="L2034">
        <v>843.57</v>
      </c>
      <c r="N2034">
        <v>90405409</v>
      </c>
      <c r="O2034" s="1">
        <v>45978</v>
      </c>
      <c r="P2034" s="1">
        <v>45986</v>
      </c>
      <c r="R2034">
        <v>140</v>
      </c>
      <c r="S2034" t="s">
        <v>53</v>
      </c>
      <c r="T2034" t="s">
        <v>40</v>
      </c>
      <c r="U2034" t="s">
        <v>40</v>
      </c>
      <c r="V2034" t="s">
        <v>2149</v>
      </c>
      <c r="W2034">
        <v>6</v>
      </c>
      <c r="X2034" t="s">
        <v>42</v>
      </c>
      <c r="Y2034">
        <v>6</v>
      </c>
      <c r="Z2034" t="s">
        <v>40</v>
      </c>
      <c r="AA2034" t="s">
        <v>193</v>
      </c>
      <c r="AB2034" t="s">
        <v>44</v>
      </c>
      <c r="AE2034" t="s">
        <v>2711</v>
      </c>
      <c r="AF2034" t="s">
        <v>8477</v>
      </c>
      <c r="AG2034" s="1">
        <v>45992</v>
      </c>
      <c r="AH2034" t="s">
        <v>70</v>
      </c>
      <c r="AI2034">
        <f>_xlfn.XLOOKUP(Tabela5[[#This Row],[UUID]],Planilha2!$A:$A,Planilha2!B:B,"")</f>
        <v>0</v>
      </c>
      <c r="AJ2034">
        <f>_xlfn.XLOOKUP(Tabela5[[#This Row],[UUID]],Planilha2!$A:$A,Planilha2!C:C,"")</f>
        <v>0</v>
      </c>
      <c r="AK2034">
        <f>_xlfn.XLOOKUP(Tabela5[[#This Row],[UUID]],Planilha2!$A:$A,Planilha2!D:D,"")</f>
        <v>0</v>
      </c>
      <c r="AL2034">
        <f>_xlfn.XLOOKUP(Tabela5[[#This Row],[UUID]],Planilha2!$A:$A,Planilha2!E:E,"")</f>
        <v>6</v>
      </c>
      <c r="AM2034">
        <f>_xlfn.XLOOKUP(Tabela5[[#This Row],[UUID]],Planilha2!$A:$A,Planilha2!F:F,"")</f>
        <v>0</v>
      </c>
      <c r="AN2034">
        <f>_xlfn.XLOOKUP(Tabela5[[#This Row],[UUID]],Planilha2!$A:$A,Planilha2!G:G,"")</f>
        <v>0</v>
      </c>
      <c r="AO2034">
        <f>_xlfn.XLOOKUP(Tabela5[[#This Row],[UUID]],Planilha2!$A:$A,Planilha2!H:H,"")</f>
        <v>0</v>
      </c>
      <c r="AP2034">
        <f>_xlfn.XLOOKUP(Tabela5[[#This Row],[UUID]],Planilha2!$A:$A,Planilha2!I:I,"")</f>
        <v>0</v>
      </c>
      <c r="AQ2034">
        <f>_xlfn.XLOOKUP(Tabela5[[#This Row],[UUID]],Planilha2!$A:$A,Planilha2!J:J,"")</f>
        <v>0</v>
      </c>
      <c r="AR2034">
        <f>_xlfn.XLOOKUP(Tabela5[[#This Row],[UUID]],Planilha2!$A:$A,Planilha2!K:K,"")</f>
        <v>0</v>
      </c>
      <c r="AS2034">
        <f>_xlfn.XLOOKUP(Tabela5[[#This Row],[UUID]],Planilha2!$A:$A,Planilha2!L:L,"")</f>
        <v>0</v>
      </c>
      <c r="AT2034">
        <f>_xlfn.XLOOKUP(Tabela5[[#This Row],[UUID]],Planilha2!$A:$A,Planilha2!M:M,"")</f>
        <v>0</v>
      </c>
      <c r="AU2034">
        <f>_xlfn.XLOOKUP(Tabela5[[#This Row],[UUID]],Planilha2!$A:$A,Planilha2!N:N,"")</f>
        <v>0</v>
      </c>
      <c r="AV2034">
        <f>_xlfn.XLOOKUP(Tabela5[[#This Row],[UUID]],Planilha2!$A:$A,Planilha2!O:O,"")</f>
        <v>0</v>
      </c>
    </row>
    <row r="2035" spans="1:48" x14ac:dyDescent="0.2">
      <c r="A2035" t="s">
        <v>8478</v>
      </c>
      <c r="B2035" t="s">
        <v>35</v>
      </c>
      <c r="C2035">
        <v>24359483</v>
      </c>
      <c r="D2035">
        <v>4624881877</v>
      </c>
      <c r="E2035" t="s">
        <v>5868</v>
      </c>
      <c r="F2035" t="s">
        <v>5869</v>
      </c>
      <c r="G2035" t="s">
        <v>5870</v>
      </c>
      <c r="H2035" s="1">
        <v>45931</v>
      </c>
      <c r="I2035">
        <v>202510</v>
      </c>
      <c r="J2035">
        <v>273.08350000000002</v>
      </c>
      <c r="L2035">
        <v>273.08</v>
      </c>
      <c r="N2035">
        <v>90405455</v>
      </c>
      <c r="O2035" s="1">
        <v>45978</v>
      </c>
      <c r="P2035" s="1">
        <v>45986</v>
      </c>
      <c r="R2035">
        <v>140</v>
      </c>
      <c r="S2035" t="s">
        <v>53</v>
      </c>
      <c r="T2035" t="s">
        <v>40</v>
      </c>
      <c r="U2035" t="s">
        <v>40</v>
      </c>
      <c r="V2035" t="s">
        <v>5871</v>
      </c>
      <c r="W2035">
        <v>6</v>
      </c>
      <c r="X2035" t="s">
        <v>42</v>
      </c>
      <c r="Y2035">
        <v>6</v>
      </c>
      <c r="Z2035" t="s">
        <v>40</v>
      </c>
      <c r="AA2035" t="s">
        <v>193</v>
      </c>
      <c r="AB2035" t="s">
        <v>44</v>
      </c>
      <c r="AE2035" t="s">
        <v>2711</v>
      </c>
      <c r="AF2035" t="s">
        <v>8479</v>
      </c>
      <c r="AG2035" s="1">
        <v>45992</v>
      </c>
      <c r="AH2035" t="s">
        <v>70</v>
      </c>
      <c r="AI2035">
        <f>_xlfn.XLOOKUP(Tabela5[[#This Row],[UUID]],Planilha2!$A:$A,Planilha2!B:B,"")</f>
        <v>0</v>
      </c>
      <c r="AJ2035">
        <f>_xlfn.XLOOKUP(Tabela5[[#This Row],[UUID]],Planilha2!$A:$A,Planilha2!C:C,"")</f>
        <v>0</v>
      </c>
      <c r="AK2035">
        <f>_xlfn.XLOOKUP(Tabela5[[#This Row],[UUID]],Planilha2!$A:$A,Planilha2!D:D,"")</f>
        <v>0</v>
      </c>
      <c r="AL2035">
        <f>_xlfn.XLOOKUP(Tabela5[[#This Row],[UUID]],Planilha2!$A:$A,Planilha2!E:E,"")</f>
        <v>13</v>
      </c>
      <c r="AM2035">
        <f>_xlfn.XLOOKUP(Tabela5[[#This Row],[UUID]],Planilha2!$A:$A,Planilha2!F:F,"")</f>
        <v>0</v>
      </c>
      <c r="AN2035">
        <f>_xlfn.XLOOKUP(Tabela5[[#This Row],[UUID]],Planilha2!$A:$A,Planilha2!G:G,"")</f>
        <v>0</v>
      </c>
      <c r="AO2035">
        <f>_xlfn.XLOOKUP(Tabela5[[#This Row],[UUID]],Planilha2!$A:$A,Planilha2!H:H,"")</f>
        <v>0</v>
      </c>
      <c r="AP2035">
        <f>_xlfn.XLOOKUP(Tabela5[[#This Row],[UUID]],Planilha2!$A:$A,Planilha2!I:I,"")</f>
        <v>0</v>
      </c>
      <c r="AQ2035">
        <f>_xlfn.XLOOKUP(Tabela5[[#This Row],[UUID]],Planilha2!$A:$A,Planilha2!J:J,"")</f>
        <v>0</v>
      </c>
      <c r="AR2035">
        <f>_xlfn.XLOOKUP(Tabela5[[#This Row],[UUID]],Planilha2!$A:$A,Planilha2!K:K,"")</f>
        <v>0</v>
      </c>
      <c r="AS2035">
        <f>_xlfn.XLOOKUP(Tabela5[[#This Row],[UUID]],Planilha2!$A:$A,Planilha2!L:L,"")</f>
        <v>0</v>
      </c>
      <c r="AT2035">
        <f>_xlfn.XLOOKUP(Tabela5[[#This Row],[UUID]],Planilha2!$A:$A,Planilha2!M:M,"")</f>
        <v>0</v>
      </c>
      <c r="AU2035">
        <f>_xlfn.XLOOKUP(Tabela5[[#This Row],[UUID]],Planilha2!$A:$A,Planilha2!N:N,"")</f>
        <v>0</v>
      </c>
      <c r="AV2035">
        <f>_xlfn.XLOOKUP(Tabela5[[#This Row],[UUID]],Planilha2!$A:$A,Planilha2!O:O,"")</f>
        <v>0</v>
      </c>
    </row>
    <row r="2036" spans="1:48" x14ac:dyDescent="0.2">
      <c r="A2036" t="s">
        <v>8480</v>
      </c>
      <c r="B2036" t="s">
        <v>35</v>
      </c>
      <c r="C2036">
        <v>28723619</v>
      </c>
      <c r="D2036">
        <v>11650514000109</v>
      </c>
      <c r="E2036" t="s">
        <v>2410</v>
      </c>
      <c r="F2036" t="s">
        <v>7604</v>
      </c>
      <c r="G2036" t="s">
        <v>2412</v>
      </c>
      <c r="H2036" s="1">
        <v>46023</v>
      </c>
      <c r="I2036">
        <v>202601</v>
      </c>
      <c r="J2036">
        <v>1205.9841799999999</v>
      </c>
      <c r="L2036">
        <v>1205.98</v>
      </c>
      <c r="N2036">
        <v>90467210</v>
      </c>
      <c r="O2036" s="1">
        <v>46053</v>
      </c>
      <c r="P2036" s="1">
        <v>46063</v>
      </c>
      <c r="R2036">
        <v>63</v>
      </c>
      <c r="S2036" t="s">
        <v>39</v>
      </c>
      <c r="T2036" t="s">
        <v>40</v>
      </c>
      <c r="U2036" t="s">
        <v>40</v>
      </c>
      <c r="V2036" t="s">
        <v>2413</v>
      </c>
      <c r="W2036">
        <v>6</v>
      </c>
      <c r="X2036" t="s">
        <v>42</v>
      </c>
      <c r="Y2036">
        <v>6</v>
      </c>
      <c r="Z2036" t="s">
        <v>40</v>
      </c>
      <c r="AA2036" t="s">
        <v>2311</v>
      </c>
      <c r="AB2036" t="s">
        <v>44</v>
      </c>
      <c r="AC2036" t="s">
        <v>45</v>
      </c>
      <c r="AE2036" t="s">
        <v>298</v>
      </c>
      <c r="AF2036" t="s">
        <v>8481</v>
      </c>
      <c r="AG2036" s="1">
        <v>46098</v>
      </c>
      <c r="AH2036" t="s">
        <v>47</v>
      </c>
      <c r="AI2036">
        <f>_xlfn.XLOOKUP(Tabela5[[#This Row],[UUID]],Planilha2!$A:$A,Planilha2!B:B,"")</f>
        <v>0</v>
      </c>
      <c r="AJ2036">
        <f>_xlfn.XLOOKUP(Tabela5[[#This Row],[UUID]],Planilha2!$A:$A,Planilha2!C:C,"")</f>
        <v>1</v>
      </c>
      <c r="AK2036">
        <f>_xlfn.XLOOKUP(Tabela5[[#This Row],[UUID]],Planilha2!$A:$A,Planilha2!D:D,"")</f>
        <v>1</v>
      </c>
      <c r="AL2036">
        <f>_xlfn.XLOOKUP(Tabela5[[#This Row],[UUID]],Planilha2!$A:$A,Planilha2!E:E,"")</f>
        <v>0</v>
      </c>
      <c r="AM2036">
        <f>_xlfn.XLOOKUP(Tabela5[[#This Row],[UUID]],Planilha2!$A:$A,Planilha2!F:F,"")</f>
        <v>1</v>
      </c>
      <c r="AN2036">
        <f>_xlfn.XLOOKUP(Tabela5[[#This Row],[UUID]],Planilha2!$A:$A,Planilha2!G:G,"")</f>
        <v>1</v>
      </c>
      <c r="AO2036">
        <f>_xlfn.XLOOKUP(Tabela5[[#This Row],[UUID]],Planilha2!$A:$A,Planilha2!H:H,"")</f>
        <v>1</v>
      </c>
      <c r="AP2036">
        <f>_xlfn.XLOOKUP(Tabela5[[#This Row],[UUID]],Planilha2!$A:$A,Planilha2!I:I,"")</f>
        <v>1</v>
      </c>
      <c r="AQ2036">
        <f>_xlfn.XLOOKUP(Tabela5[[#This Row],[UUID]],Planilha2!$A:$A,Planilha2!J:J,"")</f>
        <v>1</v>
      </c>
      <c r="AR2036">
        <f>_xlfn.XLOOKUP(Tabela5[[#This Row],[UUID]],Planilha2!$A:$A,Planilha2!K:K,"")</f>
        <v>1</v>
      </c>
      <c r="AS2036">
        <f>_xlfn.XLOOKUP(Tabela5[[#This Row],[UUID]],Planilha2!$A:$A,Planilha2!L:L,"")</f>
        <v>0</v>
      </c>
      <c r="AT2036">
        <f>_xlfn.XLOOKUP(Tabela5[[#This Row],[UUID]],Planilha2!$A:$A,Planilha2!M:M,"")</f>
        <v>1</v>
      </c>
      <c r="AU2036">
        <f>_xlfn.XLOOKUP(Tabela5[[#This Row],[UUID]],Planilha2!$A:$A,Planilha2!N:N,"")</f>
        <v>1</v>
      </c>
      <c r="AV2036">
        <f>_xlfn.XLOOKUP(Tabela5[[#This Row],[UUID]],Planilha2!$A:$A,Planilha2!O:O,"")</f>
        <v>1</v>
      </c>
    </row>
    <row r="2037" spans="1:48" x14ac:dyDescent="0.2">
      <c r="A2037" t="s">
        <v>8482</v>
      </c>
      <c r="B2037" t="s">
        <v>35</v>
      </c>
      <c r="C2037">
        <v>1006280747</v>
      </c>
      <c r="D2037">
        <v>54163101000102</v>
      </c>
      <c r="E2037" t="s">
        <v>7598</v>
      </c>
      <c r="F2037" t="s">
        <v>8483</v>
      </c>
      <c r="G2037" t="s">
        <v>7600</v>
      </c>
      <c r="H2037" s="1">
        <v>46023</v>
      </c>
      <c r="I2037">
        <v>202601</v>
      </c>
      <c r="J2037">
        <v>1285.00053</v>
      </c>
      <c r="L2037">
        <v>1285</v>
      </c>
      <c r="N2037">
        <v>90467519</v>
      </c>
      <c r="O2037" s="1">
        <v>46053</v>
      </c>
      <c r="P2037" s="1">
        <v>46063</v>
      </c>
      <c r="R2037">
        <v>63</v>
      </c>
      <c r="S2037" t="s">
        <v>39</v>
      </c>
      <c r="T2037" t="s">
        <v>40</v>
      </c>
      <c r="U2037" t="s">
        <v>40</v>
      </c>
      <c r="V2037" t="s">
        <v>7601</v>
      </c>
      <c r="W2037">
        <v>6</v>
      </c>
      <c r="X2037" t="s">
        <v>42</v>
      </c>
      <c r="Y2037">
        <v>6</v>
      </c>
      <c r="Z2037" t="s">
        <v>40</v>
      </c>
      <c r="AA2037" t="s">
        <v>2311</v>
      </c>
      <c r="AB2037" t="s">
        <v>44</v>
      </c>
      <c r="AC2037" t="s">
        <v>45</v>
      </c>
      <c r="AE2037" t="s">
        <v>298</v>
      </c>
      <c r="AF2037" t="s">
        <v>8484</v>
      </c>
      <c r="AG2037" s="1">
        <v>46118</v>
      </c>
      <c r="AH2037" t="s">
        <v>47</v>
      </c>
      <c r="AI2037">
        <f>_xlfn.XLOOKUP(Tabela5[[#This Row],[UUID]],Planilha2!$A:$A,Planilha2!B:B,"")</f>
        <v>1</v>
      </c>
      <c r="AJ2037">
        <f>_xlfn.XLOOKUP(Tabela5[[#This Row],[UUID]],Planilha2!$A:$A,Planilha2!C:C,"")</f>
        <v>1</v>
      </c>
      <c r="AK2037">
        <f>_xlfn.XLOOKUP(Tabela5[[#This Row],[UUID]],Planilha2!$A:$A,Planilha2!D:D,"")</f>
        <v>1</v>
      </c>
      <c r="AL2037">
        <f>_xlfn.XLOOKUP(Tabela5[[#This Row],[UUID]],Planilha2!$A:$A,Planilha2!E:E,"")</f>
        <v>0</v>
      </c>
      <c r="AM2037">
        <f>_xlfn.XLOOKUP(Tabela5[[#This Row],[UUID]],Planilha2!$A:$A,Planilha2!F:F,"")</f>
        <v>1</v>
      </c>
      <c r="AN2037">
        <f>_xlfn.XLOOKUP(Tabela5[[#This Row],[UUID]],Planilha2!$A:$A,Planilha2!G:G,"")</f>
        <v>0</v>
      </c>
      <c r="AO2037">
        <f>_xlfn.XLOOKUP(Tabela5[[#This Row],[UUID]],Planilha2!$A:$A,Planilha2!H:H,"")</f>
        <v>0</v>
      </c>
      <c r="AP2037">
        <f>_xlfn.XLOOKUP(Tabela5[[#This Row],[UUID]],Planilha2!$A:$A,Planilha2!I:I,"")</f>
        <v>0</v>
      </c>
      <c r="AQ2037">
        <f>_xlfn.XLOOKUP(Tabela5[[#This Row],[UUID]],Planilha2!$A:$A,Planilha2!J:J,"")</f>
        <v>0</v>
      </c>
      <c r="AR2037">
        <f>_xlfn.XLOOKUP(Tabela5[[#This Row],[UUID]],Planilha2!$A:$A,Planilha2!K:K,"")</f>
        <v>0</v>
      </c>
      <c r="AS2037">
        <f>_xlfn.XLOOKUP(Tabela5[[#This Row],[UUID]],Planilha2!$A:$A,Planilha2!L:L,"")</f>
        <v>0</v>
      </c>
      <c r="AT2037">
        <f>_xlfn.XLOOKUP(Tabela5[[#This Row],[UUID]],Planilha2!$A:$A,Planilha2!M:M,"")</f>
        <v>1</v>
      </c>
      <c r="AU2037">
        <f>_xlfn.XLOOKUP(Tabela5[[#This Row],[UUID]],Planilha2!$A:$A,Planilha2!N:N,"")</f>
        <v>1</v>
      </c>
      <c r="AV2037">
        <f>_xlfn.XLOOKUP(Tabela5[[#This Row],[UUID]],Planilha2!$A:$A,Planilha2!O:O,"")</f>
        <v>1</v>
      </c>
    </row>
    <row r="2038" spans="1:48" x14ac:dyDescent="0.2">
      <c r="A2038" t="s">
        <v>8485</v>
      </c>
      <c r="B2038" t="s">
        <v>35</v>
      </c>
      <c r="C2038">
        <v>3977170</v>
      </c>
      <c r="D2038">
        <v>7235764000105</v>
      </c>
      <c r="E2038" t="s">
        <v>8486</v>
      </c>
      <c r="F2038" t="s">
        <v>8487</v>
      </c>
      <c r="G2038" t="s">
        <v>8488</v>
      </c>
      <c r="H2038" s="1">
        <v>46023</v>
      </c>
      <c r="I2038">
        <v>202601</v>
      </c>
      <c r="J2038">
        <v>6284.0370700000003</v>
      </c>
      <c r="L2038">
        <v>6284.04</v>
      </c>
      <c r="N2038">
        <v>90471291</v>
      </c>
      <c r="O2038" s="1">
        <v>46055</v>
      </c>
      <c r="P2038" s="1">
        <v>46063</v>
      </c>
      <c r="R2038">
        <v>63</v>
      </c>
      <c r="S2038" t="s">
        <v>39</v>
      </c>
      <c r="T2038" t="s">
        <v>40</v>
      </c>
      <c r="U2038" t="s">
        <v>40</v>
      </c>
      <c r="V2038" t="s">
        <v>8489</v>
      </c>
      <c r="W2038" t="s">
        <v>94</v>
      </c>
      <c r="X2038" t="s">
        <v>94</v>
      </c>
      <c r="Y2038">
        <v>6</v>
      </c>
      <c r="Z2038" t="s">
        <v>40</v>
      </c>
      <c r="AA2038" t="s">
        <v>2311</v>
      </c>
      <c r="AB2038" t="s">
        <v>44</v>
      </c>
      <c r="AC2038" t="s">
        <v>45</v>
      </c>
      <c r="AE2038" t="s">
        <v>298</v>
      </c>
      <c r="AF2038" t="s">
        <v>8490</v>
      </c>
      <c r="AG2038" s="1">
        <v>46114</v>
      </c>
      <c r="AH2038" t="s">
        <v>47</v>
      </c>
      <c r="AI2038">
        <f>_xlfn.XLOOKUP(Tabela5[[#This Row],[UUID]],Planilha2!$A:$A,Planilha2!B:B,"")</f>
        <v>1</v>
      </c>
      <c r="AJ2038">
        <f>_xlfn.XLOOKUP(Tabela5[[#This Row],[UUID]],Planilha2!$A:$A,Planilha2!C:C,"")</f>
        <v>1</v>
      </c>
      <c r="AK2038">
        <f>_xlfn.XLOOKUP(Tabela5[[#This Row],[UUID]],Planilha2!$A:$A,Planilha2!D:D,"")</f>
        <v>6</v>
      </c>
      <c r="AL2038">
        <f>_xlfn.XLOOKUP(Tabela5[[#This Row],[UUID]],Planilha2!$A:$A,Planilha2!E:E,"")</f>
        <v>1</v>
      </c>
      <c r="AM2038">
        <f>_xlfn.XLOOKUP(Tabela5[[#This Row],[UUID]],Planilha2!$A:$A,Planilha2!F:F,"")</f>
        <v>1</v>
      </c>
      <c r="AN2038">
        <f>_xlfn.XLOOKUP(Tabela5[[#This Row],[UUID]],Planilha2!$A:$A,Planilha2!G:G,"")</f>
        <v>1</v>
      </c>
      <c r="AO2038">
        <f>_xlfn.XLOOKUP(Tabela5[[#This Row],[UUID]],Planilha2!$A:$A,Planilha2!H:H,"")</f>
        <v>0</v>
      </c>
      <c r="AP2038">
        <f>_xlfn.XLOOKUP(Tabela5[[#This Row],[UUID]],Planilha2!$A:$A,Planilha2!I:I,"")</f>
        <v>0</v>
      </c>
      <c r="AQ2038">
        <f>_xlfn.XLOOKUP(Tabela5[[#This Row],[UUID]],Planilha2!$A:$A,Planilha2!J:J,"")</f>
        <v>0</v>
      </c>
      <c r="AR2038">
        <f>_xlfn.XLOOKUP(Tabela5[[#This Row],[UUID]],Planilha2!$A:$A,Planilha2!K:K,"")</f>
        <v>0</v>
      </c>
      <c r="AS2038">
        <f>_xlfn.XLOOKUP(Tabela5[[#This Row],[UUID]],Planilha2!$A:$A,Planilha2!L:L,"")</f>
        <v>0</v>
      </c>
      <c r="AT2038">
        <f>_xlfn.XLOOKUP(Tabela5[[#This Row],[UUID]],Planilha2!$A:$A,Planilha2!M:M,"")</f>
        <v>0</v>
      </c>
      <c r="AU2038">
        <f>_xlfn.XLOOKUP(Tabela5[[#This Row],[UUID]],Planilha2!$A:$A,Planilha2!N:N,"")</f>
        <v>1</v>
      </c>
      <c r="AV2038">
        <f>_xlfn.XLOOKUP(Tabela5[[#This Row],[UUID]],Planilha2!$A:$A,Planilha2!O:O,"")</f>
        <v>1</v>
      </c>
    </row>
    <row r="2039" spans="1:48" x14ac:dyDescent="0.2">
      <c r="A2039" t="s">
        <v>8491</v>
      </c>
      <c r="B2039" t="s">
        <v>35</v>
      </c>
      <c r="C2039">
        <v>102180636</v>
      </c>
      <c r="D2039">
        <v>1446997022</v>
      </c>
      <c r="E2039" t="s">
        <v>2344</v>
      </c>
      <c r="F2039" t="s">
        <v>7569</v>
      </c>
      <c r="G2039" t="s">
        <v>2346</v>
      </c>
      <c r="H2039" s="1">
        <v>46023</v>
      </c>
      <c r="I2039">
        <v>202601</v>
      </c>
      <c r="J2039">
        <v>3224.7122599999998</v>
      </c>
      <c r="L2039">
        <v>3224.71</v>
      </c>
      <c r="N2039">
        <v>90468833</v>
      </c>
      <c r="O2039" s="1">
        <v>46053</v>
      </c>
      <c r="P2039" s="1">
        <v>46063</v>
      </c>
      <c r="R2039">
        <v>63</v>
      </c>
      <c r="S2039" t="s">
        <v>53</v>
      </c>
      <c r="T2039" t="s">
        <v>40</v>
      </c>
      <c r="U2039" t="s">
        <v>40</v>
      </c>
      <c r="V2039" t="s">
        <v>2347</v>
      </c>
      <c r="W2039">
        <v>6</v>
      </c>
      <c r="X2039" t="s">
        <v>42</v>
      </c>
      <c r="Y2039">
        <v>6</v>
      </c>
      <c r="Z2039" t="s">
        <v>40</v>
      </c>
      <c r="AA2039" t="s">
        <v>2311</v>
      </c>
      <c r="AB2039" t="s">
        <v>44</v>
      </c>
      <c r="AC2039" t="s">
        <v>45</v>
      </c>
      <c r="AE2039" t="s">
        <v>298</v>
      </c>
      <c r="AF2039" t="s">
        <v>8492</v>
      </c>
      <c r="AG2039" s="1">
        <v>46062</v>
      </c>
      <c r="AH2039" t="s">
        <v>2751</v>
      </c>
      <c r="AI2039">
        <f>_xlfn.XLOOKUP(Tabela5[[#This Row],[UUID]],Planilha2!$A:$A,Planilha2!B:B,"")</f>
        <v>0</v>
      </c>
      <c r="AJ2039">
        <f>_xlfn.XLOOKUP(Tabela5[[#This Row],[UUID]],Planilha2!$A:$A,Planilha2!C:C,"")</f>
        <v>1</v>
      </c>
      <c r="AK2039">
        <f>_xlfn.XLOOKUP(Tabela5[[#This Row],[UUID]],Planilha2!$A:$A,Planilha2!D:D,"")</f>
        <v>1</v>
      </c>
      <c r="AL2039">
        <f>_xlfn.XLOOKUP(Tabela5[[#This Row],[UUID]],Planilha2!$A:$A,Planilha2!E:E,"")</f>
        <v>0</v>
      </c>
      <c r="AM2039">
        <f>_xlfn.XLOOKUP(Tabela5[[#This Row],[UUID]],Planilha2!$A:$A,Planilha2!F:F,"")</f>
        <v>1</v>
      </c>
      <c r="AN2039">
        <f>_xlfn.XLOOKUP(Tabela5[[#This Row],[UUID]],Planilha2!$A:$A,Planilha2!G:G,"")</f>
        <v>1</v>
      </c>
      <c r="AO2039">
        <f>_xlfn.XLOOKUP(Tabela5[[#This Row],[UUID]],Planilha2!$A:$A,Planilha2!H:H,"")</f>
        <v>1</v>
      </c>
      <c r="AP2039">
        <f>_xlfn.XLOOKUP(Tabela5[[#This Row],[UUID]],Planilha2!$A:$A,Planilha2!I:I,"")</f>
        <v>1</v>
      </c>
      <c r="AQ2039">
        <f>_xlfn.XLOOKUP(Tabela5[[#This Row],[UUID]],Planilha2!$A:$A,Planilha2!J:J,"")</f>
        <v>1</v>
      </c>
      <c r="AR2039">
        <f>_xlfn.XLOOKUP(Tabela5[[#This Row],[UUID]],Planilha2!$A:$A,Planilha2!K:K,"")</f>
        <v>1</v>
      </c>
      <c r="AS2039">
        <f>_xlfn.XLOOKUP(Tabela5[[#This Row],[UUID]],Planilha2!$A:$A,Planilha2!L:L,"")</f>
        <v>1</v>
      </c>
      <c r="AT2039">
        <f>_xlfn.XLOOKUP(Tabela5[[#This Row],[UUID]],Planilha2!$A:$A,Planilha2!M:M,"")</f>
        <v>1</v>
      </c>
      <c r="AU2039">
        <f>_xlfn.XLOOKUP(Tabela5[[#This Row],[UUID]],Planilha2!$A:$A,Planilha2!N:N,"")</f>
        <v>1</v>
      </c>
      <c r="AV2039">
        <f>_xlfn.XLOOKUP(Tabela5[[#This Row],[UUID]],Planilha2!$A:$A,Planilha2!O:O,"")</f>
        <v>1</v>
      </c>
    </row>
    <row r="2040" spans="1:48" x14ac:dyDescent="0.2">
      <c r="A2040" t="s">
        <v>8493</v>
      </c>
      <c r="B2040" t="s">
        <v>35</v>
      </c>
      <c r="C2040">
        <v>4000622418</v>
      </c>
      <c r="D2040">
        <v>34882354837</v>
      </c>
      <c r="E2040" t="s">
        <v>3876</v>
      </c>
      <c r="F2040" t="s">
        <v>5851</v>
      </c>
      <c r="G2040" t="s">
        <v>3878</v>
      </c>
      <c r="H2040" s="1">
        <v>45931</v>
      </c>
      <c r="I2040">
        <v>202510</v>
      </c>
      <c r="J2040">
        <v>181.32332</v>
      </c>
      <c r="L2040">
        <v>181.32</v>
      </c>
      <c r="N2040">
        <v>90405639</v>
      </c>
      <c r="O2040" s="1">
        <v>45978</v>
      </c>
      <c r="P2040" s="1">
        <v>45986</v>
      </c>
      <c r="R2040">
        <v>140</v>
      </c>
      <c r="S2040" t="s">
        <v>53</v>
      </c>
      <c r="T2040" t="s">
        <v>40</v>
      </c>
      <c r="U2040" t="s">
        <v>40</v>
      </c>
      <c r="V2040" t="s">
        <v>3879</v>
      </c>
      <c r="W2040">
        <v>6</v>
      </c>
      <c r="X2040" t="s">
        <v>42</v>
      </c>
      <c r="Y2040">
        <v>6</v>
      </c>
      <c r="Z2040" t="s">
        <v>40</v>
      </c>
      <c r="AA2040" t="s">
        <v>193</v>
      </c>
      <c r="AB2040" t="s">
        <v>44</v>
      </c>
      <c r="AE2040" t="s">
        <v>2711</v>
      </c>
      <c r="AF2040" t="s">
        <v>8494</v>
      </c>
      <c r="AG2040" s="1">
        <v>46007</v>
      </c>
      <c r="AH2040" t="s">
        <v>70</v>
      </c>
      <c r="AI2040">
        <f>_xlfn.XLOOKUP(Tabela5[[#This Row],[UUID]],Planilha2!$A:$A,Planilha2!B:B,"")</f>
        <v>0</v>
      </c>
      <c r="AJ2040">
        <f>_xlfn.XLOOKUP(Tabela5[[#This Row],[UUID]],Planilha2!$A:$A,Planilha2!C:C,"")</f>
        <v>0</v>
      </c>
      <c r="AK2040">
        <f>_xlfn.XLOOKUP(Tabela5[[#This Row],[UUID]],Planilha2!$A:$A,Planilha2!D:D,"")</f>
        <v>0</v>
      </c>
      <c r="AL2040">
        <f>_xlfn.XLOOKUP(Tabela5[[#This Row],[UUID]],Planilha2!$A:$A,Planilha2!E:E,"")</f>
        <v>5</v>
      </c>
      <c r="AM2040">
        <f>_xlfn.XLOOKUP(Tabela5[[#This Row],[UUID]],Planilha2!$A:$A,Planilha2!F:F,"")</f>
        <v>0</v>
      </c>
      <c r="AN2040">
        <f>_xlfn.XLOOKUP(Tabela5[[#This Row],[UUID]],Planilha2!$A:$A,Planilha2!G:G,"")</f>
        <v>0</v>
      </c>
      <c r="AO2040">
        <f>_xlfn.XLOOKUP(Tabela5[[#This Row],[UUID]],Planilha2!$A:$A,Planilha2!H:H,"")</f>
        <v>0</v>
      </c>
      <c r="AP2040">
        <f>_xlfn.XLOOKUP(Tabela5[[#This Row],[UUID]],Planilha2!$A:$A,Planilha2!I:I,"")</f>
        <v>0</v>
      </c>
      <c r="AQ2040">
        <f>_xlfn.XLOOKUP(Tabela5[[#This Row],[UUID]],Planilha2!$A:$A,Planilha2!J:J,"")</f>
        <v>0</v>
      </c>
      <c r="AR2040">
        <f>_xlfn.XLOOKUP(Tabela5[[#This Row],[UUID]],Planilha2!$A:$A,Planilha2!K:K,"")</f>
        <v>0</v>
      </c>
      <c r="AS2040">
        <f>_xlfn.XLOOKUP(Tabela5[[#This Row],[UUID]],Planilha2!$A:$A,Planilha2!L:L,"")</f>
        <v>1</v>
      </c>
      <c r="AT2040">
        <f>_xlfn.XLOOKUP(Tabela5[[#This Row],[UUID]],Planilha2!$A:$A,Planilha2!M:M,"")</f>
        <v>0</v>
      </c>
      <c r="AU2040">
        <f>_xlfn.XLOOKUP(Tabela5[[#This Row],[UUID]],Planilha2!$A:$A,Planilha2!N:N,"")</f>
        <v>0</v>
      </c>
      <c r="AV2040">
        <f>_xlfn.XLOOKUP(Tabela5[[#This Row],[UUID]],Planilha2!$A:$A,Planilha2!O:O,"")</f>
        <v>0</v>
      </c>
    </row>
    <row r="2041" spans="1:48" x14ac:dyDescent="0.2">
      <c r="A2041" t="s">
        <v>8495</v>
      </c>
      <c r="B2041" t="s">
        <v>35</v>
      </c>
      <c r="C2041">
        <v>9031553</v>
      </c>
      <c r="D2041">
        <v>38125916857</v>
      </c>
      <c r="E2041" t="s">
        <v>5845</v>
      </c>
      <c r="F2041" t="s">
        <v>5846</v>
      </c>
      <c r="G2041" t="s">
        <v>5847</v>
      </c>
      <c r="H2041" s="1">
        <v>45931</v>
      </c>
      <c r="I2041">
        <v>202510</v>
      </c>
      <c r="J2041">
        <v>2921.3896500000001</v>
      </c>
      <c r="L2041">
        <v>2921.39</v>
      </c>
      <c r="N2041">
        <v>90405432</v>
      </c>
      <c r="O2041" s="1">
        <v>45978</v>
      </c>
      <c r="P2041" s="1">
        <v>45986</v>
      </c>
      <c r="R2041">
        <v>140</v>
      </c>
      <c r="S2041" t="s">
        <v>53</v>
      </c>
      <c r="T2041" t="s">
        <v>40</v>
      </c>
      <c r="U2041" t="s">
        <v>40</v>
      </c>
      <c r="V2041" t="s">
        <v>5848</v>
      </c>
      <c r="W2041">
        <v>6</v>
      </c>
      <c r="X2041" t="s">
        <v>42</v>
      </c>
      <c r="Y2041">
        <v>6</v>
      </c>
      <c r="Z2041" t="s">
        <v>40</v>
      </c>
      <c r="AA2041" t="s">
        <v>193</v>
      </c>
      <c r="AB2041" t="s">
        <v>44</v>
      </c>
      <c r="AE2041" t="s">
        <v>2711</v>
      </c>
      <c r="AF2041" t="s">
        <v>8496</v>
      </c>
      <c r="AG2041" s="1">
        <v>46003</v>
      </c>
      <c r="AH2041" t="s">
        <v>70</v>
      </c>
      <c r="AI2041">
        <f>_xlfn.XLOOKUP(Tabela5[[#This Row],[UUID]],Planilha2!$A:$A,Planilha2!B:B,"")</f>
        <v>0</v>
      </c>
      <c r="AJ2041">
        <f>_xlfn.XLOOKUP(Tabela5[[#This Row],[UUID]],Planilha2!$A:$A,Planilha2!C:C,"")</f>
        <v>0</v>
      </c>
      <c r="AK2041">
        <f>_xlfn.XLOOKUP(Tabela5[[#This Row],[UUID]],Planilha2!$A:$A,Planilha2!D:D,"")</f>
        <v>0</v>
      </c>
      <c r="AL2041">
        <f>_xlfn.XLOOKUP(Tabela5[[#This Row],[UUID]],Planilha2!$A:$A,Planilha2!E:E,"")</f>
        <v>5</v>
      </c>
      <c r="AM2041">
        <f>_xlfn.XLOOKUP(Tabela5[[#This Row],[UUID]],Planilha2!$A:$A,Planilha2!F:F,"")</f>
        <v>0</v>
      </c>
      <c r="AN2041">
        <f>_xlfn.XLOOKUP(Tabela5[[#This Row],[UUID]],Planilha2!$A:$A,Planilha2!G:G,"")</f>
        <v>0</v>
      </c>
      <c r="AO2041">
        <f>_xlfn.XLOOKUP(Tabela5[[#This Row],[UUID]],Planilha2!$A:$A,Planilha2!H:H,"")</f>
        <v>0</v>
      </c>
      <c r="AP2041">
        <f>_xlfn.XLOOKUP(Tabela5[[#This Row],[UUID]],Planilha2!$A:$A,Planilha2!I:I,"")</f>
        <v>0</v>
      </c>
      <c r="AQ2041">
        <f>_xlfn.XLOOKUP(Tabela5[[#This Row],[UUID]],Planilha2!$A:$A,Planilha2!J:J,"")</f>
        <v>0</v>
      </c>
      <c r="AR2041">
        <f>_xlfn.XLOOKUP(Tabela5[[#This Row],[UUID]],Planilha2!$A:$A,Planilha2!K:K,"")</f>
        <v>0</v>
      </c>
      <c r="AS2041">
        <f>_xlfn.XLOOKUP(Tabela5[[#This Row],[UUID]],Planilha2!$A:$A,Planilha2!L:L,"")</f>
        <v>0</v>
      </c>
      <c r="AT2041">
        <f>_xlfn.XLOOKUP(Tabela5[[#This Row],[UUID]],Planilha2!$A:$A,Planilha2!M:M,"")</f>
        <v>0</v>
      </c>
      <c r="AU2041">
        <f>_xlfn.XLOOKUP(Tabela5[[#This Row],[UUID]],Planilha2!$A:$A,Planilha2!N:N,"")</f>
        <v>0</v>
      </c>
      <c r="AV2041">
        <f>_xlfn.XLOOKUP(Tabela5[[#This Row],[UUID]],Planilha2!$A:$A,Planilha2!O:O,"")</f>
        <v>0</v>
      </c>
    </row>
    <row r="2042" spans="1:48" x14ac:dyDescent="0.2">
      <c r="A2042" t="s">
        <v>8497</v>
      </c>
      <c r="B2042" t="s">
        <v>35</v>
      </c>
      <c r="C2042">
        <v>66272815</v>
      </c>
      <c r="D2042">
        <v>1277713014</v>
      </c>
      <c r="E2042" t="s">
        <v>2561</v>
      </c>
      <c r="F2042" t="s">
        <v>2562</v>
      </c>
      <c r="G2042" t="s">
        <v>2563</v>
      </c>
      <c r="H2042" s="1">
        <v>46023</v>
      </c>
      <c r="I2042">
        <v>202601</v>
      </c>
      <c r="J2042">
        <v>5424.17436</v>
      </c>
      <c r="L2042">
        <v>5424.17</v>
      </c>
      <c r="N2042">
        <v>90469256</v>
      </c>
      <c r="O2042" s="1">
        <v>46053</v>
      </c>
      <c r="P2042" s="1">
        <v>46063</v>
      </c>
      <c r="R2042">
        <v>63</v>
      </c>
      <c r="S2042" t="s">
        <v>53</v>
      </c>
      <c r="T2042" t="s">
        <v>40</v>
      </c>
      <c r="U2042" t="s">
        <v>40</v>
      </c>
      <c r="V2042" t="s">
        <v>2564</v>
      </c>
      <c r="W2042">
        <v>6</v>
      </c>
      <c r="X2042" t="s">
        <v>42</v>
      </c>
      <c r="Y2042">
        <v>6</v>
      </c>
      <c r="Z2042" t="s">
        <v>40</v>
      </c>
      <c r="AA2042" t="s">
        <v>2311</v>
      </c>
      <c r="AB2042" t="s">
        <v>44</v>
      </c>
      <c r="AC2042" t="s">
        <v>45</v>
      </c>
      <c r="AE2042" t="s">
        <v>298</v>
      </c>
      <c r="AF2042" t="s">
        <v>8498</v>
      </c>
      <c r="AG2042" s="1">
        <v>46092</v>
      </c>
      <c r="AH2042" t="s">
        <v>2615</v>
      </c>
      <c r="AI2042">
        <f>_xlfn.XLOOKUP(Tabela5[[#This Row],[UUID]],Planilha2!$A:$A,Planilha2!B:B,"")</f>
        <v>1</v>
      </c>
      <c r="AJ2042">
        <f>_xlfn.XLOOKUP(Tabela5[[#This Row],[UUID]],Planilha2!$A:$A,Planilha2!C:C,"")</f>
        <v>1</v>
      </c>
      <c r="AK2042">
        <f>_xlfn.XLOOKUP(Tabela5[[#This Row],[UUID]],Planilha2!$A:$A,Planilha2!D:D,"")</f>
        <v>10</v>
      </c>
      <c r="AL2042">
        <f>_xlfn.XLOOKUP(Tabela5[[#This Row],[UUID]],Planilha2!$A:$A,Planilha2!E:E,"")</f>
        <v>0</v>
      </c>
      <c r="AM2042">
        <f>_xlfn.XLOOKUP(Tabela5[[#This Row],[UUID]],Planilha2!$A:$A,Planilha2!F:F,"")</f>
        <v>1</v>
      </c>
      <c r="AN2042">
        <f>_xlfn.XLOOKUP(Tabela5[[#This Row],[UUID]],Planilha2!$A:$A,Planilha2!G:G,"")</f>
        <v>1</v>
      </c>
      <c r="AO2042">
        <f>_xlfn.XLOOKUP(Tabela5[[#This Row],[UUID]],Planilha2!$A:$A,Planilha2!H:H,"")</f>
        <v>1</v>
      </c>
      <c r="AP2042">
        <f>_xlfn.XLOOKUP(Tabela5[[#This Row],[UUID]],Planilha2!$A:$A,Planilha2!I:I,"")</f>
        <v>1</v>
      </c>
      <c r="AQ2042">
        <f>_xlfn.XLOOKUP(Tabela5[[#This Row],[UUID]],Planilha2!$A:$A,Planilha2!J:J,"")</f>
        <v>1</v>
      </c>
      <c r="AR2042">
        <f>_xlfn.XLOOKUP(Tabela5[[#This Row],[UUID]],Planilha2!$A:$A,Planilha2!K:K,"")</f>
        <v>1</v>
      </c>
      <c r="AS2042">
        <f>_xlfn.XLOOKUP(Tabela5[[#This Row],[UUID]],Planilha2!$A:$A,Planilha2!L:L,"")</f>
        <v>1</v>
      </c>
      <c r="AT2042">
        <f>_xlfn.XLOOKUP(Tabela5[[#This Row],[UUID]],Planilha2!$A:$A,Planilha2!M:M,"")</f>
        <v>0</v>
      </c>
      <c r="AU2042">
        <f>_xlfn.XLOOKUP(Tabela5[[#This Row],[UUID]],Planilha2!$A:$A,Planilha2!N:N,"")</f>
        <v>1</v>
      </c>
      <c r="AV2042">
        <f>_xlfn.XLOOKUP(Tabela5[[#This Row],[UUID]],Planilha2!$A:$A,Planilha2!O:O,"")</f>
        <v>1</v>
      </c>
    </row>
    <row r="2043" spans="1:48" x14ac:dyDescent="0.2">
      <c r="A2043" t="s">
        <v>8499</v>
      </c>
      <c r="B2043" t="s">
        <v>35</v>
      </c>
      <c r="C2043">
        <v>4003114318</v>
      </c>
      <c r="D2043">
        <v>19222367804</v>
      </c>
      <c r="E2043" t="s">
        <v>3894</v>
      </c>
      <c r="F2043" t="s">
        <v>5842</v>
      </c>
      <c r="G2043" t="s">
        <v>3896</v>
      </c>
      <c r="H2043" s="1">
        <v>45931</v>
      </c>
      <c r="I2043">
        <v>202510</v>
      </c>
      <c r="J2043">
        <v>268.45159000000001</v>
      </c>
      <c r="L2043">
        <v>268.45</v>
      </c>
      <c r="N2043">
        <v>90405251</v>
      </c>
      <c r="O2043" s="1">
        <v>45978</v>
      </c>
      <c r="P2043" s="1">
        <v>45986</v>
      </c>
      <c r="R2043">
        <v>140</v>
      </c>
      <c r="S2043" t="s">
        <v>53</v>
      </c>
      <c r="T2043" t="s">
        <v>40</v>
      </c>
      <c r="U2043" t="s">
        <v>40</v>
      </c>
      <c r="V2043" t="s">
        <v>3897</v>
      </c>
      <c r="W2043">
        <v>6</v>
      </c>
      <c r="X2043" t="s">
        <v>42</v>
      </c>
      <c r="Y2043">
        <v>6</v>
      </c>
      <c r="Z2043" t="s">
        <v>40</v>
      </c>
      <c r="AA2043" t="s">
        <v>193</v>
      </c>
      <c r="AB2043" t="s">
        <v>44</v>
      </c>
      <c r="AE2043" t="s">
        <v>2711</v>
      </c>
      <c r="AF2043" t="s">
        <v>8500</v>
      </c>
      <c r="AG2043" s="1">
        <v>45972</v>
      </c>
      <c r="AH2043" t="s">
        <v>70</v>
      </c>
      <c r="AI2043">
        <f>_xlfn.XLOOKUP(Tabela5[[#This Row],[UUID]],Planilha2!$A:$A,Planilha2!B:B,"")</f>
        <v>0</v>
      </c>
      <c r="AJ2043">
        <f>_xlfn.XLOOKUP(Tabela5[[#This Row],[UUID]],Planilha2!$A:$A,Planilha2!C:C,"")</f>
        <v>0</v>
      </c>
      <c r="AK2043">
        <f>_xlfn.XLOOKUP(Tabela5[[#This Row],[UUID]],Planilha2!$A:$A,Planilha2!D:D,"")</f>
        <v>0</v>
      </c>
      <c r="AL2043">
        <f>_xlfn.XLOOKUP(Tabela5[[#This Row],[UUID]],Planilha2!$A:$A,Planilha2!E:E,"")</f>
        <v>5</v>
      </c>
      <c r="AM2043">
        <f>_xlfn.XLOOKUP(Tabela5[[#This Row],[UUID]],Planilha2!$A:$A,Planilha2!F:F,"")</f>
        <v>0</v>
      </c>
      <c r="AN2043">
        <f>_xlfn.XLOOKUP(Tabela5[[#This Row],[UUID]],Planilha2!$A:$A,Planilha2!G:G,"")</f>
        <v>0</v>
      </c>
      <c r="AO2043">
        <f>_xlfn.XLOOKUP(Tabela5[[#This Row],[UUID]],Planilha2!$A:$A,Planilha2!H:H,"")</f>
        <v>0</v>
      </c>
      <c r="AP2043">
        <f>_xlfn.XLOOKUP(Tabela5[[#This Row],[UUID]],Planilha2!$A:$A,Planilha2!I:I,"")</f>
        <v>0</v>
      </c>
      <c r="AQ2043">
        <f>_xlfn.XLOOKUP(Tabela5[[#This Row],[UUID]],Planilha2!$A:$A,Planilha2!J:J,"")</f>
        <v>0</v>
      </c>
      <c r="AR2043">
        <f>_xlfn.XLOOKUP(Tabela5[[#This Row],[UUID]],Planilha2!$A:$A,Planilha2!K:K,"")</f>
        <v>0</v>
      </c>
      <c r="AS2043">
        <f>_xlfn.XLOOKUP(Tabela5[[#This Row],[UUID]],Planilha2!$A:$A,Planilha2!L:L,"")</f>
        <v>0</v>
      </c>
      <c r="AT2043">
        <f>_xlfn.XLOOKUP(Tabela5[[#This Row],[UUID]],Planilha2!$A:$A,Planilha2!M:M,"")</f>
        <v>0</v>
      </c>
      <c r="AU2043">
        <f>_xlfn.XLOOKUP(Tabela5[[#This Row],[UUID]],Planilha2!$A:$A,Planilha2!N:N,"")</f>
        <v>0</v>
      </c>
      <c r="AV2043">
        <f>_xlfn.XLOOKUP(Tabela5[[#This Row],[UUID]],Planilha2!$A:$A,Planilha2!O:O,"")</f>
        <v>0</v>
      </c>
    </row>
    <row r="2044" spans="1:48" x14ac:dyDescent="0.2">
      <c r="A2044" t="s">
        <v>8501</v>
      </c>
      <c r="B2044" t="s">
        <v>35</v>
      </c>
      <c r="C2044">
        <v>11739517</v>
      </c>
      <c r="D2044">
        <v>72481315804</v>
      </c>
      <c r="E2044" t="s">
        <v>2134</v>
      </c>
      <c r="F2044" t="s">
        <v>2135</v>
      </c>
      <c r="G2044" t="s">
        <v>2136</v>
      </c>
      <c r="H2044" s="1">
        <v>45931</v>
      </c>
      <c r="I2044">
        <v>202510</v>
      </c>
      <c r="J2044">
        <v>210.13967</v>
      </c>
      <c r="L2044">
        <v>210.14</v>
      </c>
      <c r="N2044">
        <v>90405394</v>
      </c>
      <c r="O2044" s="1">
        <v>45978</v>
      </c>
      <c r="P2044" s="1">
        <v>45986</v>
      </c>
      <c r="R2044">
        <v>140</v>
      </c>
      <c r="S2044" t="s">
        <v>53</v>
      </c>
      <c r="T2044" t="s">
        <v>40</v>
      </c>
      <c r="U2044" t="s">
        <v>40</v>
      </c>
      <c r="V2044" t="s">
        <v>2137</v>
      </c>
      <c r="W2044">
        <v>6</v>
      </c>
      <c r="X2044" t="s">
        <v>42</v>
      </c>
      <c r="Y2044">
        <v>6</v>
      </c>
      <c r="Z2044" t="s">
        <v>40</v>
      </c>
      <c r="AA2044" t="s">
        <v>193</v>
      </c>
      <c r="AB2044" t="s">
        <v>44</v>
      </c>
      <c r="AE2044" t="s">
        <v>2711</v>
      </c>
      <c r="AF2044" t="s">
        <v>8502</v>
      </c>
      <c r="AG2044" s="1">
        <v>45992</v>
      </c>
      <c r="AH2044" t="s">
        <v>70</v>
      </c>
      <c r="AI2044">
        <f>_xlfn.XLOOKUP(Tabela5[[#This Row],[UUID]],Planilha2!$A:$A,Planilha2!B:B,"")</f>
        <v>0</v>
      </c>
      <c r="AJ2044">
        <f>_xlfn.XLOOKUP(Tabela5[[#This Row],[UUID]],Planilha2!$A:$A,Planilha2!C:C,"")</f>
        <v>0</v>
      </c>
      <c r="AK2044">
        <f>_xlfn.XLOOKUP(Tabela5[[#This Row],[UUID]],Planilha2!$A:$A,Planilha2!D:D,"")</f>
        <v>0</v>
      </c>
      <c r="AL2044">
        <f>_xlfn.XLOOKUP(Tabela5[[#This Row],[UUID]],Planilha2!$A:$A,Planilha2!E:E,"")</f>
        <v>6</v>
      </c>
      <c r="AM2044">
        <f>_xlfn.XLOOKUP(Tabela5[[#This Row],[UUID]],Planilha2!$A:$A,Planilha2!F:F,"")</f>
        <v>0</v>
      </c>
      <c r="AN2044">
        <f>_xlfn.XLOOKUP(Tabela5[[#This Row],[UUID]],Planilha2!$A:$A,Planilha2!G:G,"")</f>
        <v>0</v>
      </c>
      <c r="AO2044">
        <f>_xlfn.XLOOKUP(Tabela5[[#This Row],[UUID]],Planilha2!$A:$A,Planilha2!H:H,"")</f>
        <v>0</v>
      </c>
      <c r="AP2044">
        <f>_xlfn.XLOOKUP(Tabela5[[#This Row],[UUID]],Planilha2!$A:$A,Planilha2!I:I,"")</f>
        <v>0</v>
      </c>
      <c r="AQ2044">
        <f>_xlfn.XLOOKUP(Tabela5[[#This Row],[UUID]],Planilha2!$A:$A,Planilha2!J:J,"")</f>
        <v>0</v>
      </c>
      <c r="AR2044">
        <f>_xlfn.XLOOKUP(Tabela5[[#This Row],[UUID]],Planilha2!$A:$A,Planilha2!K:K,"")</f>
        <v>0</v>
      </c>
      <c r="AS2044">
        <f>_xlfn.XLOOKUP(Tabela5[[#This Row],[UUID]],Planilha2!$A:$A,Planilha2!L:L,"")</f>
        <v>0</v>
      </c>
      <c r="AT2044">
        <f>_xlfn.XLOOKUP(Tabela5[[#This Row],[UUID]],Planilha2!$A:$A,Planilha2!M:M,"")</f>
        <v>0</v>
      </c>
      <c r="AU2044">
        <f>_xlfn.XLOOKUP(Tabela5[[#This Row],[UUID]],Planilha2!$A:$A,Planilha2!N:N,"")</f>
        <v>0</v>
      </c>
      <c r="AV2044">
        <f>_xlfn.XLOOKUP(Tabela5[[#This Row],[UUID]],Planilha2!$A:$A,Planilha2!O:O,"")</f>
        <v>0</v>
      </c>
    </row>
    <row r="2045" spans="1:48" x14ac:dyDescent="0.2">
      <c r="A2045" t="s">
        <v>8503</v>
      </c>
      <c r="B2045" t="s">
        <v>35</v>
      </c>
      <c r="C2045">
        <v>996200207</v>
      </c>
      <c r="D2045">
        <v>551032006</v>
      </c>
      <c r="E2045" t="s">
        <v>2320</v>
      </c>
      <c r="F2045" t="s">
        <v>6446</v>
      </c>
      <c r="G2045" t="s">
        <v>2322</v>
      </c>
      <c r="H2045" s="1">
        <v>46023</v>
      </c>
      <c r="I2045">
        <v>202601</v>
      </c>
      <c r="J2045">
        <v>2285.6203999999998</v>
      </c>
      <c r="L2045">
        <v>2285.62</v>
      </c>
      <c r="N2045">
        <v>90469121</v>
      </c>
      <c r="O2045" s="1">
        <v>46053</v>
      </c>
      <c r="P2045" s="1">
        <v>46063</v>
      </c>
      <c r="R2045">
        <v>63</v>
      </c>
      <c r="S2045" t="s">
        <v>53</v>
      </c>
      <c r="T2045" t="s">
        <v>40</v>
      </c>
      <c r="U2045" t="s">
        <v>40</v>
      </c>
      <c r="V2045" t="s">
        <v>2323</v>
      </c>
      <c r="W2045">
        <v>6</v>
      </c>
      <c r="X2045" t="s">
        <v>42</v>
      </c>
      <c r="Y2045">
        <v>6</v>
      </c>
      <c r="Z2045" t="s">
        <v>40</v>
      </c>
      <c r="AA2045" t="s">
        <v>2311</v>
      </c>
      <c r="AB2045" t="s">
        <v>44</v>
      </c>
      <c r="AC2045" t="s">
        <v>45</v>
      </c>
      <c r="AE2045" t="s">
        <v>298</v>
      </c>
      <c r="AF2045" t="s">
        <v>8504</v>
      </c>
      <c r="AG2045" s="1">
        <v>46100</v>
      </c>
      <c r="AH2045" t="s">
        <v>47</v>
      </c>
      <c r="AI2045">
        <f>_xlfn.XLOOKUP(Tabela5[[#This Row],[UUID]],Planilha2!$A:$A,Planilha2!B:B,"")</f>
        <v>1</v>
      </c>
      <c r="AJ2045">
        <f>_xlfn.XLOOKUP(Tabela5[[#This Row],[UUID]],Planilha2!$A:$A,Planilha2!C:C,"")</f>
        <v>0</v>
      </c>
      <c r="AK2045">
        <f>_xlfn.XLOOKUP(Tabela5[[#This Row],[UUID]],Planilha2!$A:$A,Planilha2!D:D,"")</f>
        <v>1</v>
      </c>
      <c r="AL2045">
        <f>_xlfn.XLOOKUP(Tabela5[[#This Row],[UUID]],Planilha2!$A:$A,Planilha2!E:E,"")</f>
        <v>0</v>
      </c>
      <c r="AM2045">
        <f>_xlfn.XLOOKUP(Tabela5[[#This Row],[UUID]],Planilha2!$A:$A,Planilha2!F:F,"")</f>
        <v>1</v>
      </c>
      <c r="AN2045">
        <f>_xlfn.XLOOKUP(Tabela5[[#This Row],[UUID]],Planilha2!$A:$A,Planilha2!G:G,"")</f>
        <v>1</v>
      </c>
      <c r="AO2045">
        <f>_xlfn.XLOOKUP(Tabela5[[#This Row],[UUID]],Planilha2!$A:$A,Planilha2!H:H,"")</f>
        <v>1</v>
      </c>
      <c r="AP2045">
        <f>_xlfn.XLOOKUP(Tabela5[[#This Row],[UUID]],Planilha2!$A:$A,Planilha2!I:I,"")</f>
        <v>1</v>
      </c>
      <c r="AQ2045">
        <f>_xlfn.XLOOKUP(Tabela5[[#This Row],[UUID]],Planilha2!$A:$A,Planilha2!J:J,"")</f>
        <v>1</v>
      </c>
      <c r="AR2045">
        <f>_xlfn.XLOOKUP(Tabela5[[#This Row],[UUID]],Planilha2!$A:$A,Planilha2!K:K,"")</f>
        <v>1</v>
      </c>
      <c r="AS2045">
        <f>_xlfn.XLOOKUP(Tabela5[[#This Row],[UUID]],Planilha2!$A:$A,Planilha2!L:L,"")</f>
        <v>0</v>
      </c>
      <c r="AT2045">
        <f>_xlfn.XLOOKUP(Tabela5[[#This Row],[UUID]],Planilha2!$A:$A,Planilha2!M:M,"")</f>
        <v>0</v>
      </c>
      <c r="AU2045">
        <f>_xlfn.XLOOKUP(Tabela5[[#This Row],[UUID]],Planilha2!$A:$A,Planilha2!N:N,"")</f>
        <v>1</v>
      </c>
      <c r="AV2045">
        <f>_xlfn.XLOOKUP(Tabela5[[#This Row],[UUID]],Planilha2!$A:$A,Planilha2!O:O,"")</f>
        <v>1</v>
      </c>
    </row>
    <row r="2046" spans="1:48" x14ac:dyDescent="0.2">
      <c r="A2046" t="s">
        <v>8505</v>
      </c>
      <c r="B2046" t="s">
        <v>35</v>
      </c>
      <c r="C2046">
        <v>68955260</v>
      </c>
      <c r="D2046">
        <v>78521599072</v>
      </c>
      <c r="E2046" t="s">
        <v>8506</v>
      </c>
      <c r="F2046" t="s">
        <v>8507</v>
      </c>
      <c r="G2046" t="s">
        <v>8508</v>
      </c>
      <c r="H2046" s="1">
        <v>46023</v>
      </c>
      <c r="I2046">
        <v>202601</v>
      </c>
      <c r="J2046">
        <v>5192.1241200000004</v>
      </c>
      <c r="L2046">
        <v>5192.12</v>
      </c>
      <c r="N2046">
        <v>90469055</v>
      </c>
      <c r="O2046" s="1">
        <v>46053</v>
      </c>
      <c r="P2046" s="1">
        <v>46063</v>
      </c>
      <c r="R2046">
        <v>63</v>
      </c>
      <c r="S2046" t="s">
        <v>53</v>
      </c>
      <c r="T2046" t="s">
        <v>40</v>
      </c>
      <c r="U2046" t="s">
        <v>40</v>
      </c>
      <c r="V2046" t="s">
        <v>8509</v>
      </c>
      <c r="W2046">
        <v>6</v>
      </c>
      <c r="X2046" t="s">
        <v>42</v>
      </c>
      <c r="Y2046">
        <v>6</v>
      </c>
      <c r="Z2046" t="s">
        <v>40</v>
      </c>
      <c r="AA2046" t="s">
        <v>2311</v>
      </c>
      <c r="AB2046" t="s">
        <v>44</v>
      </c>
      <c r="AC2046" t="s">
        <v>45</v>
      </c>
      <c r="AE2046" t="s">
        <v>298</v>
      </c>
      <c r="AF2046" t="s">
        <v>8510</v>
      </c>
      <c r="AG2046" s="1">
        <v>46112</v>
      </c>
      <c r="AH2046" t="s">
        <v>47</v>
      </c>
      <c r="AI2046">
        <f>_xlfn.XLOOKUP(Tabela5[[#This Row],[UUID]],Planilha2!$A:$A,Planilha2!B:B,"")</f>
        <v>1</v>
      </c>
      <c r="AJ2046">
        <f>_xlfn.XLOOKUP(Tabela5[[#This Row],[UUID]],Planilha2!$A:$A,Planilha2!C:C,"")</f>
        <v>1</v>
      </c>
      <c r="AK2046">
        <f>_xlfn.XLOOKUP(Tabela5[[#This Row],[UUID]],Planilha2!$A:$A,Planilha2!D:D,"")</f>
        <v>1</v>
      </c>
      <c r="AL2046">
        <f>_xlfn.XLOOKUP(Tabela5[[#This Row],[UUID]],Planilha2!$A:$A,Planilha2!E:E,"")</f>
        <v>0</v>
      </c>
      <c r="AM2046">
        <f>_xlfn.XLOOKUP(Tabela5[[#This Row],[UUID]],Planilha2!$A:$A,Planilha2!F:F,"")</f>
        <v>1</v>
      </c>
      <c r="AN2046">
        <f>_xlfn.XLOOKUP(Tabela5[[#This Row],[UUID]],Planilha2!$A:$A,Planilha2!G:G,"")</f>
        <v>1</v>
      </c>
      <c r="AO2046">
        <f>_xlfn.XLOOKUP(Tabela5[[#This Row],[UUID]],Planilha2!$A:$A,Planilha2!H:H,"")</f>
        <v>1</v>
      </c>
      <c r="AP2046">
        <f>_xlfn.XLOOKUP(Tabela5[[#This Row],[UUID]],Planilha2!$A:$A,Planilha2!I:I,"")</f>
        <v>0</v>
      </c>
      <c r="AQ2046">
        <f>_xlfn.XLOOKUP(Tabela5[[#This Row],[UUID]],Planilha2!$A:$A,Planilha2!J:J,"")</f>
        <v>0</v>
      </c>
      <c r="AR2046">
        <f>_xlfn.XLOOKUP(Tabela5[[#This Row],[UUID]],Planilha2!$A:$A,Planilha2!K:K,"")</f>
        <v>0</v>
      </c>
      <c r="AS2046">
        <f>_xlfn.XLOOKUP(Tabela5[[#This Row],[UUID]],Planilha2!$A:$A,Planilha2!L:L,"")</f>
        <v>0</v>
      </c>
      <c r="AT2046">
        <f>_xlfn.XLOOKUP(Tabela5[[#This Row],[UUID]],Planilha2!$A:$A,Planilha2!M:M,"")</f>
        <v>1</v>
      </c>
      <c r="AU2046">
        <f>_xlfn.XLOOKUP(Tabela5[[#This Row],[UUID]],Planilha2!$A:$A,Planilha2!N:N,"")</f>
        <v>1</v>
      </c>
      <c r="AV2046">
        <f>_xlfn.XLOOKUP(Tabela5[[#This Row],[UUID]],Planilha2!$A:$A,Planilha2!O:O,"")</f>
        <v>1</v>
      </c>
    </row>
    <row r="2047" spans="1:48" x14ac:dyDescent="0.2">
      <c r="A2047" t="s">
        <v>8511</v>
      </c>
      <c r="B2047" t="s">
        <v>35</v>
      </c>
      <c r="C2047">
        <v>4003790193</v>
      </c>
      <c r="D2047">
        <v>47237806000161</v>
      </c>
      <c r="E2047" t="s">
        <v>2587</v>
      </c>
      <c r="F2047" t="s">
        <v>2588</v>
      </c>
      <c r="G2047" t="s">
        <v>2589</v>
      </c>
      <c r="H2047" s="1">
        <v>46023</v>
      </c>
      <c r="I2047">
        <v>202601</v>
      </c>
      <c r="J2047">
        <v>716.99689999999998</v>
      </c>
      <c r="L2047">
        <v>717</v>
      </c>
      <c r="N2047">
        <v>90467427</v>
      </c>
      <c r="O2047" s="1">
        <v>46053</v>
      </c>
      <c r="P2047" s="1">
        <v>46063</v>
      </c>
      <c r="R2047">
        <v>63</v>
      </c>
      <c r="S2047" t="s">
        <v>39</v>
      </c>
      <c r="T2047" t="s">
        <v>40</v>
      </c>
      <c r="U2047" t="s">
        <v>40</v>
      </c>
      <c r="V2047" t="s">
        <v>2590</v>
      </c>
      <c r="W2047">
        <v>6</v>
      </c>
      <c r="X2047" t="s">
        <v>42</v>
      </c>
      <c r="Y2047">
        <v>6</v>
      </c>
      <c r="Z2047" t="s">
        <v>40</v>
      </c>
      <c r="AA2047" t="s">
        <v>2591</v>
      </c>
      <c r="AB2047" t="s">
        <v>44</v>
      </c>
      <c r="AC2047" t="s">
        <v>45</v>
      </c>
      <c r="AE2047" t="s">
        <v>298</v>
      </c>
      <c r="AF2047" t="s">
        <v>8512</v>
      </c>
      <c r="AG2047" s="1">
        <v>46078</v>
      </c>
      <c r="AH2047" t="s">
        <v>2615</v>
      </c>
      <c r="AI2047">
        <f>_xlfn.XLOOKUP(Tabela5[[#This Row],[UUID]],Planilha2!$A:$A,Planilha2!B:B,"")</f>
        <v>1</v>
      </c>
      <c r="AJ2047">
        <f>_xlfn.XLOOKUP(Tabela5[[#This Row],[UUID]],Planilha2!$A:$A,Planilha2!C:C,"")</f>
        <v>1</v>
      </c>
      <c r="AK2047">
        <f>_xlfn.XLOOKUP(Tabela5[[#This Row],[UUID]],Planilha2!$A:$A,Planilha2!D:D,"")</f>
        <v>1</v>
      </c>
      <c r="AL2047">
        <f>_xlfn.XLOOKUP(Tabela5[[#This Row],[UUID]],Planilha2!$A:$A,Planilha2!E:E,"")</f>
        <v>0</v>
      </c>
      <c r="AM2047">
        <f>_xlfn.XLOOKUP(Tabela5[[#This Row],[UUID]],Planilha2!$A:$A,Planilha2!F:F,"")</f>
        <v>1</v>
      </c>
      <c r="AN2047">
        <f>_xlfn.XLOOKUP(Tabela5[[#This Row],[UUID]],Planilha2!$A:$A,Planilha2!G:G,"")</f>
        <v>1</v>
      </c>
      <c r="AO2047">
        <f>_xlfn.XLOOKUP(Tabela5[[#This Row],[UUID]],Planilha2!$A:$A,Planilha2!H:H,"")</f>
        <v>1</v>
      </c>
      <c r="AP2047">
        <f>_xlfn.XLOOKUP(Tabela5[[#This Row],[UUID]],Planilha2!$A:$A,Planilha2!I:I,"")</f>
        <v>1</v>
      </c>
      <c r="AQ2047">
        <f>_xlfn.XLOOKUP(Tabela5[[#This Row],[UUID]],Planilha2!$A:$A,Planilha2!J:J,"")</f>
        <v>1</v>
      </c>
      <c r="AR2047">
        <f>_xlfn.XLOOKUP(Tabela5[[#This Row],[UUID]],Planilha2!$A:$A,Planilha2!K:K,"")</f>
        <v>1</v>
      </c>
      <c r="AS2047">
        <f>_xlfn.XLOOKUP(Tabela5[[#This Row],[UUID]],Planilha2!$A:$A,Planilha2!L:L,"")</f>
        <v>1</v>
      </c>
      <c r="AT2047">
        <f>_xlfn.XLOOKUP(Tabela5[[#This Row],[UUID]],Planilha2!$A:$A,Planilha2!M:M,"")</f>
        <v>0</v>
      </c>
      <c r="AU2047">
        <f>_xlfn.XLOOKUP(Tabela5[[#This Row],[UUID]],Planilha2!$A:$A,Planilha2!N:N,"")</f>
        <v>1</v>
      </c>
      <c r="AV2047">
        <f>_xlfn.XLOOKUP(Tabela5[[#This Row],[UUID]],Planilha2!$A:$A,Planilha2!O:O,"")</f>
        <v>1</v>
      </c>
    </row>
    <row r="2048" spans="1:48" x14ac:dyDescent="0.2">
      <c r="A2048" t="s">
        <v>8513</v>
      </c>
      <c r="B2048" t="s">
        <v>35</v>
      </c>
      <c r="C2048">
        <v>4002056450</v>
      </c>
      <c r="D2048">
        <v>59053942000180</v>
      </c>
      <c r="E2048" t="s">
        <v>6454</v>
      </c>
      <c r="F2048" t="s">
        <v>6455</v>
      </c>
      <c r="G2048" t="s">
        <v>6456</v>
      </c>
      <c r="H2048" s="1">
        <v>46023</v>
      </c>
      <c r="I2048">
        <v>202601</v>
      </c>
      <c r="J2048">
        <v>741.27743999999996</v>
      </c>
      <c r="L2048">
        <v>741.28</v>
      </c>
      <c r="N2048">
        <v>90468846</v>
      </c>
      <c r="O2048" s="1">
        <v>46053</v>
      </c>
      <c r="P2048" s="1">
        <v>46063</v>
      </c>
      <c r="R2048">
        <v>63</v>
      </c>
      <c r="S2048" t="s">
        <v>39</v>
      </c>
      <c r="T2048" t="s">
        <v>40</v>
      </c>
      <c r="U2048" t="s">
        <v>40</v>
      </c>
      <c r="V2048" t="s">
        <v>6457</v>
      </c>
      <c r="W2048">
        <v>6</v>
      </c>
      <c r="X2048" t="s">
        <v>42</v>
      </c>
      <c r="Y2048">
        <v>6</v>
      </c>
      <c r="Z2048" t="s">
        <v>40</v>
      </c>
      <c r="AA2048" t="s">
        <v>2591</v>
      </c>
      <c r="AB2048" t="s">
        <v>44</v>
      </c>
      <c r="AC2048" t="s">
        <v>45</v>
      </c>
      <c r="AE2048" t="s">
        <v>298</v>
      </c>
      <c r="AF2048" t="s">
        <v>8514</v>
      </c>
      <c r="AG2048" s="1">
        <v>46078</v>
      </c>
      <c r="AH2048" t="s">
        <v>2615</v>
      </c>
      <c r="AI2048">
        <f>_xlfn.XLOOKUP(Tabela5[[#This Row],[UUID]],Planilha2!$A:$A,Planilha2!B:B,"")</f>
        <v>1</v>
      </c>
      <c r="AJ2048">
        <f>_xlfn.XLOOKUP(Tabela5[[#This Row],[UUID]],Planilha2!$A:$A,Planilha2!C:C,"")</f>
        <v>1</v>
      </c>
      <c r="AK2048">
        <f>_xlfn.XLOOKUP(Tabela5[[#This Row],[UUID]],Planilha2!$A:$A,Planilha2!D:D,"")</f>
        <v>1</v>
      </c>
      <c r="AL2048">
        <f>_xlfn.XLOOKUP(Tabela5[[#This Row],[UUID]],Planilha2!$A:$A,Planilha2!E:E,"")</f>
        <v>0</v>
      </c>
      <c r="AM2048">
        <f>_xlfn.XLOOKUP(Tabela5[[#This Row],[UUID]],Planilha2!$A:$A,Planilha2!F:F,"")</f>
        <v>1</v>
      </c>
      <c r="AN2048">
        <f>_xlfn.XLOOKUP(Tabela5[[#This Row],[UUID]],Planilha2!$A:$A,Planilha2!G:G,"")</f>
        <v>1</v>
      </c>
      <c r="AO2048">
        <f>_xlfn.XLOOKUP(Tabela5[[#This Row],[UUID]],Planilha2!$A:$A,Planilha2!H:H,"")</f>
        <v>1</v>
      </c>
      <c r="AP2048">
        <f>_xlfn.XLOOKUP(Tabela5[[#This Row],[UUID]],Planilha2!$A:$A,Planilha2!I:I,"")</f>
        <v>1</v>
      </c>
      <c r="AQ2048">
        <f>_xlfn.XLOOKUP(Tabela5[[#This Row],[UUID]],Planilha2!$A:$A,Planilha2!J:J,"")</f>
        <v>1</v>
      </c>
      <c r="AR2048">
        <f>_xlfn.XLOOKUP(Tabela5[[#This Row],[UUID]],Planilha2!$A:$A,Planilha2!K:K,"")</f>
        <v>1</v>
      </c>
      <c r="AS2048">
        <f>_xlfn.XLOOKUP(Tabela5[[#This Row],[UUID]],Planilha2!$A:$A,Planilha2!L:L,"")</f>
        <v>1</v>
      </c>
      <c r="AT2048">
        <f>_xlfn.XLOOKUP(Tabela5[[#This Row],[UUID]],Planilha2!$A:$A,Planilha2!M:M,"")</f>
        <v>0</v>
      </c>
      <c r="AU2048">
        <f>_xlfn.XLOOKUP(Tabela5[[#This Row],[UUID]],Planilha2!$A:$A,Planilha2!N:N,"")</f>
        <v>1</v>
      </c>
      <c r="AV2048">
        <f>_xlfn.XLOOKUP(Tabela5[[#This Row],[UUID]],Planilha2!$A:$A,Planilha2!O:O,"")</f>
        <v>1</v>
      </c>
    </row>
    <row r="2049" spans="1:48" x14ac:dyDescent="0.2">
      <c r="A2049" t="s">
        <v>8515</v>
      </c>
      <c r="B2049" t="s">
        <v>35</v>
      </c>
      <c r="C2049">
        <v>4001344425</v>
      </c>
      <c r="D2049">
        <v>45811961000114</v>
      </c>
      <c r="E2049" t="s">
        <v>6469</v>
      </c>
      <c r="F2049" t="s">
        <v>6470</v>
      </c>
      <c r="G2049" t="s">
        <v>6471</v>
      </c>
      <c r="H2049" s="1">
        <v>46023</v>
      </c>
      <c r="I2049">
        <v>202601</v>
      </c>
      <c r="J2049">
        <v>286.24207999999999</v>
      </c>
      <c r="L2049">
        <v>286.24</v>
      </c>
      <c r="N2049">
        <v>90468947</v>
      </c>
      <c r="O2049" s="1">
        <v>46053</v>
      </c>
      <c r="P2049" s="1">
        <v>46063</v>
      </c>
      <c r="R2049">
        <v>63</v>
      </c>
      <c r="S2049" t="s">
        <v>39</v>
      </c>
      <c r="T2049" t="s">
        <v>40</v>
      </c>
      <c r="U2049" t="s">
        <v>40</v>
      </c>
      <c r="V2049" t="s">
        <v>6472</v>
      </c>
      <c r="W2049">
        <v>6</v>
      </c>
      <c r="X2049" t="s">
        <v>42</v>
      </c>
      <c r="Y2049">
        <v>6</v>
      </c>
      <c r="Z2049" t="s">
        <v>40</v>
      </c>
      <c r="AA2049" t="s">
        <v>2591</v>
      </c>
      <c r="AB2049" t="s">
        <v>44</v>
      </c>
      <c r="AC2049" t="s">
        <v>45</v>
      </c>
      <c r="AE2049" t="s">
        <v>298</v>
      </c>
      <c r="AF2049" t="s">
        <v>8516</v>
      </c>
      <c r="AG2049" s="1">
        <v>46081</v>
      </c>
      <c r="AH2049" t="s">
        <v>2615</v>
      </c>
      <c r="AI2049">
        <f>_xlfn.XLOOKUP(Tabela5[[#This Row],[UUID]],Planilha2!$A:$A,Planilha2!B:B,"")</f>
        <v>1</v>
      </c>
      <c r="AJ2049">
        <f>_xlfn.XLOOKUP(Tabela5[[#This Row],[UUID]],Planilha2!$A:$A,Planilha2!C:C,"")</f>
        <v>1</v>
      </c>
      <c r="AK2049">
        <f>_xlfn.XLOOKUP(Tabela5[[#This Row],[UUID]],Planilha2!$A:$A,Planilha2!D:D,"")</f>
        <v>6</v>
      </c>
      <c r="AL2049">
        <f>_xlfn.XLOOKUP(Tabela5[[#This Row],[UUID]],Planilha2!$A:$A,Planilha2!E:E,"")</f>
        <v>0</v>
      </c>
      <c r="AM2049">
        <f>_xlfn.XLOOKUP(Tabela5[[#This Row],[UUID]],Planilha2!$A:$A,Planilha2!F:F,"")</f>
        <v>0</v>
      </c>
      <c r="AN2049">
        <f>_xlfn.XLOOKUP(Tabela5[[#This Row],[UUID]],Planilha2!$A:$A,Planilha2!G:G,"")</f>
        <v>1</v>
      </c>
      <c r="AO2049">
        <f>_xlfn.XLOOKUP(Tabela5[[#This Row],[UUID]],Planilha2!$A:$A,Planilha2!H:H,"")</f>
        <v>1</v>
      </c>
      <c r="AP2049">
        <f>_xlfn.XLOOKUP(Tabela5[[#This Row],[UUID]],Planilha2!$A:$A,Planilha2!I:I,"")</f>
        <v>1</v>
      </c>
      <c r="AQ2049">
        <f>_xlfn.XLOOKUP(Tabela5[[#This Row],[UUID]],Planilha2!$A:$A,Planilha2!J:J,"")</f>
        <v>1</v>
      </c>
      <c r="AR2049">
        <f>_xlfn.XLOOKUP(Tabela5[[#This Row],[UUID]],Planilha2!$A:$A,Planilha2!K:K,"")</f>
        <v>1</v>
      </c>
      <c r="AS2049">
        <f>_xlfn.XLOOKUP(Tabela5[[#This Row],[UUID]],Planilha2!$A:$A,Planilha2!L:L,"")</f>
        <v>1</v>
      </c>
      <c r="AT2049">
        <f>_xlfn.XLOOKUP(Tabela5[[#This Row],[UUID]],Planilha2!$A:$A,Planilha2!M:M,"")</f>
        <v>1</v>
      </c>
      <c r="AU2049">
        <f>_xlfn.XLOOKUP(Tabela5[[#This Row],[UUID]],Planilha2!$A:$A,Planilha2!N:N,"")</f>
        <v>1</v>
      </c>
      <c r="AV2049">
        <f>_xlfn.XLOOKUP(Tabela5[[#This Row],[UUID]],Planilha2!$A:$A,Planilha2!O:O,"")</f>
        <v>1</v>
      </c>
    </row>
    <row r="2050" spans="1:48" x14ac:dyDescent="0.2">
      <c r="A2050" t="s">
        <v>8517</v>
      </c>
      <c r="B2050" t="s">
        <v>35</v>
      </c>
      <c r="C2050">
        <v>420862089</v>
      </c>
      <c r="D2050">
        <v>11359127771</v>
      </c>
      <c r="E2050" t="s">
        <v>6478</v>
      </c>
      <c r="F2050" t="s">
        <v>6479</v>
      </c>
      <c r="G2050" t="s">
        <v>6480</v>
      </c>
      <c r="H2050" s="1">
        <v>46023</v>
      </c>
      <c r="I2050">
        <v>202601</v>
      </c>
      <c r="J2050">
        <v>11530.4733</v>
      </c>
      <c r="L2050">
        <v>11530.47</v>
      </c>
      <c r="N2050">
        <v>90464923</v>
      </c>
      <c r="O2050" s="1">
        <v>46053</v>
      </c>
      <c r="P2050" s="1">
        <v>46063</v>
      </c>
      <c r="R2050">
        <v>63</v>
      </c>
      <c r="S2050" t="s">
        <v>53</v>
      </c>
      <c r="T2050" t="s">
        <v>40</v>
      </c>
      <c r="U2050" t="s">
        <v>40</v>
      </c>
      <c r="V2050" t="s">
        <v>6481</v>
      </c>
      <c r="W2050">
        <v>6</v>
      </c>
      <c r="X2050" t="s">
        <v>42</v>
      </c>
      <c r="Y2050">
        <v>6</v>
      </c>
      <c r="Z2050" t="s">
        <v>40</v>
      </c>
      <c r="AA2050" t="s">
        <v>2606</v>
      </c>
      <c r="AB2050" t="s">
        <v>44</v>
      </c>
      <c r="AC2050" t="s">
        <v>45</v>
      </c>
      <c r="AE2050" t="s">
        <v>298</v>
      </c>
      <c r="AF2050" t="s">
        <v>8518</v>
      </c>
      <c r="AG2050" s="1">
        <v>46109</v>
      </c>
      <c r="AH2050" t="s">
        <v>47</v>
      </c>
      <c r="AI2050">
        <f>_xlfn.XLOOKUP(Tabela5[[#This Row],[UUID]],Planilha2!$A:$A,Planilha2!B:B,"")</f>
        <v>1</v>
      </c>
      <c r="AJ2050">
        <f>_xlfn.XLOOKUP(Tabela5[[#This Row],[UUID]],Planilha2!$A:$A,Planilha2!C:C,"")</f>
        <v>2</v>
      </c>
      <c r="AK2050">
        <f>_xlfn.XLOOKUP(Tabela5[[#This Row],[UUID]],Planilha2!$A:$A,Planilha2!D:D,"")</f>
        <v>1</v>
      </c>
      <c r="AL2050">
        <f>_xlfn.XLOOKUP(Tabela5[[#This Row],[UUID]],Planilha2!$A:$A,Planilha2!E:E,"")</f>
        <v>0</v>
      </c>
      <c r="AM2050">
        <f>_xlfn.XLOOKUP(Tabela5[[#This Row],[UUID]],Planilha2!$A:$A,Planilha2!F:F,"")</f>
        <v>1</v>
      </c>
      <c r="AN2050">
        <f>_xlfn.XLOOKUP(Tabela5[[#This Row],[UUID]],Planilha2!$A:$A,Planilha2!G:G,"")</f>
        <v>1</v>
      </c>
      <c r="AO2050">
        <f>_xlfn.XLOOKUP(Tabela5[[#This Row],[UUID]],Planilha2!$A:$A,Planilha2!H:H,"")</f>
        <v>1</v>
      </c>
      <c r="AP2050">
        <f>_xlfn.XLOOKUP(Tabela5[[#This Row],[UUID]],Planilha2!$A:$A,Planilha2!I:I,"")</f>
        <v>1</v>
      </c>
      <c r="AQ2050">
        <f>_xlfn.XLOOKUP(Tabela5[[#This Row],[UUID]],Planilha2!$A:$A,Planilha2!J:J,"")</f>
        <v>0</v>
      </c>
      <c r="AR2050">
        <f>_xlfn.XLOOKUP(Tabela5[[#This Row],[UUID]],Planilha2!$A:$A,Planilha2!K:K,"")</f>
        <v>0</v>
      </c>
      <c r="AS2050">
        <f>_xlfn.XLOOKUP(Tabela5[[#This Row],[UUID]],Planilha2!$A:$A,Planilha2!L:L,"")</f>
        <v>0</v>
      </c>
      <c r="AT2050">
        <f>_xlfn.XLOOKUP(Tabela5[[#This Row],[UUID]],Planilha2!$A:$A,Planilha2!M:M,"")</f>
        <v>0</v>
      </c>
      <c r="AU2050">
        <f>_xlfn.XLOOKUP(Tabela5[[#This Row],[UUID]],Planilha2!$A:$A,Planilha2!N:N,"")</f>
        <v>1</v>
      </c>
      <c r="AV2050">
        <f>_xlfn.XLOOKUP(Tabela5[[#This Row],[UUID]],Planilha2!$A:$A,Planilha2!O:O,"")</f>
        <v>1</v>
      </c>
    </row>
    <row r="2051" spans="1:48" x14ac:dyDescent="0.2">
      <c r="A2051" t="s">
        <v>8519</v>
      </c>
      <c r="B2051" t="s">
        <v>35</v>
      </c>
      <c r="C2051">
        <v>413460483</v>
      </c>
      <c r="D2051">
        <v>80245668349</v>
      </c>
      <c r="E2051" t="s">
        <v>8520</v>
      </c>
      <c r="F2051" t="s">
        <v>8521</v>
      </c>
      <c r="G2051" t="s">
        <v>8522</v>
      </c>
      <c r="H2051" s="1">
        <v>46023</v>
      </c>
      <c r="I2051">
        <v>202601</v>
      </c>
      <c r="J2051">
        <v>10815.94161</v>
      </c>
      <c r="L2051">
        <v>10815.94</v>
      </c>
      <c r="N2051">
        <v>90464855</v>
      </c>
      <c r="O2051" s="1">
        <v>46053</v>
      </c>
      <c r="P2051" s="1">
        <v>46063</v>
      </c>
      <c r="R2051">
        <v>63</v>
      </c>
      <c r="S2051" t="s">
        <v>53</v>
      </c>
      <c r="T2051" t="s">
        <v>40</v>
      </c>
      <c r="U2051" t="s">
        <v>40</v>
      </c>
      <c r="V2051" t="s">
        <v>8523</v>
      </c>
      <c r="W2051" t="s">
        <v>94</v>
      </c>
      <c r="X2051" t="s">
        <v>94</v>
      </c>
      <c r="Y2051">
        <v>6</v>
      </c>
      <c r="Z2051" t="s">
        <v>40</v>
      </c>
      <c r="AA2051" t="s">
        <v>2606</v>
      </c>
      <c r="AB2051" t="s">
        <v>44</v>
      </c>
      <c r="AC2051" t="s">
        <v>45</v>
      </c>
      <c r="AE2051" t="s">
        <v>298</v>
      </c>
      <c r="AF2051" t="s">
        <v>8524</v>
      </c>
      <c r="AG2051" s="1">
        <v>46107</v>
      </c>
      <c r="AH2051" t="s">
        <v>47</v>
      </c>
      <c r="AI2051">
        <f>_xlfn.XLOOKUP(Tabela5[[#This Row],[UUID]],Planilha2!$A:$A,Planilha2!B:B,"")</f>
        <v>1</v>
      </c>
      <c r="AJ2051">
        <f>_xlfn.XLOOKUP(Tabela5[[#This Row],[UUID]],Planilha2!$A:$A,Planilha2!C:C,"")</f>
        <v>1</v>
      </c>
      <c r="AK2051">
        <f>_xlfn.XLOOKUP(Tabela5[[#This Row],[UUID]],Planilha2!$A:$A,Planilha2!D:D,"")</f>
        <v>1</v>
      </c>
      <c r="AL2051">
        <f>_xlfn.XLOOKUP(Tabela5[[#This Row],[UUID]],Planilha2!$A:$A,Planilha2!E:E,"")</f>
        <v>0</v>
      </c>
      <c r="AM2051">
        <f>_xlfn.XLOOKUP(Tabela5[[#This Row],[UUID]],Planilha2!$A:$A,Planilha2!F:F,"")</f>
        <v>1</v>
      </c>
      <c r="AN2051">
        <f>_xlfn.XLOOKUP(Tabela5[[#This Row],[UUID]],Planilha2!$A:$A,Planilha2!G:G,"")</f>
        <v>1</v>
      </c>
      <c r="AO2051">
        <f>_xlfn.XLOOKUP(Tabela5[[#This Row],[UUID]],Planilha2!$A:$A,Planilha2!H:H,"")</f>
        <v>1</v>
      </c>
      <c r="AP2051">
        <f>_xlfn.XLOOKUP(Tabela5[[#This Row],[UUID]],Planilha2!$A:$A,Planilha2!I:I,"")</f>
        <v>1</v>
      </c>
      <c r="AQ2051">
        <f>_xlfn.XLOOKUP(Tabela5[[#This Row],[UUID]],Planilha2!$A:$A,Planilha2!J:J,"")</f>
        <v>0</v>
      </c>
      <c r="AR2051">
        <f>_xlfn.XLOOKUP(Tabela5[[#This Row],[UUID]],Planilha2!$A:$A,Planilha2!K:K,"")</f>
        <v>0</v>
      </c>
      <c r="AS2051">
        <f>_xlfn.XLOOKUP(Tabela5[[#This Row],[UUID]],Planilha2!$A:$A,Planilha2!L:L,"")</f>
        <v>0</v>
      </c>
      <c r="AT2051">
        <f>_xlfn.XLOOKUP(Tabela5[[#This Row],[UUID]],Planilha2!$A:$A,Planilha2!M:M,"")</f>
        <v>0</v>
      </c>
      <c r="AU2051">
        <f>_xlfn.XLOOKUP(Tabela5[[#This Row],[UUID]],Planilha2!$A:$A,Planilha2!N:N,"")</f>
        <v>1</v>
      </c>
      <c r="AV2051">
        <f>_xlfn.XLOOKUP(Tabela5[[#This Row],[UUID]],Planilha2!$A:$A,Planilha2!O:O,"")</f>
        <v>1</v>
      </c>
    </row>
    <row r="2052" spans="1:48" x14ac:dyDescent="0.2">
      <c r="A2052" t="s">
        <v>8525</v>
      </c>
      <c r="B2052" t="s">
        <v>35</v>
      </c>
      <c r="C2052">
        <v>410362754</v>
      </c>
      <c r="D2052">
        <v>12594561703</v>
      </c>
      <c r="E2052" t="s">
        <v>2602</v>
      </c>
      <c r="F2052" t="s">
        <v>2603</v>
      </c>
      <c r="G2052" t="s">
        <v>2604</v>
      </c>
      <c r="H2052" s="1">
        <v>46023</v>
      </c>
      <c r="I2052">
        <v>202601</v>
      </c>
      <c r="J2052">
        <v>11895.903</v>
      </c>
      <c r="L2052">
        <v>11895.9</v>
      </c>
      <c r="N2052">
        <v>90464912</v>
      </c>
      <c r="O2052" s="1">
        <v>46053</v>
      </c>
      <c r="P2052" s="1">
        <v>46063</v>
      </c>
      <c r="R2052">
        <v>63</v>
      </c>
      <c r="S2052" t="s">
        <v>53</v>
      </c>
      <c r="T2052" t="s">
        <v>40</v>
      </c>
      <c r="U2052" t="s">
        <v>40</v>
      </c>
      <c r="V2052" t="s">
        <v>2605</v>
      </c>
      <c r="W2052" t="s">
        <v>94</v>
      </c>
      <c r="X2052" t="s">
        <v>94</v>
      </c>
      <c r="Y2052">
        <v>6</v>
      </c>
      <c r="Z2052" t="s">
        <v>40</v>
      </c>
      <c r="AA2052" t="s">
        <v>2606</v>
      </c>
      <c r="AB2052" t="s">
        <v>44</v>
      </c>
      <c r="AC2052" t="s">
        <v>45</v>
      </c>
      <c r="AE2052" t="s">
        <v>298</v>
      </c>
      <c r="AF2052" t="s">
        <v>8526</v>
      </c>
      <c r="AG2052" s="1">
        <v>46107</v>
      </c>
      <c r="AH2052" t="s">
        <v>47</v>
      </c>
      <c r="AI2052">
        <f>_xlfn.XLOOKUP(Tabela5[[#This Row],[UUID]],Planilha2!$A:$A,Planilha2!B:B,"")</f>
        <v>1</v>
      </c>
      <c r="AJ2052">
        <f>_xlfn.XLOOKUP(Tabela5[[#This Row],[UUID]],Planilha2!$A:$A,Planilha2!C:C,"")</f>
        <v>1</v>
      </c>
      <c r="AK2052">
        <f>_xlfn.XLOOKUP(Tabela5[[#This Row],[UUID]],Planilha2!$A:$A,Planilha2!D:D,"")</f>
        <v>1</v>
      </c>
      <c r="AL2052">
        <f>_xlfn.XLOOKUP(Tabela5[[#This Row],[UUID]],Planilha2!$A:$A,Planilha2!E:E,"")</f>
        <v>0</v>
      </c>
      <c r="AM2052">
        <f>_xlfn.XLOOKUP(Tabela5[[#This Row],[UUID]],Planilha2!$A:$A,Planilha2!F:F,"")</f>
        <v>1</v>
      </c>
      <c r="AN2052">
        <f>_xlfn.XLOOKUP(Tabela5[[#This Row],[UUID]],Planilha2!$A:$A,Planilha2!G:G,"")</f>
        <v>1</v>
      </c>
      <c r="AO2052">
        <f>_xlfn.XLOOKUP(Tabela5[[#This Row],[UUID]],Planilha2!$A:$A,Planilha2!H:H,"")</f>
        <v>1</v>
      </c>
      <c r="AP2052">
        <f>_xlfn.XLOOKUP(Tabela5[[#This Row],[UUID]],Planilha2!$A:$A,Planilha2!I:I,"")</f>
        <v>1</v>
      </c>
      <c r="AQ2052">
        <f>_xlfn.XLOOKUP(Tabela5[[#This Row],[UUID]],Planilha2!$A:$A,Planilha2!J:J,"")</f>
        <v>0</v>
      </c>
      <c r="AR2052">
        <f>_xlfn.XLOOKUP(Tabela5[[#This Row],[UUID]],Planilha2!$A:$A,Planilha2!K:K,"")</f>
        <v>0</v>
      </c>
      <c r="AS2052">
        <f>_xlfn.XLOOKUP(Tabela5[[#This Row],[UUID]],Planilha2!$A:$A,Planilha2!L:L,"")</f>
        <v>0</v>
      </c>
      <c r="AT2052">
        <f>_xlfn.XLOOKUP(Tabela5[[#This Row],[UUID]],Planilha2!$A:$A,Planilha2!M:M,"")</f>
        <v>0</v>
      </c>
      <c r="AU2052">
        <f>_xlfn.XLOOKUP(Tabela5[[#This Row],[UUID]],Planilha2!$A:$A,Planilha2!N:N,"")</f>
        <v>1</v>
      </c>
      <c r="AV2052">
        <f>_xlfn.XLOOKUP(Tabela5[[#This Row],[UUID]],Planilha2!$A:$A,Planilha2!O:O,"")</f>
        <v>1</v>
      </c>
    </row>
    <row r="2053" spans="1:48" x14ac:dyDescent="0.2">
      <c r="A2053" t="s">
        <v>8527</v>
      </c>
      <c r="B2053" t="s">
        <v>35</v>
      </c>
      <c r="C2053">
        <v>414352336</v>
      </c>
      <c r="D2053">
        <v>13216342778</v>
      </c>
      <c r="E2053" t="s">
        <v>8528</v>
      </c>
      <c r="F2053" t="s">
        <v>8529</v>
      </c>
      <c r="G2053" t="s">
        <v>8530</v>
      </c>
      <c r="H2053" s="1">
        <v>46023</v>
      </c>
      <c r="I2053">
        <v>202601</v>
      </c>
      <c r="J2053">
        <v>290.78874000000002</v>
      </c>
      <c r="L2053">
        <v>290.79000000000002</v>
      </c>
      <c r="N2053">
        <v>90464754</v>
      </c>
      <c r="O2053" s="1">
        <v>46053</v>
      </c>
      <c r="P2053" s="1">
        <v>46063</v>
      </c>
      <c r="R2053">
        <v>63</v>
      </c>
      <c r="S2053" t="s">
        <v>53</v>
      </c>
      <c r="T2053" t="s">
        <v>40</v>
      </c>
      <c r="U2053" t="s">
        <v>40</v>
      </c>
      <c r="V2053" t="s">
        <v>8531</v>
      </c>
      <c r="W2053">
        <v>6</v>
      </c>
      <c r="X2053" t="s">
        <v>42</v>
      </c>
      <c r="Y2053">
        <v>6</v>
      </c>
      <c r="Z2053" t="s">
        <v>40</v>
      </c>
      <c r="AA2053" t="s">
        <v>2606</v>
      </c>
      <c r="AB2053" t="s">
        <v>44</v>
      </c>
      <c r="AC2053" t="s">
        <v>45</v>
      </c>
      <c r="AE2053" t="s">
        <v>298</v>
      </c>
      <c r="AF2053" t="s">
        <v>8532</v>
      </c>
      <c r="AG2053" s="1">
        <v>46109</v>
      </c>
      <c r="AH2053" t="s">
        <v>47</v>
      </c>
      <c r="AI2053">
        <f>_xlfn.XLOOKUP(Tabela5[[#This Row],[UUID]],Planilha2!$A:$A,Planilha2!B:B,"")</f>
        <v>1</v>
      </c>
      <c r="AJ2053">
        <f>_xlfn.XLOOKUP(Tabela5[[#This Row],[UUID]],Planilha2!$A:$A,Planilha2!C:C,"")</f>
        <v>2</v>
      </c>
      <c r="AK2053">
        <f>_xlfn.XLOOKUP(Tabela5[[#This Row],[UUID]],Planilha2!$A:$A,Planilha2!D:D,"")</f>
        <v>1</v>
      </c>
      <c r="AL2053">
        <f>_xlfn.XLOOKUP(Tabela5[[#This Row],[UUID]],Planilha2!$A:$A,Planilha2!E:E,"")</f>
        <v>0</v>
      </c>
      <c r="AM2053">
        <f>_xlfn.XLOOKUP(Tabela5[[#This Row],[UUID]],Planilha2!$A:$A,Planilha2!F:F,"")</f>
        <v>1</v>
      </c>
      <c r="AN2053">
        <f>_xlfn.XLOOKUP(Tabela5[[#This Row],[UUID]],Planilha2!$A:$A,Planilha2!G:G,"")</f>
        <v>1</v>
      </c>
      <c r="AO2053">
        <f>_xlfn.XLOOKUP(Tabela5[[#This Row],[UUID]],Planilha2!$A:$A,Planilha2!H:H,"")</f>
        <v>1</v>
      </c>
      <c r="AP2053">
        <f>_xlfn.XLOOKUP(Tabela5[[#This Row],[UUID]],Planilha2!$A:$A,Planilha2!I:I,"")</f>
        <v>1</v>
      </c>
      <c r="AQ2053">
        <f>_xlfn.XLOOKUP(Tabela5[[#This Row],[UUID]],Planilha2!$A:$A,Planilha2!J:J,"")</f>
        <v>0</v>
      </c>
      <c r="AR2053">
        <f>_xlfn.XLOOKUP(Tabela5[[#This Row],[UUID]],Planilha2!$A:$A,Planilha2!K:K,"")</f>
        <v>0</v>
      </c>
      <c r="AS2053">
        <f>_xlfn.XLOOKUP(Tabela5[[#This Row],[UUID]],Planilha2!$A:$A,Planilha2!L:L,"")</f>
        <v>0</v>
      </c>
      <c r="AT2053">
        <f>_xlfn.XLOOKUP(Tabela5[[#This Row],[UUID]],Planilha2!$A:$A,Planilha2!M:M,"")</f>
        <v>0</v>
      </c>
      <c r="AU2053">
        <f>_xlfn.XLOOKUP(Tabela5[[#This Row],[UUID]],Planilha2!$A:$A,Planilha2!N:N,"")</f>
        <v>1</v>
      </c>
      <c r="AV2053">
        <f>_xlfn.XLOOKUP(Tabela5[[#This Row],[UUID]],Planilha2!$A:$A,Planilha2!O:O,"")</f>
        <v>1</v>
      </c>
    </row>
    <row r="2054" spans="1:48" x14ac:dyDescent="0.2">
      <c r="A2054" t="s">
        <v>8533</v>
      </c>
      <c r="B2054" t="s">
        <v>35</v>
      </c>
      <c r="C2054">
        <v>412531146</v>
      </c>
      <c r="D2054">
        <v>99282267768</v>
      </c>
      <c r="E2054" t="s">
        <v>6492</v>
      </c>
      <c r="F2054" t="s">
        <v>6493</v>
      </c>
      <c r="G2054" t="s">
        <v>6494</v>
      </c>
      <c r="H2054" s="1">
        <v>46023</v>
      </c>
      <c r="I2054">
        <v>202601</v>
      </c>
      <c r="J2054">
        <v>4791.0166200000003</v>
      </c>
      <c r="L2054">
        <v>4791.0200000000004</v>
      </c>
      <c r="N2054">
        <v>90464924</v>
      </c>
      <c r="O2054" s="1">
        <v>46053</v>
      </c>
      <c r="P2054" s="1">
        <v>46063</v>
      </c>
      <c r="R2054">
        <v>63</v>
      </c>
      <c r="S2054" t="s">
        <v>53</v>
      </c>
      <c r="T2054" t="s">
        <v>40</v>
      </c>
      <c r="U2054" t="s">
        <v>40</v>
      </c>
      <c r="V2054" t="s">
        <v>6495</v>
      </c>
      <c r="W2054" t="s">
        <v>94</v>
      </c>
      <c r="X2054" t="s">
        <v>94</v>
      </c>
      <c r="Y2054">
        <v>6</v>
      </c>
      <c r="Z2054" t="s">
        <v>95</v>
      </c>
      <c r="AA2054" t="s">
        <v>2606</v>
      </c>
      <c r="AB2054" t="s">
        <v>44</v>
      </c>
      <c r="AC2054" t="s">
        <v>45</v>
      </c>
      <c r="AE2054" t="s">
        <v>298</v>
      </c>
      <c r="AF2054" t="s">
        <v>8534</v>
      </c>
      <c r="AG2054" s="1">
        <v>46109</v>
      </c>
      <c r="AH2054" t="s">
        <v>47</v>
      </c>
      <c r="AI2054">
        <f>_xlfn.XLOOKUP(Tabela5[[#This Row],[UUID]],Planilha2!$A:$A,Planilha2!B:B,"")</f>
        <v>1</v>
      </c>
      <c r="AJ2054">
        <f>_xlfn.XLOOKUP(Tabela5[[#This Row],[UUID]],Planilha2!$A:$A,Planilha2!C:C,"")</f>
        <v>2</v>
      </c>
      <c r="AK2054">
        <f>_xlfn.XLOOKUP(Tabela5[[#This Row],[UUID]],Planilha2!$A:$A,Planilha2!D:D,"")</f>
        <v>17</v>
      </c>
      <c r="AL2054">
        <f>_xlfn.XLOOKUP(Tabela5[[#This Row],[UUID]],Planilha2!$A:$A,Planilha2!E:E,"")</f>
        <v>0</v>
      </c>
      <c r="AM2054">
        <f>_xlfn.XLOOKUP(Tabela5[[#This Row],[UUID]],Planilha2!$A:$A,Planilha2!F:F,"")</f>
        <v>1</v>
      </c>
      <c r="AN2054">
        <f>_xlfn.XLOOKUP(Tabela5[[#This Row],[UUID]],Planilha2!$A:$A,Planilha2!G:G,"")</f>
        <v>1</v>
      </c>
      <c r="AO2054">
        <f>_xlfn.XLOOKUP(Tabela5[[#This Row],[UUID]],Planilha2!$A:$A,Planilha2!H:H,"")</f>
        <v>1</v>
      </c>
      <c r="AP2054">
        <f>_xlfn.XLOOKUP(Tabela5[[#This Row],[UUID]],Planilha2!$A:$A,Planilha2!I:I,"")</f>
        <v>1</v>
      </c>
      <c r="AQ2054">
        <f>_xlfn.XLOOKUP(Tabela5[[#This Row],[UUID]],Planilha2!$A:$A,Planilha2!J:J,"")</f>
        <v>0</v>
      </c>
      <c r="AR2054">
        <f>_xlfn.XLOOKUP(Tabela5[[#This Row],[UUID]],Planilha2!$A:$A,Planilha2!K:K,"")</f>
        <v>0</v>
      </c>
      <c r="AS2054">
        <f>_xlfn.XLOOKUP(Tabela5[[#This Row],[UUID]],Planilha2!$A:$A,Planilha2!L:L,"")</f>
        <v>0</v>
      </c>
      <c r="AT2054">
        <f>_xlfn.XLOOKUP(Tabela5[[#This Row],[UUID]],Planilha2!$A:$A,Planilha2!M:M,"")</f>
        <v>0</v>
      </c>
      <c r="AU2054">
        <f>_xlfn.XLOOKUP(Tabela5[[#This Row],[UUID]],Planilha2!$A:$A,Planilha2!N:N,"")</f>
        <v>1</v>
      </c>
      <c r="AV2054">
        <f>_xlfn.XLOOKUP(Tabela5[[#This Row],[UUID]],Planilha2!$A:$A,Planilha2!O:O,"")</f>
        <v>1</v>
      </c>
    </row>
    <row r="2055" spans="1:48" x14ac:dyDescent="0.2">
      <c r="A2055" t="s">
        <v>8535</v>
      </c>
      <c r="B2055" t="s">
        <v>35</v>
      </c>
      <c r="C2055">
        <v>15402575</v>
      </c>
      <c r="D2055">
        <v>95644563120</v>
      </c>
      <c r="E2055" t="s">
        <v>3108</v>
      </c>
      <c r="F2055" t="s">
        <v>3109</v>
      </c>
      <c r="G2055" t="s">
        <v>3110</v>
      </c>
      <c r="H2055" s="1">
        <v>45992</v>
      </c>
      <c r="I2055">
        <v>202512</v>
      </c>
      <c r="J2055">
        <v>245.51058</v>
      </c>
      <c r="L2055">
        <v>245.51</v>
      </c>
      <c r="N2055">
        <v>90461656</v>
      </c>
      <c r="O2055" s="1">
        <v>46048</v>
      </c>
      <c r="P2055" s="1">
        <v>46058</v>
      </c>
      <c r="R2055">
        <v>68</v>
      </c>
      <c r="S2055" t="s">
        <v>53</v>
      </c>
      <c r="T2055" t="s">
        <v>40</v>
      </c>
      <c r="U2055" t="s">
        <v>40</v>
      </c>
      <c r="V2055" t="s">
        <v>3111</v>
      </c>
      <c r="W2055">
        <v>6</v>
      </c>
      <c r="X2055" t="s">
        <v>42</v>
      </c>
      <c r="Y2055">
        <v>6</v>
      </c>
      <c r="Z2055" t="s">
        <v>40</v>
      </c>
      <c r="AA2055" t="s">
        <v>67</v>
      </c>
      <c r="AB2055" t="s">
        <v>44</v>
      </c>
      <c r="AC2055" t="s">
        <v>45</v>
      </c>
      <c r="AE2055" t="s">
        <v>298</v>
      </c>
      <c r="AF2055" t="s">
        <v>8536</v>
      </c>
      <c r="AG2055" s="1">
        <v>46086</v>
      </c>
      <c r="AH2055" t="s">
        <v>2615</v>
      </c>
      <c r="AI2055">
        <f>_xlfn.XLOOKUP(Tabela5[[#This Row],[UUID]],Planilha2!$A:$A,Planilha2!B:B,"")</f>
        <v>1</v>
      </c>
      <c r="AJ2055">
        <f>_xlfn.XLOOKUP(Tabela5[[#This Row],[UUID]],Planilha2!$A:$A,Planilha2!C:C,"")</f>
        <v>0</v>
      </c>
      <c r="AK2055">
        <f>_xlfn.XLOOKUP(Tabela5[[#This Row],[UUID]],Planilha2!$A:$A,Planilha2!D:D,"")</f>
        <v>2</v>
      </c>
      <c r="AL2055">
        <f>_xlfn.XLOOKUP(Tabela5[[#This Row],[UUID]],Planilha2!$A:$A,Planilha2!E:E,"")</f>
        <v>0</v>
      </c>
      <c r="AM2055">
        <f>_xlfn.XLOOKUP(Tabela5[[#This Row],[UUID]],Planilha2!$A:$A,Planilha2!F:F,"")</f>
        <v>1</v>
      </c>
      <c r="AN2055">
        <f>_xlfn.XLOOKUP(Tabela5[[#This Row],[UUID]],Planilha2!$A:$A,Planilha2!G:G,"")</f>
        <v>1</v>
      </c>
      <c r="AO2055">
        <f>_xlfn.XLOOKUP(Tabela5[[#This Row],[UUID]],Planilha2!$A:$A,Planilha2!H:H,"")</f>
        <v>1</v>
      </c>
      <c r="AP2055">
        <f>_xlfn.XLOOKUP(Tabela5[[#This Row],[UUID]],Planilha2!$A:$A,Planilha2!I:I,"")</f>
        <v>1</v>
      </c>
      <c r="AQ2055">
        <f>_xlfn.XLOOKUP(Tabela5[[#This Row],[UUID]],Planilha2!$A:$A,Planilha2!J:J,"")</f>
        <v>1</v>
      </c>
      <c r="AR2055">
        <f>_xlfn.XLOOKUP(Tabela5[[#This Row],[UUID]],Planilha2!$A:$A,Planilha2!K:K,"")</f>
        <v>1</v>
      </c>
      <c r="AS2055">
        <f>_xlfn.XLOOKUP(Tabela5[[#This Row],[UUID]],Planilha2!$A:$A,Planilha2!L:L,"")</f>
        <v>1</v>
      </c>
      <c r="AT2055">
        <f>_xlfn.XLOOKUP(Tabela5[[#This Row],[UUID]],Planilha2!$A:$A,Planilha2!M:M,"")</f>
        <v>0</v>
      </c>
      <c r="AU2055">
        <f>_xlfn.XLOOKUP(Tabela5[[#This Row],[UUID]],Planilha2!$A:$A,Planilha2!N:N,"")</f>
        <v>1</v>
      </c>
      <c r="AV2055">
        <f>_xlfn.XLOOKUP(Tabela5[[#This Row],[UUID]],Planilha2!$A:$A,Planilha2!O:O,"")</f>
        <v>1</v>
      </c>
    </row>
    <row r="2056" spans="1:48" x14ac:dyDescent="0.2">
      <c r="A2056" t="s">
        <v>8537</v>
      </c>
      <c r="B2056" t="s">
        <v>35</v>
      </c>
      <c r="C2056">
        <v>10023440242</v>
      </c>
      <c r="D2056">
        <v>3975187140</v>
      </c>
      <c r="E2056" t="s">
        <v>8538</v>
      </c>
      <c r="F2056" t="s">
        <v>8539</v>
      </c>
      <c r="G2056" t="s">
        <v>8540</v>
      </c>
      <c r="H2056" s="1">
        <v>45992</v>
      </c>
      <c r="I2056">
        <v>202512</v>
      </c>
      <c r="J2056">
        <v>430.89612</v>
      </c>
      <c r="L2056">
        <v>430.9</v>
      </c>
      <c r="N2056">
        <v>90486499</v>
      </c>
      <c r="O2056" s="1">
        <v>46063</v>
      </c>
      <c r="P2056" s="1">
        <v>46073</v>
      </c>
      <c r="R2056">
        <v>53</v>
      </c>
      <c r="S2056" t="s">
        <v>53</v>
      </c>
      <c r="T2056" t="s">
        <v>40</v>
      </c>
      <c r="U2056" t="s">
        <v>40</v>
      </c>
      <c r="V2056" t="s">
        <v>8541</v>
      </c>
      <c r="W2056">
        <v>6</v>
      </c>
      <c r="X2056" t="s">
        <v>42</v>
      </c>
      <c r="Y2056">
        <v>6</v>
      </c>
      <c r="Z2056" t="s">
        <v>40</v>
      </c>
      <c r="AA2056" t="s">
        <v>67</v>
      </c>
      <c r="AB2056" t="s">
        <v>44</v>
      </c>
      <c r="AC2056" t="s">
        <v>45</v>
      </c>
      <c r="AE2056" t="s">
        <v>2615</v>
      </c>
      <c r="AF2056" t="s">
        <v>8542</v>
      </c>
      <c r="AG2056" s="1">
        <v>46086</v>
      </c>
      <c r="AH2056" t="s">
        <v>2615</v>
      </c>
      <c r="AI2056">
        <f>_xlfn.XLOOKUP(Tabela5[[#This Row],[UUID]],Planilha2!$A:$A,Planilha2!B:B,"")</f>
        <v>1</v>
      </c>
      <c r="AJ2056">
        <f>_xlfn.XLOOKUP(Tabela5[[#This Row],[UUID]],Planilha2!$A:$A,Planilha2!C:C,"")</f>
        <v>0</v>
      </c>
      <c r="AK2056">
        <f>_xlfn.XLOOKUP(Tabela5[[#This Row],[UUID]],Planilha2!$A:$A,Planilha2!D:D,"")</f>
        <v>2</v>
      </c>
      <c r="AL2056">
        <f>_xlfn.XLOOKUP(Tabela5[[#This Row],[UUID]],Planilha2!$A:$A,Planilha2!E:E,"")</f>
        <v>0</v>
      </c>
      <c r="AM2056">
        <f>_xlfn.XLOOKUP(Tabela5[[#This Row],[UUID]],Planilha2!$A:$A,Planilha2!F:F,"")</f>
        <v>1</v>
      </c>
      <c r="AN2056">
        <f>_xlfn.XLOOKUP(Tabela5[[#This Row],[UUID]],Planilha2!$A:$A,Planilha2!G:G,"")</f>
        <v>1</v>
      </c>
      <c r="AO2056">
        <f>_xlfn.XLOOKUP(Tabela5[[#This Row],[UUID]],Planilha2!$A:$A,Planilha2!H:H,"")</f>
        <v>1</v>
      </c>
      <c r="AP2056">
        <f>_xlfn.XLOOKUP(Tabela5[[#This Row],[UUID]],Planilha2!$A:$A,Planilha2!I:I,"")</f>
        <v>1</v>
      </c>
      <c r="AQ2056">
        <f>_xlfn.XLOOKUP(Tabela5[[#This Row],[UUID]],Planilha2!$A:$A,Planilha2!J:J,"")</f>
        <v>1</v>
      </c>
      <c r="AR2056">
        <f>_xlfn.XLOOKUP(Tabela5[[#This Row],[UUID]],Planilha2!$A:$A,Planilha2!K:K,"")</f>
        <v>1</v>
      </c>
      <c r="AS2056">
        <f>_xlfn.XLOOKUP(Tabela5[[#This Row],[UUID]],Planilha2!$A:$A,Planilha2!L:L,"")</f>
        <v>1</v>
      </c>
      <c r="AT2056">
        <f>_xlfn.XLOOKUP(Tabela5[[#This Row],[UUID]],Planilha2!$A:$A,Planilha2!M:M,"")</f>
        <v>0</v>
      </c>
      <c r="AU2056">
        <f>_xlfn.XLOOKUP(Tabela5[[#This Row],[UUID]],Planilha2!$A:$A,Planilha2!N:N,"")</f>
        <v>1</v>
      </c>
      <c r="AV2056">
        <f>_xlfn.XLOOKUP(Tabela5[[#This Row],[UUID]],Planilha2!$A:$A,Planilha2!O:O,"")</f>
        <v>1</v>
      </c>
    </row>
    <row r="2057" spans="1:48" x14ac:dyDescent="0.2">
      <c r="A2057" t="s">
        <v>8543</v>
      </c>
      <c r="B2057" t="s">
        <v>35</v>
      </c>
      <c r="C2057">
        <v>10038862164</v>
      </c>
      <c r="D2057">
        <v>70236439154</v>
      </c>
      <c r="E2057" t="s">
        <v>3170</v>
      </c>
      <c r="F2057" t="s">
        <v>3171</v>
      </c>
      <c r="G2057" t="s">
        <v>3172</v>
      </c>
      <c r="H2057" s="1">
        <v>45992</v>
      </c>
      <c r="I2057">
        <v>202512</v>
      </c>
      <c r="J2057">
        <v>200.41679999999999</v>
      </c>
      <c r="L2057">
        <v>200.42</v>
      </c>
      <c r="N2057">
        <v>90486495</v>
      </c>
      <c r="O2057" s="1">
        <v>46063</v>
      </c>
      <c r="P2057" s="1">
        <v>46073</v>
      </c>
      <c r="R2057">
        <v>53</v>
      </c>
      <c r="S2057" t="s">
        <v>53</v>
      </c>
      <c r="T2057" t="s">
        <v>40</v>
      </c>
      <c r="U2057" t="s">
        <v>40</v>
      </c>
      <c r="V2057" t="s">
        <v>3173</v>
      </c>
      <c r="W2057">
        <v>6</v>
      </c>
      <c r="X2057" t="s">
        <v>42</v>
      </c>
      <c r="Y2057">
        <v>6</v>
      </c>
      <c r="Z2057" t="s">
        <v>40</v>
      </c>
      <c r="AA2057" t="s">
        <v>67</v>
      </c>
      <c r="AB2057" t="s">
        <v>44</v>
      </c>
      <c r="AC2057" t="s">
        <v>45</v>
      </c>
      <c r="AE2057" t="s">
        <v>2615</v>
      </c>
      <c r="AF2057" t="s">
        <v>8544</v>
      </c>
      <c r="AG2057" s="1">
        <v>46086</v>
      </c>
      <c r="AH2057" t="s">
        <v>2615</v>
      </c>
      <c r="AI2057">
        <f>_xlfn.XLOOKUP(Tabela5[[#This Row],[UUID]],Planilha2!$A:$A,Planilha2!B:B,"")</f>
        <v>1</v>
      </c>
      <c r="AJ2057">
        <f>_xlfn.XLOOKUP(Tabela5[[#This Row],[UUID]],Planilha2!$A:$A,Planilha2!C:C,"")</f>
        <v>0</v>
      </c>
      <c r="AK2057">
        <f>_xlfn.XLOOKUP(Tabela5[[#This Row],[UUID]],Planilha2!$A:$A,Planilha2!D:D,"")</f>
        <v>4</v>
      </c>
      <c r="AL2057">
        <f>_xlfn.XLOOKUP(Tabela5[[#This Row],[UUID]],Planilha2!$A:$A,Planilha2!E:E,"")</f>
        <v>1</v>
      </c>
      <c r="AM2057">
        <f>_xlfn.XLOOKUP(Tabela5[[#This Row],[UUID]],Planilha2!$A:$A,Planilha2!F:F,"")</f>
        <v>1</v>
      </c>
      <c r="AN2057">
        <f>_xlfn.XLOOKUP(Tabela5[[#This Row],[UUID]],Planilha2!$A:$A,Planilha2!G:G,"")</f>
        <v>1</v>
      </c>
      <c r="AO2057">
        <f>_xlfn.XLOOKUP(Tabela5[[#This Row],[UUID]],Planilha2!$A:$A,Planilha2!H:H,"")</f>
        <v>1</v>
      </c>
      <c r="AP2057">
        <f>_xlfn.XLOOKUP(Tabela5[[#This Row],[UUID]],Planilha2!$A:$A,Planilha2!I:I,"")</f>
        <v>1</v>
      </c>
      <c r="AQ2057">
        <f>_xlfn.XLOOKUP(Tabela5[[#This Row],[UUID]],Planilha2!$A:$A,Planilha2!J:J,"")</f>
        <v>1</v>
      </c>
      <c r="AR2057">
        <f>_xlfn.XLOOKUP(Tabela5[[#This Row],[UUID]],Planilha2!$A:$A,Planilha2!K:K,"")</f>
        <v>1</v>
      </c>
      <c r="AS2057">
        <f>_xlfn.XLOOKUP(Tabela5[[#This Row],[UUID]],Planilha2!$A:$A,Planilha2!L:L,"")</f>
        <v>1</v>
      </c>
      <c r="AT2057">
        <f>_xlfn.XLOOKUP(Tabela5[[#This Row],[UUID]],Planilha2!$A:$A,Planilha2!M:M,"")</f>
        <v>0</v>
      </c>
      <c r="AU2057">
        <f>_xlfn.XLOOKUP(Tabela5[[#This Row],[UUID]],Planilha2!$A:$A,Planilha2!N:N,"")</f>
        <v>1</v>
      </c>
      <c r="AV2057">
        <f>_xlfn.XLOOKUP(Tabela5[[#This Row],[UUID]],Planilha2!$A:$A,Planilha2!O:O,"")</f>
        <v>1</v>
      </c>
    </row>
    <row r="2058" spans="1:48" x14ac:dyDescent="0.2">
      <c r="A2058" t="s">
        <v>8545</v>
      </c>
      <c r="B2058" t="s">
        <v>35</v>
      </c>
      <c r="C2058">
        <v>4000998005</v>
      </c>
      <c r="D2058">
        <v>42423089813</v>
      </c>
      <c r="E2058" t="s">
        <v>3982</v>
      </c>
      <c r="F2058" t="s">
        <v>8546</v>
      </c>
      <c r="G2058" t="s">
        <v>3984</v>
      </c>
      <c r="H2058" s="1">
        <v>45931</v>
      </c>
      <c r="I2058">
        <v>202510</v>
      </c>
      <c r="J2058">
        <v>265.78163999999998</v>
      </c>
      <c r="L2058">
        <v>265.77999999999997</v>
      </c>
      <c r="N2058">
        <v>90405568</v>
      </c>
      <c r="O2058" s="1">
        <v>45978</v>
      </c>
      <c r="P2058" s="1">
        <v>45986</v>
      </c>
      <c r="R2058">
        <v>140</v>
      </c>
      <c r="S2058" t="s">
        <v>53</v>
      </c>
      <c r="T2058" t="s">
        <v>40</v>
      </c>
      <c r="U2058" t="s">
        <v>40</v>
      </c>
      <c r="V2058" t="s">
        <v>3985</v>
      </c>
      <c r="W2058">
        <v>6</v>
      </c>
      <c r="X2058" t="s">
        <v>42</v>
      </c>
      <c r="Y2058">
        <v>6</v>
      </c>
      <c r="Z2058" t="s">
        <v>40</v>
      </c>
      <c r="AA2058" t="s">
        <v>193</v>
      </c>
      <c r="AB2058" t="s">
        <v>44</v>
      </c>
      <c r="AE2058" t="s">
        <v>2711</v>
      </c>
      <c r="AF2058" t="s">
        <v>8547</v>
      </c>
      <c r="AG2058" s="1">
        <v>46001</v>
      </c>
      <c r="AH2058" t="s">
        <v>70</v>
      </c>
      <c r="AI2058">
        <f>_xlfn.XLOOKUP(Tabela5[[#This Row],[UUID]],Planilha2!$A:$A,Planilha2!B:B,"")</f>
        <v>0</v>
      </c>
      <c r="AJ2058">
        <f>_xlfn.XLOOKUP(Tabela5[[#This Row],[UUID]],Planilha2!$A:$A,Planilha2!C:C,"")</f>
        <v>0</v>
      </c>
      <c r="AK2058">
        <f>_xlfn.XLOOKUP(Tabela5[[#This Row],[UUID]],Planilha2!$A:$A,Planilha2!D:D,"")</f>
        <v>0</v>
      </c>
      <c r="AL2058">
        <f>_xlfn.XLOOKUP(Tabela5[[#This Row],[UUID]],Planilha2!$A:$A,Planilha2!E:E,"")</f>
        <v>5</v>
      </c>
      <c r="AM2058">
        <f>_xlfn.XLOOKUP(Tabela5[[#This Row],[UUID]],Planilha2!$A:$A,Planilha2!F:F,"")</f>
        <v>0</v>
      </c>
      <c r="AN2058">
        <f>_xlfn.XLOOKUP(Tabela5[[#This Row],[UUID]],Planilha2!$A:$A,Planilha2!G:G,"")</f>
        <v>0</v>
      </c>
      <c r="AO2058">
        <f>_xlfn.XLOOKUP(Tabela5[[#This Row],[UUID]],Planilha2!$A:$A,Planilha2!H:H,"")</f>
        <v>0</v>
      </c>
      <c r="AP2058">
        <f>_xlfn.XLOOKUP(Tabela5[[#This Row],[UUID]],Planilha2!$A:$A,Planilha2!I:I,"")</f>
        <v>0</v>
      </c>
      <c r="AQ2058">
        <f>_xlfn.XLOOKUP(Tabela5[[#This Row],[UUID]],Planilha2!$A:$A,Planilha2!J:J,"")</f>
        <v>0</v>
      </c>
      <c r="AR2058">
        <f>_xlfn.XLOOKUP(Tabela5[[#This Row],[UUID]],Planilha2!$A:$A,Planilha2!K:K,"")</f>
        <v>0</v>
      </c>
      <c r="AS2058">
        <f>_xlfn.XLOOKUP(Tabela5[[#This Row],[UUID]],Planilha2!$A:$A,Planilha2!L:L,"")</f>
        <v>0</v>
      </c>
      <c r="AT2058">
        <f>_xlfn.XLOOKUP(Tabela5[[#This Row],[UUID]],Planilha2!$A:$A,Planilha2!M:M,"")</f>
        <v>0</v>
      </c>
      <c r="AU2058">
        <f>_xlfn.XLOOKUP(Tabela5[[#This Row],[UUID]],Planilha2!$A:$A,Planilha2!N:N,"")</f>
        <v>0</v>
      </c>
      <c r="AV2058">
        <f>_xlfn.XLOOKUP(Tabela5[[#This Row],[UUID]],Planilha2!$A:$A,Planilha2!O:O,"")</f>
        <v>0</v>
      </c>
    </row>
    <row r="2059" spans="1:48" x14ac:dyDescent="0.2">
      <c r="A2059" t="s">
        <v>8548</v>
      </c>
      <c r="B2059" t="s">
        <v>35</v>
      </c>
      <c r="C2059">
        <v>6321798</v>
      </c>
      <c r="D2059">
        <v>29512761840</v>
      </c>
      <c r="E2059" t="s">
        <v>3988</v>
      </c>
      <c r="F2059" t="s">
        <v>8549</v>
      </c>
      <c r="G2059" t="s">
        <v>3990</v>
      </c>
      <c r="H2059" s="1">
        <v>45931</v>
      </c>
      <c r="I2059">
        <v>202510</v>
      </c>
      <c r="J2059">
        <v>343.33724000000001</v>
      </c>
      <c r="L2059">
        <v>343.34</v>
      </c>
      <c r="N2059">
        <v>90405476</v>
      </c>
      <c r="O2059" s="1">
        <v>45978</v>
      </c>
      <c r="P2059" s="1">
        <v>45986</v>
      </c>
      <c r="R2059">
        <v>140</v>
      </c>
      <c r="S2059" t="s">
        <v>53</v>
      </c>
      <c r="T2059" t="s">
        <v>40</v>
      </c>
      <c r="U2059" t="s">
        <v>40</v>
      </c>
      <c r="V2059" t="s">
        <v>3991</v>
      </c>
      <c r="W2059">
        <v>6</v>
      </c>
      <c r="X2059" t="s">
        <v>42</v>
      </c>
      <c r="Y2059">
        <v>6</v>
      </c>
      <c r="Z2059" t="s">
        <v>40</v>
      </c>
      <c r="AA2059" t="s">
        <v>193</v>
      </c>
      <c r="AB2059" t="s">
        <v>44</v>
      </c>
      <c r="AE2059" t="s">
        <v>2711</v>
      </c>
      <c r="AF2059" t="s">
        <v>8550</v>
      </c>
      <c r="AG2059" s="1">
        <v>46002</v>
      </c>
      <c r="AH2059" t="s">
        <v>70</v>
      </c>
      <c r="AI2059">
        <f>_xlfn.XLOOKUP(Tabela5[[#This Row],[UUID]],Planilha2!$A:$A,Planilha2!B:B,"")</f>
        <v>0</v>
      </c>
      <c r="AJ2059">
        <f>_xlfn.XLOOKUP(Tabela5[[#This Row],[UUID]],Planilha2!$A:$A,Planilha2!C:C,"")</f>
        <v>0</v>
      </c>
      <c r="AK2059">
        <f>_xlfn.XLOOKUP(Tabela5[[#This Row],[UUID]],Planilha2!$A:$A,Planilha2!D:D,"")</f>
        <v>0</v>
      </c>
      <c r="AL2059">
        <f>_xlfn.XLOOKUP(Tabela5[[#This Row],[UUID]],Planilha2!$A:$A,Planilha2!E:E,"")</f>
        <v>5</v>
      </c>
      <c r="AM2059">
        <f>_xlfn.XLOOKUP(Tabela5[[#This Row],[UUID]],Planilha2!$A:$A,Planilha2!F:F,"")</f>
        <v>0</v>
      </c>
      <c r="AN2059">
        <f>_xlfn.XLOOKUP(Tabela5[[#This Row],[UUID]],Planilha2!$A:$A,Planilha2!G:G,"")</f>
        <v>0</v>
      </c>
      <c r="AO2059">
        <f>_xlfn.XLOOKUP(Tabela5[[#This Row],[UUID]],Planilha2!$A:$A,Planilha2!H:H,"")</f>
        <v>0</v>
      </c>
      <c r="AP2059">
        <f>_xlfn.XLOOKUP(Tabela5[[#This Row],[UUID]],Planilha2!$A:$A,Planilha2!I:I,"")</f>
        <v>0</v>
      </c>
      <c r="AQ2059">
        <f>_xlfn.XLOOKUP(Tabela5[[#This Row],[UUID]],Planilha2!$A:$A,Planilha2!J:J,"")</f>
        <v>0</v>
      </c>
      <c r="AR2059">
        <f>_xlfn.XLOOKUP(Tabela5[[#This Row],[UUID]],Planilha2!$A:$A,Planilha2!K:K,"")</f>
        <v>0</v>
      </c>
      <c r="AS2059">
        <f>_xlfn.XLOOKUP(Tabela5[[#This Row],[UUID]],Planilha2!$A:$A,Planilha2!L:L,"")</f>
        <v>0</v>
      </c>
      <c r="AT2059">
        <f>_xlfn.XLOOKUP(Tabela5[[#This Row],[UUID]],Planilha2!$A:$A,Planilha2!M:M,"")</f>
        <v>0</v>
      </c>
      <c r="AU2059">
        <f>_xlfn.XLOOKUP(Tabela5[[#This Row],[UUID]],Planilha2!$A:$A,Planilha2!N:N,"")</f>
        <v>0</v>
      </c>
      <c r="AV2059">
        <f>_xlfn.XLOOKUP(Tabela5[[#This Row],[UUID]],Planilha2!$A:$A,Planilha2!O:O,"")</f>
        <v>0</v>
      </c>
    </row>
    <row r="2060" spans="1:48" x14ac:dyDescent="0.2">
      <c r="A2060" t="s">
        <v>8551</v>
      </c>
      <c r="B2060" t="s">
        <v>35</v>
      </c>
      <c r="C2060">
        <v>1480045333</v>
      </c>
      <c r="D2060">
        <v>936280131</v>
      </c>
      <c r="E2060" t="s">
        <v>3193</v>
      </c>
      <c r="F2060" t="s">
        <v>3194</v>
      </c>
      <c r="G2060" t="s">
        <v>3195</v>
      </c>
      <c r="H2060" s="1">
        <v>45992</v>
      </c>
      <c r="I2060">
        <v>202512</v>
      </c>
      <c r="J2060">
        <v>627.13756999999998</v>
      </c>
      <c r="L2060">
        <v>627.14</v>
      </c>
      <c r="N2060">
        <v>90486445</v>
      </c>
      <c r="O2060" s="1">
        <v>46063</v>
      </c>
      <c r="P2060" s="1">
        <v>46073</v>
      </c>
      <c r="R2060">
        <v>53</v>
      </c>
      <c r="S2060" t="s">
        <v>53</v>
      </c>
      <c r="T2060" t="s">
        <v>40</v>
      </c>
      <c r="U2060" t="s">
        <v>40</v>
      </c>
      <c r="V2060" t="s">
        <v>3196</v>
      </c>
      <c r="W2060">
        <v>6</v>
      </c>
      <c r="X2060" t="s">
        <v>42</v>
      </c>
      <c r="Y2060">
        <v>6</v>
      </c>
      <c r="Z2060" t="s">
        <v>40</v>
      </c>
      <c r="AA2060" t="s">
        <v>67</v>
      </c>
      <c r="AB2060" t="s">
        <v>44</v>
      </c>
      <c r="AC2060" t="s">
        <v>45</v>
      </c>
      <c r="AE2060" t="s">
        <v>2615</v>
      </c>
      <c r="AF2060" t="s">
        <v>8552</v>
      </c>
      <c r="AG2060" s="1">
        <v>46094</v>
      </c>
      <c r="AH2060" t="s">
        <v>2615</v>
      </c>
      <c r="AI2060">
        <f>_xlfn.XLOOKUP(Tabela5[[#This Row],[UUID]],Planilha2!$A:$A,Planilha2!B:B,"")</f>
        <v>1</v>
      </c>
      <c r="AJ2060">
        <f>_xlfn.XLOOKUP(Tabela5[[#This Row],[UUID]],Planilha2!$A:$A,Planilha2!C:C,"")</f>
        <v>0</v>
      </c>
      <c r="AK2060">
        <f>_xlfn.XLOOKUP(Tabela5[[#This Row],[UUID]],Planilha2!$A:$A,Planilha2!D:D,"")</f>
        <v>1</v>
      </c>
      <c r="AL2060">
        <f>_xlfn.XLOOKUP(Tabela5[[#This Row],[UUID]],Planilha2!$A:$A,Planilha2!E:E,"")</f>
        <v>0</v>
      </c>
      <c r="AM2060">
        <f>_xlfn.XLOOKUP(Tabela5[[#This Row],[UUID]],Planilha2!$A:$A,Planilha2!F:F,"")</f>
        <v>1</v>
      </c>
      <c r="AN2060">
        <f>_xlfn.XLOOKUP(Tabela5[[#This Row],[UUID]],Planilha2!$A:$A,Planilha2!G:G,"")</f>
        <v>1</v>
      </c>
      <c r="AO2060">
        <f>_xlfn.XLOOKUP(Tabela5[[#This Row],[UUID]],Planilha2!$A:$A,Planilha2!H:H,"")</f>
        <v>1</v>
      </c>
      <c r="AP2060">
        <f>_xlfn.XLOOKUP(Tabela5[[#This Row],[UUID]],Planilha2!$A:$A,Planilha2!I:I,"")</f>
        <v>1</v>
      </c>
      <c r="AQ2060">
        <f>_xlfn.XLOOKUP(Tabela5[[#This Row],[UUID]],Planilha2!$A:$A,Planilha2!J:J,"")</f>
        <v>1</v>
      </c>
      <c r="AR2060">
        <f>_xlfn.XLOOKUP(Tabela5[[#This Row],[UUID]],Planilha2!$A:$A,Planilha2!K:K,"")</f>
        <v>1</v>
      </c>
      <c r="AS2060">
        <f>_xlfn.XLOOKUP(Tabela5[[#This Row],[UUID]],Planilha2!$A:$A,Planilha2!L:L,"")</f>
        <v>1</v>
      </c>
      <c r="AT2060">
        <f>_xlfn.XLOOKUP(Tabela5[[#This Row],[UUID]],Planilha2!$A:$A,Planilha2!M:M,"")</f>
        <v>0</v>
      </c>
      <c r="AU2060">
        <f>_xlfn.XLOOKUP(Tabela5[[#This Row],[UUID]],Planilha2!$A:$A,Planilha2!N:N,"")</f>
        <v>1</v>
      </c>
      <c r="AV2060">
        <f>_xlfn.XLOOKUP(Tabela5[[#This Row],[UUID]],Planilha2!$A:$A,Planilha2!O:O,"")</f>
        <v>1</v>
      </c>
    </row>
    <row r="2061" spans="1:48" x14ac:dyDescent="0.2">
      <c r="A2061" t="s">
        <v>8553</v>
      </c>
      <c r="B2061" t="s">
        <v>35</v>
      </c>
      <c r="C2061">
        <v>2960206065</v>
      </c>
      <c r="D2061">
        <v>77619510125</v>
      </c>
      <c r="E2061" t="s">
        <v>3253</v>
      </c>
      <c r="F2061" t="s">
        <v>8554</v>
      </c>
      <c r="G2061" t="s">
        <v>3255</v>
      </c>
      <c r="H2061" s="1">
        <v>45992</v>
      </c>
      <c r="I2061">
        <v>202512</v>
      </c>
      <c r="J2061">
        <v>172.01987</v>
      </c>
      <c r="L2061">
        <v>172.02</v>
      </c>
      <c r="N2061">
        <v>90453230</v>
      </c>
      <c r="O2061" s="1">
        <v>46037</v>
      </c>
      <c r="P2061" s="1">
        <v>46048</v>
      </c>
      <c r="R2061">
        <v>78</v>
      </c>
      <c r="S2061" t="s">
        <v>53</v>
      </c>
      <c r="T2061" t="s">
        <v>40</v>
      </c>
      <c r="U2061" t="s">
        <v>40</v>
      </c>
      <c r="V2061" t="s">
        <v>3256</v>
      </c>
      <c r="W2061">
        <v>6</v>
      </c>
      <c r="X2061" t="s">
        <v>42</v>
      </c>
      <c r="Y2061">
        <v>6</v>
      </c>
      <c r="Z2061" t="s">
        <v>40</v>
      </c>
      <c r="AA2061" t="s">
        <v>67</v>
      </c>
      <c r="AB2061" t="s">
        <v>44</v>
      </c>
      <c r="AE2061" t="s">
        <v>298</v>
      </c>
      <c r="AF2061" t="s">
        <v>8555</v>
      </c>
      <c r="AG2061" s="1">
        <v>46042</v>
      </c>
      <c r="AH2061" t="s">
        <v>2751</v>
      </c>
      <c r="AI2061">
        <f>_xlfn.XLOOKUP(Tabela5[[#This Row],[UUID]],Planilha2!$A:$A,Planilha2!B:B,"")</f>
        <v>0</v>
      </c>
      <c r="AJ2061">
        <f>_xlfn.XLOOKUP(Tabela5[[#This Row],[UUID]],Planilha2!$A:$A,Planilha2!C:C,"")</f>
        <v>1</v>
      </c>
      <c r="AK2061">
        <f>_xlfn.XLOOKUP(Tabela5[[#This Row],[UUID]],Planilha2!$A:$A,Planilha2!D:D,"")</f>
        <v>110</v>
      </c>
      <c r="AL2061">
        <f>_xlfn.XLOOKUP(Tabela5[[#This Row],[UUID]],Planilha2!$A:$A,Planilha2!E:E,"")</f>
        <v>5</v>
      </c>
      <c r="AM2061">
        <f>_xlfn.XLOOKUP(Tabela5[[#This Row],[UUID]],Planilha2!$A:$A,Planilha2!F:F,"")</f>
        <v>1</v>
      </c>
      <c r="AN2061">
        <f>_xlfn.XLOOKUP(Tabela5[[#This Row],[UUID]],Planilha2!$A:$A,Planilha2!G:G,"")</f>
        <v>1</v>
      </c>
      <c r="AO2061">
        <f>_xlfn.XLOOKUP(Tabela5[[#This Row],[UUID]],Planilha2!$A:$A,Planilha2!H:H,"")</f>
        <v>1</v>
      </c>
      <c r="AP2061">
        <f>_xlfn.XLOOKUP(Tabela5[[#This Row],[UUID]],Planilha2!$A:$A,Planilha2!I:I,"")</f>
        <v>1</v>
      </c>
      <c r="AQ2061">
        <f>_xlfn.XLOOKUP(Tabela5[[#This Row],[UUID]],Planilha2!$A:$A,Planilha2!J:J,"")</f>
        <v>1</v>
      </c>
      <c r="AR2061">
        <f>_xlfn.XLOOKUP(Tabela5[[#This Row],[UUID]],Planilha2!$A:$A,Planilha2!K:K,"")</f>
        <v>1</v>
      </c>
      <c r="AS2061">
        <f>_xlfn.XLOOKUP(Tabela5[[#This Row],[UUID]],Planilha2!$A:$A,Planilha2!L:L,"")</f>
        <v>1</v>
      </c>
      <c r="AT2061">
        <f>_xlfn.XLOOKUP(Tabela5[[#This Row],[UUID]],Planilha2!$A:$A,Planilha2!M:M,"")</f>
        <v>1</v>
      </c>
      <c r="AU2061">
        <f>_xlfn.XLOOKUP(Tabela5[[#This Row],[UUID]],Planilha2!$A:$A,Planilha2!N:N,"")</f>
        <v>1</v>
      </c>
      <c r="AV2061">
        <f>_xlfn.XLOOKUP(Tabela5[[#This Row],[UUID]],Planilha2!$A:$A,Planilha2!O:O,"")</f>
        <v>1</v>
      </c>
    </row>
    <row r="2062" spans="1:48" x14ac:dyDescent="0.2">
      <c r="A2062" t="s">
        <v>8556</v>
      </c>
      <c r="B2062" t="s">
        <v>35</v>
      </c>
      <c r="C2062">
        <v>10028367683</v>
      </c>
      <c r="D2062">
        <v>94843775134</v>
      </c>
      <c r="E2062" t="s">
        <v>608</v>
      </c>
      <c r="F2062" t="s">
        <v>8557</v>
      </c>
      <c r="G2062" t="s">
        <v>610</v>
      </c>
      <c r="H2062" s="1">
        <v>45992</v>
      </c>
      <c r="I2062">
        <v>202512</v>
      </c>
      <c r="J2062">
        <v>226.17753999999999</v>
      </c>
      <c r="L2062">
        <v>226.18</v>
      </c>
      <c r="N2062">
        <v>90453227</v>
      </c>
      <c r="O2062" s="1">
        <v>46037</v>
      </c>
      <c r="P2062" s="1">
        <v>46048</v>
      </c>
      <c r="R2062">
        <v>78</v>
      </c>
      <c r="S2062" t="s">
        <v>53</v>
      </c>
      <c r="T2062" t="s">
        <v>40</v>
      </c>
      <c r="U2062" t="s">
        <v>40</v>
      </c>
      <c r="V2062" t="s">
        <v>611</v>
      </c>
      <c r="W2062">
        <v>6</v>
      </c>
      <c r="X2062" t="s">
        <v>42</v>
      </c>
      <c r="Y2062">
        <v>6</v>
      </c>
      <c r="Z2062" t="s">
        <v>40</v>
      </c>
      <c r="AA2062" t="s">
        <v>67</v>
      </c>
      <c r="AB2062" t="s">
        <v>44</v>
      </c>
      <c r="AE2062" t="s">
        <v>298</v>
      </c>
      <c r="AF2062" t="s">
        <v>8558</v>
      </c>
      <c r="AG2062" s="1">
        <v>46059</v>
      </c>
      <c r="AH2062" t="s">
        <v>2751</v>
      </c>
      <c r="AI2062">
        <f>_xlfn.XLOOKUP(Tabela5[[#This Row],[UUID]],Planilha2!$A:$A,Planilha2!B:B,"")</f>
        <v>1</v>
      </c>
      <c r="AJ2062">
        <f>_xlfn.XLOOKUP(Tabela5[[#This Row],[UUID]],Planilha2!$A:$A,Planilha2!C:C,"")</f>
        <v>0</v>
      </c>
      <c r="AK2062">
        <f>_xlfn.XLOOKUP(Tabela5[[#This Row],[UUID]],Planilha2!$A:$A,Planilha2!D:D,"")</f>
        <v>341</v>
      </c>
      <c r="AL2062">
        <f>_xlfn.XLOOKUP(Tabela5[[#This Row],[UUID]],Planilha2!$A:$A,Planilha2!E:E,"")</f>
        <v>0</v>
      </c>
      <c r="AM2062">
        <f>_xlfn.XLOOKUP(Tabela5[[#This Row],[UUID]],Planilha2!$A:$A,Planilha2!F:F,"")</f>
        <v>1</v>
      </c>
      <c r="AN2062">
        <f>_xlfn.XLOOKUP(Tabela5[[#This Row],[UUID]],Planilha2!$A:$A,Planilha2!G:G,"")</f>
        <v>1</v>
      </c>
      <c r="AO2062">
        <f>_xlfn.XLOOKUP(Tabela5[[#This Row],[UUID]],Planilha2!$A:$A,Planilha2!H:H,"")</f>
        <v>1</v>
      </c>
      <c r="AP2062">
        <f>_xlfn.XLOOKUP(Tabela5[[#This Row],[UUID]],Planilha2!$A:$A,Planilha2!I:I,"")</f>
        <v>1</v>
      </c>
      <c r="AQ2062">
        <f>_xlfn.XLOOKUP(Tabela5[[#This Row],[UUID]],Planilha2!$A:$A,Planilha2!J:J,"")</f>
        <v>1</v>
      </c>
      <c r="AR2062">
        <f>_xlfn.XLOOKUP(Tabela5[[#This Row],[UUID]],Planilha2!$A:$A,Planilha2!K:K,"")</f>
        <v>1</v>
      </c>
      <c r="AS2062">
        <f>_xlfn.XLOOKUP(Tabela5[[#This Row],[UUID]],Planilha2!$A:$A,Planilha2!L:L,"")</f>
        <v>1</v>
      </c>
      <c r="AT2062">
        <f>_xlfn.XLOOKUP(Tabela5[[#This Row],[UUID]],Planilha2!$A:$A,Planilha2!M:M,"")</f>
        <v>0</v>
      </c>
      <c r="AU2062">
        <f>_xlfn.XLOOKUP(Tabela5[[#This Row],[UUID]],Planilha2!$A:$A,Planilha2!N:N,"")</f>
        <v>1</v>
      </c>
      <c r="AV2062">
        <f>_xlfn.XLOOKUP(Tabela5[[#This Row],[UUID]],Planilha2!$A:$A,Planilha2!O:O,"")</f>
        <v>1</v>
      </c>
    </row>
    <row r="2063" spans="1:48" x14ac:dyDescent="0.2">
      <c r="A2063" t="s">
        <v>8559</v>
      </c>
      <c r="B2063" t="s">
        <v>35</v>
      </c>
      <c r="C2063">
        <v>690293112</v>
      </c>
      <c r="D2063">
        <v>16840305104</v>
      </c>
      <c r="E2063" t="s">
        <v>632</v>
      </c>
      <c r="F2063" t="s">
        <v>8560</v>
      </c>
      <c r="G2063" t="s">
        <v>634</v>
      </c>
      <c r="H2063" s="1">
        <v>45992</v>
      </c>
      <c r="I2063">
        <v>202512</v>
      </c>
      <c r="J2063">
        <v>279.40843000000001</v>
      </c>
      <c r="L2063">
        <v>279.41000000000003</v>
      </c>
      <c r="N2063">
        <v>90453229</v>
      </c>
      <c r="O2063" s="1">
        <v>46037</v>
      </c>
      <c r="P2063" s="1">
        <v>46048</v>
      </c>
      <c r="R2063">
        <v>78</v>
      </c>
      <c r="S2063" t="s">
        <v>53</v>
      </c>
      <c r="T2063" t="s">
        <v>40</v>
      </c>
      <c r="U2063" t="s">
        <v>40</v>
      </c>
      <c r="V2063" t="s">
        <v>635</v>
      </c>
      <c r="W2063">
        <v>6</v>
      </c>
      <c r="X2063" t="s">
        <v>42</v>
      </c>
      <c r="Y2063">
        <v>6</v>
      </c>
      <c r="Z2063" t="s">
        <v>40</v>
      </c>
      <c r="AA2063" t="s">
        <v>67</v>
      </c>
      <c r="AB2063" t="s">
        <v>44</v>
      </c>
      <c r="AE2063" t="s">
        <v>298</v>
      </c>
      <c r="AF2063" t="s">
        <v>8561</v>
      </c>
      <c r="AG2063" s="1">
        <v>46043</v>
      </c>
      <c r="AH2063" t="s">
        <v>2751</v>
      </c>
      <c r="AI2063">
        <f>_xlfn.XLOOKUP(Tabela5[[#This Row],[UUID]],Planilha2!$A:$A,Planilha2!B:B,"")</f>
        <v>1</v>
      </c>
      <c r="AJ2063">
        <f>_xlfn.XLOOKUP(Tabela5[[#This Row],[UUID]],Planilha2!$A:$A,Planilha2!C:C,"")</f>
        <v>1</v>
      </c>
      <c r="AK2063">
        <f>_xlfn.XLOOKUP(Tabela5[[#This Row],[UUID]],Planilha2!$A:$A,Planilha2!D:D,"")</f>
        <v>3</v>
      </c>
      <c r="AL2063">
        <f>_xlfn.XLOOKUP(Tabela5[[#This Row],[UUID]],Planilha2!$A:$A,Planilha2!E:E,"")</f>
        <v>0</v>
      </c>
      <c r="AM2063">
        <f>_xlfn.XLOOKUP(Tabela5[[#This Row],[UUID]],Planilha2!$A:$A,Planilha2!F:F,"")</f>
        <v>1</v>
      </c>
      <c r="AN2063">
        <f>_xlfn.XLOOKUP(Tabela5[[#This Row],[UUID]],Planilha2!$A:$A,Planilha2!G:G,"")</f>
        <v>1</v>
      </c>
      <c r="AO2063">
        <f>_xlfn.XLOOKUP(Tabela5[[#This Row],[UUID]],Planilha2!$A:$A,Planilha2!H:H,"")</f>
        <v>1</v>
      </c>
      <c r="AP2063">
        <f>_xlfn.XLOOKUP(Tabela5[[#This Row],[UUID]],Planilha2!$A:$A,Planilha2!I:I,"")</f>
        <v>1</v>
      </c>
      <c r="AQ2063">
        <f>_xlfn.XLOOKUP(Tabela5[[#This Row],[UUID]],Planilha2!$A:$A,Planilha2!J:J,"")</f>
        <v>1</v>
      </c>
      <c r="AR2063">
        <f>_xlfn.XLOOKUP(Tabela5[[#This Row],[UUID]],Planilha2!$A:$A,Planilha2!K:K,"")</f>
        <v>1</v>
      </c>
      <c r="AS2063">
        <f>_xlfn.XLOOKUP(Tabela5[[#This Row],[UUID]],Planilha2!$A:$A,Planilha2!L:L,"")</f>
        <v>1</v>
      </c>
      <c r="AT2063">
        <f>_xlfn.XLOOKUP(Tabela5[[#This Row],[UUID]],Planilha2!$A:$A,Planilha2!M:M,"")</f>
        <v>0</v>
      </c>
      <c r="AU2063">
        <f>_xlfn.XLOOKUP(Tabela5[[#This Row],[UUID]],Planilha2!$A:$A,Planilha2!N:N,"")</f>
        <v>1</v>
      </c>
      <c r="AV2063">
        <f>_xlfn.XLOOKUP(Tabela5[[#This Row],[UUID]],Planilha2!$A:$A,Planilha2!O:O,"")</f>
        <v>1</v>
      </c>
    </row>
    <row r="2064" spans="1:48" x14ac:dyDescent="0.2">
      <c r="A2064" t="s">
        <v>8562</v>
      </c>
      <c r="B2064" t="s">
        <v>35</v>
      </c>
      <c r="C2064">
        <v>10036795660</v>
      </c>
      <c r="D2064">
        <v>6345828360</v>
      </c>
      <c r="E2064" t="s">
        <v>638</v>
      </c>
      <c r="F2064" t="s">
        <v>639</v>
      </c>
      <c r="G2064" t="s">
        <v>640</v>
      </c>
      <c r="H2064" s="1">
        <v>45992</v>
      </c>
      <c r="I2064">
        <v>202512</v>
      </c>
      <c r="J2064">
        <v>205.42722000000001</v>
      </c>
      <c r="L2064">
        <v>205.43</v>
      </c>
      <c r="N2064">
        <v>90461411</v>
      </c>
      <c r="O2064" s="1">
        <v>46048</v>
      </c>
      <c r="P2064" s="1">
        <v>46058</v>
      </c>
      <c r="R2064">
        <v>68</v>
      </c>
      <c r="S2064" t="s">
        <v>53</v>
      </c>
      <c r="T2064" t="s">
        <v>40</v>
      </c>
      <c r="U2064" t="s">
        <v>40</v>
      </c>
      <c r="V2064" t="s">
        <v>641</v>
      </c>
      <c r="W2064">
        <v>6</v>
      </c>
      <c r="X2064" t="s">
        <v>42</v>
      </c>
      <c r="Y2064">
        <v>6</v>
      </c>
      <c r="Z2064" t="s">
        <v>40</v>
      </c>
      <c r="AA2064" t="s">
        <v>67</v>
      </c>
      <c r="AB2064" t="s">
        <v>44</v>
      </c>
      <c r="AC2064" t="s">
        <v>45</v>
      </c>
      <c r="AE2064" t="s">
        <v>298</v>
      </c>
      <c r="AF2064" t="s">
        <v>8563</v>
      </c>
      <c r="AG2064" s="1">
        <v>46077</v>
      </c>
      <c r="AH2064" t="s">
        <v>2615</v>
      </c>
      <c r="AI2064">
        <f>_xlfn.XLOOKUP(Tabela5[[#This Row],[UUID]],Planilha2!$A:$A,Planilha2!B:B,"")</f>
        <v>0</v>
      </c>
      <c r="AJ2064">
        <f>_xlfn.XLOOKUP(Tabela5[[#This Row],[UUID]],Planilha2!$A:$A,Planilha2!C:C,"")</f>
        <v>1</v>
      </c>
      <c r="AK2064">
        <f>_xlfn.XLOOKUP(Tabela5[[#This Row],[UUID]],Planilha2!$A:$A,Planilha2!D:D,"")</f>
        <v>9</v>
      </c>
      <c r="AL2064">
        <f>_xlfn.XLOOKUP(Tabela5[[#This Row],[UUID]],Planilha2!$A:$A,Planilha2!E:E,"")</f>
        <v>1</v>
      </c>
      <c r="AM2064">
        <f>_xlfn.XLOOKUP(Tabela5[[#This Row],[UUID]],Planilha2!$A:$A,Planilha2!F:F,"")</f>
        <v>1</v>
      </c>
      <c r="AN2064">
        <f>_xlfn.XLOOKUP(Tabela5[[#This Row],[UUID]],Planilha2!$A:$A,Planilha2!G:G,"")</f>
        <v>1</v>
      </c>
      <c r="AO2064">
        <f>_xlfn.XLOOKUP(Tabela5[[#This Row],[UUID]],Planilha2!$A:$A,Planilha2!H:H,"")</f>
        <v>1</v>
      </c>
      <c r="AP2064">
        <f>_xlfn.XLOOKUP(Tabela5[[#This Row],[UUID]],Planilha2!$A:$A,Planilha2!I:I,"")</f>
        <v>1</v>
      </c>
      <c r="AQ2064">
        <f>_xlfn.XLOOKUP(Tabela5[[#This Row],[UUID]],Planilha2!$A:$A,Planilha2!J:J,"")</f>
        <v>1</v>
      </c>
      <c r="AR2064">
        <f>_xlfn.XLOOKUP(Tabela5[[#This Row],[UUID]],Planilha2!$A:$A,Planilha2!K:K,"")</f>
        <v>1</v>
      </c>
      <c r="AS2064">
        <f>_xlfn.XLOOKUP(Tabela5[[#This Row],[UUID]],Planilha2!$A:$A,Planilha2!L:L,"")</f>
        <v>1</v>
      </c>
      <c r="AT2064">
        <f>_xlfn.XLOOKUP(Tabela5[[#This Row],[UUID]],Planilha2!$A:$A,Planilha2!M:M,"")</f>
        <v>1</v>
      </c>
      <c r="AU2064">
        <f>_xlfn.XLOOKUP(Tabela5[[#This Row],[UUID]],Planilha2!$A:$A,Planilha2!N:N,"")</f>
        <v>1</v>
      </c>
      <c r="AV2064">
        <f>_xlfn.XLOOKUP(Tabela5[[#This Row],[UUID]],Planilha2!$A:$A,Planilha2!O:O,"")</f>
        <v>1</v>
      </c>
    </row>
    <row r="2065" spans="1:48" x14ac:dyDescent="0.2">
      <c r="A2065" t="s">
        <v>8564</v>
      </c>
      <c r="B2065" t="s">
        <v>35</v>
      </c>
      <c r="C2065">
        <v>10018509680</v>
      </c>
      <c r="D2065">
        <v>89228669187</v>
      </c>
      <c r="E2065" t="s">
        <v>3279</v>
      </c>
      <c r="F2065" t="s">
        <v>8565</v>
      </c>
      <c r="G2065" t="s">
        <v>3281</v>
      </c>
      <c r="H2065" s="1">
        <v>45992</v>
      </c>
      <c r="I2065">
        <v>202512</v>
      </c>
      <c r="J2065">
        <v>198.63067000000001</v>
      </c>
      <c r="K2065">
        <v>5.01</v>
      </c>
      <c r="L2065">
        <v>203.64</v>
      </c>
      <c r="N2065">
        <v>90458953</v>
      </c>
      <c r="O2065" s="1">
        <v>46048</v>
      </c>
      <c r="P2065" s="1">
        <v>46058</v>
      </c>
      <c r="R2065">
        <v>68</v>
      </c>
      <c r="S2065" t="s">
        <v>53</v>
      </c>
      <c r="T2065" t="s">
        <v>40</v>
      </c>
      <c r="U2065" t="s">
        <v>40</v>
      </c>
      <c r="V2065" t="s">
        <v>3282</v>
      </c>
      <c r="W2065">
        <v>6</v>
      </c>
      <c r="X2065" t="s">
        <v>42</v>
      </c>
      <c r="Y2065">
        <v>6</v>
      </c>
      <c r="Z2065" t="s">
        <v>40</v>
      </c>
      <c r="AA2065" t="s">
        <v>67</v>
      </c>
      <c r="AB2065" t="s">
        <v>44</v>
      </c>
      <c r="AE2065" t="s">
        <v>298</v>
      </c>
      <c r="AF2065" t="s">
        <v>8566</v>
      </c>
      <c r="AG2065" s="1">
        <v>46062</v>
      </c>
      <c r="AH2065" t="s">
        <v>2751</v>
      </c>
      <c r="AI2065">
        <f>_xlfn.XLOOKUP(Tabela5[[#This Row],[UUID]],Planilha2!$A:$A,Planilha2!B:B,"")</f>
        <v>0</v>
      </c>
      <c r="AJ2065">
        <f>_xlfn.XLOOKUP(Tabela5[[#This Row],[UUID]],Planilha2!$A:$A,Planilha2!C:C,"")</f>
        <v>1</v>
      </c>
      <c r="AK2065">
        <f>_xlfn.XLOOKUP(Tabela5[[#This Row],[UUID]],Planilha2!$A:$A,Planilha2!D:D,"")</f>
        <v>2</v>
      </c>
      <c r="AL2065">
        <f>_xlfn.XLOOKUP(Tabela5[[#This Row],[UUID]],Planilha2!$A:$A,Planilha2!E:E,"")</f>
        <v>0</v>
      </c>
      <c r="AM2065">
        <f>_xlfn.XLOOKUP(Tabela5[[#This Row],[UUID]],Planilha2!$A:$A,Planilha2!F:F,"")</f>
        <v>1</v>
      </c>
      <c r="AN2065">
        <f>_xlfn.XLOOKUP(Tabela5[[#This Row],[UUID]],Planilha2!$A:$A,Planilha2!G:G,"")</f>
        <v>1</v>
      </c>
      <c r="AO2065">
        <f>_xlfn.XLOOKUP(Tabela5[[#This Row],[UUID]],Planilha2!$A:$A,Planilha2!H:H,"")</f>
        <v>1</v>
      </c>
      <c r="AP2065">
        <f>_xlfn.XLOOKUP(Tabela5[[#This Row],[UUID]],Planilha2!$A:$A,Planilha2!I:I,"")</f>
        <v>1</v>
      </c>
      <c r="AQ2065">
        <f>_xlfn.XLOOKUP(Tabela5[[#This Row],[UUID]],Planilha2!$A:$A,Planilha2!J:J,"")</f>
        <v>1</v>
      </c>
      <c r="AR2065">
        <f>_xlfn.XLOOKUP(Tabela5[[#This Row],[UUID]],Planilha2!$A:$A,Planilha2!K:K,"")</f>
        <v>1</v>
      </c>
      <c r="AS2065">
        <f>_xlfn.XLOOKUP(Tabela5[[#This Row],[UUID]],Planilha2!$A:$A,Planilha2!L:L,"")</f>
        <v>1</v>
      </c>
      <c r="AT2065">
        <f>_xlfn.XLOOKUP(Tabela5[[#This Row],[UUID]],Planilha2!$A:$A,Planilha2!M:M,"")</f>
        <v>1</v>
      </c>
      <c r="AU2065">
        <f>_xlfn.XLOOKUP(Tabela5[[#This Row],[UUID]],Planilha2!$A:$A,Planilha2!N:N,"")</f>
        <v>1</v>
      </c>
      <c r="AV2065">
        <f>_xlfn.XLOOKUP(Tabela5[[#This Row],[UUID]],Planilha2!$A:$A,Planilha2!O:O,"")</f>
        <v>1</v>
      </c>
    </row>
    <row r="2066" spans="1:48" x14ac:dyDescent="0.2">
      <c r="A2066" t="s">
        <v>8567</v>
      </c>
      <c r="B2066" t="s">
        <v>35</v>
      </c>
      <c r="C2066">
        <v>4830230151</v>
      </c>
      <c r="D2066">
        <v>42056594315</v>
      </c>
      <c r="E2066" t="s">
        <v>6605</v>
      </c>
      <c r="F2066" t="s">
        <v>8568</v>
      </c>
      <c r="G2066" t="s">
        <v>6607</v>
      </c>
      <c r="H2066" s="1">
        <v>45992</v>
      </c>
      <c r="I2066">
        <v>202512</v>
      </c>
      <c r="J2066">
        <v>144.46259000000001</v>
      </c>
      <c r="K2066">
        <v>3.06</v>
      </c>
      <c r="L2066">
        <v>147.52000000000001</v>
      </c>
      <c r="N2066">
        <v>90451633</v>
      </c>
      <c r="O2066" s="1">
        <v>46031</v>
      </c>
      <c r="P2066" s="1">
        <v>46048</v>
      </c>
      <c r="R2066">
        <v>78</v>
      </c>
      <c r="S2066" t="s">
        <v>53</v>
      </c>
      <c r="T2066" t="s">
        <v>40</v>
      </c>
      <c r="U2066" t="s">
        <v>40</v>
      </c>
      <c r="V2066" t="s">
        <v>6608</v>
      </c>
      <c r="W2066" t="s">
        <v>94</v>
      </c>
      <c r="X2066" t="s">
        <v>94</v>
      </c>
      <c r="Y2066">
        <v>6</v>
      </c>
      <c r="Z2066" t="s">
        <v>40</v>
      </c>
      <c r="AA2066" t="s">
        <v>67</v>
      </c>
      <c r="AB2066" t="s">
        <v>44</v>
      </c>
      <c r="AE2066" t="s">
        <v>298</v>
      </c>
      <c r="AF2066" t="s">
        <v>8569</v>
      </c>
      <c r="AG2066" s="1">
        <v>46040</v>
      </c>
      <c r="AH2066" t="s">
        <v>2751</v>
      </c>
      <c r="AI2066">
        <f>_xlfn.XLOOKUP(Tabela5[[#This Row],[UUID]],Planilha2!$A:$A,Planilha2!B:B,"")</f>
        <v>1</v>
      </c>
      <c r="AJ2066">
        <f>_xlfn.XLOOKUP(Tabela5[[#This Row],[UUID]],Planilha2!$A:$A,Planilha2!C:C,"")</f>
        <v>0</v>
      </c>
      <c r="AK2066">
        <f>_xlfn.XLOOKUP(Tabela5[[#This Row],[UUID]],Planilha2!$A:$A,Planilha2!D:D,"")</f>
        <v>2</v>
      </c>
      <c r="AL2066">
        <f>_xlfn.XLOOKUP(Tabela5[[#This Row],[UUID]],Planilha2!$A:$A,Planilha2!E:E,"")</f>
        <v>0</v>
      </c>
      <c r="AM2066">
        <f>_xlfn.XLOOKUP(Tabela5[[#This Row],[UUID]],Planilha2!$A:$A,Planilha2!F:F,"")</f>
        <v>0</v>
      </c>
      <c r="AN2066">
        <f>_xlfn.XLOOKUP(Tabela5[[#This Row],[UUID]],Planilha2!$A:$A,Planilha2!G:G,"")</f>
        <v>1</v>
      </c>
      <c r="AO2066">
        <f>_xlfn.XLOOKUP(Tabela5[[#This Row],[UUID]],Planilha2!$A:$A,Planilha2!H:H,"")</f>
        <v>1</v>
      </c>
      <c r="AP2066">
        <f>_xlfn.XLOOKUP(Tabela5[[#This Row],[UUID]],Planilha2!$A:$A,Planilha2!I:I,"")</f>
        <v>1</v>
      </c>
      <c r="AQ2066">
        <f>_xlfn.XLOOKUP(Tabela5[[#This Row],[UUID]],Planilha2!$A:$A,Planilha2!J:J,"")</f>
        <v>1</v>
      </c>
      <c r="AR2066">
        <f>_xlfn.XLOOKUP(Tabela5[[#This Row],[UUID]],Planilha2!$A:$A,Planilha2!K:K,"")</f>
        <v>1</v>
      </c>
      <c r="AS2066">
        <f>_xlfn.XLOOKUP(Tabela5[[#This Row],[UUID]],Planilha2!$A:$A,Planilha2!L:L,"")</f>
        <v>1</v>
      </c>
      <c r="AT2066">
        <f>_xlfn.XLOOKUP(Tabela5[[#This Row],[UUID]],Planilha2!$A:$A,Planilha2!M:M,"")</f>
        <v>1</v>
      </c>
      <c r="AU2066">
        <f>_xlfn.XLOOKUP(Tabela5[[#This Row],[UUID]],Planilha2!$A:$A,Planilha2!N:N,"")</f>
        <v>1</v>
      </c>
      <c r="AV2066">
        <f>_xlfn.XLOOKUP(Tabela5[[#This Row],[UUID]],Planilha2!$A:$A,Planilha2!O:O,"")</f>
        <v>1</v>
      </c>
    </row>
    <row r="2067" spans="1:48" x14ac:dyDescent="0.2">
      <c r="A2067" t="s">
        <v>8570</v>
      </c>
      <c r="B2067" t="s">
        <v>35</v>
      </c>
      <c r="C2067">
        <v>200011390</v>
      </c>
      <c r="D2067">
        <v>461939100</v>
      </c>
      <c r="E2067" t="s">
        <v>644</v>
      </c>
      <c r="F2067" t="s">
        <v>3285</v>
      </c>
      <c r="G2067" t="s">
        <v>646</v>
      </c>
      <c r="H2067" s="1">
        <v>45992</v>
      </c>
      <c r="I2067">
        <v>202512</v>
      </c>
      <c r="J2067">
        <v>248.99663000000001</v>
      </c>
      <c r="L2067">
        <v>249</v>
      </c>
      <c r="N2067">
        <v>90451490</v>
      </c>
      <c r="O2067" s="1">
        <v>46031</v>
      </c>
      <c r="P2067" s="1">
        <v>46048</v>
      </c>
      <c r="R2067">
        <v>78</v>
      </c>
      <c r="S2067" t="s">
        <v>53</v>
      </c>
      <c r="T2067" t="s">
        <v>40</v>
      </c>
      <c r="U2067" t="s">
        <v>40</v>
      </c>
      <c r="V2067" t="s">
        <v>647</v>
      </c>
      <c r="W2067">
        <v>6</v>
      </c>
      <c r="X2067" t="s">
        <v>42</v>
      </c>
      <c r="Y2067">
        <v>6</v>
      </c>
      <c r="Z2067" t="s">
        <v>40</v>
      </c>
      <c r="AA2067" t="s">
        <v>67</v>
      </c>
      <c r="AB2067" t="s">
        <v>44</v>
      </c>
      <c r="AE2067" t="s">
        <v>298</v>
      </c>
      <c r="AF2067" t="s">
        <v>8571</v>
      </c>
      <c r="AG2067" s="1">
        <v>46043</v>
      </c>
      <c r="AH2067" t="s">
        <v>2751</v>
      </c>
      <c r="AI2067">
        <f>_xlfn.XLOOKUP(Tabela5[[#This Row],[UUID]],Planilha2!$A:$A,Planilha2!B:B,"")</f>
        <v>1</v>
      </c>
      <c r="AJ2067">
        <f>_xlfn.XLOOKUP(Tabela5[[#This Row],[UUID]],Planilha2!$A:$A,Planilha2!C:C,"")</f>
        <v>1</v>
      </c>
      <c r="AK2067">
        <f>_xlfn.XLOOKUP(Tabela5[[#This Row],[UUID]],Planilha2!$A:$A,Planilha2!D:D,"")</f>
        <v>134</v>
      </c>
      <c r="AL2067">
        <f>_xlfn.XLOOKUP(Tabela5[[#This Row],[UUID]],Planilha2!$A:$A,Planilha2!E:E,"")</f>
        <v>4</v>
      </c>
      <c r="AM2067">
        <f>_xlfn.XLOOKUP(Tabela5[[#This Row],[UUID]],Planilha2!$A:$A,Planilha2!F:F,"")</f>
        <v>1</v>
      </c>
      <c r="AN2067">
        <f>_xlfn.XLOOKUP(Tabela5[[#This Row],[UUID]],Planilha2!$A:$A,Planilha2!G:G,"")</f>
        <v>1</v>
      </c>
      <c r="AO2067">
        <f>_xlfn.XLOOKUP(Tabela5[[#This Row],[UUID]],Planilha2!$A:$A,Planilha2!H:H,"")</f>
        <v>1</v>
      </c>
      <c r="AP2067">
        <f>_xlfn.XLOOKUP(Tabela5[[#This Row],[UUID]],Planilha2!$A:$A,Planilha2!I:I,"")</f>
        <v>1</v>
      </c>
      <c r="AQ2067">
        <f>_xlfn.XLOOKUP(Tabela5[[#This Row],[UUID]],Planilha2!$A:$A,Planilha2!J:J,"")</f>
        <v>1</v>
      </c>
      <c r="AR2067">
        <f>_xlfn.XLOOKUP(Tabela5[[#This Row],[UUID]],Planilha2!$A:$A,Planilha2!K:K,"")</f>
        <v>1</v>
      </c>
      <c r="AS2067">
        <f>_xlfn.XLOOKUP(Tabela5[[#This Row],[UUID]],Planilha2!$A:$A,Planilha2!L:L,"")</f>
        <v>1</v>
      </c>
      <c r="AT2067">
        <f>_xlfn.XLOOKUP(Tabela5[[#This Row],[UUID]],Planilha2!$A:$A,Planilha2!M:M,"")</f>
        <v>0</v>
      </c>
      <c r="AU2067">
        <f>_xlfn.XLOOKUP(Tabela5[[#This Row],[UUID]],Planilha2!$A:$A,Planilha2!N:N,"")</f>
        <v>1</v>
      </c>
      <c r="AV2067">
        <f>_xlfn.XLOOKUP(Tabela5[[#This Row],[UUID]],Planilha2!$A:$A,Planilha2!O:O,"")</f>
        <v>1</v>
      </c>
    </row>
    <row r="2068" spans="1:48" x14ac:dyDescent="0.2">
      <c r="A2068" t="s">
        <v>8572</v>
      </c>
      <c r="B2068" t="s">
        <v>35</v>
      </c>
      <c r="C2068">
        <v>20337887</v>
      </c>
      <c r="D2068">
        <v>39422208734</v>
      </c>
      <c r="E2068" t="s">
        <v>650</v>
      </c>
      <c r="F2068" t="s">
        <v>8573</v>
      </c>
      <c r="G2068" t="s">
        <v>652</v>
      </c>
      <c r="H2068" s="1">
        <v>45992</v>
      </c>
      <c r="I2068">
        <v>202512</v>
      </c>
      <c r="J2068">
        <v>243.30542</v>
      </c>
      <c r="L2068">
        <v>243.31</v>
      </c>
      <c r="N2068">
        <v>90453232</v>
      </c>
      <c r="O2068" s="1">
        <v>46037</v>
      </c>
      <c r="P2068" s="1">
        <v>46048</v>
      </c>
      <c r="R2068">
        <v>78</v>
      </c>
      <c r="S2068" t="s">
        <v>53</v>
      </c>
      <c r="T2068" t="s">
        <v>40</v>
      </c>
      <c r="U2068" t="s">
        <v>40</v>
      </c>
      <c r="V2068" t="s">
        <v>653</v>
      </c>
      <c r="W2068">
        <v>6</v>
      </c>
      <c r="X2068" t="s">
        <v>42</v>
      </c>
      <c r="Y2068">
        <v>6</v>
      </c>
      <c r="Z2068" t="s">
        <v>40</v>
      </c>
      <c r="AA2068" t="s">
        <v>67</v>
      </c>
      <c r="AB2068" t="s">
        <v>44</v>
      </c>
      <c r="AE2068" t="s">
        <v>298</v>
      </c>
      <c r="AF2068" t="s">
        <v>8574</v>
      </c>
      <c r="AG2068" s="1">
        <v>46038</v>
      </c>
      <c r="AH2068" t="s">
        <v>2751</v>
      </c>
      <c r="AI2068">
        <f>_xlfn.XLOOKUP(Tabela5[[#This Row],[UUID]],Planilha2!$A:$A,Planilha2!B:B,"")</f>
        <v>1</v>
      </c>
      <c r="AJ2068">
        <f>_xlfn.XLOOKUP(Tabela5[[#This Row],[UUID]],Planilha2!$A:$A,Planilha2!C:C,"")</f>
        <v>0</v>
      </c>
      <c r="AK2068">
        <f>_xlfn.XLOOKUP(Tabela5[[#This Row],[UUID]],Planilha2!$A:$A,Planilha2!D:D,"")</f>
        <v>1</v>
      </c>
      <c r="AL2068">
        <f>_xlfn.XLOOKUP(Tabela5[[#This Row],[UUID]],Planilha2!$A:$A,Planilha2!E:E,"")</f>
        <v>0</v>
      </c>
      <c r="AM2068">
        <f>_xlfn.XLOOKUP(Tabela5[[#This Row],[UUID]],Planilha2!$A:$A,Planilha2!F:F,"")</f>
        <v>1</v>
      </c>
      <c r="AN2068">
        <f>_xlfn.XLOOKUP(Tabela5[[#This Row],[UUID]],Planilha2!$A:$A,Planilha2!G:G,"")</f>
        <v>1</v>
      </c>
      <c r="AO2068">
        <f>_xlfn.XLOOKUP(Tabela5[[#This Row],[UUID]],Planilha2!$A:$A,Planilha2!H:H,"")</f>
        <v>1</v>
      </c>
      <c r="AP2068">
        <f>_xlfn.XLOOKUP(Tabela5[[#This Row],[UUID]],Planilha2!$A:$A,Planilha2!I:I,"")</f>
        <v>1</v>
      </c>
      <c r="AQ2068">
        <f>_xlfn.XLOOKUP(Tabela5[[#This Row],[UUID]],Planilha2!$A:$A,Planilha2!J:J,"")</f>
        <v>1</v>
      </c>
      <c r="AR2068">
        <f>_xlfn.XLOOKUP(Tabela5[[#This Row],[UUID]],Planilha2!$A:$A,Planilha2!K:K,"")</f>
        <v>1</v>
      </c>
      <c r="AS2068">
        <f>_xlfn.XLOOKUP(Tabela5[[#This Row],[UUID]],Planilha2!$A:$A,Planilha2!L:L,"")</f>
        <v>1</v>
      </c>
      <c r="AT2068">
        <f>_xlfn.XLOOKUP(Tabela5[[#This Row],[UUID]],Planilha2!$A:$A,Planilha2!M:M,"")</f>
        <v>0</v>
      </c>
      <c r="AU2068">
        <f>_xlfn.XLOOKUP(Tabela5[[#This Row],[UUID]],Planilha2!$A:$A,Planilha2!N:N,"")</f>
        <v>1</v>
      </c>
      <c r="AV2068">
        <f>_xlfn.XLOOKUP(Tabela5[[#This Row],[UUID]],Planilha2!$A:$A,Planilha2!O:O,"")</f>
        <v>1</v>
      </c>
    </row>
    <row r="2069" spans="1:48" x14ac:dyDescent="0.2">
      <c r="A2069" t="s">
        <v>8575</v>
      </c>
      <c r="B2069" t="s">
        <v>35</v>
      </c>
      <c r="C2069">
        <v>10006285102</v>
      </c>
      <c r="D2069">
        <v>5510099771</v>
      </c>
      <c r="E2069" t="s">
        <v>6613</v>
      </c>
      <c r="F2069" t="s">
        <v>8576</v>
      </c>
      <c r="G2069" t="s">
        <v>6615</v>
      </c>
      <c r="H2069" s="1">
        <v>45992</v>
      </c>
      <c r="I2069">
        <v>202512</v>
      </c>
      <c r="J2069">
        <v>198.63067000000001</v>
      </c>
      <c r="L2069">
        <v>198.63</v>
      </c>
      <c r="N2069">
        <v>90453222</v>
      </c>
      <c r="O2069" s="1">
        <v>46037</v>
      </c>
      <c r="P2069" s="1">
        <v>46048</v>
      </c>
      <c r="R2069">
        <v>78</v>
      </c>
      <c r="S2069" t="s">
        <v>53</v>
      </c>
      <c r="T2069" t="s">
        <v>40</v>
      </c>
      <c r="U2069" t="s">
        <v>40</v>
      </c>
      <c r="V2069" t="s">
        <v>6616</v>
      </c>
      <c r="W2069" t="s">
        <v>94</v>
      </c>
      <c r="X2069" t="s">
        <v>94</v>
      </c>
      <c r="Y2069">
        <v>6</v>
      </c>
      <c r="Z2069" t="s">
        <v>40</v>
      </c>
      <c r="AA2069" t="s">
        <v>67</v>
      </c>
      <c r="AB2069" t="s">
        <v>44</v>
      </c>
      <c r="AE2069" t="s">
        <v>298</v>
      </c>
      <c r="AF2069" t="s">
        <v>8577</v>
      </c>
      <c r="AG2069" s="1">
        <v>46038</v>
      </c>
      <c r="AH2069" t="s">
        <v>2751</v>
      </c>
      <c r="AI2069">
        <f>_xlfn.XLOOKUP(Tabela5[[#This Row],[UUID]],Planilha2!$A:$A,Planilha2!B:B,"")</f>
        <v>1</v>
      </c>
      <c r="AJ2069">
        <f>_xlfn.XLOOKUP(Tabela5[[#This Row],[UUID]],Planilha2!$A:$A,Planilha2!C:C,"")</f>
        <v>0</v>
      </c>
      <c r="AK2069">
        <f>_xlfn.XLOOKUP(Tabela5[[#This Row],[UUID]],Planilha2!$A:$A,Planilha2!D:D,"")</f>
        <v>1</v>
      </c>
      <c r="AL2069">
        <f>_xlfn.XLOOKUP(Tabela5[[#This Row],[UUID]],Planilha2!$A:$A,Planilha2!E:E,"")</f>
        <v>0</v>
      </c>
      <c r="AM2069">
        <f>_xlfn.XLOOKUP(Tabela5[[#This Row],[UUID]],Planilha2!$A:$A,Planilha2!F:F,"")</f>
        <v>1</v>
      </c>
      <c r="AN2069">
        <f>_xlfn.XLOOKUP(Tabela5[[#This Row],[UUID]],Planilha2!$A:$A,Planilha2!G:G,"")</f>
        <v>1</v>
      </c>
      <c r="AO2069">
        <f>_xlfn.XLOOKUP(Tabela5[[#This Row],[UUID]],Planilha2!$A:$A,Planilha2!H:H,"")</f>
        <v>1</v>
      </c>
      <c r="AP2069">
        <f>_xlfn.XLOOKUP(Tabela5[[#This Row],[UUID]],Planilha2!$A:$A,Planilha2!I:I,"")</f>
        <v>1</v>
      </c>
      <c r="AQ2069">
        <f>_xlfn.XLOOKUP(Tabela5[[#This Row],[UUID]],Planilha2!$A:$A,Planilha2!J:J,"")</f>
        <v>1</v>
      </c>
      <c r="AR2069">
        <f>_xlfn.XLOOKUP(Tabela5[[#This Row],[UUID]],Planilha2!$A:$A,Planilha2!K:K,"")</f>
        <v>1</v>
      </c>
      <c r="AS2069">
        <f>_xlfn.XLOOKUP(Tabela5[[#This Row],[UUID]],Planilha2!$A:$A,Planilha2!L:L,"")</f>
        <v>1</v>
      </c>
      <c r="AT2069">
        <f>_xlfn.XLOOKUP(Tabela5[[#This Row],[UUID]],Planilha2!$A:$A,Planilha2!M:M,"")</f>
        <v>0</v>
      </c>
      <c r="AU2069">
        <f>_xlfn.XLOOKUP(Tabela5[[#This Row],[UUID]],Planilha2!$A:$A,Planilha2!N:N,"")</f>
        <v>1</v>
      </c>
      <c r="AV2069">
        <f>_xlfn.XLOOKUP(Tabela5[[#This Row],[UUID]],Planilha2!$A:$A,Planilha2!O:O,"")</f>
        <v>1</v>
      </c>
    </row>
    <row r="2070" spans="1:48" x14ac:dyDescent="0.2">
      <c r="A2070" t="s">
        <v>8578</v>
      </c>
      <c r="B2070" t="s">
        <v>35</v>
      </c>
      <c r="C2070">
        <v>4001807147</v>
      </c>
      <c r="D2070">
        <v>3621523812</v>
      </c>
      <c r="E2070" t="s">
        <v>8579</v>
      </c>
      <c r="F2070" t="s">
        <v>8580</v>
      </c>
      <c r="G2070" t="s">
        <v>8581</v>
      </c>
      <c r="H2070" s="1">
        <v>45931</v>
      </c>
      <c r="I2070">
        <v>202510</v>
      </c>
      <c r="J2070">
        <v>47.916589999999999</v>
      </c>
      <c r="K2070">
        <v>2.65</v>
      </c>
      <c r="L2070">
        <v>50.57</v>
      </c>
      <c r="N2070">
        <v>90409378</v>
      </c>
      <c r="O2070" s="1">
        <v>45988</v>
      </c>
      <c r="P2070" s="1">
        <v>45999</v>
      </c>
      <c r="R2070">
        <v>127</v>
      </c>
      <c r="S2070" t="s">
        <v>53</v>
      </c>
      <c r="T2070" t="s">
        <v>40</v>
      </c>
      <c r="U2070" t="s">
        <v>40</v>
      </c>
      <c r="V2070" t="s">
        <v>8582</v>
      </c>
      <c r="W2070">
        <v>6</v>
      </c>
      <c r="X2070" t="s">
        <v>42</v>
      </c>
      <c r="Y2070">
        <v>6</v>
      </c>
      <c r="Z2070" t="s">
        <v>40</v>
      </c>
      <c r="AA2070" t="s">
        <v>193</v>
      </c>
      <c r="AB2070" t="s">
        <v>44</v>
      </c>
      <c r="AE2070" t="s">
        <v>2711</v>
      </c>
      <c r="AF2070" t="s">
        <v>8583</v>
      </c>
      <c r="AG2070" s="1">
        <v>45992</v>
      </c>
      <c r="AH2070" t="s">
        <v>70</v>
      </c>
      <c r="AI2070">
        <f>_xlfn.XLOOKUP(Tabela5[[#This Row],[UUID]],Planilha2!$A:$A,Planilha2!B:B,"")</f>
        <v>0</v>
      </c>
      <c r="AJ2070">
        <f>_xlfn.XLOOKUP(Tabela5[[#This Row],[UUID]],Planilha2!$A:$A,Planilha2!C:C,"")</f>
        <v>0</v>
      </c>
      <c r="AK2070">
        <f>_xlfn.XLOOKUP(Tabela5[[#This Row],[UUID]],Planilha2!$A:$A,Planilha2!D:D,"")</f>
        <v>0</v>
      </c>
      <c r="AL2070">
        <f>_xlfn.XLOOKUP(Tabela5[[#This Row],[UUID]],Planilha2!$A:$A,Planilha2!E:E,"")</f>
        <v>5</v>
      </c>
      <c r="AM2070">
        <f>_xlfn.XLOOKUP(Tabela5[[#This Row],[UUID]],Planilha2!$A:$A,Planilha2!F:F,"")</f>
        <v>0</v>
      </c>
      <c r="AN2070">
        <f>_xlfn.XLOOKUP(Tabela5[[#This Row],[UUID]],Planilha2!$A:$A,Planilha2!G:G,"")</f>
        <v>0</v>
      </c>
      <c r="AO2070">
        <f>_xlfn.XLOOKUP(Tabela5[[#This Row],[UUID]],Planilha2!$A:$A,Planilha2!H:H,"")</f>
        <v>0</v>
      </c>
      <c r="AP2070">
        <f>_xlfn.XLOOKUP(Tabela5[[#This Row],[UUID]],Planilha2!$A:$A,Planilha2!I:I,"")</f>
        <v>0</v>
      </c>
      <c r="AQ2070">
        <f>_xlfn.XLOOKUP(Tabela5[[#This Row],[UUID]],Planilha2!$A:$A,Planilha2!J:J,"")</f>
        <v>0</v>
      </c>
      <c r="AR2070">
        <f>_xlfn.XLOOKUP(Tabela5[[#This Row],[UUID]],Planilha2!$A:$A,Planilha2!K:K,"")</f>
        <v>0</v>
      </c>
      <c r="AS2070">
        <f>_xlfn.XLOOKUP(Tabela5[[#This Row],[UUID]],Planilha2!$A:$A,Planilha2!L:L,"")</f>
        <v>0</v>
      </c>
      <c r="AT2070">
        <f>_xlfn.XLOOKUP(Tabela5[[#This Row],[UUID]],Planilha2!$A:$A,Planilha2!M:M,"")</f>
        <v>0</v>
      </c>
      <c r="AU2070">
        <f>_xlfn.XLOOKUP(Tabela5[[#This Row],[UUID]],Planilha2!$A:$A,Planilha2!N:N,"")</f>
        <v>0</v>
      </c>
      <c r="AV2070">
        <f>_xlfn.XLOOKUP(Tabela5[[#This Row],[UUID]],Planilha2!$A:$A,Planilha2!O:O,"")</f>
        <v>0</v>
      </c>
    </row>
    <row r="2071" spans="1:48" x14ac:dyDescent="0.2">
      <c r="A2071" t="s">
        <v>8584</v>
      </c>
      <c r="B2071" t="s">
        <v>35</v>
      </c>
      <c r="C2071">
        <v>2960004950</v>
      </c>
      <c r="D2071">
        <v>81929552149</v>
      </c>
      <c r="E2071" t="s">
        <v>6619</v>
      </c>
      <c r="F2071" t="s">
        <v>8585</v>
      </c>
      <c r="G2071" t="s">
        <v>6621</v>
      </c>
      <c r="H2071" s="1">
        <v>45992</v>
      </c>
      <c r="I2071">
        <v>202512</v>
      </c>
      <c r="J2071">
        <v>155.85484</v>
      </c>
      <c r="L2071">
        <v>155.85</v>
      </c>
      <c r="N2071">
        <v>90453228</v>
      </c>
      <c r="O2071" s="1">
        <v>46037</v>
      </c>
      <c r="P2071" s="1">
        <v>46048</v>
      </c>
      <c r="R2071">
        <v>78</v>
      </c>
      <c r="S2071" t="s">
        <v>53</v>
      </c>
      <c r="T2071" t="s">
        <v>40</v>
      </c>
      <c r="U2071" t="s">
        <v>40</v>
      </c>
      <c r="V2071" t="s">
        <v>6622</v>
      </c>
      <c r="W2071" t="s">
        <v>94</v>
      </c>
      <c r="X2071" t="s">
        <v>94</v>
      </c>
      <c r="Y2071">
        <v>6</v>
      </c>
      <c r="Z2071" t="s">
        <v>40</v>
      </c>
      <c r="AA2071" t="s">
        <v>67</v>
      </c>
      <c r="AB2071" t="s">
        <v>44</v>
      </c>
      <c r="AE2071" t="s">
        <v>298</v>
      </c>
      <c r="AF2071" t="s">
        <v>8586</v>
      </c>
      <c r="AG2071" s="1">
        <v>46059</v>
      </c>
      <c r="AH2071" t="s">
        <v>2751</v>
      </c>
      <c r="AI2071">
        <f>_xlfn.XLOOKUP(Tabela5[[#This Row],[UUID]],Planilha2!$A:$A,Planilha2!B:B,"")</f>
        <v>1</v>
      </c>
      <c r="AJ2071">
        <f>_xlfn.XLOOKUP(Tabela5[[#This Row],[UUID]],Planilha2!$A:$A,Planilha2!C:C,"")</f>
        <v>0</v>
      </c>
      <c r="AK2071">
        <f>_xlfn.XLOOKUP(Tabela5[[#This Row],[UUID]],Planilha2!$A:$A,Planilha2!D:D,"")</f>
        <v>339</v>
      </c>
      <c r="AL2071">
        <f>_xlfn.XLOOKUP(Tabela5[[#This Row],[UUID]],Planilha2!$A:$A,Planilha2!E:E,"")</f>
        <v>0</v>
      </c>
      <c r="AM2071">
        <f>_xlfn.XLOOKUP(Tabela5[[#This Row],[UUID]],Planilha2!$A:$A,Planilha2!F:F,"")</f>
        <v>1</v>
      </c>
      <c r="AN2071">
        <f>_xlfn.XLOOKUP(Tabela5[[#This Row],[UUID]],Planilha2!$A:$A,Planilha2!G:G,"")</f>
        <v>1</v>
      </c>
      <c r="AO2071">
        <f>_xlfn.XLOOKUP(Tabela5[[#This Row],[UUID]],Planilha2!$A:$A,Planilha2!H:H,"")</f>
        <v>1</v>
      </c>
      <c r="AP2071">
        <f>_xlfn.XLOOKUP(Tabela5[[#This Row],[UUID]],Planilha2!$A:$A,Planilha2!I:I,"")</f>
        <v>1</v>
      </c>
      <c r="AQ2071">
        <f>_xlfn.XLOOKUP(Tabela5[[#This Row],[UUID]],Planilha2!$A:$A,Planilha2!J:J,"")</f>
        <v>1</v>
      </c>
      <c r="AR2071">
        <f>_xlfn.XLOOKUP(Tabela5[[#This Row],[UUID]],Planilha2!$A:$A,Planilha2!K:K,"")</f>
        <v>1</v>
      </c>
      <c r="AS2071">
        <f>_xlfn.XLOOKUP(Tabela5[[#This Row],[UUID]],Planilha2!$A:$A,Planilha2!L:L,"")</f>
        <v>1</v>
      </c>
      <c r="AT2071">
        <f>_xlfn.XLOOKUP(Tabela5[[#This Row],[UUID]],Planilha2!$A:$A,Planilha2!M:M,"")</f>
        <v>0</v>
      </c>
      <c r="AU2071">
        <f>_xlfn.XLOOKUP(Tabela5[[#This Row],[UUID]],Planilha2!$A:$A,Planilha2!N:N,"")</f>
        <v>1</v>
      </c>
      <c r="AV2071">
        <f>_xlfn.XLOOKUP(Tabela5[[#This Row],[UUID]],Planilha2!$A:$A,Planilha2!O:O,"")</f>
        <v>1</v>
      </c>
    </row>
    <row r="2072" spans="1:48" x14ac:dyDescent="0.2">
      <c r="A2072" t="s">
        <v>8587</v>
      </c>
      <c r="B2072" t="s">
        <v>35</v>
      </c>
      <c r="C2072">
        <v>3200062433</v>
      </c>
      <c r="D2072">
        <v>2613110180</v>
      </c>
      <c r="E2072" t="s">
        <v>3290</v>
      </c>
      <c r="F2072" t="s">
        <v>3291</v>
      </c>
      <c r="G2072" t="s">
        <v>3292</v>
      </c>
      <c r="H2072" s="1">
        <v>45992</v>
      </c>
      <c r="I2072">
        <v>202512</v>
      </c>
      <c r="J2072">
        <v>141.96190000000001</v>
      </c>
      <c r="L2072">
        <v>141.96</v>
      </c>
      <c r="N2072">
        <v>90461314</v>
      </c>
      <c r="O2072" s="1">
        <v>46048</v>
      </c>
      <c r="P2072" s="1">
        <v>46058</v>
      </c>
      <c r="R2072">
        <v>68</v>
      </c>
      <c r="S2072" t="s">
        <v>53</v>
      </c>
      <c r="T2072" t="s">
        <v>40</v>
      </c>
      <c r="U2072" t="s">
        <v>40</v>
      </c>
      <c r="V2072" t="s">
        <v>3293</v>
      </c>
      <c r="W2072">
        <v>6</v>
      </c>
      <c r="X2072" t="s">
        <v>42</v>
      </c>
      <c r="Y2072">
        <v>6</v>
      </c>
      <c r="Z2072" t="s">
        <v>40</v>
      </c>
      <c r="AA2072" t="s">
        <v>67</v>
      </c>
      <c r="AB2072" t="s">
        <v>44</v>
      </c>
      <c r="AC2072" t="s">
        <v>45</v>
      </c>
      <c r="AE2072" t="s">
        <v>298</v>
      </c>
      <c r="AF2072" t="s">
        <v>8588</v>
      </c>
      <c r="AG2072" s="1">
        <v>46094</v>
      </c>
      <c r="AH2072" t="s">
        <v>2615</v>
      </c>
      <c r="AI2072">
        <f>_xlfn.XLOOKUP(Tabela5[[#This Row],[UUID]],Planilha2!$A:$A,Planilha2!B:B,"")</f>
        <v>1</v>
      </c>
      <c r="AJ2072">
        <f>_xlfn.XLOOKUP(Tabela5[[#This Row],[UUID]],Planilha2!$A:$A,Planilha2!C:C,"")</f>
        <v>0</v>
      </c>
      <c r="AK2072">
        <f>_xlfn.XLOOKUP(Tabela5[[#This Row],[UUID]],Planilha2!$A:$A,Planilha2!D:D,"")</f>
        <v>1</v>
      </c>
      <c r="AL2072">
        <f>_xlfn.XLOOKUP(Tabela5[[#This Row],[UUID]],Planilha2!$A:$A,Planilha2!E:E,"")</f>
        <v>0</v>
      </c>
      <c r="AM2072">
        <f>_xlfn.XLOOKUP(Tabela5[[#This Row],[UUID]],Planilha2!$A:$A,Planilha2!F:F,"")</f>
        <v>1</v>
      </c>
      <c r="AN2072">
        <f>_xlfn.XLOOKUP(Tabela5[[#This Row],[UUID]],Planilha2!$A:$A,Planilha2!G:G,"")</f>
        <v>1</v>
      </c>
      <c r="AO2072">
        <f>_xlfn.XLOOKUP(Tabela5[[#This Row],[UUID]],Planilha2!$A:$A,Planilha2!H:H,"")</f>
        <v>1</v>
      </c>
      <c r="AP2072">
        <f>_xlfn.XLOOKUP(Tabela5[[#This Row],[UUID]],Planilha2!$A:$A,Planilha2!I:I,"")</f>
        <v>1</v>
      </c>
      <c r="AQ2072">
        <f>_xlfn.XLOOKUP(Tabela5[[#This Row],[UUID]],Planilha2!$A:$A,Planilha2!J:J,"")</f>
        <v>1</v>
      </c>
      <c r="AR2072">
        <f>_xlfn.XLOOKUP(Tabela5[[#This Row],[UUID]],Planilha2!$A:$A,Planilha2!K:K,"")</f>
        <v>1</v>
      </c>
      <c r="AS2072">
        <f>_xlfn.XLOOKUP(Tabela5[[#This Row],[UUID]],Planilha2!$A:$A,Planilha2!L:L,"")</f>
        <v>1</v>
      </c>
      <c r="AT2072">
        <f>_xlfn.XLOOKUP(Tabela5[[#This Row],[UUID]],Planilha2!$A:$A,Planilha2!M:M,"")</f>
        <v>0</v>
      </c>
      <c r="AU2072">
        <f>_xlfn.XLOOKUP(Tabela5[[#This Row],[UUID]],Planilha2!$A:$A,Planilha2!N:N,"")</f>
        <v>1</v>
      </c>
      <c r="AV2072">
        <f>_xlfn.XLOOKUP(Tabela5[[#This Row],[UUID]],Planilha2!$A:$A,Planilha2!O:O,"")</f>
        <v>1</v>
      </c>
    </row>
    <row r="2073" spans="1:48" x14ac:dyDescent="0.2">
      <c r="A2073" t="s">
        <v>8589</v>
      </c>
      <c r="B2073" t="s">
        <v>35</v>
      </c>
      <c r="C2073">
        <v>10034773574</v>
      </c>
      <c r="D2073">
        <v>810660156</v>
      </c>
      <c r="E2073" t="s">
        <v>3296</v>
      </c>
      <c r="F2073" t="s">
        <v>8590</v>
      </c>
      <c r="G2073" t="s">
        <v>3298</v>
      </c>
      <c r="H2073" s="1">
        <v>45992</v>
      </c>
      <c r="I2073">
        <v>202512</v>
      </c>
      <c r="J2073">
        <v>311.72097000000002</v>
      </c>
      <c r="L2073">
        <v>311.72000000000003</v>
      </c>
      <c r="N2073">
        <v>90451717</v>
      </c>
      <c r="O2073" s="1">
        <v>46031</v>
      </c>
      <c r="P2073" s="1">
        <v>46048</v>
      </c>
      <c r="R2073">
        <v>78</v>
      </c>
      <c r="S2073" t="s">
        <v>53</v>
      </c>
      <c r="T2073" t="s">
        <v>40</v>
      </c>
      <c r="U2073" t="s">
        <v>40</v>
      </c>
      <c r="V2073" t="s">
        <v>3299</v>
      </c>
      <c r="W2073">
        <v>6</v>
      </c>
      <c r="X2073" t="s">
        <v>42</v>
      </c>
      <c r="Y2073">
        <v>6</v>
      </c>
      <c r="Z2073" t="s">
        <v>40</v>
      </c>
      <c r="AA2073" t="s">
        <v>67</v>
      </c>
      <c r="AB2073" t="s">
        <v>44</v>
      </c>
      <c r="AE2073" t="s">
        <v>298</v>
      </c>
      <c r="AF2073" t="s">
        <v>8591</v>
      </c>
      <c r="AG2073" s="1">
        <v>46038</v>
      </c>
      <c r="AH2073" t="s">
        <v>2751</v>
      </c>
      <c r="AI2073">
        <f>_xlfn.XLOOKUP(Tabela5[[#This Row],[UUID]],Planilha2!$A:$A,Planilha2!B:B,"")</f>
        <v>1</v>
      </c>
      <c r="AJ2073">
        <f>_xlfn.XLOOKUP(Tabela5[[#This Row],[UUID]],Planilha2!$A:$A,Planilha2!C:C,"")</f>
        <v>0</v>
      </c>
      <c r="AK2073">
        <f>_xlfn.XLOOKUP(Tabela5[[#This Row],[UUID]],Planilha2!$A:$A,Planilha2!D:D,"")</f>
        <v>1</v>
      </c>
      <c r="AL2073">
        <f>_xlfn.XLOOKUP(Tabela5[[#This Row],[UUID]],Planilha2!$A:$A,Planilha2!E:E,"")</f>
        <v>0</v>
      </c>
      <c r="AM2073">
        <f>_xlfn.XLOOKUP(Tabela5[[#This Row],[UUID]],Planilha2!$A:$A,Planilha2!F:F,"")</f>
        <v>1</v>
      </c>
      <c r="AN2073">
        <f>_xlfn.XLOOKUP(Tabela5[[#This Row],[UUID]],Planilha2!$A:$A,Planilha2!G:G,"")</f>
        <v>1</v>
      </c>
      <c r="AO2073">
        <f>_xlfn.XLOOKUP(Tabela5[[#This Row],[UUID]],Planilha2!$A:$A,Planilha2!H:H,"")</f>
        <v>1</v>
      </c>
      <c r="AP2073">
        <f>_xlfn.XLOOKUP(Tabela5[[#This Row],[UUID]],Planilha2!$A:$A,Planilha2!I:I,"")</f>
        <v>1</v>
      </c>
      <c r="AQ2073">
        <f>_xlfn.XLOOKUP(Tabela5[[#This Row],[UUID]],Planilha2!$A:$A,Planilha2!J:J,"")</f>
        <v>1</v>
      </c>
      <c r="AR2073">
        <f>_xlfn.XLOOKUP(Tabela5[[#This Row],[UUID]],Planilha2!$A:$A,Planilha2!K:K,"")</f>
        <v>1</v>
      </c>
      <c r="AS2073">
        <f>_xlfn.XLOOKUP(Tabela5[[#This Row],[UUID]],Planilha2!$A:$A,Planilha2!L:L,"")</f>
        <v>1</v>
      </c>
      <c r="AT2073">
        <f>_xlfn.XLOOKUP(Tabela5[[#This Row],[UUID]],Planilha2!$A:$A,Planilha2!M:M,"")</f>
        <v>0</v>
      </c>
      <c r="AU2073">
        <f>_xlfn.XLOOKUP(Tabela5[[#This Row],[UUID]],Planilha2!$A:$A,Planilha2!N:N,"")</f>
        <v>1</v>
      </c>
      <c r="AV2073">
        <f>_xlfn.XLOOKUP(Tabela5[[#This Row],[UUID]],Planilha2!$A:$A,Planilha2!O:O,"")</f>
        <v>1</v>
      </c>
    </row>
    <row r="2074" spans="1:48" x14ac:dyDescent="0.2">
      <c r="A2074" t="s">
        <v>8592</v>
      </c>
      <c r="B2074" t="s">
        <v>35</v>
      </c>
      <c r="C2074">
        <v>1570004186</v>
      </c>
      <c r="D2074">
        <v>22055142100</v>
      </c>
      <c r="E2074" t="s">
        <v>3338</v>
      </c>
      <c r="F2074" t="s">
        <v>8593</v>
      </c>
      <c r="G2074" t="s">
        <v>3340</v>
      </c>
      <c r="H2074" s="1">
        <v>45992</v>
      </c>
      <c r="I2074">
        <v>202512</v>
      </c>
      <c r="J2074">
        <v>230.94171</v>
      </c>
      <c r="L2074">
        <v>230.94</v>
      </c>
      <c r="N2074">
        <v>90453059</v>
      </c>
      <c r="O2074" s="1">
        <v>46037</v>
      </c>
      <c r="P2074" s="1">
        <v>46048</v>
      </c>
      <c r="R2074">
        <v>78</v>
      </c>
      <c r="S2074" t="s">
        <v>53</v>
      </c>
      <c r="T2074" t="s">
        <v>40</v>
      </c>
      <c r="U2074" t="s">
        <v>40</v>
      </c>
      <c r="V2074" t="s">
        <v>3341</v>
      </c>
      <c r="W2074">
        <v>6</v>
      </c>
      <c r="X2074" t="s">
        <v>42</v>
      </c>
      <c r="Y2074">
        <v>6</v>
      </c>
      <c r="Z2074" t="s">
        <v>40</v>
      </c>
      <c r="AA2074" t="s">
        <v>67</v>
      </c>
      <c r="AB2074" t="s">
        <v>44</v>
      </c>
      <c r="AE2074" t="s">
        <v>298</v>
      </c>
      <c r="AF2074" t="s">
        <v>8594</v>
      </c>
      <c r="AG2074" s="1">
        <v>46072</v>
      </c>
      <c r="AH2074" t="s">
        <v>2615</v>
      </c>
      <c r="AI2074">
        <f>_xlfn.XLOOKUP(Tabela5[[#This Row],[UUID]],Planilha2!$A:$A,Planilha2!B:B,"")</f>
        <v>1</v>
      </c>
      <c r="AJ2074">
        <f>_xlfn.XLOOKUP(Tabela5[[#This Row],[UUID]],Planilha2!$A:$A,Planilha2!C:C,"")</f>
        <v>0</v>
      </c>
      <c r="AK2074">
        <f>_xlfn.XLOOKUP(Tabela5[[#This Row],[UUID]],Planilha2!$A:$A,Planilha2!D:D,"")</f>
        <v>1</v>
      </c>
      <c r="AL2074">
        <f>_xlfn.XLOOKUP(Tabela5[[#This Row],[UUID]],Planilha2!$A:$A,Planilha2!E:E,"")</f>
        <v>0</v>
      </c>
      <c r="AM2074">
        <f>_xlfn.XLOOKUP(Tabela5[[#This Row],[UUID]],Planilha2!$A:$A,Planilha2!F:F,"")</f>
        <v>1</v>
      </c>
      <c r="AN2074">
        <f>_xlfn.XLOOKUP(Tabela5[[#This Row],[UUID]],Planilha2!$A:$A,Planilha2!G:G,"")</f>
        <v>1</v>
      </c>
      <c r="AO2074">
        <f>_xlfn.XLOOKUP(Tabela5[[#This Row],[UUID]],Planilha2!$A:$A,Planilha2!H:H,"")</f>
        <v>1</v>
      </c>
      <c r="AP2074">
        <f>_xlfn.XLOOKUP(Tabela5[[#This Row],[UUID]],Planilha2!$A:$A,Planilha2!I:I,"")</f>
        <v>1</v>
      </c>
      <c r="AQ2074">
        <f>_xlfn.XLOOKUP(Tabela5[[#This Row],[UUID]],Planilha2!$A:$A,Planilha2!J:J,"")</f>
        <v>1</v>
      </c>
      <c r="AR2074">
        <f>_xlfn.XLOOKUP(Tabela5[[#This Row],[UUID]],Planilha2!$A:$A,Planilha2!K:K,"")</f>
        <v>1</v>
      </c>
      <c r="AS2074">
        <f>_xlfn.XLOOKUP(Tabela5[[#This Row],[UUID]],Planilha2!$A:$A,Planilha2!L:L,"")</f>
        <v>1</v>
      </c>
      <c r="AT2074">
        <f>_xlfn.XLOOKUP(Tabela5[[#This Row],[UUID]],Planilha2!$A:$A,Planilha2!M:M,"")</f>
        <v>0</v>
      </c>
      <c r="AU2074">
        <f>_xlfn.XLOOKUP(Tabela5[[#This Row],[UUID]],Planilha2!$A:$A,Planilha2!N:N,"")</f>
        <v>1</v>
      </c>
      <c r="AV2074">
        <f>_xlfn.XLOOKUP(Tabela5[[#This Row],[UUID]],Planilha2!$A:$A,Planilha2!O:O,"")</f>
        <v>1</v>
      </c>
    </row>
    <row r="2075" spans="1:48" x14ac:dyDescent="0.2">
      <c r="A2075" t="s">
        <v>8595</v>
      </c>
      <c r="B2075" t="s">
        <v>35</v>
      </c>
      <c r="C2075">
        <v>30166147</v>
      </c>
      <c r="D2075">
        <v>1990777112</v>
      </c>
      <c r="E2075" t="s">
        <v>668</v>
      </c>
      <c r="F2075" t="s">
        <v>669</v>
      </c>
      <c r="G2075" t="s">
        <v>670</v>
      </c>
      <c r="H2075" s="1">
        <v>45992</v>
      </c>
      <c r="I2075">
        <v>202512</v>
      </c>
      <c r="J2075">
        <v>192.93010000000001</v>
      </c>
      <c r="L2075">
        <v>192.93</v>
      </c>
      <c r="N2075">
        <v>90451641</v>
      </c>
      <c r="O2075" s="1">
        <v>46031</v>
      </c>
      <c r="P2075" s="1">
        <v>46048</v>
      </c>
      <c r="R2075">
        <v>78</v>
      </c>
      <c r="S2075" t="s">
        <v>53</v>
      </c>
      <c r="T2075" t="s">
        <v>40</v>
      </c>
      <c r="U2075" t="s">
        <v>40</v>
      </c>
      <c r="V2075" t="s">
        <v>671</v>
      </c>
      <c r="W2075">
        <v>6</v>
      </c>
      <c r="X2075" t="s">
        <v>42</v>
      </c>
      <c r="Y2075">
        <v>6</v>
      </c>
      <c r="Z2075" t="s">
        <v>40</v>
      </c>
      <c r="AA2075" t="s">
        <v>67</v>
      </c>
      <c r="AB2075" t="s">
        <v>44</v>
      </c>
      <c r="AE2075" t="s">
        <v>298</v>
      </c>
      <c r="AF2075" t="s">
        <v>8596</v>
      </c>
      <c r="AG2075" s="1">
        <v>46040</v>
      </c>
      <c r="AH2075" t="s">
        <v>2751</v>
      </c>
      <c r="AI2075">
        <f>_xlfn.XLOOKUP(Tabela5[[#This Row],[UUID]],Planilha2!$A:$A,Planilha2!B:B,"")</f>
        <v>1</v>
      </c>
      <c r="AJ2075">
        <f>_xlfn.XLOOKUP(Tabela5[[#This Row],[UUID]],Planilha2!$A:$A,Planilha2!C:C,"")</f>
        <v>0</v>
      </c>
      <c r="AK2075">
        <f>_xlfn.XLOOKUP(Tabela5[[#This Row],[UUID]],Planilha2!$A:$A,Planilha2!D:D,"")</f>
        <v>1</v>
      </c>
      <c r="AL2075">
        <f>_xlfn.XLOOKUP(Tabela5[[#This Row],[UUID]],Planilha2!$A:$A,Planilha2!E:E,"")</f>
        <v>0</v>
      </c>
      <c r="AM2075">
        <f>_xlfn.XLOOKUP(Tabela5[[#This Row],[UUID]],Planilha2!$A:$A,Planilha2!F:F,"")</f>
        <v>0</v>
      </c>
      <c r="AN2075">
        <f>_xlfn.XLOOKUP(Tabela5[[#This Row],[UUID]],Planilha2!$A:$A,Planilha2!G:G,"")</f>
        <v>1</v>
      </c>
      <c r="AO2075">
        <f>_xlfn.XLOOKUP(Tabela5[[#This Row],[UUID]],Planilha2!$A:$A,Planilha2!H:H,"")</f>
        <v>1</v>
      </c>
      <c r="AP2075">
        <f>_xlfn.XLOOKUP(Tabela5[[#This Row],[UUID]],Planilha2!$A:$A,Planilha2!I:I,"")</f>
        <v>1</v>
      </c>
      <c r="AQ2075">
        <f>_xlfn.XLOOKUP(Tabela5[[#This Row],[UUID]],Planilha2!$A:$A,Planilha2!J:J,"")</f>
        <v>1</v>
      </c>
      <c r="AR2075">
        <f>_xlfn.XLOOKUP(Tabela5[[#This Row],[UUID]],Planilha2!$A:$A,Planilha2!K:K,"")</f>
        <v>1</v>
      </c>
      <c r="AS2075">
        <f>_xlfn.XLOOKUP(Tabela5[[#This Row],[UUID]],Planilha2!$A:$A,Planilha2!L:L,"")</f>
        <v>1</v>
      </c>
      <c r="AT2075">
        <f>_xlfn.XLOOKUP(Tabela5[[#This Row],[UUID]],Planilha2!$A:$A,Planilha2!M:M,"")</f>
        <v>1</v>
      </c>
      <c r="AU2075">
        <f>_xlfn.XLOOKUP(Tabela5[[#This Row],[UUID]],Planilha2!$A:$A,Planilha2!N:N,"")</f>
        <v>1</v>
      </c>
      <c r="AV2075">
        <f>_xlfn.XLOOKUP(Tabela5[[#This Row],[UUID]],Planilha2!$A:$A,Planilha2!O:O,"")</f>
        <v>1</v>
      </c>
    </row>
    <row r="2076" spans="1:48" x14ac:dyDescent="0.2">
      <c r="A2076" t="s">
        <v>8597</v>
      </c>
      <c r="B2076" t="s">
        <v>35</v>
      </c>
      <c r="C2076">
        <v>8680002175</v>
      </c>
      <c r="D2076">
        <v>12430331187</v>
      </c>
      <c r="E2076" t="s">
        <v>674</v>
      </c>
      <c r="F2076" t="s">
        <v>8598</v>
      </c>
      <c r="G2076" t="s">
        <v>676</v>
      </c>
      <c r="H2076" s="1">
        <v>45992</v>
      </c>
      <c r="I2076">
        <v>202512</v>
      </c>
      <c r="J2076">
        <v>520.80682000000002</v>
      </c>
      <c r="L2076">
        <v>520.80999999999995</v>
      </c>
      <c r="N2076">
        <v>90451640</v>
      </c>
      <c r="O2076" s="1">
        <v>46031</v>
      </c>
      <c r="P2076" s="1">
        <v>46048</v>
      </c>
      <c r="R2076">
        <v>78</v>
      </c>
      <c r="S2076" t="s">
        <v>53</v>
      </c>
      <c r="T2076" t="s">
        <v>40</v>
      </c>
      <c r="U2076" t="s">
        <v>40</v>
      </c>
      <c r="V2076" t="s">
        <v>677</v>
      </c>
      <c r="W2076">
        <v>6</v>
      </c>
      <c r="X2076" t="s">
        <v>467</v>
      </c>
      <c r="Y2076">
        <v>6</v>
      </c>
      <c r="Z2076" t="s">
        <v>40</v>
      </c>
      <c r="AA2076" t="s">
        <v>67</v>
      </c>
      <c r="AB2076" t="s">
        <v>44</v>
      </c>
      <c r="AE2076" t="s">
        <v>298</v>
      </c>
      <c r="AF2076" t="s">
        <v>8599</v>
      </c>
      <c r="AG2076" s="1">
        <v>46094</v>
      </c>
      <c r="AH2076" t="s">
        <v>2615</v>
      </c>
      <c r="AI2076">
        <f>_xlfn.XLOOKUP(Tabela5[[#This Row],[UUID]],Planilha2!$A:$A,Planilha2!B:B,"")</f>
        <v>1</v>
      </c>
      <c r="AJ2076">
        <f>_xlfn.XLOOKUP(Tabela5[[#This Row],[UUID]],Planilha2!$A:$A,Planilha2!C:C,"")</f>
        <v>0</v>
      </c>
      <c r="AK2076">
        <f>_xlfn.XLOOKUP(Tabela5[[#This Row],[UUID]],Planilha2!$A:$A,Planilha2!D:D,"")</f>
        <v>2</v>
      </c>
      <c r="AL2076">
        <f>_xlfn.XLOOKUP(Tabela5[[#This Row],[UUID]],Planilha2!$A:$A,Planilha2!E:E,"")</f>
        <v>0</v>
      </c>
      <c r="AM2076">
        <f>_xlfn.XLOOKUP(Tabela5[[#This Row],[UUID]],Planilha2!$A:$A,Planilha2!F:F,"")</f>
        <v>1</v>
      </c>
      <c r="AN2076">
        <f>_xlfn.XLOOKUP(Tabela5[[#This Row],[UUID]],Planilha2!$A:$A,Planilha2!G:G,"")</f>
        <v>1</v>
      </c>
      <c r="AO2076">
        <f>_xlfn.XLOOKUP(Tabela5[[#This Row],[UUID]],Planilha2!$A:$A,Planilha2!H:H,"")</f>
        <v>1</v>
      </c>
      <c r="AP2076">
        <f>_xlfn.XLOOKUP(Tabela5[[#This Row],[UUID]],Planilha2!$A:$A,Planilha2!I:I,"")</f>
        <v>1</v>
      </c>
      <c r="AQ2076">
        <f>_xlfn.XLOOKUP(Tabela5[[#This Row],[UUID]],Planilha2!$A:$A,Planilha2!J:J,"")</f>
        <v>1</v>
      </c>
      <c r="AR2076">
        <f>_xlfn.XLOOKUP(Tabela5[[#This Row],[UUID]],Planilha2!$A:$A,Planilha2!K:K,"")</f>
        <v>1</v>
      </c>
      <c r="AS2076">
        <f>_xlfn.XLOOKUP(Tabela5[[#This Row],[UUID]],Planilha2!$A:$A,Planilha2!L:L,"")</f>
        <v>1</v>
      </c>
      <c r="AT2076">
        <f>_xlfn.XLOOKUP(Tabela5[[#This Row],[UUID]],Planilha2!$A:$A,Planilha2!M:M,"")</f>
        <v>0</v>
      </c>
      <c r="AU2076">
        <f>_xlfn.XLOOKUP(Tabela5[[#This Row],[UUID]],Planilha2!$A:$A,Planilha2!N:N,"")</f>
        <v>1</v>
      </c>
      <c r="AV2076">
        <f>_xlfn.XLOOKUP(Tabela5[[#This Row],[UUID]],Planilha2!$A:$A,Planilha2!O:O,"")</f>
        <v>1</v>
      </c>
    </row>
    <row r="2077" spans="1:48" x14ac:dyDescent="0.2">
      <c r="A2077" t="s">
        <v>8600</v>
      </c>
      <c r="B2077" t="s">
        <v>35</v>
      </c>
      <c r="C2077">
        <v>10037452833</v>
      </c>
      <c r="D2077">
        <v>12430331187</v>
      </c>
      <c r="E2077" t="s">
        <v>674</v>
      </c>
      <c r="F2077" t="s">
        <v>8601</v>
      </c>
      <c r="G2077" t="s">
        <v>8602</v>
      </c>
      <c r="H2077" s="1">
        <v>45992</v>
      </c>
      <c r="I2077">
        <v>202512</v>
      </c>
      <c r="J2077">
        <v>335.48322000000002</v>
      </c>
      <c r="K2077">
        <v>6.73</v>
      </c>
      <c r="L2077">
        <v>342.21</v>
      </c>
      <c r="N2077">
        <v>90451567</v>
      </c>
      <c r="O2077" s="1">
        <v>46031</v>
      </c>
      <c r="P2077" s="1">
        <v>46048</v>
      </c>
      <c r="R2077">
        <v>78</v>
      </c>
      <c r="S2077" t="s">
        <v>53</v>
      </c>
      <c r="T2077" t="s">
        <v>40</v>
      </c>
      <c r="U2077" t="s">
        <v>40</v>
      </c>
      <c r="V2077" t="s">
        <v>8603</v>
      </c>
      <c r="W2077">
        <v>6</v>
      </c>
      <c r="X2077" t="s">
        <v>467</v>
      </c>
      <c r="Y2077">
        <v>6</v>
      </c>
      <c r="Z2077" t="s">
        <v>40</v>
      </c>
      <c r="AA2077" t="s">
        <v>67</v>
      </c>
      <c r="AB2077" t="s">
        <v>44</v>
      </c>
      <c r="AE2077" t="s">
        <v>298</v>
      </c>
      <c r="AF2077" t="s">
        <v>8604</v>
      </c>
      <c r="AG2077" s="1">
        <v>46028</v>
      </c>
      <c r="AH2077" t="s">
        <v>70</v>
      </c>
      <c r="AI2077">
        <f>_xlfn.XLOOKUP(Tabela5[[#This Row],[UUID]],Planilha2!$A:$A,Planilha2!B:B,"")</f>
        <v>0</v>
      </c>
      <c r="AJ2077">
        <f>_xlfn.XLOOKUP(Tabela5[[#This Row],[UUID]],Planilha2!$A:$A,Planilha2!C:C,"")</f>
        <v>0</v>
      </c>
      <c r="AK2077">
        <f>_xlfn.XLOOKUP(Tabela5[[#This Row],[UUID]],Planilha2!$A:$A,Planilha2!D:D,"")</f>
        <v>5</v>
      </c>
      <c r="AL2077">
        <f>_xlfn.XLOOKUP(Tabela5[[#This Row],[UUID]],Planilha2!$A:$A,Planilha2!E:E,"")</f>
        <v>2</v>
      </c>
      <c r="AM2077">
        <f>_xlfn.XLOOKUP(Tabela5[[#This Row],[UUID]],Planilha2!$A:$A,Planilha2!F:F,"")</f>
        <v>0</v>
      </c>
      <c r="AN2077">
        <f>_xlfn.XLOOKUP(Tabela5[[#This Row],[UUID]],Planilha2!$A:$A,Planilha2!G:G,"")</f>
        <v>1</v>
      </c>
      <c r="AO2077">
        <f>_xlfn.XLOOKUP(Tabela5[[#This Row],[UUID]],Planilha2!$A:$A,Planilha2!H:H,"")</f>
        <v>1</v>
      </c>
      <c r="AP2077">
        <f>_xlfn.XLOOKUP(Tabela5[[#This Row],[UUID]],Planilha2!$A:$A,Planilha2!I:I,"")</f>
        <v>1</v>
      </c>
      <c r="AQ2077">
        <f>_xlfn.XLOOKUP(Tabela5[[#This Row],[UUID]],Planilha2!$A:$A,Planilha2!J:J,"")</f>
        <v>1</v>
      </c>
      <c r="AR2077">
        <f>_xlfn.XLOOKUP(Tabela5[[#This Row],[UUID]],Planilha2!$A:$A,Planilha2!K:K,"")</f>
        <v>1</v>
      </c>
      <c r="AS2077">
        <f>_xlfn.XLOOKUP(Tabela5[[#This Row],[UUID]],Planilha2!$A:$A,Planilha2!L:L,"")</f>
        <v>1</v>
      </c>
      <c r="AT2077">
        <f>_xlfn.XLOOKUP(Tabela5[[#This Row],[UUID]],Planilha2!$A:$A,Planilha2!M:M,"")</f>
        <v>0</v>
      </c>
      <c r="AU2077">
        <f>_xlfn.XLOOKUP(Tabela5[[#This Row],[UUID]],Planilha2!$A:$A,Planilha2!N:N,"")</f>
        <v>0</v>
      </c>
      <c r="AV2077">
        <f>_xlfn.XLOOKUP(Tabela5[[#This Row],[UUID]],Planilha2!$A:$A,Planilha2!O:O,"")</f>
        <v>0</v>
      </c>
    </row>
    <row r="2078" spans="1:48" x14ac:dyDescent="0.2">
      <c r="A2078" t="s">
        <v>8605</v>
      </c>
      <c r="B2078" t="s">
        <v>35</v>
      </c>
      <c r="C2078">
        <v>200117920</v>
      </c>
      <c r="D2078">
        <v>2065877162</v>
      </c>
      <c r="E2078" t="s">
        <v>6640</v>
      </c>
      <c r="F2078" t="s">
        <v>6641</v>
      </c>
      <c r="G2078" t="s">
        <v>6642</v>
      </c>
      <c r="H2078" s="1">
        <v>45992</v>
      </c>
      <c r="I2078">
        <v>202512</v>
      </c>
      <c r="J2078">
        <v>51.321309999999997</v>
      </c>
      <c r="K2078">
        <v>7.35</v>
      </c>
      <c r="L2078">
        <v>58.67</v>
      </c>
      <c r="N2078">
        <v>90451638</v>
      </c>
      <c r="O2078" s="1">
        <v>46031</v>
      </c>
      <c r="P2078" s="1">
        <v>46048</v>
      </c>
      <c r="R2078">
        <v>78</v>
      </c>
      <c r="S2078" t="s">
        <v>53</v>
      </c>
      <c r="T2078" t="s">
        <v>40</v>
      </c>
      <c r="U2078" t="s">
        <v>40</v>
      </c>
      <c r="V2078" t="s">
        <v>6643</v>
      </c>
      <c r="W2078" t="s">
        <v>94</v>
      </c>
      <c r="X2078" t="s">
        <v>94</v>
      </c>
      <c r="Y2078">
        <v>6</v>
      </c>
      <c r="Z2078" t="s">
        <v>40</v>
      </c>
      <c r="AA2078" t="s">
        <v>67</v>
      </c>
      <c r="AB2078" t="s">
        <v>44</v>
      </c>
      <c r="AE2078" t="s">
        <v>298</v>
      </c>
      <c r="AF2078" t="s">
        <v>8606</v>
      </c>
      <c r="AG2078" s="1">
        <v>46028</v>
      </c>
      <c r="AH2078" t="s">
        <v>70</v>
      </c>
      <c r="AI2078">
        <f>_xlfn.XLOOKUP(Tabela5[[#This Row],[UUID]],Planilha2!$A:$A,Planilha2!B:B,"")</f>
        <v>0</v>
      </c>
      <c r="AJ2078">
        <f>_xlfn.XLOOKUP(Tabela5[[#This Row],[UUID]],Planilha2!$A:$A,Planilha2!C:C,"")</f>
        <v>0</v>
      </c>
      <c r="AK2078">
        <f>_xlfn.XLOOKUP(Tabela5[[#This Row],[UUID]],Planilha2!$A:$A,Planilha2!D:D,"")</f>
        <v>1</v>
      </c>
      <c r="AL2078">
        <f>_xlfn.XLOOKUP(Tabela5[[#This Row],[UUID]],Planilha2!$A:$A,Planilha2!E:E,"")</f>
        <v>0</v>
      </c>
      <c r="AM2078">
        <f>_xlfn.XLOOKUP(Tabela5[[#This Row],[UUID]],Planilha2!$A:$A,Planilha2!F:F,"")</f>
        <v>0</v>
      </c>
      <c r="AN2078">
        <f>_xlfn.XLOOKUP(Tabela5[[#This Row],[UUID]],Planilha2!$A:$A,Planilha2!G:G,"")</f>
        <v>1</v>
      </c>
      <c r="AO2078">
        <f>_xlfn.XLOOKUP(Tabela5[[#This Row],[UUID]],Planilha2!$A:$A,Planilha2!H:H,"")</f>
        <v>1</v>
      </c>
      <c r="AP2078">
        <f>_xlfn.XLOOKUP(Tabela5[[#This Row],[UUID]],Planilha2!$A:$A,Planilha2!I:I,"")</f>
        <v>1</v>
      </c>
      <c r="AQ2078">
        <f>_xlfn.XLOOKUP(Tabela5[[#This Row],[UUID]],Planilha2!$A:$A,Planilha2!J:J,"")</f>
        <v>1</v>
      </c>
      <c r="AR2078">
        <f>_xlfn.XLOOKUP(Tabela5[[#This Row],[UUID]],Planilha2!$A:$A,Planilha2!K:K,"")</f>
        <v>1</v>
      </c>
      <c r="AS2078">
        <f>_xlfn.XLOOKUP(Tabela5[[#This Row],[UUID]],Planilha2!$A:$A,Planilha2!L:L,"")</f>
        <v>1</v>
      </c>
      <c r="AT2078">
        <f>_xlfn.XLOOKUP(Tabela5[[#This Row],[UUID]],Planilha2!$A:$A,Planilha2!M:M,"")</f>
        <v>0</v>
      </c>
      <c r="AU2078">
        <f>_xlfn.XLOOKUP(Tabela5[[#This Row],[UUID]],Planilha2!$A:$A,Planilha2!N:N,"")</f>
        <v>0</v>
      </c>
      <c r="AV2078">
        <f>_xlfn.XLOOKUP(Tabela5[[#This Row],[UUID]],Planilha2!$A:$A,Planilha2!O:O,"")</f>
        <v>0</v>
      </c>
    </row>
    <row r="2079" spans="1:48" x14ac:dyDescent="0.2">
      <c r="A2079" t="s">
        <v>8607</v>
      </c>
      <c r="B2079" t="s">
        <v>35</v>
      </c>
      <c r="C2079">
        <v>14296512</v>
      </c>
      <c r="D2079">
        <v>924805196</v>
      </c>
      <c r="E2079" t="s">
        <v>698</v>
      </c>
      <c r="F2079" t="s">
        <v>699</v>
      </c>
      <c r="G2079" t="s">
        <v>700</v>
      </c>
      <c r="H2079" s="1">
        <v>45992</v>
      </c>
      <c r="I2079">
        <v>202512</v>
      </c>
      <c r="J2079">
        <v>209.60256999999999</v>
      </c>
      <c r="L2079">
        <v>209.6</v>
      </c>
      <c r="N2079">
        <v>90461261</v>
      </c>
      <c r="O2079" s="1">
        <v>46048</v>
      </c>
      <c r="P2079" s="1">
        <v>46058</v>
      </c>
      <c r="R2079">
        <v>68</v>
      </c>
      <c r="S2079" t="s">
        <v>53</v>
      </c>
      <c r="T2079" t="s">
        <v>40</v>
      </c>
      <c r="U2079" t="s">
        <v>40</v>
      </c>
      <c r="V2079" t="s">
        <v>701</v>
      </c>
      <c r="W2079" t="s">
        <v>94</v>
      </c>
      <c r="X2079" t="s">
        <v>94</v>
      </c>
      <c r="Y2079">
        <v>6</v>
      </c>
      <c r="Z2079" t="s">
        <v>40</v>
      </c>
      <c r="AA2079" t="s">
        <v>67</v>
      </c>
      <c r="AB2079" t="s">
        <v>44</v>
      </c>
      <c r="AC2079" t="s">
        <v>45</v>
      </c>
      <c r="AE2079" t="s">
        <v>298</v>
      </c>
      <c r="AF2079" t="s">
        <v>8608</v>
      </c>
      <c r="AG2079" s="1">
        <v>46094</v>
      </c>
      <c r="AH2079" t="s">
        <v>2615</v>
      </c>
      <c r="AI2079">
        <f>_xlfn.XLOOKUP(Tabela5[[#This Row],[UUID]],Planilha2!$A:$A,Planilha2!B:B,"")</f>
        <v>1</v>
      </c>
      <c r="AJ2079">
        <f>_xlfn.XLOOKUP(Tabela5[[#This Row],[UUID]],Planilha2!$A:$A,Planilha2!C:C,"")</f>
        <v>0</v>
      </c>
      <c r="AK2079">
        <f>_xlfn.XLOOKUP(Tabela5[[#This Row],[UUID]],Planilha2!$A:$A,Planilha2!D:D,"")</f>
        <v>1</v>
      </c>
      <c r="AL2079">
        <f>_xlfn.XLOOKUP(Tabela5[[#This Row],[UUID]],Planilha2!$A:$A,Planilha2!E:E,"")</f>
        <v>0</v>
      </c>
      <c r="AM2079">
        <f>_xlfn.XLOOKUP(Tabela5[[#This Row],[UUID]],Planilha2!$A:$A,Planilha2!F:F,"")</f>
        <v>1</v>
      </c>
      <c r="AN2079">
        <f>_xlfn.XLOOKUP(Tabela5[[#This Row],[UUID]],Planilha2!$A:$A,Planilha2!G:G,"")</f>
        <v>1</v>
      </c>
      <c r="AO2079">
        <f>_xlfn.XLOOKUP(Tabela5[[#This Row],[UUID]],Planilha2!$A:$A,Planilha2!H:H,"")</f>
        <v>1</v>
      </c>
      <c r="AP2079">
        <f>_xlfn.XLOOKUP(Tabela5[[#This Row],[UUID]],Planilha2!$A:$A,Planilha2!I:I,"")</f>
        <v>1</v>
      </c>
      <c r="AQ2079">
        <f>_xlfn.XLOOKUP(Tabela5[[#This Row],[UUID]],Planilha2!$A:$A,Planilha2!J:J,"")</f>
        <v>1</v>
      </c>
      <c r="AR2079">
        <f>_xlfn.XLOOKUP(Tabela5[[#This Row],[UUID]],Planilha2!$A:$A,Planilha2!K:K,"")</f>
        <v>1</v>
      </c>
      <c r="AS2079">
        <f>_xlfn.XLOOKUP(Tabela5[[#This Row],[UUID]],Planilha2!$A:$A,Planilha2!L:L,"")</f>
        <v>1</v>
      </c>
      <c r="AT2079">
        <f>_xlfn.XLOOKUP(Tabela5[[#This Row],[UUID]],Planilha2!$A:$A,Planilha2!M:M,"")</f>
        <v>0</v>
      </c>
      <c r="AU2079">
        <f>_xlfn.XLOOKUP(Tabela5[[#This Row],[UUID]],Planilha2!$A:$A,Planilha2!N:N,"")</f>
        <v>1</v>
      </c>
      <c r="AV2079">
        <f>_xlfn.XLOOKUP(Tabela5[[#This Row],[UUID]],Planilha2!$A:$A,Planilha2!O:O,"")</f>
        <v>1</v>
      </c>
    </row>
    <row r="2080" spans="1:48" x14ac:dyDescent="0.2">
      <c r="A2080" t="s">
        <v>8609</v>
      </c>
      <c r="B2080" t="s">
        <v>35</v>
      </c>
      <c r="C2080">
        <v>6631487</v>
      </c>
      <c r="D2080">
        <v>9418986876</v>
      </c>
      <c r="E2080" t="s">
        <v>5799</v>
      </c>
      <c r="F2080" t="s">
        <v>5800</v>
      </c>
      <c r="G2080" t="s">
        <v>5801</v>
      </c>
      <c r="H2080" s="1">
        <v>45931</v>
      </c>
      <c r="I2080">
        <v>202510</v>
      </c>
      <c r="J2080">
        <v>1593.6472900000001</v>
      </c>
      <c r="L2080">
        <v>1593.65</v>
      </c>
      <c r="N2080">
        <v>90405448</v>
      </c>
      <c r="O2080" s="1">
        <v>45978</v>
      </c>
      <c r="P2080" s="1">
        <v>45986</v>
      </c>
      <c r="R2080">
        <v>140</v>
      </c>
      <c r="S2080" t="s">
        <v>53</v>
      </c>
      <c r="T2080" t="s">
        <v>40</v>
      </c>
      <c r="U2080" t="s">
        <v>40</v>
      </c>
      <c r="V2080" t="s">
        <v>5802</v>
      </c>
      <c r="W2080">
        <v>6</v>
      </c>
      <c r="X2080" t="s">
        <v>42</v>
      </c>
      <c r="Y2080">
        <v>6</v>
      </c>
      <c r="Z2080" t="s">
        <v>40</v>
      </c>
      <c r="AA2080" t="s">
        <v>193</v>
      </c>
      <c r="AB2080" t="s">
        <v>44</v>
      </c>
      <c r="AE2080" t="s">
        <v>2711</v>
      </c>
      <c r="AF2080" t="s">
        <v>8610</v>
      </c>
      <c r="AG2080" s="1">
        <v>45992</v>
      </c>
      <c r="AH2080" t="s">
        <v>70</v>
      </c>
      <c r="AI2080">
        <f>_xlfn.XLOOKUP(Tabela5[[#This Row],[UUID]],Planilha2!$A:$A,Planilha2!B:B,"")</f>
        <v>0</v>
      </c>
      <c r="AJ2080">
        <f>_xlfn.XLOOKUP(Tabela5[[#This Row],[UUID]],Planilha2!$A:$A,Planilha2!C:C,"")</f>
        <v>0</v>
      </c>
      <c r="AK2080">
        <f>_xlfn.XLOOKUP(Tabela5[[#This Row],[UUID]],Planilha2!$A:$A,Planilha2!D:D,"")</f>
        <v>0</v>
      </c>
      <c r="AL2080">
        <f>_xlfn.XLOOKUP(Tabela5[[#This Row],[UUID]],Planilha2!$A:$A,Planilha2!E:E,"")</f>
        <v>14</v>
      </c>
      <c r="AM2080">
        <f>_xlfn.XLOOKUP(Tabela5[[#This Row],[UUID]],Planilha2!$A:$A,Planilha2!F:F,"")</f>
        <v>0</v>
      </c>
      <c r="AN2080">
        <f>_xlfn.XLOOKUP(Tabela5[[#This Row],[UUID]],Planilha2!$A:$A,Planilha2!G:G,"")</f>
        <v>0</v>
      </c>
      <c r="AO2080">
        <f>_xlfn.XLOOKUP(Tabela5[[#This Row],[UUID]],Planilha2!$A:$A,Planilha2!H:H,"")</f>
        <v>0</v>
      </c>
      <c r="AP2080">
        <f>_xlfn.XLOOKUP(Tabela5[[#This Row],[UUID]],Planilha2!$A:$A,Planilha2!I:I,"")</f>
        <v>0</v>
      </c>
      <c r="AQ2080">
        <f>_xlfn.XLOOKUP(Tabela5[[#This Row],[UUID]],Planilha2!$A:$A,Planilha2!J:J,"")</f>
        <v>0</v>
      </c>
      <c r="AR2080">
        <f>_xlfn.XLOOKUP(Tabela5[[#This Row],[UUID]],Planilha2!$A:$A,Planilha2!K:K,"")</f>
        <v>0</v>
      </c>
      <c r="AS2080">
        <f>_xlfn.XLOOKUP(Tabela5[[#This Row],[UUID]],Planilha2!$A:$A,Planilha2!L:L,"")</f>
        <v>0</v>
      </c>
      <c r="AT2080">
        <f>_xlfn.XLOOKUP(Tabela5[[#This Row],[UUID]],Planilha2!$A:$A,Planilha2!M:M,"")</f>
        <v>0</v>
      </c>
      <c r="AU2080">
        <f>_xlfn.XLOOKUP(Tabela5[[#This Row],[UUID]],Planilha2!$A:$A,Planilha2!N:N,"")</f>
        <v>0</v>
      </c>
      <c r="AV2080">
        <f>_xlfn.XLOOKUP(Tabela5[[#This Row],[UUID]],Planilha2!$A:$A,Planilha2!O:O,"")</f>
        <v>0</v>
      </c>
    </row>
    <row r="2081" spans="1:48" x14ac:dyDescent="0.2">
      <c r="A2081" t="s">
        <v>8611</v>
      </c>
      <c r="B2081" t="s">
        <v>35</v>
      </c>
      <c r="C2081">
        <v>15369067</v>
      </c>
      <c r="D2081">
        <v>98936778153</v>
      </c>
      <c r="E2081" t="s">
        <v>3388</v>
      </c>
      <c r="F2081" t="s">
        <v>3389</v>
      </c>
      <c r="G2081" t="s">
        <v>3390</v>
      </c>
      <c r="H2081" s="1">
        <v>45992</v>
      </c>
      <c r="I2081">
        <v>202512</v>
      </c>
      <c r="J2081">
        <v>628.19377999999995</v>
      </c>
      <c r="L2081">
        <v>628.19000000000005</v>
      </c>
      <c r="N2081">
        <v>90451686</v>
      </c>
      <c r="O2081" s="1">
        <v>46031</v>
      </c>
      <c r="P2081" s="1">
        <v>46048</v>
      </c>
      <c r="R2081">
        <v>78</v>
      </c>
      <c r="S2081" t="s">
        <v>53</v>
      </c>
      <c r="T2081" t="s">
        <v>40</v>
      </c>
      <c r="U2081" t="s">
        <v>40</v>
      </c>
      <c r="V2081" t="s">
        <v>3391</v>
      </c>
      <c r="W2081">
        <v>6</v>
      </c>
      <c r="X2081" t="s">
        <v>42</v>
      </c>
      <c r="Y2081">
        <v>6</v>
      </c>
      <c r="Z2081" t="s">
        <v>40</v>
      </c>
      <c r="AA2081" t="s">
        <v>67</v>
      </c>
      <c r="AB2081" t="s">
        <v>44</v>
      </c>
      <c r="AE2081" t="s">
        <v>298</v>
      </c>
      <c r="AF2081" t="s">
        <v>8612</v>
      </c>
      <c r="AG2081" s="1">
        <v>46045</v>
      </c>
      <c r="AH2081" t="s">
        <v>2751</v>
      </c>
      <c r="AI2081">
        <f>_xlfn.XLOOKUP(Tabela5[[#This Row],[UUID]],Planilha2!$A:$A,Planilha2!B:B,"")</f>
        <v>1</v>
      </c>
      <c r="AJ2081">
        <f>_xlfn.XLOOKUP(Tabela5[[#This Row],[UUID]],Planilha2!$A:$A,Planilha2!C:C,"")</f>
        <v>0</v>
      </c>
      <c r="AK2081">
        <f>_xlfn.XLOOKUP(Tabela5[[#This Row],[UUID]],Planilha2!$A:$A,Planilha2!D:D,"")</f>
        <v>1</v>
      </c>
      <c r="AL2081">
        <f>_xlfn.XLOOKUP(Tabela5[[#This Row],[UUID]],Planilha2!$A:$A,Planilha2!E:E,"")</f>
        <v>0</v>
      </c>
      <c r="AM2081">
        <f>_xlfn.XLOOKUP(Tabela5[[#This Row],[UUID]],Planilha2!$A:$A,Planilha2!F:F,"")</f>
        <v>1</v>
      </c>
      <c r="AN2081">
        <f>_xlfn.XLOOKUP(Tabela5[[#This Row],[UUID]],Planilha2!$A:$A,Planilha2!G:G,"")</f>
        <v>1</v>
      </c>
      <c r="AO2081">
        <f>_xlfn.XLOOKUP(Tabela5[[#This Row],[UUID]],Planilha2!$A:$A,Planilha2!H:H,"")</f>
        <v>1</v>
      </c>
      <c r="AP2081">
        <f>_xlfn.XLOOKUP(Tabela5[[#This Row],[UUID]],Planilha2!$A:$A,Planilha2!I:I,"")</f>
        <v>1</v>
      </c>
      <c r="AQ2081">
        <f>_xlfn.XLOOKUP(Tabela5[[#This Row],[UUID]],Planilha2!$A:$A,Planilha2!J:J,"")</f>
        <v>1</v>
      </c>
      <c r="AR2081">
        <f>_xlfn.XLOOKUP(Tabela5[[#This Row],[UUID]],Planilha2!$A:$A,Planilha2!K:K,"")</f>
        <v>1</v>
      </c>
      <c r="AS2081">
        <f>_xlfn.XLOOKUP(Tabela5[[#This Row],[UUID]],Planilha2!$A:$A,Planilha2!L:L,"")</f>
        <v>1</v>
      </c>
      <c r="AT2081">
        <f>_xlfn.XLOOKUP(Tabela5[[#This Row],[UUID]],Planilha2!$A:$A,Planilha2!M:M,"")</f>
        <v>0</v>
      </c>
      <c r="AU2081">
        <f>_xlfn.XLOOKUP(Tabela5[[#This Row],[UUID]],Planilha2!$A:$A,Planilha2!N:N,"")</f>
        <v>1</v>
      </c>
      <c r="AV2081">
        <f>_xlfn.XLOOKUP(Tabela5[[#This Row],[UUID]],Planilha2!$A:$A,Planilha2!O:O,"")</f>
        <v>1</v>
      </c>
    </row>
    <row r="2082" spans="1:48" x14ac:dyDescent="0.2">
      <c r="A2082" t="s">
        <v>8613</v>
      </c>
      <c r="B2082" t="s">
        <v>35</v>
      </c>
      <c r="C2082">
        <v>4000169334</v>
      </c>
      <c r="D2082">
        <v>30773803823</v>
      </c>
      <c r="E2082" t="s">
        <v>5787</v>
      </c>
      <c r="F2082" t="s">
        <v>8614</v>
      </c>
      <c r="G2082" t="s">
        <v>5789</v>
      </c>
      <c r="H2082" s="1">
        <v>45931</v>
      </c>
      <c r="I2082">
        <v>202510</v>
      </c>
      <c r="J2082">
        <v>413.29074000000003</v>
      </c>
      <c r="L2082">
        <v>413.29</v>
      </c>
      <c r="N2082">
        <v>90405578</v>
      </c>
      <c r="O2082" s="1">
        <v>45978</v>
      </c>
      <c r="P2082" s="1">
        <v>45986</v>
      </c>
      <c r="R2082">
        <v>140</v>
      </c>
      <c r="S2082" t="s">
        <v>53</v>
      </c>
      <c r="T2082" t="s">
        <v>40</v>
      </c>
      <c r="U2082" t="s">
        <v>40</v>
      </c>
      <c r="V2082" t="s">
        <v>5790</v>
      </c>
      <c r="W2082">
        <v>6</v>
      </c>
      <c r="X2082" t="s">
        <v>42</v>
      </c>
      <c r="Y2082">
        <v>6</v>
      </c>
      <c r="Z2082" t="s">
        <v>40</v>
      </c>
      <c r="AA2082" t="s">
        <v>193</v>
      </c>
      <c r="AB2082" t="s">
        <v>44</v>
      </c>
      <c r="AE2082" t="s">
        <v>2711</v>
      </c>
      <c r="AF2082" t="s">
        <v>8615</v>
      </c>
      <c r="AG2082" s="1">
        <v>45966</v>
      </c>
      <c r="AH2082" t="s">
        <v>70</v>
      </c>
      <c r="AI2082">
        <f>_xlfn.XLOOKUP(Tabela5[[#This Row],[UUID]],Planilha2!$A:$A,Planilha2!B:B,"")</f>
        <v>0</v>
      </c>
      <c r="AJ2082">
        <f>_xlfn.XLOOKUP(Tabela5[[#This Row],[UUID]],Planilha2!$A:$A,Planilha2!C:C,"")</f>
        <v>0</v>
      </c>
      <c r="AK2082">
        <f>_xlfn.XLOOKUP(Tabela5[[#This Row],[UUID]],Planilha2!$A:$A,Planilha2!D:D,"")</f>
        <v>0</v>
      </c>
      <c r="AL2082">
        <f>_xlfn.XLOOKUP(Tabela5[[#This Row],[UUID]],Planilha2!$A:$A,Planilha2!E:E,"")</f>
        <v>5</v>
      </c>
      <c r="AM2082">
        <f>_xlfn.XLOOKUP(Tabela5[[#This Row],[UUID]],Planilha2!$A:$A,Planilha2!F:F,"")</f>
        <v>0</v>
      </c>
      <c r="AN2082">
        <f>_xlfn.XLOOKUP(Tabela5[[#This Row],[UUID]],Planilha2!$A:$A,Planilha2!G:G,"")</f>
        <v>0</v>
      </c>
      <c r="AO2082">
        <f>_xlfn.XLOOKUP(Tabela5[[#This Row],[UUID]],Planilha2!$A:$A,Planilha2!H:H,"")</f>
        <v>0</v>
      </c>
      <c r="AP2082">
        <f>_xlfn.XLOOKUP(Tabela5[[#This Row],[UUID]],Planilha2!$A:$A,Planilha2!I:I,"")</f>
        <v>0</v>
      </c>
      <c r="AQ2082">
        <f>_xlfn.XLOOKUP(Tabela5[[#This Row],[UUID]],Planilha2!$A:$A,Planilha2!J:J,"")</f>
        <v>0</v>
      </c>
      <c r="AR2082">
        <f>_xlfn.XLOOKUP(Tabela5[[#This Row],[UUID]],Planilha2!$A:$A,Planilha2!K:K,"")</f>
        <v>0</v>
      </c>
      <c r="AS2082">
        <f>_xlfn.XLOOKUP(Tabela5[[#This Row],[UUID]],Planilha2!$A:$A,Planilha2!L:L,"")</f>
        <v>0</v>
      </c>
      <c r="AT2082">
        <f>_xlfn.XLOOKUP(Tabela5[[#This Row],[UUID]],Planilha2!$A:$A,Planilha2!M:M,"")</f>
        <v>0</v>
      </c>
      <c r="AU2082">
        <f>_xlfn.XLOOKUP(Tabela5[[#This Row],[UUID]],Planilha2!$A:$A,Planilha2!N:N,"")</f>
        <v>0</v>
      </c>
      <c r="AV2082">
        <f>_xlfn.XLOOKUP(Tabela5[[#This Row],[UUID]],Planilha2!$A:$A,Planilha2!O:O,"")</f>
        <v>0</v>
      </c>
    </row>
    <row r="2083" spans="1:48" x14ac:dyDescent="0.2">
      <c r="A2083" t="s">
        <v>8616</v>
      </c>
      <c r="B2083" t="s">
        <v>35</v>
      </c>
      <c r="C2083">
        <v>10038644663</v>
      </c>
      <c r="D2083">
        <v>5187956167</v>
      </c>
      <c r="E2083" t="s">
        <v>6653</v>
      </c>
      <c r="F2083" t="s">
        <v>8617</v>
      </c>
      <c r="G2083" t="s">
        <v>6655</v>
      </c>
      <c r="H2083" s="1">
        <v>45992</v>
      </c>
      <c r="I2083">
        <v>202512</v>
      </c>
      <c r="J2083">
        <v>236.65039999999999</v>
      </c>
      <c r="K2083">
        <v>8.83</v>
      </c>
      <c r="L2083">
        <v>245.48</v>
      </c>
      <c r="N2083">
        <v>90451499</v>
      </c>
      <c r="O2083" s="1">
        <v>46031</v>
      </c>
      <c r="P2083" s="1">
        <v>46048</v>
      </c>
      <c r="R2083">
        <v>78</v>
      </c>
      <c r="S2083" t="s">
        <v>53</v>
      </c>
      <c r="T2083" t="s">
        <v>40</v>
      </c>
      <c r="U2083" t="s">
        <v>40</v>
      </c>
      <c r="V2083" t="s">
        <v>6656</v>
      </c>
      <c r="W2083">
        <v>6</v>
      </c>
      <c r="X2083" t="s">
        <v>42</v>
      </c>
      <c r="Y2083">
        <v>6</v>
      </c>
      <c r="Z2083" t="s">
        <v>40</v>
      </c>
      <c r="AA2083" t="s">
        <v>67</v>
      </c>
      <c r="AB2083" t="s">
        <v>44</v>
      </c>
      <c r="AE2083" t="s">
        <v>298</v>
      </c>
      <c r="AF2083" t="s">
        <v>8618</v>
      </c>
      <c r="AG2083" s="1">
        <v>46041</v>
      </c>
      <c r="AH2083" t="s">
        <v>2751</v>
      </c>
      <c r="AI2083">
        <f>_xlfn.XLOOKUP(Tabela5[[#This Row],[UUID]],Planilha2!$A:$A,Planilha2!B:B,"")</f>
        <v>0</v>
      </c>
      <c r="AJ2083">
        <f>_xlfn.XLOOKUP(Tabela5[[#This Row],[UUID]],Planilha2!$A:$A,Planilha2!C:C,"")</f>
        <v>1</v>
      </c>
      <c r="AK2083">
        <f>_xlfn.XLOOKUP(Tabela5[[#This Row],[UUID]],Planilha2!$A:$A,Planilha2!D:D,"")</f>
        <v>86</v>
      </c>
      <c r="AL2083">
        <f>_xlfn.XLOOKUP(Tabela5[[#This Row],[UUID]],Planilha2!$A:$A,Planilha2!E:E,"")</f>
        <v>5</v>
      </c>
      <c r="AM2083">
        <f>_xlfn.XLOOKUP(Tabela5[[#This Row],[UUID]],Planilha2!$A:$A,Planilha2!F:F,"")</f>
        <v>1</v>
      </c>
      <c r="AN2083">
        <f>_xlfn.XLOOKUP(Tabela5[[#This Row],[UUID]],Planilha2!$A:$A,Planilha2!G:G,"")</f>
        <v>1</v>
      </c>
      <c r="AO2083">
        <f>_xlfn.XLOOKUP(Tabela5[[#This Row],[UUID]],Planilha2!$A:$A,Planilha2!H:H,"")</f>
        <v>1</v>
      </c>
      <c r="AP2083">
        <f>_xlfn.XLOOKUP(Tabela5[[#This Row],[UUID]],Planilha2!$A:$A,Planilha2!I:I,"")</f>
        <v>1</v>
      </c>
      <c r="AQ2083">
        <f>_xlfn.XLOOKUP(Tabela5[[#This Row],[UUID]],Planilha2!$A:$A,Planilha2!J:J,"")</f>
        <v>1</v>
      </c>
      <c r="AR2083">
        <f>_xlfn.XLOOKUP(Tabela5[[#This Row],[UUID]],Planilha2!$A:$A,Planilha2!K:K,"")</f>
        <v>1</v>
      </c>
      <c r="AS2083">
        <f>_xlfn.XLOOKUP(Tabela5[[#This Row],[UUID]],Planilha2!$A:$A,Planilha2!L:L,"")</f>
        <v>1</v>
      </c>
      <c r="AT2083">
        <f>_xlfn.XLOOKUP(Tabela5[[#This Row],[UUID]],Planilha2!$A:$A,Planilha2!M:M,"")</f>
        <v>1</v>
      </c>
      <c r="AU2083">
        <f>_xlfn.XLOOKUP(Tabela5[[#This Row],[UUID]],Planilha2!$A:$A,Planilha2!N:N,"")</f>
        <v>1</v>
      </c>
      <c r="AV2083">
        <f>_xlfn.XLOOKUP(Tabela5[[#This Row],[UUID]],Planilha2!$A:$A,Planilha2!O:O,"")</f>
        <v>1</v>
      </c>
    </row>
    <row r="2084" spans="1:48" x14ac:dyDescent="0.2">
      <c r="A2084" t="s">
        <v>8619</v>
      </c>
      <c r="B2084" t="s">
        <v>35</v>
      </c>
      <c r="C2084">
        <v>10038507364</v>
      </c>
      <c r="D2084">
        <v>33087555134</v>
      </c>
      <c r="E2084" t="s">
        <v>710</v>
      </c>
      <c r="F2084" t="s">
        <v>8620</v>
      </c>
      <c r="G2084" t="s">
        <v>712</v>
      </c>
      <c r="H2084" s="1">
        <v>45992</v>
      </c>
      <c r="I2084">
        <v>202512</v>
      </c>
      <c r="J2084">
        <v>526.49478999999997</v>
      </c>
      <c r="L2084">
        <v>526.49</v>
      </c>
      <c r="N2084">
        <v>90451564</v>
      </c>
      <c r="O2084" s="1">
        <v>46031</v>
      </c>
      <c r="P2084" s="1">
        <v>46048</v>
      </c>
      <c r="R2084">
        <v>78</v>
      </c>
      <c r="S2084" t="s">
        <v>53</v>
      </c>
      <c r="T2084" t="s">
        <v>40</v>
      </c>
      <c r="U2084" t="s">
        <v>40</v>
      </c>
      <c r="V2084" t="s">
        <v>713</v>
      </c>
      <c r="W2084">
        <v>6</v>
      </c>
      <c r="X2084" t="s">
        <v>467</v>
      </c>
      <c r="Y2084">
        <v>6</v>
      </c>
      <c r="Z2084" t="s">
        <v>40</v>
      </c>
      <c r="AA2084" t="s">
        <v>67</v>
      </c>
      <c r="AB2084" t="s">
        <v>44</v>
      </c>
      <c r="AE2084" t="s">
        <v>298</v>
      </c>
      <c r="AF2084" t="s">
        <v>8621</v>
      </c>
      <c r="AG2084" s="1">
        <v>46041</v>
      </c>
      <c r="AH2084" t="s">
        <v>2751</v>
      </c>
      <c r="AI2084">
        <f>_xlfn.XLOOKUP(Tabela5[[#This Row],[UUID]],Planilha2!$A:$A,Planilha2!B:B,"")</f>
        <v>0</v>
      </c>
      <c r="AJ2084">
        <f>_xlfn.XLOOKUP(Tabela5[[#This Row],[UUID]],Planilha2!$A:$A,Planilha2!C:C,"")</f>
        <v>1</v>
      </c>
      <c r="AK2084">
        <f>_xlfn.XLOOKUP(Tabela5[[#This Row],[UUID]],Planilha2!$A:$A,Planilha2!D:D,"")</f>
        <v>1</v>
      </c>
      <c r="AL2084">
        <f>_xlfn.XLOOKUP(Tabela5[[#This Row],[UUID]],Planilha2!$A:$A,Planilha2!E:E,"")</f>
        <v>0</v>
      </c>
      <c r="AM2084">
        <f>_xlfn.XLOOKUP(Tabela5[[#This Row],[UUID]],Planilha2!$A:$A,Planilha2!F:F,"")</f>
        <v>1</v>
      </c>
      <c r="AN2084">
        <f>_xlfn.XLOOKUP(Tabela5[[#This Row],[UUID]],Planilha2!$A:$A,Planilha2!G:G,"")</f>
        <v>1</v>
      </c>
      <c r="AO2084">
        <f>_xlfn.XLOOKUP(Tabela5[[#This Row],[UUID]],Planilha2!$A:$A,Planilha2!H:H,"")</f>
        <v>1</v>
      </c>
      <c r="AP2084">
        <f>_xlfn.XLOOKUP(Tabela5[[#This Row],[UUID]],Planilha2!$A:$A,Planilha2!I:I,"")</f>
        <v>1</v>
      </c>
      <c r="AQ2084">
        <f>_xlfn.XLOOKUP(Tabela5[[#This Row],[UUID]],Planilha2!$A:$A,Planilha2!J:J,"")</f>
        <v>1</v>
      </c>
      <c r="AR2084">
        <f>_xlfn.XLOOKUP(Tabela5[[#This Row],[UUID]],Planilha2!$A:$A,Planilha2!K:K,"")</f>
        <v>1</v>
      </c>
      <c r="AS2084">
        <f>_xlfn.XLOOKUP(Tabela5[[#This Row],[UUID]],Planilha2!$A:$A,Planilha2!L:L,"")</f>
        <v>1</v>
      </c>
      <c r="AT2084">
        <f>_xlfn.XLOOKUP(Tabela5[[#This Row],[UUID]],Planilha2!$A:$A,Planilha2!M:M,"")</f>
        <v>1</v>
      </c>
      <c r="AU2084">
        <f>_xlfn.XLOOKUP(Tabela5[[#This Row],[UUID]],Planilha2!$A:$A,Planilha2!N:N,"")</f>
        <v>1</v>
      </c>
      <c r="AV2084">
        <f>_xlfn.XLOOKUP(Tabela5[[#This Row],[UUID]],Planilha2!$A:$A,Planilha2!O:O,"")</f>
        <v>1</v>
      </c>
    </row>
    <row r="2085" spans="1:48" x14ac:dyDescent="0.2">
      <c r="A2085" t="s">
        <v>8622</v>
      </c>
      <c r="B2085" t="s">
        <v>35</v>
      </c>
      <c r="C2085">
        <v>200110822</v>
      </c>
      <c r="D2085">
        <v>48643904104</v>
      </c>
      <c r="E2085" t="s">
        <v>716</v>
      </c>
      <c r="F2085" t="s">
        <v>3394</v>
      </c>
      <c r="G2085" t="s">
        <v>718</v>
      </c>
      <c r="H2085" s="1">
        <v>45992</v>
      </c>
      <c r="I2085">
        <v>202512</v>
      </c>
      <c r="J2085">
        <v>195.77597</v>
      </c>
      <c r="L2085">
        <v>195.78</v>
      </c>
      <c r="N2085">
        <v>90451707</v>
      </c>
      <c r="O2085" s="1">
        <v>46031</v>
      </c>
      <c r="P2085" s="1">
        <v>46048</v>
      </c>
      <c r="R2085">
        <v>78</v>
      </c>
      <c r="S2085" t="s">
        <v>53</v>
      </c>
      <c r="T2085" t="s">
        <v>40</v>
      </c>
      <c r="U2085" t="s">
        <v>40</v>
      </c>
      <c r="V2085" t="s">
        <v>719</v>
      </c>
      <c r="W2085">
        <v>6</v>
      </c>
      <c r="X2085" t="s">
        <v>42</v>
      </c>
      <c r="Y2085">
        <v>6</v>
      </c>
      <c r="Z2085" t="s">
        <v>40</v>
      </c>
      <c r="AA2085" t="s">
        <v>67</v>
      </c>
      <c r="AB2085" t="s">
        <v>44</v>
      </c>
      <c r="AE2085" t="s">
        <v>298</v>
      </c>
      <c r="AF2085" t="s">
        <v>8623</v>
      </c>
      <c r="AG2085" s="1">
        <v>46028</v>
      </c>
      <c r="AH2085" t="s">
        <v>70</v>
      </c>
      <c r="AI2085">
        <f>_xlfn.XLOOKUP(Tabela5[[#This Row],[UUID]],Planilha2!$A:$A,Planilha2!B:B,"")</f>
        <v>0</v>
      </c>
      <c r="AJ2085">
        <f>_xlfn.XLOOKUP(Tabela5[[#This Row],[UUID]],Planilha2!$A:$A,Planilha2!C:C,"")</f>
        <v>0</v>
      </c>
      <c r="AK2085">
        <f>_xlfn.XLOOKUP(Tabela5[[#This Row],[UUID]],Planilha2!$A:$A,Planilha2!D:D,"")</f>
        <v>1</v>
      </c>
      <c r="AL2085">
        <f>_xlfn.XLOOKUP(Tabela5[[#This Row],[UUID]],Planilha2!$A:$A,Planilha2!E:E,"")</f>
        <v>0</v>
      </c>
      <c r="AM2085">
        <f>_xlfn.XLOOKUP(Tabela5[[#This Row],[UUID]],Planilha2!$A:$A,Planilha2!F:F,"")</f>
        <v>0</v>
      </c>
      <c r="AN2085">
        <f>_xlfn.XLOOKUP(Tabela5[[#This Row],[UUID]],Planilha2!$A:$A,Planilha2!G:G,"")</f>
        <v>1</v>
      </c>
      <c r="AO2085">
        <f>_xlfn.XLOOKUP(Tabela5[[#This Row],[UUID]],Planilha2!$A:$A,Planilha2!H:H,"")</f>
        <v>1</v>
      </c>
      <c r="AP2085">
        <f>_xlfn.XLOOKUP(Tabela5[[#This Row],[UUID]],Planilha2!$A:$A,Planilha2!I:I,"")</f>
        <v>1</v>
      </c>
      <c r="AQ2085">
        <f>_xlfn.XLOOKUP(Tabela5[[#This Row],[UUID]],Planilha2!$A:$A,Planilha2!J:J,"")</f>
        <v>1</v>
      </c>
      <c r="AR2085">
        <f>_xlfn.XLOOKUP(Tabela5[[#This Row],[UUID]],Planilha2!$A:$A,Planilha2!K:K,"")</f>
        <v>1</v>
      </c>
      <c r="AS2085">
        <f>_xlfn.XLOOKUP(Tabela5[[#This Row],[UUID]],Planilha2!$A:$A,Planilha2!L:L,"")</f>
        <v>1</v>
      </c>
      <c r="AT2085">
        <f>_xlfn.XLOOKUP(Tabela5[[#This Row],[UUID]],Planilha2!$A:$A,Planilha2!M:M,"")</f>
        <v>0</v>
      </c>
      <c r="AU2085">
        <f>_xlfn.XLOOKUP(Tabela5[[#This Row],[UUID]],Planilha2!$A:$A,Planilha2!N:N,"")</f>
        <v>0</v>
      </c>
      <c r="AV2085">
        <f>_xlfn.XLOOKUP(Tabela5[[#This Row],[UUID]],Planilha2!$A:$A,Planilha2!O:O,"")</f>
        <v>1</v>
      </c>
    </row>
    <row r="2086" spans="1:48" x14ac:dyDescent="0.2">
      <c r="A2086" t="s">
        <v>8624</v>
      </c>
      <c r="B2086" t="s">
        <v>35</v>
      </c>
      <c r="C2086">
        <v>4000304093</v>
      </c>
      <c r="D2086">
        <v>23087613851</v>
      </c>
      <c r="E2086" t="s">
        <v>4138</v>
      </c>
      <c r="F2086" t="s">
        <v>8625</v>
      </c>
      <c r="G2086" t="s">
        <v>4140</v>
      </c>
      <c r="H2086" s="1">
        <v>45931</v>
      </c>
      <c r="I2086">
        <v>202510</v>
      </c>
      <c r="J2086">
        <v>233.00731999999999</v>
      </c>
      <c r="L2086">
        <v>233.01</v>
      </c>
      <c r="N2086">
        <v>90405506</v>
      </c>
      <c r="O2086" s="1">
        <v>45978</v>
      </c>
      <c r="P2086" s="1">
        <v>45986</v>
      </c>
      <c r="R2086">
        <v>140</v>
      </c>
      <c r="S2086" t="s">
        <v>53</v>
      </c>
      <c r="T2086" t="s">
        <v>40</v>
      </c>
      <c r="U2086" t="s">
        <v>40</v>
      </c>
      <c r="V2086" t="s">
        <v>4141</v>
      </c>
      <c r="W2086">
        <v>6</v>
      </c>
      <c r="X2086" t="s">
        <v>42</v>
      </c>
      <c r="Y2086">
        <v>6</v>
      </c>
      <c r="Z2086" t="s">
        <v>40</v>
      </c>
      <c r="AA2086" t="s">
        <v>193</v>
      </c>
      <c r="AB2086" t="s">
        <v>44</v>
      </c>
      <c r="AE2086" t="s">
        <v>2711</v>
      </c>
      <c r="AF2086" t="s">
        <v>8626</v>
      </c>
      <c r="AG2086" s="1">
        <v>45992</v>
      </c>
      <c r="AH2086" t="s">
        <v>70</v>
      </c>
      <c r="AI2086">
        <f>_xlfn.XLOOKUP(Tabela5[[#This Row],[UUID]],Planilha2!$A:$A,Planilha2!B:B,"")</f>
        <v>0</v>
      </c>
      <c r="AJ2086">
        <f>_xlfn.XLOOKUP(Tabela5[[#This Row],[UUID]],Planilha2!$A:$A,Planilha2!C:C,"")</f>
        <v>0</v>
      </c>
      <c r="AK2086">
        <f>_xlfn.XLOOKUP(Tabela5[[#This Row],[UUID]],Planilha2!$A:$A,Planilha2!D:D,"")</f>
        <v>0</v>
      </c>
      <c r="AL2086">
        <f>_xlfn.XLOOKUP(Tabela5[[#This Row],[UUID]],Planilha2!$A:$A,Planilha2!E:E,"")</f>
        <v>5</v>
      </c>
      <c r="AM2086">
        <f>_xlfn.XLOOKUP(Tabela5[[#This Row],[UUID]],Planilha2!$A:$A,Planilha2!F:F,"")</f>
        <v>0</v>
      </c>
      <c r="AN2086">
        <f>_xlfn.XLOOKUP(Tabela5[[#This Row],[UUID]],Planilha2!$A:$A,Planilha2!G:G,"")</f>
        <v>0</v>
      </c>
      <c r="AO2086">
        <f>_xlfn.XLOOKUP(Tabela5[[#This Row],[UUID]],Planilha2!$A:$A,Planilha2!H:H,"")</f>
        <v>0</v>
      </c>
      <c r="AP2086">
        <f>_xlfn.XLOOKUP(Tabela5[[#This Row],[UUID]],Planilha2!$A:$A,Planilha2!I:I,"")</f>
        <v>0</v>
      </c>
      <c r="AQ2086">
        <f>_xlfn.XLOOKUP(Tabela5[[#This Row],[UUID]],Planilha2!$A:$A,Planilha2!J:J,"")</f>
        <v>0</v>
      </c>
      <c r="AR2086">
        <f>_xlfn.XLOOKUP(Tabela5[[#This Row],[UUID]],Planilha2!$A:$A,Planilha2!K:K,"")</f>
        <v>0</v>
      </c>
      <c r="AS2086">
        <f>_xlfn.XLOOKUP(Tabela5[[#This Row],[UUID]],Planilha2!$A:$A,Planilha2!L:L,"")</f>
        <v>0</v>
      </c>
      <c r="AT2086">
        <f>_xlfn.XLOOKUP(Tabela5[[#This Row],[UUID]],Planilha2!$A:$A,Planilha2!M:M,"")</f>
        <v>0</v>
      </c>
      <c r="AU2086">
        <f>_xlfn.XLOOKUP(Tabela5[[#This Row],[UUID]],Planilha2!$A:$A,Planilha2!N:N,"")</f>
        <v>0</v>
      </c>
      <c r="AV2086">
        <f>_xlfn.XLOOKUP(Tabela5[[#This Row],[UUID]],Planilha2!$A:$A,Planilha2!O:O,"")</f>
        <v>0</v>
      </c>
    </row>
    <row r="2087" spans="1:48" x14ac:dyDescent="0.2">
      <c r="A2087" t="s">
        <v>8627</v>
      </c>
      <c r="B2087" t="s">
        <v>35</v>
      </c>
      <c r="C2087">
        <v>1267817</v>
      </c>
      <c r="D2087">
        <v>580102890</v>
      </c>
      <c r="E2087" t="s">
        <v>8628</v>
      </c>
      <c r="F2087" t="s">
        <v>8629</v>
      </c>
      <c r="G2087" t="s">
        <v>8630</v>
      </c>
      <c r="H2087" s="1">
        <v>45931</v>
      </c>
      <c r="I2087">
        <v>202510</v>
      </c>
      <c r="J2087">
        <v>402.31554</v>
      </c>
      <c r="L2087">
        <v>402.32</v>
      </c>
      <c r="N2087">
        <v>90405532</v>
      </c>
      <c r="O2087" s="1">
        <v>45978</v>
      </c>
      <c r="P2087" s="1">
        <v>45986</v>
      </c>
      <c r="R2087">
        <v>140</v>
      </c>
      <c r="S2087" t="s">
        <v>53</v>
      </c>
      <c r="T2087" t="s">
        <v>40</v>
      </c>
      <c r="U2087" t="s">
        <v>40</v>
      </c>
      <c r="V2087" t="s">
        <v>8631</v>
      </c>
      <c r="W2087">
        <v>6</v>
      </c>
      <c r="X2087" t="s">
        <v>42</v>
      </c>
      <c r="Y2087">
        <v>6</v>
      </c>
      <c r="Z2087" t="s">
        <v>40</v>
      </c>
      <c r="AA2087" t="s">
        <v>193</v>
      </c>
      <c r="AB2087" t="s">
        <v>44</v>
      </c>
      <c r="AE2087" t="s">
        <v>2711</v>
      </c>
      <c r="AF2087" t="s">
        <v>8632</v>
      </c>
      <c r="AG2087" s="1">
        <v>45992</v>
      </c>
      <c r="AH2087" t="s">
        <v>70</v>
      </c>
      <c r="AI2087">
        <f>_xlfn.XLOOKUP(Tabela5[[#This Row],[UUID]],Planilha2!$A:$A,Planilha2!B:B,"")</f>
        <v>0</v>
      </c>
      <c r="AJ2087">
        <f>_xlfn.XLOOKUP(Tabela5[[#This Row],[UUID]],Planilha2!$A:$A,Planilha2!C:C,"")</f>
        <v>0</v>
      </c>
      <c r="AK2087">
        <f>_xlfn.XLOOKUP(Tabela5[[#This Row],[UUID]],Planilha2!$A:$A,Planilha2!D:D,"")</f>
        <v>0</v>
      </c>
      <c r="AL2087">
        <f>_xlfn.XLOOKUP(Tabela5[[#This Row],[UUID]],Planilha2!$A:$A,Planilha2!E:E,"")</f>
        <v>5</v>
      </c>
      <c r="AM2087">
        <f>_xlfn.XLOOKUP(Tabela5[[#This Row],[UUID]],Planilha2!$A:$A,Planilha2!F:F,"")</f>
        <v>0</v>
      </c>
      <c r="AN2087">
        <f>_xlfn.XLOOKUP(Tabela5[[#This Row],[UUID]],Planilha2!$A:$A,Planilha2!G:G,"")</f>
        <v>0</v>
      </c>
      <c r="AO2087">
        <f>_xlfn.XLOOKUP(Tabela5[[#This Row],[UUID]],Planilha2!$A:$A,Planilha2!H:H,"")</f>
        <v>0</v>
      </c>
      <c r="AP2087">
        <f>_xlfn.XLOOKUP(Tabela5[[#This Row],[UUID]],Planilha2!$A:$A,Planilha2!I:I,"")</f>
        <v>0</v>
      </c>
      <c r="AQ2087">
        <f>_xlfn.XLOOKUP(Tabela5[[#This Row],[UUID]],Planilha2!$A:$A,Planilha2!J:J,"")</f>
        <v>0</v>
      </c>
      <c r="AR2087">
        <f>_xlfn.XLOOKUP(Tabela5[[#This Row],[UUID]],Planilha2!$A:$A,Planilha2!K:K,"")</f>
        <v>0</v>
      </c>
      <c r="AS2087">
        <f>_xlfn.XLOOKUP(Tabela5[[#This Row],[UUID]],Planilha2!$A:$A,Planilha2!L:L,"")</f>
        <v>0</v>
      </c>
      <c r="AT2087">
        <f>_xlfn.XLOOKUP(Tabela5[[#This Row],[UUID]],Planilha2!$A:$A,Planilha2!M:M,"")</f>
        <v>0</v>
      </c>
      <c r="AU2087">
        <f>_xlfn.XLOOKUP(Tabela5[[#This Row],[UUID]],Planilha2!$A:$A,Planilha2!N:N,"")</f>
        <v>0</v>
      </c>
      <c r="AV2087">
        <f>_xlfn.XLOOKUP(Tabela5[[#This Row],[UUID]],Planilha2!$A:$A,Planilha2!O:O,"")</f>
        <v>0</v>
      </c>
    </row>
    <row r="2088" spans="1:48" x14ac:dyDescent="0.2">
      <c r="A2088" t="s">
        <v>8633</v>
      </c>
      <c r="B2088" t="s">
        <v>35</v>
      </c>
      <c r="C2088">
        <v>42484570</v>
      </c>
      <c r="D2088">
        <v>36962968809</v>
      </c>
      <c r="E2088" t="s">
        <v>8634</v>
      </c>
      <c r="F2088" t="s">
        <v>8635</v>
      </c>
      <c r="G2088" t="s">
        <v>8636</v>
      </c>
      <c r="H2088" s="1">
        <v>45931</v>
      </c>
      <c r="I2088">
        <v>202510</v>
      </c>
      <c r="J2088">
        <v>4277.5681100000002</v>
      </c>
      <c r="L2088">
        <v>4277.57</v>
      </c>
      <c r="N2088">
        <v>90405698</v>
      </c>
      <c r="O2088" s="1">
        <v>45978</v>
      </c>
      <c r="P2088" s="1">
        <v>45986</v>
      </c>
      <c r="R2088">
        <v>140</v>
      </c>
      <c r="S2088" t="s">
        <v>53</v>
      </c>
      <c r="T2088" t="s">
        <v>40</v>
      </c>
      <c r="U2088" t="s">
        <v>40</v>
      </c>
      <c r="V2088" t="s">
        <v>8637</v>
      </c>
      <c r="W2088">
        <v>6</v>
      </c>
      <c r="X2088" t="s">
        <v>42</v>
      </c>
      <c r="Y2088">
        <v>6</v>
      </c>
      <c r="Z2088" t="s">
        <v>40</v>
      </c>
      <c r="AA2088" t="s">
        <v>193</v>
      </c>
      <c r="AB2088" t="s">
        <v>44</v>
      </c>
      <c r="AE2088" t="s">
        <v>2711</v>
      </c>
      <c r="AF2088" t="s">
        <v>8638</v>
      </c>
      <c r="AG2088" s="1">
        <v>45972</v>
      </c>
      <c r="AH2088" t="s">
        <v>70</v>
      </c>
      <c r="AI2088">
        <f>_xlfn.XLOOKUP(Tabela5[[#This Row],[UUID]],Planilha2!$A:$A,Planilha2!B:B,"")</f>
        <v>0</v>
      </c>
      <c r="AJ2088">
        <f>_xlfn.XLOOKUP(Tabela5[[#This Row],[UUID]],Planilha2!$A:$A,Planilha2!C:C,"")</f>
        <v>0</v>
      </c>
      <c r="AK2088">
        <f>_xlfn.XLOOKUP(Tabela5[[#This Row],[UUID]],Planilha2!$A:$A,Planilha2!D:D,"")</f>
        <v>0</v>
      </c>
      <c r="AL2088">
        <f>_xlfn.XLOOKUP(Tabela5[[#This Row],[UUID]],Planilha2!$A:$A,Planilha2!E:E,"")</f>
        <v>5</v>
      </c>
      <c r="AM2088">
        <f>_xlfn.XLOOKUP(Tabela5[[#This Row],[UUID]],Planilha2!$A:$A,Planilha2!F:F,"")</f>
        <v>0</v>
      </c>
      <c r="AN2088">
        <f>_xlfn.XLOOKUP(Tabela5[[#This Row],[UUID]],Planilha2!$A:$A,Planilha2!G:G,"")</f>
        <v>0</v>
      </c>
      <c r="AO2088">
        <f>_xlfn.XLOOKUP(Tabela5[[#This Row],[UUID]],Planilha2!$A:$A,Planilha2!H:H,"")</f>
        <v>0</v>
      </c>
      <c r="AP2088">
        <f>_xlfn.XLOOKUP(Tabela5[[#This Row],[UUID]],Planilha2!$A:$A,Planilha2!I:I,"")</f>
        <v>0</v>
      </c>
      <c r="AQ2088">
        <f>_xlfn.XLOOKUP(Tabela5[[#This Row],[UUID]],Planilha2!$A:$A,Planilha2!J:J,"")</f>
        <v>0</v>
      </c>
      <c r="AR2088">
        <f>_xlfn.XLOOKUP(Tabela5[[#This Row],[UUID]],Planilha2!$A:$A,Planilha2!K:K,"")</f>
        <v>0</v>
      </c>
      <c r="AS2088">
        <f>_xlfn.XLOOKUP(Tabela5[[#This Row],[UUID]],Planilha2!$A:$A,Planilha2!L:L,"")</f>
        <v>0</v>
      </c>
      <c r="AT2088">
        <f>_xlfn.XLOOKUP(Tabela5[[#This Row],[UUID]],Planilha2!$A:$A,Planilha2!M:M,"")</f>
        <v>0</v>
      </c>
      <c r="AU2088">
        <f>_xlfn.XLOOKUP(Tabela5[[#This Row],[UUID]],Planilha2!$A:$A,Planilha2!N:N,"")</f>
        <v>0</v>
      </c>
      <c r="AV2088">
        <f>_xlfn.XLOOKUP(Tabela5[[#This Row],[UUID]],Planilha2!$A:$A,Planilha2!O:O,"")</f>
        <v>0</v>
      </c>
    </row>
    <row r="2089" spans="1:48" x14ac:dyDescent="0.2">
      <c r="A2089" t="s">
        <v>8639</v>
      </c>
      <c r="B2089" t="s">
        <v>35</v>
      </c>
      <c r="C2089">
        <v>1550014710</v>
      </c>
      <c r="D2089">
        <v>5679392194</v>
      </c>
      <c r="E2089" t="s">
        <v>3222</v>
      </c>
      <c r="F2089" t="s">
        <v>8640</v>
      </c>
      <c r="G2089" t="s">
        <v>3398</v>
      </c>
      <c r="H2089" s="1">
        <v>45992</v>
      </c>
      <c r="I2089">
        <v>202512</v>
      </c>
      <c r="J2089">
        <v>233.79706999999999</v>
      </c>
      <c r="L2089">
        <v>233.8</v>
      </c>
      <c r="N2089">
        <v>90453176</v>
      </c>
      <c r="O2089" s="1">
        <v>46037</v>
      </c>
      <c r="P2089" s="1">
        <v>46048</v>
      </c>
      <c r="R2089">
        <v>78</v>
      </c>
      <c r="S2089" t="s">
        <v>53</v>
      </c>
      <c r="T2089" t="s">
        <v>40</v>
      </c>
      <c r="U2089" t="s">
        <v>40</v>
      </c>
      <c r="V2089" t="s">
        <v>3399</v>
      </c>
      <c r="W2089">
        <v>6</v>
      </c>
      <c r="X2089" t="s">
        <v>42</v>
      </c>
      <c r="Y2089">
        <v>6</v>
      </c>
      <c r="Z2089" t="s">
        <v>40</v>
      </c>
      <c r="AA2089" t="s">
        <v>67</v>
      </c>
      <c r="AB2089" t="s">
        <v>44</v>
      </c>
      <c r="AE2089" t="s">
        <v>298</v>
      </c>
      <c r="AF2089" t="s">
        <v>8641</v>
      </c>
      <c r="AG2089" s="1">
        <v>46048</v>
      </c>
      <c r="AH2089" t="s">
        <v>2751</v>
      </c>
      <c r="AI2089">
        <f>_xlfn.XLOOKUP(Tabela5[[#This Row],[UUID]],Planilha2!$A:$A,Planilha2!B:B,"")</f>
        <v>0</v>
      </c>
      <c r="AJ2089">
        <f>_xlfn.XLOOKUP(Tabela5[[#This Row],[UUID]],Planilha2!$A:$A,Planilha2!C:C,"")</f>
        <v>1</v>
      </c>
      <c r="AK2089">
        <f>_xlfn.XLOOKUP(Tabela5[[#This Row],[UUID]],Planilha2!$A:$A,Planilha2!D:D,"")</f>
        <v>17</v>
      </c>
      <c r="AL2089">
        <f>_xlfn.XLOOKUP(Tabela5[[#This Row],[UUID]],Planilha2!$A:$A,Planilha2!E:E,"")</f>
        <v>3</v>
      </c>
      <c r="AM2089">
        <f>_xlfn.XLOOKUP(Tabela5[[#This Row],[UUID]],Planilha2!$A:$A,Planilha2!F:F,"")</f>
        <v>1</v>
      </c>
      <c r="AN2089">
        <f>_xlfn.XLOOKUP(Tabela5[[#This Row],[UUID]],Planilha2!$A:$A,Planilha2!G:G,"")</f>
        <v>1</v>
      </c>
      <c r="AO2089">
        <f>_xlfn.XLOOKUP(Tabela5[[#This Row],[UUID]],Planilha2!$A:$A,Planilha2!H:H,"")</f>
        <v>1</v>
      </c>
      <c r="AP2089">
        <f>_xlfn.XLOOKUP(Tabela5[[#This Row],[UUID]],Planilha2!$A:$A,Planilha2!I:I,"")</f>
        <v>1</v>
      </c>
      <c r="AQ2089">
        <f>_xlfn.XLOOKUP(Tabela5[[#This Row],[UUID]],Planilha2!$A:$A,Planilha2!J:J,"")</f>
        <v>1</v>
      </c>
      <c r="AR2089">
        <f>_xlfn.XLOOKUP(Tabela5[[#This Row],[UUID]],Planilha2!$A:$A,Planilha2!K:K,"")</f>
        <v>1</v>
      </c>
      <c r="AS2089">
        <f>_xlfn.XLOOKUP(Tabela5[[#This Row],[UUID]],Planilha2!$A:$A,Planilha2!L:L,"")</f>
        <v>1</v>
      </c>
      <c r="AT2089">
        <f>_xlfn.XLOOKUP(Tabela5[[#This Row],[UUID]],Planilha2!$A:$A,Planilha2!M:M,"")</f>
        <v>1</v>
      </c>
      <c r="AU2089">
        <f>_xlfn.XLOOKUP(Tabela5[[#This Row],[UUID]],Planilha2!$A:$A,Planilha2!N:N,"")</f>
        <v>1</v>
      </c>
      <c r="AV2089">
        <f>_xlfn.XLOOKUP(Tabela5[[#This Row],[UUID]],Planilha2!$A:$A,Planilha2!O:O,"")</f>
        <v>1</v>
      </c>
    </row>
    <row r="2090" spans="1:48" x14ac:dyDescent="0.2">
      <c r="A2090" t="s">
        <v>8642</v>
      </c>
      <c r="B2090" t="s">
        <v>35</v>
      </c>
      <c r="C2090">
        <v>10035303563</v>
      </c>
      <c r="D2090">
        <v>2531671161</v>
      </c>
      <c r="E2090" t="s">
        <v>3402</v>
      </c>
      <c r="F2090" t="s">
        <v>3403</v>
      </c>
      <c r="G2090" t="s">
        <v>3404</v>
      </c>
      <c r="H2090" s="1">
        <v>45992</v>
      </c>
      <c r="I2090">
        <v>202512</v>
      </c>
      <c r="J2090">
        <v>2173.5131099999999</v>
      </c>
      <c r="L2090">
        <v>2173.5100000000002</v>
      </c>
      <c r="N2090">
        <v>90451765</v>
      </c>
      <c r="O2090" s="1">
        <v>46031</v>
      </c>
      <c r="P2090" s="1">
        <v>46048</v>
      </c>
      <c r="R2090">
        <v>78</v>
      </c>
      <c r="S2090" t="s">
        <v>53</v>
      </c>
      <c r="T2090" t="s">
        <v>40</v>
      </c>
      <c r="U2090" t="s">
        <v>40</v>
      </c>
      <c r="V2090" t="s">
        <v>3405</v>
      </c>
      <c r="W2090">
        <v>6</v>
      </c>
      <c r="X2090" t="s">
        <v>42</v>
      </c>
      <c r="Y2090">
        <v>6</v>
      </c>
      <c r="Z2090" t="s">
        <v>40</v>
      </c>
      <c r="AA2090" t="s">
        <v>67</v>
      </c>
      <c r="AB2090" t="s">
        <v>44</v>
      </c>
      <c r="AE2090" t="s">
        <v>298</v>
      </c>
      <c r="AF2090" t="s">
        <v>8643</v>
      </c>
      <c r="AG2090" s="1">
        <v>46043</v>
      </c>
      <c r="AH2090" t="s">
        <v>2751</v>
      </c>
      <c r="AI2090">
        <f>_xlfn.XLOOKUP(Tabela5[[#This Row],[UUID]],Planilha2!$A:$A,Planilha2!B:B,"")</f>
        <v>1</v>
      </c>
      <c r="AJ2090">
        <f>_xlfn.XLOOKUP(Tabela5[[#This Row],[UUID]],Planilha2!$A:$A,Planilha2!C:C,"")</f>
        <v>1</v>
      </c>
      <c r="AK2090">
        <f>_xlfn.XLOOKUP(Tabela5[[#This Row],[UUID]],Planilha2!$A:$A,Planilha2!D:D,"")</f>
        <v>1</v>
      </c>
      <c r="AL2090">
        <f>_xlfn.XLOOKUP(Tabela5[[#This Row],[UUID]],Planilha2!$A:$A,Planilha2!E:E,"")</f>
        <v>0</v>
      </c>
      <c r="AM2090">
        <f>_xlfn.XLOOKUP(Tabela5[[#This Row],[UUID]],Planilha2!$A:$A,Planilha2!F:F,"")</f>
        <v>1</v>
      </c>
      <c r="AN2090">
        <f>_xlfn.XLOOKUP(Tabela5[[#This Row],[UUID]],Planilha2!$A:$A,Planilha2!G:G,"")</f>
        <v>1</v>
      </c>
      <c r="AO2090">
        <f>_xlfn.XLOOKUP(Tabela5[[#This Row],[UUID]],Planilha2!$A:$A,Planilha2!H:H,"")</f>
        <v>1</v>
      </c>
      <c r="AP2090">
        <f>_xlfn.XLOOKUP(Tabela5[[#This Row],[UUID]],Planilha2!$A:$A,Planilha2!I:I,"")</f>
        <v>1</v>
      </c>
      <c r="AQ2090">
        <f>_xlfn.XLOOKUP(Tabela5[[#This Row],[UUID]],Planilha2!$A:$A,Planilha2!J:J,"")</f>
        <v>1</v>
      </c>
      <c r="AR2090">
        <f>_xlfn.XLOOKUP(Tabela5[[#This Row],[UUID]],Planilha2!$A:$A,Planilha2!K:K,"")</f>
        <v>1</v>
      </c>
      <c r="AS2090">
        <f>_xlfn.XLOOKUP(Tabela5[[#This Row],[UUID]],Planilha2!$A:$A,Planilha2!L:L,"")</f>
        <v>1</v>
      </c>
      <c r="AT2090">
        <f>_xlfn.XLOOKUP(Tabela5[[#This Row],[UUID]],Planilha2!$A:$A,Planilha2!M:M,"")</f>
        <v>0</v>
      </c>
      <c r="AU2090">
        <f>_xlfn.XLOOKUP(Tabela5[[#This Row],[UUID]],Planilha2!$A:$A,Planilha2!N:N,"")</f>
        <v>1</v>
      </c>
      <c r="AV2090">
        <f>_xlfn.XLOOKUP(Tabela5[[#This Row],[UUID]],Planilha2!$A:$A,Planilha2!O:O,"")</f>
        <v>1</v>
      </c>
    </row>
    <row r="2091" spans="1:48" x14ac:dyDescent="0.2">
      <c r="A2091" t="s">
        <v>8644</v>
      </c>
      <c r="B2091" t="s">
        <v>35</v>
      </c>
      <c r="C2091">
        <v>8680011346</v>
      </c>
      <c r="D2091">
        <v>12430331187</v>
      </c>
      <c r="E2091" t="s">
        <v>674</v>
      </c>
      <c r="F2091" t="s">
        <v>8645</v>
      </c>
      <c r="G2091" t="s">
        <v>723</v>
      </c>
      <c r="H2091" s="1">
        <v>45992</v>
      </c>
      <c r="I2091">
        <v>202512</v>
      </c>
      <c r="J2091">
        <v>368.74977000000001</v>
      </c>
      <c r="L2091">
        <v>368.75</v>
      </c>
      <c r="N2091">
        <v>90453310</v>
      </c>
      <c r="O2091" s="1">
        <v>46037</v>
      </c>
      <c r="P2091" s="1">
        <v>46048</v>
      </c>
      <c r="R2091">
        <v>78</v>
      </c>
      <c r="S2091" t="s">
        <v>53</v>
      </c>
      <c r="T2091" t="s">
        <v>40</v>
      </c>
      <c r="U2091" t="s">
        <v>40</v>
      </c>
      <c r="V2091" t="s">
        <v>724</v>
      </c>
      <c r="W2091">
        <v>6</v>
      </c>
      <c r="X2091" t="s">
        <v>467</v>
      </c>
      <c r="Y2091">
        <v>6</v>
      </c>
      <c r="Z2091" t="s">
        <v>40</v>
      </c>
      <c r="AA2091" t="s">
        <v>67</v>
      </c>
      <c r="AB2091" t="s">
        <v>44</v>
      </c>
      <c r="AE2091" t="s">
        <v>298</v>
      </c>
      <c r="AF2091" t="s">
        <v>8646</v>
      </c>
      <c r="AG2091" s="1">
        <v>46038</v>
      </c>
      <c r="AH2091" t="s">
        <v>2751</v>
      </c>
      <c r="AI2091">
        <f>_xlfn.XLOOKUP(Tabela5[[#This Row],[UUID]],Planilha2!$A:$A,Planilha2!B:B,"")</f>
        <v>1</v>
      </c>
      <c r="AJ2091">
        <f>_xlfn.XLOOKUP(Tabela5[[#This Row],[UUID]],Planilha2!$A:$A,Planilha2!C:C,"")</f>
        <v>0</v>
      </c>
      <c r="AK2091">
        <f>_xlfn.XLOOKUP(Tabela5[[#This Row],[UUID]],Planilha2!$A:$A,Planilha2!D:D,"")</f>
        <v>2</v>
      </c>
      <c r="AL2091">
        <f>_xlfn.XLOOKUP(Tabela5[[#This Row],[UUID]],Planilha2!$A:$A,Planilha2!E:E,"")</f>
        <v>1</v>
      </c>
      <c r="AM2091">
        <f>_xlfn.XLOOKUP(Tabela5[[#This Row],[UUID]],Planilha2!$A:$A,Planilha2!F:F,"")</f>
        <v>1</v>
      </c>
      <c r="AN2091">
        <f>_xlfn.XLOOKUP(Tabela5[[#This Row],[UUID]],Planilha2!$A:$A,Planilha2!G:G,"")</f>
        <v>1</v>
      </c>
      <c r="AO2091">
        <f>_xlfn.XLOOKUP(Tabela5[[#This Row],[UUID]],Planilha2!$A:$A,Planilha2!H:H,"")</f>
        <v>1</v>
      </c>
      <c r="AP2091">
        <f>_xlfn.XLOOKUP(Tabela5[[#This Row],[UUID]],Planilha2!$A:$A,Planilha2!I:I,"")</f>
        <v>1</v>
      </c>
      <c r="AQ2091">
        <f>_xlfn.XLOOKUP(Tabela5[[#This Row],[UUID]],Planilha2!$A:$A,Planilha2!J:J,"")</f>
        <v>1</v>
      </c>
      <c r="AR2091">
        <f>_xlfn.XLOOKUP(Tabela5[[#This Row],[UUID]],Planilha2!$A:$A,Planilha2!K:K,"")</f>
        <v>1</v>
      </c>
      <c r="AS2091">
        <f>_xlfn.XLOOKUP(Tabela5[[#This Row],[UUID]],Planilha2!$A:$A,Planilha2!L:L,"")</f>
        <v>1</v>
      </c>
      <c r="AT2091">
        <f>_xlfn.XLOOKUP(Tabela5[[#This Row],[UUID]],Planilha2!$A:$A,Planilha2!M:M,"")</f>
        <v>0</v>
      </c>
      <c r="AU2091">
        <f>_xlfn.XLOOKUP(Tabela5[[#This Row],[UUID]],Planilha2!$A:$A,Planilha2!N:N,"")</f>
        <v>1</v>
      </c>
      <c r="AV2091">
        <f>_xlfn.XLOOKUP(Tabela5[[#This Row],[UUID]],Planilha2!$A:$A,Planilha2!O:O,"")</f>
        <v>1</v>
      </c>
    </row>
    <row r="2092" spans="1:48" x14ac:dyDescent="0.2">
      <c r="A2092" t="s">
        <v>8647</v>
      </c>
      <c r="B2092" t="s">
        <v>35</v>
      </c>
      <c r="C2092">
        <v>3350079347</v>
      </c>
      <c r="D2092">
        <v>21539817865</v>
      </c>
      <c r="E2092" t="s">
        <v>727</v>
      </c>
      <c r="F2092" t="s">
        <v>6685</v>
      </c>
      <c r="G2092" t="s">
        <v>729</v>
      </c>
      <c r="H2092" s="1">
        <v>45992</v>
      </c>
      <c r="I2092">
        <v>202512</v>
      </c>
      <c r="J2092">
        <v>318.37355000000002</v>
      </c>
      <c r="L2092">
        <v>318.37</v>
      </c>
      <c r="N2092">
        <v>90452284</v>
      </c>
      <c r="O2092" s="1">
        <v>46034</v>
      </c>
      <c r="P2092" s="1">
        <v>46048</v>
      </c>
      <c r="R2092">
        <v>78</v>
      </c>
      <c r="S2092" t="s">
        <v>53</v>
      </c>
      <c r="T2092" t="s">
        <v>40</v>
      </c>
      <c r="U2092" t="s">
        <v>40</v>
      </c>
      <c r="V2092" t="s">
        <v>730</v>
      </c>
      <c r="W2092">
        <v>6</v>
      </c>
      <c r="X2092" t="s">
        <v>42</v>
      </c>
      <c r="Y2092">
        <v>6</v>
      </c>
      <c r="Z2092" t="s">
        <v>40</v>
      </c>
      <c r="AA2092" t="s">
        <v>67</v>
      </c>
      <c r="AB2092" t="s">
        <v>44</v>
      </c>
      <c r="AE2092" t="s">
        <v>298</v>
      </c>
      <c r="AF2092" t="s">
        <v>8648</v>
      </c>
      <c r="AG2092" s="1">
        <v>46028</v>
      </c>
      <c r="AH2092" t="s">
        <v>70</v>
      </c>
      <c r="AI2092">
        <f>_xlfn.XLOOKUP(Tabela5[[#This Row],[UUID]],Planilha2!$A:$A,Planilha2!B:B,"")</f>
        <v>0</v>
      </c>
      <c r="AJ2092">
        <f>_xlfn.XLOOKUP(Tabela5[[#This Row],[UUID]],Planilha2!$A:$A,Planilha2!C:C,"")</f>
        <v>0</v>
      </c>
      <c r="AK2092">
        <f>_xlfn.XLOOKUP(Tabela5[[#This Row],[UUID]],Planilha2!$A:$A,Planilha2!D:D,"")</f>
        <v>1</v>
      </c>
      <c r="AL2092">
        <f>_xlfn.XLOOKUP(Tabela5[[#This Row],[UUID]],Planilha2!$A:$A,Planilha2!E:E,"")</f>
        <v>0</v>
      </c>
      <c r="AM2092">
        <f>_xlfn.XLOOKUP(Tabela5[[#This Row],[UUID]],Planilha2!$A:$A,Planilha2!F:F,"")</f>
        <v>0</v>
      </c>
      <c r="AN2092">
        <f>_xlfn.XLOOKUP(Tabela5[[#This Row],[UUID]],Planilha2!$A:$A,Planilha2!G:G,"")</f>
        <v>1</v>
      </c>
      <c r="AO2092">
        <f>_xlfn.XLOOKUP(Tabela5[[#This Row],[UUID]],Planilha2!$A:$A,Planilha2!H:H,"")</f>
        <v>1</v>
      </c>
      <c r="AP2092">
        <f>_xlfn.XLOOKUP(Tabela5[[#This Row],[UUID]],Planilha2!$A:$A,Planilha2!I:I,"")</f>
        <v>1</v>
      </c>
      <c r="AQ2092">
        <f>_xlfn.XLOOKUP(Tabela5[[#This Row],[UUID]],Planilha2!$A:$A,Planilha2!J:J,"")</f>
        <v>1</v>
      </c>
      <c r="AR2092">
        <f>_xlfn.XLOOKUP(Tabela5[[#This Row],[UUID]],Planilha2!$A:$A,Planilha2!K:K,"")</f>
        <v>1</v>
      </c>
      <c r="AS2092">
        <f>_xlfn.XLOOKUP(Tabela5[[#This Row],[UUID]],Planilha2!$A:$A,Planilha2!L:L,"")</f>
        <v>1</v>
      </c>
      <c r="AT2092">
        <f>_xlfn.XLOOKUP(Tabela5[[#This Row],[UUID]],Planilha2!$A:$A,Planilha2!M:M,"")</f>
        <v>0</v>
      </c>
      <c r="AU2092">
        <f>_xlfn.XLOOKUP(Tabela5[[#This Row],[UUID]],Planilha2!$A:$A,Planilha2!N:N,"")</f>
        <v>0</v>
      </c>
      <c r="AV2092">
        <f>_xlfn.XLOOKUP(Tabela5[[#This Row],[UUID]],Planilha2!$A:$A,Planilha2!O:O,"")</f>
        <v>0</v>
      </c>
    </row>
    <row r="2093" spans="1:48" x14ac:dyDescent="0.2">
      <c r="A2093" t="s">
        <v>8649</v>
      </c>
      <c r="B2093" t="s">
        <v>35</v>
      </c>
      <c r="C2093">
        <v>20186605</v>
      </c>
      <c r="D2093">
        <v>89812050191</v>
      </c>
      <c r="E2093" t="s">
        <v>733</v>
      </c>
      <c r="F2093" t="s">
        <v>3427</v>
      </c>
      <c r="G2093" t="s">
        <v>735</v>
      </c>
      <c r="H2093" s="1">
        <v>45992</v>
      </c>
      <c r="I2093">
        <v>202512</v>
      </c>
      <c r="J2093">
        <v>532.32551999999998</v>
      </c>
      <c r="L2093">
        <v>532.33000000000004</v>
      </c>
      <c r="N2093">
        <v>90452185</v>
      </c>
      <c r="O2093" s="1">
        <v>46034</v>
      </c>
      <c r="P2093" s="1">
        <v>46048</v>
      </c>
      <c r="R2093">
        <v>78</v>
      </c>
      <c r="S2093" t="s">
        <v>53</v>
      </c>
      <c r="T2093" t="s">
        <v>40</v>
      </c>
      <c r="U2093" t="s">
        <v>40</v>
      </c>
      <c r="V2093" t="s">
        <v>736</v>
      </c>
      <c r="W2093" t="s">
        <v>94</v>
      </c>
      <c r="X2093" t="s">
        <v>94</v>
      </c>
      <c r="Y2093">
        <v>6</v>
      </c>
      <c r="Z2093" t="s">
        <v>40</v>
      </c>
      <c r="AA2093" t="s">
        <v>67</v>
      </c>
      <c r="AB2093" t="s">
        <v>44</v>
      </c>
      <c r="AE2093" t="s">
        <v>298</v>
      </c>
      <c r="AF2093" t="s">
        <v>8650</v>
      </c>
      <c r="AG2093" s="1">
        <v>46039</v>
      </c>
      <c r="AH2093" t="s">
        <v>2751</v>
      </c>
      <c r="AI2093">
        <f>_xlfn.XLOOKUP(Tabela5[[#This Row],[UUID]],Planilha2!$A:$A,Planilha2!B:B,"")</f>
        <v>1</v>
      </c>
      <c r="AJ2093">
        <f>_xlfn.XLOOKUP(Tabela5[[#This Row],[UUID]],Planilha2!$A:$A,Planilha2!C:C,"")</f>
        <v>0</v>
      </c>
      <c r="AK2093">
        <f>_xlfn.XLOOKUP(Tabela5[[#This Row],[UUID]],Planilha2!$A:$A,Planilha2!D:D,"")</f>
        <v>12</v>
      </c>
      <c r="AL2093">
        <f>_xlfn.XLOOKUP(Tabela5[[#This Row],[UUID]],Planilha2!$A:$A,Planilha2!E:E,"")</f>
        <v>0</v>
      </c>
      <c r="AM2093">
        <f>_xlfn.XLOOKUP(Tabela5[[#This Row],[UUID]],Planilha2!$A:$A,Planilha2!F:F,"")</f>
        <v>0</v>
      </c>
      <c r="AN2093">
        <f>_xlfn.XLOOKUP(Tabela5[[#This Row],[UUID]],Planilha2!$A:$A,Planilha2!G:G,"")</f>
        <v>1</v>
      </c>
      <c r="AO2093">
        <f>_xlfn.XLOOKUP(Tabela5[[#This Row],[UUID]],Planilha2!$A:$A,Planilha2!H:H,"")</f>
        <v>1</v>
      </c>
      <c r="AP2093">
        <f>_xlfn.XLOOKUP(Tabela5[[#This Row],[UUID]],Planilha2!$A:$A,Planilha2!I:I,"")</f>
        <v>1</v>
      </c>
      <c r="AQ2093">
        <f>_xlfn.XLOOKUP(Tabela5[[#This Row],[UUID]],Planilha2!$A:$A,Planilha2!J:J,"")</f>
        <v>1</v>
      </c>
      <c r="AR2093">
        <f>_xlfn.XLOOKUP(Tabela5[[#This Row],[UUID]],Planilha2!$A:$A,Planilha2!K:K,"")</f>
        <v>1</v>
      </c>
      <c r="AS2093">
        <f>_xlfn.XLOOKUP(Tabela5[[#This Row],[UUID]],Planilha2!$A:$A,Planilha2!L:L,"")</f>
        <v>1</v>
      </c>
      <c r="AT2093">
        <f>_xlfn.XLOOKUP(Tabela5[[#This Row],[UUID]],Planilha2!$A:$A,Planilha2!M:M,"")</f>
        <v>1</v>
      </c>
      <c r="AU2093">
        <f>_xlfn.XLOOKUP(Tabela5[[#This Row],[UUID]],Planilha2!$A:$A,Planilha2!N:N,"")</f>
        <v>1</v>
      </c>
      <c r="AV2093">
        <f>_xlfn.XLOOKUP(Tabela5[[#This Row],[UUID]],Planilha2!$A:$A,Planilha2!O:O,"")</f>
        <v>1</v>
      </c>
    </row>
    <row r="2094" spans="1:48" x14ac:dyDescent="0.2">
      <c r="A2094" t="s">
        <v>8651</v>
      </c>
      <c r="B2094" t="s">
        <v>35</v>
      </c>
      <c r="C2094">
        <v>8680015601</v>
      </c>
      <c r="D2094">
        <v>886537142</v>
      </c>
      <c r="E2094" t="s">
        <v>739</v>
      </c>
      <c r="F2094" t="s">
        <v>8652</v>
      </c>
      <c r="G2094" t="s">
        <v>741</v>
      </c>
      <c r="H2094" s="1">
        <v>45992</v>
      </c>
      <c r="I2094">
        <v>202512</v>
      </c>
      <c r="J2094">
        <v>313.62738000000002</v>
      </c>
      <c r="L2094">
        <v>313.63</v>
      </c>
      <c r="N2094">
        <v>90451756</v>
      </c>
      <c r="O2094" s="1">
        <v>46031</v>
      </c>
      <c r="P2094" s="1">
        <v>46048</v>
      </c>
      <c r="R2094">
        <v>78</v>
      </c>
      <c r="S2094" t="s">
        <v>53</v>
      </c>
      <c r="T2094" t="s">
        <v>40</v>
      </c>
      <c r="U2094" t="s">
        <v>40</v>
      </c>
      <c r="V2094" t="s">
        <v>742</v>
      </c>
      <c r="W2094">
        <v>6</v>
      </c>
      <c r="X2094" t="s">
        <v>467</v>
      </c>
      <c r="Y2094">
        <v>6</v>
      </c>
      <c r="Z2094" t="s">
        <v>40</v>
      </c>
      <c r="AA2094" t="s">
        <v>67</v>
      </c>
      <c r="AB2094" t="s">
        <v>44</v>
      </c>
      <c r="AE2094" t="s">
        <v>298</v>
      </c>
      <c r="AF2094" t="s">
        <v>8653</v>
      </c>
      <c r="AG2094" s="1">
        <v>46041</v>
      </c>
      <c r="AH2094" t="s">
        <v>2751</v>
      </c>
      <c r="AI2094">
        <f>_xlfn.XLOOKUP(Tabela5[[#This Row],[UUID]],Planilha2!$A:$A,Planilha2!B:B,"")</f>
        <v>0</v>
      </c>
      <c r="AJ2094">
        <f>_xlfn.XLOOKUP(Tabela5[[#This Row],[UUID]],Planilha2!$A:$A,Planilha2!C:C,"")</f>
        <v>1</v>
      </c>
      <c r="AK2094">
        <f>_xlfn.XLOOKUP(Tabela5[[#This Row],[UUID]],Planilha2!$A:$A,Planilha2!D:D,"")</f>
        <v>1</v>
      </c>
      <c r="AL2094">
        <f>_xlfn.XLOOKUP(Tabela5[[#This Row],[UUID]],Planilha2!$A:$A,Planilha2!E:E,"")</f>
        <v>4</v>
      </c>
      <c r="AM2094">
        <f>_xlfn.XLOOKUP(Tabela5[[#This Row],[UUID]],Planilha2!$A:$A,Planilha2!F:F,"")</f>
        <v>1</v>
      </c>
      <c r="AN2094">
        <f>_xlfn.XLOOKUP(Tabela5[[#This Row],[UUID]],Planilha2!$A:$A,Planilha2!G:G,"")</f>
        <v>1</v>
      </c>
      <c r="AO2094">
        <f>_xlfn.XLOOKUP(Tabela5[[#This Row],[UUID]],Planilha2!$A:$A,Planilha2!H:H,"")</f>
        <v>1</v>
      </c>
      <c r="AP2094">
        <f>_xlfn.XLOOKUP(Tabela5[[#This Row],[UUID]],Planilha2!$A:$A,Planilha2!I:I,"")</f>
        <v>1</v>
      </c>
      <c r="AQ2094">
        <f>_xlfn.XLOOKUP(Tabela5[[#This Row],[UUID]],Planilha2!$A:$A,Planilha2!J:J,"")</f>
        <v>1</v>
      </c>
      <c r="AR2094">
        <f>_xlfn.XLOOKUP(Tabela5[[#This Row],[UUID]],Planilha2!$A:$A,Planilha2!K:K,"")</f>
        <v>1</v>
      </c>
      <c r="AS2094">
        <f>_xlfn.XLOOKUP(Tabela5[[#This Row],[UUID]],Planilha2!$A:$A,Planilha2!L:L,"")</f>
        <v>1</v>
      </c>
      <c r="AT2094">
        <f>_xlfn.XLOOKUP(Tabela5[[#This Row],[UUID]],Planilha2!$A:$A,Planilha2!M:M,"")</f>
        <v>1</v>
      </c>
      <c r="AU2094">
        <f>_xlfn.XLOOKUP(Tabela5[[#This Row],[UUID]],Planilha2!$A:$A,Planilha2!N:N,"")</f>
        <v>1</v>
      </c>
      <c r="AV2094">
        <f>_xlfn.XLOOKUP(Tabela5[[#This Row],[UUID]],Planilha2!$A:$A,Planilha2!O:O,"")</f>
        <v>1</v>
      </c>
    </row>
    <row r="2095" spans="1:48" x14ac:dyDescent="0.2">
      <c r="A2095" t="s">
        <v>8654</v>
      </c>
      <c r="B2095" t="s">
        <v>35</v>
      </c>
      <c r="C2095">
        <v>21063923</v>
      </c>
      <c r="D2095">
        <v>9814470821</v>
      </c>
      <c r="E2095" t="s">
        <v>4189</v>
      </c>
      <c r="F2095" t="s">
        <v>8655</v>
      </c>
      <c r="G2095" t="s">
        <v>4191</v>
      </c>
      <c r="H2095" s="1">
        <v>45931</v>
      </c>
      <c r="I2095">
        <v>202510</v>
      </c>
      <c r="J2095">
        <v>183.50649999999999</v>
      </c>
      <c r="L2095">
        <v>183.51</v>
      </c>
      <c r="N2095">
        <v>90405737</v>
      </c>
      <c r="O2095" s="1">
        <v>45978</v>
      </c>
      <c r="P2095" s="1">
        <v>45986</v>
      </c>
      <c r="R2095">
        <v>140</v>
      </c>
      <c r="S2095" t="s">
        <v>53</v>
      </c>
      <c r="T2095" t="s">
        <v>40</v>
      </c>
      <c r="U2095" t="s">
        <v>40</v>
      </c>
      <c r="V2095" t="s">
        <v>4192</v>
      </c>
      <c r="W2095">
        <v>6</v>
      </c>
      <c r="X2095" t="s">
        <v>42</v>
      </c>
      <c r="Y2095">
        <v>6</v>
      </c>
      <c r="Z2095" t="s">
        <v>40</v>
      </c>
      <c r="AA2095" t="s">
        <v>193</v>
      </c>
      <c r="AB2095" t="s">
        <v>44</v>
      </c>
      <c r="AE2095" t="s">
        <v>2711</v>
      </c>
      <c r="AF2095" t="s">
        <v>8656</v>
      </c>
      <c r="AG2095" s="1">
        <v>46002</v>
      </c>
      <c r="AH2095" t="s">
        <v>70</v>
      </c>
      <c r="AI2095">
        <f>_xlfn.XLOOKUP(Tabela5[[#This Row],[UUID]],Planilha2!$A:$A,Planilha2!B:B,"")</f>
        <v>0</v>
      </c>
      <c r="AJ2095">
        <f>_xlfn.XLOOKUP(Tabela5[[#This Row],[UUID]],Planilha2!$A:$A,Planilha2!C:C,"")</f>
        <v>0</v>
      </c>
      <c r="AK2095">
        <f>_xlfn.XLOOKUP(Tabela5[[#This Row],[UUID]],Planilha2!$A:$A,Planilha2!D:D,"")</f>
        <v>0</v>
      </c>
      <c r="AL2095">
        <f>_xlfn.XLOOKUP(Tabela5[[#This Row],[UUID]],Planilha2!$A:$A,Planilha2!E:E,"")</f>
        <v>5</v>
      </c>
      <c r="AM2095">
        <f>_xlfn.XLOOKUP(Tabela5[[#This Row],[UUID]],Planilha2!$A:$A,Planilha2!F:F,"")</f>
        <v>0</v>
      </c>
      <c r="AN2095">
        <f>_xlfn.XLOOKUP(Tabela5[[#This Row],[UUID]],Planilha2!$A:$A,Planilha2!G:G,"")</f>
        <v>0</v>
      </c>
      <c r="AO2095">
        <f>_xlfn.XLOOKUP(Tabela5[[#This Row],[UUID]],Planilha2!$A:$A,Planilha2!H:H,"")</f>
        <v>0</v>
      </c>
      <c r="AP2095">
        <f>_xlfn.XLOOKUP(Tabela5[[#This Row],[UUID]],Planilha2!$A:$A,Planilha2!I:I,"")</f>
        <v>0</v>
      </c>
      <c r="AQ2095">
        <f>_xlfn.XLOOKUP(Tabela5[[#This Row],[UUID]],Planilha2!$A:$A,Planilha2!J:J,"")</f>
        <v>0</v>
      </c>
      <c r="AR2095">
        <f>_xlfn.XLOOKUP(Tabela5[[#This Row],[UUID]],Planilha2!$A:$A,Planilha2!K:K,"")</f>
        <v>0</v>
      </c>
      <c r="AS2095">
        <f>_xlfn.XLOOKUP(Tabela5[[#This Row],[UUID]],Planilha2!$A:$A,Planilha2!L:L,"")</f>
        <v>0</v>
      </c>
      <c r="AT2095">
        <f>_xlfn.XLOOKUP(Tabela5[[#This Row],[UUID]],Planilha2!$A:$A,Planilha2!M:M,"")</f>
        <v>0</v>
      </c>
      <c r="AU2095">
        <f>_xlfn.XLOOKUP(Tabela5[[#This Row],[UUID]],Planilha2!$A:$A,Planilha2!N:N,"")</f>
        <v>0</v>
      </c>
      <c r="AV2095">
        <f>_xlfn.XLOOKUP(Tabela5[[#This Row],[UUID]],Planilha2!$A:$A,Planilha2!O:O,"")</f>
        <v>0</v>
      </c>
    </row>
    <row r="2096" spans="1:48" x14ac:dyDescent="0.2">
      <c r="A2096" t="s">
        <v>8657</v>
      </c>
      <c r="B2096" t="s">
        <v>35</v>
      </c>
      <c r="C2096">
        <v>10025722989</v>
      </c>
      <c r="D2096">
        <v>2372999176</v>
      </c>
      <c r="E2096" t="s">
        <v>751</v>
      </c>
      <c r="F2096" t="s">
        <v>752</v>
      </c>
      <c r="G2096" t="s">
        <v>753</v>
      </c>
      <c r="H2096" s="1">
        <v>45992</v>
      </c>
      <c r="I2096">
        <v>202512</v>
      </c>
      <c r="J2096">
        <v>284.00965000000002</v>
      </c>
      <c r="L2096">
        <v>284.01</v>
      </c>
      <c r="N2096">
        <v>90461356</v>
      </c>
      <c r="O2096" s="1">
        <v>46048</v>
      </c>
      <c r="P2096" s="1">
        <v>46058</v>
      </c>
      <c r="R2096">
        <v>68</v>
      </c>
      <c r="S2096" t="s">
        <v>53</v>
      </c>
      <c r="T2096" t="s">
        <v>40</v>
      </c>
      <c r="U2096" t="s">
        <v>40</v>
      </c>
      <c r="V2096" t="s">
        <v>754</v>
      </c>
      <c r="W2096">
        <v>6</v>
      </c>
      <c r="X2096" t="s">
        <v>42</v>
      </c>
      <c r="Y2096">
        <v>6</v>
      </c>
      <c r="Z2096" t="s">
        <v>40</v>
      </c>
      <c r="AA2096" t="s">
        <v>67</v>
      </c>
      <c r="AB2096" t="s">
        <v>44</v>
      </c>
      <c r="AC2096" t="s">
        <v>45</v>
      </c>
      <c r="AE2096" t="s">
        <v>298</v>
      </c>
      <c r="AF2096" t="s">
        <v>8658</v>
      </c>
      <c r="AG2096" s="1">
        <v>46071</v>
      </c>
      <c r="AH2096" t="s">
        <v>2615</v>
      </c>
      <c r="AI2096">
        <f>_xlfn.XLOOKUP(Tabela5[[#This Row],[UUID]],Planilha2!$A:$A,Planilha2!B:B,"")</f>
        <v>1</v>
      </c>
      <c r="AJ2096">
        <f>_xlfn.XLOOKUP(Tabela5[[#This Row],[UUID]],Planilha2!$A:$A,Planilha2!C:C,"")</f>
        <v>1</v>
      </c>
      <c r="AK2096">
        <f>_xlfn.XLOOKUP(Tabela5[[#This Row],[UUID]],Planilha2!$A:$A,Planilha2!D:D,"")</f>
        <v>1</v>
      </c>
      <c r="AL2096">
        <f>_xlfn.XLOOKUP(Tabela5[[#This Row],[UUID]],Planilha2!$A:$A,Planilha2!E:E,"")</f>
        <v>0</v>
      </c>
      <c r="AM2096">
        <f>_xlfn.XLOOKUP(Tabela5[[#This Row],[UUID]],Planilha2!$A:$A,Planilha2!F:F,"")</f>
        <v>1</v>
      </c>
      <c r="AN2096">
        <f>_xlfn.XLOOKUP(Tabela5[[#This Row],[UUID]],Planilha2!$A:$A,Planilha2!G:G,"")</f>
        <v>1</v>
      </c>
      <c r="AO2096">
        <f>_xlfn.XLOOKUP(Tabela5[[#This Row],[UUID]],Planilha2!$A:$A,Planilha2!H:H,"")</f>
        <v>1</v>
      </c>
      <c r="AP2096">
        <f>_xlfn.XLOOKUP(Tabela5[[#This Row],[UUID]],Planilha2!$A:$A,Planilha2!I:I,"")</f>
        <v>1</v>
      </c>
      <c r="AQ2096">
        <f>_xlfn.XLOOKUP(Tabela5[[#This Row],[UUID]],Planilha2!$A:$A,Planilha2!J:J,"")</f>
        <v>1</v>
      </c>
      <c r="AR2096">
        <f>_xlfn.XLOOKUP(Tabela5[[#This Row],[UUID]],Planilha2!$A:$A,Planilha2!K:K,"")</f>
        <v>1</v>
      </c>
      <c r="AS2096">
        <f>_xlfn.XLOOKUP(Tabela5[[#This Row],[UUID]],Planilha2!$A:$A,Planilha2!L:L,"")</f>
        <v>1</v>
      </c>
      <c r="AT2096">
        <f>_xlfn.XLOOKUP(Tabela5[[#This Row],[UUID]],Planilha2!$A:$A,Planilha2!M:M,"")</f>
        <v>0</v>
      </c>
      <c r="AU2096">
        <f>_xlfn.XLOOKUP(Tabela5[[#This Row],[UUID]],Planilha2!$A:$A,Planilha2!N:N,"")</f>
        <v>1</v>
      </c>
      <c r="AV2096">
        <f>_xlfn.XLOOKUP(Tabela5[[#This Row],[UUID]],Planilha2!$A:$A,Planilha2!O:O,"")</f>
        <v>1</v>
      </c>
    </row>
    <row r="2097" spans="1:48" x14ac:dyDescent="0.2">
      <c r="A2097" t="s">
        <v>8659</v>
      </c>
      <c r="B2097" t="s">
        <v>35</v>
      </c>
      <c r="C2097">
        <v>14165090</v>
      </c>
      <c r="D2097">
        <v>33623210110</v>
      </c>
      <c r="E2097" t="s">
        <v>3450</v>
      </c>
      <c r="F2097" t="s">
        <v>3451</v>
      </c>
      <c r="G2097" t="s">
        <v>3452</v>
      </c>
      <c r="H2097" s="1">
        <v>45992</v>
      </c>
      <c r="I2097">
        <v>202512</v>
      </c>
      <c r="J2097">
        <v>263.25216</v>
      </c>
      <c r="L2097">
        <v>263.25</v>
      </c>
      <c r="N2097">
        <v>90452556</v>
      </c>
      <c r="O2097" s="1">
        <v>46035</v>
      </c>
      <c r="P2097" s="1">
        <v>46048</v>
      </c>
      <c r="R2097">
        <v>78</v>
      </c>
      <c r="S2097" t="s">
        <v>53</v>
      </c>
      <c r="T2097" t="s">
        <v>40</v>
      </c>
      <c r="U2097" t="s">
        <v>40</v>
      </c>
      <c r="V2097" t="s">
        <v>3453</v>
      </c>
      <c r="W2097">
        <v>6</v>
      </c>
      <c r="X2097" t="s">
        <v>42</v>
      </c>
      <c r="Y2097">
        <v>6</v>
      </c>
      <c r="Z2097" t="s">
        <v>40</v>
      </c>
      <c r="AA2097" t="s">
        <v>67</v>
      </c>
      <c r="AB2097" t="s">
        <v>44</v>
      </c>
      <c r="AE2097" t="s">
        <v>298</v>
      </c>
      <c r="AF2097" t="s">
        <v>8660</v>
      </c>
      <c r="AG2097" s="1">
        <v>46030</v>
      </c>
      <c r="AH2097" t="s">
        <v>70</v>
      </c>
      <c r="AI2097">
        <f>_xlfn.XLOOKUP(Tabela5[[#This Row],[UUID]],Planilha2!$A:$A,Planilha2!B:B,"")</f>
        <v>0</v>
      </c>
      <c r="AJ2097">
        <f>_xlfn.XLOOKUP(Tabela5[[#This Row],[UUID]],Planilha2!$A:$A,Planilha2!C:C,"")</f>
        <v>0</v>
      </c>
      <c r="AK2097">
        <f>_xlfn.XLOOKUP(Tabela5[[#This Row],[UUID]],Planilha2!$A:$A,Planilha2!D:D,"")</f>
        <v>1</v>
      </c>
      <c r="AL2097">
        <f>_xlfn.XLOOKUP(Tabela5[[#This Row],[UUID]],Planilha2!$A:$A,Planilha2!E:E,"")</f>
        <v>1</v>
      </c>
      <c r="AM2097">
        <f>_xlfn.XLOOKUP(Tabela5[[#This Row],[UUID]],Planilha2!$A:$A,Planilha2!F:F,"")</f>
        <v>0</v>
      </c>
      <c r="AN2097">
        <f>_xlfn.XLOOKUP(Tabela5[[#This Row],[UUID]],Planilha2!$A:$A,Planilha2!G:G,"")</f>
        <v>1</v>
      </c>
      <c r="AO2097">
        <f>_xlfn.XLOOKUP(Tabela5[[#This Row],[UUID]],Planilha2!$A:$A,Planilha2!H:H,"")</f>
        <v>1</v>
      </c>
      <c r="AP2097">
        <f>_xlfn.XLOOKUP(Tabela5[[#This Row],[UUID]],Planilha2!$A:$A,Planilha2!I:I,"")</f>
        <v>1</v>
      </c>
      <c r="AQ2097">
        <f>_xlfn.XLOOKUP(Tabela5[[#This Row],[UUID]],Planilha2!$A:$A,Planilha2!J:J,"")</f>
        <v>1</v>
      </c>
      <c r="AR2097">
        <f>_xlfn.XLOOKUP(Tabela5[[#This Row],[UUID]],Planilha2!$A:$A,Planilha2!K:K,"")</f>
        <v>1</v>
      </c>
      <c r="AS2097">
        <f>_xlfn.XLOOKUP(Tabela5[[#This Row],[UUID]],Planilha2!$A:$A,Planilha2!L:L,"")</f>
        <v>1</v>
      </c>
      <c r="AT2097">
        <f>_xlfn.XLOOKUP(Tabela5[[#This Row],[UUID]],Planilha2!$A:$A,Planilha2!M:M,"")</f>
        <v>0</v>
      </c>
      <c r="AU2097">
        <f>_xlfn.XLOOKUP(Tabela5[[#This Row],[UUID]],Planilha2!$A:$A,Planilha2!N:N,"")</f>
        <v>0</v>
      </c>
      <c r="AV2097">
        <f>_xlfn.XLOOKUP(Tabela5[[#This Row],[UUID]],Planilha2!$A:$A,Planilha2!O:O,"")</f>
        <v>1</v>
      </c>
    </row>
    <row r="2098" spans="1:48" x14ac:dyDescent="0.2">
      <c r="A2098" t="s">
        <v>8661</v>
      </c>
      <c r="B2098" t="s">
        <v>35</v>
      </c>
      <c r="C2098">
        <v>20170385</v>
      </c>
      <c r="D2098">
        <v>55804900110</v>
      </c>
      <c r="E2098" t="s">
        <v>3458</v>
      </c>
      <c r="F2098" t="s">
        <v>3459</v>
      </c>
      <c r="G2098" t="s">
        <v>3460</v>
      </c>
      <c r="H2098" s="1">
        <v>45992</v>
      </c>
      <c r="I2098">
        <v>202512</v>
      </c>
      <c r="J2098">
        <v>254.70574999999999</v>
      </c>
      <c r="L2098">
        <v>254.71</v>
      </c>
      <c r="N2098">
        <v>90453321</v>
      </c>
      <c r="O2098" s="1">
        <v>46037</v>
      </c>
      <c r="P2098" s="1">
        <v>46048</v>
      </c>
      <c r="R2098">
        <v>78</v>
      </c>
      <c r="S2098" t="s">
        <v>53</v>
      </c>
      <c r="T2098" t="s">
        <v>40</v>
      </c>
      <c r="U2098" t="s">
        <v>40</v>
      </c>
      <c r="V2098" t="s">
        <v>3461</v>
      </c>
      <c r="W2098">
        <v>6</v>
      </c>
      <c r="X2098" t="s">
        <v>42</v>
      </c>
      <c r="Y2098">
        <v>6</v>
      </c>
      <c r="Z2098" t="s">
        <v>40</v>
      </c>
      <c r="AA2098" t="s">
        <v>67</v>
      </c>
      <c r="AB2098" t="s">
        <v>44</v>
      </c>
      <c r="AE2098" t="s">
        <v>298</v>
      </c>
      <c r="AF2098" t="s">
        <v>8662</v>
      </c>
      <c r="AG2098" s="1">
        <v>46044</v>
      </c>
      <c r="AH2098" t="s">
        <v>2751</v>
      </c>
      <c r="AI2098">
        <f>_xlfn.XLOOKUP(Tabela5[[#This Row],[UUID]],Planilha2!$A:$A,Planilha2!B:B,"")</f>
        <v>1</v>
      </c>
      <c r="AJ2098">
        <f>_xlfn.XLOOKUP(Tabela5[[#This Row],[UUID]],Planilha2!$A:$A,Planilha2!C:C,"")</f>
        <v>0</v>
      </c>
      <c r="AK2098">
        <f>_xlfn.XLOOKUP(Tabela5[[#This Row],[UUID]],Planilha2!$A:$A,Planilha2!D:D,"")</f>
        <v>1</v>
      </c>
      <c r="AL2098">
        <f>_xlfn.XLOOKUP(Tabela5[[#This Row],[UUID]],Planilha2!$A:$A,Planilha2!E:E,"")</f>
        <v>0</v>
      </c>
      <c r="AM2098">
        <f>_xlfn.XLOOKUP(Tabela5[[#This Row],[UUID]],Planilha2!$A:$A,Planilha2!F:F,"")</f>
        <v>1</v>
      </c>
      <c r="AN2098">
        <f>_xlfn.XLOOKUP(Tabela5[[#This Row],[UUID]],Planilha2!$A:$A,Planilha2!G:G,"")</f>
        <v>1</v>
      </c>
      <c r="AO2098">
        <f>_xlfn.XLOOKUP(Tabela5[[#This Row],[UUID]],Planilha2!$A:$A,Planilha2!H:H,"")</f>
        <v>1</v>
      </c>
      <c r="AP2098">
        <f>_xlfn.XLOOKUP(Tabela5[[#This Row],[UUID]],Planilha2!$A:$A,Planilha2!I:I,"")</f>
        <v>1</v>
      </c>
      <c r="AQ2098">
        <f>_xlfn.XLOOKUP(Tabela5[[#This Row],[UUID]],Planilha2!$A:$A,Planilha2!J:J,"")</f>
        <v>1</v>
      </c>
      <c r="AR2098">
        <f>_xlfn.XLOOKUP(Tabela5[[#This Row],[UUID]],Planilha2!$A:$A,Planilha2!K:K,"")</f>
        <v>1</v>
      </c>
      <c r="AS2098">
        <f>_xlfn.XLOOKUP(Tabela5[[#This Row],[UUID]],Planilha2!$A:$A,Planilha2!L:L,"")</f>
        <v>1</v>
      </c>
      <c r="AT2098">
        <f>_xlfn.XLOOKUP(Tabela5[[#This Row],[UUID]],Planilha2!$A:$A,Planilha2!M:M,"")</f>
        <v>0</v>
      </c>
      <c r="AU2098">
        <f>_xlfn.XLOOKUP(Tabela5[[#This Row],[UUID]],Planilha2!$A:$A,Planilha2!N:N,"")</f>
        <v>1</v>
      </c>
      <c r="AV2098">
        <f>_xlfn.XLOOKUP(Tabela5[[#This Row],[UUID]],Planilha2!$A:$A,Planilha2!O:O,"")</f>
        <v>1</v>
      </c>
    </row>
    <row r="2099" spans="1:48" x14ac:dyDescent="0.2">
      <c r="A2099" t="s">
        <v>8663</v>
      </c>
      <c r="B2099" t="s">
        <v>35</v>
      </c>
      <c r="C2099">
        <v>250007903</v>
      </c>
      <c r="D2099">
        <v>96032820149</v>
      </c>
      <c r="E2099" t="s">
        <v>3472</v>
      </c>
      <c r="F2099" t="s">
        <v>8664</v>
      </c>
      <c r="G2099" t="s">
        <v>3474</v>
      </c>
      <c r="H2099" s="1">
        <v>45992</v>
      </c>
      <c r="I2099">
        <v>202512</v>
      </c>
      <c r="J2099">
        <v>548.36279999999999</v>
      </c>
      <c r="L2099">
        <v>548.36</v>
      </c>
      <c r="N2099">
        <v>90451752</v>
      </c>
      <c r="O2099" s="1">
        <v>46031</v>
      </c>
      <c r="P2099" s="1">
        <v>46048</v>
      </c>
      <c r="R2099">
        <v>78</v>
      </c>
      <c r="S2099" t="s">
        <v>53</v>
      </c>
      <c r="T2099" t="s">
        <v>40</v>
      </c>
      <c r="U2099" t="s">
        <v>40</v>
      </c>
      <c r="V2099" t="s">
        <v>3475</v>
      </c>
      <c r="W2099">
        <v>6</v>
      </c>
      <c r="X2099" t="s">
        <v>42</v>
      </c>
      <c r="Y2099">
        <v>6</v>
      </c>
      <c r="Z2099" t="s">
        <v>40</v>
      </c>
      <c r="AA2099" t="s">
        <v>67</v>
      </c>
      <c r="AB2099" t="s">
        <v>44</v>
      </c>
      <c r="AE2099" t="s">
        <v>298</v>
      </c>
      <c r="AF2099" t="s">
        <v>8665</v>
      </c>
      <c r="AG2099" s="1">
        <v>46083</v>
      </c>
      <c r="AH2099" t="s">
        <v>2615</v>
      </c>
      <c r="AI2099">
        <f>_xlfn.XLOOKUP(Tabela5[[#This Row],[UUID]],Planilha2!$A:$A,Planilha2!B:B,"")</f>
        <v>0</v>
      </c>
      <c r="AJ2099">
        <f>_xlfn.XLOOKUP(Tabela5[[#This Row],[UUID]],Planilha2!$A:$A,Planilha2!C:C,"")</f>
        <v>1</v>
      </c>
      <c r="AK2099">
        <f>_xlfn.XLOOKUP(Tabela5[[#This Row],[UUID]],Planilha2!$A:$A,Planilha2!D:D,"")</f>
        <v>1</v>
      </c>
      <c r="AL2099">
        <f>_xlfn.XLOOKUP(Tabela5[[#This Row],[UUID]],Planilha2!$A:$A,Planilha2!E:E,"")</f>
        <v>0</v>
      </c>
      <c r="AM2099">
        <f>_xlfn.XLOOKUP(Tabela5[[#This Row],[UUID]],Planilha2!$A:$A,Planilha2!F:F,"")</f>
        <v>1</v>
      </c>
      <c r="AN2099">
        <f>_xlfn.XLOOKUP(Tabela5[[#This Row],[UUID]],Planilha2!$A:$A,Planilha2!G:G,"")</f>
        <v>1</v>
      </c>
      <c r="AO2099">
        <f>_xlfn.XLOOKUP(Tabela5[[#This Row],[UUID]],Planilha2!$A:$A,Planilha2!H:H,"")</f>
        <v>1</v>
      </c>
      <c r="AP2099">
        <f>_xlfn.XLOOKUP(Tabela5[[#This Row],[UUID]],Planilha2!$A:$A,Planilha2!I:I,"")</f>
        <v>1</v>
      </c>
      <c r="AQ2099">
        <f>_xlfn.XLOOKUP(Tabela5[[#This Row],[UUID]],Planilha2!$A:$A,Planilha2!J:J,"")</f>
        <v>1</v>
      </c>
      <c r="AR2099">
        <f>_xlfn.XLOOKUP(Tabela5[[#This Row],[UUID]],Planilha2!$A:$A,Planilha2!K:K,"")</f>
        <v>1</v>
      </c>
      <c r="AS2099">
        <f>_xlfn.XLOOKUP(Tabela5[[#This Row],[UUID]],Planilha2!$A:$A,Planilha2!L:L,"")</f>
        <v>1</v>
      </c>
      <c r="AT2099">
        <f>_xlfn.XLOOKUP(Tabela5[[#This Row],[UUID]],Planilha2!$A:$A,Planilha2!M:M,"")</f>
        <v>1</v>
      </c>
      <c r="AU2099">
        <f>_xlfn.XLOOKUP(Tabela5[[#This Row],[UUID]],Planilha2!$A:$A,Planilha2!N:N,"")</f>
        <v>1</v>
      </c>
      <c r="AV2099">
        <f>_xlfn.XLOOKUP(Tabela5[[#This Row],[UUID]],Planilha2!$A:$A,Planilha2!O:O,"")</f>
        <v>1</v>
      </c>
    </row>
    <row r="2100" spans="1:48" x14ac:dyDescent="0.2">
      <c r="A2100" t="s">
        <v>8666</v>
      </c>
      <c r="B2100" t="s">
        <v>35</v>
      </c>
      <c r="C2100">
        <v>9995234</v>
      </c>
      <c r="D2100">
        <v>37971823843</v>
      </c>
      <c r="E2100" t="s">
        <v>7954</v>
      </c>
      <c r="F2100" t="s">
        <v>8667</v>
      </c>
      <c r="G2100" t="s">
        <v>7956</v>
      </c>
      <c r="H2100" s="1">
        <v>45931</v>
      </c>
      <c r="I2100">
        <v>202510</v>
      </c>
      <c r="J2100">
        <v>1045.50017</v>
      </c>
      <c r="L2100">
        <v>1045.5</v>
      </c>
      <c r="N2100">
        <v>90405711</v>
      </c>
      <c r="O2100" s="1">
        <v>45978</v>
      </c>
      <c r="P2100" s="1">
        <v>45986</v>
      </c>
      <c r="R2100">
        <v>140</v>
      </c>
      <c r="S2100" t="s">
        <v>53</v>
      </c>
      <c r="T2100" t="s">
        <v>40</v>
      </c>
      <c r="U2100" t="s">
        <v>40</v>
      </c>
      <c r="V2100" t="s">
        <v>7957</v>
      </c>
      <c r="W2100">
        <v>7</v>
      </c>
      <c r="X2100" t="s">
        <v>42</v>
      </c>
      <c r="Y2100">
        <v>6</v>
      </c>
      <c r="Z2100">
        <v>7</v>
      </c>
      <c r="AA2100" t="s">
        <v>193</v>
      </c>
      <c r="AB2100" t="s">
        <v>44</v>
      </c>
      <c r="AE2100" t="s">
        <v>2711</v>
      </c>
      <c r="AF2100" t="s">
        <v>8668</v>
      </c>
      <c r="AG2100" s="1">
        <v>45992</v>
      </c>
      <c r="AH2100" t="s">
        <v>70</v>
      </c>
      <c r="AI2100">
        <f>_xlfn.XLOOKUP(Tabela5[[#This Row],[UUID]],Planilha2!$A:$A,Planilha2!B:B,"")</f>
        <v>0</v>
      </c>
      <c r="AJ2100">
        <f>_xlfn.XLOOKUP(Tabela5[[#This Row],[UUID]],Planilha2!$A:$A,Planilha2!C:C,"")</f>
        <v>0</v>
      </c>
      <c r="AK2100">
        <f>_xlfn.XLOOKUP(Tabela5[[#This Row],[UUID]],Planilha2!$A:$A,Planilha2!D:D,"")</f>
        <v>0</v>
      </c>
      <c r="AL2100">
        <f>_xlfn.XLOOKUP(Tabela5[[#This Row],[UUID]],Planilha2!$A:$A,Planilha2!E:E,"")</f>
        <v>5</v>
      </c>
      <c r="AM2100">
        <f>_xlfn.XLOOKUP(Tabela5[[#This Row],[UUID]],Planilha2!$A:$A,Planilha2!F:F,"")</f>
        <v>0</v>
      </c>
      <c r="AN2100">
        <f>_xlfn.XLOOKUP(Tabela5[[#This Row],[UUID]],Planilha2!$A:$A,Planilha2!G:G,"")</f>
        <v>0</v>
      </c>
      <c r="AO2100">
        <f>_xlfn.XLOOKUP(Tabela5[[#This Row],[UUID]],Planilha2!$A:$A,Planilha2!H:H,"")</f>
        <v>0</v>
      </c>
      <c r="AP2100">
        <f>_xlfn.XLOOKUP(Tabela5[[#This Row],[UUID]],Planilha2!$A:$A,Planilha2!I:I,"")</f>
        <v>0</v>
      </c>
      <c r="AQ2100">
        <f>_xlfn.XLOOKUP(Tabela5[[#This Row],[UUID]],Planilha2!$A:$A,Planilha2!J:J,"")</f>
        <v>0</v>
      </c>
      <c r="AR2100">
        <f>_xlfn.XLOOKUP(Tabela5[[#This Row],[UUID]],Planilha2!$A:$A,Planilha2!K:K,"")</f>
        <v>0</v>
      </c>
      <c r="AS2100">
        <f>_xlfn.XLOOKUP(Tabela5[[#This Row],[UUID]],Planilha2!$A:$A,Planilha2!L:L,"")</f>
        <v>0</v>
      </c>
      <c r="AT2100">
        <f>_xlfn.XLOOKUP(Tabela5[[#This Row],[UUID]],Planilha2!$A:$A,Planilha2!M:M,"")</f>
        <v>0</v>
      </c>
      <c r="AU2100">
        <f>_xlfn.XLOOKUP(Tabela5[[#This Row],[UUID]],Planilha2!$A:$A,Planilha2!N:N,"")</f>
        <v>0</v>
      </c>
      <c r="AV2100">
        <f>_xlfn.XLOOKUP(Tabela5[[#This Row],[UUID]],Planilha2!$A:$A,Planilha2!O:O,"")</f>
        <v>0</v>
      </c>
    </row>
    <row r="2101" spans="1:48" x14ac:dyDescent="0.2">
      <c r="A2101" t="s">
        <v>8669</v>
      </c>
      <c r="B2101" t="s">
        <v>35</v>
      </c>
      <c r="C2101">
        <v>10035884159</v>
      </c>
      <c r="D2101">
        <v>5442270180</v>
      </c>
      <c r="E2101" t="s">
        <v>763</v>
      </c>
      <c r="F2101" t="s">
        <v>8670</v>
      </c>
      <c r="G2101" t="s">
        <v>765</v>
      </c>
      <c r="H2101" s="1">
        <v>45992</v>
      </c>
      <c r="I2101">
        <v>202512</v>
      </c>
      <c r="J2101">
        <v>399.16212000000002</v>
      </c>
      <c r="K2101">
        <v>5.25</v>
      </c>
      <c r="L2101">
        <v>404.41</v>
      </c>
      <c r="N2101">
        <v>90452191</v>
      </c>
      <c r="O2101" s="1">
        <v>46034</v>
      </c>
      <c r="P2101" s="1">
        <v>46048</v>
      </c>
      <c r="R2101">
        <v>78</v>
      </c>
      <c r="S2101" t="s">
        <v>53</v>
      </c>
      <c r="T2101" t="s">
        <v>40</v>
      </c>
      <c r="U2101" t="s">
        <v>40</v>
      </c>
      <c r="V2101" t="s">
        <v>766</v>
      </c>
      <c r="W2101">
        <v>6</v>
      </c>
      <c r="X2101" t="s">
        <v>42</v>
      </c>
      <c r="Y2101">
        <v>6</v>
      </c>
      <c r="Z2101" t="s">
        <v>40</v>
      </c>
      <c r="AA2101" t="s">
        <v>67</v>
      </c>
      <c r="AB2101" t="s">
        <v>44</v>
      </c>
      <c r="AE2101" t="s">
        <v>298</v>
      </c>
      <c r="AF2101" t="s">
        <v>8671</v>
      </c>
      <c r="AG2101" s="1">
        <v>46077</v>
      </c>
      <c r="AH2101" t="s">
        <v>2615</v>
      </c>
      <c r="AI2101">
        <f>_xlfn.XLOOKUP(Tabela5[[#This Row],[UUID]],Planilha2!$A:$A,Planilha2!B:B,"")</f>
        <v>0</v>
      </c>
      <c r="AJ2101">
        <f>_xlfn.XLOOKUP(Tabela5[[#This Row],[UUID]],Planilha2!$A:$A,Planilha2!C:C,"")</f>
        <v>1</v>
      </c>
      <c r="AK2101">
        <f>_xlfn.XLOOKUP(Tabela5[[#This Row],[UUID]],Planilha2!$A:$A,Planilha2!D:D,"")</f>
        <v>1</v>
      </c>
      <c r="AL2101">
        <f>_xlfn.XLOOKUP(Tabela5[[#This Row],[UUID]],Planilha2!$A:$A,Planilha2!E:E,"")</f>
        <v>0</v>
      </c>
      <c r="AM2101">
        <f>_xlfn.XLOOKUP(Tabela5[[#This Row],[UUID]],Planilha2!$A:$A,Planilha2!F:F,"")</f>
        <v>1</v>
      </c>
      <c r="AN2101">
        <f>_xlfn.XLOOKUP(Tabela5[[#This Row],[UUID]],Planilha2!$A:$A,Planilha2!G:G,"")</f>
        <v>1</v>
      </c>
      <c r="AO2101">
        <f>_xlfn.XLOOKUP(Tabela5[[#This Row],[UUID]],Planilha2!$A:$A,Planilha2!H:H,"")</f>
        <v>1</v>
      </c>
      <c r="AP2101">
        <f>_xlfn.XLOOKUP(Tabela5[[#This Row],[UUID]],Planilha2!$A:$A,Planilha2!I:I,"")</f>
        <v>1</v>
      </c>
      <c r="AQ2101">
        <f>_xlfn.XLOOKUP(Tabela5[[#This Row],[UUID]],Planilha2!$A:$A,Planilha2!J:J,"")</f>
        <v>1</v>
      </c>
      <c r="AR2101">
        <f>_xlfn.XLOOKUP(Tabela5[[#This Row],[UUID]],Planilha2!$A:$A,Planilha2!K:K,"")</f>
        <v>1</v>
      </c>
      <c r="AS2101">
        <f>_xlfn.XLOOKUP(Tabela5[[#This Row],[UUID]],Planilha2!$A:$A,Planilha2!L:L,"")</f>
        <v>1</v>
      </c>
      <c r="AT2101">
        <f>_xlfn.XLOOKUP(Tabela5[[#This Row],[UUID]],Planilha2!$A:$A,Planilha2!M:M,"")</f>
        <v>1</v>
      </c>
      <c r="AU2101">
        <f>_xlfn.XLOOKUP(Tabela5[[#This Row],[UUID]],Planilha2!$A:$A,Planilha2!N:N,"")</f>
        <v>1</v>
      </c>
      <c r="AV2101">
        <f>_xlfn.XLOOKUP(Tabela5[[#This Row],[UUID]],Planilha2!$A:$A,Planilha2!O:O,"")</f>
        <v>1</v>
      </c>
    </row>
    <row r="2102" spans="1:48" x14ac:dyDescent="0.2">
      <c r="A2102" t="s">
        <v>8672</v>
      </c>
      <c r="B2102" t="s">
        <v>35</v>
      </c>
      <c r="C2102">
        <v>20135993</v>
      </c>
      <c r="D2102">
        <v>79812538100</v>
      </c>
      <c r="E2102" t="s">
        <v>8673</v>
      </c>
      <c r="F2102" t="s">
        <v>8674</v>
      </c>
      <c r="G2102" t="s">
        <v>8675</v>
      </c>
      <c r="H2102" s="1">
        <v>45992</v>
      </c>
      <c r="I2102">
        <v>202512</v>
      </c>
      <c r="J2102">
        <v>995.26372000000003</v>
      </c>
      <c r="K2102">
        <v>18.97</v>
      </c>
      <c r="L2102">
        <v>1014.23</v>
      </c>
      <c r="N2102">
        <v>90452104</v>
      </c>
      <c r="O2102" s="1">
        <v>46034</v>
      </c>
      <c r="P2102" s="1">
        <v>46048</v>
      </c>
      <c r="R2102">
        <v>78</v>
      </c>
      <c r="S2102" t="s">
        <v>53</v>
      </c>
      <c r="T2102" t="s">
        <v>40</v>
      </c>
      <c r="U2102" t="s">
        <v>40</v>
      </c>
      <c r="V2102" t="s">
        <v>8676</v>
      </c>
      <c r="W2102">
        <v>6</v>
      </c>
      <c r="X2102" t="s">
        <v>42</v>
      </c>
      <c r="Y2102">
        <v>6</v>
      </c>
      <c r="Z2102" t="s">
        <v>40</v>
      </c>
      <c r="AA2102" t="s">
        <v>67</v>
      </c>
      <c r="AB2102" t="s">
        <v>44</v>
      </c>
      <c r="AE2102" t="s">
        <v>298</v>
      </c>
      <c r="AF2102" t="s">
        <v>8677</v>
      </c>
      <c r="AG2102" s="1">
        <v>46028</v>
      </c>
      <c r="AH2102" t="s">
        <v>70</v>
      </c>
      <c r="AI2102">
        <f>_xlfn.XLOOKUP(Tabela5[[#This Row],[UUID]],Planilha2!$A:$A,Planilha2!B:B,"")</f>
        <v>0</v>
      </c>
      <c r="AJ2102">
        <f>_xlfn.XLOOKUP(Tabela5[[#This Row],[UUID]],Planilha2!$A:$A,Planilha2!C:C,"")</f>
        <v>0</v>
      </c>
      <c r="AK2102">
        <f>_xlfn.XLOOKUP(Tabela5[[#This Row],[UUID]],Planilha2!$A:$A,Planilha2!D:D,"")</f>
        <v>1</v>
      </c>
      <c r="AL2102">
        <f>_xlfn.XLOOKUP(Tabela5[[#This Row],[UUID]],Planilha2!$A:$A,Planilha2!E:E,"")</f>
        <v>0</v>
      </c>
      <c r="AM2102">
        <f>_xlfn.XLOOKUP(Tabela5[[#This Row],[UUID]],Planilha2!$A:$A,Planilha2!F:F,"")</f>
        <v>0</v>
      </c>
      <c r="AN2102">
        <f>_xlfn.XLOOKUP(Tabela5[[#This Row],[UUID]],Planilha2!$A:$A,Planilha2!G:G,"")</f>
        <v>1</v>
      </c>
      <c r="AO2102">
        <f>_xlfn.XLOOKUP(Tabela5[[#This Row],[UUID]],Planilha2!$A:$A,Planilha2!H:H,"")</f>
        <v>1</v>
      </c>
      <c r="AP2102">
        <f>_xlfn.XLOOKUP(Tabela5[[#This Row],[UUID]],Planilha2!$A:$A,Planilha2!I:I,"")</f>
        <v>1</v>
      </c>
      <c r="AQ2102">
        <f>_xlfn.XLOOKUP(Tabela5[[#This Row],[UUID]],Planilha2!$A:$A,Planilha2!J:J,"")</f>
        <v>1</v>
      </c>
      <c r="AR2102">
        <f>_xlfn.XLOOKUP(Tabela5[[#This Row],[UUID]],Planilha2!$A:$A,Planilha2!K:K,"")</f>
        <v>1</v>
      </c>
      <c r="AS2102">
        <f>_xlfn.XLOOKUP(Tabela5[[#This Row],[UUID]],Planilha2!$A:$A,Planilha2!L:L,"")</f>
        <v>1</v>
      </c>
      <c r="AT2102">
        <f>_xlfn.XLOOKUP(Tabela5[[#This Row],[UUID]],Planilha2!$A:$A,Planilha2!M:M,"")</f>
        <v>0</v>
      </c>
      <c r="AU2102">
        <f>_xlfn.XLOOKUP(Tabela5[[#This Row],[UUID]],Planilha2!$A:$A,Planilha2!N:N,"")</f>
        <v>0</v>
      </c>
      <c r="AV2102">
        <f>_xlfn.XLOOKUP(Tabela5[[#This Row],[UUID]],Planilha2!$A:$A,Planilha2!O:O,"")</f>
        <v>0</v>
      </c>
    </row>
    <row r="2103" spans="1:48" x14ac:dyDescent="0.2">
      <c r="A2103" t="s">
        <v>8678</v>
      </c>
      <c r="B2103" t="s">
        <v>35</v>
      </c>
      <c r="C2103">
        <v>10552804</v>
      </c>
      <c r="D2103">
        <v>21567615821</v>
      </c>
      <c r="E2103" t="s">
        <v>5775</v>
      </c>
      <c r="F2103" t="s">
        <v>8679</v>
      </c>
      <c r="G2103" t="s">
        <v>5777</v>
      </c>
      <c r="H2103" s="1">
        <v>45931</v>
      </c>
      <c r="I2103">
        <v>202510</v>
      </c>
      <c r="J2103">
        <v>178.35593</v>
      </c>
      <c r="L2103">
        <v>178.36</v>
      </c>
      <c r="N2103">
        <v>90405661</v>
      </c>
      <c r="O2103" s="1">
        <v>45978</v>
      </c>
      <c r="P2103" s="1">
        <v>45986</v>
      </c>
      <c r="R2103">
        <v>140</v>
      </c>
      <c r="S2103" t="s">
        <v>53</v>
      </c>
      <c r="T2103" t="s">
        <v>40</v>
      </c>
      <c r="U2103" t="s">
        <v>40</v>
      </c>
      <c r="V2103" t="s">
        <v>5778</v>
      </c>
      <c r="W2103">
        <v>6</v>
      </c>
      <c r="X2103" t="s">
        <v>42</v>
      </c>
      <c r="Y2103">
        <v>6</v>
      </c>
      <c r="Z2103" t="s">
        <v>40</v>
      </c>
      <c r="AA2103" t="s">
        <v>193</v>
      </c>
      <c r="AB2103" t="s">
        <v>44</v>
      </c>
      <c r="AE2103" t="s">
        <v>2711</v>
      </c>
      <c r="AF2103" t="s">
        <v>8680</v>
      </c>
      <c r="AG2103" s="1">
        <v>45987</v>
      </c>
      <c r="AH2103" t="s">
        <v>70</v>
      </c>
      <c r="AI2103">
        <f>_xlfn.XLOOKUP(Tabela5[[#This Row],[UUID]],Planilha2!$A:$A,Planilha2!B:B,"")</f>
        <v>0</v>
      </c>
      <c r="AJ2103">
        <f>_xlfn.XLOOKUP(Tabela5[[#This Row],[UUID]],Planilha2!$A:$A,Planilha2!C:C,"")</f>
        <v>0</v>
      </c>
      <c r="AK2103">
        <f>_xlfn.XLOOKUP(Tabela5[[#This Row],[UUID]],Planilha2!$A:$A,Planilha2!D:D,"")</f>
        <v>0</v>
      </c>
      <c r="AL2103">
        <f>_xlfn.XLOOKUP(Tabela5[[#This Row],[UUID]],Planilha2!$A:$A,Planilha2!E:E,"")</f>
        <v>5</v>
      </c>
      <c r="AM2103">
        <f>_xlfn.XLOOKUP(Tabela5[[#This Row],[UUID]],Planilha2!$A:$A,Planilha2!F:F,"")</f>
        <v>0</v>
      </c>
      <c r="AN2103">
        <f>_xlfn.XLOOKUP(Tabela5[[#This Row],[UUID]],Planilha2!$A:$A,Planilha2!G:G,"")</f>
        <v>0</v>
      </c>
      <c r="AO2103">
        <f>_xlfn.XLOOKUP(Tabela5[[#This Row],[UUID]],Planilha2!$A:$A,Planilha2!H:H,"")</f>
        <v>0</v>
      </c>
      <c r="AP2103">
        <f>_xlfn.XLOOKUP(Tabela5[[#This Row],[UUID]],Planilha2!$A:$A,Planilha2!I:I,"")</f>
        <v>0</v>
      </c>
      <c r="AQ2103">
        <f>_xlfn.XLOOKUP(Tabela5[[#This Row],[UUID]],Planilha2!$A:$A,Planilha2!J:J,"")</f>
        <v>0</v>
      </c>
      <c r="AR2103">
        <f>_xlfn.XLOOKUP(Tabela5[[#This Row],[UUID]],Planilha2!$A:$A,Planilha2!K:K,"")</f>
        <v>0</v>
      </c>
      <c r="AS2103">
        <f>_xlfn.XLOOKUP(Tabela5[[#This Row],[UUID]],Planilha2!$A:$A,Planilha2!L:L,"")</f>
        <v>0</v>
      </c>
      <c r="AT2103">
        <f>_xlfn.XLOOKUP(Tabela5[[#This Row],[UUID]],Planilha2!$A:$A,Planilha2!M:M,"")</f>
        <v>0</v>
      </c>
      <c r="AU2103">
        <f>_xlfn.XLOOKUP(Tabela5[[#This Row],[UUID]],Planilha2!$A:$A,Planilha2!N:N,"")</f>
        <v>0</v>
      </c>
      <c r="AV2103">
        <f>_xlfn.XLOOKUP(Tabela5[[#This Row],[UUID]],Planilha2!$A:$A,Planilha2!O:O,"")</f>
        <v>0</v>
      </c>
    </row>
    <row r="2104" spans="1:48" x14ac:dyDescent="0.2">
      <c r="A2104" t="s">
        <v>8681</v>
      </c>
      <c r="B2104" t="s">
        <v>35</v>
      </c>
      <c r="C2104">
        <v>10013812732</v>
      </c>
      <c r="D2104">
        <v>4561846190</v>
      </c>
      <c r="E2104" t="s">
        <v>781</v>
      </c>
      <c r="F2104" t="s">
        <v>8682</v>
      </c>
      <c r="G2104" t="s">
        <v>783</v>
      </c>
      <c r="H2104" s="1">
        <v>45992</v>
      </c>
      <c r="I2104">
        <v>202512</v>
      </c>
      <c r="J2104">
        <v>934.22098000000005</v>
      </c>
      <c r="K2104">
        <v>16.920000000000002</v>
      </c>
      <c r="L2104">
        <v>951.14</v>
      </c>
      <c r="N2104">
        <v>90451753</v>
      </c>
      <c r="O2104" s="1">
        <v>46031</v>
      </c>
      <c r="P2104" s="1">
        <v>46048</v>
      </c>
      <c r="R2104">
        <v>78</v>
      </c>
      <c r="S2104" t="s">
        <v>53</v>
      </c>
      <c r="T2104" t="s">
        <v>40</v>
      </c>
      <c r="U2104" t="s">
        <v>40</v>
      </c>
      <c r="V2104" t="s">
        <v>784</v>
      </c>
      <c r="W2104">
        <v>6</v>
      </c>
      <c r="X2104" t="s">
        <v>42</v>
      </c>
      <c r="Y2104">
        <v>6</v>
      </c>
      <c r="Z2104" t="s">
        <v>40</v>
      </c>
      <c r="AA2104" t="s">
        <v>67</v>
      </c>
      <c r="AB2104" t="s">
        <v>44</v>
      </c>
      <c r="AE2104" t="s">
        <v>298</v>
      </c>
      <c r="AF2104" t="s">
        <v>8683</v>
      </c>
      <c r="AG2104" s="1">
        <v>46038</v>
      </c>
      <c r="AH2104" t="s">
        <v>2751</v>
      </c>
      <c r="AI2104">
        <f>_xlfn.XLOOKUP(Tabela5[[#This Row],[UUID]],Planilha2!$A:$A,Planilha2!B:B,"")</f>
        <v>1</v>
      </c>
      <c r="AJ2104">
        <f>_xlfn.XLOOKUP(Tabela5[[#This Row],[UUID]],Planilha2!$A:$A,Planilha2!C:C,"")</f>
        <v>0</v>
      </c>
      <c r="AK2104">
        <f>_xlfn.XLOOKUP(Tabela5[[#This Row],[UUID]],Planilha2!$A:$A,Planilha2!D:D,"")</f>
        <v>1</v>
      </c>
      <c r="AL2104">
        <f>_xlfn.XLOOKUP(Tabela5[[#This Row],[UUID]],Planilha2!$A:$A,Planilha2!E:E,"")</f>
        <v>0</v>
      </c>
      <c r="AM2104">
        <f>_xlfn.XLOOKUP(Tabela5[[#This Row],[UUID]],Planilha2!$A:$A,Planilha2!F:F,"")</f>
        <v>1</v>
      </c>
      <c r="AN2104">
        <f>_xlfn.XLOOKUP(Tabela5[[#This Row],[UUID]],Planilha2!$A:$A,Planilha2!G:G,"")</f>
        <v>1</v>
      </c>
      <c r="AO2104">
        <f>_xlfn.XLOOKUP(Tabela5[[#This Row],[UUID]],Planilha2!$A:$A,Planilha2!H:H,"")</f>
        <v>1</v>
      </c>
      <c r="AP2104">
        <f>_xlfn.XLOOKUP(Tabela5[[#This Row],[UUID]],Planilha2!$A:$A,Planilha2!I:I,"")</f>
        <v>1</v>
      </c>
      <c r="AQ2104">
        <f>_xlfn.XLOOKUP(Tabela5[[#This Row],[UUID]],Planilha2!$A:$A,Planilha2!J:J,"")</f>
        <v>1</v>
      </c>
      <c r="AR2104">
        <f>_xlfn.XLOOKUP(Tabela5[[#This Row],[UUID]],Planilha2!$A:$A,Planilha2!K:K,"")</f>
        <v>1</v>
      </c>
      <c r="AS2104">
        <f>_xlfn.XLOOKUP(Tabela5[[#This Row],[UUID]],Planilha2!$A:$A,Planilha2!L:L,"")</f>
        <v>1</v>
      </c>
      <c r="AT2104">
        <f>_xlfn.XLOOKUP(Tabela5[[#This Row],[UUID]],Planilha2!$A:$A,Planilha2!M:M,"")</f>
        <v>0</v>
      </c>
      <c r="AU2104">
        <f>_xlfn.XLOOKUP(Tabela5[[#This Row],[UUID]],Planilha2!$A:$A,Planilha2!N:N,"")</f>
        <v>1</v>
      </c>
      <c r="AV2104">
        <f>_xlfn.XLOOKUP(Tabela5[[#This Row],[UUID]],Planilha2!$A:$A,Planilha2!O:O,"")</f>
        <v>1</v>
      </c>
    </row>
    <row r="2105" spans="1:48" x14ac:dyDescent="0.2">
      <c r="A2105" t="s">
        <v>8684</v>
      </c>
      <c r="B2105" t="s">
        <v>35</v>
      </c>
      <c r="C2105">
        <v>2900020627</v>
      </c>
      <c r="D2105">
        <v>19879741315</v>
      </c>
      <c r="E2105" t="s">
        <v>3489</v>
      </c>
      <c r="F2105" t="s">
        <v>3490</v>
      </c>
      <c r="G2105" t="s">
        <v>3491</v>
      </c>
      <c r="H2105" s="1">
        <v>45992</v>
      </c>
      <c r="I2105">
        <v>202512</v>
      </c>
      <c r="J2105">
        <v>318.16167000000002</v>
      </c>
      <c r="L2105">
        <v>318.16000000000003</v>
      </c>
      <c r="N2105">
        <v>90461428</v>
      </c>
      <c r="O2105" s="1">
        <v>46048</v>
      </c>
      <c r="P2105" s="1">
        <v>46058</v>
      </c>
      <c r="R2105">
        <v>68</v>
      </c>
      <c r="S2105" t="s">
        <v>53</v>
      </c>
      <c r="T2105" t="s">
        <v>40</v>
      </c>
      <c r="U2105" t="s">
        <v>40</v>
      </c>
      <c r="V2105" t="s">
        <v>3492</v>
      </c>
      <c r="W2105">
        <v>6</v>
      </c>
      <c r="X2105" t="s">
        <v>42</v>
      </c>
      <c r="Y2105">
        <v>6</v>
      </c>
      <c r="Z2105" t="s">
        <v>40</v>
      </c>
      <c r="AA2105" t="s">
        <v>67</v>
      </c>
      <c r="AB2105" t="s">
        <v>44</v>
      </c>
      <c r="AC2105" t="s">
        <v>45</v>
      </c>
      <c r="AE2105" t="s">
        <v>298</v>
      </c>
      <c r="AF2105" t="s">
        <v>8685</v>
      </c>
      <c r="AG2105" s="1">
        <v>46102</v>
      </c>
      <c r="AH2105" t="s">
        <v>47</v>
      </c>
      <c r="AI2105">
        <f>_xlfn.XLOOKUP(Tabela5[[#This Row],[UUID]],Planilha2!$A:$A,Planilha2!B:B,"")</f>
        <v>1</v>
      </c>
      <c r="AJ2105">
        <f>_xlfn.XLOOKUP(Tabela5[[#This Row],[UUID]],Planilha2!$A:$A,Planilha2!C:C,"")</f>
        <v>1</v>
      </c>
      <c r="AK2105">
        <f>_xlfn.XLOOKUP(Tabela5[[#This Row],[UUID]],Planilha2!$A:$A,Planilha2!D:D,"")</f>
        <v>1</v>
      </c>
      <c r="AL2105">
        <f>_xlfn.XLOOKUP(Tabela5[[#This Row],[UUID]],Planilha2!$A:$A,Planilha2!E:E,"")</f>
        <v>0</v>
      </c>
      <c r="AM2105">
        <f>_xlfn.XLOOKUP(Tabela5[[#This Row],[UUID]],Planilha2!$A:$A,Planilha2!F:F,"")</f>
        <v>1</v>
      </c>
      <c r="AN2105">
        <f>_xlfn.XLOOKUP(Tabela5[[#This Row],[UUID]],Planilha2!$A:$A,Planilha2!G:G,"")</f>
        <v>1</v>
      </c>
      <c r="AO2105">
        <f>_xlfn.XLOOKUP(Tabela5[[#This Row],[UUID]],Planilha2!$A:$A,Planilha2!H:H,"")</f>
        <v>1</v>
      </c>
      <c r="AP2105">
        <f>_xlfn.XLOOKUP(Tabela5[[#This Row],[UUID]],Planilha2!$A:$A,Planilha2!I:I,"")</f>
        <v>1</v>
      </c>
      <c r="AQ2105">
        <f>_xlfn.XLOOKUP(Tabela5[[#This Row],[UUID]],Planilha2!$A:$A,Planilha2!J:J,"")</f>
        <v>1</v>
      </c>
      <c r="AR2105">
        <f>_xlfn.XLOOKUP(Tabela5[[#This Row],[UUID]],Planilha2!$A:$A,Planilha2!K:K,"")</f>
        <v>1</v>
      </c>
      <c r="AS2105">
        <f>_xlfn.XLOOKUP(Tabela5[[#This Row],[UUID]],Planilha2!$A:$A,Planilha2!L:L,"")</f>
        <v>0</v>
      </c>
      <c r="AT2105">
        <f>_xlfn.XLOOKUP(Tabela5[[#This Row],[UUID]],Planilha2!$A:$A,Planilha2!M:M,"")</f>
        <v>0</v>
      </c>
      <c r="AU2105">
        <f>_xlfn.XLOOKUP(Tabela5[[#This Row],[UUID]],Planilha2!$A:$A,Planilha2!N:N,"")</f>
        <v>1</v>
      </c>
      <c r="AV2105">
        <f>_xlfn.XLOOKUP(Tabela5[[#This Row],[UUID]],Planilha2!$A:$A,Planilha2!O:O,"")</f>
        <v>1</v>
      </c>
    </row>
    <row r="2106" spans="1:48" x14ac:dyDescent="0.2">
      <c r="A2106" t="s">
        <v>8686</v>
      </c>
      <c r="B2106" t="s">
        <v>35</v>
      </c>
      <c r="C2106">
        <v>13348462</v>
      </c>
      <c r="D2106">
        <v>1773235150</v>
      </c>
      <c r="E2106" t="s">
        <v>787</v>
      </c>
      <c r="F2106" t="s">
        <v>6726</v>
      </c>
      <c r="G2106" t="s">
        <v>789</v>
      </c>
      <c r="H2106" s="1">
        <v>45992</v>
      </c>
      <c r="I2106">
        <v>202512</v>
      </c>
      <c r="J2106">
        <v>329.79289</v>
      </c>
      <c r="L2106">
        <v>329.79</v>
      </c>
      <c r="N2106">
        <v>90450235</v>
      </c>
      <c r="O2106" s="1">
        <v>46029</v>
      </c>
      <c r="P2106" s="1">
        <v>46048</v>
      </c>
      <c r="R2106">
        <v>78</v>
      </c>
      <c r="S2106" t="s">
        <v>53</v>
      </c>
      <c r="T2106" t="s">
        <v>40</v>
      </c>
      <c r="U2106" t="s">
        <v>40</v>
      </c>
      <c r="V2106" t="s">
        <v>790</v>
      </c>
      <c r="W2106">
        <v>6</v>
      </c>
      <c r="X2106" t="s">
        <v>42</v>
      </c>
      <c r="Y2106">
        <v>6</v>
      </c>
      <c r="Z2106" t="s">
        <v>40</v>
      </c>
      <c r="AA2106" t="s">
        <v>67</v>
      </c>
      <c r="AB2106" t="s">
        <v>44</v>
      </c>
      <c r="AE2106" t="s">
        <v>298</v>
      </c>
      <c r="AF2106" t="s">
        <v>8687</v>
      </c>
      <c r="AG2106" s="1">
        <v>46028</v>
      </c>
      <c r="AH2106" t="s">
        <v>70</v>
      </c>
      <c r="AI2106">
        <f>_xlfn.XLOOKUP(Tabela5[[#This Row],[UUID]],Planilha2!$A:$A,Planilha2!B:B,"")</f>
        <v>0</v>
      </c>
      <c r="AJ2106">
        <f>_xlfn.XLOOKUP(Tabela5[[#This Row],[UUID]],Planilha2!$A:$A,Planilha2!C:C,"")</f>
        <v>0</v>
      </c>
      <c r="AK2106">
        <f>_xlfn.XLOOKUP(Tabela5[[#This Row],[UUID]],Planilha2!$A:$A,Planilha2!D:D,"")</f>
        <v>9</v>
      </c>
      <c r="AL2106">
        <f>_xlfn.XLOOKUP(Tabela5[[#This Row],[UUID]],Planilha2!$A:$A,Planilha2!E:E,"")</f>
        <v>9</v>
      </c>
      <c r="AM2106">
        <f>_xlfn.XLOOKUP(Tabela5[[#This Row],[UUID]],Planilha2!$A:$A,Planilha2!F:F,"")</f>
        <v>0</v>
      </c>
      <c r="AN2106">
        <f>_xlfn.XLOOKUP(Tabela5[[#This Row],[UUID]],Planilha2!$A:$A,Planilha2!G:G,"")</f>
        <v>1</v>
      </c>
      <c r="AO2106">
        <f>_xlfn.XLOOKUP(Tabela5[[#This Row],[UUID]],Planilha2!$A:$A,Planilha2!H:H,"")</f>
        <v>1</v>
      </c>
      <c r="AP2106">
        <f>_xlfn.XLOOKUP(Tabela5[[#This Row],[UUID]],Planilha2!$A:$A,Planilha2!I:I,"")</f>
        <v>1</v>
      </c>
      <c r="AQ2106">
        <f>_xlfn.XLOOKUP(Tabela5[[#This Row],[UUID]],Planilha2!$A:$A,Planilha2!J:J,"")</f>
        <v>1</v>
      </c>
      <c r="AR2106">
        <f>_xlfn.XLOOKUP(Tabela5[[#This Row],[UUID]],Planilha2!$A:$A,Planilha2!K:K,"")</f>
        <v>1</v>
      </c>
      <c r="AS2106">
        <f>_xlfn.XLOOKUP(Tabela5[[#This Row],[UUID]],Planilha2!$A:$A,Planilha2!L:L,"")</f>
        <v>1</v>
      </c>
      <c r="AT2106">
        <f>_xlfn.XLOOKUP(Tabela5[[#This Row],[UUID]],Planilha2!$A:$A,Planilha2!M:M,"")</f>
        <v>0</v>
      </c>
      <c r="AU2106">
        <f>_xlfn.XLOOKUP(Tabela5[[#This Row],[UUID]],Planilha2!$A:$A,Planilha2!N:N,"")</f>
        <v>0</v>
      </c>
      <c r="AV2106">
        <f>_xlfn.XLOOKUP(Tabela5[[#This Row],[UUID]],Planilha2!$A:$A,Planilha2!O:O,"")</f>
        <v>0</v>
      </c>
    </row>
    <row r="2107" spans="1:48" x14ac:dyDescent="0.2">
      <c r="A2107" t="s">
        <v>8688</v>
      </c>
      <c r="B2107" t="s">
        <v>35</v>
      </c>
      <c r="C2107">
        <v>13345928</v>
      </c>
      <c r="D2107">
        <v>1773235150</v>
      </c>
      <c r="E2107" t="s">
        <v>787</v>
      </c>
      <c r="F2107" t="s">
        <v>3497</v>
      </c>
      <c r="G2107" t="s">
        <v>794</v>
      </c>
      <c r="H2107" s="1">
        <v>45992</v>
      </c>
      <c r="I2107">
        <v>202512</v>
      </c>
      <c r="J2107">
        <v>337.37482</v>
      </c>
      <c r="L2107">
        <v>337.37</v>
      </c>
      <c r="N2107">
        <v>90449290</v>
      </c>
      <c r="O2107" s="1">
        <v>46029</v>
      </c>
      <c r="P2107" s="1">
        <v>46048</v>
      </c>
      <c r="R2107">
        <v>78</v>
      </c>
      <c r="S2107" t="s">
        <v>53</v>
      </c>
      <c r="T2107" t="s">
        <v>40</v>
      </c>
      <c r="U2107" t="s">
        <v>40</v>
      </c>
      <c r="V2107" t="s">
        <v>795</v>
      </c>
      <c r="W2107">
        <v>6</v>
      </c>
      <c r="X2107" t="s">
        <v>42</v>
      </c>
      <c r="Y2107">
        <v>6</v>
      </c>
      <c r="Z2107" t="s">
        <v>40</v>
      </c>
      <c r="AA2107" t="s">
        <v>67</v>
      </c>
      <c r="AB2107" t="s">
        <v>44</v>
      </c>
      <c r="AE2107" t="s">
        <v>298</v>
      </c>
      <c r="AF2107" t="s">
        <v>8689</v>
      </c>
      <c r="AG2107" s="1">
        <v>46028</v>
      </c>
      <c r="AH2107" t="s">
        <v>70</v>
      </c>
      <c r="AI2107">
        <f>_xlfn.XLOOKUP(Tabela5[[#This Row],[UUID]],Planilha2!$A:$A,Planilha2!B:B,"")</f>
        <v>0</v>
      </c>
      <c r="AJ2107">
        <f>_xlfn.XLOOKUP(Tabela5[[#This Row],[UUID]],Planilha2!$A:$A,Planilha2!C:C,"")</f>
        <v>0</v>
      </c>
      <c r="AK2107">
        <f>_xlfn.XLOOKUP(Tabela5[[#This Row],[UUID]],Planilha2!$A:$A,Planilha2!D:D,"")</f>
        <v>8</v>
      </c>
      <c r="AL2107">
        <f>_xlfn.XLOOKUP(Tabela5[[#This Row],[UUID]],Planilha2!$A:$A,Planilha2!E:E,"")</f>
        <v>8</v>
      </c>
      <c r="AM2107">
        <f>_xlfn.XLOOKUP(Tabela5[[#This Row],[UUID]],Planilha2!$A:$A,Planilha2!F:F,"")</f>
        <v>0</v>
      </c>
      <c r="AN2107">
        <f>_xlfn.XLOOKUP(Tabela5[[#This Row],[UUID]],Planilha2!$A:$A,Planilha2!G:G,"")</f>
        <v>1</v>
      </c>
      <c r="AO2107">
        <f>_xlfn.XLOOKUP(Tabela5[[#This Row],[UUID]],Planilha2!$A:$A,Planilha2!H:H,"")</f>
        <v>1</v>
      </c>
      <c r="AP2107">
        <f>_xlfn.XLOOKUP(Tabela5[[#This Row],[UUID]],Planilha2!$A:$A,Planilha2!I:I,"")</f>
        <v>1</v>
      </c>
      <c r="AQ2107">
        <f>_xlfn.XLOOKUP(Tabela5[[#This Row],[UUID]],Planilha2!$A:$A,Planilha2!J:J,"")</f>
        <v>1</v>
      </c>
      <c r="AR2107">
        <f>_xlfn.XLOOKUP(Tabela5[[#This Row],[UUID]],Planilha2!$A:$A,Planilha2!K:K,"")</f>
        <v>1</v>
      </c>
      <c r="AS2107">
        <f>_xlfn.XLOOKUP(Tabela5[[#This Row],[UUID]],Planilha2!$A:$A,Planilha2!L:L,"")</f>
        <v>1</v>
      </c>
      <c r="AT2107">
        <f>_xlfn.XLOOKUP(Tabela5[[#This Row],[UUID]],Planilha2!$A:$A,Planilha2!M:M,"")</f>
        <v>0</v>
      </c>
      <c r="AU2107">
        <f>_xlfn.XLOOKUP(Tabela5[[#This Row],[UUID]],Planilha2!$A:$A,Planilha2!N:N,"")</f>
        <v>0</v>
      </c>
      <c r="AV2107">
        <f>_xlfn.XLOOKUP(Tabela5[[#This Row],[UUID]],Planilha2!$A:$A,Planilha2!O:O,"")</f>
        <v>0</v>
      </c>
    </row>
    <row r="2108" spans="1:48" x14ac:dyDescent="0.2">
      <c r="A2108" t="s">
        <v>8690</v>
      </c>
      <c r="B2108" t="s">
        <v>35</v>
      </c>
      <c r="C2108">
        <v>11891807</v>
      </c>
      <c r="D2108">
        <v>83634363487</v>
      </c>
      <c r="E2108" t="s">
        <v>5769</v>
      </c>
      <c r="F2108" t="s">
        <v>8691</v>
      </c>
      <c r="G2108" t="s">
        <v>5771</v>
      </c>
      <c r="H2108" s="1">
        <v>45931</v>
      </c>
      <c r="I2108">
        <v>202510</v>
      </c>
      <c r="J2108">
        <v>667.58435999999995</v>
      </c>
      <c r="L2108">
        <v>667.58</v>
      </c>
      <c r="N2108">
        <v>90405523</v>
      </c>
      <c r="O2108" s="1">
        <v>45978</v>
      </c>
      <c r="P2108" s="1">
        <v>45986</v>
      </c>
      <c r="R2108">
        <v>140</v>
      </c>
      <c r="S2108" t="s">
        <v>53</v>
      </c>
      <c r="T2108" t="s">
        <v>40</v>
      </c>
      <c r="U2108" t="s">
        <v>40</v>
      </c>
      <c r="V2108" t="s">
        <v>5772</v>
      </c>
      <c r="W2108">
        <v>6</v>
      </c>
      <c r="X2108" t="s">
        <v>42</v>
      </c>
      <c r="Y2108">
        <v>6</v>
      </c>
      <c r="Z2108" t="s">
        <v>40</v>
      </c>
      <c r="AA2108" t="s">
        <v>193</v>
      </c>
      <c r="AB2108" t="s">
        <v>44</v>
      </c>
      <c r="AE2108" t="s">
        <v>2711</v>
      </c>
      <c r="AF2108" t="s">
        <v>8692</v>
      </c>
      <c r="AG2108" s="1">
        <v>46037</v>
      </c>
      <c r="AH2108" t="s">
        <v>2751</v>
      </c>
      <c r="AI2108">
        <f>_xlfn.XLOOKUP(Tabela5[[#This Row],[UUID]],Planilha2!$A:$A,Planilha2!B:B,"")</f>
        <v>0</v>
      </c>
      <c r="AJ2108">
        <f>_xlfn.XLOOKUP(Tabela5[[#This Row],[UUID]],Planilha2!$A:$A,Planilha2!C:C,"")</f>
        <v>0</v>
      </c>
      <c r="AK2108">
        <f>_xlfn.XLOOKUP(Tabela5[[#This Row],[UUID]],Planilha2!$A:$A,Planilha2!D:D,"")</f>
        <v>1</v>
      </c>
      <c r="AL2108">
        <f>_xlfn.XLOOKUP(Tabela5[[#This Row],[UUID]],Planilha2!$A:$A,Planilha2!E:E,"")</f>
        <v>0</v>
      </c>
      <c r="AM2108">
        <f>_xlfn.XLOOKUP(Tabela5[[#This Row],[UUID]],Planilha2!$A:$A,Planilha2!F:F,"")</f>
        <v>1</v>
      </c>
      <c r="AN2108">
        <f>_xlfn.XLOOKUP(Tabela5[[#This Row],[UUID]],Planilha2!$A:$A,Planilha2!G:G,"")</f>
        <v>1</v>
      </c>
      <c r="AO2108">
        <f>_xlfn.XLOOKUP(Tabela5[[#This Row],[UUID]],Planilha2!$A:$A,Planilha2!H:H,"")</f>
        <v>1</v>
      </c>
      <c r="AP2108">
        <f>_xlfn.XLOOKUP(Tabela5[[#This Row],[UUID]],Planilha2!$A:$A,Planilha2!I:I,"")</f>
        <v>1</v>
      </c>
      <c r="AQ2108">
        <f>_xlfn.XLOOKUP(Tabela5[[#This Row],[UUID]],Planilha2!$A:$A,Planilha2!J:J,"")</f>
        <v>1</v>
      </c>
      <c r="AR2108">
        <f>_xlfn.XLOOKUP(Tabela5[[#This Row],[UUID]],Planilha2!$A:$A,Planilha2!K:K,"")</f>
        <v>1</v>
      </c>
      <c r="AS2108">
        <f>_xlfn.XLOOKUP(Tabela5[[#This Row],[UUID]],Planilha2!$A:$A,Planilha2!L:L,"")</f>
        <v>1</v>
      </c>
      <c r="AT2108">
        <f>_xlfn.XLOOKUP(Tabela5[[#This Row],[UUID]],Planilha2!$A:$A,Planilha2!M:M,"")</f>
        <v>0</v>
      </c>
      <c r="AU2108">
        <f>_xlfn.XLOOKUP(Tabela5[[#This Row],[UUID]],Planilha2!$A:$A,Planilha2!N:N,"")</f>
        <v>1</v>
      </c>
      <c r="AV2108">
        <f>_xlfn.XLOOKUP(Tabela5[[#This Row],[UUID]],Planilha2!$A:$A,Planilha2!O:O,"")</f>
        <v>1</v>
      </c>
    </row>
    <row r="2109" spans="1:48" x14ac:dyDescent="0.2">
      <c r="A2109" t="s">
        <v>8693</v>
      </c>
      <c r="B2109" t="s">
        <v>35</v>
      </c>
      <c r="C2109">
        <v>11276538</v>
      </c>
      <c r="D2109">
        <v>66015219220</v>
      </c>
      <c r="E2109" t="s">
        <v>2226</v>
      </c>
      <c r="F2109" t="s">
        <v>2227</v>
      </c>
      <c r="G2109" t="s">
        <v>2228</v>
      </c>
      <c r="H2109" s="1">
        <v>45992</v>
      </c>
      <c r="I2109">
        <v>202512</v>
      </c>
      <c r="J2109">
        <v>511.29379</v>
      </c>
      <c r="L2109">
        <v>511.29</v>
      </c>
      <c r="N2109">
        <v>90451514</v>
      </c>
      <c r="O2109" s="1">
        <v>46031</v>
      </c>
      <c r="P2109" s="1">
        <v>46048</v>
      </c>
      <c r="R2109">
        <v>78</v>
      </c>
      <c r="S2109" t="s">
        <v>53</v>
      </c>
      <c r="T2109" t="s">
        <v>40</v>
      </c>
      <c r="U2109" t="s">
        <v>40</v>
      </c>
      <c r="V2109" t="s">
        <v>2229</v>
      </c>
      <c r="W2109">
        <v>6</v>
      </c>
      <c r="X2109" t="s">
        <v>42</v>
      </c>
      <c r="Y2109">
        <v>6</v>
      </c>
      <c r="Z2109" t="s">
        <v>40</v>
      </c>
      <c r="AA2109" t="s">
        <v>67</v>
      </c>
      <c r="AB2109" t="s">
        <v>44</v>
      </c>
      <c r="AE2109" t="s">
        <v>298</v>
      </c>
      <c r="AF2109" t="s">
        <v>8694</v>
      </c>
      <c r="AG2109" s="1">
        <v>46094</v>
      </c>
      <c r="AH2109" t="s">
        <v>2615</v>
      </c>
      <c r="AI2109">
        <f>_xlfn.XLOOKUP(Tabela5[[#This Row],[UUID]],Planilha2!$A:$A,Planilha2!B:B,"")</f>
        <v>1</v>
      </c>
      <c r="AJ2109">
        <f>_xlfn.XLOOKUP(Tabela5[[#This Row],[UUID]],Planilha2!$A:$A,Planilha2!C:C,"")</f>
        <v>0</v>
      </c>
      <c r="AK2109">
        <f>_xlfn.XLOOKUP(Tabela5[[#This Row],[UUID]],Planilha2!$A:$A,Planilha2!D:D,"")</f>
        <v>1</v>
      </c>
      <c r="AL2109">
        <f>_xlfn.XLOOKUP(Tabela5[[#This Row],[UUID]],Planilha2!$A:$A,Planilha2!E:E,"")</f>
        <v>0</v>
      </c>
      <c r="AM2109">
        <f>_xlfn.XLOOKUP(Tabela5[[#This Row],[UUID]],Planilha2!$A:$A,Planilha2!F:F,"")</f>
        <v>1</v>
      </c>
      <c r="AN2109">
        <f>_xlfn.XLOOKUP(Tabela5[[#This Row],[UUID]],Planilha2!$A:$A,Planilha2!G:G,"")</f>
        <v>1</v>
      </c>
      <c r="AO2109">
        <f>_xlfn.XLOOKUP(Tabela5[[#This Row],[UUID]],Planilha2!$A:$A,Planilha2!H:H,"")</f>
        <v>1</v>
      </c>
      <c r="AP2109">
        <f>_xlfn.XLOOKUP(Tabela5[[#This Row],[UUID]],Planilha2!$A:$A,Planilha2!I:I,"")</f>
        <v>1</v>
      </c>
      <c r="AQ2109">
        <f>_xlfn.XLOOKUP(Tabela5[[#This Row],[UUID]],Planilha2!$A:$A,Planilha2!J:J,"")</f>
        <v>1</v>
      </c>
      <c r="AR2109">
        <f>_xlfn.XLOOKUP(Tabela5[[#This Row],[UUID]],Planilha2!$A:$A,Planilha2!K:K,"")</f>
        <v>1</v>
      </c>
      <c r="AS2109">
        <f>_xlfn.XLOOKUP(Tabela5[[#This Row],[UUID]],Planilha2!$A:$A,Planilha2!L:L,"")</f>
        <v>1</v>
      </c>
      <c r="AT2109">
        <f>_xlfn.XLOOKUP(Tabela5[[#This Row],[UUID]],Planilha2!$A:$A,Planilha2!M:M,"")</f>
        <v>0</v>
      </c>
      <c r="AU2109">
        <f>_xlfn.XLOOKUP(Tabela5[[#This Row],[UUID]],Planilha2!$A:$A,Planilha2!N:N,"")</f>
        <v>1</v>
      </c>
      <c r="AV2109">
        <f>_xlfn.XLOOKUP(Tabela5[[#This Row],[UUID]],Planilha2!$A:$A,Planilha2!O:O,"")</f>
        <v>1</v>
      </c>
    </row>
    <row r="2110" spans="1:48" x14ac:dyDescent="0.2">
      <c r="A2110" t="s">
        <v>8695</v>
      </c>
      <c r="B2110" t="s">
        <v>35</v>
      </c>
      <c r="C2110">
        <v>760123676</v>
      </c>
      <c r="D2110">
        <v>57646325104</v>
      </c>
      <c r="E2110" t="s">
        <v>2220</v>
      </c>
      <c r="F2110" t="s">
        <v>2221</v>
      </c>
      <c r="G2110" t="s">
        <v>2222</v>
      </c>
      <c r="H2110" s="1">
        <v>45992</v>
      </c>
      <c r="I2110">
        <v>202512</v>
      </c>
      <c r="J2110">
        <v>492.30439999999999</v>
      </c>
      <c r="L2110">
        <v>492.3</v>
      </c>
      <c r="N2110">
        <v>90451755</v>
      </c>
      <c r="O2110" s="1">
        <v>46031</v>
      </c>
      <c r="P2110" s="1">
        <v>46048</v>
      </c>
      <c r="R2110">
        <v>78</v>
      </c>
      <c r="S2110" t="s">
        <v>53</v>
      </c>
      <c r="T2110" t="s">
        <v>40</v>
      </c>
      <c r="U2110" t="s">
        <v>40</v>
      </c>
      <c r="V2110" t="s">
        <v>2223</v>
      </c>
      <c r="W2110">
        <v>6</v>
      </c>
      <c r="X2110" t="s">
        <v>42</v>
      </c>
      <c r="Y2110">
        <v>6</v>
      </c>
      <c r="Z2110" t="s">
        <v>40</v>
      </c>
      <c r="AA2110" t="s">
        <v>67</v>
      </c>
      <c r="AB2110" t="s">
        <v>44</v>
      </c>
      <c r="AE2110" t="s">
        <v>298</v>
      </c>
      <c r="AF2110" t="s">
        <v>8696</v>
      </c>
      <c r="AG2110" s="1">
        <v>46042</v>
      </c>
      <c r="AH2110" t="s">
        <v>2751</v>
      </c>
      <c r="AI2110">
        <f>_xlfn.XLOOKUP(Tabela5[[#This Row],[UUID]],Planilha2!$A:$A,Planilha2!B:B,"")</f>
        <v>0</v>
      </c>
      <c r="AJ2110">
        <f>_xlfn.XLOOKUP(Tabela5[[#This Row],[UUID]],Planilha2!$A:$A,Planilha2!C:C,"")</f>
        <v>1</v>
      </c>
      <c r="AK2110">
        <f>_xlfn.XLOOKUP(Tabela5[[#This Row],[UUID]],Planilha2!$A:$A,Planilha2!D:D,"")</f>
        <v>1</v>
      </c>
      <c r="AL2110">
        <f>_xlfn.XLOOKUP(Tabela5[[#This Row],[UUID]],Planilha2!$A:$A,Planilha2!E:E,"")</f>
        <v>0</v>
      </c>
      <c r="AM2110">
        <f>_xlfn.XLOOKUP(Tabela5[[#This Row],[UUID]],Planilha2!$A:$A,Planilha2!F:F,"")</f>
        <v>1</v>
      </c>
      <c r="AN2110">
        <f>_xlfn.XLOOKUP(Tabela5[[#This Row],[UUID]],Planilha2!$A:$A,Planilha2!G:G,"")</f>
        <v>1</v>
      </c>
      <c r="AO2110">
        <f>_xlfn.XLOOKUP(Tabela5[[#This Row],[UUID]],Planilha2!$A:$A,Planilha2!H:H,"")</f>
        <v>1</v>
      </c>
      <c r="AP2110">
        <f>_xlfn.XLOOKUP(Tabela5[[#This Row],[UUID]],Planilha2!$A:$A,Planilha2!I:I,"")</f>
        <v>1</v>
      </c>
      <c r="AQ2110">
        <f>_xlfn.XLOOKUP(Tabela5[[#This Row],[UUID]],Planilha2!$A:$A,Planilha2!J:J,"")</f>
        <v>1</v>
      </c>
      <c r="AR2110">
        <f>_xlfn.XLOOKUP(Tabela5[[#This Row],[UUID]],Planilha2!$A:$A,Planilha2!K:K,"")</f>
        <v>1</v>
      </c>
      <c r="AS2110">
        <f>_xlfn.XLOOKUP(Tabela5[[#This Row],[UUID]],Planilha2!$A:$A,Planilha2!L:L,"")</f>
        <v>1</v>
      </c>
      <c r="AT2110">
        <f>_xlfn.XLOOKUP(Tabela5[[#This Row],[UUID]],Planilha2!$A:$A,Planilha2!M:M,"")</f>
        <v>1</v>
      </c>
      <c r="AU2110">
        <f>_xlfn.XLOOKUP(Tabela5[[#This Row],[UUID]],Planilha2!$A:$A,Planilha2!N:N,"")</f>
        <v>1</v>
      </c>
      <c r="AV2110">
        <f>_xlfn.XLOOKUP(Tabela5[[#This Row],[UUID]],Planilha2!$A:$A,Planilha2!O:O,"")</f>
        <v>1</v>
      </c>
    </row>
    <row r="2111" spans="1:48" x14ac:dyDescent="0.2">
      <c r="A2111" t="s">
        <v>8697</v>
      </c>
      <c r="B2111" t="s">
        <v>35</v>
      </c>
      <c r="C2111">
        <v>10020427687</v>
      </c>
      <c r="D2111">
        <v>2978305118</v>
      </c>
      <c r="E2111" t="s">
        <v>798</v>
      </c>
      <c r="F2111" t="s">
        <v>6746</v>
      </c>
      <c r="G2111" t="s">
        <v>800</v>
      </c>
      <c r="H2111" s="1">
        <v>45992</v>
      </c>
      <c r="I2111">
        <v>202512</v>
      </c>
      <c r="J2111">
        <v>378.26047</v>
      </c>
      <c r="L2111">
        <v>378.26</v>
      </c>
      <c r="N2111">
        <v>90451750</v>
      </c>
      <c r="O2111" s="1">
        <v>46031</v>
      </c>
      <c r="P2111" s="1">
        <v>46048</v>
      </c>
      <c r="R2111">
        <v>78</v>
      </c>
      <c r="S2111" t="s">
        <v>53</v>
      </c>
      <c r="T2111" t="s">
        <v>40</v>
      </c>
      <c r="U2111" t="s">
        <v>40</v>
      </c>
      <c r="V2111" t="s">
        <v>801</v>
      </c>
      <c r="W2111">
        <v>6</v>
      </c>
      <c r="X2111" t="s">
        <v>42</v>
      </c>
      <c r="Y2111">
        <v>6</v>
      </c>
      <c r="Z2111" t="s">
        <v>40</v>
      </c>
      <c r="AA2111" t="s">
        <v>67</v>
      </c>
      <c r="AB2111" t="s">
        <v>44</v>
      </c>
      <c r="AE2111" t="s">
        <v>298</v>
      </c>
      <c r="AF2111" t="s">
        <v>8698</v>
      </c>
      <c r="AG2111" s="1">
        <v>46020</v>
      </c>
      <c r="AH2111" t="s">
        <v>70</v>
      </c>
      <c r="AI2111">
        <f>_xlfn.XLOOKUP(Tabela5[[#This Row],[UUID]],Planilha2!$A:$A,Planilha2!B:B,"")</f>
        <v>0</v>
      </c>
      <c r="AJ2111">
        <f>_xlfn.XLOOKUP(Tabela5[[#This Row],[UUID]],Planilha2!$A:$A,Planilha2!C:C,"")</f>
        <v>0</v>
      </c>
      <c r="AK2111">
        <f>_xlfn.XLOOKUP(Tabela5[[#This Row],[UUID]],Planilha2!$A:$A,Planilha2!D:D,"")</f>
        <v>1</v>
      </c>
      <c r="AL2111">
        <f>_xlfn.XLOOKUP(Tabela5[[#This Row],[UUID]],Planilha2!$A:$A,Planilha2!E:E,"")</f>
        <v>2</v>
      </c>
      <c r="AM2111">
        <f>_xlfn.XLOOKUP(Tabela5[[#This Row],[UUID]],Planilha2!$A:$A,Planilha2!F:F,"")</f>
        <v>0</v>
      </c>
      <c r="AN2111">
        <f>_xlfn.XLOOKUP(Tabela5[[#This Row],[UUID]],Planilha2!$A:$A,Planilha2!G:G,"")</f>
        <v>0</v>
      </c>
      <c r="AO2111">
        <f>_xlfn.XLOOKUP(Tabela5[[#This Row],[UUID]],Planilha2!$A:$A,Planilha2!H:H,"")</f>
        <v>0</v>
      </c>
      <c r="AP2111">
        <f>_xlfn.XLOOKUP(Tabela5[[#This Row],[UUID]],Planilha2!$A:$A,Planilha2!I:I,"")</f>
        <v>1</v>
      </c>
      <c r="AQ2111">
        <f>_xlfn.XLOOKUP(Tabela5[[#This Row],[UUID]],Planilha2!$A:$A,Planilha2!J:J,"")</f>
        <v>1</v>
      </c>
      <c r="AR2111">
        <f>_xlfn.XLOOKUP(Tabela5[[#This Row],[UUID]],Planilha2!$A:$A,Planilha2!K:K,"")</f>
        <v>1</v>
      </c>
      <c r="AS2111">
        <f>_xlfn.XLOOKUP(Tabela5[[#This Row],[UUID]],Planilha2!$A:$A,Planilha2!L:L,"")</f>
        <v>1</v>
      </c>
      <c r="AT2111">
        <f>_xlfn.XLOOKUP(Tabela5[[#This Row],[UUID]],Planilha2!$A:$A,Planilha2!M:M,"")</f>
        <v>0</v>
      </c>
      <c r="AU2111">
        <f>_xlfn.XLOOKUP(Tabela5[[#This Row],[UUID]],Planilha2!$A:$A,Planilha2!N:N,"")</f>
        <v>0</v>
      </c>
      <c r="AV2111">
        <f>_xlfn.XLOOKUP(Tabela5[[#This Row],[UUID]],Planilha2!$A:$A,Planilha2!O:O,"")</f>
        <v>0</v>
      </c>
    </row>
    <row r="2112" spans="1:48" x14ac:dyDescent="0.2">
      <c r="A2112" t="s">
        <v>8699</v>
      </c>
      <c r="B2112" t="s">
        <v>35</v>
      </c>
      <c r="C2112">
        <v>10462082</v>
      </c>
      <c r="D2112">
        <v>12028459832</v>
      </c>
      <c r="E2112" t="s">
        <v>2090</v>
      </c>
      <c r="F2112" t="s">
        <v>8700</v>
      </c>
      <c r="G2112" t="s">
        <v>2092</v>
      </c>
      <c r="H2112" s="1">
        <v>45931</v>
      </c>
      <c r="I2112">
        <v>202510</v>
      </c>
      <c r="J2112">
        <v>263.88270999999997</v>
      </c>
      <c r="L2112">
        <v>263.88</v>
      </c>
      <c r="N2112">
        <v>90405717</v>
      </c>
      <c r="O2112" s="1">
        <v>45978</v>
      </c>
      <c r="P2112" s="1">
        <v>45986</v>
      </c>
      <c r="R2112">
        <v>140</v>
      </c>
      <c r="S2112" t="s">
        <v>53</v>
      </c>
      <c r="T2112" t="s">
        <v>40</v>
      </c>
      <c r="U2112" t="s">
        <v>40</v>
      </c>
      <c r="V2112" t="s">
        <v>2093</v>
      </c>
      <c r="W2112">
        <v>6</v>
      </c>
      <c r="X2112" t="s">
        <v>42</v>
      </c>
      <c r="Y2112">
        <v>6</v>
      </c>
      <c r="Z2112" t="s">
        <v>40</v>
      </c>
      <c r="AA2112" t="s">
        <v>193</v>
      </c>
      <c r="AB2112" t="s">
        <v>44</v>
      </c>
      <c r="AE2112" t="s">
        <v>2711</v>
      </c>
      <c r="AF2112" t="s">
        <v>8701</v>
      </c>
      <c r="AG2112" s="1">
        <v>46001</v>
      </c>
      <c r="AH2112" t="s">
        <v>70</v>
      </c>
      <c r="AI2112">
        <f>_xlfn.XLOOKUP(Tabela5[[#This Row],[UUID]],Planilha2!$A:$A,Planilha2!B:B,"")</f>
        <v>0</v>
      </c>
      <c r="AJ2112">
        <f>_xlfn.XLOOKUP(Tabela5[[#This Row],[UUID]],Planilha2!$A:$A,Planilha2!C:C,"")</f>
        <v>0</v>
      </c>
      <c r="AK2112">
        <f>_xlfn.XLOOKUP(Tabela5[[#This Row],[UUID]],Planilha2!$A:$A,Planilha2!D:D,"")</f>
        <v>0</v>
      </c>
      <c r="AL2112">
        <f>_xlfn.XLOOKUP(Tabela5[[#This Row],[UUID]],Planilha2!$A:$A,Planilha2!E:E,"")</f>
        <v>5</v>
      </c>
      <c r="AM2112">
        <f>_xlfn.XLOOKUP(Tabela5[[#This Row],[UUID]],Planilha2!$A:$A,Planilha2!F:F,"")</f>
        <v>0</v>
      </c>
      <c r="AN2112">
        <f>_xlfn.XLOOKUP(Tabela5[[#This Row],[UUID]],Planilha2!$A:$A,Planilha2!G:G,"")</f>
        <v>0</v>
      </c>
      <c r="AO2112">
        <f>_xlfn.XLOOKUP(Tabela5[[#This Row],[UUID]],Planilha2!$A:$A,Planilha2!H:H,"")</f>
        <v>0</v>
      </c>
      <c r="AP2112">
        <f>_xlfn.XLOOKUP(Tabela5[[#This Row],[UUID]],Planilha2!$A:$A,Planilha2!I:I,"")</f>
        <v>0</v>
      </c>
      <c r="AQ2112">
        <f>_xlfn.XLOOKUP(Tabela5[[#This Row],[UUID]],Planilha2!$A:$A,Planilha2!J:J,"")</f>
        <v>0</v>
      </c>
      <c r="AR2112">
        <f>_xlfn.XLOOKUP(Tabela5[[#This Row],[UUID]],Planilha2!$A:$A,Planilha2!K:K,"")</f>
        <v>0</v>
      </c>
      <c r="AS2112">
        <f>_xlfn.XLOOKUP(Tabela5[[#This Row],[UUID]],Planilha2!$A:$A,Planilha2!L:L,"")</f>
        <v>0</v>
      </c>
      <c r="AT2112">
        <f>_xlfn.XLOOKUP(Tabela5[[#This Row],[UUID]],Planilha2!$A:$A,Planilha2!M:M,"")</f>
        <v>0</v>
      </c>
      <c r="AU2112">
        <f>_xlfn.XLOOKUP(Tabela5[[#This Row],[UUID]],Planilha2!$A:$A,Planilha2!N:N,"")</f>
        <v>0</v>
      </c>
      <c r="AV2112">
        <f>_xlfn.XLOOKUP(Tabela5[[#This Row],[UUID]],Planilha2!$A:$A,Planilha2!O:O,"")</f>
        <v>0</v>
      </c>
    </row>
    <row r="2113" spans="1:48" x14ac:dyDescent="0.2">
      <c r="A2113" t="s">
        <v>8702</v>
      </c>
      <c r="B2113" t="s">
        <v>35</v>
      </c>
      <c r="C2113">
        <v>10030007567</v>
      </c>
      <c r="D2113">
        <v>87622000107</v>
      </c>
      <c r="E2113" t="s">
        <v>804</v>
      </c>
      <c r="F2113" t="s">
        <v>805</v>
      </c>
      <c r="G2113" t="s">
        <v>806</v>
      </c>
      <c r="H2113" s="1">
        <v>45992</v>
      </c>
      <c r="I2113">
        <v>202512</v>
      </c>
      <c r="J2113">
        <v>1007.40004</v>
      </c>
      <c r="L2113">
        <v>1007.4</v>
      </c>
      <c r="N2113">
        <v>90453261</v>
      </c>
      <c r="O2113" s="1">
        <v>46037</v>
      </c>
      <c r="P2113" s="1">
        <v>46048</v>
      </c>
      <c r="R2113">
        <v>78</v>
      </c>
      <c r="S2113" t="s">
        <v>39</v>
      </c>
      <c r="T2113" t="s">
        <v>40</v>
      </c>
      <c r="U2113" t="s">
        <v>40</v>
      </c>
      <c r="V2113" t="s">
        <v>807</v>
      </c>
      <c r="W2113">
        <v>6</v>
      </c>
      <c r="X2113" t="s">
        <v>42</v>
      </c>
      <c r="Y2113">
        <v>6</v>
      </c>
      <c r="Z2113" t="s">
        <v>40</v>
      </c>
      <c r="AA2113" t="s">
        <v>67</v>
      </c>
      <c r="AB2113" t="s">
        <v>44</v>
      </c>
      <c r="AE2113" t="s">
        <v>298</v>
      </c>
      <c r="AF2113" t="s">
        <v>8703</v>
      </c>
      <c r="AG2113" s="1">
        <v>46094</v>
      </c>
      <c r="AH2113" t="s">
        <v>2615</v>
      </c>
      <c r="AI2113">
        <f>_xlfn.XLOOKUP(Tabela5[[#This Row],[UUID]],Planilha2!$A:$A,Planilha2!B:B,"")</f>
        <v>1</v>
      </c>
      <c r="AJ2113">
        <f>_xlfn.XLOOKUP(Tabela5[[#This Row],[UUID]],Planilha2!$A:$A,Planilha2!C:C,"")</f>
        <v>0</v>
      </c>
      <c r="AK2113">
        <f>_xlfn.XLOOKUP(Tabela5[[#This Row],[UUID]],Planilha2!$A:$A,Planilha2!D:D,"")</f>
        <v>1</v>
      </c>
      <c r="AL2113">
        <f>_xlfn.XLOOKUP(Tabela5[[#This Row],[UUID]],Planilha2!$A:$A,Planilha2!E:E,"")</f>
        <v>0</v>
      </c>
      <c r="AM2113">
        <f>_xlfn.XLOOKUP(Tabela5[[#This Row],[UUID]],Planilha2!$A:$A,Planilha2!F:F,"")</f>
        <v>1</v>
      </c>
      <c r="AN2113">
        <f>_xlfn.XLOOKUP(Tabela5[[#This Row],[UUID]],Planilha2!$A:$A,Planilha2!G:G,"")</f>
        <v>1</v>
      </c>
      <c r="AO2113">
        <f>_xlfn.XLOOKUP(Tabela5[[#This Row],[UUID]],Planilha2!$A:$A,Planilha2!H:H,"")</f>
        <v>1</v>
      </c>
      <c r="AP2113">
        <f>_xlfn.XLOOKUP(Tabela5[[#This Row],[UUID]],Planilha2!$A:$A,Planilha2!I:I,"")</f>
        <v>1</v>
      </c>
      <c r="AQ2113">
        <f>_xlfn.XLOOKUP(Tabela5[[#This Row],[UUID]],Planilha2!$A:$A,Planilha2!J:J,"")</f>
        <v>1</v>
      </c>
      <c r="AR2113">
        <f>_xlfn.XLOOKUP(Tabela5[[#This Row],[UUID]],Planilha2!$A:$A,Planilha2!K:K,"")</f>
        <v>1</v>
      </c>
      <c r="AS2113">
        <f>_xlfn.XLOOKUP(Tabela5[[#This Row],[UUID]],Planilha2!$A:$A,Planilha2!L:L,"")</f>
        <v>1</v>
      </c>
      <c r="AT2113">
        <f>_xlfn.XLOOKUP(Tabela5[[#This Row],[UUID]],Planilha2!$A:$A,Planilha2!M:M,"")</f>
        <v>0</v>
      </c>
      <c r="AU2113">
        <f>_xlfn.XLOOKUP(Tabela5[[#This Row],[UUID]],Planilha2!$A:$A,Planilha2!N:N,"")</f>
        <v>1</v>
      </c>
      <c r="AV2113">
        <f>_xlfn.XLOOKUP(Tabela5[[#This Row],[UUID]],Planilha2!$A:$A,Planilha2!O:O,"")</f>
        <v>1</v>
      </c>
    </row>
    <row r="2114" spans="1:48" x14ac:dyDescent="0.2">
      <c r="A2114" t="s">
        <v>8704</v>
      </c>
      <c r="B2114" t="s">
        <v>35</v>
      </c>
      <c r="C2114">
        <v>10021867419</v>
      </c>
      <c r="D2114">
        <v>1346204373</v>
      </c>
      <c r="E2114" t="s">
        <v>834</v>
      </c>
      <c r="F2114" t="s">
        <v>2021</v>
      </c>
      <c r="G2114" t="s">
        <v>836</v>
      </c>
      <c r="H2114" s="1">
        <v>45992</v>
      </c>
      <c r="I2114">
        <v>202512</v>
      </c>
      <c r="J2114">
        <v>443.10647999999998</v>
      </c>
      <c r="L2114">
        <v>443.11</v>
      </c>
      <c r="N2114">
        <v>90453268</v>
      </c>
      <c r="O2114" s="1">
        <v>46037</v>
      </c>
      <c r="P2114" s="1">
        <v>46048</v>
      </c>
      <c r="R2114">
        <v>78</v>
      </c>
      <c r="S2114" t="s">
        <v>53</v>
      </c>
      <c r="T2114" t="s">
        <v>40</v>
      </c>
      <c r="U2114" t="s">
        <v>40</v>
      </c>
      <c r="V2114" t="s">
        <v>837</v>
      </c>
      <c r="W2114">
        <v>6</v>
      </c>
      <c r="X2114" t="s">
        <v>42</v>
      </c>
      <c r="Y2114">
        <v>6</v>
      </c>
      <c r="Z2114" t="s">
        <v>40</v>
      </c>
      <c r="AA2114" t="s">
        <v>67</v>
      </c>
      <c r="AB2114" t="s">
        <v>44</v>
      </c>
      <c r="AE2114" t="s">
        <v>298</v>
      </c>
      <c r="AF2114" t="s">
        <v>8705</v>
      </c>
      <c r="AG2114" s="1">
        <v>46041</v>
      </c>
      <c r="AH2114" t="s">
        <v>2751</v>
      </c>
      <c r="AI2114">
        <f>_xlfn.XLOOKUP(Tabela5[[#This Row],[UUID]],Planilha2!$A:$A,Planilha2!B:B,"")</f>
        <v>0</v>
      </c>
      <c r="AJ2114">
        <f>_xlfn.XLOOKUP(Tabela5[[#This Row],[UUID]],Planilha2!$A:$A,Planilha2!C:C,"")</f>
        <v>1</v>
      </c>
      <c r="AK2114">
        <f>_xlfn.XLOOKUP(Tabela5[[#This Row],[UUID]],Planilha2!$A:$A,Planilha2!D:D,"")</f>
        <v>1</v>
      </c>
      <c r="AL2114">
        <f>_xlfn.XLOOKUP(Tabela5[[#This Row],[UUID]],Planilha2!$A:$A,Planilha2!E:E,"")</f>
        <v>0</v>
      </c>
      <c r="AM2114">
        <f>_xlfn.XLOOKUP(Tabela5[[#This Row],[UUID]],Planilha2!$A:$A,Planilha2!F:F,"")</f>
        <v>1</v>
      </c>
      <c r="AN2114">
        <f>_xlfn.XLOOKUP(Tabela5[[#This Row],[UUID]],Planilha2!$A:$A,Planilha2!G:G,"")</f>
        <v>1</v>
      </c>
      <c r="AO2114">
        <f>_xlfn.XLOOKUP(Tabela5[[#This Row],[UUID]],Planilha2!$A:$A,Planilha2!H:H,"")</f>
        <v>1</v>
      </c>
      <c r="AP2114">
        <f>_xlfn.XLOOKUP(Tabela5[[#This Row],[UUID]],Planilha2!$A:$A,Planilha2!I:I,"")</f>
        <v>1</v>
      </c>
      <c r="AQ2114">
        <f>_xlfn.XLOOKUP(Tabela5[[#This Row],[UUID]],Planilha2!$A:$A,Planilha2!J:J,"")</f>
        <v>1</v>
      </c>
      <c r="AR2114">
        <f>_xlfn.XLOOKUP(Tabela5[[#This Row],[UUID]],Planilha2!$A:$A,Planilha2!K:K,"")</f>
        <v>1</v>
      </c>
      <c r="AS2114">
        <f>_xlfn.XLOOKUP(Tabela5[[#This Row],[UUID]],Planilha2!$A:$A,Planilha2!L:L,"")</f>
        <v>1</v>
      </c>
      <c r="AT2114">
        <f>_xlfn.XLOOKUP(Tabela5[[#This Row],[UUID]],Planilha2!$A:$A,Planilha2!M:M,"")</f>
        <v>1</v>
      </c>
      <c r="AU2114">
        <f>_xlfn.XLOOKUP(Tabela5[[#This Row],[UUID]],Planilha2!$A:$A,Planilha2!N:N,"")</f>
        <v>1</v>
      </c>
      <c r="AV2114">
        <f>_xlfn.XLOOKUP(Tabela5[[#This Row],[UUID]],Planilha2!$A:$A,Planilha2!O:O,"")</f>
        <v>1</v>
      </c>
    </row>
    <row r="2115" spans="1:48" x14ac:dyDescent="0.2">
      <c r="A2115" t="s">
        <v>8706</v>
      </c>
      <c r="B2115" t="s">
        <v>35</v>
      </c>
      <c r="C2115">
        <v>10004439510</v>
      </c>
      <c r="D2115">
        <v>95294643120</v>
      </c>
      <c r="E2115" t="s">
        <v>626</v>
      </c>
      <c r="F2115" t="s">
        <v>627</v>
      </c>
      <c r="G2115" t="s">
        <v>628</v>
      </c>
      <c r="H2115" s="1">
        <v>45992</v>
      </c>
      <c r="I2115">
        <v>202512</v>
      </c>
      <c r="J2115">
        <v>225.24148</v>
      </c>
      <c r="L2115">
        <v>225.24</v>
      </c>
      <c r="N2115">
        <v>90451506</v>
      </c>
      <c r="O2115" s="1">
        <v>46031</v>
      </c>
      <c r="P2115" s="1">
        <v>46048</v>
      </c>
      <c r="R2115">
        <v>78</v>
      </c>
      <c r="S2115" t="s">
        <v>53</v>
      </c>
      <c r="T2115" t="s">
        <v>40</v>
      </c>
      <c r="U2115" t="s">
        <v>40</v>
      </c>
      <c r="V2115" t="s">
        <v>629</v>
      </c>
      <c r="W2115">
        <v>6</v>
      </c>
      <c r="X2115" t="s">
        <v>42</v>
      </c>
      <c r="Y2115">
        <v>6</v>
      </c>
      <c r="Z2115" t="s">
        <v>40</v>
      </c>
      <c r="AA2115" t="s">
        <v>67</v>
      </c>
      <c r="AB2115" t="s">
        <v>44</v>
      </c>
      <c r="AE2115" t="s">
        <v>298</v>
      </c>
      <c r="AF2115" t="s">
        <v>8707</v>
      </c>
      <c r="AG2115" s="1">
        <v>46042</v>
      </c>
      <c r="AH2115" t="s">
        <v>2751</v>
      </c>
      <c r="AI2115">
        <f>_xlfn.XLOOKUP(Tabela5[[#This Row],[UUID]],Planilha2!$A:$A,Planilha2!B:B,"")</f>
        <v>0</v>
      </c>
      <c r="AJ2115">
        <f>_xlfn.XLOOKUP(Tabela5[[#This Row],[UUID]],Planilha2!$A:$A,Planilha2!C:C,"")</f>
        <v>1</v>
      </c>
      <c r="AK2115">
        <f>_xlfn.XLOOKUP(Tabela5[[#This Row],[UUID]],Planilha2!$A:$A,Planilha2!D:D,"")</f>
        <v>2</v>
      </c>
      <c r="AL2115">
        <f>_xlfn.XLOOKUP(Tabela5[[#This Row],[UUID]],Planilha2!$A:$A,Planilha2!E:E,"")</f>
        <v>0</v>
      </c>
      <c r="AM2115">
        <f>_xlfn.XLOOKUP(Tabela5[[#This Row],[UUID]],Planilha2!$A:$A,Planilha2!F:F,"")</f>
        <v>1</v>
      </c>
      <c r="AN2115">
        <f>_xlfn.XLOOKUP(Tabela5[[#This Row],[UUID]],Planilha2!$A:$A,Planilha2!G:G,"")</f>
        <v>1</v>
      </c>
      <c r="AO2115">
        <f>_xlfn.XLOOKUP(Tabela5[[#This Row],[UUID]],Planilha2!$A:$A,Planilha2!H:H,"")</f>
        <v>1</v>
      </c>
      <c r="AP2115">
        <f>_xlfn.XLOOKUP(Tabela5[[#This Row],[UUID]],Planilha2!$A:$A,Planilha2!I:I,"")</f>
        <v>1</v>
      </c>
      <c r="AQ2115">
        <f>_xlfn.XLOOKUP(Tabela5[[#This Row],[UUID]],Planilha2!$A:$A,Planilha2!J:J,"")</f>
        <v>1</v>
      </c>
      <c r="AR2115">
        <f>_xlfn.XLOOKUP(Tabela5[[#This Row],[UUID]],Planilha2!$A:$A,Planilha2!K:K,"")</f>
        <v>1</v>
      </c>
      <c r="AS2115">
        <f>_xlfn.XLOOKUP(Tabela5[[#This Row],[UUID]],Planilha2!$A:$A,Planilha2!L:L,"")</f>
        <v>1</v>
      </c>
      <c r="AT2115">
        <f>_xlfn.XLOOKUP(Tabela5[[#This Row],[UUID]],Planilha2!$A:$A,Planilha2!M:M,"")</f>
        <v>1</v>
      </c>
      <c r="AU2115">
        <f>_xlfn.XLOOKUP(Tabela5[[#This Row],[UUID]],Planilha2!$A:$A,Planilha2!N:N,"")</f>
        <v>1</v>
      </c>
      <c r="AV2115">
        <f>_xlfn.XLOOKUP(Tabela5[[#This Row],[UUID]],Planilha2!$A:$A,Planilha2!O:O,"")</f>
        <v>1</v>
      </c>
    </row>
    <row r="2116" spans="1:48" x14ac:dyDescent="0.2">
      <c r="A2116" t="s">
        <v>8708</v>
      </c>
      <c r="B2116" t="s">
        <v>35</v>
      </c>
      <c r="C2116">
        <v>11899247</v>
      </c>
      <c r="D2116">
        <v>32967922870</v>
      </c>
      <c r="E2116" t="s">
        <v>5756</v>
      </c>
      <c r="F2116" t="s">
        <v>8709</v>
      </c>
      <c r="G2116" t="s">
        <v>5758</v>
      </c>
      <c r="H2116" s="1">
        <v>45931</v>
      </c>
      <c r="I2116">
        <v>202510</v>
      </c>
      <c r="J2116">
        <v>392.08445</v>
      </c>
      <c r="L2116">
        <v>392.08</v>
      </c>
      <c r="N2116">
        <v>90405573</v>
      </c>
      <c r="O2116" s="1">
        <v>45978</v>
      </c>
      <c r="P2116" s="1">
        <v>45986</v>
      </c>
      <c r="R2116">
        <v>140</v>
      </c>
      <c r="S2116" t="s">
        <v>53</v>
      </c>
      <c r="T2116" t="s">
        <v>40</v>
      </c>
      <c r="U2116" t="s">
        <v>40</v>
      </c>
      <c r="V2116" t="s">
        <v>5759</v>
      </c>
      <c r="W2116">
        <v>6</v>
      </c>
      <c r="X2116" t="s">
        <v>42</v>
      </c>
      <c r="Y2116">
        <v>6</v>
      </c>
      <c r="Z2116" t="s">
        <v>40</v>
      </c>
      <c r="AA2116" t="s">
        <v>193</v>
      </c>
      <c r="AB2116" t="s">
        <v>44</v>
      </c>
      <c r="AE2116" t="s">
        <v>2711</v>
      </c>
      <c r="AF2116" t="s">
        <v>8710</v>
      </c>
      <c r="AG2116" s="1">
        <v>46002</v>
      </c>
      <c r="AH2116" t="s">
        <v>70</v>
      </c>
      <c r="AI2116">
        <f>_xlfn.XLOOKUP(Tabela5[[#This Row],[UUID]],Planilha2!$A:$A,Planilha2!B:B,"")</f>
        <v>0</v>
      </c>
      <c r="AJ2116">
        <f>_xlfn.XLOOKUP(Tabela5[[#This Row],[UUID]],Planilha2!$A:$A,Planilha2!C:C,"")</f>
        <v>0</v>
      </c>
      <c r="AK2116">
        <f>_xlfn.XLOOKUP(Tabela5[[#This Row],[UUID]],Planilha2!$A:$A,Planilha2!D:D,"")</f>
        <v>0</v>
      </c>
      <c r="AL2116">
        <f>_xlfn.XLOOKUP(Tabela5[[#This Row],[UUID]],Planilha2!$A:$A,Planilha2!E:E,"")</f>
        <v>5</v>
      </c>
      <c r="AM2116">
        <f>_xlfn.XLOOKUP(Tabela5[[#This Row],[UUID]],Planilha2!$A:$A,Planilha2!F:F,"")</f>
        <v>0</v>
      </c>
      <c r="AN2116">
        <f>_xlfn.XLOOKUP(Tabela5[[#This Row],[UUID]],Planilha2!$A:$A,Planilha2!G:G,"")</f>
        <v>0</v>
      </c>
      <c r="AO2116">
        <f>_xlfn.XLOOKUP(Tabela5[[#This Row],[UUID]],Planilha2!$A:$A,Planilha2!H:H,"")</f>
        <v>0</v>
      </c>
      <c r="AP2116">
        <f>_xlfn.XLOOKUP(Tabela5[[#This Row],[UUID]],Planilha2!$A:$A,Planilha2!I:I,"")</f>
        <v>0</v>
      </c>
      <c r="AQ2116">
        <f>_xlfn.XLOOKUP(Tabela5[[#This Row],[UUID]],Planilha2!$A:$A,Planilha2!J:J,"")</f>
        <v>0</v>
      </c>
      <c r="AR2116">
        <f>_xlfn.XLOOKUP(Tabela5[[#This Row],[UUID]],Planilha2!$A:$A,Planilha2!K:K,"")</f>
        <v>0</v>
      </c>
      <c r="AS2116">
        <f>_xlfn.XLOOKUP(Tabela5[[#This Row],[UUID]],Planilha2!$A:$A,Planilha2!L:L,"")</f>
        <v>0</v>
      </c>
      <c r="AT2116">
        <f>_xlfn.XLOOKUP(Tabela5[[#This Row],[UUID]],Planilha2!$A:$A,Planilha2!M:M,"")</f>
        <v>0</v>
      </c>
      <c r="AU2116">
        <f>_xlfn.XLOOKUP(Tabela5[[#This Row],[UUID]],Planilha2!$A:$A,Planilha2!N:N,"")</f>
        <v>0</v>
      </c>
      <c r="AV2116">
        <f>_xlfn.XLOOKUP(Tabela5[[#This Row],[UUID]],Planilha2!$A:$A,Planilha2!O:O,"")</f>
        <v>0</v>
      </c>
    </row>
    <row r="2117" spans="1:48" x14ac:dyDescent="0.2">
      <c r="A2117" t="s">
        <v>8711</v>
      </c>
      <c r="B2117" t="s">
        <v>35</v>
      </c>
      <c r="C2117">
        <v>10729320</v>
      </c>
      <c r="D2117">
        <v>57633770104</v>
      </c>
      <c r="E2117" t="s">
        <v>1935</v>
      </c>
      <c r="F2117" t="s">
        <v>1936</v>
      </c>
      <c r="G2117" t="s">
        <v>1937</v>
      </c>
      <c r="H2117" s="1">
        <v>45992</v>
      </c>
      <c r="I2117">
        <v>202512</v>
      </c>
      <c r="J2117">
        <v>214.78529</v>
      </c>
      <c r="L2117">
        <v>214.79</v>
      </c>
      <c r="N2117">
        <v>90449954</v>
      </c>
      <c r="O2117" s="1">
        <v>46029</v>
      </c>
      <c r="P2117" s="1">
        <v>46048</v>
      </c>
      <c r="R2117">
        <v>78</v>
      </c>
      <c r="S2117" t="s">
        <v>53</v>
      </c>
      <c r="T2117" t="s">
        <v>40</v>
      </c>
      <c r="U2117" t="s">
        <v>40</v>
      </c>
      <c r="V2117" t="s">
        <v>1938</v>
      </c>
      <c r="W2117">
        <v>6</v>
      </c>
      <c r="X2117" t="s">
        <v>42</v>
      </c>
      <c r="Y2117">
        <v>6</v>
      </c>
      <c r="Z2117" t="s">
        <v>40</v>
      </c>
      <c r="AA2117" t="s">
        <v>67</v>
      </c>
      <c r="AB2117" t="s">
        <v>44</v>
      </c>
      <c r="AE2117" t="s">
        <v>298</v>
      </c>
      <c r="AF2117" t="s">
        <v>8712</v>
      </c>
      <c r="AG2117" s="1">
        <v>46045</v>
      </c>
      <c r="AH2117" t="s">
        <v>2751</v>
      </c>
      <c r="AI2117">
        <f>_xlfn.XLOOKUP(Tabela5[[#This Row],[UUID]],Planilha2!$A:$A,Planilha2!B:B,"")</f>
        <v>1</v>
      </c>
      <c r="AJ2117">
        <f>_xlfn.XLOOKUP(Tabela5[[#This Row],[UUID]],Planilha2!$A:$A,Planilha2!C:C,"")</f>
        <v>0</v>
      </c>
      <c r="AK2117">
        <f>_xlfn.XLOOKUP(Tabela5[[#This Row],[UUID]],Planilha2!$A:$A,Planilha2!D:D,"")</f>
        <v>252</v>
      </c>
      <c r="AL2117">
        <f>_xlfn.XLOOKUP(Tabela5[[#This Row],[UUID]],Planilha2!$A:$A,Planilha2!E:E,"")</f>
        <v>3</v>
      </c>
      <c r="AM2117">
        <f>_xlfn.XLOOKUP(Tabela5[[#This Row],[UUID]],Planilha2!$A:$A,Planilha2!F:F,"")</f>
        <v>1</v>
      </c>
      <c r="AN2117">
        <f>_xlfn.XLOOKUP(Tabela5[[#This Row],[UUID]],Planilha2!$A:$A,Planilha2!G:G,"")</f>
        <v>1</v>
      </c>
      <c r="AO2117">
        <f>_xlfn.XLOOKUP(Tabela5[[#This Row],[UUID]],Planilha2!$A:$A,Planilha2!H:H,"")</f>
        <v>1</v>
      </c>
      <c r="AP2117">
        <f>_xlfn.XLOOKUP(Tabela5[[#This Row],[UUID]],Planilha2!$A:$A,Planilha2!I:I,"")</f>
        <v>1</v>
      </c>
      <c r="AQ2117">
        <f>_xlfn.XLOOKUP(Tabela5[[#This Row],[UUID]],Planilha2!$A:$A,Planilha2!J:J,"")</f>
        <v>1</v>
      </c>
      <c r="AR2117">
        <f>_xlfn.XLOOKUP(Tabela5[[#This Row],[UUID]],Planilha2!$A:$A,Planilha2!K:K,"")</f>
        <v>1</v>
      </c>
      <c r="AS2117">
        <f>_xlfn.XLOOKUP(Tabela5[[#This Row],[UUID]],Planilha2!$A:$A,Planilha2!L:L,"")</f>
        <v>1</v>
      </c>
      <c r="AT2117">
        <f>_xlfn.XLOOKUP(Tabela5[[#This Row],[UUID]],Planilha2!$A:$A,Planilha2!M:M,"")</f>
        <v>0</v>
      </c>
      <c r="AU2117">
        <f>_xlfn.XLOOKUP(Tabela5[[#This Row],[UUID]],Planilha2!$A:$A,Planilha2!N:N,"")</f>
        <v>1</v>
      </c>
      <c r="AV2117">
        <f>_xlfn.XLOOKUP(Tabela5[[#This Row],[UUID]],Planilha2!$A:$A,Planilha2!O:O,"")</f>
        <v>1</v>
      </c>
    </row>
    <row r="2118" spans="1:48" x14ac:dyDescent="0.2">
      <c r="A2118" t="s">
        <v>8713</v>
      </c>
      <c r="B2118" t="s">
        <v>35</v>
      </c>
      <c r="C2118">
        <v>10037258760</v>
      </c>
      <c r="D2118">
        <v>70717282163</v>
      </c>
      <c r="E2118" t="s">
        <v>3582</v>
      </c>
      <c r="F2118" t="s">
        <v>8714</v>
      </c>
      <c r="G2118" t="s">
        <v>3584</v>
      </c>
      <c r="H2118" s="1">
        <v>45992</v>
      </c>
      <c r="I2118">
        <v>202512</v>
      </c>
      <c r="J2118">
        <v>212.86913000000001</v>
      </c>
      <c r="L2118">
        <v>212.87</v>
      </c>
      <c r="N2118">
        <v>90456324</v>
      </c>
      <c r="O2118" s="1">
        <v>46044</v>
      </c>
      <c r="P2118" s="1">
        <v>46055</v>
      </c>
      <c r="R2118">
        <v>71</v>
      </c>
      <c r="S2118" t="s">
        <v>53</v>
      </c>
      <c r="T2118" t="s">
        <v>40</v>
      </c>
      <c r="U2118" t="s">
        <v>40</v>
      </c>
      <c r="V2118" t="s">
        <v>3585</v>
      </c>
      <c r="W2118">
        <v>6</v>
      </c>
      <c r="X2118" t="s">
        <v>42</v>
      </c>
      <c r="Y2118">
        <v>6</v>
      </c>
      <c r="Z2118" t="s">
        <v>40</v>
      </c>
      <c r="AA2118" t="s">
        <v>67</v>
      </c>
      <c r="AB2118" t="s">
        <v>44</v>
      </c>
      <c r="AE2118" t="s">
        <v>298</v>
      </c>
      <c r="AF2118" t="s">
        <v>8715</v>
      </c>
      <c r="AG2118" s="1">
        <v>46082</v>
      </c>
      <c r="AH2118" t="s">
        <v>2615</v>
      </c>
      <c r="AI2118">
        <f>_xlfn.XLOOKUP(Tabela5[[#This Row],[UUID]],Planilha2!$A:$A,Planilha2!B:B,"")</f>
        <v>1</v>
      </c>
      <c r="AJ2118">
        <f>_xlfn.XLOOKUP(Tabela5[[#This Row],[UUID]],Planilha2!$A:$A,Planilha2!C:C,"")</f>
        <v>1</v>
      </c>
      <c r="AK2118">
        <f>_xlfn.XLOOKUP(Tabela5[[#This Row],[UUID]],Planilha2!$A:$A,Planilha2!D:D,"")</f>
        <v>2</v>
      </c>
      <c r="AL2118">
        <f>_xlfn.XLOOKUP(Tabela5[[#This Row],[UUID]],Planilha2!$A:$A,Planilha2!E:E,"")</f>
        <v>0</v>
      </c>
      <c r="AM2118">
        <f>_xlfn.XLOOKUP(Tabela5[[#This Row],[UUID]],Planilha2!$A:$A,Planilha2!F:F,"")</f>
        <v>0</v>
      </c>
      <c r="AN2118">
        <f>_xlfn.XLOOKUP(Tabela5[[#This Row],[UUID]],Planilha2!$A:$A,Planilha2!G:G,"")</f>
        <v>1</v>
      </c>
      <c r="AO2118">
        <f>_xlfn.XLOOKUP(Tabela5[[#This Row],[UUID]],Planilha2!$A:$A,Planilha2!H:H,"")</f>
        <v>1</v>
      </c>
      <c r="AP2118">
        <f>_xlfn.XLOOKUP(Tabela5[[#This Row],[UUID]],Planilha2!$A:$A,Planilha2!I:I,"")</f>
        <v>1</v>
      </c>
      <c r="AQ2118">
        <f>_xlfn.XLOOKUP(Tabela5[[#This Row],[UUID]],Planilha2!$A:$A,Planilha2!J:J,"")</f>
        <v>1</v>
      </c>
      <c r="AR2118">
        <f>_xlfn.XLOOKUP(Tabela5[[#This Row],[UUID]],Planilha2!$A:$A,Planilha2!K:K,"")</f>
        <v>1</v>
      </c>
      <c r="AS2118">
        <f>_xlfn.XLOOKUP(Tabela5[[#This Row],[UUID]],Planilha2!$A:$A,Planilha2!L:L,"")</f>
        <v>1</v>
      </c>
      <c r="AT2118">
        <f>_xlfn.XLOOKUP(Tabela5[[#This Row],[UUID]],Planilha2!$A:$A,Planilha2!M:M,"")</f>
        <v>1</v>
      </c>
      <c r="AU2118">
        <f>_xlfn.XLOOKUP(Tabela5[[#This Row],[UUID]],Planilha2!$A:$A,Planilha2!N:N,"")</f>
        <v>1</v>
      </c>
      <c r="AV2118">
        <f>_xlfn.XLOOKUP(Tabela5[[#This Row],[UUID]],Planilha2!$A:$A,Planilha2!O:O,"")</f>
        <v>1</v>
      </c>
    </row>
    <row r="2119" spans="1:48" x14ac:dyDescent="0.2">
      <c r="A2119" t="s">
        <v>8716</v>
      </c>
      <c r="B2119" t="s">
        <v>35</v>
      </c>
      <c r="C2119">
        <v>10023599322</v>
      </c>
      <c r="D2119">
        <v>75228459120</v>
      </c>
      <c r="E2119" t="s">
        <v>6775</v>
      </c>
      <c r="F2119" t="s">
        <v>8717</v>
      </c>
      <c r="G2119" t="s">
        <v>6777</v>
      </c>
      <c r="H2119" s="1">
        <v>45992</v>
      </c>
      <c r="I2119">
        <v>202512</v>
      </c>
      <c r="J2119">
        <v>1608.98894</v>
      </c>
      <c r="L2119">
        <v>1608.99</v>
      </c>
      <c r="N2119">
        <v>90453305</v>
      </c>
      <c r="O2119" s="1">
        <v>46037</v>
      </c>
      <c r="P2119" s="1">
        <v>46048</v>
      </c>
      <c r="R2119">
        <v>78</v>
      </c>
      <c r="S2119" t="s">
        <v>53</v>
      </c>
      <c r="T2119" t="s">
        <v>40</v>
      </c>
      <c r="U2119" t="s">
        <v>40</v>
      </c>
      <c r="V2119" t="s">
        <v>6778</v>
      </c>
      <c r="W2119">
        <v>6</v>
      </c>
      <c r="X2119" t="s">
        <v>42</v>
      </c>
      <c r="Y2119">
        <v>6</v>
      </c>
      <c r="Z2119" t="s">
        <v>40</v>
      </c>
      <c r="AA2119" t="s">
        <v>67</v>
      </c>
      <c r="AB2119" t="s">
        <v>44</v>
      </c>
      <c r="AE2119" t="s">
        <v>298</v>
      </c>
      <c r="AF2119" t="s">
        <v>8718</v>
      </c>
      <c r="AG2119" s="1">
        <v>46042</v>
      </c>
      <c r="AH2119" t="s">
        <v>2751</v>
      </c>
      <c r="AI2119">
        <f>_xlfn.XLOOKUP(Tabela5[[#This Row],[UUID]],Planilha2!$A:$A,Planilha2!B:B,"")</f>
        <v>0</v>
      </c>
      <c r="AJ2119">
        <f>_xlfn.XLOOKUP(Tabela5[[#This Row],[UUID]],Planilha2!$A:$A,Planilha2!C:C,"")</f>
        <v>1</v>
      </c>
      <c r="AK2119">
        <f>_xlfn.XLOOKUP(Tabela5[[#This Row],[UUID]],Planilha2!$A:$A,Planilha2!D:D,"")</f>
        <v>1</v>
      </c>
      <c r="AL2119">
        <f>_xlfn.XLOOKUP(Tabela5[[#This Row],[UUID]],Planilha2!$A:$A,Planilha2!E:E,"")</f>
        <v>0</v>
      </c>
      <c r="AM2119">
        <f>_xlfn.XLOOKUP(Tabela5[[#This Row],[UUID]],Planilha2!$A:$A,Planilha2!F:F,"")</f>
        <v>1</v>
      </c>
      <c r="AN2119">
        <f>_xlfn.XLOOKUP(Tabela5[[#This Row],[UUID]],Planilha2!$A:$A,Planilha2!G:G,"")</f>
        <v>1</v>
      </c>
      <c r="AO2119">
        <f>_xlfn.XLOOKUP(Tabela5[[#This Row],[UUID]],Planilha2!$A:$A,Planilha2!H:H,"")</f>
        <v>1</v>
      </c>
      <c r="AP2119">
        <f>_xlfn.XLOOKUP(Tabela5[[#This Row],[UUID]],Planilha2!$A:$A,Planilha2!I:I,"")</f>
        <v>1</v>
      </c>
      <c r="AQ2119">
        <f>_xlfn.XLOOKUP(Tabela5[[#This Row],[UUID]],Planilha2!$A:$A,Planilha2!J:J,"")</f>
        <v>1</v>
      </c>
      <c r="AR2119">
        <f>_xlfn.XLOOKUP(Tabela5[[#This Row],[UUID]],Planilha2!$A:$A,Planilha2!K:K,"")</f>
        <v>1</v>
      </c>
      <c r="AS2119">
        <f>_xlfn.XLOOKUP(Tabela5[[#This Row],[UUID]],Planilha2!$A:$A,Planilha2!L:L,"")</f>
        <v>1</v>
      </c>
      <c r="AT2119">
        <f>_xlfn.XLOOKUP(Tabela5[[#This Row],[UUID]],Planilha2!$A:$A,Planilha2!M:M,"")</f>
        <v>1</v>
      </c>
      <c r="AU2119">
        <f>_xlfn.XLOOKUP(Tabela5[[#This Row],[UUID]],Planilha2!$A:$A,Planilha2!N:N,"")</f>
        <v>1</v>
      </c>
      <c r="AV2119">
        <f>_xlfn.XLOOKUP(Tabela5[[#This Row],[UUID]],Planilha2!$A:$A,Planilha2!O:O,"")</f>
        <v>1</v>
      </c>
    </row>
    <row r="2120" spans="1:48" x14ac:dyDescent="0.2">
      <c r="A2120" t="s">
        <v>8719</v>
      </c>
      <c r="B2120" t="s">
        <v>35</v>
      </c>
      <c r="C2120">
        <v>10006139262</v>
      </c>
      <c r="D2120">
        <v>82646295120</v>
      </c>
      <c r="E2120" t="s">
        <v>3588</v>
      </c>
      <c r="F2120" t="s">
        <v>3589</v>
      </c>
      <c r="G2120" t="s">
        <v>3590</v>
      </c>
      <c r="H2120" s="1">
        <v>45992</v>
      </c>
      <c r="I2120">
        <v>202512</v>
      </c>
      <c r="J2120">
        <v>392.68403999999998</v>
      </c>
      <c r="L2120">
        <v>392.68</v>
      </c>
      <c r="N2120">
        <v>90460792</v>
      </c>
      <c r="O2120" s="1">
        <v>46048</v>
      </c>
      <c r="P2120" s="1">
        <v>46058</v>
      </c>
      <c r="R2120">
        <v>68</v>
      </c>
      <c r="S2120" t="s">
        <v>53</v>
      </c>
      <c r="T2120" t="s">
        <v>40</v>
      </c>
      <c r="U2120" t="s">
        <v>40</v>
      </c>
      <c r="V2120" t="s">
        <v>3591</v>
      </c>
      <c r="W2120">
        <v>6</v>
      </c>
      <c r="X2120" t="s">
        <v>42</v>
      </c>
      <c r="Y2120">
        <v>6</v>
      </c>
      <c r="Z2120" t="s">
        <v>40</v>
      </c>
      <c r="AA2120" t="s">
        <v>67</v>
      </c>
      <c r="AB2120" t="s">
        <v>44</v>
      </c>
      <c r="AC2120" t="s">
        <v>45</v>
      </c>
      <c r="AE2120" t="s">
        <v>298</v>
      </c>
      <c r="AF2120" t="s">
        <v>8720</v>
      </c>
      <c r="AG2120" s="1">
        <v>46071</v>
      </c>
      <c r="AH2120" t="s">
        <v>2615</v>
      </c>
      <c r="AI2120">
        <f>_xlfn.XLOOKUP(Tabela5[[#This Row],[UUID]],Planilha2!$A:$A,Planilha2!B:B,"")</f>
        <v>1</v>
      </c>
      <c r="AJ2120">
        <f>_xlfn.XLOOKUP(Tabela5[[#This Row],[UUID]],Planilha2!$A:$A,Planilha2!C:C,"")</f>
        <v>1</v>
      </c>
      <c r="AK2120">
        <f>_xlfn.XLOOKUP(Tabela5[[#This Row],[UUID]],Planilha2!$A:$A,Planilha2!D:D,"")</f>
        <v>1</v>
      </c>
      <c r="AL2120">
        <f>_xlfn.XLOOKUP(Tabela5[[#This Row],[UUID]],Planilha2!$A:$A,Planilha2!E:E,"")</f>
        <v>0</v>
      </c>
      <c r="AM2120">
        <f>_xlfn.XLOOKUP(Tabela5[[#This Row],[UUID]],Planilha2!$A:$A,Planilha2!F:F,"")</f>
        <v>1</v>
      </c>
      <c r="AN2120">
        <f>_xlfn.XLOOKUP(Tabela5[[#This Row],[UUID]],Planilha2!$A:$A,Planilha2!G:G,"")</f>
        <v>1</v>
      </c>
      <c r="AO2120">
        <f>_xlfn.XLOOKUP(Tabela5[[#This Row],[UUID]],Planilha2!$A:$A,Planilha2!H:H,"")</f>
        <v>1</v>
      </c>
      <c r="AP2120">
        <f>_xlfn.XLOOKUP(Tabela5[[#This Row],[UUID]],Planilha2!$A:$A,Planilha2!I:I,"")</f>
        <v>1</v>
      </c>
      <c r="AQ2120">
        <f>_xlfn.XLOOKUP(Tabela5[[#This Row],[UUID]],Planilha2!$A:$A,Planilha2!J:J,"")</f>
        <v>1</v>
      </c>
      <c r="AR2120">
        <f>_xlfn.XLOOKUP(Tabela5[[#This Row],[UUID]],Planilha2!$A:$A,Planilha2!K:K,"")</f>
        <v>1</v>
      </c>
      <c r="AS2120">
        <f>_xlfn.XLOOKUP(Tabela5[[#This Row],[UUID]],Planilha2!$A:$A,Planilha2!L:L,"")</f>
        <v>1</v>
      </c>
      <c r="AT2120">
        <f>_xlfn.XLOOKUP(Tabela5[[#This Row],[UUID]],Planilha2!$A:$A,Planilha2!M:M,"")</f>
        <v>0</v>
      </c>
      <c r="AU2120">
        <f>_xlfn.XLOOKUP(Tabela5[[#This Row],[UUID]],Planilha2!$A:$A,Planilha2!N:N,"")</f>
        <v>1</v>
      </c>
      <c r="AV2120">
        <f>_xlfn.XLOOKUP(Tabela5[[#This Row],[UUID]],Planilha2!$A:$A,Planilha2!O:O,"")</f>
        <v>1</v>
      </c>
    </row>
    <row r="2121" spans="1:48" x14ac:dyDescent="0.2">
      <c r="A2121" t="s">
        <v>8721</v>
      </c>
      <c r="B2121" t="s">
        <v>35</v>
      </c>
      <c r="C2121">
        <v>10035867637</v>
      </c>
      <c r="D2121">
        <v>72504447191</v>
      </c>
      <c r="E2121" t="s">
        <v>6783</v>
      </c>
      <c r="F2121" t="s">
        <v>7326</v>
      </c>
      <c r="G2121" t="s">
        <v>6785</v>
      </c>
      <c r="H2121" s="1">
        <v>45992</v>
      </c>
      <c r="I2121">
        <v>202512</v>
      </c>
      <c r="J2121">
        <v>444.77260000000001</v>
      </c>
      <c r="L2121">
        <v>444.77</v>
      </c>
      <c r="N2121">
        <v>90451742</v>
      </c>
      <c r="O2121" s="1">
        <v>46031</v>
      </c>
      <c r="P2121" s="1">
        <v>46048</v>
      </c>
      <c r="R2121">
        <v>78</v>
      </c>
      <c r="S2121" t="s">
        <v>53</v>
      </c>
      <c r="T2121" t="s">
        <v>40</v>
      </c>
      <c r="U2121" t="s">
        <v>40</v>
      </c>
      <c r="V2121" t="s">
        <v>6786</v>
      </c>
      <c r="W2121">
        <v>6</v>
      </c>
      <c r="X2121" t="s">
        <v>42</v>
      </c>
      <c r="Y2121">
        <v>6</v>
      </c>
      <c r="Z2121" t="s">
        <v>40</v>
      </c>
      <c r="AA2121" t="s">
        <v>67</v>
      </c>
      <c r="AB2121" t="s">
        <v>44</v>
      </c>
      <c r="AE2121" t="s">
        <v>298</v>
      </c>
      <c r="AF2121" t="s">
        <v>8722</v>
      </c>
      <c r="AG2121" s="1">
        <v>46038</v>
      </c>
      <c r="AH2121" t="s">
        <v>2751</v>
      </c>
      <c r="AI2121">
        <f>_xlfn.XLOOKUP(Tabela5[[#This Row],[UUID]],Planilha2!$A:$A,Planilha2!B:B,"")</f>
        <v>1</v>
      </c>
      <c r="AJ2121">
        <f>_xlfn.XLOOKUP(Tabela5[[#This Row],[UUID]],Planilha2!$A:$A,Planilha2!C:C,"")</f>
        <v>0</v>
      </c>
      <c r="AK2121">
        <f>_xlfn.XLOOKUP(Tabela5[[#This Row],[UUID]],Planilha2!$A:$A,Planilha2!D:D,"")</f>
        <v>1</v>
      </c>
      <c r="AL2121">
        <f>_xlfn.XLOOKUP(Tabela5[[#This Row],[UUID]],Planilha2!$A:$A,Planilha2!E:E,"")</f>
        <v>0</v>
      </c>
      <c r="AM2121">
        <f>_xlfn.XLOOKUP(Tabela5[[#This Row],[UUID]],Planilha2!$A:$A,Planilha2!F:F,"")</f>
        <v>1</v>
      </c>
      <c r="AN2121">
        <f>_xlfn.XLOOKUP(Tabela5[[#This Row],[UUID]],Planilha2!$A:$A,Planilha2!G:G,"")</f>
        <v>1</v>
      </c>
      <c r="AO2121">
        <f>_xlfn.XLOOKUP(Tabela5[[#This Row],[UUID]],Planilha2!$A:$A,Planilha2!H:H,"")</f>
        <v>1</v>
      </c>
      <c r="AP2121">
        <f>_xlfn.XLOOKUP(Tabela5[[#This Row],[UUID]],Planilha2!$A:$A,Planilha2!I:I,"")</f>
        <v>1</v>
      </c>
      <c r="AQ2121">
        <f>_xlfn.XLOOKUP(Tabela5[[#This Row],[UUID]],Planilha2!$A:$A,Planilha2!J:J,"")</f>
        <v>1</v>
      </c>
      <c r="AR2121">
        <f>_xlfn.XLOOKUP(Tabela5[[#This Row],[UUID]],Planilha2!$A:$A,Planilha2!K:K,"")</f>
        <v>1</v>
      </c>
      <c r="AS2121">
        <f>_xlfn.XLOOKUP(Tabela5[[#This Row],[UUID]],Planilha2!$A:$A,Planilha2!L:L,"")</f>
        <v>1</v>
      </c>
      <c r="AT2121">
        <f>_xlfn.XLOOKUP(Tabela5[[#This Row],[UUID]],Planilha2!$A:$A,Planilha2!M:M,"")</f>
        <v>0</v>
      </c>
      <c r="AU2121">
        <f>_xlfn.XLOOKUP(Tabela5[[#This Row],[UUID]],Planilha2!$A:$A,Planilha2!N:N,"")</f>
        <v>1</v>
      </c>
      <c r="AV2121">
        <f>_xlfn.XLOOKUP(Tabela5[[#This Row],[UUID]],Planilha2!$A:$A,Planilha2!O:O,"")</f>
        <v>1</v>
      </c>
    </row>
    <row r="2122" spans="1:48" x14ac:dyDescent="0.2">
      <c r="A2122" t="s">
        <v>8723</v>
      </c>
      <c r="B2122" t="s">
        <v>35</v>
      </c>
      <c r="C2122">
        <v>13641396</v>
      </c>
      <c r="D2122">
        <v>29490120197</v>
      </c>
      <c r="E2122" t="s">
        <v>876</v>
      </c>
      <c r="F2122" t="s">
        <v>8724</v>
      </c>
      <c r="G2122" t="s">
        <v>878</v>
      </c>
      <c r="H2122" s="1">
        <v>45992</v>
      </c>
      <c r="I2122">
        <v>202512</v>
      </c>
      <c r="J2122">
        <v>295.56470000000002</v>
      </c>
      <c r="L2122">
        <v>295.56</v>
      </c>
      <c r="N2122">
        <v>90451746</v>
      </c>
      <c r="O2122" s="1">
        <v>46031</v>
      </c>
      <c r="P2122" s="1">
        <v>46048</v>
      </c>
      <c r="R2122">
        <v>78</v>
      </c>
      <c r="S2122" t="s">
        <v>53</v>
      </c>
      <c r="T2122" t="s">
        <v>40</v>
      </c>
      <c r="U2122" t="s">
        <v>40</v>
      </c>
      <c r="V2122" t="s">
        <v>879</v>
      </c>
      <c r="W2122">
        <v>6</v>
      </c>
      <c r="X2122" t="s">
        <v>42</v>
      </c>
      <c r="Y2122">
        <v>6</v>
      </c>
      <c r="Z2122" t="s">
        <v>40</v>
      </c>
      <c r="AA2122" t="s">
        <v>67</v>
      </c>
      <c r="AB2122" t="s">
        <v>44</v>
      </c>
      <c r="AE2122" t="s">
        <v>298</v>
      </c>
      <c r="AF2122" t="s">
        <v>8725</v>
      </c>
      <c r="AG2122" s="1">
        <v>46045</v>
      </c>
      <c r="AH2122" t="s">
        <v>2751</v>
      </c>
      <c r="AI2122">
        <f>_xlfn.XLOOKUP(Tabela5[[#This Row],[UUID]],Planilha2!$A:$A,Planilha2!B:B,"")</f>
        <v>1</v>
      </c>
      <c r="AJ2122">
        <f>_xlfn.XLOOKUP(Tabela5[[#This Row],[UUID]],Planilha2!$A:$A,Planilha2!C:C,"")</f>
        <v>0</v>
      </c>
      <c r="AK2122">
        <f>_xlfn.XLOOKUP(Tabela5[[#This Row],[UUID]],Planilha2!$A:$A,Planilha2!D:D,"")</f>
        <v>1</v>
      </c>
      <c r="AL2122">
        <f>_xlfn.XLOOKUP(Tabela5[[#This Row],[UUID]],Planilha2!$A:$A,Planilha2!E:E,"")</f>
        <v>0</v>
      </c>
      <c r="AM2122">
        <f>_xlfn.XLOOKUP(Tabela5[[#This Row],[UUID]],Planilha2!$A:$A,Planilha2!F:F,"")</f>
        <v>1</v>
      </c>
      <c r="AN2122">
        <f>_xlfn.XLOOKUP(Tabela5[[#This Row],[UUID]],Planilha2!$A:$A,Planilha2!G:G,"")</f>
        <v>1</v>
      </c>
      <c r="AO2122">
        <f>_xlfn.XLOOKUP(Tabela5[[#This Row],[UUID]],Planilha2!$A:$A,Planilha2!H:H,"")</f>
        <v>1</v>
      </c>
      <c r="AP2122">
        <f>_xlfn.XLOOKUP(Tabela5[[#This Row],[UUID]],Planilha2!$A:$A,Planilha2!I:I,"")</f>
        <v>1</v>
      </c>
      <c r="AQ2122">
        <f>_xlfn.XLOOKUP(Tabela5[[#This Row],[UUID]],Planilha2!$A:$A,Planilha2!J:J,"")</f>
        <v>1</v>
      </c>
      <c r="AR2122">
        <f>_xlfn.XLOOKUP(Tabela5[[#This Row],[UUID]],Planilha2!$A:$A,Planilha2!K:K,"")</f>
        <v>1</v>
      </c>
      <c r="AS2122">
        <f>_xlfn.XLOOKUP(Tabela5[[#This Row],[UUID]],Planilha2!$A:$A,Planilha2!L:L,"")</f>
        <v>1</v>
      </c>
      <c r="AT2122">
        <f>_xlfn.XLOOKUP(Tabela5[[#This Row],[UUID]],Planilha2!$A:$A,Planilha2!M:M,"")</f>
        <v>0</v>
      </c>
      <c r="AU2122">
        <f>_xlfn.XLOOKUP(Tabela5[[#This Row],[UUID]],Planilha2!$A:$A,Planilha2!N:N,"")</f>
        <v>1</v>
      </c>
      <c r="AV2122">
        <f>_xlfn.XLOOKUP(Tabela5[[#This Row],[UUID]],Planilha2!$A:$A,Planilha2!O:O,"")</f>
        <v>1</v>
      </c>
    </row>
    <row r="2123" spans="1:48" x14ac:dyDescent="0.2">
      <c r="A2123" t="s">
        <v>8726</v>
      </c>
      <c r="B2123" t="s">
        <v>35</v>
      </c>
      <c r="C2123">
        <v>5360617</v>
      </c>
      <c r="D2123">
        <v>30880062827</v>
      </c>
      <c r="E2123" t="s">
        <v>4358</v>
      </c>
      <c r="F2123" t="s">
        <v>8727</v>
      </c>
      <c r="G2123" t="s">
        <v>4360</v>
      </c>
      <c r="H2123" s="1">
        <v>45931</v>
      </c>
      <c r="I2123">
        <v>202510</v>
      </c>
      <c r="J2123">
        <v>248.85210000000001</v>
      </c>
      <c r="L2123">
        <v>248.85</v>
      </c>
      <c r="N2123">
        <v>90405690</v>
      </c>
      <c r="O2123" s="1">
        <v>45978</v>
      </c>
      <c r="P2123" s="1">
        <v>45986</v>
      </c>
      <c r="R2123">
        <v>140</v>
      </c>
      <c r="S2123" t="s">
        <v>53</v>
      </c>
      <c r="T2123" t="s">
        <v>40</v>
      </c>
      <c r="U2123" t="s">
        <v>40</v>
      </c>
      <c r="V2123" t="s">
        <v>4361</v>
      </c>
      <c r="W2123">
        <v>6</v>
      </c>
      <c r="X2123" t="s">
        <v>42</v>
      </c>
      <c r="Y2123">
        <v>6</v>
      </c>
      <c r="Z2123" t="s">
        <v>40</v>
      </c>
      <c r="AA2123" t="s">
        <v>193</v>
      </c>
      <c r="AB2123" t="s">
        <v>44</v>
      </c>
      <c r="AE2123" t="s">
        <v>2711</v>
      </c>
      <c r="AF2123" t="s">
        <v>8728</v>
      </c>
      <c r="AG2123" s="1">
        <v>45992</v>
      </c>
      <c r="AH2123" t="s">
        <v>70</v>
      </c>
      <c r="AI2123">
        <f>_xlfn.XLOOKUP(Tabela5[[#This Row],[UUID]],Planilha2!$A:$A,Planilha2!B:B,"")</f>
        <v>0</v>
      </c>
      <c r="AJ2123">
        <f>_xlfn.XLOOKUP(Tabela5[[#This Row],[UUID]],Planilha2!$A:$A,Planilha2!C:C,"")</f>
        <v>0</v>
      </c>
      <c r="AK2123">
        <f>_xlfn.XLOOKUP(Tabela5[[#This Row],[UUID]],Planilha2!$A:$A,Planilha2!D:D,"")</f>
        <v>0</v>
      </c>
      <c r="AL2123">
        <f>_xlfn.XLOOKUP(Tabela5[[#This Row],[UUID]],Planilha2!$A:$A,Planilha2!E:E,"")</f>
        <v>5</v>
      </c>
      <c r="AM2123">
        <f>_xlfn.XLOOKUP(Tabela5[[#This Row],[UUID]],Planilha2!$A:$A,Planilha2!F:F,"")</f>
        <v>0</v>
      </c>
      <c r="AN2123">
        <f>_xlfn.XLOOKUP(Tabela5[[#This Row],[UUID]],Planilha2!$A:$A,Planilha2!G:G,"")</f>
        <v>0</v>
      </c>
      <c r="AO2123">
        <f>_xlfn.XLOOKUP(Tabela5[[#This Row],[UUID]],Planilha2!$A:$A,Planilha2!H:H,"")</f>
        <v>0</v>
      </c>
      <c r="AP2123">
        <f>_xlfn.XLOOKUP(Tabela5[[#This Row],[UUID]],Planilha2!$A:$A,Planilha2!I:I,"")</f>
        <v>0</v>
      </c>
      <c r="AQ2123">
        <f>_xlfn.XLOOKUP(Tabela5[[#This Row],[UUID]],Planilha2!$A:$A,Planilha2!J:J,"")</f>
        <v>0</v>
      </c>
      <c r="AR2123">
        <f>_xlfn.XLOOKUP(Tabela5[[#This Row],[UUID]],Planilha2!$A:$A,Planilha2!K:K,"")</f>
        <v>0</v>
      </c>
      <c r="AS2123">
        <f>_xlfn.XLOOKUP(Tabela5[[#This Row],[UUID]],Planilha2!$A:$A,Planilha2!L:L,"")</f>
        <v>0</v>
      </c>
      <c r="AT2123">
        <f>_xlfn.XLOOKUP(Tabela5[[#This Row],[UUID]],Planilha2!$A:$A,Planilha2!M:M,"")</f>
        <v>0</v>
      </c>
      <c r="AU2123">
        <f>_xlfn.XLOOKUP(Tabela5[[#This Row],[UUID]],Planilha2!$A:$A,Planilha2!N:N,"")</f>
        <v>0</v>
      </c>
      <c r="AV2123">
        <f>_xlfn.XLOOKUP(Tabela5[[#This Row],[UUID]],Planilha2!$A:$A,Planilha2!O:O,"")</f>
        <v>0</v>
      </c>
    </row>
    <row r="2124" spans="1:48" x14ac:dyDescent="0.2">
      <c r="A2124" t="s">
        <v>8729</v>
      </c>
      <c r="B2124" t="s">
        <v>35</v>
      </c>
      <c r="C2124">
        <v>10019114220</v>
      </c>
      <c r="D2124">
        <v>96948450415</v>
      </c>
      <c r="E2124" t="s">
        <v>900</v>
      </c>
      <c r="F2124" t="s">
        <v>8730</v>
      </c>
      <c r="G2124" t="s">
        <v>902</v>
      </c>
      <c r="H2124" s="1">
        <v>45992</v>
      </c>
      <c r="I2124">
        <v>202512</v>
      </c>
      <c r="J2124">
        <v>1076.76785</v>
      </c>
      <c r="L2124">
        <v>1076.77</v>
      </c>
      <c r="N2124">
        <v>90453294</v>
      </c>
      <c r="O2124" s="1">
        <v>46037</v>
      </c>
      <c r="P2124" s="1">
        <v>46048</v>
      </c>
      <c r="R2124">
        <v>78</v>
      </c>
      <c r="S2124" t="s">
        <v>53</v>
      </c>
      <c r="T2124" t="s">
        <v>40</v>
      </c>
      <c r="U2124" t="s">
        <v>40</v>
      </c>
      <c r="V2124" t="s">
        <v>903</v>
      </c>
      <c r="W2124">
        <v>6</v>
      </c>
      <c r="X2124" t="s">
        <v>42</v>
      </c>
      <c r="Y2124">
        <v>6</v>
      </c>
      <c r="Z2124" t="s">
        <v>40</v>
      </c>
      <c r="AA2124" t="s">
        <v>67</v>
      </c>
      <c r="AB2124" t="s">
        <v>44</v>
      </c>
      <c r="AE2124" t="s">
        <v>298</v>
      </c>
      <c r="AF2124" t="s">
        <v>8731</v>
      </c>
      <c r="AG2124" s="1">
        <v>46044</v>
      </c>
      <c r="AH2124" t="s">
        <v>2751</v>
      </c>
      <c r="AI2124">
        <f>_xlfn.XLOOKUP(Tabela5[[#This Row],[UUID]],Planilha2!$A:$A,Planilha2!B:B,"")</f>
        <v>1</v>
      </c>
      <c r="AJ2124">
        <f>_xlfn.XLOOKUP(Tabela5[[#This Row],[UUID]],Planilha2!$A:$A,Planilha2!C:C,"")</f>
        <v>0</v>
      </c>
      <c r="AK2124">
        <f>_xlfn.XLOOKUP(Tabela5[[#This Row],[UUID]],Planilha2!$A:$A,Planilha2!D:D,"")</f>
        <v>1</v>
      </c>
      <c r="AL2124">
        <f>_xlfn.XLOOKUP(Tabela5[[#This Row],[UUID]],Planilha2!$A:$A,Planilha2!E:E,"")</f>
        <v>0</v>
      </c>
      <c r="AM2124">
        <f>_xlfn.XLOOKUP(Tabela5[[#This Row],[UUID]],Planilha2!$A:$A,Planilha2!F:F,"")</f>
        <v>1</v>
      </c>
      <c r="AN2124">
        <f>_xlfn.XLOOKUP(Tabela5[[#This Row],[UUID]],Planilha2!$A:$A,Planilha2!G:G,"")</f>
        <v>1</v>
      </c>
      <c r="AO2124">
        <f>_xlfn.XLOOKUP(Tabela5[[#This Row],[UUID]],Planilha2!$A:$A,Planilha2!H:H,"")</f>
        <v>1</v>
      </c>
      <c r="AP2124">
        <f>_xlfn.XLOOKUP(Tabela5[[#This Row],[UUID]],Planilha2!$A:$A,Planilha2!I:I,"")</f>
        <v>1</v>
      </c>
      <c r="AQ2124">
        <f>_xlfn.XLOOKUP(Tabela5[[#This Row],[UUID]],Planilha2!$A:$A,Planilha2!J:J,"")</f>
        <v>1</v>
      </c>
      <c r="AR2124">
        <f>_xlfn.XLOOKUP(Tabela5[[#This Row],[UUID]],Planilha2!$A:$A,Planilha2!K:K,"")</f>
        <v>1</v>
      </c>
      <c r="AS2124">
        <f>_xlfn.XLOOKUP(Tabela5[[#This Row],[UUID]],Planilha2!$A:$A,Planilha2!L:L,"")</f>
        <v>1</v>
      </c>
      <c r="AT2124">
        <f>_xlfn.XLOOKUP(Tabela5[[#This Row],[UUID]],Planilha2!$A:$A,Planilha2!M:M,"")</f>
        <v>0</v>
      </c>
      <c r="AU2124">
        <f>_xlfn.XLOOKUP(Tabela5[[#This Row],[UUID]],Planilha2!$A:$A,Planilha2!N:N,"")</f>
        <v>1</v>
      </c>
      <c r="AV2124">
        <f>_xlfn.XLOOKUP(Tabela5[[#This Row],[UUID]],Planilha2!$A:$A,Planilha2!O:O,"")</f>
        <v>1</v>
      </c>
    </row>
    <row r="2125" spans="1:48" x14ac:dyDescent="0.2">
      <c r="A2125" t="s">
        <v>8732</v>
      </c>
      <c r="B2125" t="s">
        <v>35</v>
      </c>
      <c r="C2125">
        <v>180026975</v>
      </c>
      <c r="D2125">
        <v>47939966120</v>
      </c>
      <c r="E2125" t="s">
        <v>3598</v>
      </c>
      <c r="F2125" t="s">
        <v>8733</v>
      </c>
      <c r="G2125" t="s">
        <v>3600</v>
      </c>
      <c r="H2125" s="1">
        <v>45992</v>
      </c>
      <c r="I2125">
        <v>202512</v>
      </c>
      <c r="J2125">
        <v>211.95500000000001</v>
      </c>
      <c r="L2125">
        <v>211.96</v>
      </c>
      <c r="N2125">
        <v>90460794</v>
      </c>
      <c r="O2125" s="1">
        <v>46048</v>
      </c>
      <c r="P2125" s="1">
        <v>46058</v>
      </c>
      <c r="R2125">
        <v>68</v>
      </c>
      <c r="S2125" t="s">
        <v>53</v>
      </c>
      <c r="T2125" t="s">
        <v>40</v>
      </c>
      <c r="U2125" t="s">
        <v>40</v>
      </c>
      <c r="V2125" t="s">
        <v>3601</v>
      </c>
      <c r="W2125">
        <v>6</v>
      </c>
      <c r="X2125" t="s">
        <v>42</v>
      </c>
      <c r="Y2125">
        <v>6</v>
      </c>
      <c r="Z2125" t="s">
        <v>40</v>
      </c>
      <c r="AA2125" t="s">
        <v>67</v>
      </c>
      <c r="AB2125" t="s">
        <v>44</v>
      </c>
      <c r="AC2125" t="s">
        <v>45</v>
      </c>
      <c r="AE2125" t="s">
        <v>298</v>
      </c>
      <c r="AF2125" t="s">
        <v>8734</v>
      </c>
      <c r="AG2125" s="1">
        <v>46103</v>
      </c>
      <c r="AH2125" t="s">
        <v>47</v>
      </c>
      <c r="AI2125">
        <f>_xlfn.XLOOKUP(Tabela5[[#This Row],[UUID]],Planilha2!$A:$A,Planilha2!B:B,"")</f>
        <v>1</v>
      </c>
      <c r="AJ2125">
        <f>_xlfn.XLOOKUP(Tabela5[[#This Row],[UUID]],Planilha2!$A:$A,Planilha2!C:C,"")</f>
        <v>1</v>
      </c>
      <c r="AK2125">
        <f>_xlfn.XLOOKUP(Tabela5[[#This Row],[UUID]],Planilha2!$A:$A,Planilha2!D:D,"")</f>
        <v>11</v>
      </c>
      <c r="AL2125">
        <f>_xlfn.XLOOKUP(Tabela5[[#This Row],[UUID]],Planilha2!$A:$A,Planilha2!E:E,"")</f>
        <v>0</v>
      </c>
      <c r="AM2125">
        <f>_xlfn.XLOOKUP(Tabela5[[#This Row],[UUID]],Planilha2!$A:$A,Planilha2!F:F,"")</f>
        <v>1</v>
      </c>
      <c r="AN2125">
        <f>_xlfn.XLOOKUP(Tabela5[[#This Row],[UUID]],Planilha2!$A:$A,Planilha2!G:G,"")</f>
        <v>1</v>
      </c>
      <c r="AO2125">
        <f>_xlfn.XLOOKUP(Tabela5[[#This Row],[UUID]],Planilha2!$A:$A,Planilha2!H:H,"")</f>
        <v>1</v>
      </c>
      <c r="AP2125">
        <f>_xlfn.XLOOKUP(Tabela5[[#This Row],[UUID]],Planilha2!$A:$A,Planilha2!I:I,"")</f>
        <v>1</v>
      </c>
      <c r="AQ2125">
        <f>_xlfn.XLOOKUP(Tabela5[[#This Row],[UUID]],Planilha2!$A:$A,Planilha2!J:J,"")</f>
        <v>1</v>
      </c>
      <c r="AR2125">
        <f>_xlfn.XLOOKUP(Tabela5[[#This Row],[UUID]],Planilha2!$A:$A,Planilha2!K:K,"")</f>
        <v>0</v>
      </c>
      <c r="AS2125">
        <f>_xlfn.XLOOKUP(Tabela5[[#This Row],[UUID]],Planilha2!$A:$A,Planilha2!L:L,"")</f>
        <v>0</v>
      </c>
      <c r="AT2125">
        <f>_xlfn.XLOOKUP(Tabela5[[#This Row],[UUID]],Planilha2!$A:$A,Planilha2!M:M,"")</f>
        <v>1</v>
      </c>
      <c r="AU2125">
        <f>_xlfn.XLOOKUP(Tabela5[[#This Row],[UUID]],Planilha2!$A:$A,Planilha2!N:N,"")</f>
        <v>1</v>
      </c>
      <c r="AV2125">
        <f>_xlfn.XLOOKUP(Tabela5[[#This Row],[UUID]],Planilha2!$A:$A,Planilha2!O:O,"")</f>
        <v>1</v>
      </c>
    </row>
    <row r="2126" spans="1:48" x14ac:dyDescent="0.2">
      <c r="A2126" t="s">
        <v>8735</v>
      </c>
      <c r="B2126" t="s">
        <v>35</v>
      </c>
      <c r="C2126">
        <v>10018813559</v>
      </c>
      <c r="D2126">
        <v>2718283157</v>
      </c>
      <c r="E2126" t="s">
        <v>906</v>
      </c>
      <c r="F2126" t="s">
        <v>3604</v>
      </c>
      <c r="G2126" t="s">
        <v>908</v>
      </c>
      <c r="H2126" s="1">
        <v>45992</v>
      </c>
      <c r="I2126">
        <v>202512</v>
      </c>
      <c r="J2126">
        <v>1131.89948</v>
      </c>
      <c r="L2126">
        <v>1131.9000000000001</v>
      </c>
      <c r="N2126">
        <v>90452207</v>
      </c>
      <c r="O2126" s="1">
        <v>46034</v>
      </c>
      <c r="P2126" s="1">
        <v>46048</v>
      </c>
      <c r="R2126">
        <v>78</v>
      </c>
      <c r="S2126" t="s">
        <v>53</v>
      </c>
      <c r="T2126" t="s">
        <v>40</v>
      </c>
      <c r="U2126" t="s">
        <v>40</v>
      </c>
      <c r="V2126" t="s">
        <v>909</v>
      </c>
      <c r="W2126">
        <v>6</v>
      </c>
      <c r="X2126" t="s">
        <v>42</v>
      </c>
      <c r="Y2126">
        <v>6</v>
      </c>
      <c r="Z2126" t="s">
        <v>40</v>
      </c>
      <c r="AA2126" t="s">
        <v>67</v>
      </c>
      <c r="AB2126" t="s">
        <v>44</v>
      </c>
      <c r="AE2126" t="s">
        <v>298</v>
      </c>
      <c r="AF2126" t="s">
        <v>8736</v>
      </c>
      <c r="AG2126" s="1">
        <v>46028</v>
      </c>
      <c r="AH2126" t="s">
        <v>70</v>
      </c>
      <c r="AI2126">
        <f>_xlfn.XLOOKUP(Tabela5[[#This Row],[UUID]],Planilha2!$A:$A,Planilha2!B:B,"")</f>
        <v>0</v>
      </c>
      <c r="AJ2126">
        <f>_xlfn.XLOOKUP(Tabela5[[#This Row],[UUID]],Planilha2!$A:$A,Planilha2!C:C,"")</f>
        <v>0</v>
      </c>
      <c r="AK2126">
        <f>_xlfn.XLOOKUP(Tabela5[[#This Row],[UUID]],Planilha2!$A:$A,Planilha2!D:D,"")</f>
        <v>9</v>
      </c>
      <c r="AL2126">
        <f>_xlfn.XLOOKUP(Tabela5[[#This Row],[UUID]],Planilha2!$A:$A,Planilha2!E:E,"")</f>
        <v>2</v>
      </c>
      <c r="AM2126">
        <f>_xlfn.XLOOKUP(Tabela5[[#This Row],[UUID]],Planilha2!$A:$A,Planilha2!F:F,"")</f>
        <v>0</v>
      </c>
      <c r="AN2126">
        <f>_xlfn.XLOOKUP(Tabela5[[#This Row],[UUID]],Planilha2!$A:$A,Planilha2!G:G,"")</f>
        <v>1</v>
      </c>
      <c r="AO2126">
        <f>_xlfn.XLOOKUP(Tabela5[[#This Row],[UUID]],Planilha2!$A:$A,Planilha2!H:H,"")</f>
        <v>1</v>
      </c>
      <c r="AP2126">
        <f>_xlfn.XLOOKUP(Tabela5[[#This Row],[UUID]],Planilha2!$A:$A,Planilha2!I:I,"")</f>
        <v>1</v>
      </c>
      <c r="AQ2126">
        <f>_xlfn.XLOOKUP(Tabela5[[#This Row],[UUID]],Planilha2!$A:$A,Planilha2!J:J,"")</f>
        <v>1</v>
      </c>
      <c r="AR2126">
        <f>_xlfn.XLOOKUP(Tabela5[[#This Row],[UUID]],Planilha2!$A:$A,Planilha2!K:K,"")</f>
        <v>1</v>
      </c>
      <c r="AS2126">
        <f>_xlfn.XLOOKUP(Tabela5[[#This Row],[UUID]],Planilha2!$A:$A,Planilha2!L:L,"")</f>
        <v>1</v>
      </c>
      <c r="AT2126">
        <f>_xlfn.XLOOKUP(Tabela5[[#This Row],[UUID]],Planilha2!$A:$A,Planilha2!M:M,"")</f>
        <v>0</v>
      </c>
      <c r="AU2126">
        <f>_xlfn.XLOOKUP(Tabela5[[#This Row],[UUID]],Planilha2!$A:$A,Planilha2!N:N,"")</f>
        <v>0</v>
      </c>
      <c r="AV2126">
        <f>_xlfn.XLOOKUP(Tabela5[[#This Row],[UUID]],Planilha2!$A:$A,Planilha2!O:O,"")</f>
        <v>0</v>
      </c>
    </row>
    <row r="2127" spans="1:48" x14ac:dyDescent="0.2">
      <c r="A2127" t="s">
        <v>8737</v>
      </c>
      <c r="B2127" t="s">
        <v>35</v>
      </c>
      <c r="C2127">
        <v>4003185940</v>
      </c>
      <c r="D2127">
        <v>55334277838</v>
      </c>
      <c r="E2127" t="s">
        <v>4382</v>
      </c>
      <c r="F2127" t="s">
        <v>8738</v>
      </c>
      <c r="G2127" t="s">
        <v>4384</v>
      </c>
      <c r="H2127" s="1">
        <v>45931</v>
      </c>
      <c r="I2127">
        <v>202510</v>
      </c>
      <c r="J2127">
        <v>2181.6152000000002</v>
      </c>
      <c r="L2127">
        <v>2181.62</v>
      </c>
      <c r="N2127">
        <v>90405564</v>
      </c>
      <c r="O2127" s="1">
        <v>45978</v>
      </c>
      <c r="P2127" s="1">
        <v>45986</v>
      </c>
      <c r="R2127">
        <v>140</v>
      </c>
      <c r="S2127" t="s">
        <v>53</v>
      </c>
      <c r="T2127" t="s">
        <v>40</v>
      </c>
      <c r="U2127" t="s">
        <v>40</v>
      </c>
      <c r="V2127" t="s">
        <v>4385</v>
      </c>
      <c r="W2127">
        <v>6</v>
      </c>
      <c r="X2127" t="s">
        <v>42</v>
      </c>
      <c r="Y2127">
        <v>6</v>
      </c>
      <c r="Z2127" t="s">
        <v>40</v>
      </c>
      <c r="AA2127" t="s">
        <v>193</v>
      </c>
      <c r="AB2127" t="s">
        <v>44</v>
      </c>
      <c r="AE2127" t="s">
        <v>2711</v>
      </c>
      <c r="AF2127" t="s">
        <v>8739</v>
      </c>
      <c r="AG2127" s="1">
        <v>45972</v>
      </c>
      <c r="AH2127" t="s">
        <v>70</v>
      </c>
      <c r="AI2127">
        <f>_xlfn.XLOOKUP(Tabela5[[#This Row],[UUID]],Planilha2!$A:$A,Planilha2!B:B,"")</f>
        <v>0</v>
      </c>
      <c r="AJ2127">
        <f>_xlfn.XLOOKUP(Tabela5[[#This Row],[UUID]],Planilha2!$A:$A,Planilha2!C:C,"")</f>
        <v>0</v>
      </c>
      <c r="AK2127">
        <f>_xlfn.XLOOKUP(Tabela5[[#This Row],[UUID]],Planilha2!$A:$A,Planilha2!D:D,"")</f>
        <v>0</v>
      </c>
      <c r="AL2127">
        <f>_xlfn.XLOOKUP(Tabela5[[#This Row],[UUID]],Planilha2!$A:$A,Planilha2!E:E,"")</f>
        <v>5</v>
      </c>
      <c r="AM2127">
        <f>_xlfn.XLOOKUP(Tabela5[[#This Row],[UUID]],Planilha2!$A:$A,Planilha2!F:F,"")</f>
        <v>0</v>
      </c>
      <c r="AN2127">
        <f>_xlfn.XLOOKUP(Tabela5[[#This Row],[UUID]],Planilha2!$A:$A,Planilha2!G:G,"")</f>
        <v>0</v>
      </c>
      <c r="AO2127">
        <f>_xlfn.XLOOKUP(Tabela5[[#This Row],[UUID]],Planilha2!$A:$A,Planilha2!H:H,"")</f>
        <v>0</v>
      </c>
      <c r="AP2127">
        <f>_xlfn.XLOOKUP(Tabela5[[#This Row],[UUID]],Planilha2!$A:$A,Planilha2!I:I,"")</f>
        <v>0</v>
      </c>
      <c r="AQ2127">
        <f>_xlfn.XLOOKUP(Tabela5[[#This Row],[UUID]],Planilha2!$A:$A,Planilha2!J:J,"")</f>
        <v>0</v>
      </c>
      <c r="AR2127">
        <f>_xlfn.XLOOKUP(Tabela5[[#This Row],[UUID]],Planilha2!$A:$A,Planilha2!K:K,"")</f>
        <v>0</v>
      </c>
      <c r="AS2127">
        <f>_xlfn.XLOOKUP(Tabela5[[#This Row],[UUID]],Planilha2!$A:$A,Planilha2!L:L,"")</f>
        <v>0</v>
      </c>
      <c r="AT2127">
        <f>_xlfn.XLOOKUP(Tabela5[[#This Row],[UUID]],Planilha2!$A:$A,Planilha2!M:M,"")</f>
        <v>0</v>
      </c>
      <c r="AU2127">
        <f>_xlfn.XLOOKUP(Tabela5[[#This Row],[UUID]],Planilha2!$A:$A,Planilha2!N:N,"")</f>
        <v>0</v>
      </c>
      <c r="AV2127">
        <f>_xlfn.XLOOKUP(Tabela5[[#This Row],[UUID]],Planilha2!$A:$A,Planilha2!O:O,"")</f>
        <v>0</v>
      </c>
    </row>
    <row r="2128" spans="1:48" x14ac:dyDescent="0.2">
      <c r="A2128" t="s">
        <v>8740</v>
      </c>
      <c r="B2128" t="s">
        <v>35</v>
      </c>
      <c r="C2128">
        <v>10002345500</v>
      </c>
      <c r="D2128">
        <v>70163880182</v>
      </c>
      <c r="E2128" t="s">
        <v>912</v>
      </c>
      <c r="F2128" t="s">
        <v>8741</v>
      </c>
      <c r="G2128" t="s">
        <v>914</v>
      </c>
      <c r="H2128" s="1">
        <v>45992</v>
      </c>
      <c r="I2128">
        <v>202512</v>
      </c>
      <c r="J2128">
        <v>226.17753999999999</v>
      </c>
      <c r="K2128">
        <v>10.029999999999999</v>
      </c>
      <c r="L2128">
        <v>236.21</v>
      </c>
      <c r="N2128">
        <v>90451744</v>
      </c>
      <c r="O2128" s="1">
        <v>46031</v>
      </c>
      <c r="P2128" s="1">
        <v>46048</v>
      </c>
      <c r="R2128">
        <v>78</v>
      </c>
      <c r="S2128" t="s">
        <v>53</v>
      </c>
      <c r="T2128" t="s">
        <v>40</v>
      </c>
      <c r="U2128" t="s">
        <v>40</v>
      </c>
      <c r="V2128" t="s">
        <v>915</v>
      </c>
      <c r="W2128">
        <v>6</v>
      </c>
      <c r="X2128" t="s">
        <v>42</v>
      </c>
      <c r="Y2128">
        <v>6</v>
      </c>
      <c r="Z2128" t="s">
        <v>40</v>
      </c>
      <c r="AA2128" t="s">
        <v>67</v>
      </c>
      <c r="AB2128" t="s">
        <v>44</v>
      </c>
      <c r="AE2128" t="s">
        <v>298</v>
      </c>
      <c r="AF2128" t="s">
        <v>8742</v>
      </c>
      <c r="AG2128" s="1">
        <v>46045</v>
      </c>
      <c r="AH2128" t="s">
        <v>2751</v>
      </c>
      <c r="AI2128">
        <f>_xlfn.XLOOKUP(Tabela5[[#This Row],[UUID]],Planilha2!$A:$A,Planilha2!B:B,"")</f>
        <v>1</v>
      </c>
      <c r="AJ2128">
        <f>_xlfn.XLOOKUP(Tabela5[[#This Row],[UUID]],Planilha2!$A:$A,Planilha2!C:C,"")</f>
        <v>0</v>
      </c>
      <c r="AK2128">
        <f>_xlfn.XLOOKUP(Tabela5[[#This Row],[UUID]],Planilha2!$A:$A,Planilha2!D:D,"")</f>
        <v>2</v>
      </c>
      <c r="AL2128">
        <f>_xlfn.XLOOKUP(Tabela5[[#This Row],[UUID]],Planilha2!$A:$A,Planilha2!E:E,"")</f>
        <v>0</v>
      </c>
      <c r="AM2128">
        <f>_xlfn.XLOOKUP(Tabela5[[#This Row],[UUID]],Planilha2!$A:$A,Planilha2!F:F,"")</f>
        <v>1</v>
      </c>
      <c r="AN2128">
        <f>_xlfn.XLOOKUP(Tabela5[[#This Row],[UUID]],Planilha2!$A:$A,Planilha2!G:G,"")</f>
        <v>1</v>
      </c>
      <c r="AO2128">
        <f>_xlfn.XLOOKUP(Tabela5[[#This Row],[UUID]],Planilha2!$A:$A,Planilha2!H:H,"")</f>
        <v>1</v>
      </c>
      <c r="AP2128">
        <f>_xlfn.XLOOKUP(Tabela5[[#This Row],[UUID]],Planilha2!$A:$A,Planilha2!I:I,"")</f>
        <v>1</v>
      </c>
      <c r="AQ2128">
        <f>_xlfn.XLOOKUP(Tabela5[[#This Row],[UUID]],Planilha2!$A:$A,Planilha2!J:J,"")</f>
        <v>1</v>
      </c>
      <c r="AR2128">
        <f>_xlfn.XLOOKUP(Tabela5[[#This Row],[UUID]],Planilha2!$A:$A,Planilha2!K:K,"")</f>
        <v>1</v>
      </c>
      <c r="AS2128">
        <f>_xlfn.XLOOKUP(Tabela5[[#This Row],[UUID]],Planilha2!$A:$A,Planilha2!L:L,"")</f>
        <v>1</v>
      </c>
      <c r="AT2128">
        <f>_xlfn.XLOOKUP(Tabela5[[#This Row],[UUID]],Planilha2!$A:$A,Planilha2!M:M,"")</f>
        <v>0</v>
      </c>
      <c r="AU2128">
        <f>_xlfn.XLOOKUP(Tabela5[[#This Row],[UUID]],Planilha2!$A:$A,Planilha2!N:N,"")</f>
        <v>1</v>
      </c>
      <c r="AV2128">
        <f>_xlfn.XLOOKUP(Tabela5[[#This Row],[UUID]],Planilha2!$A:$A,Planilha2!O:O,"")</f>
        <v>1</v>
      </c>
    </row>
    <row r="2129" spans="1:48" x14ac:dyDescent="0.2">
      <c r="A2129" t="s">
        <v>8743</v>
      </c>
      <c r="B2129" t="s">
        <v>35</v>
      </c>
      <c r="C2129">
        <v>13055290</v>
      </c>
      <c r="D2129">
        <v>54822270149</v>
      </c>
      <c r="E2129" t="s">
        <v>3621</v>
      </c>
      <c r="F2129" t="s">
        <v>7310</v>
      </c>
      <c r="G2129" t="s">
        <v>3623</v>
      </c>
      <c r="H2129" s="1">
        <v>45992</v>
      </c>
      <c r="I2129">
        <v>202512</v>
      </c>
      <c r="J2129">
        <v>170.1114</v>
      </c>
      <c r="L2129">
        <v>170.11</v>
      </c>
      <c r="N2129">
        <v>90451739</v>
      </c>
      <c r="O2129" s="1">
        <v>46031</v>
      </c>
      <c r="P2129" s="1">
        <v>46048</v>
      </c>
      <c r="R2129">
        <v>78</v>
      </c>
      <c r="S2129" t="s">
        <v>53</v>
      </c>
      <c r="T2129" t="s">
        <v>40</v>
      </c>
      <c r="U2129" t="s">
        <v>40</v>
      </c>
      <c r="V2129" t="s">
        <v>3624</v>
      </c>
      <c r="W2129">
        <v>6</v>
      </c>
      <c r="X2129" t="s">
        <v>42</v>
      </c>
      <c r="Y2129">
        <v>6</v>
      </c>
      <c r="Z2129" t="s">
        <v>40</v>
      </c>
      <c r="AA2129" t="s">
        <v>67</v>
      </c>
      <c r="AB2129" t="s">
        <v>44</v>
      </c>
      <c r="AE2129" t="s">
        <v>298</v>
      </c>
      <c r="AF2129" t="s">
        <v>8744</v>
      </c>
      <c r="AG2129" s="1">
        <v>46037</v>
      </c>
      <c r="AH2129" t="s">
        <v>2751</v>
      </c>
      <c r="AI2129">
        <f>_xlfn.XLOOKUP(Tabela5[[#This Row],[UUID]],Planilha2!$A:$A,Planilha2!B:B,"")</f>
        <v>0</v>
      </c>
      <c r="AJ2129">
        <f>_xlfn.XLOOKUP(Tabela5[[#This Row],[UUID]],Planilha2!$A:$A,Planilha2!C:C,"")</f>
        <v>0</v>
      </c>
      <c r="AK2129">
        <f>_xlfn.XLOOKUP(Tabela5[[#This Row],[UUID]],Planilha2!$A:$A,Planilha2!D:D,"")</f>
        <v>1</v>
      </c>
      <c r="AL2129">
        <f>_xlfn.XLOOKUP(Tabela5[[#This Row],[UUID]],Planilha2!$A:$A,Planilha2!E:E,"")</f>
        <v>0</v>
      </c>
      <c r="AM2129">
        <f>_xlfn.XLOOKUP(Tabela5[[#This Row],[UUID]],Planilha2!$A:$A,Planilha2!F:F,"")</f>
        <v>1</v>
      </c>
      <c r="AN2129">
        <f>_xlfn.XLOOKUP(Tabela5[[#This Row],[UUID]],Planilha2!$A:$A,Planilha2!G:G,"")</f>
        <v>1</v>
      </c>
      <c r="AO2129">
        <f>_xlfn.XLOOKUP(Tabela5[[#This Row],[UUID]],Planilha2!$A:$A,Planilha2!H:H,"")</f>
        <v>1</v>
      </c>
      <c r="AP2129">
        <f>_xlfn.XLOOKUP(Tabela5[[#This Row],[UUID]],Planilha2!$A:$A,Planilha2!I:I,"")</f>
        <v>1</v>
      </c>
      <c r="AQ2129">
        <f>_xlfn.XLOOKUP(Tabela5[[#This Row],[UUID]],Planilha2!$A:$A,Planilha2!J:J,"")</f>
        <v>1</v>
      </c>
      <c r="AR2129">
        <f>_xlfn.XLOOKUP(Tabela5[[#This Row],[UUID]],Planilha2!$A:$A,Planilha2!K:K,"")</f>
        <v>1</v>
      </c>
      <c r="AS2129">
        <f>_xlfn.XLOOKUP(Tabela5[[#This Row],[UUID]],Planilha2!$A:$A,Planilha2!L:L,"")</f>
        <v>1</v>
      </c>
      <c r="AT2129">
        <f>_xlfn.XLOOKUP(Tabela5[[#This Row],[UUID]],Planilha2!$A:$A,Planilha2!M:M,"")</f>
        <v>0</v>
      </c>
      <c r="AU2129">
        <f>_xlfn.XLOOKUP(Tabela5[[#This Row],[UUID]],Planilha2!$A:$A,Planilha2!N:N,"")</f>
        <v>1</v>
      </c>
      <c r="AV2129">
        <f>_xlfn.XLOOKUP(Tabela5[[#This Row],[UUID]],Planilha2!$A:$A,Planilha2!O:O,"")</f>
        <v>1</v>
      </c>
    </row>
    <row r="2130" spans="1:48" x14ac:dyDescent="0.2">
      <c r="A2130" t="s">
        <v>8745</v>
      </c>
      <c r="B2130" t="s">
        <v>35</v>
      </c>
      <c r="C2130">
        <v>5820367</v>
      </c>
      <c r="D2130">
        <v>33370716860</v>
      </c>
      <c r="E2130" t="s">
        <v>1725</v>
      </c>
      <c r="F2130" t="s">
        <v>8746</v>
      </c>
      <c r="G2130" t="s">
        <v>1727</v>
      </c>
      <c r="H2130" s="1">
        <v>45931</v>
      </c>
      <c r="I2130">
        <v>202510</v>
      </c>
      <c r="J2130">
        <v>397.65089</v>
      </c>
      <c r="L2130">
        <v>397.65</v>
      </c>
      <c r="N2130">
        <v>90405657</v>
      </c>
      <c r="O2130" s="1">
        <v>45978</v>
      </c>
      <c r="P2130" s="1">
        <v>45986</v>
      </c>
      <c r="R2130">
        <v>140</v>
      </c>
      <c r="S2130" t="s">
        <v>53</v>
      </c>
      <c r="T2130" t="s">
        <v>40</v>
      </c>
      <c r="U2130" t="s">
        <v>40</v>
      </c>
      <c r="V2130" t="s">
        <v>1728</v>
      </c>
      <c r="W2130">
        <v>6</v>
      </c>
      <c r="X2130" t="s">
        <v>42</v>
      </c>
      <c r="Y2130">
        <v>6</v>
      </c>
      <c r="Z2130" t="s">
        <v>40</v>
      </c>
      <c r="AA2130" t="s">
        <v>193</v>
      </c>
      <c r="AB2130" t="s">
        <v>44</v>
      </c>
      <c r="AE2130" t="s">
        <v>2711</v>
      </c>
      <c r="AF2130" t="s">
        <v>8747</v>
      </c>
      <c r="AG2130" s="1">
        <v>45992</v>
      </c>
      <c r="AH2130" t="s">
        <v>70</v>
      </c>
      <c r="AI2130">
        <f>_xlfn.XLOOKUP(Tabela5[[#This Row],[UUID]],Planilha2!$A:$A,Planilha2!B:B,"")</f>
        <v>0</v>
      </c>
      <c r="AJ2130">
        <f>_xlfn.XLOOKUP(Tabela5[[#This Row],[UUID]],Planilha2!$A:$A,Planilha2!C:C,"")</f>
        <v>0</v>
      </c>
      <c r="AK2130">
        <f>_xlfn.XLOOKUP(Tabela5[[#This Row],[UUID]],Planilha2!$A:$A,Planilha2!D:D,"")</f>
        <v>0</v>
      </c>
      <c r="AL2130">
        <f>_xlfn.XLOOKUP(Tabela5[[#This Row],[UUID]],Planilha2!$A:$A,Planilha2!E:E,"")</f>
        <v>7</v>
      </c>
      <c r="AM2130">
        <f>_xlfn.XLOOKUP(Tabela5[[#This Row],[UUID]],Planilha2!$A:$A,Planilha2!F:F,"")</f>
        <v>0</v>
      </c>
      <c r="AN2130">
        <f>_xlfn.XLOOKUP(Tabela5[[#This Row],[UUID]],Planilha2!$A:$A,Planilha2!G:G,"")</f>
        <v>0</v>
      </c>
      <c r="AO2130">
        <f>_xlfn.XLOOKUP(Tabela5[[#This Row],[UUID]],Planilha2!$A:$A,Planilha2!H:H,"")</f>
        <v>0</v>
      </c>
      <c r="AP2130">
        <f>_xlfn.XLOOKUP(Tabela5[[#This Row],[UUID]],Planilha2!$A:$A,Planilha2!I:I,"")</f>
        <v>0</v>
      </c>
      <c r="AQ2130">
        <f>_xlfn.XLOOKUP(Tabela5[[#This Row],[UUID]],Planilha2!$A:$A,Planilha2!J:J,"")</f>
        <v>0</v>
      </c>
      <c r="AR2130">
        <f>_xlfn.XLOOKUP(Tabela5[[#This Row],[UUID]],Planilha2!$A:$A,Planilha2!K:K,"")</f>
        <v>0</v>
      </c>
      <c r="AS2130">
        <f>_xlfn.XLOOKUP(Tabela5[[#This Row],[UUID]],Planilha2!$A:$A,Planilha2!L:L,"")</f>
        <v>0</v>
      </c>
      <c r="AT2130">
        <f>_xlfn.XLOOKUP(Tabela5[[#This Row],[UUID]],Planilha2!$A:$A,Planilha2!M:M,"")</f>
        <v>0</v>
      </c>
      <c r="AU2130">
        <f>_xlfn.XLOOKUP(Tabela5[[#This Row],[UUID]],Planilha2!$A:$A,Planilha2!N:N,"")</f>
        <v>0</v>
      </c>
      <c r="AV2130">
        <f>_xlfn.XLOOKUP(Tabela5[[#This Row],[UUID]],Planilha2!$A:$A,Planilha2!O:O,"")</f>
        <v>0</v>
      </c>
    </row>
    <row r="2131" spans="1:48" x14ac:dyDescent="0.2">
      <c r="A2131" t="s">
        <v>8748</v>
      </c>
      <c r="B2131" t="s">
        <v>35</v>
      </c>
      <c r="C2131">
        <v>4830044768</v>
      </c>
      <c r="D2131">
        <v>3917459566</v>
      </c>
      <c r="E2131" t="s">
        <v>3629</v>
      </c>
      <c r="F2131" t="s">
        <v>8749</v>
      </c>
      <c r="G2131" t="s">
        <v>3631</v>
      </c>
      <c r="H2131" s="1">
        <v>45992</v>
      </c>
      <c r="I2131">
        <v>202512</v>
      </c>
      <c r="J2131">
        <v>155.85484</v>
      </c>
      <c r="L2131">
        <v>155.85</v>
      </c>
      <c r="N2131">
        <v>90451737</v>
      </c>
      <c r="O2131" s="1">
        <v>46031</v>
      </c>
      <c r="P2131" s="1">
        <v>46048</v>
      </c>
      <c r="R2131">
        <v>78</v>
      </c>
      <c r="S2131" t="s">
        <v>53</v>
      </c>
      <c r="T2131" t="s">
        <v>40</v>
      </c>
      <c r="U2131" t="s">
        <v>40</v>
      </c>
      <c r="V2131" t="s">
        <v>3632</v>
      </c>
      <c r="W2131">
        <v>6</v>
      </c>
      <c r="X2131" t="s">
        <v>42</v>
      </c>
      <c r="Y2131">
        <v>6</v>
      </c>
      <c r="Z2131" t="s">
        <v>40</v>
      </c>
      <c r="AA2131" t="s">
        <v>67</v>
      </c>
      <c r="AB2131" t="s">
        <v>44</v>
      </c>
      <c r="AE2131" t="s">
        <v>298</v>
      </c>
      <c r="AF2131" t="s">
        <v>8750</v>
      </c>
      <c r="AG2131" s="1">
        <v>46063</v>
      </c>
      <c r="AH2131" t="s">
        <v>2751</v>
      </c>
      <c r="AI2131">
        <f>_xlfn.XLOOKUP(Tabela5[[#This Row],[UUID]],Planilha2!$A:$A,Planilha2!B:B,"")</f>
        <v>0</v>
      </c>
      <c r="AJ2131">
        <f>_xlfn.XLOOKUP(Tabela5[[#This Row],[UUID]],Planilha2!$A:$A,Planilha2!C:C,"")</f>
        <v>1</v>
      </c>
      <c r="AK2131">
        <f>_xlfn.XLOOKUP(Tabela5[[#This Row],[UUID]],Planilha2!$A:$A,Planilha2!D:D,"")</f>
        <v>1</v>
      </c>
      <c r="AL2131">
        <f>_xlfn.XLOOKUP(Tabela5[[#This Row],[UUID]],Planilha2!$A:$A,Planilha2!E:E,"")</f>
        <v>0</v>
      </c>
      <c r="AM2131">
        <f>_xlfn.XLOOKUP(Tabela5[[#This Row],[UUID]],Planilha2!$A:$A,Planilha2!F:F,"")</f>
        <v>1</v>
      </c>
      <c r="AN2131">
        <f>_xlfn.XLOOKUP(Tabela5[[#This Row],[UUID]],Planilha2!$A:$A,Planilha2!G:G,"")</f>
        <v>1</v>
      </c>
      <c r="AO2131">
        <f>_xlfn.XLOOKUP(Tabela5[[#This Row],[UUID]],Planilha2!$A:$A,Planilha2!H:H,"")</f>
        <v>1</v>
      </c>
      <c r="AP2131">
        <f>_xlfn.XLOOKUP(Tabela5[[#This Row],[UUID]],Planilha2!$A:$A,Planilha2!I:I,"")</f>
        <v>1</v>
      </c>
      <c r="AQ2131">
        <f>_xlfn.XLOOKUP(Tabela5[[#This Row],[UUID]],Planilha2!$A:$A,Planilha2!J:J,"")</f>
        <v>1</v>
      </c>
      <c r="AR2131">
        <f>_xlfn.XLOOKUP(Tabela5[[#This Row],[UUID]],Planilha2!$A:$A,Planilha2!K:K,"")</f>
        <v>1</v>
      </c>
      <c r="AS2131">
        <f>_xlfn.XLOOKUP(Tabela5[[#This Row],[UUID]],Planilha2!$A:$A,Planilha2!L:L,"")</f>
        <v>1</v>
      </c>
      <c r="AT2131">
        <f>_xlfn.XLOOKUP(Tabela5[[#This Row],[UUID]],Planilha2!$A:$A,Planilha2!M:M,"")</f>
        <v>1</v>
      </c>
      <c r="AU2131">
        <f>_xlfn.XLOOKUP(Tabela5[[#This Row],[UUID]],Planilha2!$A:$A,Planilha2!N:N,"")</f>
        <v>1</v>
      </c>
      <c r="AV2131">
        <f>_xlfn.XLOOKUP(Tabela5[[#This Row],[UUID]],Planilha2!$A:$A,Planilha2!O:O,"")</f>
        <v>1</v>
      </c>
    </row>
    <row r="2132" spans="1:48" x14ac:dyDescent="0.2">
      <c r="A2132" t="s">
        <v>8751</v>
      </c>
      <c r="B2132" t="s">
        <v>35</v>
      </c>
      <c r="C2132">
        <v>14921297</v>
      </c>
      <c r="D2132">
        <v>81485603153</v>
      </c>
      <c r="E2132" t="s">
        <v>3641</v>
      </c>
      <c r="F2132" t="s">
        <v>3642</v>
      </c>
      <c r="G2132" t="s">
        <v>3643</v>
      </c>
      <c r="H2132" s="1">
        <v>45992</v>
      </c>
      <c r="I2132">
        <v>202512</v>
      </c>
      <c r="J2132">
        <v>427.6737</v>
      </c>
      <c r="L2132">
        <v>427.67</v>
      </c>
      <c r="N2132">
        <v>90451732</v>
      </c>
      <c r="O2132" s="1">
        <v>46031</v>
      </c>
      <c r="P2132" s="1">
        <v>46048</v>
      </c>
      <c r="R2132">
        <v>78</v>
      </c>
      <c r="S2132" t="s">
        <v>53</v>
      </c>
      <c r="T2132" t="s">
        <v>40</v>
      </c>
      <c r="U2132" t="s">
        <v>40</v>
      </c>
      <c r="V2132" t="s">
        <v>3644</v>
      </c>
      <c r="W2132">
        <v>6</v>
      </c>
      <c r="X2132" t="s">
        <v>42</v>
      </c>
      <c r="Y2132">
        <v>6</v>
      </c>
      <c r="Z2132" t="s">
        <v>40</v>
      </c>
      <c r="AA2132" t="s">
        <v>67</v>
      </c>
      <c r="AB2132" t="s">
        <v>44</v>
      </c>
      <c r="AE2132" t="s">
        <v>298</v>
      </c>
      <c r="AF2132" t="s">
        <v>8752</v>
      </c>
      <c r="AG2132" s="1">
        <v>46038</v>
      </c>
      <c r="AH2132" t="s">
        <v>2751</v>
      </c>
      <c r="AI2132">
        <f>_xlfn.XLOOKUP(Tabela5[[#This Row],[UUID]],Planilha2!$A:$A,Planilha2!B:B,"")</f>
        <v>1</v>
      </c>
      <c r="AJ2132">
        <f>_xlfn.XLOOKUP(Tabela5[[#This Row],[UUID]],Planilha2!$A:$A,Planilha2!C:C,"")</f>
        <v>0</v>
      </c>
      <c r="AK2132">
        <f>_xlfn.XLOOKUP(Tabela5[[#This Row],[UUID]],Planilha2!$A:$A,Planilha2!D:D,"")</f>
        <v>1</v>
      </c>
      <c r="AL2132">
        <f>_xlfn.XLOOKUP(Tabela5[[#This Row],[UUID]],Planilha2!$A:$A,Planilha2!E:E,"")</f>
        <v>0</v>
      </c>
      <c r="AM2132">
        <f>_xlfn.XLOOKUP(Tabela5[[#This Row],[UUID]],Planilha2!$A:$A,Planilha2!F:F,"")</f>
        <v>1</v>
      </c>
      <c r="AN2132">
        <f>_xlfn.XLOOKUP(Tabela5[[#This Row],[UUID]],Planilha2!$A:$A,Planilha2!G:G,"")</f>
        <v>1</v>
      </c>
      <c r="AO2132">
        <f>_xlfn.XLOOKUP(Tabela5[[#This Row],[UUID]],Planilha2!$A:$A,Planilha2!H:H,"")</f>
        <v>1</v>
      </c>
      <c r="AP2132">
        <f>_xlfn.XLOOKUP(Tabela5[[#This Row],[UUID]],Planilha2!$A:$A,Planilha2!I:I,"")</f>
        <v>1</v>
      </c>
      <c r="AQ2132">
        <f>_xlfn.XLOOKUP(Tabela5[[#This Row],[UUID]],Planilha2!$A:$A,Planilha2!J:J,"")</f>
        <v>1</v>
      </c>
      <c r="AR2132">
        <f>_xlfn.XLOOKUP(Tabela5[[#This Row],[UUID]],Planilha2!$A:$A,Planilha2!K:K,"")</f>
        <v>1</v>
      </c>
      <c r="AS2132">
        <f>_xlfn.XLOOKUP(Tabela5[[#This Row],[UUID]],Planilha2!$A:$A,Planilha2!L:L,"")</f>
        <v>1</v>
      </c>
      <c r="AT2132">
        <f>_xlfn.XLOOKUP(Tabela5[[#This Row],[UUID]],Planilha2!$A:$A,Planilha2!M:M,"")</f>
        <v>0</v>
      </c>
      <c r="AU2132">
        <f>_xlfn.XLOOKUP(Tabela5[[#This Row],[UUID]],Planilha2!$A:$A,Planilha2!N:N,"")</f>
        <v>1</v>
      </c>
      <c r="AV2132">
        <f>_xlfn.XLOOKUP(Tabela5[[#This Row],[UUID]],Planilha2!$A:$A,Planilha2!O:O,"")</f>
        <v>1</v>
      </c>
    </row>
    <row r="2133" spans="1:48" x14ac:dyDescent="0.2">
      <c r="A2133" t="s">
        <v>8753</v>
      </c>
      <c r="B2133" t="s">
        <v>35</v>
      </c>
      <c r="C2133">
        <v>200104159</v>
      </c>
      <c r="D2133">
        <v>90613414187</v>
      </c>
      <c r="E2133" t="s">
        <v>924</v>
      </c>
      <c r="F2133" t="s">
        <v>6814</v>
      </c>
      <c r="G2133" t="s">
        <v>926</v>
      </c>
      <c r="H2133" s="1">
        <v>45992</v>
      </c>
      <c r="I2133">
        <v>202512</v>
      </c>
      <c r="J2133">
        <v>258.50733000000002</v>
      </c>
      <c r="L2133">
        <v>258.51</v>
      </c>
      <c r="N2133">
        <v>90452172</v>
      </c>
      <c r="O2133" s="1">
        <v>46034</v>
      </c>
      <c r="P2133" s="1">
        <v>46048</v>
      </c>
      <c r="R2133">
        <v>78</v>
      </c>
      <c r="S2133" t="s">
        <v>53</v>
      </c>
      <c r="T2133" t="s">
        <v>40</v>
      </c>
      <c r="U2133" t="s">
        <v>40</v>
      </c>
      <c r="V2133" t="s">
        <v>927</v>
      </c>
      <c r="W2133">
        <v>6</v>
      </c>
      <c r="X2133" t="s">
        <v>42</v>
      </c>
      <c r="Y2133">
        <v>6</v>
      </c>
      <c r="Z2133" t="s">
        <v>40</v>
      </c>
      <c r="AA2133" t="s">
        <v>67</v>
      </c>
      <c r="AB2133" t="s">
        <v>44</v>
      </c>
      <c r="AE2133" t="s">
        <v>298</v>
      </c>
      <c r="AF2133" t="s">
        <v>8754</v>
      </c>
      <c r="AG2133" s="1">
        <v>46041</v>
      </c>
      <c r="AH2133" t="s">
        <v>2751</v>
      </c>
      <c r="AI2133">
        <f>_xlfn.XLOOKUP(Tabela5[[#This Row],[UUID]],Planilha2!$A:$A,Planilha2!B:B,"")</f>
        <v>0</v>
      </c>
      <c r="AJ2133">
        <f>_xlfn.XLOOKUP(Tabela5[[#This Row],[UUID]],Planilha2!$A:$A,Planilha2!C:C,"")</f>
        <v>1</v>
      </c>
      <c r="AK2133">
        <f>_xlfn.XLOOKUP(Tabela5[[#This Row],[UUID]],Planilha2!$A:$A,Planilha2!D:D,"")</f>
        <v>1</v>
      </c>
      <c r="AL2133">
        <f>_xlfn.XLOOKUP(Tabela5[[#This Row],[UUID]],Planilha2!$A:$A,Planilha2!E:E,"")</f>
        <v>0</v>
      </c>
      <c r="AM2133">
        <f>_xlfn.XLOOKUP(Tabela5[[#This Row],[UUID]],Planilha2!$A:$A,Planilha2!F:F,"")</f>
        <v>1</v>
      </c>
      <c r="AN2133">
        <f>_xlfn.XLOOKUP(Tabela5[[#This Row],[UUID]],Planilha2!$A:$A,Planilha2!G:G,"")</f>
        <v>1</v>
      </c>
      <c r="AO2133">
        <f>_xlfn.XLOOKUP(Tabela5[[#This Row],[UUID]],Planilha2!$A:$A,Planilha2!H:H,"")</f>
        <v>1</v>
      </c>
      <c r="AP2133">
        <f>_xlfn.XLOOKUP(Tabela5[[#This Row],[UUID]],Planilha2!$A:$A,Planilha2!I:I,"")</f>
        <v>1</v>
      </c>
      <c r="AQ2133">
        <f>_xlfn.XLOOKUP(Tabela5[[#This Row],[UUID]],Planilha2!$A:$A,Planilha2!J:J,"")</f>
        <v>1</v>
      </c>
      <c r="AR2133">
        <f>_xlfn.XLOOKUP(Tabela5[[#This Row],[UUID]],Planilha2!$A:$A,Planilha2!K:K,"")</f>
        <v>1</v>
      </c>
      <c r="AS2133">
        <f>_xlfn.XLOOKUP(Tabela5[[#This Row],[UUID]],Planilha2!$A:$A,Planilha2!L:L,"")</f>
        <v>1</v>
      </c>
      <c r="AT2133">
        <f>_xlfn.XLOOKUP(Tabela5[[#This Row],[UUID]],Planilha2!$A:$A,Planilha2!M:M,"")</f>
        <v>1</v>
      </c>
      <c r="AU2133">
        <f>_xlfn.XLOOKUP(Tabela5[[#This Row],[UUID]],Planilha2!$A:$A,Planilha2!N:N,"")</f>
        <v>1</v>
      </c>
      <c r="AV2133">
        <f>_xlfn.XLOOKUP(Tabela5[[#This Row],[UUID]],Planilha2!$A:$A,Planilha2!O:O,"")</f>
        <v>1</v>
      </c>
    </row>
    <row r="2134" spans="1:48" x14ac:dyDescent="0.2">
      <c r="A2134" t="s">
        <v>8755</v>
      </c>
      <c r="B2134" t="s">
        <v>35</v>
      </c>
      <c r="C2134">
        <v>200203058</v>
      </c>
      <c r="D2134">
        <v>10023678836</v>
      </c>
      <c r="E2134" t="s">
        <v>3655</v>
      </c>
      <c r="F2134" t="s">
        <v>3656</v>
      </c>
      <c r="G2134" t="s">
        <v>3657</v>
      </c>
      <c r="H2134" s="1">
        <v>45992</v>
      </c>
      <c r="I2134">
        <v>202512</v>
      </c>
      <c r="J2134">
        <v>141.44416000000001</v>
      </c>
      <c r="L2134">
        <v>141.44</v>
      </c>
      <c r="N2134">
        <v>90460860</v>
      </c>
      <c r="O2134" s="1">
        <v>46048</v>
      </c>
      <c r="P2134" s="1">
        <v>46058</v>
      </c>
      <c r="R2134">
        <v>68</v>
      </c>
      <c r="S2134" t="s">
        <v>53</v>
      </c>
      <c r="T2134" t="s">
        <v>40</v>
      </c>
      <c r="U2134" t="s">
        <v>40</v>
      </c>
      <c r="V2134" t="s">
        <v>3658</v>
      </c>
      <c r="W2134">
        <v>6</v>
      </c>
      <c r="X2134" t="s">
        <v>42</v>
      </c>
      <c r="Y2134">
        <v>6</v>
      </c>
      <c r="Z2134" t="s">
        <v>40</v>
      </c>
      <c r="AA2134" t="s">
        <v>67</v>
      </c>
      <c r="AB2134" t="s">
        <v>44</v>
      </c>
      <c r="AC2134" t="s">
        <v>45</v>
      </c>
      <c r="AE2134" t="s">
        <v>298</v>
      </c>
      <c r="AF2134" t="s">
        <v>8756</v>
      </c>
      <c r="AG2134" s="1">
        <v>46094</v>
      </c>
      <c r="AH2134" t="s">
        <v>2615</v>
      </c>
      <c r="AI2134">
        <f>_xlfn.XLOOKUP(Tabela5[[#This Row],[UUID]],Planilha2!$A:$A,Planilha2!B:B,"")</f>
        <v>1</v>
      </c>
      <c r="AJ2134">
        <f>_xlfn.XLOOKUP(Tabela5[[#This Row],[UUID]],Planilha2!$A:$A,Planilha2!C:C,"")</f>
        <v>0</v>
      </c>
      <c r="AK2134">
        <f>_xlfn.XLOOKUP(Tabela5[[#This Row],[UUID]],Planilha2!$A:$A,Planilha2!D:D,"")</f>
        <v>3</v>
      </c>
      <c r="AL2134">
        <f>_xlfn.XLOOKUP(Tabela5[[#This Row],[UUID]],Planilha2!$A:$A,Planilha2!E:E,"")</f>
        <v>0</v>
      </c>
      <c r="AM2134">
        <f>_xlfn.XLOOKUP(Tabela5[[#This Row],[UUID]],Planilha2!$A:$A,Planilha2!F:F,"")</f>
        <v>1</v>
      </c>
      <c r="AN2134">
        <f>_xlfn.XLOOKUP(Tabela5[[#This Row],[UUID]],Planilha2!$A:$A,Planilha2!G:G,"")</f>
        <v>1</v>
      </c>
      <c r="AO2134">
        <f>_xlfn.XLOOKUP(Tabela5[[#This Row],[UUID]],Planilha2!$A:$A,Planilha2!H:H,"")</f>
        <v>1</v>
      </c>
      <c r="AP2134">
        <f>_xlfn.XLOOKUP(Tabela5[[#This Row],[UUID]],Planilha2!$A:$A,Planilha2!I:I,"")</f>
        <v>1</v>
      </c>
      <c r="AQ2134">
        <f>_xlfn.XLOOKUP(Tabela5[[#This Row],[UUID]],Planilha2!$A:$A,Planilha2!J:J,"")</f>
        <v>1</v>
      </c>
      <c r="AR2134">
        <f>_xlfn.XLOOKUP(Tabela5[[#This Row],[UUID]],Planilha2!$A:$A,Planilha2!K:K,"")</f>
        <v>1</v>
      </c>
      <c r="AS2134">
        <f>_xlfn.XLOOKUP(Tabela5[[#This Row],[UUID]],Planilha2!$A:$A,Planilha2!L:L,"")</f>
        <v>1</v>
      </c>
      <c r="AT2134">
        <f>_xlfn.XLOOKUP(Tabela5[[#This Row],[UUID]],Planilha2!$A:$A,Planilha2!M:M,"")</f>
        <v>0</v>
      </c>
      <c r="AU2134">
        <f>_xlfn.XLOOKUP(Tabela5[[#This Row],[UUID]],Planilha2!$A:$A,Planilha2!N:N,"")</f>
        <v>1</v>
      </c>
      <c r="AV2134">
        <f>_xlfn.XLOOKUP(Tabela5[[#This Row],[UUID]],Planilha2!$A:$A,Planilha2!O:O,"")</f>
        <v>1</v>
      </c>
    </row>
    <row r="2135" spans="1:48" x14ac:dyDescent="0.2">
      <c r="A2135" t="s">
        <v>8757</v>
      </c>
      <c r="B2135" t="s">
        <v>35</v>
      </c>
      <c r="C2135">
        <v>10036597838</v>
      </c>
      <c r="D2135">
        <v>70546301142</v>
      </c>
      <c r="E2135" t="s">
        <v>3665</v>
      </c>
      <c r="F2135" t="s">
        <v>3666</v>
      </c>
      <c r="G2135" t="s">
        <v>3667</v>
      </c>
      <c r="H2135" s="1">
        <v>45992</v>
      </c>
      <c r="I2135">
        <v>202512</v>
      </c>
      <c r="J2135">
        <v>205.27594999999999</v>
      </c>
      <c r="L2135">
        <v>205.28</v>
      </c>
      <c r="N2135">
        <v>90452224</v>
      </c>
      <c r="O2135" s="1">
        <v>46034</v>
      </c>
      <c r="P2135" s="1">
        <v>46048</v>
      </c>
      <c r="R2135">
        <v>78</v>
      </c>
      <c r="S2135" t="s">
        <v>53</v>
      </c>
      <c r="T2135" t="s">
        <v>40</v>
      </c>
      <c r="U2135" t="s">
        <v>40</v>
      </c>
      <c r="V2135" t="s">
        <v>3668</v>
      </c>
      <c r="W2135">
        <v>6</v>
      </c>
      <c r="X2135" t="s">
        <v>42</v>
      </c>
      <c r="Y2135">
        <v>6</v>
      </c>
      <c r="Z2135" t="s">
        <v>40</v>
      </c>
      <c r="AA2135" t="s">
        <v>67</v>
      </c>
      <c r="AB2135" t="s">
        <v>44</v>
      </c>
      <c r="AE2135" t="s">
        <v>298</v>
      </c>
      <c r="AF2135" t="s">
        <v>8758</v>
      </c>
      <c r="AG2135" s="1">
        <v>46041</v>
      </c>
      <c r="AH2135" t="s">
        <v>2751</v>
      </c>
      <c r="AI2135">
        <f>_xlfn.XLOOKUP(Tabela5[[#This Row],[UUID]],Planilha2!$A:$A,Planilha2!B:B,"")</f>
        <v>0</v>
      </c>
      <c r="AJ2135">
        <f>_xlfn.XLOOKUP(Tabela5[[#This Row],[UUID]],Planilha2!$A:$A,Planilha2!C:C,"")</f>
        <v>1</v>
      </c>
      <c r="AK2135">
        <f>_xlfn.XLOOKUP(Tabela5[[#This Row],[UUID]],Planilha2!$A:$A,Planilha2!D:D,"")</f>
        <v>1</v>
      </c>
      <c r="AL2135">
        <f>_xlfn.XLOOKUP(Tabela5[[#This Row],[UUID]],Planilha2!$A:$A,Planilha2!E:E,"")</f>
        <v>0</v>
      </c>
      <c r="AM2135">
        <f>_xlfn.XLOOKUP(Tabela5[[#This Row],[UUID]],Planilha2!$A:$A,Planilha2!F:F,"")</f>
        <v>1</v>
      </c>
      <c r="AN2135">
        <f>_xlfn.XLOOKUP(Tabela5[[#This Row],[UUID]],Planilha2!$A:$A,Planilha2!G:G,"")</f>
        <v>1</v>
      </c>
      <c r="AO2135">
        <f>_xlfn.XLOOKUP(Tabela5[[#This Row],[UUID]],Planilha2!$A:$A,Planilha2!H:H,"")</f>
        <v>1</v>
      </c>
      <c r="AP2135">
        <f>_xlfn.XLOOKUP(Tabela5[[#This Row],[UUID]],Planilha2!$A:$A,Planilha2!I:I,"")</f>
        <v>1</v>
      </c>
      <c r="AQ2135">
        <f>_xlfn.XLOOKUP(Tabela5[[#This Row],[UUID]],Planilha2!$A:$A,Planilha2!J:J,"")</f>
        <v>1</v>
      </c>
      <c r="AR2135">
        <f>_xlfn.XLOOKUP(Tabela5[[#This Row],[UUID]],Planilha2!$A:$A,Planilha2!K:K,"")</f>
        <v>1</v>
      </c>
      <c r="AS2135">
        <f>_xlfn.XLOOKUP(Tabela5[[#This Row],[UUID]],Planilha2!$A:$A,Planilha2!L:L,"")</f>
        <v>1</v>
      </c>
      <c r="AT2135">
        <f>_xlfn.XLOOKUP(Tabela5[[#This Row],[UUID]],Planilha2!$A:$A,Planilha2!M:M,"")</f>
        <v>1</v>
      </c>
      <c r="AU2135">
        <f>_xlfn.XLOOKUP(Tabela5[[#This Row],[UUID]],Planilha2!$A:$A,Planilha2!N:N,"")</f>
        <v>1</v>
      </c>
      <c r="AV2135">
        <f>_xlfn.XLOOKUP(Tabela5[[#This Row],[UUID]],Planilha2!$A:$A,Planilha2!O:O,"")</f>
        <v>1</v>
      </c>
    </row>
    <row r="2136" spans="1:48" x14ac:dyDescent="0.2">
      <c r="A2136" t="s">
        <v>8759</v>
      </c>
      <c r="B2136" t="s">
        <v>35</v>
      </c>
      <c r="C2136">
        <v>610255680</v>
      </c>
      <c r="D2136">
        <v>89418336120</v>
      </c>
      <c r="E2136" t="s">
        <v>3673</v>
      </c>
      <c r="F2136" t="s">
        <v>8760</v>
      </c>
      <c r="G2136" t="s">
        <v>3675</v>
      </c>
      <c r="H2136" s="1">
        <v>45992</v>
      </c>
      <c r="I2136">
        <v>202512</v>
      </c>
      <c r="J2136">
        <v>285.11838</v>
      </c>
      <c r="L2136">
        <v>285.12</v>
      </c>
      <c r="N2136">
        <v>90451729</v>
      </c>
      <c r="O2136" s="1">
        <v>46031</v>
      </c>
      <c r="P2136" s="1">
        <v>46048</v>
      </c>
      <c r="R2136">
        <v>78</v>
      </c>
      <c r="S2136" t="s">
        <v>53</v>
      </c>
      <c r="T2136" t="s">
        <v>40</v>
      </c>
      <c r="U2136" t="s">
        <v>40</v>
      </c>
      <c r="V2136" t="s">
        <v>3676</v>
      </c>
      <c r="W2136">
        <v>6</v>
      </c>
      <c r="X2136" t="s">
        <v>42</v>
      </c>
      <c r="Y2136">
        <v>6</v>
      </c>
      <c r="Z2136" t="s">
        <v>40</v>
      </c>
      <c r="AA2136" t="s">
        <v>67</v>
      </c>
      <c r="AB2136" t="s">
        <v>44</v>
      </c>
      <c r="AE2136" t="s">
        <v>298</v>
      </c>
      <c r="AF2136" t="s">
        <v>8761</v>
      </c>
      <c r="AG2136" s="1">
        <v>46052</v>
      </c>
      <c r="AH2136" t="s">
        <v>2751</v>
      </c>
      <c r="AI2136">
        <f>_xlfn.XLOOKUP(Tabela5[[#This Row],[UUID]],Planilha2!$A:$A,Planilha2!B:B,"")</f>
        <v>1</v>
      </c>
      <c r="AJ2136">
        <f>_xlfn.XLOOKUP(Tabela5[[#This Row],[UUID]],Planilha2!$A:$A,Planilha2!C:C,"")</f>
        <v>0</v>
      </c>
      <c r="AK2136">
        <f>_xlfn.XLOOKUP(Tabela5[[#This Row],[UUID]],Planilha2!$A:$A,Planilha2!D:D,"")</f>
        <v>1</v>
      </c>
      <c r="AL2136">
        <f>_xlfn.XLOOKUP(Tabela5[[#This Row],[UUID]],Planilha2!$A:$A,Planilha2!E:E,"")</f>
        <v>0</v>
      </c>
      <c r="AM2136">
        <f>_xlfn.XLOOKUP(Tabela5[[#This Row],[UUID]],Planilha2!$A:$A,Planilha2!F:F,"")</f>
        <v>1</v>
      </c>
      <c r="AN2136">
        <f>_xlfn.XLOOKUP(Tabela5[[#This Row],[UUID]],Planilha2!$A:$A,Planilha2!G:G,"")</f>
        <v>1</v>
      </c>
      <c r="AO2136">
        <f>_xlfn.XLOOKUP(Tabela5[[#This Row],[UUID]],Planilha2!$A:$A,Planilha2!H:H,"")</f>
        <v>1</v>
      </c>
      <c r="AP2136">
        <f>_xlfn.XLOOKUP(Tabela5[[#This Row],[UUID]],Planilha2!$A:$A,Planilha2!I:I,"")</f>
        <v>1</v>
      </c>
      <c r="AQ2136">
        <f>_xlfn.XLOOKUP(Tabela5[[#This Row],[UUID]],Planilha2!$A:$A,Planilha2!J:J,"")</f>
        <v>1</v>
      </c>
      <c r="AR2136">
        <f>_xlfn.XLOOKUP(Tabela5[[#This Row],[UUID]],Planilha2!$A:$A,Planilha2!K:K,"")</f>
        <v>1</v>
      </c>
      <c r="AS2136">
        <f>_xlfn.XLOOKUP(Tabela5[[#This Row],[UUID]],Planilha2!$A:$A,Planilha2!L:L,"")</f>
        <v>1</v>
      </c>
      <c r="AT2136">
        <f>_xlfn.XLOOKUP(Tabela5[[#This Row],[UUID]],Planilha2!$A:$A,Planilha2!M:M,"")</f>
        <v>0</v>
      </c>
      <c r="AU2136">
        <f>_xlfn.XLOOKUP(Tabela5[[#This Row],[UUID]],Planilha2!$A:$A,Planilha2!N:N,"")</f>
        <v>1</v>
      </c>
      <c r="AV2136">
        <f>_xlfn.XLOOKUP(Tabela5[[#This Row],[UUID]],Planilha2!$A:$A,Planilha2!O:O,"")</f>
        <v>1</v>
      </c>
    </row>
    <row r="2137" spans="1:48" x14ac:dyDescent="0.2">
      <c r="A2137" t="s">
        <v>8762</v>
      </c>
      <c r="B2137" t="s">
        <v>35</v>
      </c>
      <c r="C2137">
        <v>4830068797</v>
      </c>
      <c r="D2137">
        <v>35959193353</v>
      </c>
      <c r="E2137" t="s">
        <v>3685</v>
      </c>
      <c r="F2137" t="s">
        <v>8763</v>
      </c>
      <c r="G2137" t="s">
        <v>3687</v>
      </c>
      <c r="H2137" s="1">
        <v>45992</v>
      </c>
      <c r="I2137">
        <v>202512</v>
      </c>
      <c r="J2137">
        <v>1169.9145799999999</v>
      </c>
      <c r="L2137">
        <v>1169.9100000000001</v>
      </c>
      <c r="N2137">
        <v>90451725</v>
      </c>
      <c r="O2137" s="1">
        <v>46031</v>
      </c>
      <c r="P2137" s="1">
        <v>46048</v>
      </c>
      <c r="R2137">
        <v>78</v>
      </c>
      <c r="S2137" t="s">
        <v>53</v>
      </c>
      <c r="T2137" t="s">
        <v>40</v>
      </c>
      <c r="U2137" t="s">
        <v>40</v>
      </c>
      <c r="V2137" t="s">
        <v>3688</v>
      </c>
      <c r="W2137">
        <v>6</v>
      </c>
      <c r="X2137" t="s">
        <v>42</v>
      </c>
      <c r="Y2137">
        <v>6</v>
      </c>
      <c r="Z2137" t="s">
        <v>40</v>
      </c>
      <c r="AA2137" t="s">
        <v>67</v>
      </c>
      <c r="AB2137" t="s">
        <v>44</v>
      </c>
      <c r="AE2137" t="s">
        <v>298</v>
      </c>
      <c r="AF2137" t="s">
        <v>8764</v>
      </c>
      <c r="AG2137" s="1">
        <v>46052</v>
      </c>
      <c r="AH2137" t="s">
        <v>2751</v>
      </c>
      <c r="AI2137">
        <f>_xlfn.XLOOKUP(Tabela5[[#This Row],[UUID]],Planilha2!$A:$A,Planilha2!B:B,"")</f>
        <v>1</v>
      </c>
      <c r="AJ2137">
        <f>_xlfn.XLOOKUP(Tabela5[[#This Row],[UUID]],Planilha2!$A:$A,Planilha2!C:C,"")</f>
        <v>0</v>
      </c>
      <c r="AK2137">
        <f>_xlfn.XLOOKUP(Tabela5[[#This Row],[UUID]],Planilha2!$A:$A,Planilha2!D:D,"")</f>
        <v>44</v>
      </c>
      <c r="AL2137">
        <f>_xlfn.XLOOKUP(Tabela5[[#This Row],[UUID]],Planilha2!$A:$A,Planilha2!E:E,"")</f>
        <v>0</v>
      </c>
      <c r="AM2137">
        <f>_xlfn.XLOOKUP(Tabela5[[#This Row],[UUID]],Planilha2!$A:$A,Planilha2!F:F,"")</f>
        <v>1</v>
      </c>
      <c r="AN2137">
        <f>_xlfn.XLOOKUP(Tabela5[[#This Row],[UUID]],Planilha2!$A:$A,Planilha2!G:G,"")</f>
        <v>1</v>
      </c>
      <c r="AO2137">
        <f>_xlfn.XLOOKUP(Tabela5[[#This Row],[UUID]],Planilha2!$A:$A,Planilha2!H:H,"")</f>
        <v>1</v>
      </c>
      <c r="AP2137">
        <f>_xlfn.XLOOKUP(Tabela5[[#This Row],[UUID]],Planilha2!$A:$A,Planilha2!I:I,"")</f>
        <v>1</v>
      </c>
      <c r="AQ2137">
        <f>_xlfn.XLOOKUP(Tabela5[[#This Row],[UUID]],Planilha2!$A:$A,Planilha2!J:J,"")</f>
        <v>1</v>
      </c>
      <c r="AR2137">
        <f>_xlfn.XLOOKUP(Tabela5[[#This Row],[UUID]],Planilha2!$A:$A,Planilha2!K:K,"")</f>
        <v>1</v>
      </c>
      <c r="AS2137">
        <f>_xlfn.XLOOKUP(Tabela5[[#This Row],[UUID]],Planilha2!$A:$A,Planilha2!L:L,"")</f>
        <v>1</v>
      </c>
      <c r="AT2137">
        <f>_xlfn.XLOOKUP(Tabela5[[#This Row],[UUID]],Planilha2!$A:$A,Planilha2!M:M,"")</f>
        <v>0</v>
      </c>
      <c r="AU2137">
        <f>_xlfn.XLOOKUP(Tabela5[[#This Row],[UUID]],Planilha2!$A:$A,Planilha2!N:N,"")</f>
        <v>1</v>
      </c>
      <c r="AV2137">
        <f>_xlfn.XLOOKUP(Tabela5[[#This Row],[UUID]],Planilha2!$A:$A,Planilha2!O:O,"")</f>
        <v>1</v>
      </c>
    </row>
    <row r="2138" spans="1:48" x14ac:dyDescent="0.2">
      <c r="A2138" t="s">
        <v>8765</v>
      </c>
      <c r="B2138" t="s">
        <v>35</v>
      </c>
      <c r="C2138">
        <v>120195665</v>
      </c>
      <c r="D2138">
        <v>54655978104</v>
      </c>
      <c r="E2138" t="s">
        <v>3699</v>
      </c>
      <c r="F2138" t="s">
        <v>3700</v>
      </c>
      <c r="G2138" t="s">
        <v>3701</v>
      </c>
      <c r="H2138" s="1">
        <v>45992</v>
      </c>
      <c r="I2138">
        <v>202512</v>
      </c>
      <c r="J2138">
        <v>278.4631</v>
      </c>
      <c r="L2138">
        <v>278.45999999999998</v>
      </c>
      <c r="N2138">
        <v>90452965</v>
      </c>
      <c r="O2138" s="1">
        <v>46037</v>
      </c>
      <c r="P2138" s="1">
        <v>46048</v>
      </c>
      <c r="R2138">
        <v>78</v>
      </c>
      <c r="S2138" t="s">
        <v>53</v>
      </c>
      <c r="T2138" t="s">
        <v>40</v>
      </c>
      <c r="U2138" t="s">
        <v>40</v>
      </c>
      <c r="V2138" t="s">
        <v>3702</v>
      </c>
      <c r="W2138">
        <v>6</v>
      </c>
      <c r="X2138" t="s">
        <v>42</v>
      </c>
      <c r="Y2138">
        <v>6</v>
      </c>
      <c r="Z2138" t="s">
        <v>40</v>
      </c>
      <c r="AA2138" t="s">
        <v>67</v>
      </c>
      <c r="AB2138" t="s">
        <v>44</v>
      </c>
      <c r="AE2138" t="s">
        <v>298</v>
      </c>
      <c r="AF2138" t="s">
        <v>8766</v>
      </c>
      <c r="AG2138" s="1">
        <v>46041</v>
      </c>
      <c r="AH2138" t="s">
        <v>2751</v>
      </c>
      <c r="AI2138">
        <f>_xlfn.XLOOKUP(Tabela5[[#This Row],[UUID]],Planilha2!$A:$A,Planilha2!B:B,"")</f>
        <v>0</v>
      </c>
      <c r="AJ2138">
        <f>_xlfn.XLOOKUP(Tabela5[[#This Row],[UUID]],Planilha2!$A:$A,Planilha2!C:C,"")</f>
        <v>1</v>
      </c>
      <c r="AK2138">
        <f>_xlfn.XLOOKUP(Tabela5[[#This Row],[UUID]],Planilha2!$A:$A,Planilha2!D:D,"")</f>
        <v>1</v>
      </c>
      <c r="AL2138">
        <f>_xlfn.XLOOKUP(Tabela5[[#This Row],[UUID]],Planilha2!$A:$A,Planilha2!E:E,"")</f>
        <v>0</v>
      </c>
      <c r="AM2138">
        <f>_xlfn.XLOOKUP(Tabela5[[#This Row],[UUID]],Planilha2!$A:$A,Planilha2!F:F,"")</f>
        <v>1</v>
      </c>
      <c r="AN2138">
        <f>_xlfn.XLOOKUP(Tabela5[[#This Row],[UUID]],Planilha2!$A:$A,Planilha2!G:G,"")</f>
        <v>1</v>
      </c>
      <c r="AO2138">
        <f>_xlfn.XLOOKUP(Tabela5[[#This Row],[UUID]],Planilha2!$A:$A,Planilha2!H:H,"")</f>
        <v>1</v>
      </c>
      <c r="AP2138">
        <f>_xlfn.XLOOKUP(Tabela5[[#This Row],[UUID]],Planilha2!$A:$A,Planilha2!I:I,"")</f>
        <v>1</v>
      </c>
      <c r="AQ2138">
        <f>_xlfn.XLOOKUP(Tabela5[[#This Row],[UUID]],Planilha2!$A:$A,Planilha2!J:J,"")</f>
        <v>1</v>
      </c>
      <c r="AR2138">
        <f>_xlfn.XLOOKUP(Tabela5[[#This Row],[UUID]],Planilha2!$A:$A,Planilha2!K:K,"")</f>
        <v>1</v>
      </c>
      <c r="AS2138">
        <f>_xlfn.XLOOKUP(Tabela5[[#This Row],[UUID]],Planilha2!$A:$A,Planilha2!L:L,"")</f>
        <v>1</v>
      </c>
      <c r="AT2138">
        <f>_xlfn.XLOOKUP(Tabela5[[#This Row],[UUID]],Planilha2!$A:$A,Planilha2!M:M,"")</f>
        <v>1</v>
      </c>
      <c r="AU2138">
        <f>_xlfn.XLOOKUP(Tabela5[[#This Row],[UUID]],Planilha2!$A:$A,Planilha2!N:N,"")</f>
        <v>1</v>
      </c>
      <c r="AV2138">
        <f>_xlfn.XLOOKUP(Tabela5[[#This Row],[UUID]],Planilha2!$A:$A,Planilha2!O:O,"")</f>
        <v>1</v>
      </c>
    </row>
    <row r="2139" spans="1:48" x14ac:dyDescent="0.2">
      <c r="A2139" t="s">
        <v>8767</v>
      </c>
      <c r="B2139" t="s">
        <v>35</v>
      </c>
      <c r="C2139">
        <v>760215029</v>
      </c>
      <c r="D2139">
        <v>71035559153</v>
      </c>
      <c r="E2139" t="s">
        <v>960</v>
      </c>
      <c r="F2139" t="s">
        <v>7289</v>
      </c>
      <c r="G2139" t="s">
        <v>962</v>
      </c>
      <c r="H2139" s="1">
        <v>45992</v>
      </c>
      <c r="I2139">
        <v>202512</v>
      </c>
      <c r="J2139">
        <v>340.23203000000001</v>
      </c>
      <c r="L2139">
        <v>340.23</v>
      </c>
      <c r="N2139">
        <v>90453291</v>
      </c>
      <c r="O2139" s="1">
        <v>46037</v>
      </c>
      <c r="P2139" s="1">
        <v>46048</v>
      </c>
      <c r="R2139">
        <v>78</v>
      </c>
      <c r="S2139" t="s">
        <v>53</v>
      </c>
      <c r="T2139" t="s">
        <v>40</v>
      </c>
      <c r="U2139" t="s">
        <v>40</v>
      </c>
      <c r="V2139" t="s">
        <v>963</v>
      </c>
      <c r="W2139">
        <v>6</v>
      </c>
      <c r="X2139" t="s">
        <v>42</v>
      </c>
      <c r="Y2139">
        <v>6</v>
      </c>
      <c r="Z2139" t="s">
        <v>40</v>
      </c>
      <c r="AA2139" t="s">
        <v>67</v>
      </c>
      <c r="AB2139" t="s">
        <v>44</v>
      </c>
      <c r="AE2139" t="s">
        <v>298</v>
      </c>
      <c r="AF2139" t="s">
        <v>8768</v>
      </c>
      <c r="AG2139" s="1">
        <v>46048</v>
      </c>
      <c r="AH2139" t="s">
        <v>2751</v>
      </c>
      <c r="AI2139">
        <f>_xlfn.XLOOKUP(Tabela5[[#This Row],[UUID]],Planilha2!$A:$A,Planilha2!B:B,"")</f>
        <v>0</v>
      </c>
      <c r="AJ2139">
        <f>_xlfn.XLOOKUP(Tabela5[[#This Row],[UUID]],Planilha2!$A:$A,Planilha2!C:C,"")</f>
        <v>1</v>
      </c>
      <c r="AK2139">
        <f>_xlfn.XLOOKUP(Tabela5[[#This Row],[UUID]],Planilha2!$A:$A,Planilha2!D:D,"")</f>
        <v>1</v>
      </c>
      <c r="AL2139">
        <f>_xlfn.XLOOKUP(Tabela5[[#This Row],[UUID]],Planilha2!$A:$A,Planilha2!E:E,"")</f>
        <v>0</v>
      </c>
      <c r="AM2139">
        <f>_xlfn.XLOOKUP(Tabela5[[#This Row],[UUID]],Planilha2!$A:$A,Planilha2!F:F,"")</f>
        <v>1</v>
      </c>
      <c r="AN2139">
        <f>_xlfn.XLOOKUP(Tabela5[[#This Row],[UUID]],Planilha2!$A:$A,Planilha2!G:G,"")</f>
        <v>1</v>
      </c>
      <c r="AO2139">
        <f>_xlfn.XLOOKUP(Tabela5[[#This Row],[UUID]],Planilha2!$A:$A,Planilha2!H:H,"")</f>
        <v>1</v>
      </c>
      <c r="AP2139">
        <f>_xlfn.XLOOKUP(Tabela5[[#This Row],[UUID]],Planilha2!$A:$A,Planilha2!I:I,"")</f>
        <v>1</v>
      </c>
      <c r="AQ2139">
        <f>_xlfn.XLOOKUP(Tabela5[[#This Row],[UUID]],Planilha2!$A:$A,Planilha2!J:J,"")</f>
        <v>1</v>
      </c>
      <c r="AR2139">
        <f>_xlfn.XLOOKUP(Tabela5[[#This Row],[UUID]],Planilha2!$A:$A,Planilha2!K:K,"")</f>
        <v>1</v>
      </c>
      <c r="AS2139">
        <f>_xlfn.XLOOKUP(Tabela5[[#This Row],[UUID]],Planilha2!$A:$A,Planilha2!L:L,"")</f>
        <v>1</v>
      </c>
      <c r="AT2139">
        <f>_xlfn.XLOOKUP(Tabela5[[#This Row],[UUID]],Planilha2!$A:$A,Planilha2!M:M,"")</f>
        <v>1</v>
      </c>
      <c r="AU2139">
        <f>_xlfn.XLOOKUP(Tabela5[[#This Row],[UUID]],Planilha2!$A:$A,Planilha2!N:N,"")</f>
        <v>1</v>
      </c>
      <c r="AV2139">
        <f>_xlfn.XLOOKUP(Tabela5[[#This Row],[UUID]],Planilha2!$A:$A,Planilha2!O:O,"")</f>
        <v>1</v>
      </c>
    </row>
    <row r="2140" spans="1:48" x14ac:dyDescent="0.2">
      <c r="A2140" t="s">
        <v>8769</v>
      </c>
      <c r="B2140" t="s">
        <v>35</v>
      </c>
      <c r="C2140">
        <v>4000782312</v>
      </c>
      <c r="D2140">
        <v>34717976886</v>
      </c>
      <c r="E2140" t="s">
        <v>4412</v>
      </c>
      <c r="F2140" t="s">
        <v>8770</v>
      </c>
      <c r="G2140" t="s">
        <v>4414</v>
      </c>
      <c r="H2140" s="1">
        <v>45931</v>
      </c>
      <c r="I2140">
        <v>202510</v>
      </c>
      <c r="J2140">
        <v>161.87603999999999</v>
      </c>
      <c r="L2140">
        <v>161.88</v>
      </c>
      <c r="N2140">
        <v>90405615</v>
      </c>
      <c r="O2140" s="1">
        <v>45978</v>
      </c>
      <c r="P2140" s="1">
        <v>45986</v>
      </c>
      <c r="R2140">
        <v>140</v>
      </c>
      <c r="S2140" t="s">
        <v>53</v>
      </c>
      <c r="T2140" t="s">
        <v>40</v>
      </c>
      <c r="U2140" t="s">
        <v>40</v>
      </c>
      <c r="V2140" t="s">
        <v>4415</v>
      </c>
      <c r="W2140">
        <v>6</v>
      </c>
      <c r="X2140" t="s">
        <v>42</v>
      </c>
      <c r="Y2140">
        <v>6</v>
      </c>
      <c r="Z2140" t="s">
        <v>40</v>
      </c>
      <c r="AA2140" t="s">
        <v>193</v>
      </c>
      <c r="AB2140" t="s">
        <v>44</v>
      </c>
      <c r="AE2140" t="s">
        <v>2711</v>
      </c>
      <c r="AF2140" t="s">
        <v>8771</v>
      </c>
      <c r="AG2140" s="1">
        <v>45987</v>
      </c>
      <c r="AH2140" t="s">
        <v>70</v>
      </c>
      <c r="AI2140">
        <f>_xlfn.XLOOKUP(Tabela5[[#This Row],[UUID]],Planilha2!$A:$A,Planilha2!B:B,"")</f>
        <v>0</v>
      </c>
      <c r="AJ2140">
        <f>_xlfn.XLOOKUP(Tabela5[[#This Row],[UUID]],Planilha2!$A:$A,Planilha2!C:C,"")</f>
        <v>0</v>
      </c>
      <c r="AK2140">
        <f>_xlfn.XLOOKUP(Tabela5[[#This Row],[UUID]],Planilha2!$A:$A,Planilha2!D:D,"")</f>
        <v>0</v>
      </c>
      <c r="AL2140">
        <f>_xlfn.XLOOKUP(Tabela5[[#This Row],[UUID]],Planilha2!$A:$A,Planilha2!E:E,"")</f>
        <v>5</v>
      </c>
      <c r="AM2140">
        <f>_xlfn.XLOOKUP(Tabela5[[#This Row],[UUID]],Planilha2!$A:$A,Planilha2!F:F,"")</f>
        <v>0</v>
      </c>
      <c r="AN2140">
        <f>_xlfn.XLOOKUP(Tabela5[[#This Row],[UUID]],Planilha2!$A:$A,Planilha2!G:G,"")</f>
        <v>0</v>
      </c>
      <c r="AO2140">
        <f>_xlfn.XLOOKUP(Tabela5[[#This Row],[UUID]],Planilha2!$A:$A,Planilha2!H:H,"")</f>
        <v>0</v>
      </c>
      <c r="AP2140">
        <f>_xlfn.XLOOKUP(Tabela5[[#This Row],[UUID]],Planilha2!$A:$A,Planilha2!I:I,"")</f>
        <v>0</v>
      </c>
      <c r="AQ2140">
        <f>_xlfn.XLOOKUP(Tabela5[[#This Row],[UUID]],Planilha2!$A:$A,Planilha2!J:J,"")</f>
        <v>0</v>
      </c>
      <c r="AR2140">
        <f>_xlfn.XLOOKUP(Tabela5[[#This Row],[UUID]],Planilha2!$A:$A,Planilha2!K:K,"")</f>
        <v>0</v>
      </c>
      <c r="AS2140">
        <f>_xlfn.XLOOKUP(Tabela5[[#This Row],[UUID]],Planilha2!$A:$A,Planilha2!L:L,"")</f>
        <v>0</v>
      </c>
      <c r="AT2140">
        <f>_xlfn.XLOOKUP(Tabela5[[#This Row],[UUID]],Planilha2!$A:$A,Planilha2!M:M,"")</f>
        <v>0</v>
      </c>
      <c r="AU2140">
        <f>_xlfn.XLOOKUP(Tabela5[[#This Row],[UUID]],Planilha2!$A:$A,Planilha2!N:N,"")</f>
        <v>0</v>
      </c>
      <c r="AV2140">
        <f>_xlfn.XLOOKUP(Tabela5[[#This Row],[UUID]],Planilha2!$A:$A,Planilha2!O:O,"")</f>
        <v>0</v>
      </c>
    </row>
    <row r="2141" spans="1:48" x14ac:dyDescent="0.2">
      <c r="A2141" t="s">
        <v>8772</v>
      </c>
      <c r="B2141" t="s">
        <v>35</v>
      </c>
      <c r="C2141">
        <v>4002697723</v>
      </c>
      <c r="D2141">
        <v>35354212847</v>
      </c>
      <c r="E2141" t="s">
        <v>4418</v>
      </c>
      <c r="F2141" t="s">
        <v>8773</v>
      </c>
      <c r="G2141" t="s">
        <v>4420</v>
      </c>
      <c r="H2141" s="1">
        <v>45931</v>
      </c>
      <c r="I2141">
        <v>202510</v>
      </c>
      <c r="J2141">
        <v>190.78243000000001</v>
      </c>
      <c r="L2141">
        <v>190.78</v>
      </c>
      <c r="N2141">
        <v>90405629</v>
      </c>
      <c r="O2141" s="1">
        <v>45978</v>
      </c>
      <c r="P2141" s="1">
        <v>45986</v>
      </c>
      <c r="R2141">
        <v>140</v>
      </c>
      <c r="S2141" t="s">
        <v>53</v>
      </c>
      <c r="T2141" t="s">
        <v>40</v>
      </c>
      <c r="U2141" t="s">
        <v>40</v>
      </c>
      <c r="V2141" t="s">
        <v>4421</v>
      </c>
      <c r="W2141">
        <v>6</v>
      </c>
      <c r="X2141" t="s">
        <v>42</v>
      </c>
      <c r="Y2141">
        <v>6</v>
      </c>
      <c r="Z2141" t="s">
        <v>40</v>
      </c>
      <c r="AA2141" t="s">
        <v>193</v>
      </c>
      <c r="AB2141" t="s">
        <v>44</v>
      </c>
      <c r="AE2141" t="s">
        <v>2711</v>
      </c>
      <c r="AF2141" t="s">
        <v>8774</v>
      </c>
      <c r="AG2141" s="1">
        <v>45983</v>
      </c>
      <c r="AH2141" t="s">
        <v>70</v>
      </c>
      <c r="AI2141">
        <f>_xlfn.XLOOKUP(Tabela5[[#This Row],[UUID]],Planilha2!$A:$A,Planilha2!B:B,"")</f>
        <v>0</v>
      </c>
      <c r="AJ2141">
        <f>_xlfn.XLOOKUP(Tabela5[[#This Row],[UUID]],Planilha2!$A:$A,Planilha2!C:C,"")</f>
        <v>0</v>
      </c>
      <c r="AK2141">
        <f>_xlfn.XLOOKUP(Tabela5[[#This Row],[UUID]],Planilha2!$A:$A,Planilha2!D:D,"")</f>
        <v>0</v>
      </c>
      <c r="AL2141">
        <f>_xlfn.XLOOKUP(Tabela5[[#This Row],[UUID]],Planilha2!$A:$A,Planilha2!E:E,"")</f>
        <v>5</v>
      </c>
      <c r="AM2141">
        <f>_xlfn.XLOOKUP(Tabela5[[#This Row],[UUID]],Planilha2!$A:$A,Planilha2!F:F,"")</f>
        <v>0</v>
      </c>
      <c r="AN2141">
        <f>_xlfn.XLOOKUP(Tabela5[[#This Row],[UUID]],Planilha2!$A:$A,Planilha2!G:G,"")</f>
        <v>0</v>
      </c>
      <c r="AO2141">
        <f>_xlfn.XLOOKUP(Tabela5[[#This Row],[UUID]],Planilha2!$A:$A,Planilha2!H:H,"")</f>
        <v>0</v>
      </c>
      <c r="AP2141">
        <f>_xlfn.XLOOKUP(Tabela5[[#This Row],[UUID]],Planilha2!$A:$A,Planilha2!I:I,"")</f>
        <v>0</v>
      </c>
      <c r="AQ2141">
        <f>_xlfn.XLOOKUP(Tabela5[[#This Row],[UUID]],Planilha2!$A:$A,Planilha2!J:J,"")</f>
        <v>0</v>
      </c>
      <c r="AR2141">
        <f>_xlfn.XLOOKUP(Tabela5[[#This Row],[UUID]],Planilha2!$A:$A,Planilha2!K:K,"")</f>
        <v>0</v>
      </c>
      <c r="AS2141">
        <f>_xlfn.XLOOKUP(Tabela5[[#This Row],[UUID]],Planilha2!$A:$A,Planilha2!L:L,"")</f>
        <v>0</v>
      </c>
      <c r="AT2141">
        <f>_xlfn.XLOOKUP(Tabela5[[#This Row],[UUID]],Planilha2!$A:$A,Planilha2!M:M,"")</f>
        <v>0</v>
      </c>
      <c r="AU2141">
        <f>_xlfn.XLOOKUP(Tabela5[[#This Row],[UUID]],Planilha2!$A:$A,Planilha2!N:N,"")</f>
        <v>0</v>
      </c>
      <c r="AV2141">
        <f>_xlfn.XLOOKUP(Tabela5[[#This Row],[UUID]],Planilha2!$A:$A,Planilha2!O:O,"")</f>
        <v>0</v>
      </c>
    </row>
    <row r="2142" spans="1:48" x14ac:dyDescent="0.2">
      <c r="A2142" t="s">
        <v>8775</v>
      </c>
      <c r="B2142" t="s">
        <v>35</v>
      </c>
      <c r="C2142">
        <v>10016331158</v>
      </c>
      <c r="D2142">
        <v>60433370106</v>
      </c>
      <c r="E2142" t="s">
        <v>3713</v>
      </c>
      <c r="F2142" t="s">
        <v>8776</v>
      </c>
      <c r="G2142" t="s">
        <v>3715</v>
      </c>
      <c r="H2142" s="1">
        <v>45992</v>
      </c>
      <c r="I2142">
        <v>202512</v>
      </c>
      <c r="J2142">
        <v>185.32862</v>
      </c>
      <c r="L2142">
        <v>185.33</v>
      </c>
      <c r="N2142">
        <v>90453289</v>
      </c>
      <c r="O2142" s="1">
        <v>46037</v>
      </c>
      <c r="P2142" s="1">
        <v>46048</v>
      </c>
      <c r="R2142">
        <v>78</v>
      </c>
      <c r="S2142" t="s">
        <v>53</v>
      </c>
      <c r="T2142" t="s">
        <v>40</v>
      </c>
      <c r="U2142" t="s">
        <v>40</v>
      </c>
      <c r="V2142" t="s">
        <v>3716</v>
      </c>
      <c r="W2142">
        <v>6</v>
      </c>
      <c r="X2142" t="s">
        <v>42</v>
      </c>
      <c r="Y2142">
        <v>6</v>
      </c>
      <c r="Z2142" t="s">
        <v>40</v>
      </c>
      <c r="AA2142" t="s">
        <v>67</v>
      </c>
      <c r="AB2142" t="s">
        <v>44</v>
      </c>
      <c r="AE2142" t="s">
        <v>298</v>
      </c>
      <c r="AF2142" t="s">
        <v>8777</v>
      </c>
      <c r="AG2142" s="1">
        <v>46038</v>
      </c>
      <c r="AH2142" t="s">
        <v>2751</v>
      </c>
      <c r="AI2142">
        <f>_xlfn.XLOOKUP(Tabela5[[#This Row],[UUID]],Planilha2!$A:$A,Planilha2!B:B,"")</f>
        <v>1</v>
      </c>
      <c r="AJ2142">
        <f>_xlfn.XLOOKUP(Tabela5[[#This Row],[UUID]],Planilha2!$A:$A,Planilha2!C:C,"")</f>
        <v>0</v>
      </c>
      <c r="AK2142">
        <f>_xlfn.XLOOKUP(Tabela5[[#This Row],[UUID]],Planilha2!$A:$A,Planilha2!D:D,"")</f>
        <v>2</v>
      </c>
      <c r="AL2142">
        <f>_xlfn.XLOOKUP(Tabela5[[#This Row],[UUID]],Planilha2!$A:$A,Planilha2!E:E,"")</f>
        <v>2</v>
      </c>
      <c r="AM2142">
        <f>_xlfn.XLOOKUP(Tabela5[[#This Row],[UUID]],Planilha2!$A:$A,Planilha2!F:F,"")</f>
        <v>1</v>
      </c>
      <c r="AN2142">
        <f>_xlfn.XLOOKUP(Tabela5[[#This Row],[UUID]],Planilha2!$A:$A,Planilha2!G:G,"")</f>
        <v>1</v>
      </c>
      <c r="AO2142">
        <f>_xlfn.XLOOKUP(Tabela5[[#This Row],[UUID]],Planilha2!$A:$A,Planilha2!H:H,"")</f>
        <v>1</v>
      </c>
      <c r="AP2142">
        <f>_xlfn.XLOOKUP(Tabela5[[#This Row],[UUID]],Planilha2!$A:$A,Planilha2!I:I,"")</f>
        <v>1</v>
      </c>
      <c r="AQ2142">
        <f>_xlfn.XLOOKUP(Tabela5[[#This Row],[UUID]],Planilha2!$A:$A,Planilha2!J:J,"")</f>
        <v>1</v>
      </c>
      <c r="AR2142">
        <f>_xlfn.XLOOKUP(Tabela5[[#This Row],[UUID]],Planilha2!$A:$A,Planilha2!K:K,"")</f>
        <v>1</v>
      </c>
      <c r="AS2142">
        <f>_xlfn.XLOOKUP(Tabela5[[#This Row],[UUID]],Planilha2!$A:$A,Planilha2!L:L,"")</f>
        <v>1</v>
      </c>
      <c r="AT2142">
        <f>_xlfn.XLOOKUP(Tabela5[[#This Row],[UUID]],Planilha2!$A:$A,Planilha2!M:M,"")</f>
        <v>0</v>
      </c>
      <c r="AU2142">
        <f>_xlfn.XLOOKUP(Tabela5[[#This Row],[UUID]],Planilha2!$A:$A,Planilha2!N:N,"")</f>
        <v>1</v>
      </c>
      <c r="AV2142">
        <f>_xlfn.XLOOKUP(Tabela5[[#This Row],[UUID]],Planilha2!$A:$A,Planilha2!O:O,"")</f>
        <v>1</v>
      </c>
    </row>
    <row r="2143" spans="1:48" x14ac:dyDescent="0.2">
      <c r="A2143" t="s">
        <v>8778</v>
      </c>
      <c r="B2143" t="s">
        <v>35</v>
      </c>
      <c r="C2143">
        <v>10025814310</v>
      </c>
      <c r="D2143">
        <v>51270706187</v>
      </c>
      <c r="E2143" t="s">
        <v>3719</v>
      </c>
      <c r="F2143" t="s">
        <v>3720</v>
      </c>
      <c r="G2143" t="s">
        <v>3721</v>
      </c>
      <c r="H2143" s="1">
        <v>45992</v>
      </c>
      <c r="I2143">
        <v>202512</v>
      </c>
      <c r="J2143">
        <v>225.24148</v>
      </c>
      <c r="L2143">
        <v>225.24</v>
      </c>
      <c r="N2143">
        <v>90452259</v>
      </c>
      <c r="O2143" s="1">
        <v>46034</v>
      </c>
      <c r="P2143" s="1">
        <v>46048</v>
      </c>
      <c r="R2143">
        <v>78</v>
      </c>
      <c r="S2143" t="s">
        <v>53</v>
      </c>
      <c r="T2143" t="s">
        <v>40</v>
      </c>
      <c r="U2143" t="s">
        <v>40</v>
      </c>
      <c r="V2143" t="s">
        <v>3722</v>
      </c>
      <c r="W2143">
        <v>6</v>
      </c>
      <c r="X2143" t="s">
        <v>42</v>
      </c>
      <c r="Y2143">
        <v>6</v>
      </c>
      <c r="Z2143" t="s">
        <v>40</v>
      </c>
      <c r="AA2143" t="s">
        <v>67</v>
      </c>
      <c r="AB2143" t="s">
        <v>44</v>
      </c>
      <c r="AE2143" t="s">
        <v>298</v>
      </c>
      <c r="AF2143" t="s">
        <v>8779</v>
      </c>
      <c r="AG2143" s="1">
        <v>46028</v>
      </c>
      <c r="AH2143" t="s">
        <v>70</v>
      </c>
      <c r="AI2143">
        <f>_xlfn.XLOOKUP(Tabela5[[#This Row],[UUID]],Planilha2!$A:$A,Planilha2!B:B,"")</f>
        <v>0</v>
      </c>
      <c r="AJ2143">
        <f>_xlfn.XLOOKUP(Tabela5[[#This Row],[UUID]],Planilha2!$A:$A,Planilha2!C:C,"")</f>
        <v>0</v>
      </c>
      <c r="AK2143">
        <f>_xlfn.XLOOKUP(Tabela5[[#This Row],[UUID]],Planilha2!$A:$A,Planilha2!D:D,"")</f>
        <v>1</v>
      </c>
      <c r="AL2143">
        <f>_xlfn.XLOOKUP(Tabela5[[#This Row],[UUID]],Planilha2!$A:$A,Planilha2!E:E,"")</f>
        <v>0</v>
      </c>
      <c r="AM2143">
        <f>_xlfn.XLOOKUP(Tabela5[[#This Row],[UUID]],Planilha2!$A:$A,Planilha2!F:F,"")</f>
        <v>0</v>
      </c>
      <c r="AN2143">
        <f>_xlfn.XLOOKUP(Tabela5[[#This Row],[UUID]],Planilha2!$A:$A,Planilha2!G:G,"")</f>
        <v>1</v>
      </c>
      <c r="AO2143">
        <f>_xlfn.XLOOKUP(Tabela5[[#This Row],[UUID]],Planilha2!$A:$A,Planilha2!H:H,"")</f>
        <v>1</v>
      </c>
      <c r="AP2143">
        <f>_xlfn.XLOOKUP(Tabela5[[#This Row],[UUID]],Planilha2!$A:$A,Planilha2!I:I,"")</f>
        <v>1</v>
      </c>
      <c r="AQ2143">
        <f>_xlfn.XLOOKUP(Tabela5[[#This Row],[UUID]],Planilha2!$A:$A,Planilha2!J:J,"")</f>
        <v>1</v>
      </c>
      <c r="AR2143">
        <f>_xlfn.XLOOKUP(Tabela5[[#This Row],[UUID]],Planilha2!$A:$A,Planilha2!K:K,"")</f>
        <v>1</v>
      </c>
      <c r="AS2143">
        <f>_xlfn.XLOOKUP(Tabela5[[#This Row],[UUID]],Planilha2!$A:$A,Planilha2!L:L,"")</f>
        <v>1</v>
      </c>
      <c r="AT2143">
        <f>_xlfn.XLOOKUP(Tabela5[[#This Row],[UUID]],Planilha2!$A:$A,Planilha2!M:M,"")</f>
        <v>0</v>
      </c>
      <c r="AU2143">
        <f>_xlfn.XLOOKUP(Tabela5[[#This Row],[UUID]],Planilha2!$A:$A,Planilha2!N:N,"")</f>
        <v>0</v>
      </c>
      <c r="AV2143">
        <f>_xlfn.XLOOKUP(Tabela5[[#This Row],[UUID]],Planilha2!$A:$A,Planilha2!O:O,"")</f>
        <v>0</v>
      </c>
    </row>
    <row r="2144" spans="1:48" x14ac:dyDescent="0.2">
      <c r="A2144" t="s">
        <v>8780</v>
      </c>
      <c r="B2144" t="s">
        <v>35</v>
      </c>
      <c r="C2144">
        <v>10025813291</v>
      </c>
      <c r="D2144">
        <v>51270706187</v>
      </c>
      <c r="E2144" t="s">
        <v>3719</v>
      </c>
      <c r="F2144" t="s">
        <v>3725</v>
      </c>
      <c r="G2144" t="s">
        <v>3726</v>
      </c>
      <c r="H2144" s="1">
        <v>45992</v>
      </c>
      <c r="I2144">
        <v>202512</v>
      </c>
      <c r="J2144">
        <v>170.11909</v>
      </c>
      <c r="L2144">
        <v>170.12</v>
      </c>
      <c r="N2144">
        <v>90452144</v>
      </c>
      <c r="O2144" s="1">
        <v>46034</v>
      </c>
      <c r="P2144" s="1">
        <v>46048</v>
      </c>
      <c r="R2144">
        <v>78</v>
      </c>
      <c r="S2144" t="s">
        <v>53</v>
      </c>
      <c r="T2144" t="s">
        <v>40</v>
      </c>
      <c r="U2144" t="s">
        <v>40</v>
      </c>
      <c r="V2144" t="s">
        <v>3727</v>
      </c>
      <c r="W2144">
        <v>6</v>
      </c>
      <c r="X2144" t="s">
        <v>42</v>
      </c>
      <c r="Y2144">
        <v>6</v>
      </c>
      <c r="Z2144" t="s">
        <v>40</v>
      </c>
      <c r="AA2144" t="s">
        <v>67</v>
      </c>
      <c r="AB2144" t="s">
        <v>44</v>
      </c>
      <c r="AE2144" t="s">
        <v>298</v>
      </c>
      <c r="AF2144" t="s">
        <v>8781</v>
      </c>
      <c r="AG2144" s="1">
        <v>46031</v>
      </c>
      <c r="AH2144" t="s">
        <v>70</v>
      </c>
      <c r="AI2144">
        <f>_xlfn.XLOOKUP(Tabela5[[#This Row],[UUID]],Planilha2!$A:$A,Planilha2!B:B,"")</f>
        <v>0</v>
      </c>
      <c r="AJ2144">
        <f>_xlfn.XLOOKUP(Tabela5[[#This Row],[UUID]],Planilha2!$A:$A,Planilha2!C:C,"")</f>
        <v>0</v>
      </c>
      <c r="AK2144">
        <f>_xlfn.XLOOKUP(Tabela5[[#This Row],[UUID]],Planilha2!$A:$A,Planilha2!D:D,"")</f>
        <v>1</v>
      </c>
      <c r="AL2144">
        <f>_xlfn.XLOOKUP(Tabela5[[#This Row],[UUID]],Planilha2!$A:$A,Planilha2!E:E,"")</f>
        <v>0</v>
      </c>
      <c r="AM2144">
        <f>_xlfn.XLOOKUP(Tabela5[[#This Row],[UUID]],Planilha2!$A:$A,Planilha2!F:F,"")</f>
        <v>0</v>
      </c>
      <c r="AN2144">
        <f>_xlfn.XLOOKUP(Tabela5[[#This Row],[UUID]],Planilha2!$A:$A,Planilha2!G:G,"")</f>
        <v>1</v>
      </c>
      <c r="AO2144">
        <f>_xlfn.XLOOKUP(Tabela5[[#This Row],[UUID]],Planilha2!$A:$A,Planilha2!H:H,"")</f>
        <v>1</v>
      </c>
      <c r="AP2144">
        <f>_xlfn.XLOOKUP(Tabela5[[#This Row],[UUID]],Planilha2!$A:$A,Planilha2!I:I,"")</f>
        <v>1</v>
      </c>
      <c r="AQ2144">
        <f>_xlfn.XLOOKUP(Tabela5[[#This Row],[UUID]],Planilha2!$A:$A,Planilha2!J:J,"")</f>
        <v>1</v>
      </c>
      <c r="AR2144">
        <f>_xlfn.XLOOKUP(Tabela5[[#This Row],[UUID]],Planilha2!$A:$A,Planilha2!K:K,"")</f>
        <v>1</v>
      </c>
      <c r="AS2144">
        <f>_xlfn.XLOOKUP(Tabela5[[#This Row],[UUID]],Planilha2!$A:$A,Planilha2!L:L,"")</f>
        <v>1</v>
      </c>
      <c r="AT2144">
        <f>_xlfn.XLOOKUP(Tabela5[[#This Row],[UUID]],Planilha2!$A:$A,Planilha2!M:M,"")</f>
        <v>0</v>
      </c>
      <c r="AU2144">
        <f>_xlfn.XLOOKUP(Tabela5[[#This Row],[UUID]],Planilha2!$A:$A,Planilha2!N:N,"")</f>
        <v>1</v>
      </c>
      <c r="AV2144">
        <f>_xlfn.XLOOKUP(Tabela5[[#This Row],[UUID]],Planilha2!$A:$A,Planilha2!O:O,"")</f>
        <v>1</v>
      </c>
    </row>
    <row r="2145" spans="1:48" x14ac:dyDescent="0.2">
      <c r="A2145" t="s">
        <v>8782</v>
      </c>
      <c r="B2145" t="s">
        <v>35</v>
      </c>
      <c r="C2145">
        <v>26327198</v>
      </c>
      <c r="D2145">
        <v>6155185913</v>
      </c>
      <c r="E2145" t="s">
        <v>1003</v>
      </c>
      <c r="F2145" t="s">
        <v>1004</v>
      </c>
      <c r="G2145" t="s">
        <v>1005</v>
      </c>
      <c r="H2145" s="1">
        <v>45992</v>
      </c>
      <c r="I2145">
        <v>202512</v>
      </c>
      <c r="J2145">
        <v>271.93788000000001</v>
      </c>
      <c r="L2145">
        <v>271.94</v>
      </c>
      <c r="N2145">
        <v>90461648</v>
      </c>
      <c r="O2145" s="1">
        <v>46048</v>
      </c>
      <c r="P2145" s="1">
        <v>46058</v>
      </c>
      <c r="R2145">
        <v>68</v>
      </c>
      <c r="S2145" t="s">
        <v>53</v>
      </c>
      <c r="T2145" t="s">
        <v>40</v>
      </c>
      <c r="U2145" t="s">
        <v>40</v>
      </c>
      <c r="V2145" t="s">
        <v>1006</v>
      </c>
      <c r="W2145">
        <v>6</v>
      </c>
      <c r="X2145" t="s">
        <v>42</v>
      </c>
      <c r="Y2145">
        <v>6</v>
      </c>
      <c r="Z2145" t="s">
        <v>40</v>
      </c>
      <c r="AA2145" t="s">
        <v>982</v>
      </c>
      <c r="AB2145" t="s">
        <v>44</v>
      </c>
      <c r="AC2145" t="s">
        <v>45</v>
      </c>
      <c r="AE2145" t="s">
        <v>298</v>
      </c>
      <c r="AF2145" t="s">
        <v>8783</v>
      </c>
      <c r="AG2145" s="1">
        <v>46087</v>
      </c>
      <c r="AH2145" t="s">
        <v>2615</v>
      </c>
      <c r="AI2145">
        <f>_xlfn.XLOOKUP(Tabela5[[#This Row],[UUID]],Planilha2!$A:$A,Planilha2!B:B,"")</f>
        <v>1</v>
      </c>
      <c r="AJ2145">
        <f>_xlfn.XLOOKUP(Tabela5[[#This Row],[UUID]],Planilha2!$A:$A,Planilha2!C:C,"")</f>
        <v>0</v>
      </c>
      <c r="AK2145">
        <f>_xlfn.XLOOKUP(Tabela5[[#This Row],[UUID]],Planilha2!$A:$A,Planilha2!D:D,"")</f>
        <v>1</v>
      </c>
      <c r="AL2145">
        <f>_xlfn.XLOOKUP(Tabela5[[#This Row],[UUID]],Planilha2!$A:$A,Planilha2!E:E,"")</f>
        <v>0</v>
      </c>
      <c r="AM2145">
        <f>_xlfn.XLOOKUP(Tabela5[[#This Row],[UUID]],Planilha2!$A:$A,Planilha2!F:F,"")</f>
        <v>1</v>
      </c>
      <c r="AN2145">
        <f>_xlfn.XLOOKUP(Tabela5[[#This Row],[UUID]],Planilha2!$A:$A,Planilha2!G:G,"")</f>
        <v>1</v>
      </c>
      <c r="AO2145">
        <f>_xlfn.XLOOKUP(Tabela5[[#This Row],[UUID]],Planilha2!$A:$A,Planilha2!H:H,"")</f>
        <v>1</v>
      </c>
      <c r="AP2145">
        <f>_xlfn.XLOOKUP(Tabela5[[#This Row],[UUID]],Planilha2!$A:$A,Planilha2!I:I,"")</f>
        <v>1</v>
      </c>
      <c r="AQ2145">
        <f>_xlfn.XLOOKUP(Tabela5[[#This Row],[UUID]],Planilha2!$A:$A,Planilha2!J:J,"")</f>
        <v>1</v>
      </c>
      <c r="AR2145">
        <f>_xlfn.XLOOKUP(Tabela5[[#This Row],[UUID]],Planilha2!$A:$A,Planilha2!K:K,"")</f>
        <v>1</v>
      </c>
      <c r="AS2145">
        <f>_xlfn.XLOOKUP(Tabela5[[#This Row],[UUID]],Planilha2!$A:$A,Planilha2!L:L,"")</f>
        <v>1</v>
      </c>
      <c r="AT2145">
        <f>_xlfn.XLOOKUP(Tabela5[[#This Row],[UUID]],Planilha2!$A:$A,Planilha2!M:M,"")</f>
        <v>0</v>
      </c>
      <c r="AU2145">
        <f>_xlfn.XLOOKUP(Tabela5[[#This Row],[UUID]],Planilha2!$A:$A,Planilha2!N:N,"")</f>
        <v>1</v>
      </c>
      <c r="AV2145">
        <f>_xlfn.XLOOKUP(Tabela5[[#This Row],[UUID]],Planilha2!$A:$A,Planilha2!O:O,"")</f>
        <v>1</v>
      </c>
    </row>
    <row r="2146" spans="1:48" x14ac:dyDescent="0.2">
      <c r="A2146" t="s">
        <v>8784</v>
      </c>
      <c r="B2146" t="s">
        <v>35</v>
      </c>
      <c r="C2146">
        <v>100657761</v>
      </c>
      <c r="D2146">
        <v>3003950940</v>
      </c>
      <c r="E2146" t="s">
        <v>1009</v>
      </c>
      <c r="F2146" t="s">
        <v>1010</v>
      </c>
      <c r="G2146" t="s">
        <v>1011</v>
      </c>
      <c r="H2146" s="1">
        <v>45992</v>
      </c>
      <c r="I2146">
        <v>202512</v>
      </c>
      <c r="J2146">
        <v>257.74032</v>
      </c>
      <c r="L2146">
        <v>257.74</v>
      </c>
      <c r="N2146">
        <v>90461591</v>
      </c>
      <c r="O2146" s="1">
        <v>46048</v>
      </c>
      <c r="P2146" s="1">
        <v>46058</v>
      </c>
      <c r="R2146">
        <v>68</v>
      </c>
      <c r="S2146" t="s">
        <v>53</v>
      </c>
      <c r="T2146" t="s">
        <v>40</v>
      </c>
      <c r="U2146" t="s">
        <v>40</v>
      </c>
      <c r="V2146" t="s">
        <v>1012</v>
      </c>
      <c r="W2146">
        <v>6</v>
      </c>
      <c r="X2146" t="s">
        <v>42</v>
      </c>
      <c r="Y2146">
        <v>6</v>
      </c>
      <c r="Z2146" t="s">
        <v>40</v>
      </c>
      <c r="AA2146" t="s">
        <v>982</v>
      </c>
      <c r="AB2146" t="s">
        <v>44</v>
      </c>
      <c r="AC2146" t="s">
        <v>45</v>
      </c>
      <c r="AE2146" t="s">
        <v>298</v>
      </c>
      <c r="AF2146" t="s">
        <v>8785</v>
      </c>
      <c r="AG2146" s="1">
        <v>46087</v>
      </c>
      <c r="AH2146" t="s">
        <v>2615</v>
      </c>
      <c r="AI2146">
        <f>_xlfn.XLOOKUP(Tabela5[[#This Row],[UUID]],Planilha2!$A:$A,Planilha2!B:B,"")</f>
        <v>1</v>
      </c>
      <c r="AJ2146">
        <f>_xlfn.XLOOKUP(Tabela5[[#This Row],[UUID]],Planilha2!$A:$A,Planilha2!C:C,"")</f>
        <v>0</v>
      </c>
      <c r="AK2146">
        <f>_xlfn.XLOOKUP(Tabela5[[#This Row],[UUID]],Planilha2!$A:$A,Planilha2!D:D,"")</f>
        <v>1</v>
      </c>
      <c r="AL2146">
        <f>_xlfn.XLOOKUP(Tabela5[[#This Row],[UUID]],Planilha2!$A:$A,Planilha2!E:E,"")</f>
        <v>0</v>
      </c>
      <c r="AM2146">
        <f>_xlfn.XLOOKUP(Tabela5[[#This Row],[UUID]],Planilha2!$A:$A,Planilha2!F:F,"")</f>
        <v>1</v>
      </c>
      <c r="AN2146">
        <f>_xlfn.XLOOKUP(Tabela5[[#This Row],[UUID]],Planilha2!$A:$A,Planilha2!G:G,"")</f>
        <v>1</v>
      </c>
      <c r="AO2146">
        <f>_xlfn.XLOOKUP(Tabela5[[#This Row],[UUID]],Planilha2!$A:$A,Planilha2!H:H,"")</f>
        <v>1</v>
      </c>
      <c r="AP2146">
        <f>_xlfn.XLOOKUP(Tabela5[[#This Row],[UUID]],Planilha2!$A:$A,Planilha2!I:I,"")</f>
        <v>1</v>
      </c>
      <c r="AQ2146">
        <f>_xlfn.XLOOKUP(Tabela5[[#This Row],[UUID]],Planilha2!$A:$A,Planilha2!J:J,"")</f>
        <v>1</v>
      </c>
      <c r="AR2146">
        <f>_xlfn.XLOOKUP(Tabela5[[#This Row],[UUID]],Planilha2!$A:$A,Planilha2!K:K,"")</f>
        <v>1</v>
      </c>
      <c r="AS2146">
        <f>_xlfn.XLOOKUP(Tabela5[[#This Row],[UUID]],Planilha2!$A:$A,Planilha2!L:L,"")</f>
        <v>1</v>
      </c>
      <c r="AT2146">
        <f>_xlfn.XLOOKUP(Tabela5[[#This Row],[UUID]],Planilha2!$A:$A,Planilha2!M:M,"")</f>
        <v>0</v>
      </c>
      <c r="AU2146">
        <f>_xlfn.XLOOKUP(Tabela5[[#This Row],[UUID]],Planilha2!$A:$A,Planilha2!N:N,"")</f>
        <v>1</v>
      </c>
      <c r="AV2146">
        <f>_xlfn.XLOOKUP(Tabela5[[#This Row],[UUID]],Planilha2!$A:$A,Planilha2!O:O,"")</f>
        <v>1</v>
      </c>
    </row>
    <row r="2147" spans="1:48" x14ac:dyDescent="0.2">
      <c r="A2147" t="s">
        <v>8786</v>
      </c>
      <c r="B2147" t="s">
        <v>35</v>
      </c>
      <c r="C2147">
        <v>4001249173</v>
      </c>
      <c r="D2147">
        <v>49377571804</v>
      </c>
      <c r="E2147" t="s">
        <v>2066</v>
      </c>
      <c r="F2147" t="s">
        <v>8787</v>
      </c>
      <c r="G2147" t="s">
        <v>5731</v>
      </c>
      <c r="H2147" s="1">
        <v>45931</v>
      </c>
      <c r="I2147">
        <v>202510</v>
      </c>
      <c r="J2147">
        <v>6925.5312299999996</v>
      </c>
      <c r="L2147">
        <v>6925.53</v>
      </c>
      <c r="N2147">
        <v>90405514</v>
      </c>
      <c r="O2147" s="1">
        <v>45978</v>
      </c>
      <c r="P2147" s="1">
        <v>45986</v>
      </c>
      <c r="R2147">
        <v>140</v>
      </c>
      <c r="S2147" t="s">
        <v>53</v>
      </c>
      <c r="T2147" t="s">
        <v>40</v>
      </c>
      <c r="U2147" t="s">
        <v>40</v>
      </c>
      <c r="V2147" t="s">
        <v>5732</v>
      </c>
      <c r="W2147">
        <v>6</v>
      </c>
      <c r="X2147" t="s">
        <v>42</v>
      </c>
      <c r="Y2147">
        <v>6</v>
      </c>
      <c r="Z2147" t="s">
        <v>40</v>
      </c>
      <c r="AA2147" t="s">
        <v>193</v>
      </c>
      <c r="AB2147" t="s">
        <v>44</v>
      </c>
      <c r="AE2147" t="s">
        <v>2711</v>
      </c>
      <c r="AF2147" t="s">
        <v>8788</v>
      </c>
      <c r="AG2147" s="1">
        <v>45973</v>
      </c>
      <c r="AH2147" t="s">
        <v>70</v>
      </c>
      <c r="AI2147">
        <f>_xlfn.XLOOKUP(Tabela5[[#This Row],[UUID]],Planilha2!$A:$A,Planilha2!B:B,"")</f>
        <v>0</v>
      </c>
      <c r="AJ2147">
        <f>_xlfn.XLOOKUP(Tabela5[[#This Row],[UUID]],Planilha2!$A:$A,Planilha2!C:C,"")</f>
        <v>0</v>
      </c>
      <c r="AK2147">
        <f>_xlfn.XLOOKUP(Tabela5[[#This Row],[UUID]],Planilha2!$A:$A,Planilha2!D:D,"")</f>
        <v>0</v>
      </c>
      <c r="AL2147">
        <f>_xlfn.XLOOKUP(Tabela5[[#This Row],[UUID]],Planilha2!$A:$A,Planilha2!E:E,"")</f>
        <v>5</v>
      </c>
      <c r="AM2147">
        <f>_xlfn.XLOOKUP(Tabela5[[#This Row],[UUID]],Planilha2!$A:$A,Planilha2!F:F,"")</f>
        <v>0</v>
      </c>
      <c r="AN2147">
        <f>_xlfn.XLOOKUP(Tabela5[[#This Row],[UUID]],Planilha2!$A:$A,Planilha2!G:G,"")</f>
        <v>0</v>
      </c>
      <c r="AO2147">
        <f>_xlfn.XLOOKUP(Tabela5[[#This Row],[UUID]],Planilha2!$A:$A,Planilha2!H:H,"")</f>
        <v>0</v>
      </c>
      <c r="AP2147">
        <f>_xlfn.XLOOKUP(Tabela5[[#This Row],[UUID]],Planilha2!$A:$A,Planilha2!I:I,"")</f>
        <v>0</v>
      </c>
      <c r="AQ2147">
        <f>_xlfn.XLOOKUP(Tabela5[[#This Row],[UUID]],Planilha2!$A:$A,Planilha2!J:J,"")</f>
        <v>0</v>
      </c>
      <c r="AR2147">
        <f>_xlfn.XLOOKUP(Tabela5[[#This Row],[UUID]],Planilha2!$A:$A,Planilha2!K:K,"")</f>
        <v>0</v>
      </c>
      <c r="AS2147">
        <f>_xlfn.XLOOKUP(Tabela5[[#This Row],[UUID]],Planilha2!$A:$A,Planilha2!L:L,"")</f>
        <v>0</v>
      </c>
      <c r="AT2147">
        <f>_xlfn.XLOOKUP(Tabela5[[#This Row],[UUID]],Planilha2!$A:$A,Planilha2!M:M,"")</f>
        <v>0</v>
      </c>
      <c r="AU2147">
        <f>_xlfn.XLOOKUP(Tabela5[[#This Row],[UUID]],Planilha2!$A:$A,Planilha2!N:N,"")</f>
        <v>0</v>
      </c>
      <c r="AV2147">
        <f>_xlfn.XLOOKUP(Tabela5[[#This Row],[UUID]],Planilha2!$A:$A,Planilha2!O:O,"")</f>
        <v>0</v>
      </c>
    </row>
    <row r="2148" spans="1:48" x14ac:dyDescent="0.2">
      <c r="A2148" t="s">
        <v>8789</v>
      </c>
      <c r="B2148" t="s">
        <v>35</v>
      </c>
      <c r="C2148">
        <v>72728400</v>
      </c>
      <c r="D2148">
        <v>7468518980</v>
      </c>
      <c r="E2148" t="s">
        <v>1015</v>
      </c>
      <c r="F2148" t="s">
        <v>1016</v>
      </c>
      <c r="G2148" t="s">
        <v>1017</v>
      </c>
      <c r="H2148" s="1">
        <v>45992</v>
      </c>
      <c r="I2148">
        <v>202512</v>
      </c>
      <c r="J2148">
        <v>140.88347999999999</v>
      </c>
      <c r="L2148">
        <v>140.88</v>
      </c>
      <c r="N2148">
        <v>90461158</v>
      </c>
      <c r="O2148" s="1">
        <v>46048</v>
      </c>
      <c r="P2148" s="1">
        <v>46058</v>
      </c>
      <c r="R2148">
        <v>68</v>
      </c>
      <c r="S2148" t="s">
        <v>53</v>
      </c>
      <c r="T2148" t="s">
        <v>40</v>
      </c>
      <c r="U2148" t="s">
        <v>40</v>
      </c>
      <c r="V2148" t="s">
        <v>1018</v>
      </c>
      <c r="W2148">
        <v>6</v>
      </c>
      <c r="X2148" t="s">
        <v>42</v>
      </c>
      <c r="Y2148">
        <v>6</v>
      </c>
      <c r="Z2148" t="s">
        <v>40</v>
      </c>
      <c r="AA2148" t="s">
        <v>982</v>
      </c>
      <c r="AB2148" t="s">
        <v>44</v>
      </c>
      <c r="AC2148" t="s">
        <v>45</v>
      </c>
      <c r="AE2148" t="s">
        <v>298</v>
      </c>
      <c r="AF2148" t="s">
        <v>8790</v>
      </c>
      <c r="AG2148" s="1">
        <v>46087</v>
      </c>
      <c r="AH2148" t="s">
        <v>2615</v>
      </c>
      <c r="AI2148">
        <f>_xlfn.XLOOKUP(Tabela5[[#This Row],[UUID]],Planilha2!$A:$A,Planilha2!B:B,"")</f>
        <v>1</v>
      </c>
      <c r="AJ2148">
        <f>_xlfn.XLOOKUP(Tabela5[[#This Row],[UUID]],Planilha2!$A:$A,Planilha2!C:C,"")</f>
        <v>0</v>
      </c>
      <c r="AK2148">
        <f>_xlfn.XLOOKUP(Tabela5[[#This Row],[UUID]],Planilha2!$A:$A,Planilha2!D:D,"")</f>
        <v>6</v>
      </c>
      <c r="AL2148">
        <f>_xlfn.XLOOKUP(Tabela5[[#This Row],[UUID]],Planilha2!$A:$A,Planilha2!E:E,"")</f>
        <v>0</v>
      </c>
      <c r="AM2148">
        <f>_xlfn.XLOOKUP(Tabela5[[#This Row],[UUID]],Planilha2!$A:$A,Planilha2!F:F,"")</f>
        <v>1</v>
      </c>
      <c r="AN2148">
        <f>_xlfn.XLOOKUP(Tabela5[[#This Row],[UUID]],Planilha2!$A:$A,Planilha2!G:G,"")</f>
        <v>1</v>
      </c>
      <c r="AO2148">
        <f>_xlfn.XLOOKUP(Tabela5[[#This Row],[UUID]],Planilha2!$A:$A,Planilha2!H:H,"")</f>
        <v>1</v>
      </c>
      <c r="AP2148">
        <f>_xlfn.XLOOKUP(Tabela5[[#This Row],[UUID]],Planilha2!$A:$A,Planilha2!I:I,"")</f>
        <v>1</v>
      </c>
      <c r="AQ2148">
        <f>_xlfn.XLOOKUP(Tabela5[[#This Row],[UUID]],Planilha2!$A:$A,Planilha2!J:J,"")</f>
        <v>1</v>
      </c>
      <c r="AR2148">
        <f>_xlfn.XLOOKUP(Tabela5[[#This Row],[UUID]],Planilha2!$A:$A,Planilha2!K:K,"")</f>
        <v>1</v>
      </c>
      <c r="AS2148">
        <f>_xlfn.XLOOKUP(Tabela5[[#This Row],[UUID]],Planilha2!$A:$A,Planilha2!L:L,"")</f>
        <v>1</v>
      </c>
      <c r="AT2148">
        <f>_xlfn.XLOOKUP(Tabela5[[#This Row],[UUID]],Planilha2!$A:$A,Planilha2!M:M,"")</f>
        <v>0</v>
      </c>
      <c r="AU2148">
        <f>_xlfn.XLOOKUP(Tabela5[[#This Row],[UUID]],Planilha2!$A:$A,Planilha2!N:N,"")</f>
        <v>1</v>
      </c>
      <c r="AV2148">
        <f>_xlfn.XLOOKUP(Tabela5[[#This Row],[UUID]],Planilha2!$A:$A,Planilha2!O:O,"")</f>
        <v>1</v>
      </c>
    </row>
    <row r="2149" spans="1:48" x14ac:dyDescent="0.2">
      <c r="A2149" t="s">
        <v>8791</v>
      </c>
      <c r="B2149" t="s">
        <v>35</v>
      </c>
      <c r="C2149">
        <v>17156769</v>
      </c>
      <c r="D2149">
        <v>8159911858</v>
      </c>
      <c r="E2149" t="s">
        <v>5718</v>
      </c>
      <c r="F2149" t="s">
        <v>8792</v>
      </c>
      <c r="G2149" t="s">
        <v>5720</v>
      </c>
      <c r="H2149" s="1">
        <v>45931</v>
      </c>
      <c r="I2149">
        <v>202510</v>
      </c>
      <c r="J2149">
        <v>535.19155000000001</v>
      </c>
      <c r="L2149">
        <v>535.19000000000005</v>
      </c>
      <c r="N2149">
        <v>90405663</v>
      </c>
      <c r="O2149" s="1">
        <v>45978</v>
      </c>
      <c r="P2149" s="1">
        <v>45986</v>
      </c>
      <c r="R2149">
        <v>140</v>
      </c>
      <c r="S2149" t="s">
        <v>53</v>
      </c>
      <c r="T2149" t="s">
        <v>40</v>
      </c>
      <c r="U2149" t="s">
        <v>40</v>
      </c>
      <c r="V2149" t="s">
        <v>5721</v>
      </c>
      <c r="W2149">
        <v>6</v>
      </c>
      <c r="X2149" t="s">
        <v>42</v>
      </c>
      <c r="Y2149">
        <v>6</v>
      </c>
      <c r="Z2149" t="s">
        <v>40</v>
      </c>
      <c r="AA2149" t="s">
        <v>193</v>
      </c>
      <c r="AB2149" t="s">
        <v>44</v>
      </c>
      <c r="AE2149" t="s">
        <v>2711</v>
      </c>
      <c r="AF2149" t="s">
        <v>8793</v>
      </c>
      <c r="AG2149" s="1">
        <v>45972</v>
      </c>
      <c r="AH2149" t="s">
        <v>70</v>
      </c>
      <c r="AI2149">
        <f>_xlfn.XLOOKUP(Tabela5[[#This Row],[UUID]],Planilha2!$A:$A,Planilha2!B:B,"")</f>
        <v>0</v>
      </c>
      <c r="AJ2149">
        <f>_xlfn.XLOOKUP(Tabela5[[#This Row],[UUID]],Planilha2!$A:$A,Planilha2!C:C,"")</f>
        <v>0</v>
      </c>
      <c r="AK2149">
        <f>_xlfn.XLOOKUP(Tabela5[[#This Row],[UUID]],Planilha2!$A:$A,Planilha2!D:D,"")</f>
        <v>0</v>
      </c>
      <c r="AL2149">
        <f>_xlfn.XLOOKUP(Tabela5[[#This Row],[UUID]],Planilha2!$A:$A,Planilha2!E:E,"")</f>
        <v>5</v>
      </c>
      <c r="AM2149">
        <f>_xlfn.XLOOKUP(Tabela5[[#This Row],[UUID]],Planilha2!$A:$A,Planilha2!F:F,"")</f>
        <v>0</v>
      </c>
      <c r="AN2149">
        <f>_xlfn.XLOOKUP(Tabela5[[#This Row],[UUID]],Planilha2!$A:$A,Planilha2!G:G,"")</f>
        <v>0</v>
      </c>
      <c r="AO2149">
        <f>_xlfn.XLOOKUP(Tabela5[[#This Row],[UUID]],Planilha2!$A:$A,Planilha2!H:H,"")</f>
        <v>0</v>
      </c>
      <c r="AP2149">
        <f>_xlfn.XLOOKUP(Tabela5[[#This Row],[UUID]],Planilha2!$A:$A,Planilha2!I:I,"")</f>
        <v>0</v>
      </c>
      <c r="AQ2149">
        <f>_xlfn.XLOOKUP(Tabela5[[#This Row],[UUID]],Planilha2!$A:$A,Planilha2!J:J,"")</f>
        <v>0</v>
      </c>
      <c r="AR2149">
        <f>_xlfn.XLOOKUP(Tabela5[[#This Row],[UUID]],Planilha2!$A:$A,Planilha2!K:K,"")</f>
        <v>0</v>
      </c>
      <c r="AS2149">
        <f>_xlfn.XLOOKUP(Tabela5[[#This Row],[UUID]],Planilha2!$A:$A,Planilha2!L:L,"")</f>
        <v>0</v>
      </c>
      <c r="AT2149">
        <f>_xlfn.XLOOKUP(Tabela5[[#This Row],[UUID]],Planilha2!$A:$A,Planilha2!M:M,"")</f>
        <v>0</v>
      </c>
      <c r="AU2149">
        <f>_xlfn.XLOOKUP(Tabela5[[#This Row],[UUID]],Planilha2!$A:$A,Planilha2!N:N,"")</f>
        <v>0</v>
      </c>
      <c r="AV2149">
        <f>_xlfn.XLOOKUP(Tabela5[[#This Row],[UUID]],Planilha2!$A:$A,Planilha2!O:O,"")</f>
        <v>0</v>
      </c>
    </row>
    <row r="2150" spans="1:48" x14ac:dyDescent="0.2">
      <c r="A2150" t="s">
        <v>8794</v>
      </c>
      <c r="B2150" t="s">
        <v>35</v>
      </c>
      <c r="C2150">
        <v>111413931</v>
      </c>
      <c r="D2150">
        <v>36532722000134</v>
      </c>
      <c r="E2150" t="s">
        <v>8795</v>
      </c>
      <c r="F2150" t="s">
        <v>8796</v>
      </c>
      <c r="G2150" t="s">
        <v>8797</v>
      </c>
      <c r="H2150" s="1">
        <v>45992</v>
      </c>
      <c r="I2150">
        <v>202512</v>
      </c>
      <c r="J2150">
        <v>571.17876000000001</v>
      </c>
      <c r="L2150">
        <v>571.17999999999995</v>
      </c>
      <c r="N2150">
        <v>90461527</v>
      </c>
      <c r="O2150" s="1">
        <v>46048</v>
      </c>
      <c r="P2150" s="1">
        <v>46058</v>
      </c>
      <c r="R2150">
        <v>68</v>
      </c>
      <c r="S2150" t="s">
        <v>39</v>
      </c>
      <c r="T2150" t="s">
        <v>40</v>
      </c>
      <c r="U2150" t="s">
        <v>40</v>
      </c>
      <c r="V2150" t="s">
        <v>8798</v>
      </c>
      <c r="W2150">
        <v>6</v>
      </c>
      <c r="X2150" t="s">
        <v>42</v>
      </c>
      <c r="Y2150">
        <v>6</v>
      </c>
      <c r="Z2150" t="s">
        <v>40</v>
      </c>
      <c r="AA2150" t="s">
        <v>982</v>
      </c>
      <c r="AB2150" t="s">
        <v>44</v>
      </c>
      <c r="AC2150" t="s">
        <v>45</v>
      </c>
      <c r="AE2150" t="s">
        <v>298</v>
      </c>
      <c r="AF2150" t="s">
        <v>8799</v>
      </c>
      <c r="AG2150" s="1">
        <v>46107</v>
      </c>
      <c r="AH2150" t="s">
        <v>47</v>
      </c>
      <c r="AI2150">
        <f>_xlfn.XLOOKUP(Tabela5[[#This Row],[UUID]],Planilha2!$A:$A,Planilha2!B:B,"")</f>
        <v>1</v>
      </c>
      <c r="AJ2150">
        <f>_xlfn.XLOOKUP(Tabela5[[#This Row],[UUID]],Planilha2!$A:$A,Planilha2!C:C,"")</f>
        <v>1</v>
      </c>
      <c r="AK2150">
        <f>_xlfn.XLOOKUP(Tabela5[[#This Row],[UUID]],Planilha2!$A:$A,Planilha2!D:D,"")</f>
        <v>1</v>
      </c>
      <c r="AL2150">
        <f>_xlfn.XLOOKUP(Tabela5[[#This Row],[UUID]],Planilha2!$A:$A,Planilha2!E:E,"")</f>
        <v>0</v>
      </c>
      <c r="AM2150">
        <f>_xlfn.XLOOKUP(Tabela5[[#This Row],[UUID]],Planilha2!$A:$A,Planilha2!F:F,"")</f>
        <v>1</v>
      </c>
      <c r="AN2150">
        <f>_xlfn.XLOOKUP(Tabela5[[#This Row],[UUID]],Planilha2!$A:$A,Planilha2!G:G,"")</f>
        <v>1</v>
      </c>
      <c r="AO2150">
        <f>_xlfn.XLOOKUP(Tabela5[[#This Row],[UUID]],Planilha2!$A:$A,Planilha2!H:H,"")</f>
        <v>1</v>
      </c>
      <c r="AP2150">
        <f>_xlfn.XLOOKUP(Tabela5[[#This Row],[UUID]],Planilha2!$A:$A,Planilha2!I:I,"")</f>
        <v>1</v>
      </c>
      <c r="AQ2150">
        <f>_xlfn.XLOOKUP(Tabela5[[#This Row],[UUID]],Planilha2!$A:$A,Planilha2!J:J,"")</f>
        <v>0</v>
      </c>
      <c r="AR2150">
        <f>_xlfn.XLOOKUP(Tabela5[[#This Row],[UUID]],Planilha2!$A:$A,Planilha2!K:K,"")</f>
        <v>0</v>
      </c>
      <c r="AS2150">
        <f>_xlfn.XLOOKUP(Tabela5[[#This Row],[UUID]],Planilha2!$A:$A,Planilha2!L:L,"")</f>
        <v>0</v>
      </c>
      <c r="AT2150">
        <f>_xlfn.XLOOKUP(Tabela5[[#This Row],[UUID]],Planilha2!$A:$A,Planilha2!M:M,"")</f>
        <v>0</v>
      </c>
      <c r="AU2150">
        <f>_xlfn.XLOOKUP(Tabela5[[#This Row],[UUID]],Planilha2!$A:$A,Planilha2!N:N,"")</f>
        <v>1</v>
      </c>
      <c r="AV2150">
        <f>_xlfn.XLOOKUP(Tabela5[[#This Row],[UUID]],Planilha2!$A:$A,Planilha2!O:O,"")</f>
        <v>1</v>
      </c>
    </row>
    <row r="2151" spans="1:48" x14ac:dyDescent="0.2">
      <c r="A2151" t="s">
        <v>8800</v>
      </c>
      <c r="B2151" t="s">
        <v>35</v>
      </c>
      <c r="C2151">
        <v>101787197</v>
      </c>
      <c r="D2151">
        <v>28182130000101</v>
      </c>
      <c r="E2151" t="s">
        <v>6868</v>
      </c>
      <c r="F2151" t="s">
        <v>6869</v>
      </c>
      <c r="G2151" t="s">
        <v>6870</v>
      </c>
      <c r="H2151" s="1">
        <v>45992</v>
      </c>
      <c r="I2151">
        <v>202512</v>
      </c>
      <c r="J2151">
        <v>539.50728000000004</v>
      </c>
      <c r="L2151">
        <v>539.51</v>
      </c>
      <c r="N2151">
        <v>90461347</v>
      </c>
      <c r="O2151" s="1">
        <v>46048</v>
      </c>
      <c r="P2151" s="1">
        <v>46058</v>
      </c>
      <c r="R2151">
        <v>68</v>
      </c>
      <c r="S2151" t="s">
        <v>39</v>
      </c>
      <c r="T2151" t="s">
        <v>40</v>
      </c>
      <c r="U2151" t="s">
        <v>40</v>
      </c>
      <c r="V2151" t="s">
        <v>6871</v>
      </c>
      <c r="W2151">
        <v>6</v>
      </c>
      <c r="X2151" t="s">
        <v>42</v>
      </c>
      <c r="Y2151">
        <v>6</v>
      </c>
      <c r="Z2151" t="s">
        <v>40</v>
      </c>
      <c r="AA2151" t="s">
        <v>982</v>
      </c>
      <c r="AB2151" t="s">
        <v>44</v>
      </c>
      <c r="AC2151" t="s">
        <v>45</v>
      </c>
      <c r="AE2151" t="s">
        <v>298</v>
      </c>
      <c r="AF2151" t="s">
        <v>8801</v>
      </c>
      <c r="AG2151" s="1">
        <v>46071</v>
      </c>
      <c r="AH2151" t="s">
        <v>2615</v>
      </c>
      <c r="AI2151">
        <f>_xlfn.XLOOKUP(Tabela5[[#This Row],[UUID]],Planilha2!$A:$A,Planilha2!B:B,"")</f>
        <v>1</v>
      </c>
      <c r="AJ2151">
        <f>_xlfn.XLOOKUP(Tabela5[[#This Row],[UUID]],Planilha2!$A:$A,Planilha2!C:C,"")</f>
        <v>2</v>
      </c>
      <c r="AK2151">
        <f>_xlfn.XLOOKUP(Tabela5[[#This Row],[UUID]],Planilha2!$A:$A,Planilha2!D:D,"")</f>
        <v>13</v>
      </c>
      <c r="AL2151">
        <f>_xlfn.XLOOKUP(Tabela5[[#This Row],[UUID]],Planilha2!$A:$A,Planilha2!E:E,"")</f>
        <v>1</v>
      </c>
      <c r="AM2151">
        <f>_xlfn.XLOOKUP(Tabela5[[#This Row],[UUID]],Planilha2!$A:$A,Planilha2!F:F,"")</f>
        <v>1</v>
      </c>
      <c r="AN2151">
        <f>_xlfn.XLOOKUP(Tabela5[[#This Row],[UUID]],Planilha2!$A:$A,Planilha2!G:G,"")</f>
        <v>1</v>
      </c>
      <c r="AO2151">
        <f>_xlfn.XLOOKUP(Tabela5[[#This Row],[UUID]],Planilha2!$A:$A,Planilha2!H:H,"")</f>
        <v>1</v>
      </c>
      <c r="AP2151">
        <f>_xlfn.XLOOKUP(Tabela5[[#This Row],[UUID]],Planilha2!$A:$A,Planilha2!I:I,"")</f>
        <v>1</v>
      </c>
      <c r="AQ2151">
        <f>_xlfn.XLOOKUP(Tabela5[[#This Row],[UUID]],Planilha2!$A:$A,Planilha2!J:J,"")</f>
        <v>1</v>
      </c>
      <c r="AR2151">
        <f>_xlfn.XLOOKUP(Tabela5[[#This Row],[UUID]],Planilha2!$A:$A,Planilha2!K:K,"")</f>
        <v>1</v>
      </c>
      <c r="AS2151">
        <f>_xlfn.XLOOKUP(Tabela5[[#This Row],[UUID]],Planilha2!$A:$A,Planilha2!L:L,"")</f>
        <v>1</v>
      </c>
      <c r="AT2151">
        <f>_xlfn.XLOOKUP(Tabela5[[#This Row],[UUID]],Planilha2!$A:$A,Planilha2!M:M,"")</f>
        <v>0</v>
      </c>
      <c r="AU2151">
        <f>_xlfn.XLOOKUP(Tabela5[[#This Row],[UUID]],Planilha2!$A:$A,Planilha2!N:N,"")</f>
        <v>1</v>
      </c>
      <c r="AV2151">
        <f>_xlfn.XLOOKUP(Tabela5[[#This Row],[UUID]],Planilha2!$A:$A,Planilha2!O:O,"")</f>
        <v>1</v>
      </c>
    </row>
    <row r="2152" spans="1:48" x14ac:dyDescent="0.2">
      <c r="A2152" t="s">
        <v>8802</v>
      </c>
      <c r="B2152" t="s">
        <v>35</v>
      </c>
      <c r="C2152">
        <v>99268434</v>
      </c>
      <c r="D2152">
        <v>38969580972</v>
      </c>
      <c r="E2152" t="s">
        <v>3799</v>
      </c>
      <c r="F2152" t="s">
        <v>3800</v>
      </c>
      <c r="G2152" t="s">
        <v>3801</v>
      </c>
      <c r="H2152" s="1">
        <v>45992</v>
      </c>
      <c r="I2152">
        <v>202512</v>
      </c>
      <c r="J2152">
        <v>472.88796000000002</v>
      </c>
      <c r="L2152">
        <v>472.89</v>
      </c>
      <c r="N2152">
        <v>90461541</v>
      </c>
      <c r="O2152" s="1">
        <v>46048</v>
      </c>
      <c r="P2152" s="1">
        <v>46058</v>
      </c>
      <c r="R2152">
        <v>68</v>
      </c>
      <c r="S2152" t="s">
        <v>53</v>
      </c>
      <c r="T2152" t="s">
        <v>40</v>
      </c>
      <c r="U2152" t="s">
        <v>40</v>
      </c>
      <c r="V2152" t="s">
        <v>3802</v>
      </c>
      <c r="W2152">
        <v>6</v>
      </c>
      <c r="X2152" t="s">
        <v>42</v>
      </c>
      <c r="Y2152">
        <v>6</v>
      </c>
      <c r="Z2152" t="s">
        <v>40</v>
      </c>
      <c r="AA2152" t="s">
        <v>982</v>
      </c>
      <c r="AB2152" t="s">
        <v>44</v>
      </c>
      <c r="AC2152" t="s">
        <v>45</v>
      </c>
      <c r="AE2152" t="s">
        <v>298</v>
      </c>
      <c r="AF2152" t="s">
        <v>8803</v>
      </c>
      <c r="AG2152" s="1">
        <v>46092</v>
      </c>
      <c r="AH2152" t="s">
        <v>2615</v>
      </c>
      <c r="AI2152">
        <f>_xlfn.XLOOKUP(Tabela5[[#This Row],[UUID]],Planilha2!$A:$A,Planilha2!B:B,"")</f>
        <v>1</v>
      </c>
      <c r="AJ2152">
        <f>_xlfn.XLOOKUP(Tabela5[[#This Row],[UUID]],Planilha2!$A:$A,Planilha2!C:C,"")</f>
        <v>2</v>
      </c>
      <c r="AK2152">
        <f>_xlfn.XLOOKUP(Tabela5[[#This Row],[UUID]],Planilha2!$A:$A,Planilha2!D:D,"")</f>
        <v>2</v>
      </c>
      <c r="AL2152">
        <f>_xlfn.XLOOKUP(Tabela5[[#This Row],[UUID]],Planilha2!$A:$A,Planilha2!E:E,"")</f>
        <v>0</v>
      </c>
      <c r="AM2152">
        <f>_xlfn.XLOOKUP(Tabela5[[#This Row],[UUID]],Planilha2!$A:$A,Planilha2!F:F,"")</f>
        <v>1</v>
      </c>
      <c r="AN2152">
        <f>_xlfn.XLOOKUP(Tabela5[[#This Row],[UUID]],Planilha2!$A:$A,Planilha2!G:G,"")</f>
        <v>1</v>
      </c>
      <c r="AO2152">
        <f>_xlfn.XLOOKUP(Tabela5[[#This Row],[UUID]],Planilha2!$A:$A,Planilha2!H:H,"")</f>
        <v>1</v>
      </c>
      <c r="AP2152">
        <f>_xlfn.XLOOKUP(Tabela5[[#This Row],[UUID]],Planilha2!$A:$A,Planilha2!I:I,"")</f>
        <v>1</v>
      </c>
      <c r="AQ2152">
        <f>_xlfn.XLOOKUP(Tabela5[[#This Row],[UUID]],Planilha2!$A:$A,Planilha2!J:J,"")</f>
        <v>1</v>
      </c>
      <c r="AR2152">
        <f>_xlfn.XLOOKUP(Tabela5[[#This Row],[UUID]],Planilha2!$A:$A,Planilha2!K:K,"")</f>
        <v>1</v>
      </c>
      <c r="AS2152">
        <f>_xlfn.XLOOKUP(Tabela5[[#This Row],[UUID]],Planilha2!$A:$A,Planilha2!L:L,"")</f>
        <v>1</v>
      </c>
      <c r="AT2152">
        <f>_xlfn.XLOOKUP(Tabela5[[#This Row],[UUID]],Planilha2!$A:$A,Planilha2!M:M,"")</f>
        <v>0</v>
      </c>
      <c r="AU2152">
        <f>_xlfn.XLOOKUP(Tabela5[[#This Row],[UUID]],Planilha2!$A:$A,Planilha2!N:N,"")</f>
        <v>1</v>
      </c>
      <c r="AV2152">
        <f>_xlfn.XLOOKUP(Tabela5[[#This Row],[UUID]],Planilha2!$A:$A,Planilha2!O:O,"")</f>
        <v>1</v>
      </c>
    </row>
    <row r="2153" spans="1:48" x14ac:dyDescent="0.2">
      <c r="A2153" t="s">
        <v>8804</v>
      </c>
      <c r="B2153" t="s">
        <v>35</v>
      </c>
      <c r="C2153">
        <v>27346633</v>
      </c>
      <c r="D2153">
        <v>7065977960</v>
      </c>
      <c r="E2153" t="s">
        <v>3805</v>
      </c>
      <c r="F2153" t="s">
        <v>3806</v>
      </c>
      <c r="G2153" t="s">
        <v>3807</v>
      </c>
      <c r="H2153" s="1">
        <v>45992</v>
      </c>
      <c r="I2153">
        <v>202512</v>
      </c>
      <c r="J2153">
        <v>356.57718</v>
      </c>
      <c r="L2153">
        <v>356.58</v>
      </c>
      <c r="N2153">
        <v>90461435</v>
      </c>
      <c r="O2153" s="1">
        <v>46048</v>
      </c>
      <c r="P2153" s="1">
        <v>46058</v>
      </c>
      <c r="R2153">
        <v>68</v>
      </c>
      <c r="S2153" t="s">
        <v>53</v>
      </c>
      <c r="T2153" t="s">
        <v>40</v>
      </c>
      <c r="U2153" t="s">
        <v>40</v>
      </c>
      <c r="V2153" t="s">
        <v>3808</v>
      </c>
      <c r="W2153">
        <v>6</v>
      </c>
      <c r="X2153" t="s">
        <v>42</v>
      </c>
      <c r="Y2153">
        <v>6</v>
      </c>
      <c r="Z2153" t="s">
        <v>40</v>
      </c>
      <c r="AA2153" t="s">
        <v>982</v>
      </c>
      <c r="AB2153" t="s">
        <v>44</v>
      </c>
      <c r="AC2153" t="s">
        <v>45</v>
      </c>
      <c r="AE2153" t="s">
        <v>298</v>
      </c>
      <c r="AF2153" t="s">
        <v>8805</v>
      </c>
      <c r="AG2153" s="1">
        <v>46087</v>
      </c>
      <c r="AH2153" t="s">
        <v>2615</v>
      </c>
      <c r="AI2153">
        <f>_xlfn.XLOOKUP(Tabela5[[#This Row],[UUID]],Planilha2!$A:$A,Planilha2!B:B,"")</f>
        <v>1</v>
      </c>
      <c r="AJ2153">
        <f>_xlfn.XLOOKUP(Tabela5[[#This Row],[UUID]],Planilha2!$A:$A,Planilha2!C:C,"")</f>
        <v>0</v>
      </c>
      <c r="AK2153">
        <f>_xlfn.XLOOKUP(Tabela5[[#This Row],[UUID]],Planilha2!$A:$A,Planilha2!D:D,"")</f>
        <v>1</v>
      </c>
      <c r="AL2153">
        <f>_xlfn.XLOOKUP(Tabela5[[#This Row],[UUID]],Planilha2!$A:$A,Planilha2!E:E,"")</f>
        <v>0</v>
      </c>
      <c r="AM2153">
        <f>_xlfn.XLOOKUP(Tabela5[[#This Row],[UUID]],Planilha2!$A:$A,Planilha2!F:F,"")</f>
        <v>1</v>
      </c>
      <c r="AN2153">
        <f>_xlfn.XLOOKUP(Tabela5[[#This Row],[UUID]],Planilha2!$A:$A,Planilha2!G:G,"")</f>
        <v>1</v>
      </c>
      <c r="AO2153">
        <f>_xlfn.XLOOKUP(Tabela5[[#This Row],[UUID]],Planilha2!$A:$A,Planilha2!H:H,"")</f>
        <v>1</v>
      </c>
      <c r="AP2153">
        <f>_xlfn.XLOOKUP(Tabela5[[#This Row],[UUID]],Planilha2!$A:$A,Planilha2!I:I,"")</f>
        <v>1</v>
      </c>
      <c r="AQ2153">
        <f>_xlfn.XLOOKUP(Tabela5[[#This Row],[UUID]],Planilha2!$A:$A,Planilha2!J:J,"")</f>
        <v>1</v>
      </c>
      <c r="AR2153">
        <f>_xlfn.XLOOKUP(Tabela5[[#This Row],[UUID]],Planilha2!$A:$A,Planilha2!K:K,"")</f>
        <v>1</v>
      </c>
      <c r="AS2153">
        <f>_xlfn.XLOOKUP(Tabela5[[#This Row],[UUID]],Planilha2!$A:$A,Planilha2!L:L,"")</f>
        <v>1</v>
      </c>
      <c r="AT2153">
        <f>_xlfn.XLOOKUP(Tabela5[[#This Row],[UUID]],Planilha2!$A:$A,Planilha2!M:M,"")</f>
        <v>0</v>
      </c>
      <c r="AU2153">
        <f>_xlfn.XLOOKUP(Tabela5[[#This Row],[UUID]],Planilha2!$A:$A,Planilha2!N:N,"")</f>
        <v>1</v>
      </c>
      <c r="AV2153">
        <f>_xlfn.XLOOKUP(Tabela5[[#This Row],[UUID]],Planilha2!$A:$A,Planilha2!O:O,"")</f>
        <v>1</v>
      </c>
    </row>
    <row r="2154" spans="1:48" x14ac:dyDescent="0.2">
      <c r="A2154" t="s">
        <v>8806</v>
      </c>
      <c r="B2154" t="s">
        <v>35</v>
      </c>
      <c r="C2154">
        <v>104859776</v>
      </c>
      <c r="D2154">
        <v>61793442991</v>
      </c>
      <c r="E2154" t="s">
        <v>3813</v>
      </c>
      <c r="F2154" t="s">
        <v>3814</v>
      </c>
      <c r="G2154" t="s">
        <v>3815</v>
      </c>
      <c r="H2154" s="1">
        <v>45992</v>
      </c>
      <c r="I2154">
        <v>202512</v>
      </c>
      <c r="J2154">
        <v>151.25862000000001</v>
      </c>
      <c r="L2154">
        <v>151.26</v>
      </c>
      <c r="N2154">
        <v>90461482</v>
      </c>
      <c r="O2154" s="1">
        <v>46048</v>
      </c>
      <c r="P2154" s="1">
        <v>46058</v>
      </c>
      <c r="R2154">
        <v>68</v>
      </c>
      <c r="S2154" t="s">
        <v>53</v>
      </c>
      <c r="T2154" t="s">
        <v>40</v>
      </c>
      <c r="U2154" t="s">
        <v>40</v>
      </c>
      <c r="V2154" t="s">
        <v>3816</v>
      </c>
      <c r="W2154">
        <v>6</v>
      </c>
      <c r="X2154" t="s">
        <v>42</v>
      </c>
      <c r="Y2154">
        <v>6</v>
      </c>
      <c r="Z2154" t="s">
        <v>40</v>
      </c>
      <c r="AA2154" t="s">
        <v>982</v>
      </c>
      <c r="AB2154" t="s">
        <v>44</v>
      </c>
      <c r="AC2154" t="s">
        <v>45</v>
      </c>
      <c r="AE2154" t="s">
        <v>298</v>
      </c>
      <c r="AF2154" t="s">
        <v>8807</v>
      </c>
      <c r="AG2154" s="1">
        <v>46087</v>
      </c>
      <c r="AH2154" t="s">
        <v>2615</v>
      </c>
      <c r="AI2154">
        <f>_xlfn.XLOOKUP(Tabela5[[#This Row],[UUID]],Planilha2!$A:$A,Planilha2!B:B,"")</f>
        <v>1</v>
      </c>
      <c r="AJ2154">
        <f>_xlfn.XLOOKUP(Tabela5[[#This Row],[UUID]],Planilha2!$A:$A,Planilha2!C:C,"")</f>
        <v>0</v>
      </c>
      <c r="AK2154">
        <f>_xlfn.XLOOKUP(Tabela5[[#This Row],[UUID]],Planilha2!$A:$A,Planilha2!D:D,"")</f>
        <v>1</v>
      </c>
      <c r="AL2154">
        <f>_xlfn.XLOOKUP(Tabela5[[#This Row],[UUID]],Planilha2!$A:$A,Planilha2!E:E,"")</f>
        <v>0</v>
      </c>
      <c r="AM2154">
        <f>_xlfn.XLOOKUP(Tabela5[[#This Row],[UUID]],Planilha2!$A:$A,Planilha2!F:F,"")</f>
        <v>1</v>
      </c>
      <c r="AN2154">
        <f>_xlfn.XLOOKUP(Tabela5[[#This Row],[UUID]],Planilha2!$A:$A,Planilha2!G:G,"")</f>
        <v>1</v>
      </c>
      <c r="AO2154">
        <f>_xlfn.XLOOKUP(Tabela5[[#This Row],[UUID]],Planilha2!$A:$A,Planilha2!H:H,"")</f>
        <v>1</v>
      </c>
      <c r="AP2154">
        <f>_xlfn.XLOOKUP(Tabela5[[#This Row],[UUID]],Planilha2!$A:$A,Planilha2!I:I,"")</f>
        <v>1</v>
      </c>
      <c r="AQ2154">
        <f>_xlfn.XLOOKUP(Tabela5[[#This Row],[UUID]],Planilha2!$A:$A,Planilha2!J:J,"")</f>
        <v>1</v>
      </c>
      <c r="AR2154">
        <f>_xlfn.XLOOKUP(Tabela5[[#This Row],[UUID]],Planilha2!$A:$A,Planilha2!K:K,"")</f>
        <v>1</v>
      </c>
      <c r="AS2154">
        <f>_xlfn.XLOOKUP(Tabela5[[#This Row],[UUID]],Planilha2!$A:$A,Planilha2!L:L,"")</f>
        <v>1</v>
      </c>
      <c r="AT2154">
        <f>_xlfn.XLOOKUP(Tabela5[[#This Row],[UUID]],Planilha2!$A:$A,Planilha2!M:M,"")</f>
        <v>0</v>
      </c>
      <c r="AU2154">
        <f>_xlfn.XLOOKUP(Tabela5[[#This Row],[UUID]],Planilha2!$A:$A,Planilha2!N:N,"")</f>
        <v>1</v>
      </c>
      <c r="AV2154">
        <f>_xlfn.XLOOKUP(Tabela5[[#This Row],[UUID]],Planilha2!$A:$A,Planilha2!O:O,"")</f>
        <v>1</v>
      </c>
    </row>
    <row r="2155" spans="1:48" x14ac:dyDescent="0.2">
      <c r="A2155" t="s">
        <v>8808</v>
      </c>
      <c r="B2155" t="s">
        <v>35</v>
      </c>
      <c r="C2155">
        <v>78850096</v>
      </c>
      <c r="D2155">
        <v>2981118021</v>
      </c>
      <c r="E2155" t="s">
        <v>3819</v>
      </c>
      <c r="F2155" t="s">
        <v>3820</v>
      </c>
      <c r="G2155" t="s">
        <v>3821</v>
      </c>
      <c r="H2155" s="1">
        <v>45992</v>
      </c>
      <c r="I2155">
        <v>202512</v>
      </c>
      <c r="J2155">
        <v>163.81800000000001</v>
      </c>
      <c r="L2155">
        <v>163.82</v>
      </c>
      <c r="N2155">
        <v>90461131</v>
      </c>
      <c r="O2155" s="1">
        <v>46048</v>
      </c>
      <c r="P2155" s="1">
        <v>46058</v>
      </c>
      <c r="R2155">
        <v>68</v>
      </c>
      <c r="S2155" t="s">
        <v>53</v>
      </c>
      <c r="T2155" t="s">
        <v>40</v>
      </c>
      <c r="U2155" t="s">
        <v>40</v>
      </c>
      <c r="V2155" t="s">
        <v>3822</v>
      </c>
      <c r="W2155">
        <v>6</v>
      </c>
      <c r="X2155" t="s">
        <v>42</v>
      </c>
      <c r="Y2155">
        <v>6</v>
      </c>
      <c r="Z2155" t="s">
        <v>40</v>
      </c>
      <c r="AA2155" t="s">
        <v>982</v>
      </c>
      <c r="AB2155" t="s">
        <v>44</v>
      </c>
      <c r="AC2155" t="s">
        <v>45</v>
      </c>
      <c r="AE2155" t="s">
        <v>298</v>
      </c>
      <c r="AF2155" t="s">
        <v>8809</v>
      </c>
      <c r="AG2155" s="1">
        <v>46071</v>
      </c>
      <c r="AH2155" t="s">
        <v>2615</v>
      </c>
      <c r="AI2155">
        <f>_xlfn.XLOOKUP(Tabela5[[#This Row],[UUID]],Planilha2!$A:$A,Planilha2!B:B,"")</f>
        <v>1</v>
      </c>
      <c r="AJ2155">
        <f>_xlfn.XLOOKUP(Tabela5[[#This Row],[UUID]],Planilha2!$A:$A,Planilha2!C:C,"")</f>
        <v>2</v>
      </c>
      <c r="AK2155">
        <f>_xlfn.XLOOKUP(Tabela5[[#This Row],[UUID]],Planilha2!$A:$A,Planilha2!D:D,"")</f>
        <v>4</v>
      </c>
      <c r="AL2155">
        <f>_xlfn.XLOOKUP(Tabela5[[#This Row],[UUID]],Planilha2!$A:$A,Planilha2!E:E,"")</f>
        <v>1</v>
      </c>
      <c r="AM2155">
        <f>_xlfn.XLOOKUP(Tabela5[[#This Row],[UUID]],Planilha2!$A:$A,Planilha2!F:F,"")</f>
        <v>1</v>
      </c>
      <c r="AN2155">
        <f>_xlfn.XLOOKUP(Tabela5[[#This Row],[UUID]],Planilha2!$A:$A,Planilha2!G:G,"")</f>
        <v>1</v>
      </c>
      <c r="AO2155">
        <f>_xlfn.XLOOKUP(Tabela5[[#This Row],[UUID]],Planilha2!$A:$A,Planilha2!H:H,"")</f>
        <v>1</v>
      </c>
      <c r="AP2155">
        <f>_xlfn.XLOOKUP(Tabela5[[#This Row],[UUID]],Planilha2!$A:$A,Planilha2!I:I,"")</f>
        <v>1</v>
      </c>
      <c r="AQ2155">
        <f>_xlfn.XLOOKUP(Tabela5[[#This Row],[UUID]],Planilha2!$A:$A,Planilha2!J:J,"")</f>
        <v>1</v>
      </c>
      <c r="AR2155">
        <f>_xlfn.XLOOKUP(Tabela5[[#This Row],[UUID]],Planilha2!$A:$A,Planilha2!K:K,"")</f>
        <v>1</v>
      </c>
      <c r="AS2155">
        <f>_xlfn.XLOOKUP(Tabela5[[#This Row],[UUID]],Planilha2!$A:$A,Planilha2!L:L,"")</f>
        <v>1</v>
      </c>
      <c r="AT2155">
        <f>_xlfn.XLOOKUP(Tabela5[[#This Row],[UUID]],Planilha2!$A:$A,Planilha2!M:M,"")</f>
        <v>0</v>
      </c>
      <c r="AU2155">
        <f>_xlfn.XLOOKUP(Tabela5[[#This Row],[UUID]],Planilha2!$A:$A,Planilha2!N:N,"")</f>
        <v>1</v>
      </c>
      <c r="AV2155">
        <f>_xlfn.XLOOKUP(Tabela5[[#This Row],[UUID]],Planilha2!$A:$A,Planilha2!O:O,"")</f>
        <v>1</v>
      </c>
    </row>
    <row r="2156" spans="1:48" x14ac:dyDescent="0.2">
      <c r="A2156" t="s">
        <v>8810</v>
      </c>
      <c r="B2156" t="s">
        <v>35</v>
      </c>
      <c r="C2156">
        <v>88455505</v>
      </c>
      <c r="D2156">
        <v>7552094940</v>
      </c>
      <c r="E2156" t="s">
        <v>6896</v>
      </c>
      <c r="F2156" t="s">
        <v>6897</v>
      </c>
      <c r="G2156" t="s">
        <v>6898</v>
      </c>
      <c r="H2156" s="1">
        <v>45992</v>
      </c>
      <c r="I2156">
        <v>202512</v>
      </c>
      <c r="J2156">
        <v>149.07437999999999</v>
      </c>
      <c r="L2156">
        <v>149.07</v>
      </c>
      <c r="N2156">
        <v>90461617</v>
      </c>
      <c r="O2156" s="1">
        <v>46048</v>
      </c>
      <c r="P2156" s="1">
        <v>46058</v>
      </c>
      <c r="R2156">
        <v>68</v>
      </c>
      <c r="S2156" t="s">
        <v>53</v>
      </c>
      <c r="T2156" t="s">
        <v>40</v>
      </c>
      <c r="U2156" t="s">
        <v>40</v>
      </c>
      <c r="V2156" t="s">
        <v>6899</v>
      </c>
      <c r="W2156">
        <v>6</v>
      </c>
      <c r="X2156" t="s">
        <v>42</v>
      </c>
      <c r="Y2156">
        <v>6</v>
      </c>
      <c r="Z2156" t="s">
        <v>40</v>
      </c>
      <c r="AA2156" t="s">
        <v>982</v>
      </c>
      <c r="AB2156" t="s">
        <v>44</v>
      </c>
      <c r="AC2156" t="s">
        <v>45</v>
      </c>
      <c r="AE2156" t="s">
        <v>298</v>
      </c>
      <c r="AF2156" t="s">
        <v>8811</v>
      </c>
      <c r="AG2156" s="1">
        <v>46114</v>
      </c>
      <c r="AH2156" t="s">
        <v>47</v>
      </c>
      <c r="AI2156">
        <f>_xlfn.XLOOKUP(Tabela5[[#This Row],[UUID]],Planilha2!$A:$A,Planilha2!B:B,"")</f>
        <v>1</v>
      </c>
      <c r="AJ2156">
        <f>_xlfn.XLOOKUP(Tabela5[[#This Row],[UUID]],Planilha2!$A:$A,Planilha2!C:C,"")</f>
        <v>1</v>
      </c>
      <c r="AK2156">
        <f>_xlfn.XLOOKUP(Tabela5[[#This Row],[UUID]],Planilha2!$A:$A,Planilha2!D:D,"")</f>
        <v>2</v>
      </c>
      <c r="AL2156">
        <f>_xlfn.XLOOKUP(Tabela5[[#This Row],[UUID]],Planilha2!$A:$A,Planilha2!E:E,"")</f>
        <v>0</v>
      </c>
      <c r="AM2156">
        <f>_xlfn.XLOOKUP(Tabela5[[#This Row],[UUID]],Planilha2!$A:$A,Planilha2!F:F,"")</f>
        <v>1</v>
      </c>
      <c r="AN2156">
        <f>_xlfn.XLOOKUP(Tabela5[[#This Row],[UUID]],Planilha2!$A:$A,Planilha2!G:G,"")</f>
        <v>1</v>
      </c>
      <c r="AO2156">
        <f>_xlfn.XLOOKUP(Tabela5[[#This Row],[UUID]],Planilha2!$A:$A,Planilha2!H:H,"")</f>
        <v>0</v>
      </c>
      <c r="AP2156">
        <f>_xlfn.XLOOKUP(Tabela5[[#This Row],[UUID]],Planilha2!$A:$A,Planilha2!I:I,"")</f>
        <v>0</v>
      </c>
      <c r="AQ2156">
        <f>_xlfn.XLOOKUP(Tabela5[[#This Row],[UUID]],Planilha2!$A:$A,Planilha2!J:J,"")</f>
        <v>0</v>
      </c>
      <c r="AR2156">
        <f>_xlfn.XLOOKUP(Tabela5[[#This Row],[UUID]],Planilha2!$A:$A,Planilha2!K:K,"")</f>
        <v>0</v>
      </c>
      <c r="AS2156">
        <f>_xlfn.XLOOKUP(Tabela5[[#This Row],[UUID]],Planilha2!$A:$A,Planilha2!L:L,"")</f>
        <v>0</v>
      </c>
      <c r="AT2156">
        <f>_xlfn.XLOOKUP(Tabela5[[#This Row],[UUID]],Planilha2!$A:$A,Planilha2!M:M,"")</f>
        <v>0</v>
      </c>
      <c r="AU2156">
        <f>_xlfn.XLOOKUP(Tabela5[[#This Row],[UUID]],Planilha2!$A:$A,Planilha2!N:N,"")</f>
        <v>1</v>
      </c>
      <c r="AV2156">
        <f>_xlfn.XLOOKUP(Tabela5[[#This Row],[UUID]],Planilha2!$A:$A,Planilha2!O:O,"")</f>
        <v>1</v>
      </c>
    </row>
    <row r="2157" spans="1:48" x14ac:dyDescent="0.2">
      <c r="A2157" t="s">
        <v>8812</v>
      </c>
      <c r="B2157" t="s">
        <v>35</v>
      </c>
      <c r="C2157">
        <v>23307510</v>
      </c>
      <c r="D2157">
        <v>36181255850</v>
      </c>
      <c r="E2157" t="s">
        <v>2084</v>
      </c>
      <c r="F2157" t="s">
        <v>8813</v>
      </c>
      <c r="G2157" t="s">
        <v>2086</v>
      </c>
      <c r="H2157" s="1">
        <v>45931</v>
      </c>
      <c r="I2157">
        <v>202510</v>
      </c>
      <c r="J2157">
        <v>89.42371</v>
      </c>
      <c r="L2157">
        <v>89.42</v>
      </c>
      <c r="N2157">
        <v>90409443</v>
      </c>
      <c r="O2157" s="1">
        <v>45988</v>
      </c>
      <c r="P2157" s="1">
        <v>45999</v>
      </c>
      <c r="R2157">
        <v>127</v>
      </c>
      <c r="S2157" t="s">
        <v>53</v>
      </c>
      <c r="T2157" t="s">
        <v>40</v>
      </c>
      <c r="U2157" t="s">
        <v>40</v>
      </c>
      <c r="V2157" t="s">
        <v>2087</v>
      </c>
      <c r="W2157">
        <v>6</v>
      </c>
      <c r="X2157" t="s">
        <v>42</v>
      </c>
      <c r="Y2157">
        <v>6</v>
      </c>
      <c r="Z2157" t="s">
        <v>40</v>
      </c>
      <c r="AA2157" t="s">
        <v>193</v>
      </c>
      <c r="AB2157" t="s">
        <v>44</v>
      </c>
      <c r="AE2157" t="s">
        <v>2711</v>
      </c>
      <c r="AF2157" t="s">
        <v>8814</v>
      </c>
      <c r="AG2157" s="1">
        <v>45972</v>
      </c>
      <c r="AH2157" t="s">
        <v>70</v>
      </c>
      <c r="AI2157">
        <f>_xlfn.XLOOKUP(Tabela5[[#This Row],[UUID]],Planilha2!$A:$A,Planilha2!B:B,"")</f>
        <v>0</v>
      </c>
      <c r="AJ2157">
        <f>_xlfn.XLOOKUP(Tabela5[[#This Row],[UUID]],Planilha2!$A:$A,Planilha2!C:C,"")</f>
        <v>0</v>
      </c>
      <c r="AK2157">
        <f>_xlfn.XLOOKUP(Tabela5[[#This Row],[UUID]],Planilha2!$A:$A,Planilha2!D:D,"")</f>
        <v>0</v>
      </c>
      <c r="AL2157">
        <f>_xlfn.XLOOKUP(Tabela5[[#This Row],[UUID]],Planilha2!$A:$A,Planilha2!E:E,"")</f>
        <v>5</v>
      </c>
      <c r="AM2157">
        <f>_xlfn.XLOOKUP(Tabela5[[#This Row],[UUID]],Planilha2!$A:$A,Planilha2!F:F,"")</f>
        <v>0</v>
      </c>
      <c r="AN2157">
        <f>_xlfn.XLOOKUP(Tabela5[[#This Row],[UUID]],Planilha2!$A:$A,Planilha2!G:G,"")</f>
        <v>0</v>
      </c>
      <c r="AO2157">
        <f>_xlfn.XLOOKUP(Tabela5[[#This Row],[UUID]],Planilha2!$A:$A,Planilha2!H:H,"")</f>
        <v>0</v>
      </c>
      <c r="AP2157">
        <f>_xlfn.XLOOKUP(Tabela5[[#This Row],[UUID]],Planilha2!$A:$A,Planilha2!I:I,"")</f>
        <v>0</v>
      </c>
      <c r="AQ2157">
        <f>_xlfn.XLOOKUP(Tabela5[[#This Row],[UUID]],Planilha2!$A:$A,Planilha2!J:J,"")</f>
        <v>0</v>
      </c>
      <c r="AR2157">
        <f>_xlfn.XLOOKUP(Tabela5[[#This Row],[UUID]],Planilha2!$A:$A,Planilha2!K:K,"")</f>
        <v>0</v>
      </c>
      <c r="AS2157">
        <f>_xlfn.XLOOKUP(Tabela5[[#This Row],[UUID]],Planilha2!$A:$A,Planilha2!L:L,"")</f>
        <v>0</v>
      </c>
      <c r="AT2157">
        <f>_xlfn.XLOOKUP(Tabela5[[#This Row],[UUID]],Planilha2!$A:$A,Planilha2!M:M,"")</f>
        <v>0</v>
      </c>
      <c r="AU2157">
        <f>_xlfn.XLOOKUP(Tabela5[[#This Row],[UUID]],Planilha2!$A:$A,Planilha2!N:N,"")</f>
        <v>0</v>
      </c>
      <c r="AV2157">
        <f>_xlfn.XLOOKUP(Tabela5[[#This Row],[UUID]],Planilha2!$A:$A,Planilha2!O:O,"")</f>
        <v>0</v>
      </c>
    </row>
    <row r="2158" spans="1:48" x14ac:dyDescent="0.2">
      <c r="A2158" t="s">
        <v>8815</v>
      </c>
      <c r="B2158" t="s">
        <v>35</v>
      </c>
      <c r="C2158">
        <v>112713580</v>
      </c>
      <c r="D2158">
        <v>54176266000208</v>
      </c>
      <c r="E2158" t="s">
        <v>3834</v>
      </c>
      <c r="F2158" t="s">
        <v>3835</v>
      </c>
      <c r="G2158" t="s">
        <v>3836</v>
      </c>
      <c r="H2158" s="1">
        <v>45992</v>
      </c>
      <c r="I2158">
        <v>202512</v>
      </c>
      <c r="J2158">
        <v>1254.8458800000001</v>
      </c>
      <c r="L2158">
        <v>1254.8499999999999</v>
      </c>
      <c r="N2158">
        <v>90461405</v>
      </c>
      <c r="O2158" s="1">
        <v>46048</v>
      </c>
      <c r="P2158" s="1">
        <v>46058</v>
      </c>
      <c r="R2158">
        <v>68</v>
      </c>
      <c r="S2158" t="s">
        <v>39</v>
      </c>
      <c r="T2158" t="s">
        <v>40</v>
      </c>
      <c r="U2158" t="s">
        <v>40</v>
      </c>
      <c r="V2158" t="s">
        <v>3837</v>
      </c>
      <c r="W2158">
        <v>6</v>
      </c>
      <c r="X2158" t="s">
        <v>467</v>
      </c>
      <c r="Y2158">
        <v>6</v>
      </c>
      <c r="Z2158" t="s">
        <v>40</v>
      </c>
      <c r="AA2158" t="s">
        <v>982</v>
      </c>
      <c r="AB2158" t="s">
        <v>44</v>
      </c>
      <c r="AC2158" t="s">
        <v>45</v>
      </c>
      <c r="AE2158" t="s">
        <v>298</v>
      </c>
      <c r="AF2158" t="s">
        <v>8816</v>
      </c>
      <c r="AG2158" s="1">
        <v>46077</v>
      </c>
      <c r="AH2158" t="s">
        <v>2615</v>
      </c>
      <c r="AI2158">
        <f>_xlfn.XLOOKUP(Tabela5[[#This Row],[UUID]],Planilha2!$A:$A,Planilha2!B:B,"")</f>
        <v>0</v>
      </c>
      <c r="AJ2158">
        <f>_xlfn.XLOOKUP(Tabela5[[#This Row],[UUID]],Planilha2!$A:$A,Planilha2!C:C,"")</f>
        <v>1</v>
      </c>
      <c r="AK2158">
        <f>_xlfn.XLOOKUP(Tabela5[[#This Row],[UUID]],Planilha2!$A:$A,Planilha2!D:D,"")</f>
        <v>1</v>
      </c>
      <c r="AL2158">
        <f>_xlfn.XLOOKUP(Tabela5[[#This Row],[UUID]],Planilha2!$A:$A,Planilha2!E:E,"")</f>
        <v>0</v>
      </c>
      <c r="AM2158">
        <f>_xlfn.XLOOKUP(Tabela5[[#This Row],[UUID]],Planilha2!$A:$A,Planilha2!F:F,"")</f>
        <v>1</v>
      </c>
      <c r="AN2158">
        <f>_xlfn.XLOOKUP(Tabela5[[#This Row],[UUID]],Planilha2!$A:$A,Planilha2!G:G,"")</f>
        <v>1</v>
      </c>
      <c r="AO2158">
        <f>_xlfn.XLOOKUP(Tabela5[[#This Row],[UUID]],Planilha2!$A:$A,Planilha2!H:H,"")</f>
        <v>1</v>
      </c>
      <c r="AP2158">
        <f>_xlfn.XLOOKUP(Tabela5[[#This Row],[UUID]],Planilha2!$A:$A,Planilha2!I:I,"")</f>
        <v>1</v>
      </c>
      <c r="AQ2158">
        <f>_xlfn.XLOOKUP(Tabela5[[#This Row],[UUID]],Planilha2!$A:$A,Planilha2!J:J,"")</f>
        <v>1</v>
      </c>
      <c r="AR2158">
        <f>_xlfn.XLOOKUP(Tabela5[[#This Row],[UUID]],Planilha2!$A:$A,Planilha2!K:K,"")</f>
        <v>1</v>
      </c>
      <c r="AS2158">
        <f>_xlfn.XLOOKUP(Tabela5[[#This Row],[UUID]],Planilha2!$A:$A,Planilha2!L:L,"")</f>
        <v>1</v>
      </c>
      <c r="AT2158">
        <f>_xlfn.XLOOKUP(Tabela5[[#This Row],[UUID]],Planilha2!$A:$A,Planilha2!M:M,"")</f>
        <v>1</v>
      </c>
      <c r="AU2158">
        <f>_xlfn.XLOOKUP(Tabela5[[#This Row],[UUID]],Planilha2!$A:$A,Planilha2!N:N,"")</f>
        <v>1</v>
      </c>
      <c r="AV2158">
        <f>_xlfn.XLOOKUP(Tabela5[[#This Row],[UUID]],Planilha2!$A:$A,Planilha2!O:O,"")</f>
        <v>1</v>
      </c>
    </row>
    <row r="2159" spans="1:48" x14ac:dyDescent="0.2">
      <c r="A2159" t="s">
        <v>8817</v>
      </c>
      <c r="B2159" t="s">
        <v>35</v>
      </c>
      <c r="C2159">
        <v>68802021</v>
      </c>
      <c r="D2159">
        <v>35690518972</v>
      </c>
      <c r="E2159" t="s">
        <v>3840</v>
      </c>
      <c r="F2159" t="s">
        <v>3841</v>
      </c>
      <c r="G2159" t="s">
        <v>3842</v>
      </c>
      <c r="H2159" s="1">
        <v>45992</v>
      </c>
      <c r="I2159">
        <v>202512</v>
      </c>
      <c r="J2159">
        <v>153.44286</v>
      </c>
      <c r="L2159">
        <v>153.44</v>
      </c>
      <c r="N2159">
        <v>90461276</v>
      </c>
      <c r="O2159" s="1">
        <v>46048</v>
      </c>
      <c r="P2159" s="1">
        <v>46058</v>
      </c>
      <c r="R2159">
        <v>68</v>
      </c>
      <c r="S2159" t="s">
        <v>53</v>
      </c>
      <c r="T2159" t="s">
        <v>40</v>
      </c>
      <c r="U2159" t="s">
        <v>40</v>
      </c>
      <c r="V2159" t="s">
        <v>3843</v>
      </c>
      <c r="W2159">
        <v>6</v>
      </c>
      <c r="X2159" t="s">
        <v>42</v>
      </c>
      <c r="Y2159">
        <v>6</v>
      </c>
      <c r="Z2159" t="s">
        <v>40</v>
      </c>
      <c r="AA2159" t="s">
        <v>982</v>
      </c>
      <c r="AB2159" t="s">
        <v>44</v>
      </c>
      <c r="AC2159" t="s">
        <v>45</v>
      </c>
      <c r="AE2159" t="s">
        <v>298</v>
      </c>
      <c r="AF2159" t="s">
        <v>8818</v>
      </c>
      <c r="AG2159" s="1">
        <v>46077</v>
      </c>
      <c r="AH2159" t="s">
        <v>2615</v>
      </c>
      <c r="AI2159">
        <f>_xlfn.XLOOKUP(Tabela5[[#This Row],[UUID]],Planilha2!$A:$A,Planilha2!B:B,"")</f>
        <v>0</v>
      </c>
      <c r="AJ2159">
        <f>_xlfn.XLOOKUP(Tabela5[[#This Row],[UUID]],Planilha2!$A:$A,Planilha2!C:C,"")</f>
        <v>1</v>
      </c>
      <c r="AK2159">
        <f>_xlfn.XLOOKUP(Tabela5[[#This Row],[UUID]],Planilha2!$A:$A,Planilha2!D:D,"")</f>
        <v>4</v>
      </c>
      <c r="AL2159">
        <f>_xlfn.XLOOKUP(Tabela5[[#This Row],[UUID]],Planilha2!$A:$A,Planilha2!E:E,"")</f>
        <v>1</v>
      </c>
      <c r="AM2159">
        <f>_xlfn.XLOOKUP(Tabela5[[#This Row],[UUID]],Planilha2!$A:$A,Planilha2!F:F,"")</f>
        <v>1</v>
      </c>
      <c r="AN2159">
        <f>_xlfn.XLOOKUP(Tabela5[[#This Row],[UUID]],Planilha2!$A:$A,Planilha2!G:G,"")</f>
        <v>1</v>
      </c>
      <c r="AO2159">
        <f>_xlfn.XLOOKUP(Tabela5[[#This Row],[UUID]],Planilha2!$A:$A,Planilha2!H:H,"")</f>
        <v>1</v>
      </c>
      <c r="AP2159">
        <f>_xlfn.XLOOKUP(Tabela5[[#This Row],[UUID]],Planilha2!$A:$A,Planilha2!I:I,"")</f>
        <v>1</v>
      </c>
      <c r="AQ2159">
        <f>_xlfn.XLOOKUP(Tabela5[[#This Row],[UUID]],Planilha2!$A:$A,Planilha2!J:J,"")</f>
        <v>1</v>
      </c>
      <c r="AR2159">
        <f>_xlfn.XLOOKUP(Tabela5[[#This Row],[UUID]],Planilha2!$A:$A,Planilha2!K:K,"")</f>
        <v>1</v>
      </c>
      <c r="AS2159">
        <f>_xlfn.XLOOKUP(Tabela5[[#This Row],[UUID]],Planilha2!$A:$A,Planilha2!L:L,"")</f>
        <v>1</v>
      </c>
      <c r="AT2159">
        <f>_xlfn.XLOOKUP(Tabela5[[#This Row],[UUID]],Planilha2!$A:$A,Planilha2!M:M,"")</f>
        <v>1</v>
      </c>
      <c r="AU2159">
        <f>_xlfn.XLOOKUP(Tabela5[[#This Row],[UUID]],Planilha2!$A:$A,Planilha2!N:N,"")</f>
        <v>1</v>
      </c>
      <c r="AV2159">
        <f>_xlfn.XLOOKUP(Tabela5[[#This Row],[UUID]],Planilha2!$A:$A,Planilha2!O:O,"")</f>
        <v>1</v>
      </c>
    </row>
    <row r="2160" spans="1:48" x14ac:dyDescent="0.2">
      <c r="A2160" t="s">
        <v>8819</v>
      </c>
      <c r="B2160" t="s">
        <v>35</v>
      </c>
      <c r="C2160">
        <v>90997280</v>
      </c>
      <c r="D2160">
        <v>43136907949</v>
      </c>
      <c r="E2160" t="s">
        <v>4538</v>
      </c>
      <c r="F2160" t="s">
        <v>7186</v>
      </c>
      <c r="G2160" t="s">
        <v>7187</v>
      </c>
      <c r="H2160" s="1">
        <v>45992</v>
      </c>
      <c r="I2160">
        <v>202512</v>
      </c>
      <c r="J2160">
        <v>212.96340000000001</v>
      </c>
      <c r="L2160">
        <v>212.96</v>
      </c>
      <c r="N2160">
        <v>90461793</v>
      </c>
      <c r="O2160" s="1">
        <v>46048</v>
      </c>
      <c r="P2160" s="1">
        <v>46058</v>
      </c>
      <c r="R2160">
        <v>68</v>
      </c>
      <c r="S2160" t="s">
        <v>53</v>
      </c>
      <c r="T2160" t="s">
        <v>40</v>
      </c>
      <c r="U2160" t="s">
        <v>40</v>
      </c>
      <c r="V2160" t="s">
        <v>7188</v>
      </c>
      <c r="W2160">
        <v>6</v>
      </c>
      <c r="X2160" t="s">
        <v>42</v>
      </c>
      <c r="Y2160">
        <v>6</v>
      </c>
      <c r="Z2160" t="s">
        <v>40</v>
      </c>
      <c r="AA2160" t="s">
        <v>982</v>
      </c>
      <c r="AB2160" t="s">
        <v>44</v>
      </c>
      <c r="AC2160" t="s">
        <v>45</v>
      </c>
      <c r="AE2160" t="s">
        <v>298</v>
      </c>
      <c r="AF2160" t="s">
        <v>8820</v>
      </c>
      <c r="AG2160" s="1">
        <v>46099</v>
      </c>
      <c r="AH2160" t="s">
        <v>47</v>
      </c>
      <c r="AI2160">
        <f>_xlfn.XLOOKUP(Tabela5[[#This Row],[UUID]],Planilha2!$A:$A,Planilha2!B:B,"")</f>
        <v>1</v>
      </c>
      <c r="AJ2160">
        <f>_xlfn.XLOOKUP(Tabela5[[#This Row],[UUID]],Planilha2!$A:$A,Planilha2!C:C,"")</f>
        <v>1</v>
      </c>
      <c r="AK2160">
        <f>_xlfn.XLOOKUP(Tabela5[[#This Row],[UUID]],Planilha2!$A:$A,Planilha2!D:D,"")</f>
        <v>34</v>
      </c>
      <c r="AL2160">
        <f>_xlfn.XLOOKUP(Tabela5[[#This Row],[UUID]],Planilha2!$A:$A,Planilha2!E:E,"")</f>
        <v>0</v>
      </c>
      <c r="AM2160">
        <f>_xlfn.XLOOKUP(Tabela5[[#This Row],[UUID]],Planilha2!$A:$A,Planilha2!F:F,"")</f>
        <v>1</v>
      </c>
      <c r="AN2160">
        <f>_xlfn.XLOOKUP(Tabela5[[#This Row],[UUID]],Planilha2!$A:$A,Planilha2!G:G,"")</f>
        <v>1</v>
      </c>
      <c r="AO2160">
        <f>_xlfn.XLOOKUP(Tabela5[[#This Row],[UUID]],Planilha2!$A:$A,Planilha2!H:H,"")</f>
        <v>1</v>
      </c>
      <c r="AP2160">
        <f>_xlfn.XLOOKUP(Tabela5[[#This Row],[UUID]],Planilha2!$A:$A,Planilha2!I:I,"")</f>
        <v>1</v>
      </c>
      <c r="AQ2160">
        <f>_xlfn.XLOOKUP(Tabela5[[#This Row],[UUID]],Planilha2!$A:$A,Planilha2!J:J,"")</f>
        <v>1</v>
      </c>
      <c r="AR2160">
        <f>_xlfn.XLOOKUP(Tabela5[[#This Row],[UUID]],Planilha2!$A:$A,Planilha2!K:K,"")</f>
        <v>1</v>
      </c>
      <c r="AS2160">
        <f>_xlfn.XLOOKUP(Tabela5[[#This Row],[UUID]],Planilha2!$A:$A,Planilha2!L:L,"")</f>
        <v>0</v>
      </c>
      <c r="AT2160">
        <f>_xlfn.XLOOKUP(Tabela5[[#This Row],[UUID]],Planilha2!$A:$A,Planilha2!M:M,"")</f>
        <v>0</v>
      </c>
      <c r="AU2160">
        <f>_xlfn.XLOOKUP(Tabela5[[#This Row],[UUID]],Planilha2!$A:$A,Planilha2!N:N,"")</f>
        <v>1</v>
      </c>
      <c r="AV2160">
        <f>_xlfn.XLOOKUP(Tabela5[[#This Row],[UUID]],Planilha2!$A:$A,Planilha2!O:O,"")</f>
        <v>1</v>
      </c>
    </row>
    <row r="2161" spans="1:48" x14ac:dyDescent="0.2">
      <c r="A2161" t="s">
        <v>8821</v>
      </c>
      <c r="B2161" t="s">
        <v>35</v>
      </c>
      <c r="C2161">
        <v>80215017</v>
      </c>
      <c r="D2161">
        <v>3788468920</v>
      </c>
      <c r="E2161" t="s">
        <v>3846</v>
      </c>
      <c r="F2161" t="s">
        <v>3847</v>
      </c>
      <c r="G2161" t="s">
        <v>3848</v>
      </c>
      <c r="H2161" s="1">
        <v>45992</v>
      </c>
      <c r="I2161">
        <v>202512</v>
      </c>
      <c r="J2161">
        <v>198.21977999999999</v>
      </c>
      <c r="L2161">
        <v>198.22</v>
      </c>
      <c r="N2161">
        <v>90461371</v>
      </c>
      <c r="O2161" s="1">
        <v>46048</v>
      </c>
      <c r="P2161" s="1">
        <v>46058</v>
      </c>
      <c r="R2161">
        <v>68</v>
      </c>
      <c r="S2161" t="s">
        <v>53</v>
      </c>
      <c r="T2161" t="s">
        <v>40</v>
      </c>
      <c r="U2161" t="s">
        <v>40</v>
      </c>
      <c r="V2161" t="s">
        <v>3849</v>
      </c>
      <c r="W2161">
        <v>6</v>
      </c>
      <c r="X2161" t="s">
        <v>42</v>
      </c>
      <c r="Y2161">
        <v>6</v>
      </c>
      <c r="Z2161" t="s">
        <v>40</v>
      </c>
      <c r="AA2161" t="s">
        <v>982</v>
      </c>
      <c r="AB2161" t="s">
        <v>44</v>
      </c>
      <c r="AC2161" t="s">
        <v>45</v>
      </c>
      <c r="AE2161" t="s">
        <v>298</v>
      </c>
      <c r="AF2161" t="s">
        <v>8822</v>
      </c>
      <c r="AG2161" s="1">
        <v>46077</v>
      </c>
      <c r="AH2161" t="s">
        <v>2615</v>
      </c>
      <c r="AI2161">
        <f>_xlfn.XLOOKUP(Tabela5[[#This Row],[UUID]],Planilha2!$A:$A,Planilha2!B:B,"")</f>
        <v>0</v>
      </c>
      <c r="AJ2161">
        <f>_xlfn.XLOOKUP(Tabela5[[#This Row],[UUID]],Planilha2!$A:$A,Planilha2!C:C,"")</f>
        <v>1</v>
      </c>
      <c r="AK2161">
        <f>_xlfn.XLOOKUP(Tabela5[[#This Row],[UUID]],Planilha2!$A:$A,Planilha2!D:D,"")</f>
        <v>1</v>
      </c>
      <c r="AL2161">
        <f>_xlfn.XLOOKUP(Tabela5[[#This Row],[UUID]],Planilha2!$A:$A,Planilha2!E:E,"")</f>
        <v>0</v>
      </c>
      <c r="AM2161">
        <f>_xlfn.XLOOKUP(Tabela5[[#This Row],[UUID]],Planilha2!$A:$A,Planilha2!F:F,"")</f>
        <v>1</v>
      </c>
      <c r="AN2161">
        <f>_xlfn.XLOOKUP(Tabela5[[#This Row],[UUID]],Planilha2!$A:$A,Planilha2!G:G,"")</f>
        <v>1</v>
      </c>
      <c r="AO2161">
        <f>_xlfn.XLOOKUP(Tabela5[[#This Row],[UUID]],Planilha2!$A:$A,Planilha2!H:H,"")</f>
        <v>1</v>
      </c>
      <c r="AP2161">
        <f>_xlfn.XLOOKUP(Tabela5[[#This Row],[UUID]],Planilha2!$A:$A,Planilha2!I:I,"")</f>
        <v>1</v>
      </c>
      <c r="AQ2161">
        <f>_xlfn.XLOOKUP(Tabela5[[#This Row],[UUID]],Planilha2!$A:$A,Planilha2!J:J,"")</f>
        <v>1</v>
      </c>
      <c r="AR2161">
        <f>_xlfn.XLOOKUP(Tabela5[[#This Row],[UUID]],Planilha2!$A:$A,Planilha2!K:K,"")</f>
        <v>1</v>
      </c>
      <c r="AS2161">
        <f>_xlfn.XLOOKUP(Tabela5[[#This Row],[UUID]],Planilha2!$A:$A,Planilha2!L:L,"")</f>
        <v>1</v>
      </c>
      <c r="AT2161">
        <f>_xlfn.XLOOKUP(Tabela5[[#This Row],[UUID]],Planilha2!$A:$A,Planilha2!M:M,"")</f>
        <v>1</v>
      </c>
      <c r="AU2161">
        <f>_xlfn.XLOOKUP(Tabela5[[#This Row],[UUID]],Planilha2!$A:$A,Planilha2!N:N,"")</f>
        <v>1</v>
      </c>
      <c r="AV2161">
        <f>_xlfn.XLOOKUP(Tabela5[[#This Row],[UUID]],Planilha2!$A:$A,Planilha2!O:O,"")</f>
        <v>1</v>
      </c>
    </row>
    <row r="2162" spans="1:48" x14ac:dyDescent="0.2">
      <c r="A2162" t="s">
        <v>8823</v>
      </c>
      <c r="B2162" t="s">
        <v>35</v>
      </c>
      <c r="C2162">
        <v>75864711</v>
      </c>
      <c r="D2162">
        <v>71339566915</v>
      </c>
      <c r="E2162" t="s">
        <v>3852</v>
      </c>
      <c r="F2162" t="s">
        <v>3853</v>
      </c>
      <c r="G2162" t="s">
        <v>3854</v>
      </c>
      <c r="H2162" s="1">
        <v>45992</v>
      </c>
      <c r="I2162">
        <v>202512</v>
      </c>
      <c r="J2162">
        <v>149.62044</v>
      </c>
      <c r="L2162">
        <v>149.62</v>
      </c>
      <c r="N2162">
        <v>90461379</v>
      </c>
      <c r="O2162" s="1">
        <v>46048</v>
      </c>
      <c r="P2162" s="1">
        <v>46058</v>
      </c>
      <c r="R2162">
        <v>68</v>
      </c>
      <c r="S2162" t="s">
        <v>53</v>
      </c>
      <c r="T2162" t="s">
        <v>40</v>
      </c>
      <c r="U2162" t="s">
        <v>40</v>
      </c>
      <c r="V2162" t="s">
        <v>3855</v>
      </c>
      <c r="W2162">
        <v>6</v>
      </c>
      <c r="X2162" t="s">
        <v>42</v>
      </c>
      <c r="Y2162">
        <v>6</v>
      </c>
      <c r="Z2162" t="s">
        <v>40</v>
      </c>
      <c r="AA2162" t="s">
        <v>982</v>
      </c>
      <c r="AB2162" t="s">
        <v>44</v>
      </c>
      <c r="AC2162" t="s">
        <v>45</v>
      </c>
      <c r="AE2162" t="s">
        <v>298</v>
      </c>
      <c r="AF2162" t="s">
        <v>8824</v>
      </c>
      <c r="AG2162" s="1">
        <v>46077</v>
      </c>
      <c r="AH2162" t="s">
        <v>2615</v>
      </c>
      <c r="AI2162">
        <f>_xlfn.XLOOKUP(Tabela5[[#This Row],[UUID]],Planilha2!$A:$A,Planilha2!B:B,"")</f>
        <v>0</v>
      </c>
      <c r="AJ2162">
        <f>_xlfn.XLOOKUP(Tabela5[[#This Row],[UUID]],Planilha2!$A:$A,Planilha2!C:C,"")</f>
        <v>1</v>
      </c>
      <c r="AK2162">
        <f>_xlfn.XLOOKUP(Tabela5[[#This Row],[UUID]],Planilha2!$A:$A,Planilha2!D:D,"")</f>
        <v>1</v>
      </c>
      <c r="AL2162">
        <f>_xlfn.XLOOKUP(Tabela5[[#This Row],[UUID]],Planilha2!$A:$A,Planilha2!E:E,"")</f>
        <v>0</v>
      </c>
      <c r="AM2162">
        <f>_xlfn.XLOOKUP(Tabela5[[#This Row],[UUID]],Planilha2!$A:$A,Planilha2!F:F,"")</f>
        <v>1</v>
      </c>
      <c r="AN2162">
        <f>_xlfn.XLOOKUP(Tabela5[[#This Row],[UUID]],Planilha2!$A:$A,Planilha2!G:G,"")</f>
        <v>1</v>
      </c>
      <c r="AO2162">
        <f>_xlfn.XLOOKUP(Tabela5[[#This Row],[UUID]],Planilha2!$A:$A,Planilha2!H:H,"")</f>
        <v>1</v>
      </c>
      <c r="AP2162">
        <f>_xlfn.XLOOKUP(Tabela5[[#This Row],[UUID]],Planilha2!$A:$A,Planilha2!I:I,"")</f>
        <v>1</v>
      </c>
      <c r="AQ2162">
        <f>_xlfn.XLOOKUP(Tabela5[[#This Row],[UUID]],Planilha2!$A:$A,Planilha2!J:J,"")</f>
        <v>1</v>
      </c>
      <c r="AR2162">
        <f>_xlfn.XLOOKUP(Tabela5[[#This Row],[UUID]],Planilha2!$A:$A,Planilha2!K:K,"")</f>
        <v>1</v>
      </c>
      <c r="AS2162">
        <f>_xlfn.XLOOKUP(Tabela5[[#This Row],[UUID]],Planilha2!$A:$A,Planilha2!L:L,"")</f>
        <v>1</v>
      </c>
      <c r="AT2162">
        <f>_xlfn.XLOOKUP(Tabela5[[#This Row],[UUID]],Planilha2!$A:$A,Planilha2!M:M,"")</f>
        <v>1</v>
      </c>
      <c r="AU2162">
        <f>_xlfn.XLOOKUP(Tabela5[[#This Row],[UUID]],Planilha2!$A:$A,Planilha2!N:N,"")</f>
        <v>1</v>
      </c>
      <c r="AV2162">
        <f>_xlfn.XLOOKUP(Tabela5[[#This Row],[UUID]],Planilha2!$A:$A,Planilha2!O:O,"")</f>
        <v>1</v>
      </c>
    </row>
    <row r="2163" spans="1:48" x14ac:dyDescent="0.2">
      <c r="A2163" t="s">
        <v>8825</v>
      </c>
      <c r="B2163" t="s">
        <v>35</v>
      </c>
      <c r="C2163">
        <v>111452228</v>
      </c>
      <c r="D2163">
        <v>4362663932</v>
      </c>
      <c r="E2163" t="s">
        <v>3858</v>
      </c>
      <c r="F2163" t="s">
        <v>3859</v>
      </c>
      <c r="G2163" t="s">
        <v>3860</v>
      </c>
      <c r="H2163" s="1">
        <v>45992</v>
      </c>
      <c r="I2163">
        <v>202512</v>
      </c>
      <c r="J2163">
        <v>351.66264000000001</v>
      </c>
      <c r="L2163">
        <v>351.66</v>
      </c>
      <c r="N2163">
        <v>90461467</v>
      </c>
      <c r="O2163" s="1">
        <v>46048</v>
      </c>
      <c r="P2163" s="1">
        <v>46058</v>
      </c>
      <c r="R2163">
        <v>68</v>
      </c>
      <c r="S2163" t="s">
        <v>53</v>
      </c>
      <c r="T2163" t="s">
        <v>40</v>
      </c>
      <c r="U2163" t="s">
        <v>40</v>
      </c>
      <c r="V2163" t="s">
        <v>3861</v>
      </c>
      <c r="W2163">
        <v>6</v>
      </c>
      <c r="X2163" t="s">
        <v>42</v>
      </c>
      <c r="Y2163">
        <v>6</v>
      </c>
      <c r="Z2163" t="s">
        <v>40</v>
      </c>
      <c r="AA2163" t="s">
        <v>982</v>
      </c>
      <c r="AB2163" t="s">
        <v>44</v>
      </c>
      <c r="AC2163" t="s">
        <v>45</v>
      </c>
      <c r="AE2163" t="s">
        <v>298</v>
      </c>
      <c r="AF2163" t="s">
        <v>8826</v>
      </c>
      <c r="AG2163" s="1">
        <v>46077</v>
      </c>
      <c r="AH2163" t="s">
        <v>2615</v>
      </c>
      <c r="AI2163">
        <f>_xlfn.XLOOKUP(Tabela5[[#This Row],[UUID]],Planilha2!$A:$A,Planilha2!B:B,"")</f>
        <v>0</v>
      </c>
      <c r="AJ2163">
        <f>_xlfn.XLOOKUP(Tabela5[[#This Row],[UUID]],Planilha2!$A:$A,Planilha2!C:C,"")</f>
        <v>1</v>
      </c>
      <c r="AK2163">
        <f>_xlfn.XLOOKUP(Tabela5[[#This Row],[UUID]],Planilha2!$A:$A,Planilha2!D:D,"")</f>
        <v>1</v>
      </c>
      <c r="AL2163">
        <f>_xlfn.XLOOKUP(Tabela5[[#This Row],[UUID]],Planilha2!$A:$A,Planilha2!E:E,"")</f>
        <v>0</v>
      </c>
      <c r="AM2163">
        <f>_xlfn.XLOOKUP(Tabela5[[#This Row],[UUID]],Planilha2!$A:$A,Planilha2!F:F,"")</f>
        <v>1</v>
      </c>
      <c r="AN2163">
        <f>_xlfn.XLOOKUP(Tabela5[[#This Row],[UUID]],Planilha2!$A:$A,Planilha2!G:G,"")</f>
        <v>1</v>
      </c>
      <c r="AO2163">
        <f>_xlfn.XLOOKUP(Tabela5[[#This Row],[UUID]],Planilha2!$A:$A,Planilha2!H:H,"")</f>
        <v>1</v>
      </c>
      <c r="AP2163">
        <f>_xlfn.XLOOKUP(Tabela5[[#This Row],[UUID]],Planilha2!$A:$A,Planilha2!I:I,"")</f>
        <v>1</v>
      </c>
      <c r="AQ2163">
        <f>_xlfn.XLOOKUP(Tabela5[[#This Row],[UUID]],Planilha2!$A:$A,Planilha2!J:J,"")</f>
        <v>1</v>
      </c>
      <c r="AR2163">
        <f>_xlfn.XLOOKUP(Tabela5[[#This Row],[UUID]],Planilha2!$A:$A,Planilha2!K:K,"")</f>
        <v>1</v>
      </c>
      <c r="AS2163">
        <f>_xlfn.XLOOKUP(Tabela5[[#This Row],[UUID]],Planilha2!$A:$A,Planilha2!L:L,"")</f>
        <v>1</v>
      </c>
      <c r="AT2163">
        <f>_xlfn.XLOOKUP(Tabela5[[#This Row],[UUID]],Planilha2!$A:$A,Planilha2!M:M,"")</f>
        <v>1</v>
      </c>
      <c r="AU2163">
        <f>_xlfn.XLOOKUP(Tabela5[[#This Row],[UUID]],Planilha2!$A:$A,Planilha2!N:N,"")</f>
        <v>1</v>
      </c>
      <c r="AV2163">
        <f>_xlfn.XLOOKUP(Tabela5[[#This Row],[UUID]],Planilha2!$A:$A,Planilha2!O:O,"")</f>
        <v>1</v>
      </c>
    </row>
    <row r="2164" spans="1:48" x14ac:dyDescent="0.2">
      <c r="A2164" t="s">
        <v>8827</v>
      </c>
      <c r="B2164" t="s">
        <v>35</v>
      </c>
      <c r="C2164">
        <v>103838295</v>
      </c>
      <c r="D2164">
        <v>4362663932</v>
      </c>
      <c r="E2164" t="s">
        <v>3858</v>
      </c>
      <c r="F2164" t="s">
        <v>8828</v>
      </c>
      <c r="G2164" t="s">
        <v>3860</v>
      </c>
      <c r="H2164" s="1">
        <v>45992</v>
      </c>
      <c r="I2164">
        <v>202512</v>
      </c>
      <c r="J2164">
        <v>630.69929999999999</v>
      </c>
      <c r="L2164">
        <v>630.70000000000005</v>
      </c>
      <c r="N2164">
        <v>90461766</v>
      </c>
      <c r="O2164" s="1">
        <v>46048</v>
      </c>
      <c r="P2164" s="1">
        <v>46058</v>
      </c>
      <c r="R2164">
        <v>68</v>
      </c>
      <c r="S2164" t="s">
        <v>53</v>
      </c>
      <c r="T2164" t="s">
        <v>40</v>
      </c>
      <c r="U2164" t="s">
        <v>40</v>
      </c>
      <c r="V2164" t="s">
        <v>8829</v>
      </c>
      <c r="W2164">
        <v>6</v>
      </c>
      <c r="X2164" t="s">
        <v>467</v>
      </c>
      <c r="Y2164">
        <v>6</v>
      </c>
      <c r="Z2164" t="s">
        <v>40</v>
      </c>
      <c r="AA2164" t="s">
        <v>982</v>
      </c>
      <c r="AB2164" t="s">
        <v>44</v>
      </c>
      <c r="AC2164" t="s">
        <v>45</v>
      </c>
      <c r="AE2164" t="s">
        <v>298</v>
      </c>
      <c r="AF2164" t="s">
        <v>8830</v>
      </c>
      <c r="AG2164" s="1">
        <v>46077</v>
      </c>
      <c r="AH2164" t="s">
        <v>2615</v>
      </c>
      <c r="AI2164">
        <f>_xlfn.XLOOKUP(Tabela5[[#This Row],[UUID]],Planilha2!$A:$A,Planilha2!B:B,"")</f>
        <v>0</v>
      </c>
      <c r="AJ2164">
        <f>_xlfn.XLOOKUP(Tabela5[[#This Row],[UUID]],Planilha2!$A:$A,Planilha2!C:C,"")</f>
        <v>1</v>
      </c>
      <c r="AK2164">
        <f>_xlfn.XLOOKUP(Tabela5[[#This Row],[UUID]],Planilha2!$A:$A,Planilha2!D:D,"")</f>
        <v>1</v>
      </c>
      <c r="AL2164">
        <f>_xlfn.XLOOKUP(Tabela5[[#This Row],[UUID]],Planilha2!$A:$A,Planilha2!E:E,"")</f>
        <v>0</v>
      </c>
      <c r="AM2164">
        <f>_xlfn.XLOOKUP(Tabela5[[#This Row],[UUID]],Planilha2!$A:$A,Planilha2!F:F,"")</f>
        <v>1</v>
      </c>
      <c r="AN2164">
        <f>_xlfn.XLOOKUP(Tabela5[[#This Row],[UUID]],Planilha2!$A:$A,Planilha2!G:G,"")</f>
        <v>1</v>
      </c>
      <c r="AO2164">
        <f>_xlfn.XLOOKUP(Tabela5[[#This Row],[UUID]],Planilha2!$A:$A,Planilha2!H:H,"")</f>
        <v>1</v>
      </c>
      <c r="AP2164">
        <f>_xlfn.XLOOKUP(Tabela5[[#This Row],[UUID]],Planilha2!$A:$A,Planilha2!I:I,"")</f>
        <v>1</v>
      </c>
      <c r="AQ2164">
        <f>_xlfn.XLOOKUP(Tabela5[[#This Row],[UUID]],Planilha2!$A:$A,Planilha2!J:J,"")</f>
        <v>1</v>
      </c>
      <c r="AR2164">
        <f>_xlfn.XLOOKUP(Tabela5[[#This Row],[UUID]],Planilha2!$A:$A,Planilha2!K:K,"")</f>
        <v>1</v>
      </c>
      <c r="AS2164">
        <f>_xlfn.XLOOKUP(Tabela5[[#This Row],[UUID]],Planilha2!$A:$A,Planilha2!L:L,"")</f>
        <v>1</v>
      </c>
      <c r="AT2164">
        <f>_xlfn.XLOOKUP(Tabela5[[#This Row],[UUID]],Planilha2!$A:$A,Planilha2!M:M,"")</f>
        <v>1</v>
      </c>
      <c r="AU2164">
        <f>_xlfn.XLOOKUP(Tabela5[[#This Row],[UUID]],Planilha2!$A:$A,Planilha2!N:N,"")</f>
        <v>1</v>
      </c>
      <c r="AV2164">
        <f>_xlfn.XLOOKUP(Tabela5[[#This Row],[UUID]],Planilha2!$A:$A,Planilha2!O:O,"")</f>
        <v>1</v>
      </c>
    </row>
    <row r="2165" spans="1:48" x14ac:dyDescent="0.2">
      <c r="A2165" t="s">
        <v>8831</v>
      </c>
      <c r="B2165" t="s">
        <v>35</v>
      </c>
      <c r="C2165">
        <v>105366404</v>
      </c>
      <c r="D2165">
        <v>8184626983</v>
      </c>
      <c r="E2165" t="s">
        <v>3864</v>
      </c>
      <c r="F2165" t="s">
        <v>3865</v>
      </c>
      <c r="G2165" t="s">
        <v>3866</v>
      </c>
      <c r="H2165" s="1">
        <v>45992</v>
      </c>
      <c r="I2165">
        <v>202512</v>
      </c>
      <c r="J2165">
        <v>171.6148</v>
      </c>
      <c r="L2165">
        <v>171.61</v>
      </c>
      <c r="N2165">
        <v>90461586</v>
      </c>
      <c r="O2165" s="1">
        <v>46048</v>
      </c>
      <c r="P2165" s="1">
        <v>46058</v>
      </c>
      <c r="R2165">
        <v>68</v>
      </c>
      <c r="S2165" t="s">
        <v>53</v>
      </c>
      <c r="T2165" t="s">
        <v>40</v>
      </c>
      <c r="U2165" t="s">
        <v>40</v>
      </c>
      <c r="V2165" t="s">
        <v>3867</v>
      </c>
      <c r="W2165">
        <v>6</v>
      </c>
      <c r="X2165" t="s">
        <v>42</v>
      </c>
      <c r="Y2165">
        <v>6</v>
      </c>
      <c r="Z2165" t="s">
        <v>40</v>
      </c>
      <c r="AA2165" t="s">
        <v>982</v>
      </c>
      <c r="AB2165" t="s">
        <v>44</v>
      </c>
      <c r="AC2165" t="s">
        <v>45</v>
      </c>
      <c r="AE2165" t="s">
        <v>298</v>
      </c>
      <c r="AF2165" t="s">
        <v>8832</v>
      </c>
      <c r="AG2165" s="1">
        <v>46087</v>
      </c>
      <c r="AH2165" t="s">
        <v>2615</v>
      </c>
      <c r="AI2165">
        <f>_xlfn.XLOOKUP(Tabela5[[#This Row],[UUID]],Planilha2!$A:$A,Planilha2!B:B,"")</f>
        <v>1</v>
      </c>
      <c r="AJ2165">
        <f>_xlfn.XLOOKUP(Tabela5[[#This Row],[UUID]],Planilha2!$A:$A,Planilha2!C:C,"")</f>
        <v>0</v>
      </c>
      <c r="AK2165">
        <f>_xlfn.XLOOKUP(Tabela5[[#This Row],[UUID]],Planilha2!$A:$A,Planilha2!D:D,"")</f>
        <v>1</v>
      </c>
      <c r="AL2165">
        <f>_xlfn.XLOOKUP(Tabela5[[#This Row],[UUID]],Planilha2!$A:$A,Planilha2!E:E,"")</f>
        <v>0</v>
      </c>
      <c r="AM2165">
        <f>_xlfn.XLOOKUP(Tabela5[[#This Row],[UUID]],Planilha2!$A:$A,Planilha2!F:F,"")</f>
        <v>1</v>
      </c>
      <c r="AN2165">
        <f>_xlfn.XLOOKUP(Tabela5[[#This Row],[UUID]],Planilha2!$A:$A,Planilha2!G:G,"")</f>
        <v>1</v>
      </c>
      <c r="AO2165">
        <f>_xlfn.XLOOKUP(Tabela5[[#This Row],[UUID]],Planilha2!$A:$A,Planilha2!H:H,"")</f>
        <v>1</v>
      </c>
      <c r="AP2165">
        <f>_xlfn.XLOOKUP(Tabela5[[#This Row],[UUID]],Planilha2!$A:$A,Planilha2!I:I,"")</f>
        <v>1</v>
      </c>
      <c r="AQ2165">
        <f>_xlfn.XLOOKUP(Tabela5[[#This Row],[UUID]],Planilha2!$A:$A,Planilha2!J:J,"")</f>
        <v>1</v>
      </c>
      <c r="AR2165">
        <f>_xlfn.XLOOKUP(Tabela5[[#This Row],[UUID]],Planilha2!$A:$A,Planilha2!K:K,"")</f>
        <v>1</v>
      </c>
      <c r="AS2165">
        <f>_xlfn.XLOOKUP(Tabela5[[#This Row],[UUID]],Planilha2!$A:$A,Planilha2!L:L,"")</f>
        <v>1</v>
      </c>
      <c r="AT2165">
        <f>_xlfn.XLOOKUP(Tabela5[[#This Row],[UUID]],Planilha2!$A:$A,Planilha2!M:M,"")</f>
        <v>0</v>
      </c>
      <c r="AU2165">
        <f>_xlfn.XLOOKUP(Tabela5[[#This Row],[UUID]],Planilha2!$A:$A,Planilha2!N:N,"")</f>
        <v>1</v>
      </c>
      <c r="AV2165">
        <f>_xlfn.XLOOKUP(Tabela5[[#This Row],[UUID]],Planilha2!$A:$A,Planilha2!O:O,"")</f>
        <v>1</v>
      </c>
    </row>
    <row r="2166" spans="1:48" x14ac:dyDescent="0.2">
      <c r="A2166" t="s">
        <v>8833</v>
      </c>
      <c r="B2166" t="s">
        <v>35</v>
      </c>
      <c r="C2166">
        <v>97394580</v>
      </c>
      <c r="D2166">
        <v>26091530828</v>
      </c>
      <c r="E2166" t="s">
        <v>3882</v>
      </c>
      <c r="F2166" t="s">
        <v>3883</v>
      </c>
      <c r="G2166" t="s">
        <v>3884</v>
      </c>
      <c r="H2166" s="1">
        <v>45992</v>
      </c>
      <c r="I2166">
        <v>202512</v>
      </c>
      <c r="J2166">
        <v>744.82583999999997</v>
      </c>
      <c r="L2166">
        <v>744.83</v>
      </c>
      <c r="N2166">
        <v>90461553</v>
      </c>
      <c r="O2166" s="1">
        <v>46048</v>
      </c>
      <c r="P2166" s="1">
        <v>46058</v>
      </c>
      <c r="R2166">
        <v>68</v>
      </c>
      <c r="S2166" t="s">
        <v>53</v>
      </c>
      <c r="T2166" t="s">
        <v>40</v>
      </c>
      <c r="U2166" t="s">
        <v>40</v>
      </c>
      <c r="V2166" t="s">
        <v>3885</v>
      </c>
      <c r="W2166">
        <v>6</v>
      </c>
      <c r="X2166" t="s">
        <v>42</v>
      </c>
      <c r="Y2166">
        <v>6</v>
      </c>
      <c r="Z2166" t="s">
        <v>40</v>
      </c>
      <c r="AA2166" t="s">
        <v>982</v>
      </c>
      <c r="AB2166" t="s">
        <v>44</v>
      </c>
      <c r="AC2166" t="s">
        <v>45</v>
      </c>
      <c r="AE2166" t="s">
        <v>298</v>
      </c>
      <c r="AF2166" t="s">
        <v>8834</v>
      </c>
      <c r="AG2166" s="1">
        <v>46076</v>
      </c>
      <c r="AH2166" t="s">
        <v>2615</v>
      </c>
      <c r="AI2166">
        <f>_xlfn.XLOOKUP(Tabela5[[#This Row],[UUID]],Planilha2!$A:$A,Planilha2!B:B,"")</f>
        <v>0</v>
      </c>
      <c r="AJ2166">
        <f>_xlfn.XLOOKUP(Tabela5[[#This Row],[UUID]],Planilha2!$A:$A,Planilha2!C:C,"")</f>
        <v>1</v>
      </c>
      <c r="AK2166">
        <f>_xlfn.XLOOKUP(Tabela5[[#This Row],[UUID]],Planilha2!$A:$A,Planilha2!D:D,"")</f>
        <v>1</v>
      </c>
      <c r="AL2166">
        <f>_xlfn.XLOOKUP(Tabela5[[#This Row],[UUID]],Planilha2!$A:$A,Planilha2!E:E,"")</f>
        <v>0</v>
      </c>
      <c r="AM2166">
        <f>_xlfn.XLOOKUP(Tabela5[[#This Row],[UUID]],Planilha2!$A:$A,Planilha2!F:F,"")</f>
        <v>1</v>
      </c>
      <c r="AN2166">
        <f>_xlfn.XLOOKUP(Tabela5[[#This Row],[UUID]],Planilha2!$A:$A,Planilha2!G:G,"")</f>
        <v>1</v>
      </c>
      <c r="AO2166">
        <f>_xlfn.XLOOKUP(Tabela5[[#This Row],[UUID]],Planilha2!$A:$A,Planilha2!H:H,"")</f>
        <v>1</v>
      </c>
      <c r="AP2166">
        <f>_xlfn.XLOOKUP(Tabela5[[#This Row],[UUID]],Planilha2!$A:$A,Planilha2!I:I,"")</f>
        <v>1</v>
      </c>
      <c r="AQ2166">
        <f>_xlfn.XLOOKUP(Tabela5[[#This Row],[UUID]],Planilha2!$A:$A,Planilha2!J:J,"")</f>
        <v>1</v>
      </c>
      <c r="AR2166">
        <f>_xlfn.XLOOKUP(Tabela5[[#This Row],[UUID]],Planilha2!$A:$A,Planilha2!K:K,"")</f>
        <v>1</v>
      </c>
      <c r="AS2166">
        <f>_xlfn.XLOOKUP(Tabela5[[#This Row],[UUID]],Planilha2!$A:$A,Planilha2!L:L,"")</f>
        <v>1</v>
      </c>
      <c r="AT2166">
        <f>_xlfn.XLOOKUP(Tabela5[[#This Row],[UUID]],Planilha2!$A:$A,Planilha2!M:M,"")</f>
        <v>1</v>
      </c>
      <c r="AU2166">
        <f>_xlfn.XLOOKUP(Tabela5[[#This Row],[UUID]],Planilha2!$A:$A,Planilha2!N:N,"")</f>
        <v>1</v>
      </c>
      <c r="AV2166">
        <f>_xlfn.XLOOKUP(Tabela5[[#This Row],[UUID]],Planilha2!$A:$A,Planilha2!O:O,"")</f>
        <v>1</v>
      </c>
    </row>
    <row r="2167" spans="1:48" x14ac:dyDescent="0.2">
      <c r="A2167" t="s">
        <v>8835</v>
      </c>
      <c r="B2167" t="s">
        <v>35</v>
      </c>
      <c r="C2167">
        <v>83580077</v>
      </c>
      <c r="D2167">
        <v>29781427825</v>
      </c>
      <c r="E2167" t="s">
        <v>3888</v>
      </c>
      <c r="F2167" t="s">
        <v>3889</v>
      </c>
      <c r="G2167" t="s">
        <v>3890</v>
      </c>
      <c r="H2167" s="1">
        <v>45992</v>
      </c>
      <c r="I2167">
        <v>202512</v>
      </c>
      <c r="J2167">
        <v>186.20645999999999</v>
      </c>
      <c r="L2167">
        <v>186.21</v>
      </c>
      <c r="N2167">
        <v>90461309</v>
      </c>
      <c r="O2167" s="1">
        <v>46048</v>
      </c>
      <c r="P2167" s="1">
        <v>46058</v>
      </c>
      <c r="R2167">
        <v>68</v>
      </c>
      <c r="S2167" t="s">
        <v>53</v>
      </c>
      <c r="T2167" t="s">
        <v>40</v>
      </c>
      <c r="U2167" t="s">
        <v>40</v>
      </c>
      <c r="V2167" t="s">
        <v>3891</v>
      </c>
      <c r="W2167">
        <v>6</v>
      </c>
      <c r="X2167" t="s">
        <v>42</v>
      </c>
      <c r="Y2167">
        <v>6</v>
      </c>
      <c r="Z2167" t="s">
        <v>40</v>
      </c>
      <c r="AA2167" t="s">
        <v>982</v>
      </c>
      <c r="AB2167" t="s">
        <v>44</v>
      </c>
      <c r="AC2167" t="s">
        <v>45</v>
      </c>
      <c r="AE2167" t="s">
        <v>298</v>
      </c>
      <c r="AF2167" t="s">
        <v>8836</v>
      </c>
      <c r="AG2167" s="1">
        <v>46077</v>
      </c>
      <c r="AH2167" t="s">
        <v>2615</v>
      </c>
      <c r="AI2167">
        <f>_xlfn.XLOOKUP(Tabela5[[#This Row],[UUID]],Planilha2!$A:$A,Planilha2!B:B,"")</f>
        <v>0</v>
      </c>
      <c r="AJ2167">
        <f>_xlfn.XLOOKUP(Tabela5[[#This Row],[UUID]],Planilha2!$A:$A,Planilha2!C:C,"")</f>
        <v>1</v>
      </c>
      <c r="AK2167">
        <f>_xlfn.XLOOKUP(Tabela5[[#This Row],[UUID]],Planilha2!$A:$A,Planilha2!D:D,"")</f>
        <v>1</v>
      </c>
      <c r="AL2167">
        <f>_xlfn.XLOOKUP(Tabela5[[#This Row],[UUID]],Planilha2!$A:$A,Planilha2!E:E,"")</f>
        <v>0</v>
      </c>
      <c r="AM2167">
        <f>_xlfn.XLOOKUP(Tabela5[[#This Row],[UUID]],Planilha2!$A:$A,Planilha2!F:F,"")</f>
        <v>1</v>
      </c>
      <c r="AN2167">
        <f>_xlfn.XLOOKUP(Tabela5[[#This Row],[UUID]],Planilha2!$A:$A,Planilha2!G:G,"")</f>
        <v>1</v>
      </c>
      <c r="AO2167">
        <f>_xlfn.XLOOKUP(Tabela5[[#This Row],[UUID]],Planilha2!$A:$A,Planilha2!H:H,"")</f>
        <v>1</v>
      </c>
      <c r="AP2167">
        <f>_xlfn.XLOOKUP(Tabela5[[#This Row],[UUID]],Planilha2!$A:$A,Planilha2!I:I,"")</f>
        <v>1</v>
      </c>
      <c r="AQ2167">
        <f>_xlfn.XLOOKUP(Tabela5[[#This Row],[UUID]],Planilha2!$A:$A,Planilha2!J:J,"")</f>
        <v>1</v>
      </c>
      <c r="AR2167">
        <f>_xlfn.XLOOKUP(Tabela5[[#This Row],[UUID]],Planilha2!$A:$A,Planilha2!K:K,"")</f>
        <v>1</v>
      </c>
      <c r="AS2167">
        <f>_xlfn.XLOOKUP(Tabela5[[#This Row],[UUID]],Planilha2!$A:$A,Planilha2!L:L,"")</f>
        <v>1</v>
      </c>
      <c r="AT2167">
        <f>_xlfn.XLOOKUP(Tabela5[[#This Row],[UUID]],Planilha2!$A:$A,Planilha2!M:M,"")</f>
        <v>1</v>
      </c>
      <c r="AU2167">
        <f>_xlfn.XLOOKUP(Tabela5[[#This Row],[UUID]],Planilha2!$A:$A,Planilha2!N:N,"")</f>
        <v>1</v>
      </c>
      <c r="AV2167">
        <f>_xlfn.XLOOKUP(Tabela5[[#This Row],[UUID]],Planilha2!$A:$A,Planilha2!O:O,"")</f>
        <v>1</v>
      </c>
    </row>
    <row r="2168" spans="1:48" x14ac:dyDescent="0.2">
      <c r="A2168" t="s">
        <v>8837</v>
      </c>
      <c r="B2168" t="s">
        <v>35</v>
      </c>
      <c r="C2168">
        <v>13073117</v>
      </c>
      <c r="D2168">
        <v>49377571804</v>
      </c>
      <c r="E2168" t="s">
        <v>2066</v>
      </c>
      <c r="F2168" t="s">
        <v>8838</v>
      </c>
      <c r="G2168" t="s">
        <v>7896</v>
      </c>
      <c r="H2168" s="1">
        <v>45931</v>
      </c>
      <c r="I2168">
        <v>202510</v>
      </c>
      <c r="J2168">
        <v>15749.58239</v>
      </c>
      <c r="L2168">
        <v>15749.58</v>
      </c>
      <c r="N2168">
        <v>90405676</v>
      </c>
      <c r="O2168" s="1">
        <v>45978</v>
      </c>
      <c r="P2168" s="1">
        <v>45986</v>
      </c>
      <c r="R2168">
        <v>140</v>
      </c>
      <c r="S2168" t="s">
        <v>53</v>
      </c>
      <c r="T2168" t="s">
        <v>40</v>
      </c>
      <c r="U2168" t="s">
        <v>40</v>
      </c>
      <c r="V2168" t="s">
        <v>7897</v>
      </c>
      <c r="W2168">
        <v>6</v>
      </c>
      <c r="X2168" t="s">
        <v>42</v>
      </c>
      <c r="Y2168">
        <v>6</v>
      </c>
      <c r="Z2168" t="s">
        <v>40</v>
      </c>
      <c r="AA2168" t="s">
        <v>193</v>
      </c>
      <c r="AB2168" t="s">
        <v>44</v>
      </c>
      <c r="AE2168" t="s">
        <v>2711</v>
      </c>
      <c r="AF2168" t="s">
        <v>8839</v>
      </c>
      <c r="AG2168" s="1">
        <v>45983</v>
      </c>
      <c r="AH2168" t="s">
        <v>70</v>
      </c>
      <c r="AI2168">
        <f>_xlfn.XLOOKUP(Tabela5[[#This Row],[UUID]],Planilha2!$A:$A,Planilha2!B:B,"")</f>
        <v>0</v>
      </c>
      <c r="AJ2168">
        <f>_xlfn.XLOOKUP(Tabela5[[#This Row],[UUID]],Planilha2!$A:$A,Planilha2!C:C,"")</f>
        <v>0</v>
      </c>
      <c r="AK2168">
        <f>_xlfn.XLOOKUP(Tabela5[[#This Row],[UUID]],Planilha2!$A:$A,Planilha2!D:D,"")</f>
        <v>0</v>
      </c>
      <c r="AL2168">
        <f>_xlfn.XLOOKUP(Tabela5[[#This Row],[UUID]],Planilha2!$A:$A,Planilha2!E:E,"")</f>
        <v>5</v>
      </c>
      <c r="AM2168">
        <f>_xlfn.XLOOKUP(Tabela5[[#This Row],[UUID]],Planilha2!$A:$A,Planilha2!F:F,"")</f>
        <v>0</v>
      </c>
      <c r="AN2168">
        <f>_xlfn.XLOOKUP(Tabela5[[#This Row],[UUID]],Planilha2!$A:$A,Planilha2!G:G,"")</f>
        <v>0</v>
      </c>
      <c r="AO2168">
        <f>_xlfn.XLOOKUP(Tabela5[[#This Row],[UUID]],Planilha2!$A:$A,Planilha2!H:H,"")</f>
        <v>0</v>
      </c>
      <c r="AP2168">
        <f>_xlfn.XLOOKUP(Tabela5[[#This Row],[UUID]],Planilha2!$A:$A,Planilha2!I:I,"")</f>
        <v>0</v>
      </c>
      <c r="AQ2168">
        <f>_xlfn.XLOOKUP(Tabela5[[#This Row],[UUID]],Planilha2!$A:$A,Planilha2!J:J,"")</f>
        <v>0</v>
      </c>
      <c r="AR2168">
        <f>_xlfn.XLOOKUP(Tabela5[[#This Row],[UUID]],Planilha2!$A:$A,Planilha2!K:K,"")</f>
        <v>0</v>
      </c>
      <c r="AS2168">
        <f>_xlfn.XLOOKUP(Tabela5[[#This Row],[UUID]],Planilha2!$A:$A,Planilha2!L:L,"")</f>
        <v>0</v>
      </c>
      <c r="AT2168">
        <f>_xlfn.XLOOKUP(Tabela5[[#This Row],[UUID]],Planilha2!$A:$A,Planilha2!M:M,"")</f>
        <v>0</v>
      </c>
      <c r="AU2168">
        <f>_xlfn.XLOOKUP(Tabela5[[#This Row],[UUID]],Planilha2!$A:$A,Planilha2!N:N,"")</f>
        <v>0</v>
      </c>
      <c r="AV2168">
        <f>_xlfn.XLOOKUP(Tabela5[[#This Row],[UUID]],Planilha2!$A:$A,Planilha2!O:O,"")</f>
        <v>0</v>
      </c>
    </row>
    <row r="2169" spans="1:48" x14ac:dyDescent="0.2">
      <c r="A2169" t="s">
        <v>8840</v>
      </c>
      <c r="B2169" t="s">
        <v>35</v>
      </c>
      <c r="C2169">
        <v>4003187554</v>
      </c>
      <c r="D2169">
        <v>12054926825</v>
      </c>
      <c r="E2169" t="s">
        <v>7889</v>
      </c>
      <c r="F2169" t="s">
        <v>8841</v>
      </c>
      <c r="G2169" t="s">
        <v>7891</v>
      </c>
      <c r="H2169" s="1">
        <v>45931</v>
      </c>
      <c r="I2169">
        <v>202510</v>
      </c>
      <c r="J2169">
        <v>9372.2139999999999</v>
      </c>
      <c r="L2169">
        <v>9372.2099999999991</v>
      </c>
      <c r="N2169">
        <v>90405608</v>
      </c>
      <c r="O2169" s="1">
        <v>45978</v>
      </c>
      <c r="P2169" s="1">
        <v>45986</v>
      </c>
      <c r="R2169">
        <v>140</v>
      </c>
      <c r="S2169" t="s">
        <v>53</v>
      </c>
      <c r="T2169" t="s">
        <v>40</v>
      </c>
      <c r="U2169" t="s">
        <v>40</v>
      </c>
      <c r="V2169" t="s">
        <v>7892</v>
      </c>
      <c r="W2169">
        <v>6</v>
      </c>
      <c r="X2169" t="s">
        <v>42</v>
      </c>
      <c r="Y2169">
        <v>6</v>
      </c>
      <c r="Z2169" t="s">
        <v>40</v>
      </c>
      <c r="AA2169" t="s">
        <v>193</v>
      </c>
      <c r="AB2169" t="s">
        <v>44</v>
      </c>
      <c r="AE2169" t="s">
        <v>2711</v>
      </c>
      <c r="AF2169" t="s">
        <v>8842</v>
      </c>
      <c r="AG2169" s="1">
        <v>45977</v>
      </c>
      <c r="AH2169" t="s">
        <v>70</v>
      </c>
      <c r="AI2169">
        <f>_xlfn.XLOOKUP(Tabela5[[#This Row],[UUID]],Planilha2!$A:$A,Planilha2!B:B,"")</f>
        <v>0</v>
      </c>
      <c r="AJ2169">
        <f>_xlfn.XLOOKUP(Tabela5[[#This Row],[UUID]],Planilha2!$A:$A,Planilha2!C:C,"")</f>
        <v>0</v>
      </c>
      <c r="AK2169">
        <f>_xlfn.XLOOKUP(Tabela5[[#This Row],[UUID]],Planilha2!$A:$A,Planilha2!D:D,"")</f>
        <v>0</v>
      </c>
      <c r="AL2169">
        <f>_xlfn.XLOOKUP(Tabela5[[#This Row],[UUID]],Planilha2!$A:$A,Planilha2!E:E,"")</f>
        <v>14</v>
      </c>
      <c r="AM2169">
        <f>_xlfn.XLOOKUP(Tabela5[[#This Row],[UUID]],Planilha2!$A:$A,Planilha2!F:F,"")</f>
        <v>0</v>
      </c>
      <c r="AN2169">
        <f>_xlfn.XLOOKUP(Tabela5[[#This Row],[UUID]],Planilha2!$A:$A,Planilha2!G:G,"")</f>
        <v>0</v>
      </c>
      <c r="AO2169">
        <f>_xlfn.XLOOKUP(Tabela5[[#This Row],[UUID]],Planilha2!$A:$A,Planilha2!H:H,"")</f>
        <v>0</v>
      </c>
      <c r="AP2169">
        <f>_xlfn.XLOOKUP(Tabela5[[#This Row],[UUID]],Planilha2!$A:$A,Planilha2!I:I,"")</f>
        <v>0</v>
      </c>
      <c r="AQ2169">
        <f>_xlfn.XLOOKUP(Tabela5[[#This Row],[UUID]],Planilha2!$A:$A,Planilha2!J:J,"")</f>
        <v>0</v>
      </c>
      <c r="AR2169">
        <f>_xlfn.XLOOKUP(Tabela5[[#This Row],[UUID]],Planilha2!$A:$A,Planilha2!K:K,"")</f>
        <v>0</v>
      </c>
      <c r="AS2169">
        <f>_xlfn.XLOOKUP(Tabela5[[#This Row],[UUID]],Planilha2!$A:$A,Planilha2!L:L,"")</f>
        <v>0</v>
      </c>
      <c r="AT2169">
        <f>_xlfn.XLOOKUP(Tabela5[[#This Row],[UUID]],Planilha2!$A:$A,Planilha2!M:M,"")</f>
        <v>0</v>
      </c>
      <c r="AU2169">
        <f>_xlfn.XLOOKUP(Tabela5[[#This Row],[UUID]],Planilha2!$A:$A,Planilha2!N:N,"")</f>
        <v>0</v>
      </c>
      <c r="AV2169">
        <f>_xlfn.XLOOKUP(Tabela5[[#This Row],[UUID]],Planilha2!$A:$A,Planilha2!O:O,"")</f>
        <v>0</v>
      </c>
    </row>
    <row r="2170" spans="1:48" x14ac:dyDescent="0.2">
      <c r="A2170" t="s">
        <v>8843</v>
      </c>
      <c r="B2170" t="s">
        <v>35</v>
      </c>
      <c r="C2170">
        <v>67482910</v>
      </c>
      <c r="D2170">
        <v>3259664947</v>
      </c>
      <c r="E2170" t="s">
        <v>1021</v>
      </c>
      <c r="F2170" t="s">
        <v>1022</v>
      </c>
      <c r="G2170" t="s">
        <v>1023</v>
      </c>
      <c r="H2170" s="1">
        <v>45992</v>
      </c>
      <c r="I2170">
        <v>202512</v>
      </c>
      <c r="J2170">
        <v>160.68956</v>
      </c>
      <c r="L2170">
        <v>160.69</v>
      </c>
      <c r="N2170">
        <v>90461750</v>
      </c>
      <c r="O2170" s="1">
        <v>46048</v>
      </c>
      <c r="P2170" s="1">
        <v>46058</v>
      </c>
      <c r="R2170">
        <v>68</v>
      </c>
      <c r="S2170" t="s">
        <v>53</v>
      </c>
      <c r="T2170" t="s">
        <v>40</v>
      </c>
      <c r="U2170" t="s">
        <v>40</v>
      </c>
      <c r="V2170" t="s">
        <v>1024</v>
      </c>
      <c r="W2170">
        <v>6</v>
      </c>
      <c r="X2170" t="s">
        <v>42</v>
      </c>
      <c r="Y2170">
        <v>6</v>
      </c>
      <c r="Z2170" t="s">
        <v>40</v>
      </c>
      <c r="AA2170" t="s">
        <v>982</v>
      </c>
      <c r="AB2170" t="s">
        <v>44</v>
      </c>
      <c r="AC2170" t="s">
        <v>45</v>
      </c>
      <c r="AE2170" t="s">
        <v>298</v>
      </c>
      <c r="AF2170" t="s">
        <v>8844</v>
      </c>
      <c r="AG2170" s="1">
        <v>46071</v>
      </c>
      <c r="AH2170" t="s">
        <v>2615</v>
      </c>
      <c r="AI2170">
        <f>_xlfn.XLOOKUP(Tabela5[[#This Row],[UUID]],Planilha2!$A:$A,Planilha2!B:B,"")</f>
        <v>1</v>
      </c>
      <c r="AJ2170">
        <f>_xlfn.XLOOKUP(Tabela5[[#This Row],[UUID]],Planilha2!$A:$A,Planilha2!C:C,"")</f>
        <v>2</v>
      </c>
      <c r="AK2170">
        <f>_xlfn.XLOOKUP(Tabela5[[#This Row],[UUID]],Planilha2!$A:$A,Planilha2!D:D,"")</f>
        <v>1</v>
      </c>
      <c r="AL2170">
        <f>_xlfn.XLOOKUP(Tabela5[[#This Row],[UUID]],Planilha2!$A:$A,Planilha2!E:E,"")</f>
        <v>0</v>
      </c>
      <c r="AM2170">
        <f>_xlfn.XLOOKUP(Tabela5[[#This Row],[UUID]],Planilha2!$A:$A,Planilha2!F:F,"")</f>
        <v>1</v>
      </c>
      <c r="AN2170">
        <f>_xlfn.XLOOKUP(Tabela5[[#This Row],[UUID]],Planilha2!$A:$A,Planilha2!G:G,"")</f>
        <v>1</v>
      </c>
      <c r="AO2170">
        <f>_xlfn.XLOOKUP(Tabela5[[#This Row],[UUID]],Planilha2!$A:$A,Planilha2!H:H,"")</f>
        <v>1</v>
      </c>
      <c r="AP2170">
        <f>_xlfn.XLOOKUP(Tabela5[[#This Row],[UUID]],Planilha2!$A:$A,Planilha2!I:I,"")</f>
        <v>1</v>
      </c>
      <c r="AQ2170">
        <f>_xlfn.XLOOKUP(Tabela5[[#This Row],[UUID]],Planilha2!$A:$A,Planilha2!J:J,"")</f>
        <v>1</v>
      </c>
      <c r="AR2170">
        <f>_xlfn.XLOOKUP(Tabela5[[#This Row],[UUID]],Planilha2!$A:$A,Planilha2!K:K,"")</f>
        <v>1</v>
      </c>
      <c r="AS2170">
        <f>_xlfn.XLOOKUP(Tabela5[[#This Row],[UUID]],Planilha2!$A:$A,Planilha2!L:L,"")</f>
        <v>1</v>
      </c>
      <c r="AT2170">
        <f>_xlfn.XLOOKUP(Tabela5[[#This Row],[UUID]],Planilha2!$A:$A,Planilha2!M:M,"")</f>
        <v>0</v>
      </c>
      <c r="AU2170">
        <f>_xlfn.XLOOKUP(Tabela5[[#This Row],[UUID]],Planilha2!$A:$A,Planilha2!N:N,"")</f>
        <v>1</v>
      </c>
      <c r="AV2170">
        <f>_xlfn.XLOOKUP(Tabela5[[#This Row],[UUID]],Planilha2!$A:$A,Planilha2!O:O,"")</f>
        <v>1</v>
      </c>
    </row>
    <row r="2171" spans="1:48" x14ac:dyDescent="0.2">
      <c r="A2171" t="s">
        <v>8845</v>
      </c>
      <c r="B2171" t="s">
        <v>35</v>
      </c>
      <c r="C2171">
        <v>106053191</v>
      </c>
      <c r="D2171">
        <v>25193635920</v>
      </c>
      <c r="E2171" t="s">
        <v>3905</v>
      </c>
      <c r="F2171" t="s">
        <v>3906</v>
      </c>
      <c r="G2171" t="s">
        <v>3907</v>
      </c>
      <c r="H2171" s="1">
        <v>45992</v>
      </c>
      <c r="I2171">
        <v>202512</v>
      </c>
      <c r="J2171">
        <v>138.15317999999999</v>
      </c>
      <c r="L2171">
        <v>138.15</v>
      </c>
      <c r="N2171">
        <v>90461235</v>
      </c>
      <c r="O2171" s="1">
        <v>46048</v>
      </c>
      <c r="P2171" s="1">
        <v>46058</v>
      </c>
      <c r="R2171">
        <v>68</v>
      </c>
      <c r="S2171" t="s">
        <v>53</v>
      </c>
      <c r="T2171" t="s">
        <v>40</v>
      </c>
      <c r="U2171" t="s">
        <v>40</v>
      </c>
      <c r="V2171" t="s">
        <v>3908</v>
      </c>
      <c r="W2171">
        <v>6</v>
      </c>
      <c r="X2171" t="s">
        <v>42</v>
      </c>
      <c r="Y2171">
        <v>6</v>
      </c>
      <c r="Z2171" t="s">
        <v>40</v>
      </c>
      <c r="AA2171" t="s">
        <v>982</v>
      </c>
      <c r="AB2171" t="s">
        <v>44</v>
      </c>
      <c r="AC2171" t="s">
        <v>45</v>
      </c>
      <c r="AE2171" t="s">
        <v>298</v>
      </c>
      <c r="AF2171" t="s">
        <v>8846</v>
      </c>
      <c r="AG2171" s="1">
        <v>46077</v>
      </c>
      <c r="AH2171" t="s">
        <v>2615</v>
      </c>
      <c r="AI2171">
        <f>_xlfn.XLOOKUP(Tabela5[[#This Row],[UUID]],Planilha2!$A:$A,Planilha2!B:B,"")</f>
        <v>0</v>
      </c>
      <c r="AJ2171">
        <f>_xlfn.XLOOKUP(Tabela5[[#This Row],[UUID]],Planilha2!$A:$A,Planilha2!C:C,"")</f>
        <v>1</v>
      </c>
      <c r="AK2171">
        <f>_xlfn.XLOOKUP(Tabela5[[#This Row],[UUID]],Planilha2!$A:$A,Planilha2!D:D,"")</f>
        <v>1</v>
      </c>
      <c r="AL2171">
        <f>_xlfn.XLOOKUP(Tabela5[[#This Row],[UUID]],Planilha2!$A:$A,Planilha2!E:E,"")</f>
        <v>0</v>
      </c>
      <c r="AM2171">
        <f>_xlfn.XLOOKUP(Tabela5[[#This Row],[UUID]],Planilha2!$A:$A,Planilha2!F:F,"")</f>
        <v>1</v>
      </c>
      <c r="AN2171">
        <f>_xlfn.XLOOKUP(Tabela5[[#This Row],[UUID]],Planilha2!$A:$A,Planilha2!G:G,"")</f>
        <v>1</v>
      </c>
      <c r="AO2171">
        <f>_xlfn.XLOOKUP(Tabela5[[#This Row],[UUID]],Planilha2!$A:$A,Planilha2!H:H,"")</f>
        <v>1</v>
      </c>
      <c r="AP2171">
        <f>_xlfn.XLOOKUP(Tabela5[[#This Row],[UUID]],Planilha2!$A:$A,Planilha2!I:I,"")</f>
        <v>1</v>
      </c>
      <c r="AQ2171">
        <f>_xlfn.XLOOKUP(Tabela5[[#This Row],[UUID]],Planilha2!$A:$A,Planilha2!J:J,"")</f>
        <v>1</v>
      </c>
      <c r="AR2171">
        <f>_xlfn.XLOOKUP(Tabela5[[#This Row],[UUID]],Planilha2!$A:$A,Planilha2!K:K,"")</f>
        <v>1</v>
      </c>
      <c r="AS2171">
        <f>_xlfn.XLOOKUP(Tabela5[[#This Row],[UUID]],Planilha2!$A:$A,Planilha2!L:L,"")</f>
        <v>1</v>
      </c>
      <c r="AT2171">
        <f>_xlfn.XLOOKUP(Tabela5[[#This Row],[UUID]],Planilha2!$A:$A,Planilha2!M:M,"")</f>
        <v>1</v>
      </c>
      <c r="AU2171">
        <f>_xlfn.XLOOKUP(Tabela5[[#This Row],[UUID]],Planilha2!$A:$A,Planilha2!N:N,"")</f>
        <v>1</v>
      </c>
      <c r="AV2171">
        <f>_xlfn.XLOOKUP(Tabela5[[#This Row],[UUID]],Planilha2!$A:$A,Planilha2!O:O,"")</f>
        <v>1</v>
      </c>
    </row>
    <row r="2172" spans="1:48" x14ac:dyDescent="0.2">
      <c r="A2172" t="s">
        <v>8847</v>
      </c>
      <c r="B2172" t="s">
        <v>35</v>
      </c>
      <c r="C2172">
        <v>89656733</v>
      </c>
      <c r="D2172">
        <v>983482993</v>
      </c>
      <c r="E2172" t="s">
        <v>3911</v>
      </c>
      <c r="F2172" t="s">
        <v>3912</v>
      </c>
      <c r="G2172" t="s">
        <v>3913</v>
      </c>
      <c r="H2172" s="1">
        <v>45992</v>
      </c>
      <c r="I2172">
        <v>202512</v>
      </c>
      <c r="J2172">
        <v>179.10767999999999</v>
      </c>
      <c r="L2172">
        <v>179.11</v>
      </c>
      <c r="N2172">
        <v>90461737</v>
      </c>
      <c r="O2172" s="1">
        <v>46048</v>
      </c>
      <c r="P2172" s="1">
        <v>46058</v>
      </c>
      <c r="R2172">
        <v>68</v>
      </c>
      <c r="S2172" t="s">
        <v>53</v>
      </c>
      <c r="T2172" t="s">
        <v>40</v>
      </c>
      <c r="U2172" t="s">
        <v>40</v>
      </c>
      <c r="V2172" t="s">
        <v>3914</v>
      </c>
      <c r="W2172">
        <v>6</v>
      </c>
      <c r="X2172" t="s">
        <v>42</v>
      </c>
      <c r="Y2172">
        <v>6</v>
      </c>
      <c r="Z2172" t="s">
        <v>40</v>
      </c>
      <c r="AA2172" t="s">
        <v>982</v>
      </c>
      <c r="AB2172" t="s">
        <v>44</v>
      </c>
      <c r="AC2172" t="s">
        <v>45</v>
      </c>
      <c r="AE2172" t="s">
        <v>298</v>
      </c>
      <c r="AF2172" t="s">
        <v>8848</v>
      </c>
      <c r="AG2172" s="1">
        <v>46077</v>
      </c>
      <c r="AH2172" t="s">
        <v>2615</v>
      </c>
      <c r="AI2172">
        <f>_xlfn.XLOOKUP(Tabela5[[#This Row],[UUID]],Planilha2!$A:$A,Planilha2!B:B,"")</f>
        <v>0</v>
      </c>
      <c r="AJ2172">
        <f>_xlfn.XLOOKUP(Tabela5[[#This Row],[UUID]],Planilha2!$A:$A,Planilha2!C:C,"")</f>
        <v>1</v>
      </c>
      <c r="AK2172">
        <f>_xlfn.XLOOKUP(Tabela5[[#This Row],[UUID]],Planilha2!$A:$A,Planilha2!D:D,"")</f>
        <v>5</v>
      </c>
      <c r="AL2172">
        <f>_xlfn.XLOOKUP(Tabela5[[#This Row],[UUID]],Planilha2!$A:$A,Planilha2!E:E,"")</f>
        <v>1</v>
      </c>
      <c r="AM2172">
        <f>_xlfn.XLOOKUP(Tabela5[[#This Row],[UUID]],Planilha2!$A:$A,Planilha2!F:F,"")</f>
        <v>1</v>
      </c>
      <c r="AN2172">
        <f>_xlfn.XLOOKUP(Tabela5[[#This Row],[UUID]],Planilha2!$A:$A,Planilha2!G:G,"")</f>
        <v>1</v>
      </c>
      <c r="AO2172">
        <f>_xlfn.XLOOKUP(Tabela5[[#This Row],[UUID]],Planilha2!$A:$A,Planilha2!H:H,"")</f>
        <v>1</v>
      </c>
      <c r="AP2172">
        <f>_xlfn.XLOOKUP(Tabela5[[#This Row],[UUID]],Planilha2!$A:$A,Planilha2!I:I,"")</f>
        <v>1</v>
      </c>
      <c r="AQ2172">
        <f>_xlfn.XLOOKUP(Tabela5[[#This Row],[UUID]],Planilha2!$A:$A,Planilha2!J:J,"")</f>
        <v>1</v>
      </c>
      <c r="AR2172">
        <f>_xlfn.XLOOKUP(Tabela5[[#This Row],[UUID]],Planilha2!$A:$A,Planilha2!K:K,"")</f>
        <v>1</v>
      </c>
      <c r="AS2172">
        <f>_xlfn.XLOOKUP(Tabela5[[#This Row],[UUID]],Planilha2!$A:$A,Planilha2!L:L,"")</f>
        <v>1</v>
      </c>
      <c r="AT2172">
        <f>_xlfn.XLOOKUP(Tabela5[[#This Row],[UUID]],Planilha2!$A:$A,Planilha2!M:M,"")</f>
        <v>1</v>
      </c>
      <c r="AU2172">
        <f>_xlfn.XLOOKUP(Tabela5[[#This Row],[UUID]],Planilha2!$A:$A,Planilha2!N:N,"")</f>
        <v>1</v>
      </c>
      <c r="AV2172">
        <f>_xlfn.XLOOKUP(Tabela5[[#This Row],[UUID]],Planilha2!$A:$A,Planilha2!O:O,"")</f>
        <v>1</v>
      </c>
    </row>
    <row r="2173" spans="1:48" x14ac:dyDescent="0.2">
      <c r="A2173" t="s">
        <v>8849</v>
      </c>
      <c r="B2173" t="s">
        <v>35</v>
      </c>
      <c r="C2173">
        <v>85027375</v>
      </c>
      <c r="D2173">
        <v>2783626993</v>
      </c>
      <c r="E2173" t="s">
        <v>3917</v>
      </c>
      <c r="F2173" t="s">
        <v>3918</v>
      </c>
      <c r="G2173" t="s">
        <v>3919</v>
      </c>
      <c r="H2173" s="1">
        <v>45992</v>
      </c>
      <c r="I2173">
        <v>202512</v>
      </c>
      <c r="J2173">
        <v>174.73920000000001</v>
      </c>
      <c r="L2173">
        <v>174.74</v>
      </c>
      <c r="N2173">
        <v>90461217</v>
      </c>
      <c r="O2173" s="1">
        <v>46048</v>
      </c>
      <c r="P2173" s="1">
        <v>46058</v>
      </c>
      <c r="R2173">
        <v>68</v>
      </c>
      <c r="S2173" t="s">
        <v>53</v>
      </c>
      <c r="T2173" t="s">
        <v>40</v>
      </c>
      <c r="U2173" t="s">
        <v>40</v>
      </c>
      <c r="V2173" t="s">
        <v>3920</v>
      </c>
      <c r="W2173">
        <v>6</v>
      </c>
      <c r="X2173" t="s">
        <v>42</v>
      </c>
      <c r="Y2173">
        <v>6</v>
      </c>
      <c r="Z2173" t="s">
        <v>40</v>
      </c>
      <c r="AA2173" t="s">
        <v>982</v>
      </c>
      <c r="AB2173" t="s">
        <v>44</v>
      </c>
      <c r="AC2173" t="s">
        <v>45</v>
      </c>
      <c r="AE2173" t="s">
        <v>298</v>
      </c>
      <c r="AF2173" t="s">
        <v>8850</v>
      </c>
      <c r="AG2173" s="1">
        <v>46092</v>
      </c>
      <c r="AH2173" t="s">
        <v>2615</v>
      </c>
      <c r="AI2173">
        <f>_xlfn.XLOOKUP(Tabela5[[#This Row],[UUID]],Planilha2!$A:$A,Planilha2!B:B,"")</f>
        <v>1</v>
      </c>
      <c r="AJ2173">
        <f>_xlfn.XLOOKUP(Tabela5[[#This Row],[UUID]],Planilha2!$A:$A,Planilha2!C:C,"")</f>
        <v>1</v>
      </c>
      <c r="AK2173">
        <f>_xlfn.XLOOKUP(Tabela5[[#This Row],[UUID]],Planilha2!$A:$A,Planilha2!D:D,"")</f>
        <v>19</v>
      </c>
      <c r="AL2173">
        <f>_xlfn.XLOOKUP(Tabela5[[#This Row],[UUID]],Planilha2!$A:$A,Planilha2!E:E,"")</f>
        <v>0</v>
      </c>
      <c r="AM2173">
        <f>_xlfn.XLOOKUP(Tabela5[[#This Row],[UUID]],Planilha2!$A:$A,Planilha2!F:F,"")</f>
        <v>1</v>
      </c>
      <c r="AN2173">
        <f>_xlfn.XLOOKUP(Tabela5[[#This Row],[UUID]],Planilha2!$A:$A,Planilha2!G:G,"")</f>
        <v>1</v>
      </c>
      <c r="AO2173">
        <f>_xlfn.XLOOKUP(Tabela5[[#This Row],[UUID]],Planilha2!$A:$A,Planilha2!H:H,"")</f>
        <v>1</v>
      </c>
      <c r="AP2173">
        <f>_xlfn.XLOOKUP(Tabela5[[#This Row],[UUID]],Planilha2!$A:$A,Planilha2!I:I,"")</f>
        <v>1</v>
      </c>
      <c r="AQ2173">
        <f>_xlfn.XLOOKUP(Tabela5[[#This Row],[UUID]],Planilha2!$A:$A,Planilha2!J:J,"")</f>
        <v>1</v>
      </c>
      <c r="AR2173">
        <f>_xlfn.XLOOKUP(Tabela5[[#This Row],[UUID]],Planilha2!$A:$A,Planilha2!K:K,"")</f>
        <v>1</v>
      </c>
      <c r="AS2173">
        <f>_xlfn.XLOOKUP(Tabela5[[#This Row],[UUID]],Planilha2!$A:$A,Planilha2!L:L,"")</f>
        <v>1</v>
      </c>
      <c r="AT2173">
        <f>_xlfn.XLOOKUP(Tabela5[[#This Row],[UUID]],Planilha2!$A:$A,Planilha2!M:M,"")</f>
        <v>0</v>
      </c>
      <c r="AU2173">
        <f>_xlfn.XLOOKUP(Tabela5[[#This Row],[UUID]],Planilha2!$A:$A,Planilha2!N:N,"")</f>
        <v>1</v>
      </c>
      <c r="AV2173">
        <f>_xlfn.XLOOKUP(Tabela5[[#This Row],[UUID]],Planilha2!$A:$A,Planilha2!O:O,"")</f>
        <v>1</v>
      </c>
    </row>
    <row r="2174" spans="1:48" x14ac:dyDescent="0.2">
      <c r="A2174" t="s">
        <v>8851</v>
      </c>
      <c r="B2174" t="s">
        <v>35</v>
      </c>
      <c r="C2174">
        <v>20762151</v>
      </c>
      <c r="D2174">
        <v>23058250991</v>
      </c>
      <c r="E2174" t="s">
        <v>3923</v>
      </c>
      <c r="F2174" t="s">
        <v>3924</v>
      </c>
      <c r="G2174" t="s">
        <v>3925</v>
      </c>
      <c r="H2174" s="1">
        <v>45992</v>
      </c>
      <c r="I2174">
        <v>202512</v>
      </c>
      <c r="J2174">
        <v>145.25196</v>
      </c>
      <c r="L2174">
        <v>145.25</v>
      </c>
      <c r="N2174">
        <v>90461239</v>
      </c>
      <c r="O2174" s="1">
        <v>46048</v>
      </c>
      <c r="P2174" s="1">
        <v>46058</v>
      </c>
      <c r="R2174">
        <v>68</v>
      </c>
      <c r="S2174" t="s">
        <v>53</v>
      </c>
      <c r="T2174" t="s">
        <v>40</v>
      </c>
      <c r="U2174" t="s">
        <v>40</v>
      </c>
      <c r="V2174" t="s">
        <v>3926</v>
      </c>
      <c r="W2174" t="s">
        <v>94</v>
      </c>
      <c r="X2174" t="s">
        <v>94</v>
      </c>
      <c r="Y2174">
        <v>6</v>
      </c>
      <c r="Z2174" t="s">
        <v>40</v>
      </c>
      <c r="AA2174" t="s">
        <v>982</v>
      </c>
      <c r="AB2174" t="s">
        <v>44</v>
      </c>
      <c r="AC2174" t="s">
        <v>45</v>
      </c>
      <c r="AE2174" t="s">
        <v>298</v>
      </c>
      <c r="AF2174" t="s">
        <v>8852</v>
      </c>
      <c r="AG2174" s="1">
        <v>46077</v>
      </c>
      <c r="AH2174" t="s">
        <v>2615</v>
      </c>
      <c r="AI2174">
        <f>_xlfn.XLOOKUP(Tabela5[[#This Row],[UUID]],Planilha2!$A:$A,Planilha2!B:B,"")</f>
        <v>0</v>
      </c>
      <c r="AJ2174">
        <f>_xlfn.XLOOKUP(Tabela5[[#This Row],[UUID]],Planilha2!$A:$A,Planilha2!C:C,"")</f>
        <v>1</v>
      </c>
      <c r="AK2174">
        <f>_xlfn.XLOOKUP(Tabela5[[#This Row],[UUID]],Planilha2!$A:$A,Planilha2!D:D,"")</f>
        <v>1</v>
      </c>
      <c r="AL2174">
        <f>_xlfn.XLOOKUP(Tabela5[[#This Row],[UUID]],Planilha2!$A:$A,Planilha2!E:E,"")</f>
        <v>0</v>
      </c>
      <c r="AM2174">
        <f>_xlfn.XLOOKUP(Tabela5[[#This Row],[UUID]],Planilha2!$A:$A,Planilha2!F:F,"")</f>
        <v>1</v>
      </c>
      <c r="AN2174">
        <f>_xlfn.XLOOKUP(Tabela5[[#This Row],[UUID]],Planilha2!$A:$A,Planilha2!G:G,"")</f>
        <v>1</v>
      </c>
      <c r="AO2174">
        <f>_xlfn.XLOOKUP(Tabela5[[#This Row],[UUID]],Planilha2!$A:$A,Planilha2!H:H,"")</f>
        <v>1</v>
      </c>
      <c r="AP2174">
        <f>_xlfn.XLOOKUP(Tabela5[[#This Row],[UUID]],Planilha2!$A:$A,Planilha2!I:I,"")</f>
        <v>1</v>
      </c>
      <c r="AQ2174">
        <f>_xlfn.XLOOKUP(Tabela5[[#This Row],[UUID]],Planilha2!$A:$A,Planilha2!J:J,"")</f>
        <v>1</v>
      </c>
      <c r="AR2174">
        <f>_xlfn.XLOOKUP(Tabela5[[#This Row],[UUID]],Planilha2!$A:$A,Planilha2!K:K,"")</f>
        <v>1</v>
      </c>
      <c r="AS2174">
        <f>_xlfn.XLOOKUP(Tabela5[[#This Row],[UUID]],Planilha2!$A:$A,Planilha2!L:L,"")</f>
        <v>1</v>
      </c>
      <c r="AT2174">
        <f>_xlfn.XLOOKUP(Tabela5[[#This Row],[UUID]],Planilha2!$A:$A,Planilha2!M:M,"")</f>
        <v>1</v>
      </c>
      <c r="AU2174">
        <f>_xlfn.XLOOKUP(Tabela5[[#This Row],[UUID]],Planilha2!$A:$A,Planilha2!N:N,"")</f>
        <v>1</v>
      </c>
      <c r="AV2174">
        <f>_xlfn.XLOOKUP(Tabela5[[#This Row],[UUID]],Planilha2!$A:$A,Planilha2!O:O,"")</f>
        <v>1</v>
      </c>
    </row>
    <row r="2175" spans="1:48" x14ac:dyDescent="0.2">
      <c r="A2175" t="s">
        <v>8853</v>
      </c>
      <c r="B2175" t="s">
        <v>35</v>
      </c>
      <c r="C2175">
        <v>64812022</v>
      </c>
      <c r="D2175">
        <v>78675995920</v>
      </c>
      <c r="E2175" t="s">
        <v>6932</v>
      </c>
      <c r="F2175" t="s">
        <v>6933</v>
      </c>
      <c r="G2175" t="s">
        <v>6934</v>
      </c>
      <c r="H2175" s="1">
        <v>45992</v>
      </c>
      <c r="I2175">
        <v>202512</v>
      </c>
      <c r="J2175">
        <v>516.75057000000004</v>
      </c>
      <c r="L2175">
        <v>516.75</v>
      </c>
      <c r="N2175">
        <v>90461588</v>
      </c>
      <c r="O2175" s="1">
        <v>46048</v>
      </c>
      <c r="P2175" s="1">
        <v>46058</v>
      </c>
      <c r="R2175">
        <v>68</v>
      </c>
      <c r="S2175" t="s">
        <v>53</v>
      </c>
      <c r="T2175" t="s">
        <v>40</v>
      </c>
      <c r="U2175" t="s">
        <v>40</v>
      </c>
      <c r="V2175" t="s">
        <v>6935</v>
      </c>
      <c r="W2175">
        <v>6</v>
      </c>
      <c r="X2175" t="s">
        <v>42</v>
      </c>
      <c r="Y2175">
        <v>6</v>
      </c>
      <c r="Z2175" t="s">
        <v>40</v>
      </c>
      <c r="AA2175" t="s">
        <v>982</v>
      </c>
      <c r="AB2175" t="s">
        <v>44</v>
      </c>
      <c r="AC2175" t="s">
        <v>45</v>
      </c>
      <c r="AE2175" t="s">
        <v>298</v>
      </c>
      <c r="AF2175" t="s">
        <v>8854</v>
      </c>
      <c r="AG2175" s="1">
        <v>46097</v>
      </c>
      <c r="AH2175" t="s">
        <v>47</v>
      </c>
      <c r="AI2175">
        <f>_xlfn.XLOOKUP(Tabela5[[#This Row],[UUID]],Planilha2!$A:$A,Planilha2!B:B,"")</f>
        <v>0</v>
      </c>
      <c r="AJ2175">
        <f>_xlfn.XLOOKUP(Tabela5[[#This Row],[UUID]],Planilha2!$A:$A,Planilha2!C:C,"")</f>
        <v>1</v>
      </c>
      <c r="AK2175">
        <f>_xlfn.XLOOKUP(Tabela5[[#This Row],[UUID]],Planilha2!$A:$A,Planilha2!D:D,"")</f>
        <v>1</v>
      </c>
      <c r="AL2175">
        <f>_xlfn.XLOOKUP(Tabela5[[#This Row],[UUID]],Planilha2!$A:$A,Planilha2!E:E,"")</f>
        <v>0</v>
      </c>
      <c r="AM2175">
        <f>_xlfn.XLOOKUP(Tabela5[[#This Row],[UUID]],Planilha2!$A:$A,Planilha2!F:F,"")</f>
        <v>1</v>
      </c>
      <c r="AN2175">
        <f>_xlfn.XLOOKUP(Tabela5[[#This Row],[UUID]],Planilha2!$A:$A,Planilha2!G:G,"")</f>
        <v>1</v>
      </c>
      <c r="AO2175">
        <f>_xlfn.XLOOKUP(Tabela5[[#This Row],[UUID]],Planilha2!$A:$A,Planilha2!H:H,"")</f>
        <v>1</v>
      </c>
      <c r="AP2175">
        <f>_xlfn.XLOOKUP(Tabela5[[#This Row],[UUID]],Planilha2!$A:$A,Planilha2!I:I,"")</f>
        <v>1</v>
      </c>
      <c r="AQ2175">
        <f>_xlfn.XLOOKUP(Tabela5[[#This Row],[UUID]],Planilha2!$A:$A,Planilha2!J:J,"")</f>
        <v>1</v>
      </c>
      <c r="AR2175">
        <f>_xlfn.XLOOKUP(Tabela5[[#This Row],[UUID]],Planilha2!$A:$A,Planilha2!K:K,"")</f>
        <v>1</v>
      </c>
      <c r="AS2175">
        <f>_xlfn.XLOOKUP(Tabela5[[#This Row],[UUID]],Planilha2!$A:$A,Planilha2!L:L,"")</f>
        <v>1</v>
      </c>
      <c r="AT2175">
        <f>_xlfn.XLOOKUP(Tabela5[[#This Row],[UUID]],Planilha2!$A:$A,Planilha2!M:M,"")</f>
        <v>1</v>
      </c>
      <c r="AU2175">
        <f>_xlfn.XLOOKUP(Tabela5[[#This Row],[UUID]],Planilha2!$A:$A,Planilha2!N:N,"")</f>
        <v>1</v>
      </c>
      <c r="AV2175">
        <f>_xlfn.XLOOKUP(Tabela5[[#This Row],[UUID]],Planilha2!$A:$A,Planilha2!O:O,"")</f>
        <v>1</v>
      </c>
    </row>
    <row r="2176" spans="1:48" x14ac:dyDescent="0.2">
      <c r="A2176" t="s">
        <v>8855</v>
      </c>
      <c r="B2176" t="s">
        <v>35</v>
      </c>
      <c r="C2176">
        <v>99917408</v>
      </c>
      <c r="D2176">
        <v>6327757936</v>
      </c>
      <c r="E2176" t="s">
        <v>3929</v>
      </c>
      <c r="F2176" t="s">
        <v>3930</v>
      </c>
      <c r="G2176" t="s">
        <v>3931</v>
      </c>
      <c r="H2176" s="1">
        <v>45992</v>
      </c>
      <c r="I2176">
        <v>202512</v>
      </c>
      <c r="J2176">
        <v>702.49800000000005</v>
      </c>
      <c r="L2176">
        <v>702.5</v>
      </c>
      <c r="N2176">
        <v>90461271</v>
      </c>
      <c r="O2176" s="1">
        <v>46048</v>
      </c>
      <c r="P2176" s="1">
        <v>46058</v>
      </c>
      <c r="R2176">
        <v>68</v>
      </c>
      <c r="S2176" t="s">
        <v>53</v>
      </c>
      <c r="T2176" t="s">
        <v>40</v>
      </c>
      <c r="U2176" t="s">
        <v>40</v>
      </c>
      <c r="V2176" t="s">
        <v>3932</v>
      </c>
      <c r="W2176">
        <v>6</v>
      </c>
      <c r="X2176" t="s">
        <v>42</v>
      </c>
      <c r="Y2176">
        <v>6</v>
      </c>
      <c r="Z2176" t="s">
        <v>40</v>
      </c>
      <c r="AA2176" t="s">
        <v>982</v>
      </c>
      <c r="AB2176" t="s">
        <v>44</v>
      </c>
      <c r="AC2176" t="s">
        <v>45</v>
      </c>
      <c r="AE2176" t="s">
        <v>298</v>
      </c>
      <c r="AF2176" t="s">
        <v>8856</v>
      </c>
      <c r="AG2176" s="1">
        <v>46084</v>
      </c>
      <c r="AH2176" t="s">
        <v>2615</v>
      </c>
      <c r="AI2176">
        <f>_xlfn.XLOOKUP(Tabela5[[#This Row],[UUID]],Planilha2!$A:$A,Planilha2!B:B,"")</f>
        <v>0</v>
      </c>
      <c r="AJ2176">
        <f>_xlfn.XLOOKUP(Tabela5[[#This Row],[UUID]],Planilha2!$A:$A,Planilha2!C:C,"")</f>
        <v>1</v>
      </c>
      <c r="AK2176">
        <f>_xlfn.XLOOKUP(Tabela5[[#This Row],[UUID]],Planilha2!$A:$A,Planilha2!D:D,"")</f>
        <v>19</v>
      </c>
      <c r="AL2176">
        <f>_xlfn.XLOOKUP(Tabela5[[#This Row],[UUID]],Planilha2!$A:$A,Planilha2!E:E,"")</f>
        <v>0</v>
      </c>
      <c r="AM2176">
        <f>_xlfn.XLOOKUP(Tabela5[[#This Row],[UUID]],Planilha2!$A:$A,Planilha2!F:F,"")</f>
        <v>1</v>
      </c>
      <c r="AN2176">
        <f>_xlfn.XLOOKUP(Tabela5[[#This Row],[UUID]],Planilha2!$A:$A,Planilha2!G:G,"")</f>
        <v>1</v>
      </c>
      <c r="AO2176">
        <f>_xlfn.XLOOKUP(Tabela5[[#This Row],[UUID]],Planilha2!$A:$A,Planilha2!H:H,"")</f>
        <v>1</v>
      </c>
      <c r="AP2176">
        <f>_xlfn.XLOOKUP(Tabela5[[#This Row],[UUID]],Planilha2!$A:$A,Planilha2!I:I,"")</f>
        <v>1</v>
      </c>
      <c r="AQ2176">
        <f>_xlfn.XLOOKUP(Tabela5[[#This Row],[UUID]],Planilha2!$A:$A,Planilha2!J:J,"")</f>
        <v>1</v>
      </c>
      <c r="AR2176">
        <f>_xlfn.XLOOKUP(Tabela5[[#This Row],[UUID]],Planilha2!$A:$A,Planilha2!K:K,"")</f>
        <v>1</v>
      </c>
      <c r="AS2176">
        <f>_xlfn.XLOOKUP(Tabela5[[#This Row],[UUID]],Planilha2!$A:$A,Planilha2!L:L,"")</f>
        <v>1</v>
      </c>
      <c r="AT2176">
        <f>_xlfn.XLOOKUP(Tabela5[[#This Row],[UUID]],Planilha2!$A:$A,Planilha2!M:M,"")</f>
        <v>1</v>
      </c>
      <c r="AU2176">
        <f>_xlfn.XLOOKUP(Tabela5[[#This Row],[UUID]],Planilha2!$A:$A,Planilha2!N:N,"")</f>
        <v>1</v>
      </c>
      <c r="AV2176">
        <f>_xlfn.XLOOKUP(Tabela5[[#This Row],[UUID]],Planilha2!$A:$A,Planilha2!O:O,"")</f>
        <v>1</v>
      </c>
    </row>
    <row r="2177" spans="1:48" x14ac:dyDescent="0.2">
      <c r="A2177" t="s">
        <v>8857</v>
      </c>
      <c r="B2177" t="s">
        <v>35</v>
      </c>
      <c r="C2177">
        <v>77671368</v>
      </c>
      <c r="D2177">
        <v>5341226984</v>
      </c>
      <c r="E2177" t="s">
        <v>3935</v>
      </c>
      <c r="F2177" t="s">
        <v>3936</v>
      </c>
      <c r="G2177" t="s">
        <v>3937</v>
      </c>
      <c r="H2177" s="1">
        <v>45992</v>
      </c>
      <c r="I2177">
        <v>202512</v>
      </c>
      <c r="J2177">
        <v>558.61937999999998</v>
      </c>
      <c r="L2177">
        <v>558.62</v>
      </c>
      <c r="N2177">
        <v>90461722</v>
      </c>
      <c r="O2177" s="1">
        <v>46048</v>
      </c>
      <c r="P2177" s="1">
        <v>46058</v>
      </c>
      <c r="R2177">
        <v>68</v>
      </c>
      <c r="S2177" t="s">
        <v>53</v>
      </c>
      <c r="T2177" t="s">
        <v>40</v>
      </c>
      <c r="U2177" t="s">
        <v>40</v>
      </c>
      <c r="V2177" t="s">
        <v>3938</v>
      </c>
      <c r="W2177">
        <v>6</v>
      </c>
      <c r="X2177" t="s">
        <v>42</v>
      </c>
      <c r="Y2177">
        <v>6</v>
      </c>
      <c r="Z2177" t="s">
        <v>40</v>
      </c>
      <c r="AA2177" t="s">
        <v>982</v>
      </c>
      <c r="AB2177" t="s">
        <v>44</v>
      </c>
      <c r="AC2177" t="s">
        <v>45</v>
      </c>
      <c r="AE2177" t="s">
        <v>298</v>
      </c>
      <c r="AF2177" t="s">
        <v>8858</v>
      </c>
      <c r="AG2177" s="1">
        <v>46077</v>
      </c>
      <c r="AH2177" t="s">
        <v>2615</v>
      </c>
      <c r="AI2177">
        <f>_xlfn.XLOOKUP(Tabela5[[#This Row],[UUID]],Planilha2!$A:$A,Planilha2!B:B,"")</f>
        <v>0</v>
      </c>
      <c r="AJ2177">
        <f>_xlfn.XLOOKUP(Tabela5[[#This Row],[UUID]],Planilha2!$A:$A,Planilha2!C:C,"")</f>
        <v>1</v>
      </c>
      <c r="AK2177">
        <f>_xlfn.XLOOKUP(Tabela5[[#This Row],[UUID]],Planilha2!$A:$A,Planilha2!D:D,"")</f>
        <v>3</v>
      </c>
      <c r="AL2177">
        <f>_xlfn.XLOOKUP(Tabela5[[#This Row],[UUID]],Planilha2!$A:$A,Planilha2!E:E,"")</f>
        <v>1</v>
      </c>
      <c r="AM2177">
        <f>_xlfn.XLOOKUP(Tabela5[[#This Row],[UUID]],Planilha2!$A:$A,Planilha2!F:F,"")</f>
        <v>1</v>
      </c>
      <c r="AN2177">
        <f>_xlfn.XLOOKUP(Tabela5[[#This Row],[UUID]],Planilha2!$A:$A,Planilha2!G:G,"")</f>
        <v>1</v>
      </c>
      <c r="AO2177">
        <f>_xlfn.XLOOKUP(Tabela5[[#This Row],[UUID]],Planilha2!$A:$A,Planilha2!H:H,"")</f>
        <v>1</v>
      </c>
      <c r="AP2177">
        <f>_xlfn.XLOOKUP(Tabela5[[#This Row],[UUID]],Planilha2!$A:$A,Planilha2!I:I,"")</f>
        <v>1</v>
      </c>
      <c r="AQ2177">
        <f>_xlfn.XLOOKUP(Tabela5[[#This Row],[UUID]],Planilha2!$A:$A,Planilha2!J:J,"")</f>
        <v>1</v>
      </c>
      <c r="AR2177">
        <f>_xlfn.XLOOKUP(Tabela5[[#This Row],[UUID]],Planilha2!$A:$A,Planilha2!K:K,"")</f>
        <v>1</v>
      </c>
      <c r="AS2177">
        <f>_xlfn.XLOOKUP(Tabela5[[#This Row],[UUID]],Planilha2!$A:$A,Planilha2!L:L,"")</f>
        <v>1</v>
      </c>
      <c r="AT2177">
        <f>_xlfn.XLOOKUP(Tabela5[[#This Row],[UUID]],Planilha2!$A:$A,Planilha2!M:M,"")</f>
        <v>1</v>
      </c>
      <c r="AU2177">
        <f>_xlfn.XLOOKUP(Tabela5[[#This Row],[UUID]],Planilha2!$A:$A,Planilha2!N:N,"")</f>
        <v>1</v>
      </c>
      <c r="AV2177">
        <f>_xlfn.XLOOKUP(Tabela5[[#This Row],[UUID]],Planilha2!$A:$A,Planilha2!O:O,"")</f>
        <v>1</v>
      </c>
    </row>
    <row r="2178" spans="1:48" x14ac:dyDescent="0.2">
      <c r="A2178" t="s">
        <v>8859</v>
      </c>
      <c r="B2178" t="s">
        <v>35</v>
      </c>
      <c r="C2178">
        <v>104349247</v>
      </c>
      <c r="D2178">
        <v>12145835989</v>
      </c>
      <c r="E2178" t="s">
        <v>3941</v>
      </c>
      <c r="F2178" t="s">
        <v>3942</v>
      </c>
      <c r="G2178" t="s">
        <v>3943</v>
      </c>
      <c r="H2178" s="1">
        <v>45992</v>
      </c>
      <c r="I2178">
        <v>202512</v>
      </c>
      <c r="J2178">
        <v>783.40121999999997</v>
      </c>
      <c r="L2178">
        <v>783.4</v>
      </c>
      <c r="N2178">
        <v>90486404</v>
      </c>
      <c r="O2178" s="1">
        <v>46063</v>
      </c>
      <c r="P2178" s="1">
        <v>46073</v>
      </c>
      <c r="R2178">
        <v>53</v>
      </c>
      <c r="S2178" t="s">
        <v>53</v>
      </c>
      <c r="T2178" t="s">
        <v>40</v>
      </c>
      <c r="U2178" t="s">
        <v>40</v>
      </c>
      <c r="V2178" t="s">
        <v>3944</v>
      </c>
      <c r="W2178">
        <v>6</v>
      </c>
      <c r="X2178" t="s">
        <v>42</v>
      </c>
      <c r="Y2178">
        <v>6</v>
      </c>
      <c r="Z2178" t="s">
        <v>40</v>
      </c>
      <c r="AA2178" t="s">
        <v>982</v>
      </c>
      <c r="AB2178" t="s">
        <v>44</v>
      </c>
      <c r="AC2178" t="s">
        <v>45</v>
      </c>
      <c r="AE2178" t="s">
        <v>2615</v>
      </c>
      <c r="AF2178" t="s">
        <v>8860</v>
      </c>
      <c r="AG2178" s="1">
        <v>46084</v>
      </c>
      <c r="AH2178" t="s">
        <v>2615</v>
      </c>
      <c r="AI2178">
        <f>_xlfn.XLOOKUP(Tabela5[[#This Row],[UUID]],Planilha2!$A:$A,Planilha2!B:B,"")</f>
        <v>0</v>
      </c>
      <c r="AJ2178">
        <f>_xlfn.XLOOKUP(Tabela5[[#This Row],[UUID]],Planilha2!$A:$A,Planilha2!C:C,"")</f>
        <v>1</v>
      </c>
      <c r="AK2178">
        <f>_xlfn.XLOOKUP(Tabela5[[#This Row],[UUID]],Planilha2!$A:$A,Planilha2!D:D,"")</f>
        <v>1</v>
      </c>
      <c r="AL2178">
        <f>_xlfn.XLOOKUP(Tabela5[[#This Row],[UUID]],Planilha2!$A:$A,Planilha2!E:E,"")</f>
        <v>0</v>
      </c>
      <c r="AM2178">
        <f>_xlfn.XLOOKUP(Tabela5[[#This Row],[UUID]],Planilha2!$A:$A,Planilha2!F:F,"")</f>
        <v>1</v>
      </c>
      <c r="AN2178">
        <f>_xlfn.XLOOKUP(Tabela5[[#This Row],[UUID]],Planilha2!$A:$A,Planilha2!G:G,"")</f>
        <v>1</v>
      </c>
      <c r="AO2178">
        <f>_xlfn.XLOOKUP(Tabela5[[#This Row],[UUID]],Planilha2!$A:$A,Planilha2!H:H,"")</f>
        <v>1</v>
      </c>
      <c r="AP2178">
        <f>_xlfn.XLOOKUP(Tabela5[[#This Row],[UUID]],Planilha2!$A:$A,Planilha2!I:I,"")</f>
        <v>1</v>
      </c>
      <c r="AQ2178">
        <f>_xlfn.XLOOKUP(Tabela5[[#This Row],[UUID]],Planilha2!$A:$A,Planilha2!J:J,"")</f>
        <v>1</v>
      </c>
      <c r="AR2178">
        <f>_xlfn.XLOOKUP(Tabela5[[#This Row],[UUID]],Planilha2!$A:$A,Planilha2!K:K,"")</f>
        <v>1</v>
      </c>
      <c r="AS2178">
        <f>_xlfn.XLOOKUP(Tabela5[[#This Row],[UUID]],Planilha2!$A:$A,Planilha2!L:L,"")</f>
        <v>1</v>
      </c>
      <c r="AT2178">
        <f>_xlfn.XLOOKUP(Tabela5[[#This Row],[UUID]],Planilha2!$A:$A,Planilha2!M:M,"")</f>
        <v>1</v>
      </c>
      <c r="AU2178">
        <f>_xlfn.XLOOKUP(Tabela5[[#This Row],[UUID]],Planilha2!$A:$A,Planilha2!N:N,"")</f>
        <v>1</v>
      </c>
      <c r="AV2178">
        <f>_xlfn.XLOOKUP(Tabela5[[#This Row],[UUID]],Planilha2!$A:$A,Planilha2!O:O,"")</f>
        <v>1</v>
      </c>
    </row>
    <row r="2179" spans="1:48" x14ac:dyDescent="0.2">
      <c r="A2179" t="s">
        <v>8861</v>
      </c>
      <c r="B2179" t="s">
        <v>35</v>
      </c>
      <c r="C2179">
        <v>34258809</v>
      </c>
      <c r="D2179">
        <v>50603949991</v>
      </c>
      <c r="E2179" t="s">
        <v>3947</v>
      </c>
      <c r="F2179" t="s">
        <v>3948</v>
      </c>
      <c r="G2179" t="s">
        <v>3949</v>
      </c>
      <c r="H2179" s="1">
        <v>45992</v>
      </c>
      <c r="I2179">
        <v>202512</v>
      </c>
      <c r="J2179">
        <v>252.72914</v>
      </c>
      <c r="L2179">
        <v>252.73</v>
      </c>
      <c r="N2179">
        <v>90461597</v>
      </c>
      <c r="O2179" s="1">
        <v>46048</v>
      </c>
      <c r="P2179" s="1">
        <v>46058</v>
      </c>
      <c r="R2179">
        <v>68</v>
      </c>
      <c r="S2179" t="s">
        <v>53</v>
      </c>
      <c r="T2179" t="s">
        <v>40</v>
      </c>
      <c r="U2179" t="s">
        <v>40</v>
      </c>
      <c r="V2179" t="s">
        <v>3950</v>
      </c>
      <c r="W2179">
        <v>6</v>
      </c>
      <c r="X2179" t="s">
        <v>42</v>
      </c>
      <c r="Y2179">
        <v>6</v>
      </c>
      <c r="Z2179" t="s">
        <v>40</v>
      </c>
      <c r="AA2179" t="s">
        <v>982</v>
      </c>
      <c r="AB2179" t="s">
        <v>44</v>
      </c>
      <c r="AC2179" t="s">
        <v>45</v>
      </c>
      <c r="AE2179" t="s">
        <v>298</v>
      </c>
      <c r="AF2179" t="s">
        <v>8862</v>
      </c>
      <c r="AG2179" s="1">
        <v>46087</v>
      </c>
      <c r="AH2179" t="s">
        <v>2615</v>
      </c>
      <c r="AI2179">
        <f>_xlfn.XLOOKUP(Tabela5[[#This Row],[UUID]],Planilha2!$A:$A,Planilha2!B:B,"")</f>
        <v>1</v>
      </c>
      <c r="AJ2179">
        <f>_xlfn.XLOOKUP(Tabela5[[#This Row],[UUID]],Planilha2!$A:$A,Planilha2!C:C,"")</f>
        <v>0</v>
      </c>
      <c r="AK2179">
        <f>_xlfn.XLOOKUP(Tabela5[[#This Row],[UUID]],Planilha2!$A:$A,Planilha2!D:D,"")</f>
        <v>27</v>
      </c>
      <c r="AL2179">
        <f>_xlfn.XLOOKUP(Tabela5[[#This Row],[UUID]],Planilha2!$A:$A,Planilha2!E:E,"")</f>
        <v>0</v>
      </c>
      <c r="AM2179">
        <f>_xlfn.XLOOKUP(Tabela5[[#This Row],[UUID]],Planilha2!$A:$A,Planilha2!F:F,"")</f>
        <v>1</v>
      </c>
      <c r="AN2179">
        <f>_xlfn.XLOOKUP(Tabela5[[#This Row],[UUID]],Planilha2!$A:$A,Planilha2!G:G,"")</f>
        <v>1</v>
      </c>
      <c r="AO2179">
        <f>_xlfn.XLOOKUP(Tabela5[[#This Row],[UUID]],Planilha2!$A:$A,Planilha2!H:H,"")</f>
        <v>1</v>
      </c>
      <c r="AP2179">
        <f>_xlfn.XLOOKUP(Tabela5[[#This Row],[UUID]],Planilha2!$A:$A,Planilha2!I:I,"")</f>
        <v>1</v>
      </c>
      <c r="AQ2179">
        <f>_xlfn.XLOOKUP(Tabela5[[#This Row],[UUID]],Planilha2!$A:$A,Planilha2!J:J,"")</f>
        <v>1</v>
      </c>
      <c r="AR2179">
        <f>_xlfn.XLOOKUP(Tabela5[[#This Row],[UUID]],Planilha2!$A:$A,Planilha2!K:K,"")</f>
        <v>1</v>
      </c>
      <c r="AS2179">
        <f>_xlfn.XLOOKUP(Tabela5[[#This Row],[UUID]],Planilha2!$A:$A,Planilha2!L:L,"")</f>
        <v>1</v>
      </c>
      <c r="AT2179">
        <f>_xlfn.XLOOKUP(Tabela5[[#This Row],[UUID]],Planilha2!$A:$A,Planilha2!M:M,"")</f>
        <v>0</v>
      </c>
      <c r="AU2179">
        <f>_xlfn.XLOOKUP(Tabela5[[#This Row],[UUID]],Planilha2!$A:$A,Planilha2!N:N,"")</f>
        <v>1</v>
      </c>
      <c r="AV2179">
        <f>_xlfn.XLOOKUP(Tabela5[[#This Row],[UUID]],Planilha2!$A:$A,Planilha2!O:O,"")</f>
        <v>1</v>
      </c>
    </row>
    <row r="2180" spans="1:48" x14ac:dyDescent="0.2">
      <c r="A2180" t="s">
        <v>8863</v>
      </c>
      <c r="B2180" t="s">
        <v>35</v>
      </c>
      <c r="C2180">
        <v>92474578</v>
      </c>
      <c r="D2180">
        <v>2178234917</v>
      </c>
      <c r="E2180" t="s">
        <v>3953</v>
      </c>
      <c r="F2180" t="s">
        <v>3954</v>
      </c>
      <c r="G2180" t="s">
        <v>3955</v>
      </c>
      <c r="H2180" s="1">
        <v>45992</v>
      </c>
      <c r="I2180">
        <v>202512</v>
      </c>
      <c r="J2180">
        <v>2540.8032199999998</v>
      </c>
      <c r="L2180">
        <v>2540.8000000000002</v>
      </c>
      <c r="N2180">
        <v>90462106</v>
      </c>
      <c r="O2180" s="1">
        <v>46049</v>
      </c>
      <c r="P2180" s="1">
        <v>46059</v>
      </c>
      <c r="R2180">
        <v>67</v>
      </c>
      <c r="S2180" t="s">
        <v>53</v>
      </c>
      <c r="T2180" t="s">
        <v>40</v>
      </c>
      <c r="U2180" t="s">
        <v>40</v>
      </c>
      <c r="V2180" t="s">
        <v>3956</v>
      </c>
      <c r="W2180">
        <v>6</v>
      </c>
      <c r="X2180" t="s">
        <v>42</v>
      </c>
      <c r="Y2180">
        <v>6</v>
      </c>
      <c r="Z2180" t="s">
        <v>40</v>
      </c>
      <c r="AA2180" t="s">
        <v>982</v>
      </c>
      <c r="AB2180" t="s">
        <v>44</v>
      </c>
      <c r="AC2180" t="s">
        <v>45</v>
      </c>
      <c r="AE2180" t="s">
        <v>298</v>
      </c>
      <c r="AF2180" t="s">
        <v>8864</v>
      </c>
      <c r="AG2180" s="1">
        <v>46086</v>
      </c>
      <c r="AH2180" t="s">
        <v>2615</v>
      </c>
      <c r="AI2180">
        <f>_xlfn.XLOOKUP(Tabela5[[#This Row],[UUID]],Planilha2!$A:$A,Planilha2!B:B,"")</f>
        <v>1</v>
      </c>
      <c r="AJ2180">
        <f>_xlfn.XLOOKUP(Tabela5[[#This Row],[UUID]],Planilha2!$A:$A,Planilha2!C:C,"")</f>
        <v>0</v>
      </c>
      <c r="AK2180">
        <f>_xlfn.XLOOKUP(Tabela5[[#This Row],[UUID]],Planilha2!$A:$A,Planilha2!D:D,"")</f>
        <v>3</v>
      </c>
      <c r="AL2180">
        <f>_xlfn.XLOOKUP(Tabela5[[#This Row],[UUID]],Planilha2!$A:$A,Planilha2!E:E,"")</f>
        <v>1</v>
      </c>
      <c r="AM2180">
        <f>_xlfn.XLOOKUP(Tabela5[[#This Row],[UUID]],Planilha2!$A:$A,Planilha2!F:F,"")</f>
        <v>1</v>
      </c>
      <c r="AN2180">
        <f>_xlfn.XLOOKUP(Tabela5[[#This Row],[UUID]],Planilha2!$A:$A,Planilha2!G:G,"")</f>
        <v>1</v>
      </c>
      <c r="AO2180">
        <f>_xlfn.XLOOKUP(Tabela5[[#This Row],[UUID]],Planilha2!$A:$A,Planilha2!H:H,"")</f>
        <v>1</v>
      </c>
      <c r="AP2180">
        <f>_xlfn.XLOOKUP(Tabela5[[#This Row],[UUID]],Planilha2!$A:$A,Planilha2!I:I,"")</f>
        <v>1</v>
      </c>
      <c r="AQ2180">
        <f>_xlfn.XLOOKUP(Tabela5[[#This Row],[UUID]],Planilha2!$A:$A,Planilha2!J:J,"")</f>
        <v>1</v>
      </c>
      <c r="AR2180">
        <f>_xlfn.XLOOKUP(Tabela5[[#This Row],[UUID]],Planilha2!$A:$A,Planilha2!K:K,"")</f>
        <v>1</v>
      </c>
      <c r="AS2180">
        <f>_xlfn.XLOOKUP(Tabela5[[#This Row],[UUID]],Planilha2!$A:$A,Planilha2!L:L,"")</f>
        <v>1</v>
      </c>
      <c r="AT2180">
        <f>_xlfn.XLOOKUP(Tabela5[[#This Row],[UUID]],Planilha2!$A:$A,Planilha2!M:M,"")</f>
        <v>0</v>
      </c>
      <c r="AU2180">
        <f>_xlfn.XLOOKUP(Tabela5[[#This Row],[UUID]],Planilha2!$A:$A,Planilha2!N:N,"")</f>
        <v>1</v>
      </c>
      <c r="AV2180">
        <f>_xlfn.XLOOKUP(Tabela5[[#This Row],[UUID]],Planilha2!$A:$A,Planilha2!O:O,"")</f>
        <v>1</v>
      </c>
    </row>
    <row r="2181" spans="1:48" x14ac:dyDescent="0.2">
      <c r="A2181" t="s">
        <v>8865</v>
      </c>
      <c r="B2181" t="s">
        <v>35</v>
      </c>
      <c r="C2181">
        <v>92129838</v>
      </c>
      <c r="D2181">
        <v>2178234917</v>
      </c>
      <c r="E2181" t="s">
        <v>3953</v>
      </c>
      <c r="F2181" t="s">
        <v>3959</v>
      </c>
      <c r="G2181" t="s">
        <v>3960</v>
      </c>
      <c r="H2181" s="1">
        <v>45992</v>
      </c>
      <c r="I2181">
        <v>202512</v>
      </c>
      <c r="J2181">
        <v>1285.48101</v>
      </c>
      <c r="K2181">
        <v>36.840000000000003</v>
      </c>
      <c r="L2181">
        <v>1322.32</v>
      </c>
      <c r="N2181">
        <v>90462107</v>
      </c>
      <c r="O2181" s="1">
        <v>46049</v>
      </c>
      <c r="P2181" s="1">
        <v>46059</v>
      </c>
      <c r="R2181">
        <v>67</v>
      </c>
      <c r="S2181" t="s">
        <v>53</v>
      </c>
      <c r="T2181" t="s">
        <v>40</v>
      </c>
      <c r="U2181" t="s">
        <v>40</v>
      </c>
      <c r="V2181" t="s">
        <v>3961</v>
      </c>
      <c r="W2181">
        <v>6</v>
      </c>
      <c r="X2181" t="s">
        <v>42</v>
      </c>
      <c r="Y2181">
        <v>6</v>
      </c>
      <c r="Z2181" t="s">
        <v>40</v>
      </c>
      <c r="AA2181" t="s">
        <v>982</v>
      </c>
      <c r="AB2181" t="s">
        <v>44</v>
      </c>
      <c r="AC2181" t="s">
        <v>45</v>
      </c>
      <c r="AE2181" t="s">
        <v>298</v>
      </c>
      <c r="AF2181" t="s">
        <v>8866</v>
      </c>
      <c r="AG2181" s="1">
        <v>46087</v>
      </c>
      <c r="AH2181" t="s">
        <v>2615</v>
      </c>
      <c r="AI2181">
        <f>_xlfn.XLOOKUP(Tabela5[[#This Row],[UUID]],Planilha2!$A:$A,Planilha2!B:B,"")</f>
        <v>1</v>
      </c>
      <c r="AJ2181">
        <f>_xlfn.XLOOKUP(Tabela5[[#This Row],[UUID]],Planilha2!$A:$A,Planilha2!C:C,"")</f>
        <v>0</v>
      </c>
      <c r="AK2181">
        <f>_xlfn.XLOOKUP(Tabela5[[#This Row],[UUID]],Planilha2!$A:$A,Planilha2!D:D,"")</f>
        <v>2</v>
      </c>
      <c r="AL2181">
        <f>_xlfn.XLOOKUP(Tabela5[[#This Row],[UUID]],Planilha2!$A:$A,Planilha2!E:E,"")</f>
        <v>0</v>
      </c>
      <c r="AM2181">
        <f>_xlfn.XLOOKUP(Tabela5[[#This Row],[UUID]],Planilha2!$A:$A,Planilha2!F:F,"")</f>
        <v>1</v>
      </c>
      <c r="AN2181">
        <f>_xlfn.XLOOKUP(Tabela5[[#This Row],[UUID]],Planilha2!$A:$A,Planilha2!G:G,"")</f>
        <v>1</v>
      </c>
      <c r="AO2181">
        <f>_xlfn.XLOOKUP(Tabela5[[#This Row],[UUID]],Planilha2!$A:$A,Planilha2!H:H,"")</f>
        <v>1</v>
      </c>
      <c r="AP2181">
        <f>_xlfn.XLOOKUP(Tabela5[[#This Row],[UUID]],Planilha2!$A:$A,Planilha2!I:I,"")</f>
        <v>1</v>
      </c>
      <c r="AQ2181">
        <f>_xlfn.XLOOKUP(Tabela5[[#This Row],[UUID]],Planilha2!$A:$A,Planilha2!J:J,"")</f>
        <v>1</v>
      </c>
      <c r="AR2181">
        <f>_xlfn.XLOOKUP(Tabela5[[#This Row],[UUID]],Planilha2!$A:$A,Planilha2!K:K,"")</f>
        <v>1</v>
      </c>
      <c r="AS2181">
        <f>_xlfn.XLOOKUP(Tabela5[[#This Row],[UUID]],Planilha2!$A:$A,Planilha2!L:L,"")</f>
        <v>1</v>
      </c>
      <c r="AT2181">
        <f>_xlfn.XLOOKUP(Tabela5[[#This Row],[UUID]],Planilha2!$A:$A,Planilha2!M:M,"")</f>
        <v>0</v>
      </c>
      <c r="AU2181">
        <f>_xlfn.XLOOKUP(Tabela5[[#This Row],[UUID]],Planilha2!$A:$A,Planilha2!N:N,"")</f>
        <v>1</v>
      </c>
      <c r="AV2181">
        <f>_xlfn.XLOOKUP(Tabela5[[#This Row],[UUID]],Planilha2!$A:$A,Planilha2!O:O,"")</f>
        <v>1</v>
      </c>
    </row>
    <row r="2182" spans="1:48" x14ac:dyDescent="0.2">
      <c r="A2182" t="s">
        <v>8867</v>
      </c>
      <c r="B2182" t="s">
        <v>35</v>
      </c>
      <c r="C2182">
        <v>89512731</v>
      </c>
      <c r="D2182">
        <v>2627650041</v>
      </c>
      <c r="E2182" t="s">
        <v>3970</v>
      </c>
      <c r="F2182" t="s">
        <v>3971</v>
      </c>
      <c r="G2182" t="s">
        <v>3972</v>
      </c>
      <c r="H2182" s="1">
        <v>45992</v>
      </c>
      <c r="I2182">
        <v>202512</v>
      </c>
      <c r="J2182">
        <v>173.64707999999999</v>
      </c>
      <c r="L2182">
        <v>173.65</v>
      </c>
      <c r="N2182">
        <v>90461047</v>
      </c>
      <c r="O2182" s="1">
        <v>46048</v>
      </c>
      <c r="P2182" s="1">
        <v>46058</v>
      </c>
      <c r="R2182">
        <v>68</v>
      </c>
      <c r="S2182" t="s">
        <v>53</v>
      </c>
      <c r="T2182" t="s">
        <v>40</v>
      </c>
      <c r="U2182" t="s">
        <v>40</v>
      </c>
      <c r="V2182" t="s">
        <v>3973</v>
      </c>
      <c r="W2182">
        <v>6</v>
      </c>
      <c r="X2182" t="s">
        <v>42</v>
      </c>
      <c r="Y2182">
        <v>6</v>
      </c>
      <c r="Z2182" t="s">
        <v>40</v>
      </c>
      <c r="AA2182" t="s">
        <v>982</v>
      </c>
      <c r="AB2182" t="s">
        <v>44</v>
      </c>
      <c r="AC2182" t="s">
        <v>45</v>
      </c>
      <c r="AE2182" t="s">
        <v>298</v>
      </c>
      <c r="AF2182" t="s">
        <v>8868</v>
      </c>
      <c r="AG2182" s="1">
        <v>46094</v>
      </c>
      <c r="AH2182" t="s">
        <v>2615</v>
      </c>
      <c r="AI2182">
        <f>_xlfn.XLOOKUP(Tabela5[[#This Row],[UUID]],Planilha2!$A:$A,Planilha2!B:B,"")</f>
        <v>1</v>
      </c>
      <c r="AJ2182">
        <f>_xlfn.XLOOKUP(Tabela5[[#This Row],[UUID]],Planilha2!$A:$A,Planilha2!C:C,"")</f>
        <v>0</v>
      </c>
      <c r="AK2182">
        <f>_xlfn.XLOOKUP(Tabela5[[#This Row],[UUID]],Planilha2!$A:$A,Planilha2!D:D,"")</f>
        <v>1</v>
      </c>
      <c r="AL2182">
        <f>_xlfn.XLOOKUP(Tabela5[[#This Row],[UUID]],Planilha2!$A:$A,Planilha2!E:E,"")</f>
        <v>0</v>
      </c>
      <c r="AM2182">
        <f>_xlfn.XLOOKUP(Tabela5[[#This Row],[UUID]],Planilha2!$A:$A,Planilha2!F:F,"")</f>
        <v>1</v>
      </c>
      <c r="AN2182">
        <f>_xlfn.XLOOKUP(Tabela5[[#This Row],[UUID]],Planilha2!$A:$A,Planilha2!G:G,"")</f>
        <v>1</v>
      </c>
      <c r="AO2182">
        <f>_xlfn.XLOOKUP(Tabela5[[#This Row],[UUID]],Planilha2!$A:$A,Planilha2!H:H,"")</f>
        <v>1</v>
      </c>
      <c r="AP2182">
        <f>_xlfn.XLOOKUP(Tabela5[[#This Row],[UUID]],Planilha2!$A:$A,Planilha2!I:I,"")</f>
        <v>1</v>
      </c>
      <c r="AQ2182">
        <f>_xlfn.XLOOKUP(Tabela5[[#This Row],[UUID]],Planilha2!$A:$A,Planilha2!J:J,"")</f>
        <v>1</v>
      </c>
      <c r="AR2182">
        <f>_xlfn.XLOOKUP(Tabela5[[#This Row],[UUID]],Planilha2!$A:$A,Planilha2!K:K,"")</f>
        <v>1</v>
      </c>
      <c r="AS2182">
        <f>_xlfn.XLOOKUP(Tabela5[[#This Row],[UUID]],Planilha2!$A:$A,Planilha2!L:L,"")</f>
        <v>1</v>
      </c>
      <c r="AT2182">
        <f>_xlfn.XLOOKUP(Tabela5[[#This Row],[UUID]],Planilha2!$A:$A,Planilha2!M:M,"")</f>
        <v>0</v>
      </c>
      <c r="AU2182">
        <f>_xlfn.XLOOKUP(Tabela5[[#This Row],[UUID]],Planilha2!$A:$A,Planilha2!N:N,"")</f>
        <v>1</v>
      </c>
      <c r="AV2182">
        <f>_xlfn.XLOOKUP(Tabela5[[#This Row],[UUID]],Planilha2!$A:$A,Planilha2!O:O,"")</f>
        <v>1</v>
      </c>
    </row>
    <row r="2183" spans="1:48" x14ac:dyDescent="0.2">
      <c r="A2183" t="s">
        <v>8869</v>
      </c>
      <c r="B2183" t="s">
        <v>35</v>
      </c>
      <c r="C2183">
        <v>65746783</v>
      </c>
      <c r="D2183">
        <v>13451037947</v>
      </c>
      <c r="E2183" t="s">
        <v>4012</v>
      </c>
      <c r="F2183" t="s">
        <v>4013</v>
      </c>
      <c r="G2183" t="s">
        <v>4014</v>
      </c>
      <c r="H2183" s="1">
        <v>45992</v>
      </c>
      <c r="I2183">
        <v>202512</v>
      </c>
      <c r="J2183">
        <v>191.48347999999999</v>
      </c>
      <c r="L2183">
        <v>191.48</v>
      </c>
      <c r="N2183">
        <v>90460472</v>
      </c>
      <c r="O2183" s="1">
        <v>46048</v>
      </c>
      <c r="P2183" s="1">
        <v>46058</v>
      </c>
      <c r="R2183">
        <v>68</v>
      </c>
      <c r="S2183" t="s">
        <v>53</v>
      </c>
      <c r="T2183" t="s">
        <v>40</v>
      </c>
      <c r="U2183" t="s">
        <v>40</v>
      </c>
      <c r="V2183" t="s">
        <v>4015</v>
      </c>
      <c r="W2183">
        <v>6</v>
      </c>
      <c r="X2183" t="s">
        <v>42</v>
      </c>
      <c r="Y2183">
        <v>6</v>
      </c>
      <c r="Z2183" t="s">
        <v>40</v>
      </c>
      <c r="AA2183" t="s">
        <v>982</v>
      </c>
      <c r="AB2183" t="s">
        <v>44</v>
      </c>
      <c r="AC2183" t="s">
        <v>45</v>
      </c>
      <c r="AE2183" t="s">
        <v>298</v>
      </c>
      <c r="AF2183" t="s">
        <v>8870</v>
      </c>
      <c r="AG2183" s="1">
        <v>46091</v>
      </c>
      <c r="AH2183" t="s">
        <v>2615</v>
      </c>
      <c r="AI2183">
        <f>_xlfn.XLOOKUP(Tabela5[[#This Row],[UUID]],Planilha2!$A:$A,Planilha2!B:B,"")</f>
        <v>0</v>
      </c>
      <c r="AJ2183">
        <f>_xlfn.XLOOKUP(Tabela5[[#This Row],[UUID]],Planilha2!$A:$A,Planilha2!C:C,"")</f>
        <v>1</v>
      </c>
      <c r="AK2183">
        <f>_xlfn.XLOOKUP(Tabela5[[#This Row],[UUID]],Planilha2!$A:$A,Planilha2!D:D,"")</f>
        <v>1</v>
      </c>
      <c r="AL2183">
        <f>_xlfn.XLOOKUP(Tabela5[[#This Row],[UUID]],Planilha2!$A:$A,Planilha2!E:E,"")</f>
        <v>0</v>
      </c>
      <c r="AM2183">
        <f>_xlfn.XLOOKUP(Tabela5[[#This Row],[UUID]],Planilha2!$A:$A,Planilha2!F:F,"")</f>
        <v>1</v>
      </c>
      <c r="AN2183">
        <f>_xlfn.XLOOKUP(Tabela5[[#This Row],[UUID]],Planilha2!$A:$A,Planilha2!G:G,"")</f>
        <v>1</v>
      </c>
      <c r="AO2183">
        <f>_xlfn.XLOOKUP(Tabela5[[#This Row],[UUID]],Planilha2!$A:$A,Planilha2!H:H,"")</f>
        <v>1</v>
      </c>
      <c r="AP2183">
        <f>_xlfn.XLOOKUP(Tabela5[[#This Row],[UUID]],Planilha2!$A:$A,Planilha2!I:I,"")</f>
        <v>1</v>
      </c>
      <c r="AQ2183">
        <f>_xlfn.XLOOKUP(Tabela5[[#This Row],[UUID]],Planilha2!$A:$A,Planilha2!J:J,"")</f>
        <v>1</v>
      </c>
      <c r="AR2183">
        <f>_xlfn.XLOOKUP(Tabela5[[#This Row],[UUID]],Planilha2!$A:$A,Planilha2!K:K,"")</f>
        <v>1</v>
      </c>
      <c r="AS2183">
        <f>_xlfn.XLOOKUP(Tabela5[[#This Row],[UUID]],Planilha2!$A:$A,Planilha2!L:L,"")</f>
        <v>1</v>
      </c>
      <c r="AT2183">
        <f>_xlfn.XLOOKUP(Tabela5[[#This Row],[UUID]],Planilha2!$A:$A,Planilha2!M:M,"")</f>
        <v>1</v>
      </c>
      <c r="AU2183">
        <f>_xlfn.XLOOKUP(Tabela5[[#This Row],[UUID]],Planilha2!$A:$A,Planilha2!N:N,"")</f>
        <v>1</v>
      </c>
      <c r="AV2183">
        <f>_xlfn.XLOOKUP(Tabela5[[#This Row],[UUID]],Planilha2!$A:$A,Planilha2!O:O,"")</f>
        <v>1</v>
      </c>
    </row>
    <row r="2184" spans="1:48" x14ac:dyDescent="0.2">
      <c r="A2184" t="s">
        <v>8871</v>
      </c>
      <c r="B2184" t="s">
        <v>35</v>
      </c>
      <c r="C2184">
        <v>108209210</v>
      </c>
      <c r="D2184">
        <v>3852499933</v>
      </c>
      <c r="E2184" t="s">
        <v>4018</v>
      </c>
      <c r="F2184" t="s">
        <v>4019</v>
      </c>
      <c r="G2184" t="s">
        <v>4020</v>
      </c>
      <c r="H2184" s="1">
        <v>45992</v>
      </c>
      <c r="I2184">
        <v>202512</v>
      </c>
      <c r="J2184">
        <v>210.26242999999999</v>
      </c>
      <c r="L2184">
        <v>210.26</v>
      </c>
      <c r="N2184">
        <v>90460436</v>
      </c>
      <c r="O2184" s="1">
        <v>46048</v>
      </c>
      <c r="P2184" s="1">
        <v>46058</v>
      </c>
      <c r="R2184">
        <v>68</v>
      </c>
      <c r="S2184" t="s">
        <v>53</v>
      </c>
      <c r="T2184" t="s">
        <v>40</v>
      </c>
      <c r="U2184" t="s">
        <v>40</v>
      </c>
      <c r="V2184" t="s">
        <v>4021</v>
      </c>
      <c r="W2184">
        <v>6</v>
      </c>
      <c r="X2184" t="s">
        <v>42</v>
      </c>
      <c r="Y2184">
        <v>6</v>
      </c>
      <c r="Z2184" t="s">
        <v>40</v>
      </c>
      <c r="AA2184" t="s">
        <v>982</v>
      </c>
      <c r="AB2184" t="s">
        <v>44</v>
      </c>
      <c r="AC2184" t="s">
        <v>45</v>
      </c>
      <c r="AE2184" t="s">
        <v>298</v>
      </c>
      <c r="AF2184" t="s">
        <v>8872</v>
      </c>
      <c r="AG2184" s="1">
        <v>46084</v>
      </c>
      <c r="AH2184" t="s">
        <v>2615</v>
      </c>
      <c r="AI2184">
        <f>_xlfn.XLOOKUP(Tabela5[[#This Row],[UUID]],Planilha2!$A:$A,Planilha2!B:B,"")</f>
        <v>0</v>
      </c>
      <c r="AJ2184">
        <f>_xlfn.XLOOKUP(Tabela5[[#This Row],[UUID]],Planilha2!$A:$A,Planilha2!C:C,"")</f>
        <v>1</v>
      </c>
      <c r="AK2184">
        <f>_xlfn.XLOOKUP(Tabela5[[#This Row],[UUID]],Planilha2!$A:$A,Planilha2!D:D,"")</f>
        <v>19</v>
      </c>
      <c r="AL2184">
        <f>_xlfn.XLOOKUP(Tabela5[[#This Row],[UUID]],Planilha2!$A:$A,Planilha2!E:E,"")</f>
        <v>1</v>
      </c>
      <c r="AM2184">
        <f>_xlfn.XLOOKUP(Tabela5[[#This Row],[UUID]],Planilha2!$A:$A,Planilha2!F:F,"")</f>
        <v>1</v>
      </c>
      <c r="AN2184">
        <f>_xlfn.XLOOKUP(Tabela5[[#This Row],[UUID]],Planilha2!$A:$A,Planilha2!G:G,"")</f>
        <v>1</v>
      </c>
      <c r="AO2184">
        <f>_xlfn.XLOOKUP(Tabela5[[#This Row],[UUID]],Planilha2!$A:$A,Planilha2!H:H,"")</f>
        <v>1</v>
      </c>
      <c r="AP2184">
        <f>_xlfn.XLOOKUP(Tabela5[[#This Row],[UUID]],Planilha2!$A:$A,Planilha2!I:I,"")</f>
        <v>1</v>
      </c>
      <c r="AQ2184">
        <f>_xlfn.XLOOKUP(Tabela5[[#This Row],[UUID]],Planilha2!$A:$A,Planilha2!J:J,"")</f>
        <v>1</v>
      </c>
      <c r="AR2184">
        <f>_xlfn.XLOOKUP(Tabela5[[#This Row],[UUID]],Planilha2!$A:$A,Planilha2!K:K,"")</f>
        <v>1</v>
      </c>
      <c r="AS2184">
        <f>_xlfn.XLOOKUP(Tabela5[[#This Row],[UUID]],Planilha2!$A:$A,Planilha2!L:L,"")</f>
        <v>1</v>
      </c>
      <c r="AT2184">
        <f>_xlfn.XLOOKUP(Tabela5[[#This Row],[UUID]],Planilha2!$A:$A,Planilha2!M:M,"")</f>
        <v>1</v>
      </c>
      <c r="AU2184">
        <f>_xlfn.XLOOKUP(Tabela5[[#This Row],[UUID]],Planilha2!$A:$A,Planilha2!N:N,"")</f>
        <v>1</v>
      </c>
      <c r="AV2184">
        <f>_xlfn.XLOOKUP(Tabela5[[#This Row],[UUID]],Planilha2!$A:$A,Planilha2!O:O,"")</f>
        <v>1</v>
      </c>
    </row>
    <row r="2185" spans="1:48" x14ac:dyDescent="0.2">
      <c r="A2185" t="s">
        <v>8873</v>
      </c>
      <c r="B2185" t="s">
        <v>35</v>
      </c>
      <c r="C2185">
        <v>9742638</v>
      </c>
      <c r="D2185">
        <v>58175407115</v>
      </c>
      <c r="E2185" t="s">
        <v>6964</v>
      </c>
      <c r="F2185" t="s">
        <v>6965</v>
      </c>
      <c r="G2185" t="s">
        <v>6966</v>
      </c>
      <c r="H2185" s="1">
        <v>45992</v>
      </c>
      <c r="I2185">
        <v>202512</v>
      </c>
      <c r="J2185">
        <v>1112.8641700000001</v>
      </c>
      <c r="L2185">
        <v>1112.8599999999999</v>
      </c>
      <c r="N2185">
        <v>90462104</v>
      </c>
      <c r="O2185" s="1">
        <v>46049</v>
      </c>
      <c r="P2185" s="1">
        <v>46059</v>
      </c>
      <c r="R2185">
        <v>67</v>
      </c>
      <c r="S2185" t="s">
        <v>53</v>
      </c>
      <c r="T2185" t="s">
        <v>40</v>
      </c>
      <c r="U2185" t="s">
        <v>40</v>
      </c>
      <c r="V2185" t="s">
        <v>6967</v>
      </c>
      <c r="W2185">
        <v>6</v>
      </c>
      <c r="X2185" t="s">
        <v>42</v>
      </c>
      <c r="Y2185">
        <v>6</v>
      </c>
      <c r="Z2185" t="s">
        <v>40</v>
      </c>
      <c r="AA2185" t="s">
        <v>982</v>
      </c>
      <c r="AB2185" t="s">
        <v>44</v>
      </c>
      <c r="AC2185" t="s">
        <v>45</v>
      </c>
      <c r="AE2185" t="s">
        <v>298</v>
      </c>
      <c r="AF2185" t="s">
        <v>8874</v>
      </c>
      <c r="AG2185" s="1">
        <v>46087</v>
      </c>
      <c r="AH2185" t="s">
        <v>2615</v>
      </c>
      <c r="AI2185">
        <f>_xlfn.XLOOKUP(Tabela5[[#This Row],[UUID]],Planilha2!$A:$A,Planilha2!B:B,"")</f>
        <v>1</v>
      </c>
      <c r="AJ2185">
        <f>_xlfn.XLOOKUP(Tabela5[[#This Row],[UUID]],Planilha2!$A:$A,Planilha2!C:C,"")</f>
        <v>0</v>
      </c>
      <c r="AK2185">
        <f>_xlfn.XLOOKUP(Tabela5[[#This Row],[UUID]],Planilha2!$A:$A,Planilha2!D:D,"")</f>
        <v>1</v>
      </c>
      <c r="AL2185">
        <f>_xlfn.XLOOKUP(Tabela5[[#This Row],[UUID]],Planilha2!$A:$A,Planilha2!E:E,"")</f>
        <v>0</v>
      </c>
      <c r="AM2185">
        <f>_xlfn.XLOOKUP(Tabela5[[#This Row],[UUID]],Planilha2!$A:$A,Planilha2!F:F,"")</f>
        <v>1</v>
      </c>
      <c r="AN2185">
        <f>_xlfn.XLOOKUP(Tabela5[[#This Row],[UUID]],Planilha2!$A:$A,Planilha2!G:G,"")</f>
        <v>1</v>
      </c>
      <c r="AO2185">
        <f>_xlfn.XLOOKUP(Tabela5[[#This Row],[UUID]],Planilha2!$A:$A,Planilha2!H:H,"")</f>
        <v>1</v>
      </c>
      <c r="AP2185">
        <f>_xlfn.XLOOKUP(Tabela5[[#This Row],[UUID]],Planilha2!$A:$A,Planilha2!I:I,"")</f>
        <v>1</v>
      </c>
      <c r="AQ2185">
        <f>_xlfn.XLOOKUP(Tabela5[[#This Row],[UUID]],Planilha2!$A:$A,Planilha2!J:J,"")</f>
        <v>1</v>
      </c>
      <c r="AR2185">
        <f>_xlfn.XLOOKUP(Tabela5[[#This Row],[UUID]],Planilha2!$A:$A,Planilha2!K:K,"")</f>
        <v>1</v>
      </c>
      <c r="AS2185">
        <f>_xlfn.XLOOKUP(Tabela5[[#This Row],[UUID]],Planilha2!$A:$A,Planilha2!L:L,"")</f>
        <v>1</v>
      </c>
      <c r="AT2185">
        <f>_xlfn.XLOOKUP(Tabela5[[#This Row],[UUID]],Planilha2!$A:$A,Planilha2!M:M,"")</f>
        <v>0</v>
      </c>
      <c r="AU2185">
        <f>_xlfn.XLOOKUP(Tabela5[[#This Row],[UUID]],Planilha2!$A:$A,Planilha2!N:N,"")</f>
        <v>1</v>
      </c>
      <c r="AV2185">
        <f>_xlfn.XLOOKUP(Tabela5[[#This Row],[UUID]],Planilha2!$A:$A,Planilha2!O:O,"")</f>
        <v>1</v>
      </c>
    </row>
    <row r="2186" spans="1:48" x14ac:dyDescent="0.2">
      <c r="A2186" t="s">
        <v>8875</v>
      </c>
      <c r="B2186" t="s">
        <v>35</v>
      </c>
      <c r="C2186">
        <v>63271532</v>
      </c>
      <c r="D2186">
        <v>60109866991</v>
      </c>
      <c r="E2186" t="s">
        <v>4024</v>
      </c>
      <c r="F2186" t="s">
        <v>4025</v>
      </c>
      <c r="G2186" t="s">
        <v>4026</v>
      </c>
      <c r="H2186" s="1">
        <v>45992</v>
      </c>
      <c r="I2186">
        <v>202512</v>
      </c>
      <c r="J2186">
        <v>862.77480000000003</v>
      </c>
      <c r="L2186">
        <v>862.77</v>
      </c>
      <c r="N2186">
        <v>90460872</v>
      </c>
      <c r="O2186" s="1">
        <v>46048</v>
      </c>
      <c r="P2186" s="1">
        <v>46058</v>
      </c>
      <c r="R2186">
        <v>68</v>
      </c>
      <c r="S2186" t="s">
        <v>53</v>
      </c>
      <c r="T2186" t="s">
        <v>40</v>
      </c>
      <c r="U2186" t="s">
        <v>40</v>
      </c>
      <c r="V2186" t="s">
        <v>4027</v>
      </c>
      <c r="W2186">
        <v>6</v>
      </c>
      <c r="X2186" t="s">
        <v>42</v>
      </c>
      <c r="Y2186">
        <v>6</v>
      </c>
      <c r="Z2186" t="s">
        <v>40</v>
      </c>
      <c r="AA2186" t="s">
        <v>982</v>
      </c>
      <c r="AB2186" t="s">
        <v>44</v>
      </c>
      <c r="AC2186" t="s">
        <v>45</v>
      </c>
      <c r="AE2186" t="s">
        <v>298</v>
      </c>
      <c r="AF2186" t="s">
        <v>8876</v>
      </c>
      <c r="AG2186" s="1">
        <v>46077</v>
      </c>
      <c r="AH2186" t="s">
        <v>2615</v>
      </c>
      <c r="AI2186">
        <f>_xlfn.XLOOKUP(Tabela5[[#This Row],[UUID]],Planilha2!$A:$A,Planilha2!B:B,"")</f>
        <v>0</v>
      </c>
      <c r="AJ2186">
        <f>_xlfn.XLOOKUP(Tabela5[[#This Row],[UUID]],Planilha2!$A:$A,Planilha2!C:C,"")</f>
        <v>1</v>
      </c>
      <c r="AK2186">
        <f>_xlfn.XLOOKUP(Tabela5[[#This Row],[UUID]],Planilha2!$A:$A,Planilha2!D:D,"")</f>
        <v>1</v>
      </c>
      <c r="AL2186">
        <f>_xlfn.XLOOKUP(Tabela5[[#This Row],[UUID]],Planilha2!$A:$A,Planilha2!E:E,"")</f>
        <v>0</v>
      </c>
      <c r="AM2186">
        <f>_xlfn.XLOOKUP(Tabela5[[#This Row],[UUID]],Planilha2!$A:$A,Planilha2!F:F,"")</f>
        <v>1</v>
      </c>
      <c r="AN2186">
        <f>_xlfn.XLOOKUP(Tabela5[[#This Row],[UUID]],Planilha2!$A:$A,Planilha2!G:G,"")</f>
        <v>1</v>
      </c>
      <c r="AO2186">
        <f>_xlfn.XLOOKUP(Tabela5[[#This Row],[UUID]],Planilha2!$A:$A,Planilha2!H:H,"")</f>
        <v>1</v>
      </c>
      <c r="AP2186">
        <f>_xlfn.XLOOKUP(Tabela5[[#This Row],[UUID]],Planilha2!$A:$A,Planilha2!I:I,"")</f>
        <v>1</v>
      </c>
      <c r="AQ2186">
        <f>_xlfn.XLOOKUP(Tabela5[[#This Row],[UUID]],Planilha2!$A:$A,Planilha2!J:J,"")</f>
        <v>1</v>
      </c>
      <c r="AR2186">
        <f>_xlfn.XLOOKUP(Tabela5[[#This Row],[UUID]],Planilha2!$A:$A,Planilha2!K:K,"")</f>
        <v>1</v>
      </c>
      <c r="AS2186">
        <f>_xlfn.XLOOKUP(Tabela5[[#This Row],[UUID]],Planilha2!$A:$A,Planilha2!L:L,"")</f>
        <v>1</v>
      </c>
      <c r="AT2186">
        <f>_xlfn.XLOOKUP(Tabela5[[#This Row],[UUID]],Planilha2!$A:$A,Planilha2!M:M,"")</f>
        <v>1</v>
      </c>
      <c r="AU2186">
        <f>_xlfn.XLOOKUP(Tabela5[[#This Row],[UUID]],Planilha2!$A:$A,Planilha2!N:N,"")</f>
        <v>1</v>
      </c>
      <c r="AV2186">
        <f>_xlfn.XLOOKUP(Tabela5[[#This Row],[UUID]],Planilha2!$A:$A,Planilha2!O:O,"")</f>
        <v>1</v>
      </c>
    </row>
    <row r="2187" spans="1:48" x14ac:dyDescent="0.2">
      <c r="A2187" t="s">
        <v>8877</v>
      </c>
      <c r="B2187" t="s">
        <v>35</v>
      </c>
      <c r="C2187">
        <v>52295281</v>
      </c>
      <c r="D2187">
        <v>60898275920</v>
      </c>
      <c r="E2187" t="s">
        <v>6972</v>
      </c>
      <c r="F2187" t="s">
        <v>6973</v>
      </c>
      <c r="G2187" t="s">
        <v>6974</v>
      </c>
      <c r="H2187" s="1">
        <v>45992</v>
      </c>
      <c r="I2187">
        <v>202512</v>
      </c>
      <c r="J2187">
        <v>228.79913999999999</v>
      </c>
      <c r="L2187">
        <v>228.8</v>
      </c>
      <c r="N2187">
        <v>90460621</v>
      </c>
      <c r="O2187" s="1">
        <v>46048</v>
      </c>
      <c r="P2187" s="1">
        <v>46058</v>
      </c>
      <c r="R2187">
        <v>68</v>
      </c>
      <c r="S2187" t="s">
        <v>53</v>
      </c>
      <c r="T2187" t="s">
        <v>40</v>
      </c>
      <c r="U2187" t="s">
        <v>40</v>
      </c>
      <c r="V2187" t="s">
        <v>6975</v>
      </c>
      <c r="W2187">
        <v>6</v>
      </c>
      <c r="X2187" t="s">
        <v>42</v>
      </c>
      <c r="Y2187">
        <v>6</v>
      </c>
      <c r="Z2187" t="s">
        <v>40</v>
      </c>
      <c r="AA2187" t="s">
        <v>982</v>
      </c>
      <c r="AB2187" t="s">
        <v>44</v>
      </c>
      <c r="AC2187" t="s">
        <v>45</v>
      </c>
      <c r="AE2187" t="s">
        <v>298</v>
      </c>
      <c r="AF2187" t="s">
        <v>8878</v>
      </c>
      <c r="AG2187" s="1">
        <v>46087</v>
      </c>
      <c r="AH2187" t="s">
        <v>2615</v>
      </c>
      <c r="AI2187">
        <f>_xlfn.XLOOKUP(Tabela5[[#This Row],[UUID]],Planilha2!$A:$A,Planilha2!B:B,"")</f>
        <v>1</v>
      </c>
      <c r="AJ2187">
        <f>_xlfn.XLOOKUP(Tabela5[[#This Row],[UUID]],Planilha2!$A:$A,Planilha2!C:C,"")</f>
        <v>0</v>
      </c>
      <c r="AK2187">
        <f>_xlfn.XLOOKUP(Tabela5[[#This Row],[UUID]],Planilha2!$A:$A,Planilha2!D:D,"")</f>
        <v>6</v>
      </c>
      <c r="AL2187">
        <f>_xlfn.XLOOKUP(Tabela5[[#This Row],[UUID]],Planilha2!$A:$A,Planilha2!E:E,"")</f>
        <v>0</v>
      </c>
      <c r="AM2187">
        <f>_xlfn.XLOOKUP(Tabela5[[#This Row],[UUID]],Planilha2!$A:$A,Planilha2!F:F,"")</f>
        <v>1</v>
      </c>
      <c r="AN2187">
        <f>_xlfn.XLOOKUP(Tabela5[[#This Row],[UUID]],Planilha2!$A:$A,Planilha2!G:G,"")</f>
        <v>1</v>
      </c>
      <c r="AO2187">
        <f>_xlfn.XLOOKUP(Tabela5[[#This Row],[UUID]],Planilha2!$A:$A,Planilha2!H:H,"")</f>
        <v>1</v>
      </c>
      <c r="AP2187">
        <f>_xlfn.XLOOKUP(Tabela5[[#This Row],[UUID]],Planilha2!$A:$A,Planilha2!I:I,"")</f>
        <v>1</v>
      </c>
      <c r="AQ2187">
        <f>_xlfn.XLOOKUP(Tabela5[[#This Row],[UUID]],Planilha2!$A:$A,Planilha2!J:J,"")</f>
        <v>1</v>
      </c>
      <c r="AR2187">
        <f>_xlfn.XLOOKUP(Tabela5[[#This Row],[UUID]],Planilha2!$A:$A,Planilha2!K:K,"")</f>
        <v>1</v>
      </c>
      <c r="AS2187">
        <f>_xlfn.XLOOKUP(Tabela5[[#This Row],[UUID]],Planilha2!$A:$A,Planilha2!L:L,"")</f>
        <v>1</v>
      </c>
      <c r="AT2187">
        <f>_xlfn.XLOOKUP(Tabela5[[#This Row],[UUID]],Planilha2!$A:$A,Planilha2!M:M,"")</f>
        <v>0</v>
      </c>
      <c r="AU2187">
        <f>_xlfn.XLOOKUP(Tabela5[[#This Row],[UUID]],Planilha2!$A:$A,Planilha2!N:N,"")</f>
        <v>1</v>
      </c>
      <c r="AV2187">
        <f>_xlfn.XLOOKUP(Tabela5[[#This Row],[UUID]],Planilha2!$A:$A,Planilha2!O:O,"")</f>
        <v>1</v>
      </c>
    </row>
    <row r="2188" spans="1:48" x14ac:dyDescent="0.2">
      <c r="A2188" t="s">
        <v>8879</v>
      </c>
      <c r="B2188" t="s">
        <v>35</v>
      </c>
      <c r="C2188">
        <v>10658599</v>
      </c>
      <c r="D2188">
        <v>81555393934</v>
      </c>
      <c r="E2188" t="s">
        <v>4030</v>
      </c>
      <c r="F2188" t="s">
        <v>4031</v>
      </c>
      <c r="G2188" t="s">
        <v>4032</v>
      </c>
      <c r="H2188" s="1">
        <v>45992</v>
      </c>
      <c r="I2188">
        <v>202512</v>
      </c>
      <c r="J2188">
        <v>112.48836</v>
      </c>
      <c r="L2188">
        <v>112.49</v>
      </c>
      <c r="N2188">
        <v>90461105</v>
      </c>
      <c r="O2188" s="1">
        <v>46048</v>
      </c>
      <c r="P2188" s="1">
        <v>46058</v>
      </c>
      <c r="R2188">
        <v>68</v>
      </c>
      <c r="S2188" t="s">
        <v>53</v>
      </c>
      <c r="T2188" t="s">
        <v>40</v>
      </c>
      <c r="U2188" t="s">
        <v>40</v>
      </c>
      <c r="V2188" t="s">
        <v>4033</v>
      </c>
      <c r="W2188">
        <v>6</v>
      </c>
      <c r="X2188" t="s">
        <v>42</v>
      </c>
      <c r="Y2188">
        <v>6</v>
      </c>
      <c r="Z2188" t="s">
        <v>40</v>
      </c>
      <c r="AA2188" t="s">
        <v>982</v>
      </c>
      <c r="AB2188" t="s">
        <v>44</v>
      </c>
      <c r="AC2188" t="s">
        <v>45</v>
      </c>
      <c r="AE2188" t="s">
        <v>298</v>
      </c>
      <c r="AF2188" t="s">
        <v>8880</v>
      </c>
      <c r="AG2188" s="1">
        <v>46077</v>
      </c>
      <c r="AH2188" t="s">
        <v>2615</v>
      </c>
      <c r="AI2188">
        <f>_xlfn.XLOOKUP(Tabela5[[#This Row],[UUID]],Planilha2!$A:$A,Planilha2!B:B,"")</f>
        <v>0</v>
      </c>
      <c r="AJ2188">
        <f>_xlfn.XLOOKUP(Tabela5[[#This Row],[UUID]],Planilha2!$A:$A,Planilha2!C:C,"")</f>
        <v>1</v>
      </c>
      <c r="AK2188">
        <f>_xlfn.XLOOKUP(Tabela5[[#This Row],[UUID]],Planilha2!$A:$A,Planilha2!D:D,"")</f>
        <v>4</v>
      </c>
      <c r="AL2188">
        <f>_xlfn.XLOOKUP(Tabela5[[#This Row],[UUID]],Planilha2!$A:$A,Planilha2!E:E,"")</f>
        <v>1</v>
      </c>
      <c r="AM2188">
        <f>_xlfn.XLOOKUP(Tabela5[[#This Row],[UUID]],Planilha2!$A:$A,Planilha2!F:F,"")</f>
        <v>1</v>
      </c>
      <c r="AN2188">
        <f>_xlfn.XLOOKUP(Tabela5[[#This Row],[UUID]],Planilha2!$A:$A,Planilha2!G:G,"")</f>
        <v>1</v>
      </c>
      <c r="AO2188">
        <f>_xlfn.XLOOKUP(Tabela5[[#This Row],[UUID]],Planilha2!$A:$A,Planilha2!H:H,"")</f>
        <v>1</v>
      </c>
      <c r="AP2188">
        <f>_xlfn.XLOOKUP(Tabela5[[#This Row],[UUID]],Planilha2!$A:$A,Planilha2!I:I,"")</f>
        <v>1</v>
      </c>
      <c r="AQ2188">
        <f>_xlfn.XLOOKUP(Tabela5[[#This Row],[UUID]],Planilha2!$A:$A,Planilha2!J:J,"")</f>
        <v>1</v>
      </c>
      <c r="AR2188">
        <f>_xlfn.XLOOKUP(Tabela5[[#This Row],[UUID]],Planilha2!$A:$A,Planilha2!K:K,"")</f>
        <v>1</v>
      </c>
      <c r="AS2188">
        <f>_xlfn.XLOOKUP(Tabela5[[#This Row],[UUID]],Planilha2!$A:$A,Planilha2!L:L,"")</f>
        <v>1</v>
      </c>
      <c r="AT2188">
        <f>_xlfn.XLOOKUP(Tabela5[[#This Row],[UUID]],Planilha2!$A:$A,Planilha2!M:M,"")</f>
        <v>1</v>
      </c>
      <c r="AU2188">
        <f>_xlfn.XLOOKUP(Tabela5[[#This Row],[UUID]],Planilha2!$A:$A,Planilha2!N:N,"")</f>
        <v>1</v>
      </c>
      <c r="AV2188">
        <f>_xlfn.XLOOKUP(Tabela5[[#This Row],[UUID]],Planilha2!$A:$A,Planilha2!O:O,"")</f>
        <v>1</v>
      </c>
    </row>
    <row r="2189" spans="1:48" x14ac:dyDescent="0.2">
      <c r="A2189" t="s">
        <v>8881</v>
      </c>
      <c r="B2189" t="s">
        <v>35</v>
      </c>
      <c r="C2189">
        <v>37287486</v>
      </c>
      <c r="D2189">
        <v>5796810928</v>
      </c>
      <c r="E2189" t="s">
        <v>4038</v>
      </c>
      <c r="F2189" t="s">
        <v>4039</v>
      </c>
      <c r="G2189" t="s">
        <v>4040</v>
      </c>
      <c r="H2189" s="1">
        <v>45992</v>
      </c>
      <c r="I2189">
        <v>202512</v>
      </c>
      <c r="J2189">
        <v>117.94896</v>
      </c>
      <c r="L2189">
        <v>117.95</v>
      </c>
      <c r="N2189">
        <v>90460882</v>
      </c>
      <c r="O2189" s="1">
        <v>46048</v>
      </c>
      <c r="P2189" s="1">
        <v>46058</v>
      </c>
      <c r="R2189">
        <v>68</v>
      </c>
      <c r="S2189" t="s">
        <v>53</v>
      </c>
      <c r="T2189" t="s">
        <v>40</v>
      </c>
      <c r="U2189" t="s">
        <v>40</v>
      </c>
      <c r="V2189" t="s">
        <v>4041</v>
      </c>
      <c r="W2189">
        <v>6</v>
      </c>
      <c r="X2189" t="s">
        <v>42</v>
      </c>
      <c r="Y2189">
        <v>6</v>
      </c>
      <c r="Z2189" t="s">
        <v>40</v>
      </c>
      <c r="AA2189" t="s">
        <v>982</v>
      </c>
      <c r="AB2189" t="s">
        <v>44</v>
      </c>
      <c r="AC2189" t="s">
        <v>45</v>
      </c>
      <c r="AE2189" t="s">
        <v>298</v>
      </c>
      <c r="AF2189" t="s">
        <v>8882</v>
      </c>
      <c r="AG2189" s="1">
        <v>46077</v>
      </c>
      <c r="AH2189" t="s">
        <v>2615</v>
      </c>
      <c r="AI2189">
        <f>_xlfn.XLOOKUP(Tabela5[[#This Row],[UUID]],Planilha2!$A:$A,Planilha2!B:B,"")</f>
        <v>0</v>
      </c>
      <c r="AJ2189">
        <f>_xlfn.XLOOKUP(Tabela5[[#This Row],[UUID]],Planilha2!$A:$A,Planilha2!C:C,"")</f>
        <v>1</v>
      </c>
      <c r="AK2189">
        <f>_xlfn.XLOOKUP(Tabela5[[#This Row],[UUID]],Planilha2!$A:$A,Planilha2!D:D,"")</f>
        <v>17</v>
      </c>
      <c r="AL2189">
        <f>_xlfn.XLOOKUP(Tabela5[[#This Row],[UUID]],Planilha2!$A:$A,Planilha2!E:E,"")</f>
        <v>0</v>
      </c>
      <c r="AM2189">
        <f>_xlfn.XLOOKUP(Tabela5[[#This Row],[UUID]],Planilha2!$A:$A,Planilha2!F:F,"")</f>
        <v>1</v>
      </c>
      <c r="AN2189">
        <f>_xlfn.XLOOKUP(Tabela5[[#This Row],[UUID]],Planilha2!$A:$A,Planilha2!G:G,"")</f>
        <v>1</v>
      </c>
      <c r="AO2189">
        <f>_xlfn.XLOOKUP(Tabela5[[#This Row],[UUID]],Planilha2!$A:$A,Planilha2!H:H,"")</f>
        <v>1</v>
      </c>
      <c r="AP2189">
        <f>_xlfn.XLOOKUP(Tabela5[[#This Row],[UUID]],Planilha2!$A:$A,Planilha2!I:I,"")</f>
        <v>1</v>
      </c>
      <c r="AQ2189">
        <f>_xlfn.XLOOKUP(Tabela5[[#This Row],[UUID]],Planilha2!$A:$A,Planilha2!J:J,"")</f>
        <v>1</v>
      </c>
      <c r="AR2189">
        <f>_xlfn.XLOOKUP(Tabela5[[#This Row],[UUID]],Planilha2!$A:$A,Planilha2!K:K,"")</f>
        <v>1</v>
      </c>
      <c r="AS2189">
        <f>_xlfn.XLOOKUP(Tabela5[[#This Row],[UUID]],Planilha2!$A:$A,Planilha2!L:L,"")</f>
        <v>1</v>
      </c>
      <c r="AT2189">
        <f>_xlfn.XLOOKUP(Tabela5[[#This Row],[UUID]],Planilha2!$A:$A,Planilha2!M:M,"")</f>
        <v>1</v>
      </c>
      <c r="AU2189">
        <f>_xlfn.XLOOKUP(Tabela5[[#This Row],[UUID]],Planilha2!$A:$A,Planilha2!N:N,"")</f>
        <v>1</v>
      </c>
      <c r="AV2189">
        <f>_xlfn.XLOOKUP(Tabela5[[#This Row],[UUID]],Planilha2!$A:$A,Planilha2!O:O,"")</f>
        <v>1</v>
      </c>
    </row>
    <row r="2190" spans="1:48" x14ac:dyDescent="0.2">
      <c r="A2190" t="s">
        <v>8883</v>
      </c>
      <c r="B2190" t="s">
        <v>35</v>
      </c>
      <c r="C2190">
        <v>46175857</v>
      </c>
      <c r="D2190">
        <v>57395942949</v>
      </c>
      <c r="E2190" t="s">
        <v>4050</v>
      </c>
      <c r="F2190" t="s">
        <v>4051</v>
      </c>
      <c r="G2190" t="s">
        <v>4052</v>
      </c>
      <c r="H2190" s="1">
        <v>45992</v>
      </c>
      <c r="I2190">
        <v>202512</v>
      </c>
      <c r="J2190">
        <v>131.60046</v>
      </c>
      <c r="L2190">
        <v>131.6</v>
      </c>
      <c r="N2190">
        <v>90460624</v>
      </c>
      <c r="O2190" s="1">
        <v>46048</v>
      </c>
      <c r="P2190" s="1">
        <v>46058</v>
      </c>
      <c r="R2190">
        <v>68</v>
      </c>
      <c r="S2190" t="s">
        <v>53</v>
      </c>
      <c r="T2190" t="s">
        <v>40</v>
      </c>
      <c r="U2190" t="s">
        <v>40</v>
      </c>
      <c r="V2190" t="s">
        <v>4053</v>
      </c>
      <c r="W2190">
        <v>6</v>
      </c>
      <c r="X2190" t="s">
        <v>42</v>
      </c>
      <c r="Y2190">
        <v>6</v>
      </c>
      <c r="Z2190" t="s">
        <v>40</v>
      </c>
      <c r="AA2190" t="s">
        <v>982</v>
      </c>
      <c r="AB2190" t="s">
        <v>44</v>
      </c>
      <c r="AC2190" t="s">
        <v>45</v>
      </c>
      <c r="AE2190" t="s">
        <v>298</v>
      </c>
      <c r="AF2190" t="s">
        <v>8884</v>
      </c>
      <c r="AG2190" s="1">
        <v>46077</v>
      </c>
      <c r="AH2190" t="s">
        <v>2615</v>
      </c>
      <c r="AI2190">
        <f>_xlfn.XLOOKUP(Tabela5[[#This Row],[UUID]],Planilha2!$A:$A,Planilha2!B:B,"")</f>
        <v>0</v>
      </c>
      <c r="AJ2190">
        <f>_xlfn.XLOOKUP(Tabela5[[#This Row],[UUID]],Planilha2!$A:$A,Planilha2!C:C,"")</f>
        <v>1</v>
      </c>
      <c r="AK2190">
        <f>_xlfn.XLOOKUP(Tabela5[[#This Row],[UUID]],Planilha2!$A:$A,Planilha2!D:D,"")</f>
        <v>17</v>
      </c>
      <c r="AL2190">
        <f>_xlfn.XLOOKUP(Tabela5[[#This Row],[UUID]],Planilha2!$A:$A,Planilha2!E:E,"")</f>
        <v>0</v>
      </c>
      <c r="AM2190">
        <f>_xlfn.XLOOKUP(Tabela5[[#This Row],[UUID]],Planilha2!$A:$A,Planilha2!F:F,"")</f>
        <v>1</v>
      </c>
      <c r="AN2190">
        <f>_xlfn.XLOOKUP(Tabela5[[#This Row],[UUID]],Planilha2!$A:$A,Planilha2!G:G,"")</f>
        <v>1</v>
      </c>
      <c r="AO2190">
        <f>_xlfn.XLOOKUP(Tabela5[[#This Row],[UUID]],Planilha2!$A:$A,Planilha2!H:H,"")</f>
        <v>1</v>
      </c>
      <c r="AP2190">
        <f>_xlfn.XLOOKUP(Tabela5[[#This Row],[UUID]],Planilha2!$A:$A,Planilha2!I:I,"")</f>
        <v>1</v>
      </c>
      <c r="AQ2190">
        <f>_xlfn.XLOOKUP(Tabela5[[#This Row],[UUID]],Planilha2!$A:$A,Planilha2!J:J,"")</f>
        <v>1</v>
      </c>
      <c r="AR2190">
        <f>_xlfn.XLOOKUP(Tabela5[[#This Row],[UUID]],Planilha2!$A:$A,Planilha2!K:K,"")</f>
        <v>1</v>
      </c>
      <c r="AS2190">
        <f>_xlfn.XLOOKUP(Tabela5[[#This Row],[UUID]],Planilha2!$A:$A,Planilha2!L:L,"")</f>
        <v>1</v>
      </c>
      <c r="AT2190">
        <f>_xlfn.XLOOKUP(Tabela5[[#This Row],[UUID]],Planilha2!$A:$A,Planilha2!M:M,"")</f>
        <v>1</v>
      </c>
      <c r="AU2190">
        <f>_xlfn.XLOOKUP(Tabela5[[#This Row],[UUID]],Planilha2!$A:$A,Planilha2!N:N,"")</f>
        <v>1</v>
      </c>
      <c r="AV2190">
        <f>_xlfn.XLOOKUP(Tabela5[[#This Row],[UUID]],Planilha2!$A:$A,Planilha2!O:O,"")</f>
        <v>1</v>
      </c>
    </row>
    <row r="2191" spans="1:48" x14ac:dyDescent="0.2">
      <c r="A2191" t="s">
        <v>8885</v>
      </c>
      <c r="B2191" t="s">
        <v>35</v>
      </c>
      <c r="C2191">
        <v>85911500</v>
      </c>
      <c r="D2191">
        <v>33918499839</v>
      </c>
      <c r="E2191" t="s">
        <v>6938</v>
      </c>
      <c r="F2191" t="s">
        <v>6939</v>
      </c>
      <c r="G2191" t="s">
        <v>6940</v>
      </c>
      <c r="H2191" s="1">
        <v>45992</v>
      </c>
      <c r="I2191">
        <v>202512</v>
      </c>
      <c r="J2191">
        <v>123.40956</v>
      </c>
      <c r="L2191">
        <v>123.41</v>
      </c>
      <c r="N2191">
        <v>90460438</v>
      </c>
      <c r="O2191" s="1">
        <v>46048</v>
      </c>
      <c r="P2191" s="1">
        <v>46058</v>
      </c>
      <c r="R2191">
        <v>68</v>
      </c>
      <c r="S2191" t="s">
        <v>53</v>
      </c>
      <c r="T2191" t="s">
        <v>40</v>
      </c>
      <c r="U2191" t="s">
        <v>40</v>
      </c>
      <c r="V2191" t="s">
        <v>6941</v>
      </c>
      <c r="W2191">
        <v>6</v>
      </c>
      <c r="X2191" t="s">
        <v>42</v>
      </c>
      <c r="Y2191">
        <v>6</v>
      </c>
      <c r="Z2191" t="s">
        <v>40</v>
      </c>
      <c r="AA2191" t="s">
        <v>982</v>
      </c>
      <c r="AB2191" t="s">
        <v>44</v>
      </c>
      <c r="AC2191" t="s">
        <v>45</v>
      </c>
      <c r="AE2191" t="s">
        <v>298</v>
      </c>
      <c r="AF2191" t="s">
        <v>8886</v>
      </c>
      <c r="AG2191" s="1">
        <v>46086</v>
      </c>
      <c r="AH2191" t="s">
        <v>2615</v>
      </c>
      <c r="AI2191">
        <f>_xlfn.XLOOKUP(Tabela5[[#This Row],[UUID]],Planilha2!$A:$A,Planilha2!B:B,"")</f>
        <v>1</v>
      </c>
      <c r="AJ2191">
        <f>_xlfn.XLOOKUP(Tabela5[[#This Row],[UUID]],Planilha2!$A:$A,Planilha2!C:C,"")</f>
        <v>0</v>
      </c>
      <c r="AK2191">
        <f>_xlfn.XLOOKUP(Tabela5[[#This Row],[UUID]],Planilha2!$A:$A,Planilha2!D:D,"")</f>
        <v>2</v>
      </c>
      <c r="AL2191">
        <f>_xlfn.XLOOKUP(Tabela5[[#This Row],[UUID]],Planilha2!$A:$A,Planilha2!E:E,"")</f>
        <v>0</v>
      </c>
      <c r="AM2191">
        <f>_xlfn.XLOOKUP(Tabela5[[#This Row],[UUID]],Planilha2!$A:$A,Planilha2!F:F,"")</f>
        <v>1</v>
      </c>
      <c r="AN2191">
        <f>_xlfn.XLOOKUP(Tabela5[[#This Row],[UUID]],Planilha2!$A:$A,Planilha2!G:G,"")</f>
        <v>1</v>
      </c>
      <c r="AO2191">
        <f>_xlfn.XLOOKUP(Tabela5[[#This Row],[UUID]],Planilha2!$A:$A,Planilha2!H:H,"")</f>
        <v>1</v>
      </c>
      <c r="AP2191">
        <f>_xlfn.XLOOKUP(Tabela5[[#This Row],[UUID]],Planilha2!$A:$A,Planilha2!I:I,"")</f>
        <v>1</v>
      </c>
      <c r="AQ2191">
        <f>_xlfn.XLOOKUP(Tabela5[[#This Row],[UUID]],Planilha2!$A:$A,Planilha2!J:J,"")</f>
        <v>1</v>
      </c>
      <c r="AR2191">
        <f>_xlfn.XLOOKUP(Tabela5[[#This Row],[UUID]],Planilha2!$A:$A,Planilha2!K:K,"")</f>
        <v>1</v>
      </c>
      <c r="AS2191">
        <f>_xlfn.XLOOKUP(Tabela5[[#This Row],[UUID]],Planilha2!$A:$A,Planilha2!L:L,"")</f>
        <v>1</v>
      </c>
      <c r="AT2191">
        <f>_xlfn.XLOOKUP(Tabela5[[#This Row],[UUID]],Planilha2!$A:$A,Planilha2!M:M,"")</f>
        <v>0</v>
      </c>
      <c r="AU2191">
        <f>_xlfn.XLOOKUP(Tabela5[[#This Row],[UUID]],Planilha2!$A:$A,Planilha2!N:N,"")</f>
        <v>1</v>
      </c>
      <c r="AV2191">
        <f>_xlfn.XLOOKUP(Tabela5[[#This Row],[UUID]],Planilha2!$A:$A,Planilha2!O:O,"")</f>
        <v>1</v>
      </c>
    </row>
    <row r="2192" spans="1:48" x14ac:dyDescent="0.2">
      <c r="A2192" t="s">
        <v>8887</v>
      </c>
      <c r="B2192" t="s">
        <v>35</v>
      </c>
      <c r="C2192">
        <v>97517356</v>
      </c>
      <c r="D2192">
        <v>78565359972</v>
      </c>
      <c r="E2192" t="s">
        <v>6994</v>
      </c>
      <c r="F2192" t="s">
        <v>6995</v>
      </c>
      <c r="G2192" t="s">
        <v>6996</v>
      </c>
      <c r="H2192" s="1">
        <v>45992</v>
      </c>
      <c r="I2192">
        <v>202512</v>
      </c>
      <c r="J2192">
        <v>144.7278</v>
      </c>
      <c r="L2192">
        <v>144.72999999999999</v>
      </c>
      <c r="N2192">
        <v>90460622</v>
      </c>
      <c r="O2192" s="1">
        <v>46048</v>
      </c>
      <c r="P2192" s="1">
        <v>46058</v>
      </c>
      <c r="R2192">
        <v>68</v>
      </c>
      <c r="S2192" t="s">
        <v>53</v>
      </c>
      <c r="T2192" t="s">
        <v>40</v>
      </c>
      <c r="U2192" t="s">
        <v>40</v>
      </c>
      <c r="V2192" t="s">
        <v>6997</v>
      </c>
      <c r="W2192">
        <v>6</v>
      </c>
      <c r="X2192" t="s">
        <v>42</v>
      </c>
      <c r="Y2192">
        <v>6</v>
      </c>
      <c r="Z2192" t="s">
        <v>40</v>
      </c>
      <c r="AA2192" t="s">
        <v>982</v>
      </c>
      <c r="AB2192" t="s">
        <v>44</v>
      </c>
      <c r="AC2192" t="s">
        <v>45</v>
      </c>
      <c r="AE2192" t="s">
        <v>298</v>
      </c>
      <c r="AF2192" t="s">
        <v>8888</v>
      </c>
      <c r="AG2192" s="1">
        <v>46073</v>
      </c>
      <c r="AH2192" t="s">
        <v>2615</v>
      </c>
      <c r="AI2192">
        <f>_xlfn.XLOOKUP(Tabela5[[#This Row],[UUID]],Planilha2!$A:$A,Planilha2!B:B,"")</f>
        <v>1</v>
      </c>
      <c r="AJ2192">
        <f>_xlfn.XLOOKUP(Tabela5[[#This Row],[UUID]],Planilha2!$A:$A,Planilha2!C:C,"")</f>
        <v>0</v>
      </c>
      <c r="AK2192">
        <f>_xlfn.XLOOKUP(Tabela5[[#This Row],[UUID]],Planilha2!$A:$A,Planilha2!D:D,"")</f>
        <v>4</v>
      </c>
      <c r="AL2192">
        <f>_xlfn.XLOOKUP(Tabela5[[#This Row],[UUID]],Planilha2!$A:$A,Planilha2!E:E,"")</f>
        <v>0</v>
      </c>
      <c r="AM2192">
        <f>_xlfn.XLOOKUP(Tabela5[[#This Row],[UUID]],Planilha2!$A:$A,Planilha2!F:F,"")</f>
        <v>1</v>
      </c>
      <c r="AN2192">
        <f>_xlfn.XLOOKUP(Tabela5[[#This Row],[UUID]],Planilha2!$A:$A,Planilha2!G:G,"")</f>
        <v>1</v>
      </c>
      <c r="AO2192">
        <f>_xlfn.XLOOKUP(Tabela5[[#This Row],[UUID]],Planilha2!$A:$A,Planilha2!H:H,"")</f>
        <v>1</v>
      </c>
      <c r="AP2192">
        <f>_xlfn.XLOOKUP(Tabela5[[#This Row],[UUID]],Planilha2!$A:$A,Planilha2!I:I,"")</f>
        <v>1</v>
      </c>
      <c r="AQ2192">
        <f>_xlfn.XLOOKUP(Tabela5[[#This Row],[UUID]],Planilha2!$A:$A,Planilha2!J:J,"")</f>
        <v>1</v>
      </c>
      <c r="AR2192">
        <f>_xlfn.XLOOKUP(Tabela5[[#This Row],[UUID]],Planilha2!$A:$A,Planilha2!K:K,"")</f>
        <v>1</v>
      </c>
      <c r="AS2192">
        <f>_xlfn.XLOOKUP(Tabela5[[#This Row],[UUID]],Planilha2!$A:$A,Planilha2!L:L,"")</f>
        <v>1</v>
      </c>
      <c r="AT2192">
        <f>_xlfn.XLOOKUP(Tabela5[[#This Row],[UUID]],Planilha2!$A:$A,Planilha2!M:M,"")</f>
        <v>0</v>
      </c>
      <c r="AU2192">
        <f>_xlfn.XLOOKUP(Tabela5[[#This Row],[UUID]],Planilha2!$A:$A,Planilha2!N:N,"")</f>
        <v>1</v>
      </c>
      <c r="AV2192">
        <f>_xlfn.XLOOKUP(Tabela5[[#This Row],[UUID]],Planilha2!$A:$A,Planilha2!O:O,"")</f>
        <v>1</v>
      </c>
    </row>
    <row r="2193" spans="1:48" x14ac:dyDescent="0.2">
      <c r="A2193" t="s">
        <v>8889</v>
      </c>
      <c r="B2193" t="s">
        <v>35</v>
      </c>
      <c r="C2193">
        <v>108007944</v>
      </c>
      <c r="D2193">
        <v>7235063963</v>
      </c>
      <c r="E2193" t="s">
        <v>4056</v>
      </c>
      <c r="F2193" t="s">
        <v>4057</v>
      </c>
      <c r="G2193" t="s">
        <v>4058</v>
      </c>
      <c r="H2193" s="1">
        <v>45992</v>
      </c>
      <c r="I2193">
        <v>202512</v>
      </c>
      <c r="J2193">
        <v>927.45960000000002</v>
      </c>
      <c r="L2193">
        <v>927.46</v>
      </c>
      <c r="N2193">
        <v>90460448</v>
      </c>
      <c r="O2193" s="1">
        <v>46048</v>
      </c>
      <c r="P2193" s="1">
        <v>46058</v>
      </c>
      <c r="R2193">
        <v>68</v>
      </c>
      <c r="S2193" t="s">
        <v>53</v>
      </c>
      <c r="T2193" t="s">
        <v>40</v>
      </c>
      <c r="U2193" t="s">
        <v>40</v>
      </c>
      <c r="V2193" t="s">
        <v>4059</v>
      </c>
      <c r="W2193">
        <v>6</v>
      </c>
      <c r="X2193" t="s">
        <v>42</v>
      </c>
      <c r="Y2193">
        <v>6</v>
      </c>
      <c r="Z2193" t="s">
        <v>40</v>
      </c>
      <c r="AA2193" t="s">
        <v>982</v>
      </c>
      <c r="AB2193" t="s">
        <v>44</v>
      </c>
      <c r="AC2193" t="s">
        <v>45</v>
      </c>
      <c r="AE2193" t="s">
        <v>298</v>
      </c>
      <c r="AF2193" t="s">
        <v>8890</v>
      </c>
      <c r="AG2193" s="1">
        <v>46062</v>
      </c>
      <c r="AH2193" t="s">
        <v>2751</v>
      </c>
      <c r="AI2193">
        <f>_xlfn.XLOOKUP(Tabela5[[#This Row],[UUID]],Planilha2!$A:$A,Planilha2!B:B,"")</f>
        <v>0</v>
      </c>
      <c r="AJ2193">
        <f>_xlfn.XLOOKUP(Tabela5[[#This Row],[UUID]],Planilha2!$A:$A,Planilha2!C:C,"")</f>
        <v>1</v>
      </c>
      <c r="AK2193">
        <f>_xlfn.XLOOKUP(Tabela5[[#This Row],[UUID]],Planilha2!$A:$A,Planilha2!D:D,"")</f>
        <v>1</v>
      </c>
      <c r="AL2193">
        <f>_xlfn.XLOOKUP(Tabela5[[#This Row],[UUID]],Planilha2!$A:$A,Planilha2!E:E,"")</f>
        <v>1</v>
      </c>
      <c r="AM2193">
        <f>_xlfn.XLOOKUP(Tabela5[[#This Row],[UUID]],Planilha2!$A:$A,Planilha2!F:F,"")</f>
        <v>1</v>
      </c>
      <c r="AN2193">
        <f>_xlfn.XLOOKUP(Tabela5[[#This Row],[UUID]],Planilha2!$A:$A,Planilha2!G:G,"")</f>
        <v>1</v>
      </c>
      <c r="AO2193">
        <f>_xlfn.XLOOKUP(Tabela5[[#This Row],[UUID]],Planilha2!$A:$A,Planilha2!H:H,"")</f>
        <v>1</v>
      </c>
      <c r="AP2193">
        <f>_xlfn.XLOOKUP(Tabela5[[#This Row],[UUID]],Planilha2!$A:$A,Planilha2!I:I,"")</f>
        <v>1</v>
      </c>
      <c r="AQ2193">
        <f>_xlfn.XLOOKUP(Tabela5[[#This Row],[UUID]],Planilha2!$A:$A,Planilha2!J:J,"")</f>
        <v>1</v>
      </c>
      <c r="AR2193">
        <f>_xlfn.XLOOKUP(Tabela5[[#This Row],[UUID]],Planilha2!$A:$A,Planilha2!K:K,"")</f>
        <v>1</v>
      </c>
      <c r="AS2193">
        <f>_xlfn.XLOOKUP(Tabela5[[#This Row],[UUID]],Planilha2!$A:$A,Planilha2!L:L,"")</f>
        <v>1</v>
      </c>
      <c r="AT2193">
        <f>_xlfn.XLOOKUP(Tabela5[[#This Row],[UUID]],Planilha2!$A:$A,Planilha2!M:M,"")</f>
        <v>1</v>
      </c>
      <c r="AU2193">
        <f>_xlfn.XLOOKUP(Tabela5[[#This Row],[UUID]],Planilha2!$A:$A,Planilha2!N:N,"")</f>
        <v>1</v>
      </c>
      <c r="AV2193">
        <f>_xlfn.XLOOKUP(Tabela5[[#This Row],[UUID]],Planilha2!$A:$A,Planilha2!O:O,"")</f>
        <v>1</v>
      </c>
    </row>
    <row r="2194" spans="1:48" x14ac:dyDescent="0.2">
      <c r="A2194" t="s">
        <v>8891</v>
      </c>
      <c r="B2194" t="s">
        <v>35</v>
      </c>
      <c r="C2194">
        <v>111659906</v>
      </c>
      <c r="D2194">
        <v>55685017000111</v>
      </c>
      <c r="E2194" t="s">
        <v>4062</v>
      </c>
      <c r="F2194" t="s">
        <v>4063</v>
      </c>
      <c r="G2194" t="s">
        <v>4064</v>
      </c>
      <c r="H2194" s="1">
        <v>45992</v>
      </c>
      <c r="I2194">
        <v>202512</v>
      </c>
      <c r="J2194">
        <v>184.56827999999999</v>
      </c>
      <c r="L2194">
        <v>184.57</v>
      </c>
      <c r="N2194">
        <v>90460885</v>
      </c>
      <c r="O2194" s="1">
        <v>46048</v>
      </c>
      <c r="P2194" s="1">
        <v>46058</v>
      </c>
      <c r="R2194">
        <v>68</v>
      </c>
      <c r="S2194" t="s">
        <v>39</v>
      </c>
      <c r="T2194" t="s">
        <v>40</v>
      </c>
      <c r="U2194" t="s">
        <v>40</v>
      </c>
      <c r="V2194" t="s">
        <v>4065</v>
      </c>
      <c r="W2194">
        <v>6</v>
      </c>
      <c r="X2194" t="s">
        <v>42</v>
      </c>
      <c r="Y2194">
        <v>6</v>
      </c>
      <c r="Z2194" t="s">
        <v>40</v>
      </c>
      <c r="AA2194" t="s">
        <v>982</v>
      </c>
      <c r="AB2194" t="s">
        <v>44</v>
      </c>
      <c r="AC2194" t="s">
        <v>45</v>
      </c>
      <c r="AE2194" t="s">
        <v>298</v>
      </c>
      <c r="AF2194" t="s">
        <v>8892</v>
      </c>
      <c r="AG2194" s="1">
        <v>46077</v>
      </c>
      <c r="AH2194" t="s">
        <v>2615</v>
      </c>
      <c r="AI2194">
        <f>_xlfn.XLOOKUP(Tabela5[[#This Row],[UUID]],Planilha2!$A:$A,Planilha2!B:B,"")</f>
        <v>0</v>
      </c>
      <c r="AJ2194">
        <f>_xlfn.XLOOKUP(Tabela5[[#This Row],[UUID]],Planilha2!$A:$A,Planilha2!C:C,"")</f>
        <v>1</v>
      </c>
      <c r="AK2194">
        <f>_xlfn.XLOOKUP(Tabela5[[#This Row],[UUID]],Planilha2!$A:$A,Planilha2!D:D,"")</f>
        <v>1</v>
      </c>
      <c r="AL2194">
        <f>_xlfn.XLOOKUP(Tabela5[[#This Row],[UUID]],Planilha2!$A:$A,Planilha2!E:E,"")</f>
        <v>0</v>
      </c>
      <c r="AM2194">
        <f>_xlfn.XLOOKUP(Tabela5[[#This Row],[UUID]],Planilha2!$A:$A,Planilha2!F:F,"")</f>
        <v>1</v>
      </c>
      <c r="AN2194">
        <f>_xlfn.XLOOKUP(Tabela5[[#This Row],[UUID]],Planilha2!$A:$A,Planilha2!G:G,"")</f>
        <v>1</v>
      </c>
      <c r="AO2194">
        <f>_xlfn.XLOOKUP(Tabela5[[#This Row],[UUID]],Planilha2!$A:$A,Planilha2!H:H,"")</f>
        <v>1</v>
      </c>
      <c r="AP2194">
        <f>_xlfn.XLOOKUP(Tabela5[[#This Row],[UUID]],Planilha2!$A:$A,Planilha2!I:I,"")</f>
        <v>1</v>
      </c>
      <c r="AQ2194">
        <f>_xlfn.XLOOKUP(Tabela5[[#This Row],[UUID]],Planilha2!$A:$A,Planilha2!J:J,"")</f>
        <v>1</v>
      </c>
      <c r="AR2194">
        <f>_xlfn.XLOOKUP(Tabela5[[#This Row],[UUID]],Planilha2!$A:$A,Planilha2!K:K,"")</f>
        <v>1</v>
      </c>
      <c r="AS2194">
        <f>_xlfn.XLOOKUP(Tabela5[[#This Row],[UUID]],Planilha2!$A:$A,Planilha2!L:L,"")</f>
        <v>1</v>
      </c>
      <c r="AT2194">
        <f>_xlfn.XLOOKUP(Tabela5[[#This Row],[UUID]],Planilha2!$A:$A,Planilha2!M:M,"")</f>
        <v>1</v>
      </c>
      <c r="AU2194">
        <f>_xlfn.XLOOKUP(Tabela5[[#This Row],[UUID]],Planilha2!$A:$A,Planilha2!N:N,"")</f>
        <v>1</v>
      </c>
      <c r="AV2194">
        <f>_xlfn.XLOOKUP(Tabela5[[#This Row],[UUID]],Planilha2!$A:$A,Planilha2!O:O,"")</f>
        <v>1</v>
      </c>
    </row>
    <row r="2195" spans="1:48" x14ac:dyDescent="0.2">
      <c r="A2195" t="s">
        <v>8893</v>
      </c>
      <c r="B2195" t="s">
        <v>35</v>
      </c>
      <c r="C2195">
        <v>105441163</v>
      </c>
      <c r="D2195">
        <v>88614298900</v>
      </c>
      <c r="E2195" t="s">
        <v>8894</v>
      </c>
      <c r="F2195" t="s">
        <v>8895</v>
      </c>
      <c r="G2195" t="s">
        <v>8896</v>
      </c>
      <c r="H2195" s="1">
        <v>45992</v>
      </c>
      <c r="I2195">
        <v>202512</v>
      </c>
      <c r="J2195">
        <v>98.290800000000004</v>
      </c>
      <c r="L2195">
        <v>98.29</v>
      </c>
      <c r="N2195">
        <v>90460965</v>
      </c>
      <c r="O2195" s="1">
        <v>46048</v>
      </c>
      <c r="P2195" s="1">
        <v>46058</v>
      </c>
      <c r="R2195">
        <v>68</v>
      </c>
      <c r="S2195" t="s">
        <v>53</v>
      </c>
      <c r="T2195" t="s">
        <v>40</v>
      </c>
      <c r="U2195" t="s">
        <v>40</v>
      </c>
      <c r="V2195" t="s">
        <v>8897</v>
      </c>
      <c r="W2195">
        <v>6</v>
      </c>
      <c r="X2195" t="s">
        <v>42</v>
      </c>
      <c r="Y2195">
        <v>6</v>
      </c>
      <c r="Z2195" t="s">
        <v>40</v>
      </c>
      <c r="AA2195" t="s">
        <v>982</v>
      </c>
      <c r="AB2195" t="s">
        <v>44</v>
      </c>
      <c r="AC2195" t="s">
        <v>45</v>
      </c>
      <c r="AE2195" t="s">
        <v>298</v>
      </c>
      <c r="AF2195" t="s">
        <v>8898</v>
      </c>
      <c r="AG2195" s="1">
        <v>46077</v>
      </c>
      <c r="AH2195" t="s">
        <v>2615</v>
      </c>
      <c r="AI2195">
        <f>_xlfn.XLOOKUP(Tabela5[[#This Row],[UUID]],Planilha2!$A:$A,Planilha2!B:B,"")</f>
        <v>0</v>
      </c>
      <c r="AJ2195">
        <f>_xlfn.XLOOKUP(Tabela5[[#This Row],[UUID]],Planilha2!$A:$A,Planilha2!C:C,"")</f>
        <v>1</v>
      </c>
      <c r="AK2195">
        <f>_xlfn.XLOOKUP(Tabela5[[#This Row],[UUID]],Planilha2!$A:$A,Planilha2!D:D,"")</f>
        <v>1</v>
      </c>
      <c r="AL2195">
        <f>_xlfn.XLOOKUP(Tabela5[[#This Row],[UUID]],Planilha2!$A:$A,Planilha2!E:E,"")</f>
        <v>0</v>
      </c>
      <c r="AM2195">
        <f>_xlfn.XLOOKUP(Tabela5[[#This Row],[UUID]],Planilha2!$A:$A,Planilha2!F:F,"")</f>
        <v>1</v>
      </c>
      <c r="AN2195">
        <f>_xlfn.XLOOKUP(Tabela5[[#This Row],[UUID]],Planilha2!$A:$A,Planilha2!G:G,"")</f>
        <v>1</v>
      </c>
      <c r="AO2195">
        <f>_xlfn.XLOOKUP(Tabela5[[#This Row],[UUID]],Planilha2!$A:$A,Planilha2!H:H,"")</f>
        <v>1</v>
      </c>
      <c r="AP2195">
        <f>_xlfn.XLOOKUP(Tabela5[[#This Row],[UUID]],Planilha2!$A:$A,Planilha2!I:I,"")</f>
        <v>1</v>
      </c>
      <c r="AQ2195">
        <f>_xlfn.XLOOKUP(Tabela5[[#This Row],[UUID]],Planilha2!$A:$A,Planilha2!J:J,"")</f>
        <v>1</v>
      </c>
      <c r="AR2195">
        <f>_xlfn.XLOOKUP(Tabela5[[#This Row],[UUID]],Planilha2!$A:$A,Planilha2!K:K,"")</f>
        <v>1</v>
      </c>
      <c r="AS2195">
        <f>_xlfn.XLOOKUP(Tabela5[[#This Row],[UUID]],Planilha2!$A:$A,Planilha2!L:L,"")</f>
        <v>1</v>
      </c>
      <c r="AT2195">
        <f>_xlfn.XLOOKUP(Tabela5[[#This Row],[UUID]],Planilha2!$A:$A,Planilha2!M:M,"")</f>
        <v>1</v>
      </c>
      <c r="AU2195">
        <f>_xlfn.XLOOKUP(Tabela5[[#This Row],[UUID]],Planilha2!$A:$A,Planilha2!N:N,"")</f>
        <v>1</v>
      </c>
      <c r="AV2195">
        <f>_xlfn.XLOOKUP(Tabela5[[#This Row],[UUID]],Planilha2!$A:$A,Planilha2!O:O,"")</f>
        <v>1</v>
      </c>
    </row>
    <row r="2196" spans="1:48" x14ac:dyDescent="0.2">
      <c r="A2196" t="s">
        <v>8899</v>
      </c>
      <c r="B2196" t="s">
        <v>35</v>
      </c>
      <c r="C2196">
        <v>53872282</v>
      </c>
      <c r="D2196">
        <v>5293094912</v>
      </c>
      <c r="E2196" t="s">
        <v>6910</v>
      </c>
      <c r="F2196" t="s">
        <v>6911</v>
      </c>
      <c r="G2196" t="s">
        <v>6912</v>
      </c>
      <c r="H2196" s="1">
        <v>45992</v>
      </c>
      <c r="I2196">
        <v>202512</v>
      </c>
      <c r="J2196">
        <v>106.4817</v>
      </c>
      <c r="L2196">
        <v>106.48</v>
      </c>
      <c r="N2196">
        <v>90461037</v>
      </c>
      <c r="O2196" s="1">
        <v>46048</v>
      </c>
      <c r="P2196" s="1">
        <v>46058</v>
      </c>
      <c r="R2196">
        <v>68</v>
      </c>
      <c r="S2196" t="s">
        <v>53</v>
      </c>
      <c r="T2196" t="s">
        <v>40</v>
      </c>
      <c r="U2196" t="s">
        <v>40</v>
      </c>
      <c r="V2196" t="s">
        <v>6913</v>
      </c>
      <c r="W2196">
        <v>6</v>
      </c>
      <c r="X2196" t="s">
        <v>42</v>
      </c>
      <c r="Y2196">
        <v>6</v>
      </c>
      <c r="Z2196" t="s">
        <v>40</v>
      </c>
      <c r="AA2196" t="s">
        <v>982</v>
      </c>
      <c r="AB2196" t="s">
        <v>44</v>
      </c>
      <c r="AC2196" t="s">
        <v>45</v>
      </c>
      <c r="AE2196" t="s">
        <v>298</v>
      </c>
      <c r="AF2196" t="s">
        <v>8900</v>
      </c>
      <c r="AG2196" s="1">
        <v>46077</v>
      </c>
      <c r="AH2196" t="s">
        <v>2615</v>
      </c>
      <c r="AI2196">
        <f>_xlfn.XLOOKUP(Tabela5[[#This Row],[UUID]],Planilha2!$A:$A,Planilha2!B:B,"")</f>
        <v>0</v>
      </c>
      <c r="AJ2196">
        <f>_xlfn.XLOOKUP(Tabela5[[#This Row],[UUID]],Planilha2!$A:$A,Planilha2!C:C,"")</f>
        <v>1</v>
      </c>
      <c r="AK2196">
        <f>_xlfn.XLOOKUP(Tabela5[[#This Row],[UUID]],Planilha2!$A:$A,Planilha2!D:D,"")</f>
        <v>3</v>
      </c>
      <c r="AL2196">
        <f>_xlfn.XLOOKUP(Tabela5[[#This Row],[UUID]],Planilha2!$A:$A,Planilha2!E:E,"")</f>
        <v>1</v>
      </c>
      <c r="AM2196">
        <f>_xlfn.XLOOKUP(Tabela5[[#This Row],[UUID]],Planilha2!$A:$A,Planilha2!F:F,"")</f>
        <v>1</v>
      </c>
      <c r="AN2196">
        <f>_xlfn.XLOOKUP(Tabela5[[#This Row],[UUID]],Planilha2!$A:$A,Planilha2!G:G,"")</f>
        <v>1</v>
      </c>
      <c r="AO2196">
        <f>_xlfn.XLOOKUP(Tabela5[[#This Row],[UUID]],Planilha2!$A:$A,Planilha2!H:H,"")</f>
        <v>1</v>
      </c>
      <c r="AP2196">
        <f>_xlfn.XLOOKUP(Tabela5[[#This Row],[UUID]],Planilha2!$A:$A,Planilha2!I:I,"")</f>
        <v>1</v>
      </c>
      <c r="AQ2196">
        <f>_xlfn.XLOOKUP(Tabela5[[#This Row],[UUID]],Planilha2!$A:$A,Planilha2!J:J,"")</f>
        <v>1</v>
      </c>
      <c r="AR2196">
        <f>_xlfn.XLOOKUP(Tabela5[[#This Row],[UUID]],Planilha2!$A:$A,Planilha2!K:K,"")</f>
        <v>1</v>
      </c>
      <c r="AS2196">
        <f>_xlfn.XLOOKUP(Tabela5[[#This Row],[UUID]],Planilha2!$A:$A,Planilha2!L:L,"")</f>
        <v>1</v>
      </c>
      <c r="AT2196">
        <f>_xlfn.XLOOKUP(Tabela5[[#This Row],[UUID]],Planilha2!$A:$A,Planilha2!M:M,"")</f>
        <v>1</v>
      </c>
      <c r="AU2196">
        <f>_xlfn.XLOOKUP(Tabela5[[#This Row],[UUID]],Planilha2!$A:$A,Planilha2!N:N,"")</f>
        <v>1</v>
      </c>
      <c r="AV2196">
        <f>_xlfn.XLOOKUP(Tabela5[[#This Row],[UUID]],Planilha2!$A:$A,Planilha2!O:O,"")</f>
        <v>1</v>
      </c>
    </row>
    <row r="2197" spans="1:48" x14ac:dyDescent="0.2">
      <c r="A2197" t="s">
        <v>8901</v>
      </c>
      <c r="B2197" t="s">
        <v>35</v>
      </c>
      <c r="C2197">
        <v>55154930</v>
      </c>
      <c r="D2197">
        <v>1877465402</v>
      </c>
      <c r="E2197" t="s">
        <v>4074</v>
      </c>
      <c r="F2197" t="s">
        <v>4075</v>
      </c>
      <c r="G2197" t="s">
        <v>4076</v>
      </c>
      <c r="H2197" s="1">
        <v>45992</v>
      </c>
      <c r="I2197">
        <v>202512</v>
      </c>
      <c r="J2197">
        <v>108.66594000000001</v>
      </c>
      <c r="L2197">
        <v>108.67</v>
      </c>
      <c r="N2197">
        <v>90461088</v>
      </c>
      <c r="O2197" s="1">
        <v>46048</v>
      </c>
      <c r="P2197" s="1">
        <v>46058</v>
      </c>
      <c r="R2197">
        <v>68</v>
      </c>
      <c r="S2197" t="s">
        <v>53</v>
      </c>
      <c r="T2197" t="s">
        <v>40</v>
      </c>
      <c r="U2197" t="s">
        <v>40</v>
      </c>
      <c r="V2197" t="s">
        <v>4077</v>
      </c>
      <c r="W2197">
        <v>6</v>
      </c>
      <c r="X2197" t="s">
        <v>42</v>
      </c>
      <c r="Y2197">
        <v>6</v>
      </c>
      <c r="Z2197" t="s">
        <v>40</v>
      </c>
      <c r="AA2197" t="s">
        <v>982</v>
      </c>
      <c r="AB2197" t="s">
        <v>44</v>
      </c>
      <c r="AC2197" t="s">
        <v>45</v>
      </c>
      <c r="AE2197" t="s">
        <v>298</v>
      </c>
      <c r="AF2197" t="s">
        <v>8902</v>
      </c>
      <c r="AG2197" s="1">
        <v>46077</v>
      </c>
      <c r="AH2197" t="s">
        <v>2615</v>
      </c>
      <c r="AI2197">
        <f>_xlfn.XLOOKUP(Tabela5[[#This Row],[UUID]],Planilha2!$A:$A,Planilha2!B:B,"")</f>
        <v>0</v>
      </c>
      <c r="AJ2197">
        <f>_xlfn.XLOOKUP(Tabela5[[#This Row],[UUID]],Planilha2!$A:$A,Planilha2!C:C,"")</f>
        <v>1</v>
      </c>
      <c r="AK2197">
        <f>_xlfn.XLOOKUP(Tabela5[[#This Row],[UUID]],Planilha2!$A:$A,Planilha2!D:D,"")</f>
        <v>1</v>
      </c>
      <c r="AL2197">
        <f>_xlfn.XLOOKUP(Tabela5[[#This Row],[UUID]],Planilha2!$A:$A,Planilha2!E:E,"")</f>
        <v>0</v>
      </c>
      <c r="AM2197">
        <f>_xlfn.XLOOKUP(Tabela5[[#This Row],[UUID]],Planilha2!$A:$A,Planilha2!F:F,"")</f>
        <v>1</v>
      </c>
      <c r="AN2197">
        <f>_xlfn.XLOOKUP(Tabela5[[#This Row],[UUID]],Planilha2!$A:$A,Planilha2!G:G,"")</f>
        <v>1</v>
      </c>
      <c r="AO2197">
        <f>_xlfn.XLOOKUP(Tabela5[[#This Row],[UUID]],Planilha2!$A:$A,Planilha2!H:H,"")</f>
        <v>1</v>
      </c>
      <c r="AP2197">
        <f>_xlfn.XLOOKUP(Tabela5[[#This Row],[UUID]],Planilha2!$A:$A,Planilha2!I:I,"")</f>
        <v>1</v>
      </c>
      <c r="AQ2197">
        <f>_xlfn.XLOOKUP(Tabela5[[#This Row],[UUID]],Planilha2!$A:$A,Planilha2!J:J,"")</f>
        <v>1</v>
      </c>
      <c r="AR2197">
        <f>_xlfn.XLOOKUP(Tabela5[[#This Row],[UUID]],Planilha2!$A:$A,Planilha2!K:K,"")</f>
        <v>1</v>
      </c>
      <c r="AS2197">
        <f>_xlfn.XLOOKUP(Tabela5[[#This Row],[UUID]],Planilha2!$A:$A,Planilha2!L:L,"")</f>
        <v>1</v>
      </c>
      <c r="AT2197">
        <f>_xlfn.XLOOKUP(Tabela5[[#This Row],[UUID]],Planilha2!$A:$A,Planilha2!M:M,"")</f>
        <v>1</v>
      </c>
      <c r="AU2197">
        <f>_xlfn.XLOOKUP(Tabela5[[#This Row],[UUID]],Planilha2!$A:$A,Planilha2!N:N,"")</f>
        <v>1</v>
      </c>
      <c r="AV2197">
        <f>_xlfn.XLOOKUP(Tabela5[[#This Row],[UUID]],Planilha2!$A:$A,Planilha2!O:O,"")</f>
        <v>1</v>
      </c>
    </row>
    <row r="2198" spans="1:48" x14ac:dyDescent="0.2">
      <c r="A2198" t="s">
        <v>8903</v>
      </c>
      <c r="B2198" t="s">
        <v>35</v>
      </c>
      <c r="C2198">
        <v>68194994</v>
      </c>
      <c r="D2198">
        <v>7247902922</v>
      </c>
      <c r="E2198" t="s">
        <v>6856</v>
      </c>
      <c r="F2198" t="s">
        <v>6857</v>
      </c>
      <c r="G2198" t="s">
        <v>6858</v>
      </c>
      <c r="H2198" s="1">
        <v>45992</v>
      </c>
      <c r="I2198">
        <v>202512</v>
      </c>
      <c r="J2198">
        <v>268.66152</v>
      </c>
      <c r="L2198">
        <v>268.66000000000003</v>
      </c>
      <c r="N2198">
        <v>90461066</v>
      </c>
      <c r="O2198" s="1">
        <v>46048</v>
      </c>
      <c r="P2198" s="1">
        <v>46058</v>
      </c>
      <c r="R2198">
        <v>68</v>
      </c>
      <c r="S2198" t="s">
        <v>53</v>
      </c>
      <c r="T2198" t="s">
        <v>40</v>
      </c>
      <c r="U2198" t="s">
        <v>40</v>
      </c>
      <c r="V2198" t="s">
        <v>6859</v>
      </c>
      <c r="W2198">
        <v>6</v>
      </c>
      <c r="X2198" t="s">
        <v>42</v>
      </c>
      <c r="Y2198">
        <v>6</v>
      </c>
      <c r="Z2198" t="s">
        <v>40</v>
      </c>
      <c r="AA2198" t="s">
        <v>982</v>
      </c>
      <c r="AB2198" t="s">
        <v>44</v>
      </c>
      <c r="AC2198" t="s">
        <v>45</v>
      </c>
      <c r="AE2198" t="s">
        <v>298</v>
      </c>
      <c r="AF2198" t="s">
        <v>8904</v>
      </c>
      <c r="AG2198" s="1">
        <v>46099</v>
      </c>
      <c r="AH2198" t="s">
        <v>47</v>
      </c>
      <c r="AI2198">
        <f>_xlfn.XLOOKUP(Tabela5[[#This Row],[UUID]],Planilha2!$A:$A,Planilha2!B:B,"")</f>
        <v>1</v>
      </c>
      <c r="AJ2198">
        <f>_xlfn.XLOOKUP(Tabela5[[#This Row],[UUID]],Planilha2!$A:$A,Planilha2!C:C,"")</f>
        <v>1</v>
      </c>
      <c r="AK2198">
        <f>_xlfn.XLOOKUP(Tabela5[[#This Row],[UUID]],Planilha2!$A:$A,Planilha2!D:D,"")</f>
        <v>1</v>
      </c>
      <c r="AL2198">
        <f>_xlfn.XLOOKUP(Tabela5[[#This Row],[UUID]],Planilha2!$A:$A,Planilha2!E:E,"")</f>
        <v>0</v>
      </c>
      <c r="AM2198">
        <f>_xlfn.XLOOKUP(Tabela5[[#This Row],[UUID]],Planilha2!$A:$A,Planilha2!F:F,"")</f>
        <v>1</v>
      </c>
      <c r="AN2198">
        <f>_xlfn.XLOOKUP(Tabela5[[#This Row],[UUID]],Planilha2!$A:$A,Planilha2!G:G,"")</f>
        <v>1</v>
      </c>
      <c r="AO2198">
        <f>_xlfn.XLOOKUP(Tabela5[[#This Row],[UUID]],Planilha2!$A:$A,Planilha2!H:H,"")</f>
        <v>1</v>
      </c>
      <c r="AP2198">
        <f>_xlfn.XLOOKUP(Tabela5[[#This Row],[UUID]],Planilha2!$A:$A,Planilha2!I:I,"")</f>
        <v>1</v>
      </c>
      <c r="AQ2198">
        <f>_xlfn.XLOOKUP(Tabela5[[#This Row],[UUID]],Planilha2!$A:$A,Planilha2!J:J,"")</f>
        <v>1</v>
      </c>
      <c r="AR2198">
        <f>_xlfn.XLOOKUP(Tabela5[[#This Row],[UUID]],Planilha2!$A:$A,Planilha2!K:K,"")</f>
        <v>1</v>
      </c>
      <c r="AS2198">
        <f>_xlfn.XLOOKUP(Tabela5[[#This Row],[UUID]],Planilha2!$A:$A,Planilha2!L:L,"")</f>
        <v>0</v>
      </c>
      <c r="AT2198">
        <f>_xlfn.XLOOKUP(Tabela5[[#This Row],[UUID]],Planilha2!$A:$A,Planilha2!M:M,"")</f>
        <v>0</v>
      </c>
      <c r="AU2198">
        <f>_xlfn.XLOOKUP(Tabela5[[#This Row],[UUID]],Planilha2!$A:$A,Planilha2!N:N,"")</f>
        <v>1</v>
      </c>
      <c r="AV2198">
        <f>_xlfn.XLOOKUP(Tabela5[[#This Row],[UUID]],Planilha2!$A:$A,Planilha2!O:O,"")</f>
        <v>1</v>
      </c>
    </row>
    <row r="2199" spans="1:48" x14ac:dyDescent="0.2">
      <c r="A2199" t="s">
        <v>8905</v>
      </c>
      <c r="B2199" t="s">
        <v>35</v>
      </c>
      <c r="C2199">
        <v>108910849</v>
      </c>
      <c r="D2199">
        <v>2209022916</v>
      </c>
      <c r="E2199" t="s">
        <v>4098</v>
      </c>
      <c r="F2199" t="s">
        <v>4099</v>
      </c>
      <c r="G2199" t="s">
        <v>4100</v>
      </c>
      <c r="H2199" s="1">
        <v>45992</v>
      </c>
      <c r="I2199">
        <v>202512</v>
      </c>
      <c r="J2199">
        <v>1212.79926</v>
      </c>
      <c r="L2199">
        <v>1212.8</v>
      </c>
      <c r="N2199">
        <v>90460963</v>
      </c>
      <c r="O2199" s="1">
        <v>46048</v>
      </c>
      <c r="P2199" s="1">
        <v>46058</v>
      </c>
      <c r="R2199">
        <v>68</v>
      </c>
      <c r="S2199" t="s">
        <v>53</v>
      </c>
      <c r="T2199" t="s">
        <v>40</v>
      </c>
      <c r="U2199" t="s">
        <v>40</v>
      </c>
      <c r="V2199" t="s">
        <v>4101</v>
      </c>
      <c r="W2199" t="s">
        <v>94</v>
      </c>
      <c r="X2199" t="s">
        <v>94</v>
      </c>
      <c r="Y2199">
        <v>6</v>
      </c>
      <c r="Z2199" t="s">
        <v>95</v>
      </c>
      <c r="AA2199" t="s">
        <v>982</v>
      </c>
      <c r="AB2199" t="s">
        <v>44</v>
      </c>
      <c r="AC2199" t="s">
        <v>45</v>
      </c>
      <c r="AE2199" t="s">
        <v>298</v>
      </c>
      <c r="AF2199" t="s">
        <v>8906</v>
      </c>
      <c r="AG2199" s="1">
        <v>46094</v>
      </c>
      <c r="AH2199" t="s">
        <v>2615</v>
      </c>
      <c r="AI2199">
        <f>_xlfn.XLOOKUP(Tabela5[[#This Row],[UUID]],Planilha2!$A:$A,Planilha2!B:B,"")</f>
        <v>1</v>
      </c>
      <c r="AJ2199">
        <f>_xlfn.XLOOKUP(Tabela5[[#This Row],[UUID]],Planilha2!$A:$A,Planilha2!C:C,"")</f>
        <v>0</v>
      </c>
      <c r="AK2199">
        <f>_xlfn.XLOOKUP(Tabela5[[#This Row],[UUID]],Planilha2!$A:$A,Planilha2!D:D,"")</f>
        <v>6</v>
      </c>
      <c r="AL2199">
        <f>_xlfn.XLOOKUP(Tabela5[[#This Row],[UUID]],Planilha2!$A:$A,Planilha2!E:E,"")</f>
        <v>0</v>
      </c>
      <c r="AM2199">
        <f>_xlfn.XLOOKUP(Tabela5[[#This Row],[UUID]],Planilha2!$A:$A,Planilha2!F:F,"")</f>
        <v>1</v>
      </c>
      <c r="AN2199">
        <f>_xlfn.XLOOKUP(Tabela5[[#This Row],[UUID]],Planilha2!$A:$A,Planilha2!G:G,"")</f>
        <v>1</v>
      </c>
      <c r="AO2199">
        <f>_xlfn.XLOOKUP(Tabela5[[#This Row],[UUID]],Planilha2!$A:$A,Planilha2!H:H,"")</f>
        <v>1</v>
      </c>
      <c r="AP2199">
        <f>_xlfn.XLOOKUP(Tabela5[[#This Row],[UUID]],Planilha2!$A:$A,Planilha2!I:I,"")</f>
        <v>1</v>
      </c>
      <c r="AQ2199">
        <f>_xlfn.XLOOKUP(Tabela5[[#This Row],[UUID]],Planilha2!$A:$A,Planilha2!J:J,"")</f>
        <v>1</v>
      </c>
      <c r="AR2199">
        <f>_xlfn.XLOOKUP(Tabela5[[#This Row],[UUID]],Planilha2!$A:$A,Planilha2!K:K,"")</f>
        <v>1</v>
      </c>
      <c r="AS2199">
        <f>_xlfn.XLOOKUP(Tabela5[[#This Row],[UUID]],Planilha2!$A:$A,Planilha2!L:L,"")</f>
        <v>1</v>
      </c>
      <c r="AT2199">
        <f>_xlfn.XLOOKUP(Tabela5[[#This Row],[UUID]],Planilha2!$A:$A,Planilha2!M:M,"")</f>
        <v>0</v>
      </c>
      <c r="AU2199">
        <f>_xlfn.XLOOKUP(Tabela5[[#This Row],[UUID]],Planilha2!$A:$A,Planilha2!N:N,"")</f>
        <v>1</v>
      </c>
      <c r="AV2199">
        <f>_xlfn.XLOOKUP(Tabela5[[#This Row],[UUID]],Planilha2!$A:$A,Planilha2!O:O,"")</f>
        <v>1</v>
      </c>
    </row>
    <row r="2200" spans="1:48" x14ac:dyDescent="0.2">
      <c r="A2200" t="s">
        <v>8907</v>
      </c>
      <c r="B2200" t="s">
        <v>35</v>
      </c>
      <c r="C2200">
        <v>1111784</v>
      </c>
      <c r="D2200">
        <v>5585911759</v>
      </c>
      <c r="E2200" t="s">
        <v>4585</v>
      </c>
      <c r="F2200" t="s">
        <v>4586</v>
      </c>
      <c r="G2200" t="s">
        <v>4587</v>
      </c>
      <c r="H2200" s="1">
        <v>45931</v>
      </c>
      <c r="I2200">
        <v>202510</v>
      </c>
      <c r="J2200">
        <v>485.56094999999999</v>
      </c>
      <c r="L2200">
        <v>485.56</v>
      </c>
      <c r="N2200">
        <v>90431429</v>
      </c>
      <c r="O2200" s="1">
        <v>46007</v>
      </c>
      <c r="P2200" s="1">
        <v>46059</v>
      </c>
      <c r="R2200">
        <v>67</v>
      </c>
      <c r="S2200" t="s">
        <v>53</v>
      </c>
      <c r="T2200" t="s">
        <v>40</v>
      </c>
      <c r="U2200" t="s">
        <v>40</v>
      </c>
      <c r="V2200" t="s">
        <v>4588</v>
      </c>
      <c r="W2200">
        <v>6</v>
      </c>
      <c r="X2200" t="s">
        <v>42</v>
      </c>
      <c r="Y2200">
        <v>6</v>
      </c>
      <c r="Z2200" t="s">
        <v>40</v>
      </c>
      <c r="AA2200" t="s">
        <v>297</v>
      </c>
      <c r="AB2200" t="s">
        <v>44</v>
      </c>
      <c r="AC2200" t="s">
        <v>45</v>
      </c>
      <c r="AE2200" t="s">
        <v>298</v>
      </c>
      <c r="AF2200" t="s">
        <v>8908</v>
      </c>
      <c r="AG2200" s="1">
        <v>46054</v>
      </c>
      <c r="AH2200" t="s">
        <v>2751</v>
      </c>
      <c r="AI2200">
        <f>_xlfn.XLOOKUP(Tabela5[[#This Row],[UUID]],Planilha2!$A:$A,Planilha2!B:B,"")</f>
        <v>1</v>
      </c>
      <c r="AJ2200">
        <f>_xlfn.XLOOKUP(Tabela5[[#This Row],[UUID]],Planilha2!$A:$A,Planilha2!C:C,"")</f>
        <v>1</v>
      </c>
      <c r="AK2200">
        <f>_xlfn.XLOOKUP(Tabela5[[#This Row],[UUID]],Planilha2!$A:$A,Planilha2!D:D,"")</f>
        <v>1</v>
      </c>
      <c r="AL2200">
        <f>_xlfn.XLOOKUP(Tabela5[[#This Row],[UUID]],Planilha2!$A:$A,Planilha2!E:E,"")</f>
        <v>0</v>
      </c>
      <c r="AM2200">
        <f>_xlfn.XLOOKUP(Tabela5[[#This Row],[UUID]],Planilha2!$A:$A,Planilha2!F:F,"")</f>
        <v>0</v>
      </c>
      <c r="AN2200">
        <f>_xlfn.XLOOKUP(Tabela5[[#This Row],[UUID]],Planilha2!$A:$A,Planilha2!G:G,"")</f>
        <v>1</v>
      </c>
      <c r="AO2200">
        <f>_xlfn.XLOOKUP(Tabela5[[#This Row],[UUID]],Planilha2!$A:$A,Planilha2!H:H,"")</f>
        <v>1</v>
      </c>
      <c r="AP2200">
        <f>_xlfn.XLOOKUP(Tabela5[[#This Row],[UUID]],Planilha2!$A:$A,Planilha2!I:I,"")</f>
        <v>1</v>
      </c>
      <c r="AQ2200">
        <f>_xlfn.XLOOKUP(Tabela5[[#This Row],[UUID]],Planilha2!$A:$A,Planilha2!J:J,"")</f>
        <v>1</v>
      </c>
      <c r="AR2200">
        <f>_xlfn.XLOOKUP(Tabela5[[#This Row],[UUID]],Planilha2!$A:$A,Planilha2!K:K,"")</f>
        <v>1</v>
      </c>
      <c r="AS2200">
        <f>_xlfn.XLOOKUP(Tabela5[[#This Row],[UUID]],Planilha2!$A:$A,Planilha2!L:L,"")</f>
        <v>1</v>
      </c>
      <c r="AT2200">
        <f>_xlfn.XLOOKUP(Tabela5[[#This Row],[UUID]],Planilha2!$A:$A,Planilha2!M:M,"")</f>
        <v>1</v>
      </c>
      <c r="AU2200">
        <f>_xlfn.XLOOKUP(Tabela5[[#This Row],[UUID]],Planilha2!$A:$A,Planilha2!N:N,"")</f>
        <v>1</v>
      </c>
      <c r="AV2200">
        <f>_xlfn.XLOOKUP(Tabela5[[#This Row],[UUID]],Planilha2!$A:$A,Planilha2!O:O,"")</f>
        <v>1</v>
      </c>
    </row>
    <row r="2201" spans="1:48" x14ac:dyDescent="0.2">
      <c r="A2201" t="s">
        <v>8909</v>
      </c>
      <c r="B2201" t="s">
        <v>35</v>
      </c>
      <c r="C2201">
        <v>17559839</v>
      </c>
      <c r="D2201">
        <v>85163902920</v>
      </c>
      <c r="E2201" t="s">
        <v>6838</v>
      </c>
      <c r="F2201" t="s">
        <v>6839</v>
      </c>
      <c r="G2201" t="s">
        <v>6840</v>
      </c>
      <c r="H2201" s="1">
        <v>45992</v>
      </c>
      <c r="I2201">
        <v>202512</v>
      </c>
      <c r="J2201">
        <v>1651.43777</v>
      </c>
      <c r="L2201">
        <v>1651.44</v>
      </c>
      <c r="N2201">
        <v>90462102</v>
      </c>
      <c r="O2201" s="1">
        <v>46049</v>
      </c>
      <c r="P2201" s="1">
        <v>46059</v>
      </c>
      <c r="R2201">
        <v>67</v>
      </c>
      <c r="S2201" t="s">
        <v>53</v>
      </c>
      <c r="T2201" t="s">
        <v>40</v>
      </c>
      <c r="U2201" t="s">
        <v>40</v>
      </c>
      <c r="V2201" t="s">
        <v>6841</v>
      </c>
      <c r="W2201">
        <v>6</v>
      </c>
      <c r="X2201" t="s">
        <v>42</v>
      </c>
      <c r="Y2201">
        <v>6</v>
      </c>
      <c r="Z2201" t="s">
        <v>40</v>
      </c>
      <c r="AA2201" t="s">
        <v>982</v>
      </c>
      <c r="AB2201" t="s">
        <v>44</v>
      </c>
      <c r="AC2201" t="s">
        <v>45</v>
      </c>
      <c r="AE2201" t="s">
        <v>298</v>
      </c>
      <c r="AF2201" t="s">
        <v>8910</v>
      </c>
      <c r="AG2201" s="1">
        <v>46072</v>
      </c>
      <c r="AH2201" t="s">
        <v>2615</v>
      </c>
      <c r="AI2201">
        <f>_xlfn.XLOOKUP(Tabela5[[#This Row],[UUID]],Planilha2!$A:$A,Planilha2!B:B,"")</f>
        <v>1</v>
      </c>
      <c r="AJ2201">
        <f>_xlfn.XLOOKUP(Tabela5[[#This Row],[UUID]],Planilha2!$A:$A,Planilha2!C:C,"")</f>
        <v>0</v>
      </c>
      <c r="AK2201">
        <f>_xlfn.XLOOKUP(Tabela5[[#This Row],[UUID]],Planilha2!$A:$A,Planilha2!D:D,"")</f>
        <v>3</v>
      </c>
      <c r="AL2201">
        <f>_xlfn.XLOOKUP(Tabela5[[#This Row],[UUID]],Planilha2!$A:$A,Planilha2!E:E,"")</f>
        <v>1</v>
      </c>
      <c r="AM2201">
        <f>_xlfn.XLOOKUP(Tabela5[[#This Row],[UUID]],Planilha2!$A:$A,Planilha2!F:F,"")</f>
        <v>1</v>
      </c>
      <c r="AN2201">
        <f>_xlfn.XLOOKUP(Tabela5[[#This Row],[UUID]],Planilha2!$A:$A,Planilha2!G:G,"")</f>
        <v>1</v>
      </c>
      <c r="AO2201">
        <f>_xlfn.XLOOKUP(Tabela5[[#This Row],[UUID]],Planilha2!$A:$A,Planilha2!H:H,"")</f>
        <v>1</v>
      </c>
      <c r="AP2201">
        <f>_xlfn.XLOOKUP(Tabela5[[#This Row],[UUID]],Planilha2!$A:$A,Planilha2!I:I,"")</f>
        <v>1</v>
      </c>
      <c r="AQ2201">
        <f>_xlfn.XLOOKUP(Tabela5[[#This Row],[UUID]],Planilha2!$A:$A,Planilha2!J:J,"")</f>
        <v>1</v>
      </c>
      <c r="AR2201">
        <f>_xlfn.XLOOKUP(Tabela5[[#This Row],[UUID]],Planilha2!$A:$A,Planilha2!K:K,"")</f>
        <v>1</v>
      </c>
      <c r="AS2201">
        <f>_xlfn.XLOOKUP(Tabela5[[#This Row],[UUID]],Planilha2!$A:$A,Planilha2!L:L,"")</f>
        <v>1</v>
      </c>
      <c r="AT2201">
        <f>_xlfn.XLOOKUP(Tabela5[[#This Row],[UUID]],Planilha2!$A:$A,Planilha2!M:M,"")</f>
        <v>0</v>
      </c>
      <c r="AU2201">
        <f>_xlfn.XLOOKUP(Tabela5[[#This Row],[UUID]],Planilha2!$A:$A,Planilha2!N:N,"")</f>
        <v>1</v>
      </c>
      <c r="AV2201">
        <f>_xlfn.XLOOKUP(Tabela5[[#This Row],[UUID]],Planilha2!$A:$A,Planilha2!O:O,"")</f>
        <v>1</v>
      </c>
    </row>
    <row r="2202" spans="1:48" x14ac:dyDescent="0.2">
      <c r="A2202" t="s">
        <v>8911</v>
      </c>
      <c r="B2202" t="s">
        <v>35</v>
      </c>
      <c r="C2202">
        <v>107147939</v>
      </c>
      <c r="D2202">
        <v>48790958934</v>
      </c>
      <c r="E2202" t="s">
        <v>1045</v>
      </c>
      <c r="F2202" t="s">
        <v>1046</v>
      </c>
      <c r="G2202" t="s">
        <v>1047</v>
      </c>
      <c r="H2202" s="1">
        <v>45992</v>
      </c>
      <c r="I2202">
        <v>202512</v>
      </c>
      <c r="J2202">
        <v>207.79436999999999</v>
      </c>
      <c r="L2202">
        <v>207.79</v>
      </c>
      <c r="N2202">
        <v>90460633</v>
      </c>
      <c r="O2202" s="1">
        <v>46048</v>
      </c>
      <c r="P2202" s="1">
        <v>46058</v>
      </c>
      <c r="R2202">
        <v>68</v>
      </c>
      <c r="S2202" t="s">
        <v>53</v>
      </c>
      <c r="T2202" t="s">
        <v>40</v>
      </c>
      <c r="U2202" t="s">
        <v>40</v>
      </c>
      <c r="V2202" t="s">
        <v>1048</v>
      </c>
      <c r="W2202">
        <v>6</v>
      </c>
      <c r="X2202" t="s">
        <v>42</v>
      </c>
      <c r="Y2202">
        <v>6</v>
      </c>
      <c r="Z2202" t="s">
        <v>40</v>
      </c>
      <c r="AA2202" t="s">
        <v>982</v>
      </c>
      <c r="AB2202" t="s">
        <v>44</v>
      </c>
      <c r="AC2202" t="s">
        <v>45</v>
      </c>
      <c r="AE2202" t="s">
        <v>298</v>
      </c>
      <c r="AF2202" t="s">
        <v>8912</v>
      </c>
      <c r="AG2202" s="1">
        <v>46062</v>
      </c>
      <c r="AH2202" t="s">
        <v>2751</v>
      </c>
      <c r="AI2202">
        <f>_xlfn.XLOOKUP(Tabela5[[#This Row],[UUID]],Planilha2!$A:$A,Planilha2!B:B,"")</f>
        <v>0</v>
      </c>
      <c r="AJ2202">
        <f>_xlfn.XLOOKUP(Tabela5[[#This Row],[UUID]],Planilha2!$A:$A,Planilha2!C:C,"")</f>
        <v>1</v>
      </c>
      <c r="AK2202">
        <f>_xlfn.XLOOKUP(Tabela5[[#This Row],[UUID]],Planilha2!$A:$A,Planilha2!D:D,"")</f>
        <v>1</v>
      </c>
      <c r="AL2202">
        <f>_xlfn.XLOOKUP(Tabela5[[#This Row],[UUID]],Planilha2!$A:$A,Planilha2!E:E,"")</f>
        <v>0</v>
      </c>
      <c r="AM2202">
        <f>_xlfn.XLOOKUP(Tabela5[[#This Row],[UUID]],Planilha2!$A:$A,Planilha2!F:F,"")</f>
        <v>1</v>
      </c>
      <c r="AN2202">
        <f>_xlfn.XLOOKUP(Tabela5[[#This Row],[UUID]],Planilha2!$A:$A,Planilha2!G:G,"")</f>
        <v>1</v>
      </c>
      <c r="AO2202">
        <f>_xlfn.XLOOKUP(Tabela5[[#This Row],[UUID]],Planilha2!$A:$A,Planilha2!H:H,"")</f>
        <v>1</v>
      </c>
      <c r="AP2202">
        <f>_xlfn.XLOOKUP(Tabela5[[#This Row],[UUID]],Planilha2!$A:$A,Planilha2!I:I,"")</f>
        <v>1</v>
      </c>
      <c r="AQ2202">
        <f>_xlfn.XLOOKUP(Tabela5[[#This Row],[UUID]],Planilha2!$A:$A,Planilha2!J:J,"")</f>
        <v>1</v>
      </c>
      <c r="AR2202">
        <f>_xlfn.XLOOKUP(Tabela5[[#This Row],[UUID]],Planilha2!$A:$A,Planilha2!K:K,"")</f>
        <v>1</v>
      </c>
      <c r="AS2202">
        <f>_xlfn.XLOOKUP(Tabela5[[#This Row],[UUID]],Planilha2!$A:$A,Planilha2!L:L,"")</f>
        <v>1</v>
      </c>
      <c r="AT2202">
        <f>_xlfn.XLOOKUP(Tabela5[[#This Row],[UUID]],Planilha2!$A:$A,Planilha2!M:M,"")</f>
        <v>1</v>
      </c>
      <c r="AU2202">
        <f>_xlfn.XLOOKUP(Tabela5[[#This Row],[UUID]],Planilha2!$A:$A,Planilha2!N:N,"")</f>
        <v>1</v>
      </c>
      <c r="AV2202">
        <f>_xlfn.XLOOKUP(Tabela5[[#This Row],[UUID]],Planilha2!$A:$A,Planilha2!O:O,"")</f>
        <v>1</v>
      </c>
    </row>
    <row r="2203" spans="1:48" x14ac:dyDescent="0.2">
      <c r="A2203" t="s">
        <v>8913</v>
      </c>
      <c r="B2203" t="s">
        <v>35</v>
      </c>
      <c r="C2203">
        <v>102544190</v>
      </c>
      <c r="D2203">
        <v>2478847906</v>
      </c>
      <c r="E2203" t="s">
        <v>4132</v>
      </c>
      <c r="F2203" t="s">
        <v>4133</v>
      </c>
      <c r="G2203" t="s">
        <v>4134</v>
      </c>
      <c r="H2203" s="1">
        <v>45992</v>
      </c>
      <c r="I2203">
        <v>202512</v>
      </c>
      <c r="J2203">
        <v>654.17988000000003</v>
      </c>
      <c r="L2203">
        <v>654.17999999999995</v>
      </c>
      <c r="N2203">
        <v>90460648</v>
      </c>
      <c r="O2203" s="1">
        <v>46048</v>
      </c>
      <c r="P2203" s="1">
        <v>46058</v>
      </c>
      <c r="R2203">
        <v>68</v>
      </c>
      <c r="S2203" t="s">
        <v>53</v>
      </c>
      <c r="T2203" t="s">
        <v>40</v>
      </c>
      <c r="U2203" t="s">
        <v>40</v>
      </c>
      <c r="V2203" t="s">
        <v>4135</v>
      </c>
      <c r="W2203" t="s">
        <v>94</v>
      </c>
      <c r="X2203" t="s">
        <v>94</v>
      </c>
      <c r="Y2203">
        <v>6</v>
      </c>
      <c r="Z2203" t="s">
        <v>40</v>
      </c>
      <c r="AA2203" t="s">
        <v>982</v>
      </c>
      <c r="AB2203" t="s">
        <v>44</v>
      </c>
      <c r="AC2203" t="s">
        <v>45</v>
      </c>
      <c r="AE2203" t="s">
        <v>298</v>
      </c>
      <c r="AF2203" t="s">
        <v>8914</v>
      </c>
      <c r="AG2203" s="1">
        <v>46086</v>
      </c>
      <c r="AH2203" t="s">
        <v>2615</v>
      </c>
      <c r="AI2203">
        <f>_xlfn.XLOOKUP(Tabela5[[#This Row],[UUID]],Planilha2!$A:$A,Planilha2!B:B,"")</f>
        <v>1</v>
      </c>
      <c r="AJ2203">
        <f>_xlfn.XLOOKUP(Tabela5[[#This Row],[UUID]],Planilha2!$A:$A,Planilha2!C:C,"")</f>
        <v>0</v>
      </c>
      <c r="AK2203">
        <f>_xlfn.XLOOKUP(Tabela5[[#This Row],[UUID]],Planilha2!$A:$A,Planilha2!D:D,"")</f>
        <v>3</v>
      </c>
      <c r="AL2203">
        <f>_xlfn.XLOOKUP(Tabela5[[#This Row],[UUID]],Planilha2!$A:$A,Planilha2!E:E,"")</f>
        <v>1</v>
      </c>
      <c r="AM2203">
        <f>_xlfn.XLOOKUP(Tabela5[[#This Row],[UUID]],Planilha2!$A:$A,Planilha2!F:F,"")</f>
        <v>1</v>
      </c>
      <c r="AN2203">
        <f>_xlfn.XLOOKUP(Tabela5[[#This Row],[UUID]],Planilha2!$A:$A,Planilha2!G:G,"")</f>
        <v>1</v>
      </c>
      <c r="AO2203">
        <f>_xlfn.XLOOKUP(Tabela5[[#This Row],[UUID]],Planilha2!$A:$A,Planilha2!H:H,"")</f>
        <v>1</v>
      </c>
      <c r="AP2203">
        <f>_xlfn.XLOOKUP(Tabela5[[#This Row],[UUID]],Planilha2!$A:$A,Planilha2!I:I,"")</f>
        <v>1</v>
      </c>
      <c r="AQ2203">
        <f>_xlfn.XLOOKUP(Tabela5[[#This Row],[UUID]],Planilha2!$A:$A,Planilha2!J:J,"")</f>
        <v>1</v>
      </c>
      <c r="AR2203">
        <f>_xlfn.XLOOKUP(Tabela5[[#This Row],[UUID]],Planilha2!$A:$A,Planilha2!K:K,"")</f>
        <v>1</v>
      </c>
      <c r="AS2203">
        <f>_xlfn.XLOOKUP(Tabela5[[#This Row],[UUID]],Planilha2!$A:$A,Planilha2!L:L,"")</f>
        <v>1</v>
      </c>
      <c r="AT2203">
        <f>_xlfn.XLOOKUP(Tabela5[[#This Row],[UUID]],Planilha2!$A:$A,Planilha2!M:M,"")</f>
        <v>0</v>
      </c>
      <c r="AU2203">
        <f>_xlfn.XLOOKUP(Tabela5[[#This Row],[UUID]],Planilha2!$A:$A,Planilha2!N:N,"")</f>
        <v>1</v>
      </c>
      <c r="AV2203">
        <f>_xlfn.XLOOKUP(Tabela5[[#This Row],[UUID]],Planilha2!$A:$A,Planilha2!O:O,"")</f>
        <v>1</v>
      </c>
    </row>
    <row r="2204" spans="1:48" x14ac:dyDescent="0.2">
      <c r="A2204" t="s">
        <v>8915</v>
      </c>
      <c r="B2204" t="s">
        <v>35</v>
      </c>
      <c r="C2204">
        <v>160911471</v>
      </c>
      <c r="D2204">
        <v>88288609791</v>
      </c>
      <c r="E2204" t="s">
        <v>4605</v>
      </c>
      <c r="F2204" t="s">
        <v>8916</v>
      </c>
      <c r="G2204" t="s">
        <v>4607</v>
      </c>
      <c r="H2204" s="1">
        <v>45931</v>
      </c>
      <c r="I2204">
        <v>202510</v>
      </c>
      <c r="J2204">
        <v>1732.3822299999999</v>
      </c>
      <c r="L2204">
        <v>1732.38</v>
      </c>
      <c r="N2204">
        <v>90408333</v>
      </c>
      <c r="O2204" s="1">
        <v>45980</v>
      </c>
      <c r="P2204" s="1">
        <v>45992</v>
      </c>
      <c r="R2204">
        <v>134</v>
      </c>
      <c r="S2204" t="s">
        <v>53</v>
      </c>
      <c r="T2204" t="s">
        <v>40</v>
      </c>
      <c r="U2204" t="s">
        <v>40</v>
      </c>
      <c r="V2204" t="s">
        <v>4608</v>
      </c>
      <c r="W2204">
        <v>6</v>
      </c>
      <c r="X2204" t="s">
        <v>42</v>
      </c>
      <c r="Y2204">
        <v>6</v>
      </c>
      <c r="Z2204" t="s">
        <v>40</v>
      </c>
      <c r="AA2204" t="s">
        <v>297</v>
      </c>
      <c r="AB2204" t="s">
        <v>44</v>
      </c>
      <c r="AE2204" t="s">
        <v>2711</v>
      </c>
      <c r="AF2204" t="s">
        <v>8917</v>
      </c>
      <c r="AG2204" s="1">
        <v>45959</v>
      </c>
      <c r="AH2204" t="s">
        <v>70</v>
      </c>
      <c r="AI2204">
        <f>_xlfn.XLOOKUP(Tabela5[[#This Row],[UUID]],Planilha2!$A:$A,Planilha2!B:B,"")</f>
        <v>0</v>
      </c>
      <c r="AJ2204">
        <f>_xlfn.XLOOKUP(Tabela5[[#This Row],[UUID]],Planilha2!$A:$A,Planilha2!C:C,"")</f>
        <v>0</v>
      </c>
      <c r="AK2204">
        <f>_xlfn.XLOOKUP(Tabela5[[#This Row],[UUID]],Planilha2!$A:$A,Planilha2!D:D,"")</f>
        <v>0</v>
      </c>
      <c r="AL2204">
        <f>_xlfn.XLOOKUP(Tabela5[[#This Row],[UUID]],Planilha2!$A:$A,Planilha2!E:E,"")</f>
        <v>6</v>
      </c>
      <c r="AM2204">
        <f>_xlfn.XLOOKUP(Tabela5[[#This Row],[UUID]],Planilha2!$A:$A,Planilha2!F:F,"")</f>
        <v>0</v>
      </c>
      <c r="AN2204">
        <f>_xlfn.XLOOKUP(Tabela5[[#This Row],[UUID]],Planilha2!$A:$A,Planilha2!G:G,"")</f>
        <v>0</v>
      </c>
      <c r="AO2204">
        <f>_xlfn.XLOOKUP(Tabela5[[#This Row],[UUID]],Planilha2!$A:$A,Planilha2!H:H,"")</f>
        <v>0</v>
      </c>
      <c r="AP2204">
        <f>_xlfn.XLOOKUP(Tabela5[[#This Row],[UUID]],Planilha2!$A:$A,Planilha2!I:I,"")</f>
        <v>0</v>
      </c>
      <c r="AQ2204">
        <f>_xlfn.XLOOKUP(Tabela5[[#This Row],[UUID]],Planilha2!$A:$A,Planilha2!J:J,"")</f>
        <v>0</v>
      </c>
      <c r="AR2204">
        <f>_xlfn.XLOOKUP(Tabela5[[#This Row],[UUID]],Planilha2!$A:$A,Planilha2!K:K,"")</f>
        <v>0</v>
      </c>
      <c r="AS2204">
        <f>_xlfn.XLOOKUP(Tabela5[[#This Row],[UUID]],Planilha2!$A:$A,Planilha2!L:L,"")</f>
        <v>0</v>
      </c>
      <c r="AT2204">
        <f>_xlfn.XLOOKUP(Tabela5[[#This Row],[UUID]],Planilha2!$A:$A,Planilha2!M:M,"")</f>
        <v>0</v>
      </c>
      <c r="AU2204">
        <f>_xlfn.XLOOKUP(Tabela5[[#This Row],[UUID]],Planilha2!$A:$A,Planilha2!N:N,"")</f>
        <v>0</v>
      </c>
      <c r="AV2204">
        <f>_xlfn.XLOOKUP(Tabela5[[#This Row],[UUID]],Planilha2!$A:$A,Planilha2!O:O,"")</f>
        <v>0</v>
      </c>
    </row>
    <row r="2205" spans="1:48" x14ac:dyDescent="0.2">
      <c r="A2205" t="s">
        <v>8918</v>
      </c>
      <c r="B2205" t="s">
        <v>35</v>
      </c>
      <c r="C2205">
        <v>109680553</v>
      </c>
      <c r="D2205">
        <v>44369405000177</v>
      </c>
      <c r="E2205" t="s">
        <v>4161</v>
      </c>
      <c r="F2205" t="s">
        <v>4162</v>
      </c>
      <c r="G2205" t="s">
        <v>4163</v>
      </c>
      <c r="H2205" s="1">
        <v>45992</v>
      </c>
      <c r="I2205">
        <v>202512</v>
      </c>
      <c r="J2205">
        <v>997.65161999999998</v>
      </c>
      <c r="L2205">
        <v>997.65</v>
      </c>
      <c r="N2205">
        <v>90460739</v>
      </c>
      <c r="O2205" s="1">
        <v>46048</v>
      </c>
      <c r="P2205" s="1">
        <v>46058</v>
      </c>
      <c r="R2205">
        <v>68</v>
      </c>
      <c r="S2205" t="s">
        <v>39</v>
      </c>
      <c r="T2205" t="s">
        <v>40</v>
      </c>
      <c r="U2205" t="s">
        <v>40</v>
      </c>
      <c r="V2205" t="s">
        <v>4164</v>
      </c>
      <c r="W2205">
        <v>6</v>
      </c>
      <c r="X2205" t="s">
        <v>42</v>
      </c>
      <c r="Y2205">
        <v>6</v>
      </c>
      <c r="Z2205" t="s">
        <v>40</v>
      </c>
      <c r="AA2205" t="s">
        <v>982</v>
      </c>
      <c r="AB2205" t="s">
        <v>44</v>
      </c>
      <c r="AC2205" t="s">
        <v>45</v>
      </c>
      <c r="AE2205" t="s">
        <v>298</v>
      </c>
      <c r="AF2205" t="s">
        <v>8919</v>
      </c>
      <c r="AG2205" s="1">
        <v>46071</v>
      </c>
      <c r="AH2205" t="s">
        <v>2615</v>
      </c>
      <c r="AI2205">
        <f>_xlfn.XLOOKUP(Tabela5[[#This Row],[UUID]],Planilha2!$A:$A,Planilha2!B:B,"")</f>
        <v>1</v>
      </c>
      <c r="AJ2205">
        <f>_xlfn.XLOOKUP(Tabela5[[#This Row],[UUID]],Planilha2!$A:$A,Planilha2!C:C,"")</f>
        <v>1</v>
      </c>
      <c r="AK2205">
        <f>_xlfn.XLOOKUP(Tabela5[[#This Row],[UUID]],Planilha2!$A:$A,Planilha2!D:D,"")</f>
        <v>1</v>
      </c>
      <c r="AL2205">
        <f>_xlfn.XLOOKUP(Tabela5[[#This Row],[UUID]],Planilha2!$A:$A,Planilha2!E:E,"")</f>
        <v>0</v>
      </c>
      <c r="AM2205">
        <f>_xlfn.XLOOKUP(Tabela5[[#This Row],[UUID]],Planilha2!$A:$A,Planilha2!F:F,"")</f>
        <v>1</v>
      </c>
      <c r="AN2205">
        <f>_xlfn.XLOOKUP(Tabela5[[#This Row],[UUID]],Planilha2!$A:$A,Planilha2!G:G,"")</f>
        <v>1</v>
      </c>
      <c r="AO2205">
        <f>_xlfn.XLOOKUP(Tabela5[[#This Row],[UUID]],Planilha2!$A:$A,Planilha2!H:H,"")</f>
        <v>1</v>
      </c>
      <c r="AP2205">
        <f>_xlfn.XLOOKUP(Tabela5[[#This Row],[UUID]],Planilha2!$A:$A,Planilha2!I:I,"")</f>
        <v>1</v>
      </c>
      <c r="AQ2205">
        <f>_xlfn.XLOOKUP(Tabela5[[#This Row],[UUID]],Planilha2!$A:$A,Planilha2!J:J,"")</f>
        <v>1</v>
      </c>
      <c r="AR2205">
        <f>_xlfn.XLOOKUP(Tabela5[[#This Row],[UUID]],Planilha2!$A:$A,Planilha2!K:K,"")</f>
        <v>1</v>
      </c>
      <c r="AS2205">
        <f>_xlfn.XLOOKUP(Tabela5[[#This Row],[UUID]],Planilha2!$A:$A,Planilha2!L:L,"")</f>
        <v>1</v>
      </c>
      <c r="AT2205">
        <f>_xlfn.XLOOKUP(Tabela5[[#This Row],[UUID]],Planilha2!$A:$A,Planilha2!M:M,"")</f>
        <v>0</v>
      </c>
      <c r="AU2205">
        <f>_xlfn.XLOOKUP(Tabela5[[#This Row],[UUID]],Planilha2!$A:$A,Planilha2!N:N,"")</f>
        <v>1</v>
      </c>
      <c r="AV2205">
        <f>_xlfn.XLOOKUP(Tabela5[[#This Row],[UUID]],Planilha2!$A:$A,Planilha2!O:O,"")</f>
        <v>1</v>
      </c>
    </row>
    <row r="2206" spans="1:48" x14ac:dyDescent="0.2">
      <c r="A2206" t="s">
        <v>8920</v>
      </c>
      <c r="B2206" t="s">
        <v>35</v>
      </c>
      <c r="C2206">
        <v>93335261</v>
      </c>
      <c r="D2206">
        <v>28386330000186</v>
      </c>
      <c r="E2206" t="s">
        <v>7052</v>
      </c>
      <c r="F2206" t="s">
        <v>7053</v>
      </c>
      <c r="G2206" t="s">
        <v>7054</v>
      </c>
      <c r="H2206" s="1">
        <v>45992</v>
      </c>
      <c r="I2206">
        <v>202512</v>
      </c>
      <c r="J2206">
        <v>392.93299999999999</v>
      </c>
      <c r="L2206">
        <v>392.93</v>
      </c>
      <c r="N2206">
        <v>90460959</v>
      </c>
      <c r="O2206" s="1">
        <v>46048</v>
      </c>
      <c r="P2206" s="1">
        <v>46058</v>
      </c>
      <c r="R2206">
        <v>68</v>
      </c>
      <c r="S2206" t="s">
        <v>39</v>
      </c>
      <c r="T2206" t="s">
        <v>40</v>
      </c>
      <c r="U2206" t="s">
        <v>40</v>
      </c>
      <c r="V2206" t="s">
        <v>7055</v>
      </c>
      <c r="W2206" t="s">
        <v>94</v>
      </c>
      <c r="X2206" t="s">
        <v>94</v>
      </c>
      <c r="Y2206">
        <v>6</v>
      </c>
      <c r="Z2206" t="s">
        <v>40</v>
      </c>
      <c r="AA2206" t="s">
        <v>982</v>
      </c>
      <c r="AB2206" t="s">
        <v>44</v>
      </c>
      <c r="AC2206" t="s">
        <v>45</v>
      </c>
      <c r="AE2206" t="s">
        <v>298</v>
      </c>
      <c r="AF2206" t="s">
        <v>8921</v>
      </c>
      <c r="AG2206" s="1">
        <v>46084</v>
      </c>
      <c r="AH2206" t="s">
        <v>2615</v>
      </c>
      <c r="AI2206">
        <f>_xlfn.XLOOKUP(Tabela5[[#This Row],[UUID]],Planilha2!$A:$A,Planilha2!B:B,"")</f>
        <v>0</v>
      </c>
      <c r="AJ2206">
        <f>_xlfn.XLOOKUP(Tabela5[[#This Row],[UUID]],Planilha2!$A:$A,Planilha2!C:C,"")</f>
        <v>1</v>
      </c>
      <c r="AK2206">
        <f>_xlfn.XLOOKUP(Tabela5[[#This Row],[UUID]],Planilha2!$A:$A,Planilha2!D:D,"")</f>
        <v>1</v>
      </c>
      <c r="AL2206">
        <f>_xlfn.XLOOKUP(Tabela5[[#This Row],[UUID]],Planilha2!$A:$A,Planilha2!E:E,"")</f>
        <v>0</v>
      </c>
      <c r="AM2206">
        <f>_xlfn.XLOOKUP(Tabela5[[#This Row],[UUID]],Planilha2!$A:$A,Planilha2!F:F,"")</f>
        <v>1</v>
      </c>
      <c r="AN2206">
        <f>_xlfn.XLOOKUP(Tabela5[[#This Row],[UUID]],Planilha2!$A:$A,Planilha2!G:G,"")</f>
        <v>1</v>
      </c>
      <c r="AO2206">
        <f>_xlfn.XLOOKUP(Tabela5[[#This Row],[UUID]],Planilha2!$A:$A,Planilha2!H:H,"")</f>
        <v>1</v>
      </c>
      <c r="AP2206">
        <f>_xlfn.XLOOKUP(Tabela5[[#This Row],[UUID]],Planilha2!$A:$A,Planilha2!I:I,"")</f>
        <v>1</v>
      </c>
      <c r="AQ2206">
        <f>_xlfn.XLOOKUP(Tabela5[[#This Row],[UUID]],Planilha2!$A:$A,Planilha2!J:J,"")</f>
        <v>1</v>
      </c>
      <c r="AR2206">
        <f>_xlfn.XLOOKUP(Tabela5[[#This Row],[UUID]],Planilha2!$A:$A,Planilha2!K:K,"")</f>
        <v>1</v>
      </c>
      <c r="AS2206">
        <f>_xlfn.XLOOKUP(Tabela5[[#This Row],[UUID]],Planilha2!$A:$A,Planilha2!L:L,"")</f>
        <v>1</v>
      </c>
      <c r="AT2206">
        <f>_xlfn.XLOOKUP(Tabela5[[#This Row],[UUID]],Planilha2!$A:$A,Planilha2!M:M,"")</f>
        <v>1</v>
      </c>
      <c r="AU2206">
        <f>_xlfn.XLOOKUP(Tabela5[[#This Row],[UUID]],Planilha2!$A:$A,Planilha2!N:N,"")</f>
        <v>1</v>
      </c>
      <c r="AV2206">
        <f>_xlfn.XLOOKUP(Tabela5[[#This Row],[UUID]],Planilha2!$A:$A,Planilha2!O:O,"")</f>
        <v>1</v>
      </c>
    </row>
    <row r="2207" spans="1:48" x14ac:dyDescent="0.2">
      <c r="A2207" t="s">
        <v>8922</v>
      </c>
      <c r="B2207" t="s">
        <v>35</v>
      </c>
      <c r="C2207">
        <v>90152450</v>
      </c>
      <c r="D2207">
        <v>12983347000180</v>
      </c>
      <c r="E2207" t="s">
        <v>7058</v>
      </c>
      <c r="F2207" t="s">
        <v>7059</v>
      </c>
      <c r="G2207" t="s">
        <v>7060</v>
      </c>
      <c r="H2207" s="1">
        <v>45992</v>
      </c>
      <c r="I2207">
        <v>202512</v>
      </c>
      <c r="J2207">
        <v>673.29197999999997</v>
      </c>
      <c r="L2207">
        <v>673.29</v>
      </c>
      <c r="N2207">
        <v>90460949</v>
      </c>
      <c r="O2207" s="1">
        <v>46048</v>
      </c>
      <c r="P2207" s="1">
        <v>46058</v>
      </c>
      <c r="R2207">
        <v>68</v>
      </c>
      <c r="S2207" t="s">
        <v>39</v>
      </c>
      <c r="T2207" t="s">
        <v>40</v>
      </c>
      <c r="U2207" t="s">
        <v>40</v>
      </c>
      <c r="V2207" t="s">
        <v>7061</v>
      </c>
      <c r="W2207" t="s">
        <v>94</v>
      </c>
      <c r="X2207" t="s">
        <v>94</v>
      </c>
      <c r="Y2207">
        <v>6</v>
      </c>
      <c r="Z2207" t="s">
        <v>40</v>
      </c>
      <c r="AA2207" t="s">
        <v>982</v>
      </c>
      <c r="AB2207" t="s">
        <v>44</v>
      </c>
      <c r="AC2207" t="s">
        <v>45</v>
      </c>
      <c r="AE2207" t="s">
        <v>298</v>
      </c>
      <c r="AF2207" t="s">
        <v>8923</v>
      </c>
      <c r="AG2207" s="1">
        <v>46101</v>
      </c>
      <c r="AH2207" t="s">
        <v>47</v>
      </c>
      <c r="AI2207">
        <f>_xlfn.XLOOKUP(Tabela5[[#This Row],[UUID]],Planilha2!$A:$A,Planilha2!B:B,"")</f>
        <v>1</v>
      </c>
      <c r="AJ2207">
        <f>_xlfn.XLOOKUP(Tabela5[[#This Row],[UUID]],Planilha2!$A:$A,Planilha2!C:C,"")</f>
        <v>0</v>
      </c>
      <c r="AK2207">
        <f>_xlfn.XLOOKUP(Tabela5[[#This Row],[UUID]],Planilha2!$A:$A,Planilha2!D:D,"")</f>
        <v>4</v>
      </c>
      <c r="AL2207">
        <f>_xlfn.XLOOKUP(Tabela5[[#This Row],[UUID]],Planilha2!$A:$A,Planilha2!E:E,"")</f>
        <v>0</v>
      </c>
      <c r="AM2207">
        <f>_xlfn.XLOOKUP(Tabela5[[#This Row],[UUID]],Planilha2!$A:$A,Planilha2!F:F,"")</f>
        <v>1</v>
      </c>
      <c r="AN2207">
        <f>_xlfn.XLOOKUP(Tabela5[[#This Row],[UUID]],Planilha2!$A:$A,Planilha2!G:G,"")</f>
        <v>1</v>
      </c>
      <c r="AO2207">
        <f>_xlfn.XLOOKUP(Tabela5[[#This Row],[UUID]],Planilha2!$A:$A,Planilha2!H:H,"")</f>
        <v>1</v>
      </c>
      <c r="AP2207">
        <f>_xlfn.XLOOKUP(Tabela5[[#This Row],[UUID]],Planilha2!$A:$A,Planilha2!I:I,"")</f>
        <v>1</v>
      </c>
      <c r="AQ2207">
        <f>_xlfn.XLOOKUP(Tabela5[[#This Row],[UUID]],Planilha2!$A:$A,Planilha2!J:J,"")</f>
        <v>1</v>
      </c>
      <c r="AR2207">
        <f>_xlfn.XLOOKUP(Tabela5[[#This Row],[UUID]],Planilha2!$A:$A,Planilha2!K:K,"")</f>
        <v>1</v>
      </c>
      <c r="AS2207">
        <f>_xlfn.XLOOKUP(Tabela5[[#This Row],[UUID]],Planilha2!$A:$A,Planilha2!L:L,"")</f>
        <v>0</v>
      </c>
      <c r="AT2207">
        <f>_xlfn.XLOOKUP(Tabela5[[#This Row],[UUID]],Planilha2!$A:$A,Planilha2!M:M,"")</f>
        <v>0</v>
      </c>
      <c r="AU2207">
        <f>_xlfn.XLOOKUP(Tabela5[[#This Row],[UUID]],Planilha2!$A:$A,Planilha2!N:N,"")</f>
        <v>1</v>
      </c>
      <c r="AV2207">
        <f>_xlfn.XLOOKUP(Tabela5[[#This Row],[UUID]],Planilha2!$A:$A,Planilha2!O:O,"")</f>
        <v>1</v>
      </c>
    </row>
    <row r="2208" spans="1:48" x14ac:dyDescent="0.2">
      <c r="A2208" t="s">
        <v>8924</v>
      </c>
      <c r="B2208" t="s">
        <v>35</v>
      </c>
      <c r="C2208">
        <v>92945562</v>
      </c>
      <c r="D2208">
        <v>6561652940</v>
      </c>
      <c r="E2208" t="s">
        <v>1051</v>
      </c>
      <c r="F2208" t="s">
        <v>1052</v>
      </c>
      <c r="G2208" t="s">
        <v>1053</v>
      </c>
      <c r="H2208" s="1">
        <v>45992</v>
      </c>
      <c r="I2208">
        <v>202512</v>
      </c>
      <c r="J2208">
        <v>135.42287999999999</v>
      </c>
      <c r="L2208">
        <v>135.41999999999999</v>
      </c>
      <c r="N2208">
        <v>90460582</v>
      </c>
      <c r="O2208" s="1">
        <v>46048</v>
      </c>
      <c r="P2208" s="1">
        <v>46058</v>
      </c>
      <c r="R2208">
        <v>68</v>
      </c>
      <c r="S2208" t="s">
        <v>53</v>
      </c>
      <c r="T2208" t="s">
        <v>40</v>
      </c>
      <c r="U2208" t="s">
        <v>40</v>
      </c>
      <c r="V2208" t="s">
        <v>1054</v>
      </c>
      <c r="W2208">
        <v>6</v>
      </c>
      <c r="X2208" t="s">
        <v>42</v>
      </c>
      <c r="Y2208">
        <v>6</v>
      </c>
      <c r="Z2208" t="s">
        <v>40</v>
      </c>
      <c r="AA2208" t="s">
        <v>982</v>
      </c>
      <c r="AB2208" t="s">
        <v>44</v>
      </c>
      <c r="AC2208" t="s">
        <v>45</v>
      </c>
      <c r="AE2208" t="s">
        <v>298</v>
      </c>
      <c r="AF2208" t="s">
        <v>8925</v>
      </c>
      <c r="AG2208" s="1">
        <v>46077</v>
      </c>
      <c r="AH2208" t="s">
        <v>2615</v>
      </c>
      <c r="AI2208">
        <f>_xlfn.XLOOKUP(Tabela5[[#This Row],[UUID]],Planilha2!$A:$A,Planilha2!B:B,"")</f>
        <v>0</v>
      </c>
      <c r="AJ2208">
        <f>_xlfn.XLOOKUP(Tabela5[[#This Row],[UUID]],Planilha2!$A:$A,Planilha2!C:C,"")</f>
        <v>1</v>
      </c>
      <c r="AK2208">
        <f>_xlfn.XLOOKUP(Tabela5[[#This Row],[UUID]],Planilha2!$A:$A,Planilha2!D:D,"")</f>
        <v>4</v>
      </c>
      <c r="AL2208">
        <f>_xlfn.XLOOKUP(Tabela5[[#This Row],[UUID]],Planilha2!$A:$A,Planilha2!E:E,"")</f>
        <v>1</v>
      </c>
      <c r="AM2208">
        <f>_xlfn.XLOOKUP(Tabela5[[#This Row],[UUID]],Planilha2!$A:$A,Planilha2!F:F,"")</f>
        <v>1</v>
      </c>
      <c r="AN2208">
        <f>_xlfn.XLOOKUP(Tabela5[[#This Row],[UUID]],Planilha2!$A:$A,Planilha2!G:G,"")</f>
        <v>1</v>
      </c>
      <c r="AO2208">
        <f>_xlfn.XLOOKUP(Tabela5[[#This Row],[UUID]],Planilha2!$A:$A,Planilha2!H:H,"")</f>
        <v>1</v>
      </c>
      <c r="AP2208">
        <f>_xlfn.XLOOKUP(Tabela5[[#This Row],[UUID]],Planilha2!$A:$A,Planilha2!I:I,"")</f>
        <v>1</v>
      </c>
      <c r="AQ2208">
        <f>_xlfn.XLOOKUP(Tabela5[[#This Row],[UUID]],Planilha2!$A:$A,Planilha2!J:J,"")</f>
        <v>1</v>
      </c>
      <c r="AR2208">
        <f>_xlfn.XLOOKUP(Tabela5[[#This Row],[UUID]],Planilha2!$A:$A,Planilha2!K:K,"")</f>
        <v>1</v>
      </c>
      <c r="AS2208">
        <f>_xlfn.XLOOKUP(Tabela5[[#This Row],[UUID]],Planilha2!$A:$A,Planilha2!L:L,"")</f>
        <v>1</v>
      </c>
      <c r="AT2208">
        <f>_xlfn.XLOOKUP(Tabela5[[#This Row],[UUID]],Planilha2!$A:$A,Planilha2!M:M,"")</f>
        <v>1</v>
      </c>
      <c r="AU2208">
        <f>_xlfn.XLOOKUP(Tabela5[[#This Row],[UUID]],Planilha2!$A:$A,Planilha2!N:N,"")</f>
        <v>1</v>
      </c>
      <c r="AV2208">
        <f>_xlfn.XLOOKUP(Tabela5[[#This Row],[UUID]],Planilha2!$A:$A,Planilha2!O:O,"")</f>
        <v>1</v>
      </c>
    </row>
    <row r="2209" spans="1:48" x14ac:dyDescent="0.2">
      <c r="A2209" t="s">
        <v>8926</v>
      </c>
      <c r="B2209" t="s">
        <v>35</v>
      </c>
      <c r="C2209">
        <v>92996957</v>
      </c>
      <c r="D2209">
        <v>12179776861</v>
      </c>
      <c r="E2209" t="s">
        <v>1075</v>
      </c>
      <c r="F2209" t="s">
        <v>1076</v>
      </c>
      <c r="G2209" t="s">
        <v>1077</v>
      </c>
      <c r="H2209" s="1">
        <v>45992</v>
      </c>
      <c r="I2209">
        <v>202512</v>
      </c>
      <c r="J2209">
        <v>88.577789999999993</v>
      </c>
      <c r="L2209">
        <v>88.58</v>
      </c>
      <c r="N2209">
        <v>90460618</v>
      </c>
      <c r="O2209" s="1">
        <v>46048</v>
      </c>
      <c r="P2209" s="1">
        <v>46058</v>
      </c>
      <c r="R2209">
        <v>68</v>
      </c>
      <c r="S2209" t="s">
        <v>53</v>
      </c>
      <c r="T2209" t="s">
        <v>40</v>
      </c>
      <c r="U2209" t="s">
        <v>40</v>
      </c>
      <c r="V2209" t="s">
        <v>1078</v>
      </c>
      <c r="W2209">
        <v>6</v>
      </c>
      <c r="X2209" t="s">
        <v>42</v>
      </c>
      <c r="Y2209">
        <v>6</v>
      </c>
      <c r="Z2209" t="s">
        <v>40</v>
      </c>
      <c r="AA2209" t="s">
        <v>982</v>
      </c>
      <c r="AB2209" t="s">
        <v>44</v>
      </c>
      <c r="AC2209" t="s">
        <v>45</v>
      </c>
      <c r="AE2209" t="s">
        <v>298</v>
      </c>
      <c r="AF2209" t="s">
        <v>8927</v>
      </c>
      <c r="AG2209" s="1">
        <v>46076</v>
      </c>
      <c r="AH2209" t="s">
        <v>2615</v>
      </c>
      <c r="AI2209">
        <f>_xlfn.XLOOKUP(Tabela5[[#This Row],[UUID]],Planilha2!$A:$A,Planilha2!B:B,"")</f>
        <v>0</v>
      </c>
      <c r="AJ2209">
        <f>_xlfn.XLOOKUP(Tabela5[[#This Row],[UUID]],Planilha2!$A:$A,Planilha2!C:C,"")</f>
        <v>1</v>
      </c>
      <c r="AK2209">
        <f>_xlfn.XLOOKUP(Tabela5[[#This Row],[UUID]],Planilha2!$A:$A,Planilha2!D:D,"")</f>
        <v>16</v>
      </c>
      <c r="AL2209">
        <f>_xlfn.XLOOKUP(Tabela5[[#This Row],[UUID]],Planilha2!$A:$A,Planilha2!E:E,"")</f>
        <v>0</v>
      </c>
      <c r="AM2209">
        <f>_xlfn.XLOOKUP(Tabela5[[#This Row],[UUID]],Planilha2!$A:$A,Planilha2!F:F,"")</f>
        <v>1</v>
      </c>
      <c r="AN2209">
        <f>_xlfn.XLOOKUP(Tabela5[[#This Row],[UUID]],Planilha2!$A:$A,Planilha2!G:G,"")</f>
        <v>1</v>
      </c>
      <c r="AO2209">
        <f>_xlfn.XLOOKUP(Tabela5[[#This Row],[UUID]],Planilha2!$A:$A,Planilha2!H:H,"")</f>
        <v>1</v>
      </c>
      <c r="AP2209">
        <f>_xlfn.XLOOKUP(Tabela5[[#This Row],[UUID]],Planilha2!$A:$A,Planilha2!I:I,"")</f>
        <v>1</v>
      </c>
      <c r="AQ2209">
        <f>_xlfn.XLOOKUP(Tabela5[[#This Row],[UUID]],Planilha2!$A:$A,Planilha2!J:J,"")</f>
        <v>1</v>
      </c>
      <c r="AR2209">
        <f>_xlfn.XLOOKUP(Tabela5[[#This Row],[UUID]],Planilha2!$A:$A,Planilha2!K:K,"")</f>
        <v>1</v>
      </c>
      <c r="AS2209">
        <f>_xlfn.XLOOKUP(Tabela5[[#This Row],[UUID]],Planilha2!$A:$A,Planilha2!L:L,"")</f>
        <v>1</v>
      </c>
      <c r="AT2209">
        <f>_xlfn.XLOOKUP(Tabela5[[#This Row],[UUID]],Planilha2!$A:$A,Planilha2!M:M,"")</f>
        <v>1</v>
      </c>
      <c r="AU2209">
        <f>_xlfn.XLOOKUP(Tabela5[[#This Row],[UUID]],Planilha2!$A:$A,Planilha2!N:N,"")</f>
        <v>1</v>
      </c>
      <c r="AV2209">
        <f>_xlfn.XLOOKUP(Tabela5[[#This Row],[UUID]],Planilha2!$A:$A,Planilha2!O:O,"")</f>
        <v>1</v>
      </c>
    </row>
    <row r="2210" spans="1:48" x14ac:dyDescent="0.2">
      <c r="A2210" t="s">
        <v>8928</v>
      </c>
      <c r="B2210" t="s">
        <v>35</v>
      </c>
      <c r="C2210">
        <v>48834769</v>
      </c>
      <c r="D2210">
        <v>56120745904</v>
      </c>
      <c r="E2210" t="s">
        <v>4197</v>
      </c>
      <c r="F2210" t="s">
        <v>4198</v>
      </c>
      <c r="G2210" t="s">
        <v>4199</v>
      </c>
      <c r="H2210" s="1">
        <v>45992</v>
      </c>
      <c r="I2210">
        <v>202512</v>
      </c>
      <c r="J2210">
        <v>123.40956</v>
      </c>
      <c r="L2210">
        <v>123.41</v>
      </c>
      <c r="N2210">
        <v>90461086</v>
      </c>
      <c r="O2210" s="1">
        <v>46048</v>
      </c>
      <c r="P2210" s="1">
        <v>46058</v>
      </c>
      <c r="R2210">
        <v>68</v>
      </c>
      <c r="S2210" t="s">
        <v>53</v>
      </c>
      <c r="T2210" t="s">
        <v>40</v>
      </c>
      <c r="U2210" t="s">
        <v>40</v>
      </c>
      <c r="V2210" t="s">
        <v>4200</v>
      </c>
      <c r="W2210">
        <v>6</v>
      </c>
      <c r="X2210" t="s">
        <v>42</v>
      </c>
      <c r="Y2210">
        <v>6</v>
      </c>
      <c r="Z2210" t="s">
        <v>40</v>
      </c>
      <c r="AA2210" t="s">
        <v>982</v>
      </c>
      <c r="AB2210" t="s">
        <v>44</v>
      </c>
      <c r="AC2210" t="s">
        <v>45</v>
      </c>
      <c r="AE2210" t="s">
        <v>298</v>
      </c>
      <c r="AF2210" t="s">
        <v>8929</v>
      </c>
      <c r="AG2210" s="1">
        <v>46086</v>
      </c>
      <c r="AH2210" t="s">
        <v>2615</v>
      </c>
      <c r="AI2210">
        <f>_xlfn.XLOOKUP(Tabela5[[#This Row],[UUID]],Planilha2!$A:$A,Planilha2!B:B,"")</f>
        <v>1</v>
      </c>
      <c r="AJ2210">
        <f>_xlfn.XLOOKUP(Tabela5[[#This Row],[UUID]],Planilha2!$A:$A,Planilha2!C:C,"")</f>
        <v>0</v>
      </c>
      <c r="AK2210">
        <f>_xlfn.XLOOKUP(Tabela5[[#This Row],[UUID]],Planilha2!$A:$A,Planilha2!D:D,"")</f>
        <v>1</v>
      </c>
      <c r="AL2210">
        <f>_xlfn.XLOOKUP(Tabela5[[#This Row],[UUID]],Planilha2!$A:$A,Planilha2!E:E,"")</f>
        <v>0</v>
      </c>
      <c r="AM2210">
        <f>_xlfn.XLOOKUP(Tabela5[[#This Row],[UUID]],Planilha2!$A:$A,Planilha2!F:F,"")</f>
        <v>1</v>
      </c>
      <c r="AN2210">
        <f>_xlfn.XLOOKUP(Tabela5[[#This Row],[UUID]],Planilha2!$A:$A,Planilha2!G:G,"")</f>
        <v>1</v>
      </c>
      <c r="AO2210">
        <f>_xlfn.XLOOKUP(Tabela5[[#This Row],[UUID]],Planilha2!$A:$A,Planilha2!H:H,"")</f>
        <v>1</v>
      </c>
      <c r="AP2210">
        <f>_xlfn.XLOOKUP(Tabela5[[#This Row],[UUID]],Planilha2!$A:$A,Planilha2!I:I,"")</f>
        <v>1</v>
      </c>
      <c r="AQ2210">
        <f>_xlfn.XLOOKUP(Tabela5[[#This Row],[UUID]],Planilha2!$A:$A,Planilha2!J:J,"")</f>
        <v>1</v>
      </c>
      <c r="AR2210">
        <f>_xlfn.XLOOKUP(Tabela5[[#This Row],[UUID]],Planilha2!$A:$A,Planilha2!K:K,"")</f>
        <v>1</v>
      </c>
      <c r="AS2210">
        <f>_xlfn.XLOOKUP(Tabela5[[#This Row],[UUID]],Planilha2!$A:$A,Planilha2!L:L,"")</f>
        <v>1</v>
      </c>
      <c r="AT2210">
        <f>_xlfn.XLOOKUP(Tabela5[[#This Row],[UUID]],Planilha2!$A:$A,Planilha2!M:M,"")</f>
        <v>0</v>
      </c>
      <c r="AU2210">
        <f>_xlfn.XLOOKUP(Tabela5[[#This Row],[UUID]],Planilha2!$A:$A,Planilha2!N:N,"")</f>
        <v>1</v>
      </c>
      <c r="AV2210">
        <f>_xlfn.XLOOKUP(Tabela5[[#This Row],[UUID]],Planilha2!$A:$A,Planilha2!O:O,"")</f>
        <v>1</v>
      </c>
    </row>
    <row r="2211" spans="1:48" x14ac:dyDescent="0.2">
      <c r="A2211" t="s">
        <v>8930</v>
      </c>
      <c r="B2211" t="s">
        <v>35</v>
      </c>
      <c r="C2211">
        <v>105648663</v>
      </c>
      <c r="D2211">
        <v>8698645992</v>
      </c>
      <c r="E2211" t="s">
        <v>1081</v>
      </c>
      <c r="F2211" t="s">
        <v>1082</v>
      </c>
      <c r="G2211" t="s">
        <v>1083</v>
      </c>
      <c r="H2211" s="1">
        <v>45992</v>
      </c>
      <c r="I2211">
        <v>202512</v>
      </c>
      <c r="J2211">
        <v>176.23023000000001</v>
      </c>
      <c r="L2211">
        <v>176.23</v>
      </c>
      <c r="N2211">
        <v>90460500</v>
      </c>
      <c r="O2211" s="1">
        <v>46048</v>
      </c>
      <c r="P2211" s="1">
        <v>46058</v>
      </c>
      <c r="R2211">
        <v>68</v>
      </c>
      <c r="S2211" t="s">
        <v>53</v>
      </c>
      <c r="T2211" t="s">
        <v>40</v>
      </c>
      <c r="U2211" t="s">
        <v>40</v>
      </c>
      <c r="V2211" t="s">
        <v>1084</v>
      </c>
      <c r="W2211">
        <v>6</v>
      </c>
      <c r="X2211" t="s">
        <v>42</v>
      </c>
      <c r="Y2211">
        <v>6</v>
      </c>
      <c r="Z2211" t="s">
        <v>40</v>
      </c>
      <c r="AA2211" t="s">
        <v>982</v>
      </c>
      <c r="AB2211" t="s">
        <v>44</v>
      </c>
      <c r="AC2211" t="s">
        <v>45</v>
      </c>
      <c r="AE2211" t="s">
        <v>298</v>
      </c>
      <c r="AF2211" t="s">
        <v>8931</v>
      </c>
      <c r="AG2211" s="1">
        <v>46076</v>
      </c>
      <c r="AH2211" t="s">
        <v>2615</v>
      </c>
      <c r="AI2211">
        <f>_xlfn.XLOOKUP(Tabela5[[#This Row],[UUID]],Planilha2!$A:$A,Planilha2!B:B,"")</f>
        <v>0</v>
      </c>
      <c r="AJ2211">
        <f>_xlfn.XLOOKUP(Tabela5[[#This Row],[UUID]],Planilha2!$A:$A,Planilha2!C:C,"")</f>
        <v>1</v>
      </c>
      <c r="AK2211">
        <f>_xlfn.XLOOKUP(Tabela5[[#This Row],[UUID]],Planilha2!$A:$A,Planilha2!D:D,"")</f>
        <v>16</v>
      </c>
      <c r="AL2211">
        <f>_xlfn.XLOOKUP(Tabela5[[#This Row],[UUID]],Planilha2!$A:$A,Planilha2!E:E,"")</f>
        <v>0</v>
      </c>
      <c r="AM2211">
        <f>_xlfn.XLOOKUP(Tabela5[[#This Row],[UUID]],Planilha2!$A:$A,Planilha2!F:F,"")</f>
        <v>1</v>
      </c>
      <c r="AN2211">
        <f>_xlfn.XLOOKUP(Tabela5[[#This Row],[UUID]],Planilha2!$A:$A,Planilha2!G:G,"")</f>
        <v>1</v>
      </c>
      <c r="AO2211">
        <f>_xlfn.XLOOKUP(Tabela5[[#This Row],[UUID]],Planilha2!$A:$A,Planilha2!H:H,"")</f>
        <v>1</v>
      </c>
      <c r="AP2211">
        <f>_xlfn.XLOOKUP(Tabela5[[#This Row],[UUID]],Planilha2!$A:$A,Planilha2!I:I,"")</f>
        <v>1</v>
      </c>
      <c r="AQ2211">
        <f>_xlfn.XLOOKUP(Tabela5[[#This Row],[UUID]],Planilha2!$A:$A,Planilha2!J:J,"")</f>
        <v>1</v>
      </c>
      <c r="AR2211">
        <f>_xlfn.XLOOKUP(Tabela5[[#This Row],[UUID]],Planilha2!$A:$A,Planilha2!K:K,"")</f>
        <v>1</v>
      </c>
      <c r="AS2211">
        <f>_xlfn.XLOOKUP(Tabela5[[#This Row],[UUID]],Planilha2!$A:$A,Planilha2!L:L,"")</f>
        <v>1</v>
      </c>
      <c r="AT2211">
        <f>_xlfn.XLOOKUP(Tabela5[[#This Row],[UUID]],Planilha2!$A:$A,Planilha2!M:M,"")</f>
        <v>1</v>
      </c>
      <c r="AU2211">
        <f>_xlfn.XLOOKUP(Tabela5[[#This Row],[UUID]],Planilha2!$A:$A,Planilha2!N:N,"")</f>
        <v>1</v>
      </c>
      <c r="AV2211">
        <f>_xlfn.XLOOKUP(Tabela5[[#This Row],[UUID]],Planilha2!$A:$A,Planilha2!O:O,"")</f>
        <v>1</v>
      </c>
    </row>
    <row r="2212" spans="1:48" x14ac:dyDescent="0.2">
      <c r="A2212" t="s">
        <v>8932</v>
      </c>
      <c r="B2212" t="s">
        <v>35</v>
      </c>
      <c r="C2212">
        <v>1402498</v>
      </c>
      <c r="D2212">
        <v>13274033740</v>
      </c>
      <c r="E2212" t="s">
        <v>293</v>
      </c>
      <c r="F2212" t="s">
        <v>294</v>
      </c>
      <c r="G2212" t="s">
        <v>295</v>
      </c>
      <c r="H2212" s="1">
        <v>45931</v>
      </c>
      <c r="I2212">
        <v>202510</v>
      </c>
      <c r="J2212">
        <v>540.46178999999995</v>
      </c>
      <c r="L2212">
        <v>540.46</v>
      </c>
      <c r="N2212">
        <v>90409381</v>
      </c>
      <c r="O2212" s="1">
        <v>45988</v>
      </c>
      <c r="P2212" s="1">
        <v>45999</v>
      </c>
      <c r="R2212">
        <v>127</v>
      </c>
      <c r="S2212" t="s">
        <v>53</v>
      </c>
      <c r="T2212" t="s">
        <v>40</v>
      </c>
      <c r="U2212" t="s">
        <v>40</v>
      </c>
      <c r="V2212" t="s">
        <v>296</v>
      </c>
      <c r="W2212">
        <v>6</v>
      </c>
      <c r="X2212" t="s">
        <v>42</v>
      </c>
      <c r="Y2212">
        <v>6</v>
      </c>
      <c r="Z2212" t="s">
        <v>40</v>
      </c>
      <c r="AA2212" t="s">
        <v>297</v>
      </c>
      <c r="AB2212" t="s">
        <v>44</v>
      </c>
      <c r="AE2212" t="s">
        <v>2711</v>
      </c>
      <c r="AF2212" t="s">
        <v>8933</v>
      </c>
      <c r="AG2212" s="1">
        <v>45973</v>
      </c>
      <c r="AH2212" t="s">
        <v>70</v>
      </c>
      <c r="AI2212">
        <f>_xlfn.XLOOKUP(Tabela5[[#This Row],[UUID]],Planilha2!$A:$A,Planilha2!B:B,"")</f>
        <v>0</v>
      </c>
      <c r="AJ2212">
        <f>_xlfn.XLOOKUP(Tabela5[[#This Row],[UUID]],Planilha2!$A:$A,Planilha2!C:C,"")</f>
        <v>0</v>
      </c>
      <c r="AK2212">
        <f>_xlfn.XLOOKUP(Tabela5[[#This Row],[UUID]],Planilha2!$A:$A,Planilha2!D:D,"")</f>
        <v>0</v>
      </c>
      <c r="AL2212">
        <f>_xlfn.XLOOKUP(Tabela5[[#This Row],[UUID]],Planilha2!$A:$A,Planilha2!E:E,"")</f>
        <v>6</v>
      </c>
      <c r="AM2212">
        <f>_xlfn.XLOOKUP(Tabela5[[#This Row],[UUID]],Planilha2!$A:$A,Planilha2!F:F,"")</f>
        <v>0</v>
      </c>
      <c r="AN2212">
        <f>_xlfn.XLOOKUP(Tabela5[[#This Row],[UUID]],Planilha2!$A:$A,Planilha2!G:G,"")</f>
        <v>0</v>
      </c>
      <c r="AO2212">
        <f>_xlfn.XLOOKUP(Tabela5[[#This Row],[UUID]],Planilha2!$A:$A,Planilha2!H:H,"")</f>
        <v>0</v>
      </c>
      <c r="AP2212">
        <f>_xlfn.XLOOKUP(Tabela5[[#This Row],[UUID]],Planilha2!$A:$A,Planilha2!I:I,"")</f>
        <v>0</v>
      </c>
      <c r="AQ2212">
        <f>_xlfn.XLOOKUP(Tabela5[[#This Row],[UUID]],Planilha2!$A:$A,Planilha2!J:J,"")</f>
        <v>0</v>
      </c>
      <c r="AR2212">
        <f>_xlfn.XLOOKUP(Tabela5[[#This Row],[UUID]],Planilha2!$A:$A,Planilha2!K:K,"")</f>
        <v>0</v>
      </c>
      <c r="AS2212">
        <f>_xlfn.XLOOKUP(Tabela5[[#This Row],[UUID]],Planilha2!$A:$A,Planilha2!L:L,"")</f>
        <v>0</v>
      </c>
      <c r="AT2212">
        <f>_xlfn.XLOOKUP(Tabela5[[#This Row],[UUID]],Planilha2!$A:$A,Planilha2!M:M,"")</f>
        <v>0</v>
      </c>
      <c r="AU2212">
        <f>_xlfn.XLOOKUP(Tabela5[[#This Row],[UUID]],Planilha2!$A:$A,Planilha2!N:N,"")</f>
        <v>0</v>
      </c>
      <c r="AV2212">
        <f>_xlfn.XLOOKUP(Tabela5[[#This Row],[UUID]],Planilha2!$A:$A,Planilha2!O:O,"")</f>
        <v>0</v>
      </c>
    </row>
    <row r="2213" spans="1:48" x14ac:dyDescent="0.2">
      <c r="A2213" t="s">
        <v>8934</v>
      </c>
      <c r="B2213" t="s">
        <v>35</v>
      </c>
      <c r="C2213">
        <v>85389439</v>
      </c>
      <c r="D2213">
        <v>83423931515</v>
      </c>
      <c r="E2213" t="s">
        <v>4203</v>
      </c>
      <c r="F2213" t="s">
        <v>4204</v>
      </c>
      <c r="G2213" t="s">
        <v>4205</v>
      </c>
      <c r="H2213" s="1">
        <v>45992</v>
      </c>
      <c r="I2213">
        <v>202512</v>
      </c>
      <c r="J2213">
        <v>127.23197999999999</v>
      </c>
      <c r="L2213">
        <v>127.23</v>
      </c>
      <c r="N2213">
        <v>90460990</v>
      </c>
      <c r="O2213" s="1">
        <v>46048</v>
      </c>
      <c r="P2213" s="1">
        <v>46058</v>
      </c>
      <c r="R2213">
        <v>68</v>
      </c>
      <c r="S2213" t="s">
        <v>53</v>
      </c>
      <c r="T2213" t="s">
        <v>40</v>
      </c>
      <c r="U2213" t="s">
        <v>40</v>
      </c>
      <c r="V2213" t="s">
        <v>4206</v>
      </c>
      <c r="W2213">
        <v>6</v>
      </c>
      <c r="X2213" t="s">
        <v>42</v>
      </c>
      <c r="Y2213">
        <v>6</v>
      </c>
      <c r="Z2213" t="s">
        <v>40</v>
      </c>
      <c r="AA2213" t="s">
        <v>982</v>
      </c>
      <c r="AB2213" t="s">
        <v>44</v>
      </c>
      <c r="AC2213" t="s">
        <v>45</v>
      </c>
      <c r="AE2213" t="s">
        <v>298</v>
      </c>
      <c r="AF2213" t="s">
        <v>8935</v>
      </c>
      <c r="AG2213" s="1">
        <v>46086</v>
      </c>
      <c r="AH2213" t="s">
        <v>2615</v>
      </c>
      <c r="AI2213">
        <f>_xlfn.XLOOKUP(Tabela5[[#This Row],[UUID]],Planilha2!$A:$A,Planilha2!B:B,"")</f>
        <v>1</v>
      </c>
      <c r="AJ2213">
        <f>_xlfn.XLOOKUP(Tabela5[[#This Row],[UUID]],Planilha2!$A:$A,Planilha2!C:C,"")</f>
        <v>0</v>
      </c>
      <c r="AK2213">
        <f>_xlfn.XLOOKUP(Tabela5[[#This Row],[UUID]],Planilha2!$A:$A,Planilha2!D:D,"")</f>
        <v>1</v>
      </c>
      <c r="AL2213">
        <f>_xlfn.XLOOKUP(Tabela5[[#This Row],[UUID]],Planilha2!$A:$A,Planilha2!E:E,"")</f>
        <v>0</v>
      </c>
      <c r="AM2213">
        <f>_xlfn.XLOOKUP(Tabela5[[#This Row],[UUID]],Planilha2!$A:$A,Planilha2!F:F,"")</f>
        <v>1</v>
      </c>
      <c r="AN2213">
        <f>_xlfn.XLOOKUP(Tabela5[[#This Row],[UUID]],Planilha2!$A:$A,Planilha2!G:G,"")</f>
        <v>1</v>
      </c>
      <c r="AO2213">
        <f>_xlfn.XLOOKUP(Tabela5[[#This Row],[UUID]],Planilha2!$A:$A,Planilha2!H:H,"")</f>
        <v>1</v>
      </c>
      <c r="AP2213">
        <f>_xlfn.XLOOKUP(Tabela5[[#This Row],[UUID]],Planilha2!$A:$A,Planilha2!I:I,"")</f>
        <v>1</v>
      </c>
      <c r="AQ2213">
        <f>_xlfn.XLOOKUP(Tabela5[[#This Row],[UUID]],Planilha2!$A:$A,Planilha2!J:J,"")</f>
        <v>1</v>
      </c>
      <c r="AR2213">
        <f>_xlfn.XLOOKUP(Tabela5[[#This Row],[UUID]],Planilha2!$A:$A,Planilha2!K:K,"")</f>
        <v>1</v>
      </c>
      <c r="AS2213">
        <f>_xlfn.XLOOKUP(Tabela5[[#This Row],[UUID]],Planilha2!$A:$A,Planilha2!L:L,"")</f>
        <v>1</v>
      </c>
      <c r="AT2213">
        <f>_xlfn.XLOOKUP(Tabela5[[#This Row],[UUID]],Planilha2!$A:$A,Planilha2!M:M,"")</f>
        <v>0</v>
      </c>
      <c r="AU2213">
        <f>_xlfn.XLOOKUP(Tabela5[[#This Row],[UUID]],Planilha2!$A:$A,Planilha2!N:N,"")</f>
        <v>1</v>
      </c>
      <c r="AV2213">
        <f>_xlfn.XLOOKUP(Tabela5[[#This Row],[UUID]],Planilha2!$A:$A,Planilha2!O:O,"")</f>
        <v>1</v>
      </c>
    </row>
    <row r="2214" spans="1:48" x14ac:dyDescent="0.2">
      <c r="A2214" t="s">
        <v>8936</v>
      </c>
      <c r="B2214" t="s">
        <v>35</v>
      </c>
      <c r="C2214">
        <v>1749729</v>
      </c>
      <c r="D2214">
        <v>7203528782</v>
      </c>
      <c r="E2214" t="s">
        <v>4658</v>
      </c>
      <c r="F2214" t="s">
        <v>8937</v>
      </c>
      <c r="G2214" t="s">
        <v>4660</v>
      </c>
      <c r="H2214" s="1">
        <v>45931</v>
      </c>
      <c r="I2214">
        <v>202510</v>
      </c>
      <c r="J2214">
        <v>820.66247999999996</v>
      </c>
      <c r="L2214">
        <v>820.66</v>
      </c>
      <c r="N2214">
        <v>90408461</v>
      </c>
      <c r="O2214" s="1">
        <v>45980</v>
      </c>
      <c r="P2214" s="1">
        <v>45992</v>
      </c>
      <c r="R2214">
        <v>134</v>
      </c>
      <c r="S2214" t="s">
        <v>53</v>
      </c>
      <c r="T2214" t="s">
        <v>40</v>
      </c>
      <c r="U2214" t="s">
        <v>40</v>
      </c>
      <c r="V2214" t="s">
        <v>4661</v>
      </c>
      <c r="W2214">
        <v>6</v>
      </c>
      <c r="X2214" t="s">
        <v>42</v>
      </c>
      <c r="Y2214">
        <v>6</v>
      </c>
      <c r="Z2214" t="s">
        <v>40</v>
      </c>
      <c r="AA2214" t="s">
        <v>297</v>
      </c>
      <c r="AB2214" t="s">
        <v>44</v>
      </c>
      <c r="AE2214" t="s">
        <v>2711</v>
      </c>
      <c r="AF2214" t="s">
        <v>8938</v>
      </c>
      <c r="AG2214" s="1">
        <v>45971</v>
      </c>
      <c r="AH2214" t="s">
        <v>70</v>
      </c>
      <c r="AI2214">
        <f>_xlfn.XLOOKUP(Tabela5[[#This Row],[UUID]],Planilha2!$A:$A,Planilha2!B:B,"")</f>
        <v>0</v>
      </c>
      <c r="AJ2214">
        <f>_xlfn.XLOOKUP(Tabela5[[#This Row],[UUID]],Planilha2!$A:$A,Planilha2!C:C,"")</f>
        <v>0</v>
      </c>
      <c r="AK2214">
        <f>_xlfn.XLOOKUP(Tabela5[[#This Row],[UUID]],Planilha2!$A:$A,Planilha2!D:D,"")</f>
        <v>0</v>
      </c>
      <c r="AL2214">
        <f>_xlfn.XLOOKUP(Tabela5[[#This Row],[UUID]],Planilha2!$A:$A,Planilha2!E:E,"")</f>
        <v>5</v>
      </c>
      <c r="AM2214">
        <f>_xlfn.XLOOKUP(Tabela5[[#This Row],[UUID]],Planilha2!$A:$A,Planilha2!F:F,"")</f>
        <v>0</v>
      </c>
      <c r="AN2214">
        <f>_xlfn.XLOOKUP(Tabela5[[#This Row],[UUID]],Planilha2!$A:$A,Planilha2!G:G,"")</f>
        <v>0</v>
      </c>
      <c r="AO2214">
        <f>_xlfn.XLOOKUP(Tabela5[[#This Row],[UUID]],Planilha2!$A:$A,Planilha2!H:H,"")</f>
        <v>0</v>
      </c>
      <c r="AP2214">
        <f>_xlfn.XLOOKUP(Tabela5[[#This Row],[UUID]],Planilha2!$A:$A,Planilha2!I:I,"")</f>
        <v>0</v>
      </c>
      <c r="AQ2214">
        <f>_xlfn.XLOOKUP(Tabela5[[#This Row],[UUID]],Planilha2!$A:$A,Planilha2!J:J,"")</f>
        <v>0</v>
      </c>
      <c r="AR2214">
        <f>_xlfn.XLOOKUP(Tabela5[[#This Row],[UUID]],Planilha2!$A:$A,Planilha2!K:K,"")</f>
        <v>0</v>
      </c>
      <c r="AS2214">
        <f>_xlfn.XLOOKUP(Tabela5[[#This Row],[UUID]],Planilha2!$A:$A,Planilha2!L:L,"")</f>
        <v>0</v>
      </c>
      <c r="AT2214">
        <f>_xlfn.XLOOKUP(Tabela5[[#This Row],[UUID]],Planilha2!$A:$A,Planilha2!M:M,"")</f>
        <v>0</v>
      </c>
      <c r="AU2214">
        <f>_xlfn.XLOOKUP(Tabela5[[#This Row],[UUID]],Planilha2!$A:$A,Planilha2!N:N,"")</f>
        <v>0</v>
      </c>
      <c r="AV2214">
        <f>_xlfn.XLOOKUP(Tabela5[[#This Row],[UUID]],Planilha2!$A:$A,Planilha2!O:O,"")</f>
        <v>0</v>
      </c>
    </row>
    <row r="2215" spans="1:48" x14ac:dyDescent="0.2">
      <c r="A2215" t="s">
        <v>8939</v>
      </c>
      <c r="B2215" t="s">
        <v>35</v>
      </c>
      <c r="C2215">
        <v>44235232</v>
      </c>
      <c r="D2215">
        <v>6281548957</v>
      </c>
      <c r="E2215" t="s">
        <v>4209</v>
      </c>
      <c r="F2215" t="s">
        <v>4210</v>
      </c>
      <c r="G2215" t="s">
        <v>4211</v>
      </c>
      <c r="H2215" s="1">
        <v>45992</v>
      </c>
      <c r="I2215">
        <v>202512</v>
      </c>
      <c r="J2215">
        <v>135.96894</v>
      </c>
      <c r="L2215">
        <v>135.97</v>
      </c>
      <c r="N2215">
        <v>90460425</v>
      </c>
      <c r="O2215" s="1">
        <v>46048</v>
      </c>
      <c r="P2215" s="1">
        <v>46058</v>
      </c>
      <c r="R2215">
        <v>68</v>
      </c>
      <c r="S2215" t="s">
        <v>53</v>
      </c>
      <c r="T2215" t="s">
        <v>40</v>
      </c>
      <c r="U2215" t="s">
        <v>40</v>
      </c>
      <c r="V2215" t="s">
        <v>4212</v>
      </c>
      <c r="W2215">
        <v>6</v>
      </c>
      <c r="X2215" t="s">
        <v>42</v>
      </c>
      <c r="Y2215">
        <v>6</v>
      </c>
      <c r="Z2215" t="s">
        <v>40</v>
      </c>
      <c r="AA2215" t="s">
        <v>982</v>
      </c>
      <c r="AB2215" t="s">
        <v>44</v>
      </c>
      <c r="AC2215" t="s">
        <v>45</v>
      </c>
      <c r="AE2215" t="s">
        <v>298</v>
      </c>
      <c r="AF2215" t="s">
        <v>8940</v>
      </c>
      <c r="AG2215" s="1">
        <v>46087</v>
      </c>
      <c r="AH2215" t="s">
        <v>2615</v>
      </c>
      <c r="AI2215">
        <f>_xlfn.XLOOKUP(Tabela5[[#This Row],[UUID]],Planilha2!$A:$A,Planilha2!B:B,"")</f>
        <v>1</v>
      </c>
      <c r="AJ2215">
        <f>_xlfn.XLOOKUP(Tabela5[[#This Row],[UUID]],Planilha2!$A:$A,Planilha2!C:C,"")</f>
        <v>0</v>
      </c>
      <c r="AK2215">
        <f>_xlfn.XLOOKUP(Tabela5[[#This Row],[UUID]],Planilha2!$A:$A,Planilha2!D:D,"")</f>
        <v>1</v>
      </c>
      <c r="AL2215">
        <f>_xlfn.XLOOKUP(Tabela5[[#This Row],[UUID]],Planilha2!$A:$A,Planilha2!E:E,"")</f>
        <v>0</v>
      </c>
      <c r="AM2215">
        <f>_xlfn.XLOOKUP(Tabela5[[#This Row],[UUID]],Planilha2!$A:$A,Planilha2!F:F,"")</f>
        <v>1</v>
      </c>
      <c r="AN2215">
        <f>_xlfn.XLOOKUP(Tabela5[[#This Row],[UUID]],Planilha2!$A:$A,Planilha2!G:G,"")</f>
        <v>1</v>
      </c>
      <c r="AO2215">
        <f>_xlfn.XLOOKUP(Tabela5[[#This Row],[UUID]],Planilha2!$A:$A,Planilha2!H:H,"")</f>
        <v>1</v>
      </c>
      <c r="AP2215">
        <f>_xlfn.XLOOKUP(Tabela5[[#This Row],[UUID]],Planilha2!$A:$A,Planilha2!I:I,"")</f>
        <v>1</v>
      </c>
      <c r="AQ2215">
        <f>_xlfn.XLOOKUP(Tabela5[[#This Row],[UUID]],Planilha2!$A:$A,Planilha2!J:J,"")</f>
        <v>1</v>
      </c>
      <c r="AR2215">
        <f>_xlfn.XLOOKUP(Tabela5[[#This Row],[UUID]],Planilha2!$A:$A,Planilha2!K:K,"")</f>
        <v>1</v>
      </c>
      <c r="AS2215">
        <f>_xlfn.XLOOKUP(Tabela5[[#This Row],[UUID]],Planilha2!$A:$A,Planilha2!L:L,"")</f>
        <v>1</v>
      </c>
      <c r="AT2215">
        <f>_xlfn.XLOOKUP(Tabela5[[#This Row],[UUID]],Planilha2!$A:$A,Planilha2!M:M,"")</f>
        <v>0</v>
      </c>
      <c r="AU2215">
        <f>_xlfn.XLOOKUP(Tabela5[[#This Row],[UUID]],Planilha2!$A:$A,Planilha2!N:N,"")</f>
        <v>1</v>
      </c>
      <c r="AV2215">
        <f>_xlfn.XLOOKUP(Tabela5[[#This Row],[UUID]],Planilha2!$A:$A,Planilha2!O:O,"")</f>
        <v>1</v>
      </c>
    </row>
    <row r="2216" spans="1:48" x14ac:dyDescent="0.2">
      <c r="A2216" t="s">
        <v>8941</v>
      </c>
      <c r="B2216" t="s">
        <v>35</v>
      </c>
      <c r="C2216">
        <v>37365320</v>
      </c>
      <c r="D2216">
        <v>24203548349</v>
      </c>
      <c r="E2216" t="s">
        <v>4215</v>
      </c>
      <c r="F2216" t="s">
        <v>4216</v>
      </c>
      <c r="G2216" t="s">
        <v>4217</v>
      </c>
      <c r="H2216" s="1">
        <v>45992</v>
      </c>
      <c r="I2216">
        <v>202512</v>
      </c>
      <c r="J2216">
        <v>140.33742000000001</v>
      </c>
      <c r="L2216">
        <v>140.34</v>
      </c>
      <c r="N2216">
        <v>90460850</v>
      </c>
      <c r="O2216" s="1">
        <v>46048</v>
      </c>
      <c r="P2216" s="1">
        <v>46058</v>
      </c>
      <c r="R2216">
        <v>68</v>
      </c>
      <c r="S2216" t="s">
        <v>53</v>
      </c>
      <c r="T2216" t="s">
        <v>40</v>
      </c>
      <c r="U2216" t="s">
        <v>40</v>
      </c>
      <c r="V2216" t="s">
        <v>4218</v>
      </c>
      <c r="W2216">
        <v>6</v>
      </c>
      <c r="X2216" t="s">
        <v>42</v>
      </c>
      <c r="Y2216">
        <v>6</v>
      </c>
      <c r="Z2216" t="s">
        <v>40</v>
      </c>
      <c r="AA2216" t="s">
        <v>982</v>
      </c>
      <c r="AB2216" t="s">
        <v>44</v>
      </c>
      <c r="AC2216" t="s">
        <v>45</v>
      </c>
      <c r="AE2216" t="s">
        <v>298</v>
      </c>
      <c r="AF2216" t="s">
        <v>8942</v>
      </c>
      <c r="AG2216" s="1">
        <v>46077</v>
      </c>
      <c r="AH2216" t="s">
        <v>2615</v>
      </c>
      <c r="AI2216">
        <f>_xlfn.XLOOKUP(Tabela5[[#This Row],[UUID]],Planilha2!$A:$A,Planilha2!B:B,"")</f>
        <v>0</v>
      </c>
      <c r="AJ2216">
        <f>_xlfn.XLOOKUP(Tabela5[[#This Row],[UUID]],Planilha2!$A:$A,Planilha2!C:C,"")</f>
        <v>1</v>
      </c>
      <c r="AK2216">
        <f>_xlfn.XLOOKUP(Tabela5[[#This Row],[UUID]],Planilha2!$A:$A,Planilha2!D:D,"")</f>
        <v>1</v>
      </c>
      <c r="AL2216">
        <f>_xlfn.XLOOKUP(Tabela5[[#This Row],[UUID]],Planilha2!$A:$A,Planilha2!E:E,"")</f>
        <v>0</v>
      </c>
      <c r="AM2216">
        <f>_xlfn.XLOOKUP(Tabela5[[#This Row],[UUID]],Planilha2!$A:$A,Planilha2!F:F,"")</f>
        <v>1</v>
      </c>
      <c r="AN2216">
        <f>_xlfn.XLOOKUP(Tabela5[[#This Row],[UUID]],Planilha2!$A:$A,Planilha2!G:G,"")</f>
        <v>1</v>
      </c>
      <c r="AO2216">
        <f>_xlfn.XLOOKUP(Tabela5[[#This Row],[UUID]],Planilha2!$A:$A,Planilha2!H:H,"")</f>
        <v>1</v>
      </c>
      <c r="AP2216">
        <f>_xlfn.XLOOKUP(Tabela5[[#This Row],[UUID]],Planilha2!$A:$A,Planilha2!I:I,"")</f>
        <v>1</v>
      </c>
      <c r="AQ2216">
        <f>_xlfn.XLOOKUP(Tabela5[[#This Row],[UUID]],Planilha2!$A:$A,Planilha2!J:J,"")</f>
        <v>1</v>
      </c>
      <c r="AR2216">
        <f>_xlfn.XLOOKUP(Tabela5[[#This Row],[UUID]],Planilha2!$A:$A,Planilha2!K:K,"")</f>
        <v>1</v>
      </c>
      <c r="AS2216">
        <f>_xlfn.XLOOKUP(Tabela5[[#This Row],[UUID]],Planilha2!$A:$A,Planilha2!L:L,"")</f>
        <v>1</v>
      </c>
      <c r="AT2216">
        <f>_xlfn.XLOOKUP(Tabela5[[#This Row],[UUID]],Planilha2!$A:$A,Planilha2!M:M,"")</f>
        <v>1</v>
      </c>
      <c r="AU2216">
        <f>_xlfn.XLOOKUP(Tabela5[[#This Row],[UUID]],Planilha2!$A:$A,Planilha2!N:N,"")</f>
        <v>1</v>
      </c>
      <c r="AV2216">
        <f>_xlfn.XLOOKUP(Tabela5[[#This Row],[UUID]],Planilha2!$A:$A,Planilha2!O:O,"")</f>
        <v>1</v>
      </c>
    </row>
    <row r="2217" spans="1:48" x14ac:dyDescent="0.2">
      <c r="A2217" t="s">
        <v>8943</v>
      </c>
      <c r="B2217" t="s">
        <v>35</v>
      </c>
      <c r="C2217">
        <v>39961923</v>
      </c>
      <c r="D2217">
        <v>95382011915</v>
      </c>
      <c r="E2217" t="s">
        <v>4221</v>
      </c>
      <c r="F2217" t="s">
        <v>4222</v>
      </c>
      <c r="G2217" t="s">
        <v>4223</v>
      </c>
      <c r="H2217" s="1">
        <v>45992</v>
      </c>
      <c r="I2217">
        <v>202512</v>
      </c>
      <c r="J2217">
        <v>150.71256</v>
      </c>
      <c r="L2217">
        <v>150.71</v>
      </c>
      <c r="N2217">
        <v>90460596</v>
      </c>
      <c r="O2217" s="1">
        <v>46048</v>
      </c>
      <c r="P2217" s="1">
        <v>46058</v>
      </c>
      <c r="R2217">
        <v>68</v>
      </c>
      <c r="S2217" t="s">
        <v>53</v>
      </c>
      <c r="T2217" t="s">
        <v>40</v>
      </c>
      <c r="U2217" t="s">
        <v>40</v>
      </c>
      <c r="V2217" t="s">
        <v>4224</v>
      </c>
      <c r="W2217" t="s">
        <v>94</v>
      </c>
      <c r="X2217" t="s">
        <v>94</v>
      </c>
      <c r="Y2217">
        <v>6</v>
      </c>
      <c r="Z2217" t="s">
        <v>40</v>
      </c>
      <c r="AA2217" t="s">
        <v>982</v>
      </c>
      <c r="AB2217" t="s">
        <v>44</v>
      </c>
      <c r="AC2217" t="s">
        <v>45</v>
      </c>
      <c r="AE2217" t="s">
        <v>298</v>
      </c>
      <c r="AF2217" t="s">
        <v>8944</v>
      </c>
      <c r="AG2217" s="1">
        <v>46094</v>
      </c>
      <c r="AH2217" t="s">
        <v>2615</v>
      </c>
      <c r="AI2217">
        <f>_xlfn.XLOOKUP(Tabela5[[#This Row],[UUID]],Planilha2!$A:$A,Planilha2!B:B,"")</f>
        <v>1</v>
      </c>
      <c r="AJ2217">
        <f>_xlfn.XLOOKUP(Tabela5[[#This Row],[UUID]],Planilha2!$A:$A,Planilha2!C:C,"")</f>
        <v>0</v>
      </c>
      <c r="AK2217">
        <f>_xlfn.XLOOKUP(Tabela5[[#This Row],[UUID]],Planilha2!$A:$A,Planilha2!D:D,"")</f>
        <v>1</v>
      </c>
      <c r="AL2217">
        <f>_xlfn.XLOOKUP(Tabela5[[#This Row],[UUID]],Planilha2!$A:$A,Planilha2!E:E,"")</f>
        <v>0</v>
      </c>
      <c r="AM2217">
        <f>_xlfn.XLOOKUP(Tabela5[[#This Row],[UUID]],Planilha2!$A:$A,Planilha2!F:F,"")</f>
        <v>1</v>
      </c>
      <c r="AN2217">
        <f>_xlfn.XLOOKUP(Tabela5[[#This Row],[UUID]],Planilha2!$A:$A,Planilha2!G:G,"")</f>
        <v>1</v>
      </c>
      <c r="AO2217">
        <f>_xlfn.XLOOKUP(Tabela5[[#This Row],[UUID]],Planilha2!$A:$A,Planilha2!H:H,"")</f>
        <v>1</v>
      </c>
      <c r="AP2217">
        <f>_xlfn.XLOOKUP(Tabela5[[#This Row],[UUID]],Planilha2!$A:$A,Planilha2!I:I,"")</f>
        <v>1</v>
      </c>
      <c r="AQ2217">
        <f>_xlfn.XLOOKUP(Tabela5[[#This Row],[UUID]],Planilha2!$A:$A,Planilha2!J:J,"")</f>
        <v>1</v>
      </c>
      <c r="AR2217">
        <f>_xlfn.XLOOKUP(Tabela5[[#This Row],[UUID]],Planilha2!$A:$A,Planilha2!K:K,"")</f>
        <v>1</v>
      </c>
      <c r="AS2217">
        <f>_xlfn.XLOOKUP(Tabela5[[#This Row],[UUID]],Planilha2!$A:$A,Planilha2!L:L,"")</f>
        <v>1</v>
      </c>
      <c r="AT2217">
        <f>_xlfn.XLOOKUP(Tabela5[[#This Row],[UUID]],Planilha2!$A:$A,Planilha2!M:M,"")</f>
        <v>0</v>
      </c>
      <c r="AU2217">
        <f>_xlfn.XLOOKUP(Tabela5[[#This Row],[UUID]],Planilha2!$A:$A,Planilha2!N:N,"")</f>
        <v>1</v>
      </c>
      <c r="AV2217">
        <f>_xlfn.XLOOKUP(Tabela5[[#This Row],[UUID]],Planilha2!$A:$A,Planilha2!O:O,"")</f>
        <v>1</v>
      </c>
    </row>
    <row r="2218" spans="1:48" x14ac:dyDescent="0.2">
      <c r="A2218" t="s">
        <v>8945</v>
      </c>
      <c r="B2218" t="s">
        <v>35</v>
      </c>
      <c r="C2218">
        <v>13429957</v>
      </c>
      <c r="D2218">
        <v>2562671970</v>
      </c>
      <c r="E2218" t="s">
        <v>4227</v>
      </c>
      <c r="F2218" t="s">
        <v>4228</v>
      </c>
      <c r="G2218" t="s">
        <v>4229</v>
      </c>
      <c r="H2218" s="1">
        <v>45992</v>
      </c>
      <c r="I2218">
        <v>202512</v>
      </c>
      <c r="J2218">
        <v>237.20778000000001</v>
      </c>
      <c r="L2218">
        <v>237.21</v>
      </c>
      <c r="N2218">
        <v>90460906</v>
      </c>
      <c r="O2218" s="1">
        <v>46048</v>
      </c>
      <c r="P2218" s="1">
        <v>46058</v>
      </c>
      <c r="R2218">
        <v>68</v>
      </c>
      <c r="S2218" t="s">
        <v>53</v>
      </c>
      <c r="T2218" t="s">
        <v>40</v>
      </c>
      <c r="U2218" t="s">
        <v>40</v>
      </c>
      <c r="V2218" t="s">
        <v>4230</v>
      </c>
      <c r="W2218">
        <v>6</v>
      </c>
      <c r="X2218" t="s">
        <v>42</v>
      </c>
      <c r="Y2218">
        <v>6</v>
      </c>
      <c r="Z2218" t="s">
        <v>40</v>
      </c>
      <c r="AA2218" t="s">
        <v>982</v>
      </c>
      <c r="AB2218" t="s">
        <v>44</v>
      </c>
      <c r="AC2218" t="s">
        <v>45</v>
      </c>
      <c r="AE2218" t="s">
        <v>298</v>
      </c>
      <c r="AF2218" t="s">
        <v>8946</v>
      </c>
      <c r="AG2218" s="1">
        <v>46087</v>
      </c>
      <c r="AH2218" t="s">
        <v>2615</v>
      </c>
      <c r="AI2218">
        <f>_xlfn.XLOOKUP(Tabela5[[#This Row],[UUID]],Planilha2!$A:$A,Planilha2!B:B,"")</f>
        <v>1</v>
      </c>
      <c r="AJ2218">
        <f>_xlfn.XLOOKUP(Tabela5[[#This Row],[UUID]],Planilha2!$A:$A,Planilha2!C:C,"")</f>
        <v>0</v>
      </c>
      <c r="AK2218">
        <f>_xlfn.XLOOKUP(Tabela5[[#This Row],[UUID]],Planilha2!$A:$A,Planilha2!D:D,"")</f>
        <v>19</v>
      </c>
      <c r="AL2218">
        <f>_xlfn.XLOOKUP(Tabela5[[#This Row],[UUID]],Planilha2!$A:$A,Planilha2!E:E,"")</f>
        <v>0</v>
      </c>
      <c r="AM2218">
        <f>_xlfn.XLOOKUP(Tabela5[[#This Row],[UUID]],Planilha2!$A:$A,Planilha2!F:F,"")</f>
        <v>1</v>
      </c>
      <c r="AN2218">
        <f>_xlfn.XLOOKUP(Tabela5[[#This Row],[UUID]],Planilha2!$A:$A,Planilha2!G:G,"")</f>
        <v>1</v>
      </c>
      <c r="AO2218">
        <f>_xlfn.XLOOKUP(Tabela5[[#This Row],[UUID]],Planilha2!$A:$A,Planilha2!H:H,"")</f>
        <v>1</v>
      </c>
      <c r="AP2218">
        <f>_xlfn.XLOOKUP(Tabela5[[#This Row],[UUID]],Planilha2!$A:$A,Planilha2!I:I,"")</f>
        <v>1</v>
      </c>
      <c r="AQ2218">
        <f>_xlfn.XLOOKUP(Tabela5[[#This Row],[UUID]],Planilha2!$A:$A,Planilha2!J:J,"")</f>
        <v>1</v>
      </c>
      <c r="AR2218">
        <f>_xlfn.XLOOKUP(Tabela5[[#This Row],[UUID]],Planilha2!$A:$A,Planilha2!K:K,"")</f>
        <v>1</v>
      </c>
      <c r="AS2218">
        <f>_xlfn.XLOOKUP(Tabela5[[#This Row],[UUID]],Planilha2!$A:$A,Planilha2!L:L,"")</f>
        <v>1</v>
      </c>
      <c r="AT2218">
        <f>_xlfn.XLOOKUP(Tabela5[[#This Row],[UUID]],Planilha2!$A:$A,Planilha2!M:M,"")</f>
        <v>0</v>
      </c>
      <c r="AU2218">
        <f>_xlfn.XLOOKUP(Tabela5[[#This Row],[UUID]],Planilha2!$A:$A,Planilha2!N:N,"")</f>
        <v>1</v>
      </c>
      <c r="AV2218">
        <f>_xlfn.XLOOKUP(Tabela5[[#This Row],[UUID]],Planilha2!$A:$A,Planilha2!O:O,"")</f>
        <v>1</v>
      </c>
    </row>
    <row r="2219" spans="1:48" x14ac:dyDescent="0.2">
      <c r="A2219" t="s">
        <v>8947</v>
      </c>
      <c r="B2219" t="s">
        <v>35</v>
      </c>
      <c r="C2219">
        <v>843841</v>
      </c>
      <c r="D2219">
        <v>15874764798</v>
      </c>
      <c r="E2219" t="s">
        <v>307</v>
      </c>
      <c r="F2219" t="s">
        <v>4685</v>
      </c>
      <c r="G2219" t="s">
        <v>309</v>
      </c>
      <c r="H2219" s="1">
        <v>45931</v>
      </c>
      <c r="I2219">
        <v>202510</v>
      </c>
      <c r="J2219">
        <v>233.83239</v>
      </c>
      <c r="L2219">
        <v>233.83</v>
      </c>
      <c r="N2219">
        <v>90431428</v>
      </c>
      <c r="O2219" s="1">
        <v>46007</v>
      </c>
      <c r="P2219" s="1">
        <v>46017</v>
      </c>
      <c r="R2219">
        <v>109</v>
      </c>
      <c r="S2219" t="s">
        <v>53</v>
      </c>
      <c r="T2219" t="s">
        <v>40</v>
      </c>
      <c r="U2219" t="s">
        <v>40</v>
      </c>
      <c r="V2219" t="s">
        <v>310</v>
      </c>
      <c r="W2219">
        <v>6</v>
      </c>
      <c r="X2219" t="s">
        <v>42</v>
      </c>
      <c r="Y2219">
        <v>6</v>
      </c>
      <c r="Z2219" t="s">
        <v>40</v>
      </c>
      <c r="AA2219" t="s">
        <v>297</v>
      </c>
      <c r="AB2219" t="s">
        <v>44</v>
      </c>
      <c r="AC2219" t="s">
        <v>45</v>
      </c>
      <c r="AE2219" t="s">
        <v>298</v>
      </c>
      <c r="AF2219" t="s">
        <v>8948</v>
      </c>
      <c r="AG2219" s="1">
        <v>45964</v>
      </c>
      <c r="AH2219" t="s">
        <v>70</v>
      </c>
      <c r="AI2219">
        <f>_xlfn.XLOOKUP(Tabela5[[#This Row],[UUID]],Planilha2!$A:$A,Planilha2!B:B,"")</f>
        <v>0</v>
      </c>
      <c r="AJ2219">
        <f>_xlfn.XLOOKUP(Tabela5[[#This Row],[UUID]],Planilha2!$A:$A,Planilha2!C:C,"")</f>
        <v>0</v>
      </c>
      <c r="AK2219">
        <f>_xlfn.XLOOKUP(Tabela5[[#This Row],[UUID]],Planilha2!$A:$A,Planilha2!D:D,"")</f>
        <v>0</v>
      </c>
      <c r="AL2219">
        <f>_xlfn.XLOOKUP(Tabela5[[#This Row],[UUID]],Planilha2!$A:$A,Planilha2!E:E,"")</f>
        <v>5</v>
      </c>
      <c r="AM2219">
        <f>_xlfn.XLOOKUP(Tabela5[[#This Row],[UUID]],Planilha2!$A:$A,Planilha2!F:F,"")</f>
        <v>0</v>
      </c>
      <c r="AN2219">
        <f>_xlfn.XLOOKUP(Tabela5[[#This Row],[UUID]],Planilha2!$A:$A,Planilha2!G:G,"")</f>
        <v>0</v>
      </c>
      <c r="AO2219">
        <f>_xlfn.XLOOKUP(Tabela5[[#This Row],[UUID]],Planilha2!$A:$A,Planilha2!H:H,"")</f>
        <v>0</v>
      </c>
      <c r="AP2219">
        <f>_xlfn.XLOOKUP(Tabela5[[#This Row],[UUID]],Planilha2!$A:$A,Planilha2!I:I,"")</f>
        <v>0</v>
      </c>
      <c r="AQ2219">
        <f>_xlfn.XLOOKUP(Tabela5[[#This Row],[UUID]],Planilha2!$A:$A,Planilha2!J:J,"")</f>
        <v>0</v>
      </c>
      <c r="AR2219">
        <f>_xlfn.XLOOKUP(Tabela5[[#This Row],[UUID]],Planilha2!$A:$A,Planilha2!K:K,"")</f>
        <v>0</v>
      </c>
      <c r="AS2219">
        <f>_xlfn.XLOOKUP(Tabela5[[#This Row],[UUID]],Planilha2!$A:$A,Planilha2!L:L,"")</f>
        <v>0</v>
      </c>
      <c r="AT2219">
        <f>_xlfn.XLOOKUP(Tabela5[[#This Row],[UUID]],Planilha2!$A:$A,Planilha2!M:M,"")</f>
        <v>0</v>
      </c>
      <c r="AU2219">
        <f>_xlfn.XLOOKUP(Tabela5[[#This Row],[UUID]],Planilha2!$A:$A,Planilha2!N:N,"")</f>
        <v>0</v>
      </c>
      <c r="AV2219">
        <f>_xlfn.XLOOKUP(Tabela5[[#This Row],[UUID]],Planilha2!$A:$A,Planilha2!O:O,"")</f>
        <v>0</v>
      </c>
    </row>
    <row r="2220" spans="1:48" x14ac:dyDescent="0.2">
      <c r="A2220" t="s">
        <v>8949</v>
      </c>
      <c r="B2220" t="s">
        <v>35</v>
      </c>
      <c r="C2220">
        <v>5115841</v>
      </c>
      <c r="D2220">
        <v>4077176921</v>
      </c>
      <c r="E2220" t="s">
        <v>4233</v>
      </c>
      <c r="F2220" t="s">
        <v>4234</v>
      </c>
      <c r="G2220" t="s">
        <v>4235</v>
      </c>
      <c r="H2220" s="1">
        <v>45992</v>
      </c>
      <c r="I2220">
        <v>202512</v>
      </c>
      <c r="J2220">
        <v>156.71922000000001</v>
      </c>
      <c r="L2220">
        <v>156.72</v>
      </c>
      <c r="N2220">
        <v>90461015</v>
      </c>
      <c r="O2220" s="1">
        <v>46048</v>
      </c>
      <c r="P2220" s="1">
        <v>46058</v>
      </c>
      <c r="R2220">
        <v>68</v>
      </c>
      <c r="S2220" t="s">
        <v>53</v>
      </c>
      <c r="T2220" t="s">
        <v>40</v>
      </c>
      <c r="U2220" t="s">
        <v>40</v>
      </c>
      <c r="V2220" t="s">
        <v>4236</v>
      </c>
      <c r="W2220">
        <v>6</v>
      </c>
      <c r="X2220" t="s">
        <v>42</v>
      </c>
      <c r="Y2220">
        <v>6</v>
      </c>
      <c r="Z2220" t="s">
        <v>40</v>
      </c>
      <c r="AA2220" t="s">
        <v>982</v>
      </c>
      <c r="AB2220" t="s">
        <v>44</v>
      </c>
      <c r="AC2220" t="s">
        <v>45</v>
      </c>
      <c r="AE2220" t="s">
        <v>298</v>
      </c>
      <c r="AF2220" t="s">
        <v>8950</v>
      </c>
      <c r="AG2220" s="1">
        <v>46086</v>
      </c>
      <c r="AH2220" t="s">
        <v>2615</v>
      </c>
      <c r="AI2220">
        <f>_xlfn.XLOOKUP(Tabela5[[#This Row],[UUID]],Planilha2!$A:$A,Planilha2!B:B,"")</f>
        <v>1</v>
      </c>
      <c r="AJ2220">
        <f>_xlfn.XLOOKUP(Tabela5[[#This Row],[UUID]],Planilha2!$A:$A,Planilha2!C:C,"")</f>
        <v>0</v>
      </c>
      <c r="AK2220">
        <f>_xlfn.XLOOKUP(Tabela5[[#This Row],[UUID]],Planilha2!$A:$A,Planilha2!D:D,"")</f>
        <v>4</v>
      </c>
      <c r="AL2220">
        <f>_xlfn.XLOOKUP(Tabela5[[#This Row],[UUID]],Planilha2!$A:$A,Planilha2!E:E,"")</f>
        <v>1</v>
      </c>
      <c r="AM2220">
        <f>_xlfn.XLOOKUP(Tabela5[[#This Row],[UUID]],Planilha2!$A:$A,Planilha2!F:F,"")</f>
        <v>1</v>
      </c>
      <c r="AN2220">
        <f>_xlfn.XLOOKUP(Tabela5[[#This Row],[UUID]],Planilha2!$A:$A,Planilha2!G:G,"")</f>
        <v>1</v>
      </c>
      <c r="AO2220">
        <f>_xlfn.XLOOKUP(Tabela5[[#This Row],[UUID]],Planilha2!$A:$A,Planilha2!H:H,"")</f>
        <v>1</v>
      </c>
      <c r="AP2220">
        <f>_xlfn.XLOOKUP(Tabela5[[#This Row],[UUID]],Planilha2!$A:$A,Planilha2!I:I,"")</f>
        <v>1</v>
      </c>
      <c r="AQ2220">
        <f>_xlfn.XLOOKUP(Tabela5[[#This Row],[UUID]],Planilha2!$A:$A,Planilha2!J:J,"")</f>
        <v>1</v>
      </c>
      <c r="AR2220">
        <f>_xlfn.XLOOKUP(Tabela5[[#This Row],[UUID]],Planilha2!$A:$A,Planilha2!K:K,"")</f>
        <v>1</v>
      </c>
      <c r="AS2220">
        <f>_xlfn.XLOOKUP(Tabela5[[#This Row],[UUID]],Planilha2!$A:$A,Planilha2!L:L,"")</f>
        <v>1</v>
      </c>
      <c r="AT2220">
        <f>_xlfn.XLOOKUP(Tabela5[[#This Row],[UUID]],Planilha2!$A:$A,Planilha2!M:M,"")</f>
        <v>0</v>
      </c>
      <c r="AU2220">
        <f>_xlfn.XLOOKUP(Tabela5[[#This Row],[UUID]],Planilha2!$A:$A,Planilha2!N:N,"")</f>
        <v>1</v>
      </c>
      <c r="AV2220">
        <f>_xlfn.XLOOKUP(Tabela5[[#This Row],[UUID]],Planilha2!$A:$A,Planilha2!O:O,"")</f>
        <v>1</v>
      </c>
    </row>
    <row r="2221" spans="1:48" x14ac:dyDescent="0.2">
      <c r="A2221" t="s">
        <v>8951</v>
      </c>
      <c r="B2221" t="s">
        <v>35</v>
      </c>
      <c r="C2221">
        <v>97638137</v>
      </c>
      <c r="D2221">
        <v>4191559966</v>
      </c>
      <c r="E2221" t="s">
        <v>7103</v>
      </c>
      <c r="F2221" t="s">
        <v>7104</v>
      </c>
      <c r="G2221" t="s">
        <v>7105</v>
      </c>
      <c r="H2221" s="1">
        <v>45992</v>
      </c>
      <c r="I2221">
        <v>202512</v>
      </c>
      <c r="J2221">
        <v>159.99557999999999</v>
      </c>
      <c r="L2221">
        <v>160</v>
      </c>
      <c r="N2221">
        <v>90460501</v>
      </c>
      <c r="O2221" s="1">
        <v>46048</v>
      </c>
      <c r="P2221" s="1">
        <v>46058</v>
      </c>
      <c r="R2221">
        <v>68</v>
      </c>
      <c r="S2221" t="s">
        <v>53</v>
      </c>
      <c r="T2221" t="s">
        <v>40</v>
      </c>
      <c r="U2221" t="s">
        <v>40</v>
      </c>
      <c r="V2221" t="s">
        <v>7106</v>
      </c>
      <c r="W2221">
        <v>6</v>
      </c>
      <c r="X2221" t="s">
        <v>42</v>
      </c>
      <c r="Y2221">
        <v>6</v>
      </c>
      <c r="Z2221" t="s">
        <v>40</v>
      </c>
      <c r="AA2221" t="s">
        <v>982</v>
      </c>
      <c r="AB2221" t="s">
        <v>44</v>
      </c>
      <c r="AC2221" t="s">
        <v>45</v>
      </c>
      <c r="AE2221" t="s">
        <v>298</v>
      </c>
      <c r="AF2221" t="s">
        <v>8952</v>
      </c>
      <c r="AG2221" s="1">
        <v>46104</v>
      </c>
      <c r="AH2221" t="s">
        <v>47</v>
      </c>
      <c r="AI2221">
        <f>_xlfn.XLOOKUP(Tabela5[[#This Row],[UUID]],Planilha2!$A:$A,Planilha2!B:B,"")</f>
        <v>1</v>
      </c>
      <c r="AJ2221">
        <f>_xlfn.XLOOKUP(Tabela5[[#This Row],[UUID]],Planilha2!$A:$A,Planilha2!C:C,"")</f>
        <v>1</v>
      </c>
      <c r="AK2221">
        <f>_xlfn.XLOOKUP(Tabela5[[#This Row],[UUID]],Planilha2!$A:$A,Planilha2!D:D,"")</f>
        <v>5</v>
      </c>
      <c r="AL2221">
        <f>_xlfn.XLOOKUP(Tabela5[[#This Row],[UUID]],Planilha2!$A:$A,Planilha2!E:E,"")</f>
        <v>0</v>
      </c>
      <c r="AM2221">
        <f>_xlfn.XLOOKUP(Tabela5[[#This Row],[UUID]],Planilha2!$A:$A,Planilha2!F:F,"")</f>
        <v>1</v>
      </c>
      <c r="AN2221">
        <f>_xlfn.XLOOKUP(Tabela5[[#This Row],[UUID]],Planilha2!$A:$A,Planilha2!G:G,"")</f>
        <v>1</v>
      </c>
      <c r="AO2221">
        <f>_xlfn.XLOOKUP(Tabela5[[#This Row],[UUID]],Planilha2!$A:$A,Planilha2!H:H,"")</f>
        <v>1</v>
      </c>
      <c r="AP2221">
        <f>_xlfn.XLOOKUP(Tabela5[[#This Row],[UUID]],Planilha2!$A:$A,Planilha2!I:I,"")</f>
        <v>1</v>
      </c>
      <c r="AQ2221">
        <f>_xlfn.XLOOKUP(Tabela5[[#This Row],[UUID]],Planilha2!$A:$A,Planilha2!J:J,"")</f>
        <v>1</v>
      </c>
      <c r="AR2221">
        <f>_xlfn.XLOOKUP(Tabela5[[#This Row],[UUID]],Planilha2!$A:$A,Planilha2!K:K,"")</f>
        <v>0</v>
      </c>
      <c r="AS2221">
        <f>_xlfn.XLOOKUP(Tabela5[[#This Row],[UUID]],Planilha2!$A:$A,Planilha2!L:L,"")</f>
        <v>0</v>
      </c>
      <c r="AT2221">
        <f>_xlfn.XLOOKUP(Tabela5[[#This Row],[UUID]],Planilha2!$A:$A,Planilha2!M:M,"")</f>
        <v>1</v>
      </c>
      <c r="AU2221">
        <f>_xlfn.XLOOKUP(Tabela5[[#This Row],[UUID]],Planilha2!$A:$A,Planilha2!N:N,"")</f>
        <v>1</v>
      </c>
      <c r="AV2221">
        <f>_xlfn.XLOOKUP(Tabela5[[#This Row],[UUID]],Planilha2!$A:$A,Planilha2!O:O,"")</f>
        <v>0</v>
      </c>
    </row>
    <row r="2222" spans="1:48" x14ac:dyDescent="0.2">
      <c r="A2222" t="s">
        <v>8953</v>
      </c>
      <c r="B2222" t="s">
        <v>35</v>
      </c>
      <c r="C2222">
        <v>92576834</v>
      </c>
      <c r="D2222">
        <v>4322718990</v>
      </c>
      <c r="E2222" t="s">
        <v>4245</v>
      </c>
      <c r="F2222" t="s">
        <v>4246</v>
      </c>
      <c r="G2222" t="s">
        <v>4247</v>
      </c>
      <c r="H2222" s="1">
        <v>45992</v>
      </c>
      <c r="I2222">
        <v>202512</v>
      </c>
      <c r="J2222">
        <v>206.95674</v>
      </c>
      <c r="L2222">
        <v>206.96</v>
      </c>
      <c r="N2222">
        <v>90460589</v>
      </c>
      <c r="O2222" s="1">
        <v>46048</v>
      </c>
      <c r="P2222" s="1">
        <v>46058</v>
      </c>
      <c r="R2222">
        <v>68</v>
      </c>
      <c r="S2222" t="s">
        <v>53</v>
      </c>
      <c r="T2222" t="s">
        <v>40</v>
      </c>
      <c r="U2222" t="s">
        <v>40</v>
      </c>
      <c r="V2222" t="s">
        <v>4248</v>
      </c>
      <c r="W2222">
        <v>6</v>
      </c>
      <c r="X2222" t="s">
        <v>42</v>
      </c>
      <c r="Y2222">
        <v>6</v>
      </c>
      <c r="Z2222" t="s">
        <v>40</v>
      </c>
      <c r="AA2222" t="s">
        <v>982</v>
      </c>
      <c r="AB2222" t="s">
        <v>44</v>
      </c>
      <c r="AC2222" t="s">
        <v>45</v>
      </c>
      <c r="AE2222" t="s">
        <v>298</v>
      </c>
      <c r="AF2222" t="s">
        <v>8954</v>
      </c>
      <c r="AG2222" s="1">
        <v>46086</v>
      </c>
      <c r="AH2222" t="s">
        <v>2615</v>
      </c>
      <c r="AI2222">
        <f>_xlfn.XLOOKUP(Tabela5[[#This Row],[UUID]],Planilha2!$A:$A,Planilha2!B:B,"")</f>
        <v>1</v>
      </c>
      <c r="AJ2222">
        <f>_xlfn.XLOOKUP(Tabela5[[#This Row],[UUID]],Planilha2!$A:$A,Planilha2!C:C,"")</f>
        <v>0</v>
      </c>
      <c r="AK2222">
        <f>_xlfn.XLOOKUP(Tabela5[[#This Row],[UUID]],Planilha2!$A:$A,Planilha2!D:D,"")</f>
        <v>1</v>
      </c>
      <c r="AL2222">
        <f>_xlfn.XLOOKUP(Tabela5[[#This Row],[UUID]],Planilha2!$A:$A,Planilha2!E:E,"")</f>
        <v>1</v>
      </c>
      <c r="AM2222">
        <f>_xlfn.XLOOKUP(Tabela5[[#This Row],[UUID]],Planilha2!$A:$A,Planilha2!F:F,"")</f>
        <v>1</v>
      </c>
      <c r="AN2222">
        <f>_xlfn.XLOOKUP(Tabela5[[#This Row],[UUID]],Planilha2!$A:$A,Planilha2!G:G,"")</f>
        <v>1</v>
      </c>
      <c r="AO2222">
        <f>_xlfn.XLOOKUP(Tabela5[[#This Row],[UUID]],Planilha2!$A:$A,Planilha2!H:H,"")</f>
        <v>1</v>
      </c>
      <c r="AP2222">
        <f>_xlfn.XLOOKUP(Tabela5[[#This Row],[UUID]],Planilha2!$A:$A,Planilha2!I:I,"")</f>
        <v>1</v>
      </c>
      <c r="AQ2222">
        <f>_xlfn.XLOOKUP(Tabela5[[#This Row],[UUID]],Planilha2!$A:$A,Planilha2!J:J,"")</f>
        <v>1</v>
      </c>
      <c r="AR2222">
        <f>_xlfn.XLOOKUP(Tabela5[[#This Row],[UUID]],Planilha2!$A:$A,Planilha2!K:K,"")</f>
        <v>1</v>
      </c>
      <c r="AS2222">
        <f>_xlfn.XLOOKUP(Tabela5[[#This Row],[UUID]],Planilha2!$A:$A,Planilha2!L:L,"")</f>
        <v>1</v>
      </c>
      <c r="AT2222">
        <f>_xlfn.XLOOKUP(Tabela5[[#This Row],[UUID]],Planilha2!$A:$A,Planilha2!M:M,"")</f>
        <v>0</v>
      </c>
      <c r="AU2222">
        <f>_xlfn.XLOOKUP(Tabela5[[#This Row],[UUID]],Planilha2!$A:$A,Planilha2!N:N,"")</f>
        <v>1</v>
      </c>
      <c r="AV2222">
        <f>_xlfn.XLOOKUP(Tabela5[[#This Row],[UUID]],Planilha2!$A:$A,Planilha2!O:O,"")</f>
        <v>1</v>
      </c>
    </row>
    <row r="2223" spans="1:48" x14ac:dyDescent="0.2">
      <c r="A2223" t="s">
        <v>8955</v>
      </c>
      <c r="B2223" t="s">
        <v>35</v>
      </c>
      <c r="C2223">
        <v>100498477</v>
      </c>
      <c r="D2223">
        <v>6300409902</v>
      </c>
      <c r="E2223" t="s">
        <v>4251</v>
      </c>
      <c r="F2223" t="s">
        <v>4252</v>
      </c>
      <c r="G2223" t="s">
        <v>4253</v>
      </c>
      <c r="H2223" s="1">
        <v>45992</v>
      </c>
      <c r="I2223">
        <v>202512</v>
      </c>
      <c r="J2223">
        <v>121.22532</v>
      </c>
      <c r="L2223">
        <v>121.23</v>
      </c>
      <c r="N2223">
        <v>90460595</v>
      </c>
      <c r="O2223" s="1">
        <v>46048</v>
      </c>
      <c r="P2223" s="1">
        <v>46058</v>
      </c>
      <c r="R2223">
        <v>68</v>
      </c>
      <c r="S2223" t="s">
        <v>53</v>
      </c>
      <c r="T2223" t="s">
        <v>40</v>
      </c>
      <c r="U2223" t="s">
        <v>40</v>
      </c>
      <c r="V2223" t="s">
        <v>4254</v>
      </c>
      <c r="W2223">
        <v>6</v>
      </c>
      <c r="X2223" t="s">
        <v>42</v>
      </c>
      <c r="Y2223">
        <v>6</v>
      </c>
      <c r="Z2223" t="s">
        <v>40</v>
      </c>
      <c r="AA2223" t="s">
        <v>982</v>
      </c>
      <c r="AB2223" t="s">
        <v>44</v>
      </c>
      <c r="AC2223" t="s">
        <v>45</v>
      </c>
      <c r="AE2223" t="s">
        <v>298</v>
      </c>
      <c r="AF2223" t="s">
        <v>8956</v>
      </c>
      <c r="AG2223" s="1">
        <v>46099</v>
      </c>
      <c r="AH2223" t="s">
        <v>47</v>
      </c>
      <c r="AI2223">
        <f>_xlfn.XLOOKUP(Tabela5[[#This Row],[UUID]],Planilha2!$A:$A,Planilha2!B:B,"")</f>
        <v>1</v>
      </c>
      <c r="AJ2223">
        <f>_xlfn.XLOOKUP(Tabela5[[#This Row],[UUID]],Planilha2!$A:$A,Planilha2!C:C,"")</f>
        <v>1</v>
      </c>
      <c r="AK2223">
        <f>_xlfn.XLOOKUP(Tabela5[[#This Row],[UUID]],Planilha2!$A:$A,Planilha2!D:D,"")</f>
        <v>1</v>
      </c>
      <c r="AL2223">
        <f>_xlfn.XLOOKUP(Tabela5[[#This Row],[UUID]],Planilha2!$A:$A,Planilha2!E:E,"")</f>
        <v>0</v>
      </c>
      <c r="AM2223">
        <f>_xlfn.XLOOKUP(Tabela5[[#This Row],[UUID]],Planilha2!$A:$A,Planilha2!F:F,"")</f>
        <v>1</v>
      </c>
      <c r="AN2223">
        <f>_xlfn.XLOOKUP(Tabela5[[#This Row],[UUID]],Planilha2!$A:$A,Planilha2!G:G,"")</f>
        <v>1</v>
      </c>
      <c r="AO2223">
        <f>_xlfn.XLOOKUP(Tabela5[[#This Row],[UUID]],Planilha2!$A:$A,Planilha2!H:H,"")</f>
        <v>1</v>
      </c>
      <c r="AP2223">
        <f>_xlfn.XLOOKUP(Tabela5[[#This Row],[UUID]],Planilha2!$A:$A,Planilha2!I:I,"")</f>
        <v>1</v>
      </c>
      <c r="AQ2223">
        <f>_xlfn.XLOOKUP(Tabela5[[#This Row],[UUID]],Planilha2!$A:$A,Planilha2!J:J,"")</f>
        <v>1</v>
      </c>
      <c r="AR2223">
        <f>_xlfn.XLOOKUP(Tabela5[[#This Row],[UUID]],Planilha2!$A:$A,Planilha2!K:K,"")</f>
        <v>1</v>
      </c>
      <c r="AS2223">
        <f>_xlfn.XLOOKUP(Tabela5[[#This Row],[UUID]],Planilha2!$A:$A,Planilha2!L:L,"")</f>
        <v>0</v>
      </c>
      <c r="AT2223">
        <f>_xlfn.XLOOKUP(Tabela5[[#This Row],[UUID]],Planilha2!$A:$A,Planilha2!M:M,"")</f>
        <v>0</v>
      </c>
      <c r="AU2223">
        <f>_xlfn.XLOOKUP(Tabela5[[#This Row],[UUID]],Planilha2!$A:$A,Planilha2!N:N,"")</f>
        <v>1</v>
      </c>
      <c r="AV2223">
        <f>_xlfn.XLOOKUP(Tabela5[[#This Row],[UUID]],Planilha2!$A:$A,Planilha2!O:O,"")</f>
        <v>1</v>
      </c>
    </row>
    <row r="2224" spans="1:48" x14ac:dyDescent="0.2">
      <c r="A2224" t="s">
        <v>8957</v>
      </c>
      <c r="B2224" t="s">
        <v>35</v>
      </c>
      <c r="C2224">
        <v>5021936</v>
      </c>
      <c r="D2224">
        <v>44210280968</v>
      </c>
      <c r="E2224" t="s">
        <v>4257</v>
      </c>
      <c r="F2224" t="s">
        <v>4258</v>
      </c>
      <c r="G2224" t="s">
        <v>4259</v>
      </c>
      <c r="H2224" s="1">
        <v>45992</v>
      </c>
      <c r="I2224">
        <v>202512</v>
      </c>
      <c r="J2224">
        <v>117.94896</v>
      </c>
      <c r="L2224">
        <v>117.95</v>
      </c>
      <c r="N2224">
        <v>90460509</v>
      </c>
      <c r="O2224" s="1">
        <v>46048</v>
      </c>
      <c r="P2224" s="1">
        <v>46058</v>
      </c>
      <c r="R2224">
        <v>68</v>
      </c>
      <c r="S2224" t="s">
        <v>53</v>
      </c>
      <c r="T2224" t="s">
        <v>40</v>
      </c>
      <c r="U2224" t="s">
        <v>40</v>
      </c>
      <c r="V2224" t="s">
        <v>4260</v>
      </c>
      <c r="W2224">
        <v>6</v>
      </c>
      <c r="X2224" t="s">
        <v>42</v>
      </c>
      <c r="Y2224">
        <v>6</v>
      </c>
      <c r="Z2224" t="s">
        <v>40</v>
      </c>
      <c r="AA2224" t="s">
        <v>982</v>
      </c>
      <c r="AB2224" t="s">
        <v>44</v>
      </c>
      <c r="AC2224" t="s">
        <v>45</v>
      </c>
      <c r="AE2224" t="s">
        <v>298</v>
      </c>
      <c r="AF2224" t="s">
        <v>8958</v>
      </c>
      <c r="AG2224" s="1">
        <v>46086</v>
      </c>
      <c r="AH2224" t="s">
        <v>2615</v>
      </c>
      <c r="AI2224">
        <f>_xlfn.XLOOKUP(Tabela5[[#This Row],[UUID]],Planilha2!$A:$A,Planilha2!B:B,"")</f>
        <v>1</v>
      </c>
      <c r="AJ2224">
        <f>_xlfn.XLOOKUP(Tabela5[[#This Row],[UUID]],Planilha2!$A:$A,Planilha2!C:C,"")</f>
        <v>0</v>
      </c>
      <c r="AK2224">
        <f>_xlfn.XLOOKUP(Tabela5[[#This Row],[UUID]],Planilha2!$A:$A,Planilha2!D:D,"")</f>
        <v>2</v>
      </c>
      <c r="AL2224">
        <f>_xlfn.XLOOKUP(Tabela5[[#This Row],[UUID]],Planilha2!$A:$A,Planilha2!E:E,"")</f>
        <v>1</v>
      </c>
      <c r="AM2224">
        <f>_xlfn.XLOOKUP(Tabela5[[#This Row],[UUID]],Planilha2!$A:$A,Planilha2!F:F,"")</f>
        <v>1</v>
      </c>
      <c r="AN2224">
        <f>_xlfn.XLOOKUP(Tabela5[[#This Row],[UUID]],Planilha2!$A:$A,Planilha2!G:G,"")</f>
        <v>1</v>
      </c>
      <c r="AO2224">
        <f>_xlfn.XLOOKUP(Tabela5[[#This Row],[UUID]],Planilha2!$A:$A,Planilha2!H:H,"")</f>
        <v>1</v>
      </c>
      <c r="AP2224">
        <f>_xlfn.XLOOKUP(Tabela5[[#This Row],[UUID]],Planilha2!$A:$A,Planilha2!I:I,"")</f>
        <v>1</v>
      </c>
      <c r="AQ2224">
        <f>_xlfn.XLOOKUP(Tabela5[[#This Row],[UUID]],Planilha2!$A:$A,Planilha2!J:J,"")</f>
        <v>1</v>
      </c>
      <c r="AR2224">
        <f>_xlfn.XLOOKUP(Tabela5[[#This Row],[UUID]],Planilha2!$A:$A,Planilha2!K:K,"")</f>
        <v>1</v>
      </c>
      <c r="AS2224">
        <f>_xlfn.XLOOKUP(Tabela5[[#This Row],[UUID]],Planilha2!$A:$A,Planilha2!L:L,"")</f>
        <v>1</v>
      </c>
      <c r="AT2224">
        <f>_xlfn.XLOOKUP(Tabela5[[#This Row],[UUID]],Planilha2!$A:$A,Planilha2!M:M,"")</f>
        <v>0</v>
      </c>
      <c r="AU2224">
        <f>_xlfn.XLOOKUP(Tabela5[[#This Row],[UUID]],Planilha2!$A:$A,Planilha2!N:N,"")</f>
        <v>1</v>
      </c>
      <c r="AV2224">
        <f>_xlfn.XLOOKUP(Tabela5[[#This Row],[UUID]],Planilha2!$A:$A,Planilha2!O:O,"")</f>
        <v>1</v>
      </c>
    </row>
    <row r="2225" spans="1:48" x14ac:dyDescent="0.2">
      <c r="A2225" t="s">
        <v>8959</v>
      </c>
      <c r="B2225" t="s">
        <v>35</v>
      </c>
      <c r="C2225">
        <v>9256458</v>
      </c>
      <c r="D2225">
        <v>96888261972</v>
      </c>
      <c r="E2225" t="s">
        <v>4263</v>
      </c>
      <c r="F2225" t="s">
        <v>4264</v>
      </c>
      <c r="G2225" t="s">
        <v>4265</v>
      </c>
      <c r="H2225" s="1">
        <v>45992</v>
      </c>
      <c r="I2225">
        <v>202512</v>
      </c>
      <c r="J2225">
        <v>305.79360000000003</v>
      </c>
      <c r="L2225">
        <v>305.79000000000002</v>
      </c>
      <c r="N2225">
        <v>90460908</v>
      </c>
      <c r="O2225" s="1">
        <v>46048</v>
      </c>
      <c r="P2225" s="1">
        <v>46058</v>
      </c>
      <c r="R2225">
        <v>68</v>
      </c>
      <c r="S2225" t="s">
        <v>53</v>
      </c>
      <c r="T2225" t="s">
        <v>40</v>
      </c>
      <c r="U2225" t="s">
        <v>40</v>
      </c>
      <c r="V2225" t="s">
        <v>4266</v>
      </c>
      <c r="W2225">
        <v>6</v>
      </c>
      <c r="X2225" t="s">
        <v>42</v>
      </c>
      <c r="Y2225">
        <v>6</v>
      </c>
      <c r="Z2225" t="s">
        <v>40</v>
      </c>
      <c r="AA2225" t="s">
        <v>982</v>
      </c>
      <c r="AB2225" t="s">
        <v>44</v>
      </c>
      <c r="AC2225" t="s">
        <v>45</v>
      </c>
      <c r="AE2225" t="s">
        <v>298</v>
      </c>
      <c r="AF2225" t="s">
        <v>8960</v>
      </c>
      <c r="AG2225" s="1">
        <v>46087</v>
      </c>
      <c r="AH2225" t="s">
        <v>2615</v>
      </c>
      <c r="AI2225">
        <f>_xlfn.XLOOKUP(Tabela5[[#This Row],[UUID]],Planilha2!$A:$A,Planilha2!B:B,"")</f>
        <v>1</v>
      </c>
      <c r="AJ2225">
        <f>_xlfn.XLOOKUP(Tabela5[[#This Row],[UUID]],Planilha2!$A:$A,Planilha2!C:C,"")</f>
        <v>0</v>
      </c>
      <c r="AK2225">
        <f>_xlfn.XLOOKUP(Tabela5[[#This Row],[UUID]],Planilha2!$A:$A,Planilha2!D:D,"")</f>
        <v>1</v>
      </c>
      <c r="AL2225">
        <f>_xlfn.XLOOKUP(Tabela5[[#This Row],[UUID]],Planilha2!$A:$A,Planilha2!E:E,"")</f>
        <v>0</v>
      </c>
      <c r="AM2225">
        <f>_xlfn.XLOOKUP(Tabela5[[#This Row],[UUID]],Planilha2!$A:$A,Planilha2!F:F,"")</f>
        <v>1</v>
      </c>
      <c r="AN2225">
        <f>_xlfn.XLOOKUP(Tabela5[[#This Row],[UUID]],Planilha2!$A:$A,Planilha2!G:G,"")</f>
        <v>1</v>
      </c>
      <c r="AO2225">
        <f>_xlfn.XLOOKUP(Tabela5[[#This Row],[UUID]],Planilha2!$A:$A,Planilha2!H:H,"")</f>
        <v>1</v>
      </c>
      <c r="AP2225">
        <f>_xlfn.XLOOKUP(Tabela5[[#This Row],[UUID]],Planilha2!$A:$A,Planilha2!I:I,"")</f>
        <v>1</v>
      </c>
      <c r="AQ2225">
        <f>_xlfn.XLOOKUP(Tabela5[[#This Row],[UUID]],Planilha2!$A:$A,Planilha2!J:J,"")</f>
        <v>1</v>
      </c>
      <c r="AR2225">
        <f>_xlfn.XLOOKUP(Tabela5[[#This Row],[UUID]],Planilha2!$A:$A,Planilha2!K:K,"")</f>
        <v>1</v>
      </c>
      <c r="AS2225">
        <f>_xlfn.XLOOKUP(Tabela5[[#This Row],[UUID]],Planilha2!$A:$A,Planilha2!L:L,"")</f>
        <v>1</v>
      </c>
      <c r="AT2225">
        <f>_xlfn.XLOOKUP(Tabela5[[#This Row],[UUID]],Planilha2!$A:$A,Planilha2!M:M,"")</f>
        <v>0</v>
      </c>
      <c r="AU2225">
        <f>_xlfn.XLOOKUP(Tabela5[[#This Row],[UUID]],Planilha2!$A:$A,Planilha2!N:N,"")</f>
        <v>1</v>
      </c>
      <c r="AV2225">
        <f>_xlfn.XLOOKUP(Tabela5[[#This Row],[UUID]],Planilha2!$A:$A,Planilha2!O:O,"")</f>
        <v>1</v>
      </c>
    </row>
    <row r="2226" spans="1:48" x14ac:dyDescent="0.2">
      <c r="A2226" t="s">
        <v>8961</v>
      </c>
      <c r="B2226" t="s">
        <v>35</v>
      </c>
      <c r="C2226">
        <v>71378480</v>
      </c>
      <c r="D2226">
        <v>2900271959</v>
      </c>
      <c r="E2226" t="s">
        <v>7129</v>
      </c>
      <c r="F2226" t="s">
        <v>7130</v>
      </c>
      <c r="G2226" t="s">
        <v>7131</v>
      </c>
      <c r="H2226" s="1">
        <v>45992</v>
      </c>
      <c r="I2226">
        <v>202512</v>
      </c>
      <c r="J2226">
        <v>129.33014</v>
      </c>
      <c r="L2226">
        <v>129.33000000000001</v>
      </c>
      <c r="N2226">
        <v>90460669</v>
      </c>
      <c r="O2226" s="1">
        <v>46048</v>
      </c>
      <c r="P2226" s="1">
        <v>46058</v>
      </c>
      <c r="R2226">
        <v>68</v>
      </c>
      <c r="S2226" t="s">
        <v>53</v>
      </c>
      <c r="T2226" t="s">
        <v>40</v>
      </c>
      <c r="U2226" t="s">
        <v>40</v>
      </c>
      <c r="V2226" t="s">
        <v>7132</v>
      </c>
      <c r="W2226">
        <v>6</v>
      </c>
      <c r="X2226" t="s">
        <v>42</v>
      </c>
      <c r="Y2226">
        <v>6</v>
      </c>
      <c r="Z2226" t="s">
        <v>40</v>
      </c>
      <c r="AA2226" t="s">
        <v>982</v>
      </c>
      <c r="AB2226" t="s">
        <v>44</v>
      </c>
      <c r="AC2226" t="s">
        <v>45</v>
      </c>
      <c r="AE2226" t="s">
        <v>298</v>
      </c>
      <c r="AF2226" t="s">
        <v>8962</v>
      </c>
      <c r="AG2226" s="1">
        <v>46087</v>
      </c>
      <c r="AH2226" t="s">
        <v>2615</v>
      </c>
      <c r="AI2226">
        <f>_xlfn.XLOOKUP(Tabela5[[#This Row],[UUID]],Planilha2!$A:$A,Planilha2!B:B,"")</f>
        <v>1</v>
      </c>
      <c r="AJ2226">
        <f>_xlfn.XLOOKUP(Tabela5[[#This Row],[UUID]],Planilha2!$A:$A,Planilha2!C:C,"")</f>
        <v>0</v>
      </c>
      <c r="AK2226">
        <f>_xlfn.XLOOKUP(Tabela5[[#This Row],[UUID]],Planilha2!$A:$A,Planilha2!D:D,"")</f>
        <v>1</v>
      </c>
      <c r="AL2226">
        <f>_xlfn.XLOOKUP(Tabela5[[#This Row],[UUID]],Planilha2!$A:$A,Planilha2!E:E,"")</f>
        <v>0</v>
      </c>
      <c r="AM2226">
        <f>_xlfn.XLOOKUP(Tabela5[[#This Row],[UUID]],Planilha2!$A:$A,Planilha2!F:F,"")</f>
        <v>1</v>
      </c>
      <c r="AN2226">
        <f>_xlfn.XLOOKUP(Tabela5[[#This Row],[UUID]],Planilha2!$A:$A,Planilha2!G:G,"")</f>
        <v>1</v>
      </c>
      <c r="AO2226">
        <f>_xlfn.XLOOKUP(Tabela5[[#This Row],[UUID]],Planilha2!$A:$A,Planilha2!H:H,"")</f>
        <v>1</v>
      </c>
      <c r="AP2226">
        <f>_xlfn.XLOOKUP(Tabela5[[#This Row],[UUID]],Planilha2!$A:$A,Planilha2!I:I,"")</f>
        <v>1</v>
      </c>
      <c r="AQ2226">
        <f>_xlfn.XLOOKUP(Tabela5[[#This Row],[UUID]],Planilha2!$A:$A,Planilha2!J:J,"")</f>
        <v>1</v>
      </c>
      <c r="AR2226">
        <f>_xlfn.XLOOKUP(Tabela5[[#This Row],[UUID]],Planilha2!$A:$A,Planilha2!K:K,"")</f>
        <v>1</v>
      </c>
      <c r="AS2226">
        <f>_xlfn.XLOOKUP(Tabela5[[#This Row],[UUID]],Planilha2!$A:$A,Planilha2!L:L,"")</f>
        <v>1</v>
      </c>
      <c r="AT2226">
        <f>_xlfn.XLOOKUP(Tabela5[[#This Row],[UUID]],Planilha2!$A:$A,Planilha2!M:M,"")</f>
        <v>0</v>
      </c>
      <c r="AU2226">
        <f>_xlfn.XLOOKUP(Tabela5[[#This Row],[UUID]],Planilha2!$A:$A,Planilha2!N:N,"")</f>
        <v>1</v>
      </c>
      <c r="AV2226">
        <f>_xlfn.XLOOKUP(Tabela5[[#This Row],[UUID]],Planilha2!$A:$A,Planilha2!O:O,"")</f>
        <v>1</v>
      </c>
    </row>
    <row r="2227" spans="1:48" x14ac:dyDescent="0.2">
      <c r="A2227" t="s">
        <v>8963</v>
      </c>
      <c r="B2227" t="s">
        <v>35</v>
      </c>
      <c r="C2227">
        <v>65346904</v>
      </c>
      <c r="D2227">
        <v>2655219988</v>
      </c>
      <c r="E2227" t="s">
        <v>4281</v>
      </c>
      <c r="F2227" t="s">
        <v>4282</v>
      </c>
      <c r="G2227" t="s">
        <v>4283</v>
      </c>
      <c r="H2227" s="1">
        <v>45992</v>
      </c>
      <c r="I2227">
        <v>202512</v>
      </c>
      <c r="J2227">
        <v>149.07437999999999</v>
      </c>
      <c r="L2227">
        <v>149.07</v>
      </c>
      <c r="N2227">
        <v>90460740</v>
      </c>
      <c r="O2227" s="1">
        <v>46048</v>
      </c>
      <c r="P2227" s="1">
        <v>46058</v>
      </c>
      <c r="R2227">
        <v>68</v>
      </c>
      <c r="S2227" t="s">
        <v>53</v>
      </c>
      <c r="T2227" t="s">
        <v>40</v>
      </c>
      <c r="U2227" t="s">
        <v>40</v>
      </c>
      <c r="V2227" t="s">
        <v>4284</v>
      </c>
      <c r="W2227">
        <v>6</v>
      </c>
      <c r="X2227" t="s">
        <v>42</v>
      </c>
      <c r="Y2227">
        <v>6</v>
      </c>
      <c r="Z2227" t="s">
        <v>40</v>
      </c>
      <c r="AA2227" t="s">
        <v>982</v>
      </c>
      <c r="AB2227" t="s">
        <v>44</v>
      </c>
      <c r="AC2227" t="s">
        <v>45</v>
      </c>
      <c r="AE2227" t="s">
        <v>298</v>
      </c>
      <c r="AF2227" t="s">
        <v>8964</v>
      </c>
      <c r="AG2227" s="1">
        <v>46071</v>
      </c>
      <c r="AH2227" t="s">
        <v>2615</v>
      </c>
      <c r="AI2227">
        <f>_xlfn.XLOOKUP(Tabela5[[#This Row],[UUID]],Planilha2!$A:$A,Planilha2!B:B,"")</f>
        <v>1</v>
      </c>
      <c r="AJ2227">
        <f>_xlfn.XLOOKUP(Tabela5[[#This Row],[UUID]],Planilha2!$A:$A,Planilha2!C:C,"")</f>
        <v>1</v>
      </c>
      <c r="AK2227">
        <f>_xlfn.XLOOKUP(Tabela5[[#This Row],[UUID]],Planilha2!$A:$A,Planilha2!D:D,"")</f>
        <v>1</v>
      </c>
      <c r="AL2227">
        <f>_xlfn.XLOOKUP(Tabela5[[#This Row],[UUID]],Planilha2!$A:$A,Planilha2!E:E,"")</f>
        <v>0</v>
      </c>
      <c r="AM2227">
        <f>_xlfn.XLOOKUP(Tabela5[[#This Row],[UUID]],Planilha2!$A:$A,Planilha2!F:F,"")</f>
        <v>1</v>
      </c>
      <c r="AN2227">
        <f>_xlfn.XLOOKUP(Tabela5[[#This Row],[UUID]],Planilha2!$A:$A,Planilha2!G:G,"")</f>
        <v>1</v>
      </c>
      <c r="AO2227">
        <f>_xlfn.XLOOKUP(Tabela5[[#This Row],[UUID]],Planilha2!$A:$A,Planilha2!H:H,"")</f>
        <v>1</v>
      </c>
      <c r="AP2227">
        <f>_xlfn.XLOOKUP(Tabela5[[#This Row],[UUID]],Planilha2!$A:$A,Planilha2!I:I,"")</f>
        <v>1</v>
      </c>
      <c r="AQ2227">
        <f>_xlfn.XLOOKUP(Tabela5[[#This Row],[UUID]],Planilha2!$A:$A,Planilha2!J:J,"")</f>
        <v>1</v>
      </c>
      <c r="AR2227">
        <f>_xlfn.XLOOKUP(Tabela5[[#This Row],[UUID]],Planilha2!$A:$A,Planilha2!K:K,"")</f>
        <v>1</v>
      </c>
      <c r="AS2227">
        <f>_xlfn.XLOOKUP(Tabela5[[#This Row],[UUID]],Planilha2!$A:$A,Planilha2!L:L,"")</f>
        <v>1</v>
      </c>
      <c r="AT2227">
        <f>_xlfn.XLOOKUP(Tabela5[[#This Row],[UUID]],Planilha2!$A:$A,Planilha2!M:M,"")</f>
        <v>0</v>
      </c>
      <c r="AU2227">
        <f>_xlfn.XLOOKUP(Tabela5[[#This Row],[UUID]],Planilha2!$A:$A,Planilha2!N:N,"")</f>
        <v>1</v>
      </c>
      <c r="AV2227">
        <f>_xlfn.XLOOKUP(Tabela5[[#This Row],[UUID]],Planilha2!$A:$A,Planilha2!O:O,"")</f>
        <v>1</v>
      </c>
    </row>
    <row r="2228" spans="1:48" x14ac:dyDescent="0.2">
      <c r="A2228" t="s">
        <v>8965</v>
      </c>
      <c r="B2228" t="s">
        <v>35</v>
      </c>
      <c r="C2228">
        <v>294315</v>
      </c>
      <c r="D2228">
        <v>10006084761</v>
      </c>
      <c r="E2228" t="s">
        <v>337</v>
      </c>
      <c r="F2228" t="s">
        <v>338</v>
      </c>
      <c r="G2228" t="s">
        <v>339</v>
      </c>
      <c r="H2228" s="1">
        <v>45931</v>
      </c>
      <c r="I2228">
        <v>202510</v>
      </c>
      <c r="J2228">
        <v>402.15026999999998</v>
      </c>
      <c r="L2228">
        <v>402.15</v>
      </c>
      <c r="N2228">
        <v>90409409</v>
      </c>
      <c r="O2228" s="1">
        <v>45988</v>
      </c>
      <c r="P2228" s="1">
        <v>45999</v>
      </c>
      <c r="R2228">
        <v>127</v>
      </c>
      <c r="S2228" t="s">
        <v>53</v>
      </c>
      <c r="T2228" t="s">
        <v>40</v>
      </c>
      <c r="U2228" t="s">
        <v>40</v>
      </c>
      <c r="V2228" t="s">
        <v>340</v>
      </c>
      <c r="W2228">
        <v>6</v>
      </c>
      <c r="X2228" t="s">
        <v>42</v>
      </c>
      <c r="Y2228">
        <v>6</v>
      </c>
      <c r="Z2228" t="s">
        <v>40</v>
      </c>
      <c r="AA2228" t="s">
        <v>297</v>
      </c>
      <c r="AB2228" t="s">
        <v>44</v>
      </c>
      <c r="AE2228" t="s">
        <v>2711</v>
      </c>
      <c r="AF2228" t="s">
        <v>8966</v>
      </c>
      <c r="AG2228" s="1">
        <v>46001</v>
      </c>
      <c r="AH2228" t="s">
        <v>70</v>
      </c>
      <c r="AI2228">
        <f>_xlfn.XLOOKUP(Tabela5[[#This Row],[UUID]],Planilha2!$A:$A,Planilha2!B:B,"")</f>
        <v>0</v>
      </c>
      <c r="AJ2228">
        <f>_xlfn.XLOOKUP(Tabela5[[#This Row],[UUID]],Planilha2!$A:$A,Planilha2!C:C,"")</f>
        <v>0</v>
      </c>
      <c r="AK2228">
        <f>_xlfn.XLOOKUP(Tabela5[[#This Row],[UUID]],Planilha2!$A:$A,Planilha2!D:D,"")</f>
        <v>0</v>
      </c>
      <c r="AL2228">
        <f>_xlfn.XLOOKUP(Tabela5[[#This Row],[UUID]],Planilha2!$A:$A,Planilha2!E:E,"")</f>
        <v>14</v>
      </c>
      <c r="AM2228">
        <f>_xlfn.XLOOKUP(Tabela5[[#This Row],[UUID]],Planilha2!$A:$A,Planilha2!F:F,"")</f>
        <v>0</v>
      </c>
      <c r="AN2228">
        <f>_xlfn.XLOOKUP(Tabela5[[#This Row],[UUID]],Planilha2!$A:$A,Planilha2!G:G,"")</f>
        <v>0</v>
      </c>
      <c r="AO2228">
        <f>_xlfn.XLOOKUP(Tabela5[[#This Row],[UUID]],Planilha2!$A:$A,Planilha2!H:H,"")</f>
        <v>0</v>
      </c>
      <c r="AP2228">
        <f>_xlfn.XLOOKUP(Tabela5[[#This Row],[UUID]],Planilha2!$A:$A,Planilha2!I:I,"")</f>
        <v>0</v>
      </c>
      <c r="AQ2228">
        <f>_xlfn.XLOOKUP(Tabela5[[#This Row],[UUID]],Planilha2!$A:$A,Planilha2!J:J,"")</f>
        <v>0</v>
      </c>
      <c r="AR2228">
        <f>_xlfn.XLOOKUP(Tabela5[[#This Row],[UUID]],Planilha2!$A:$A,Planilha2!K:K,"")</f>
        <v>0</v>
      </c>
      <c r="AS2228">
        <f>_xlfn.XLOOKUP(Tabela5[[#This Row],[UUID]],Planilha2!$A:$A,Planilha2!L:L,"")</f>
        <v>0</v>
      </c>
      <c r="AT2228">
        <f>_xlfn.XLOOKUP(Tabela5[[#This Row],[UUID]],Planilha2!$A:$A,Planilha2!M:M,"")</f>
        <v>0</v>
      </c>
      <c r="AU2228">
        <f>_xlfn.XLOOKUP(Tabela5[[#This Row],[UUID]],Planilha2!$A:$A,Planilha2!N:N,"")</f>
        <v>0</v>
      </c>
      <c r="AV2228">
        <f>_xlfn.XLOOKUP(Tabela5[[#This Row],[UUID]],Planilha2!$A:$A,Planilha2!O:O,"")</f>
        <v>0</v>
      </c>
    </row>
    <row r="2229" spans="1:48" x14ac:dyDescent="0.2">
      <c r="A2229" t="s">
        <v>8967</v>
      </c>
      <c r="B2229" t="s">
        <v>35</v>
      </c>
      <c r="C2229">
        <v>81023995</v>
      </c>
      <c r="D2229">
        <v>7609519936</v>
      </c>
      <c r="E2229" t="s">
        <v>4287</v>
      </c>
      <c r="F2229" t="s">
        <v>4288</v>
      </c>
      <c r="G2229" t="s">
        <v>4289</v>
      </c>
      <c r="H2229" s="1">
        <v>45992</v>
      </c>
      <c r="I2229">
        <v>202512</v>
      </c>
      <c r="J2229">
        <v>160.54164</v>
      </c>
      <c r="L2229">
        <v>160.54</v>
      </c>
      <c r="N2229">
        <v>90460806</v>
      </c>
      <c r="O2229" s="1">
        <v>46048</v>
      </c>
      <c r="P2229" s="1">
        <v>46058</v>
      </c>
      <c r="R2229">
        <v>68</v>
      </c>
      <c r="S2229" t="s">
        <v>53</v>
      </c>
      <c r="T2229" t="s">
        <v>40</v>
      </c>
      <c r="U2229" t="s">
        <v>40</v>
      </c>
      <c r="V2229" t="s">
        <v>4290</v>
      </c>
      <c r="W2229">
        <v>6</v>
      </c>
      <c r="X2229" t="s">
        <v>42</v>
      </c>
      <c r="Y2229">
        <v>6</v>
      </c>
      <c r="Z2229" t="s">
        <v>40</v>
      </c>
      <c r="AA2229" t="s">
        <v>982</v>
      </c>
      <c r="AB2229" t="s">
        <v>44</v>
      </c>
      <c r="AC2229" t="s">
        <v>45</v>
      </c>
      <c r="AE2229" t="s">
        <v>298</v>
      </c>
      <c r="AF2229" t="s">
        <v>8968</v>
      </c>
      <c r="AG2229" s="1">
        <v>46077</v>
      </c>
      <c r="AH2229" t="s">
        <v>2615</v>
      </c>
      <c r="AI2229">
        <f>_xlfn.XLOOKUP(Tabela5[[#This Row],[UUID]],Planilha2!$A:$A,Planilha2!B:B,"")</f>
        <v>0</v>
      </c>
      <c r="AJ2229">
        <f>_xlfn.XLOOKUP(Tabela5[[#This Row],[UUID]],Planilha2!$A:$A,Planilha2!C:C,"")</f>
        <v>1</v>
      </c>
      <c r="AK2229">
        <f>_xlfn.XLOOKUP(Tabela5[[#This Row],[UUID]],Planilha2!$A:$A,Planilha2!D:D,"")</f>
        <v>4</v>
      </c>
      <c r="AL2229">
        <f>_xlfn.XLOOKUP(Tabela5[[#This Row],[UUID]],Planilha2!$A:$A,Planilha2!E:E,"")</f>
        <v>1</v>
      </c>
      <c r="AM2229">
        <f>_xlfn.XLOOKUP(Tabela5[[#This Row],[UUID]],Planilha2!$A:$A,Planilha2!F:F,"")</f>
        <v>1</v>
      </c>
      <c r="AN2229">
        <f>_xlfn.XLOOKUP(Tabela5[[#This Row],[UUID]],Planilha2!$A:$A,Planilha2!G:G,"")</f>
        <v>1</v>
      </c>
      <c r="AO2229">
        <f>_xlfn.XLOOKUP(Tabela5[[#This Row],[UUID]],Planilha2!$A:$A,Planilha2!H:H,"")</f>
        <v>1</v>
      </c>
      <c r="AP2229">
        <f>_xlfn.XLOOKUP(Tabela5[[#This Row],[UUID]],Planilha2!$A:$A,Planilha2!I:I,"")</f>
        <v>1</v>
      </c>
      <c r="AQ2229">
        <f>_xlfn.XLOOKUP(Tabela5[[#This Row],[UUID]],Planilha2!$A:$A,Planilha2!J:J,"")</f>
        <v>1</v>
      </c>
      <c r="AR2229">
        <f>_xlfn.XLOOKUP(Tabela5[[#This Row],[UUID]],Planilha2!$A:$A,Planilha2!K:K,"")</f>
        <v>1</v>
      </c>
      <c r="AS2229">
        <f>_xlfn.XLOOKUP(Tabela5[[#This Row],[UUID]],Planilha2!$A:$A,Planilha2!L:L,"")</f>
        <v>1</v>
      </c>
      <c r="AT2229">
        <f>_xlfn.XLOOKUP(Tabela5[[#This Row],[UUID]],Planilha2!$A:$A,Planilha2!M:M,"")</f>
        <v>1</v>
      </c>
      <c r="AU2229">
        <f>_xlfn.XLOOKUP(Tabela5[[#This Row],[UUID]],Planilha2!$A:$A,Planilha2!N:N,"")</f>
        <v>1</v>
      </c>
      <c r="AV2229">
        <f>_xlfn.XLOOKUP(Tabela5[[#This Row],[UUID]],Planilha2!$A:$A,Planilha2!O:O,"")</f>
        <v>1</v>
      </c>
    </row>
    <row r="2230" spans="1:48" x14ac:dyDescent="0.2">
      <c r="A2230" t="s">
        <v>8969</v>
      </c>
      <c r="B2230" t="s">
        <v>35</v>
      </c>
      <c r="C2230">
        <v>61017175</v>
      </c>
      <c r="D2230">
        <v>27054200888</v>
      </c>
      <c r="E2230" t="s">
        <v>4293</v>
      </c>
      <c r="F2230" t="s">
        <v>4294</v>
      </c>
      <c r="G2230" t="s">
        <v>4295</v>
      </c>
      <c r="H2230" s="1">
        <v>45992</v>
      </c>
      <c r="I2230">
        <v>202512</v>
      </c>
      <c r="J2230">
        <v>161.08770000000001</v>
      </c>
      <c r="L2230">
        <v>161.09</v>
      </c>
      <c r="N2230">
        <v>90461096</v>
      </c>
      <c r="O2230" s="1">
        <v>46048</v>
      </c>
      <c r="P2230" s="1">
        <v>46058</v>
      </c>
      <c r="R2230">
        <v>68</v>
      </c>
      <c r="S2230" t="s">
        <v>53</v>
      </c>
      <c r="T2230" t="s">
        <v>40</v>
      </c>
      <c r="U2230" t="s">
        <v>40</v>
      </c>
      <c r="V2230" t="s">
        <v>4296</v>
      </c>
      <c r="W2230">
        <v>6</v>
      </c>
      <c r="X2230" t="s">
        <v>42</v>
      </c>
      <c r="Y2230">
        <v>6</v>
      </c>
      <c r="Z2230" t="s">
        <v>40</v>
      </c>
      <c r="AA2230" t="s">
        <v>982</v>
      </c>
      <c r="AB2230" t="s">
        <v>44</v>
      </c>
      <c r="AC2230" t="s">
        <v>45</v>
      </c>
      <c r="AE2230" t="s">
        <v>298</v>
      </c>
      <c r="AF2230" t="s">
        <v>8970</v>
      </c>
      <c r="AG2230" s="1">
        <v>46077</v>
      </c>
      <c r="AH2230" t="s">
        <v>2615</v>
      </c>
      <c r="AI2230">
        <f>_xlfn.XLOOKUP(Tabela5[[#This Row],[UUID]],Planilha2!$A:$A,Planilha2!B:B,"")</f>
        <v>0</v>
      </c>
      <c r="AJ2230">
        <f>_xlfn.XLOOKUP(Tabela5[[#This Row],[UUID]],Planilha2!$A:$A,Planilha2!C:C,"")</f>
        <v>1</v>
      </c>
      <c r="AK2230">
        <f>_xlfn.XLOOKUP(Tabela5[[#This Row],[UUID]],Planilha2!$A:$A,Planilha2!D:D,"")</f>
        <v>1</v>
      </c>
      <c r="AL2230">
        <f>_xlfn.XLOOKUP(Tabela5[[#This Row],[UUID]],Planilha2!$A:$A,Planilha2!E:E,"")</f>
        <v>0</v>
      </c>
      <c r="AM2230">
        <f>_xlfn.XLOOKUP(Tabela5[[#This Row],[UUID]],Planilha2!$A:$A,Planilha2!F:F,"")</f>
        <v>1</v>
      </c>
      <c r="AN2230">
        <f>_xlfn.XLOOKUP(Tabela5[[#This Row],[UUID]],Planilha2!$A:$A,Planilha2!G:G,"")</f>
        <v>1</v>
      </c>
      <c r="AO2230">
        <f>_xlfn.XLOOKUP(Tabela5[[#This Row],[UUID]],Planilha2!$A:$A,Planilha2!H:H,"")</f>
        <v>1</v>
      </c>
      <c r="AP2230">
        <f>_xlfn.XLOOKUP(Tabela5[[#This Row],[UUID]],Planilha2!$A:$A,Planilha2!I:I,"")</f>
        <v>1</v>
      </c>
      <c r="AQ2230">
        <f>_xlfn.XLOOKUP(Tabela5[[#This Row],[UUID]],Planilha2!$A:$A,Planilha2!J:J,"")</f>
        <v>1</v>
      </c>
      <c r="AR2230">
        <f>_xlfn.XLOOKUP(Tabela5[[#This Row],[UUID]],Planilha2!$A:$A,Planilha2!K:K,"")</f>
        <v>1</v>
      </c>
      <c r="AS2230">
        <f>_xlfn.XLOOKUP(Tabela5[[#This Row],[UUID]],Planilha2!$A:$A,Planilha2!L:L,"")</f>
        <v>1</v>
      </c>
      <c r="AT2230">
        <f>_xlfn.XLOOKUP(Tabela5[[#This Row],[UUID]],Planilha2!$A:$A,Planilha2!M:M,"")</f>
        <v>1</v>
      </c>
      <c r="AU2230">
        <f>_xlfn.XLOOKUP(Tabela5[[#This Row],[UUID]],Planilha2!$A:$A,Planilha2!N:N,"")</f>
        <v>1</v>
      </c>
      <c r="AV2230">
        <f>_xlfn.XLOOKUP(Tabela5[[#This Row],[UUID]],Planilha2!$A:$A,Planilha2!O:O,"")</f>
        <v>1</v>
      </c>
    </row>
    <row r="2231" spans="1:48" x14ac:dyDescent="0.2">
      <c r="A2231" t="s">
        <v>8971</v>
      </c>
      <c r="B2231" t="s">
        <v>35</v>
      </c>
      <c r="C2231">
        <v>100887171</v>
      </c>
      <c r="D2231">
        <v>60265612934</v>
      </c>
      <c r="E2231" t="s">
        <v>6540</v>
      </c>
      <c r="F2231" t="s">
        <v>6541</v>
      </c>
      <c r="G2231" t="s">
        <v>6542</v>
      </c>
      <c r="H2231" s="1">
        <v>45992</v>
      </c>
      <c r="I2231">
        <v>202512</v>
      </c>
      <c r="J2231">
        <v>146.34407999999999</v>
      </c>
      <c r="L2231">
        <v>146.34</v>
      </c>
      <c r="N2231">
        <v>90460807</v>
      </c>
      <c r="O2231" s="1">
        <v>46048</v>
      </c>
      <c r="P2231" s="1">
        <v>46058</v>
      </c>
      <c r="R2231">
        <v>68</v>
      </c>
      <c r="S2231" t="s">
        <v>53</v>
      </c>
      <c r="T2231" t="s">
        <v>40</v>
      </c>
      <c r="U2231" t="s">
        <v>40</v>
      </c>
      <c r="V2231" t="s">
        <v>6543</v>
      </c>
      <c r="W2231">
        <v>6</v>
      </c>
      <c r="X2231" t="s">
        <v>42</v>
      </c>
      <c r="Y2231">
        <v>6</v>
      </c>
      <c r="Z2231" t="s">
        <v>40</v>
      </c>
      <c r="AA2231" t="s">
        <v>982</v>
      </c>
      <c r="AB2231" t="s">
        <v>44</v>
      </c>
      <c r="AC2231" t="s">
        <v>45</v>
      </c>
      <c r="AE2231" t="s">
        <v>298</v>
      </c>
      <c r="AF2231" t="s">
        <v>8972</v>
      </c>
      <c r="AG2231" s="1">
        <v>46100</v>
      </c>
      <c r="AH2231" t="s">
        <v>47</v>
      </c>
      <c r="AI2231">
        <f>_xlfn.XLOOKUP(Tabela5[[#This Row],[UUID]],Planilha2!$A:$A,Planilha2!B:B,"")</f>
        <v>1</v>
      </c>
      <c r="AJ2231">
        <f>_xlfn.XLOOKUP(Tabela5[[#This Row],[UUID]],Planilha2!$A:$A,Planilha2!C:C,"")</f>
        <v>0</v>
      </c>
      <c r="AK2231">
        <f>_xlfn.XLOOKUP(Tabela5[[#This Row],[UUID]],Planilha2!$A:$A,Planilha2!D:D,"")</f>
        <v>5</v>
      </c>
      <c r="AL2231">
        <f>_xlfn.XLOOKUP(Tabela5[[#This Row],[UUID]],Planilha2!$A:$A,Planilha2!E:E,"")</f>
        <v>0</v>
      </c>
      <c r="AM2231">
        <f>_xlfn.XLOOKUP(Tabela5[[#This Row],[UUID]],Planilha2!$A:$A,Planilha2!F:F,"")</f>
        <v>1</v>
      </c>
      <c r="AN2231">
        <f>_xlfn.XLOOKUP(Tabela5[[#This Row],[UUID]],Planilha2!$A:$A,Planilha2!G:G,"")</f>
        <v>1</v>
      </c>
      <c r="AO2231">
        <f>_xlfn.XLOOKUP(Tabela5[[#This Row],[UUID]],Planilha2!$A:$A,Planilha2!H:H,"")</f>
        <v>1</v>
      </c>
      <c r="AP2231">
        <f>_xlfn.XLOOKUP(Tabela5[[#This Row],[UUID]],Planilha2!$A:$A,Planilha2!I:I,"")</f>
        <v>1</v>
      </c>
      <c r="AQ2231">
        <f>_xlfn.XLOOKUP(Tabela5[[#This Row],[UUID]],Planilha2!$A:$A,Planilha2!J:J,"")</f>
        <v>1</v>
      </c>
      <c r="AR2231">
        <f>_xlfn.XLOOKUP(Tabela5[[#This Row],[UUID]],Planilha2!$A:$A,Planilha2!K:K,"")</f>
        <v>1</v>
      </c>
      <c r="AS2231">
        <f>_xlfn.XLOOKUP(Tabela5[[#This Row],[UUID]],Planilha2!$A:$A,Planilha2!L:L,"")</f>
        <v>0</v>
      </c>
      <c r="AT2231">
        <f>_xlfn.XLOOKUP(Tabela5[[#This Row],[UUID]],Planilha2!$A:$A,Planilha2!M:M,"")</f>
        <v>0</v>
      </c>
      <c r="AU2231">
        <f>_xlfn.XLOOKUP(Tabela5[[#This Row],[UUID]],Planilha2!$A:$A,Planilha2!N:N,"")</f>
        <v>1</v>
      </c>
      <c r="AV2231">
        <f>_xlfn.XLOOKUP(Tabela5[[#This Row],[UUID]],Planilha2!$A:$A,Planilha2!O:O,"")</f>
        <v>1</v>
      </c>
    </row>
    <row r="2232" spans="1:48" x14ac:dyDescent="0.2">
      <c r="A2232" t="s">
        <v>8973</v>
      </c>
      <c r="B2232" t="s">
        <v>35</v>
      </c>
      <c r="C2232">
        <v>101195729</v>
      </c>
      <c r="D2232">
        <v>52853870944</v>
      </c>
      <c r="E2232" t="s">
        <v>4299</v>
      </c>
      <c r="F2232" t="s">
        <v>4300</v>
      </c>
      <c r="G2232" t="s">
        <v>4301</v>
      </c>
      <c r="H2232" s="1">
        <v>45992</v>
      </c>
      <c r="I2232">
        <v>202512</v>
      </c>
      <c r="J2232">
        <v>163.81800000000001</v>
      </c>
      <c r="L2232">
        <v>163.82</v>
      </c>
      <c r="N2232">
        <v>90460911</v>
      </c>
      <c r="O2232" s="1">
        <v>46048</v>
      </c>
      <c r="P2232" s="1">
        <v>46058</v>
      </c>
      <c r="R2232">
        <v>68</v>
      </c>
      <c r="S2232" t="s">
        <v>53</v>
      </c>
      <c r="T2232" t="s">
        <v>40</v>
      </c>
      <c r="U2232" t="s">
        <v>40</v>
      </c>
      <c r="V2232" t="s">
        <v>4302</v>
      </c>
      <c r="W2232">
        <v>6</v>
      </c>
      <c r="X2232" t="s">
        <v>42</v>
      </c>
      <c r="Y2232">
        <v>6</v>
      </c>
      <c r="Z2232" t="s">
        <v>40</v>
      </c>
      <c r="AA2232" t="s">
        <v>982</v>
      </c>
      <c r="AB2232" t="s">
        <v>44</v>
      </c>
      <c r="AC2232" t="s">
        <v>45</v>
      </c>
      <c r="AE2232" t="s">
        <v>298</v>
      </c>
      <c r="AF2232" t="s">
        <v>8974</v>
      </c>
      <c r="AG2232" s="1">
        <v>46077</v>
      </c>
      <c r="AH2232" t="s">
        <v>2615</v>
      </c>
      <c r="AI2232">
        <f>_xlfn.XLOOKUP(Tabela5[[#This Row],[UUID]],Planilha2!$A:$A,Planilha2!B:B,"")</f>
        <v>0</v>
      </c>
      <c r="AJ2232">
        <f>_xlfn.XLOOKUP(Tabela5[[#This Row],[UUID]],Planilha2!$A:$A,Planilha2!C:C,"")</f>
        <v>1</v>
      </c>
      <c r="AK2232">
        <f>_xlfn.XLOOKUP(Tabela5[[#This Row],[UUID]],Planilha2!$A:$A,Planilha2!D:D,"")</f>
        <v>11</v>
      </c>
      <c r="AL2232">
        <f>_xlfn.XLOOKUP(Tabela5[[#This Row],[UUID]],Planilha2!$A:$A,Planilha2!E:E,"")</f>
        <v>0</v>
      </c>
      <c r="AM2232">
        <f>_xlfn.XLOOKUP(Tabela5[[#This Row],[UUID]],Planilha2!$A:$A,Planilha2!F:F,"")</f>
        <v>1</v>
      </c>
      <c r="AN2232">
        <f>_xlfn.XLOOKUP(Tabela5[[#This Row],[UUID]],Planilha2!$A:$A,Planilha2!G:G,"")</f>
        <v>1</v>
      </c>
      <c r="AO2232">
        <f>_xlfn.XLOOKUP(Tabela5[[#This Row],[UUID]],Planilha2!$A:$A,Planilha2!H:H,"")</f>
        <v>1</v>
      </c>
      <c r="AP2232">
        <f>_xlfn.XLOOKUP(Tabela5[[#This Row],[UUID]],Planilha2!$A:$A,Planilha2!I:I,"")</f>
        <v>1</v>
      </c>
      <c r="AQ2232">
        <f>_xlfn.XLOOKUP(Tabela5[[#This Row],[UUID]],Planilha2!$A:$A,Planilha2!J:J,"")</f>
        <v>1</v>
      </c>
      <c r="AR2232">
        <f>_xlfn.XLOOKUP(Tabela5[[#This Row],[UUID]],Planilha2!$A:$A,Planilha2!K:K,"")</f>
        <v>1</v>
      </c>
      <c r="AS2232">
        <f>_xlfn.XLOOKUP(Tabela5[[#This Row],[UUID]],Planilha2!$A:$A,Planilha2!L:L,"")</f>
        <v>1</v>
      </c>
      <c r="AT2232">
        <f>_xlfn.XLOOKUP(Tabela5[[#This Row],[UUID]],Planilha2!$A:$A,Planilha2!M:M,"")</f>
        <v>1</v>
      </c>
      <c r="AU2232">
        <f>_xlfn.XLOOKUP(Tabela5[[#This Row],[UUID]],Planilha2!$A:$A,Planilha2!N:N,"")</f>
        <v>1</v>
      </c>
      <c r="AV2232">
        <f>_xlfn.XLOOKUP(Tabela5[[#This Row],[UUID]],Planilha2!$A:$A,Planilha2!O:O,"")</f>
        <v>1</v>
      </c>
    </row>
    <row r="2233" spans="1:48" x14ac:dyDescent="0.2">
      <c r="A2233" t="s">
        <v>8975</v>
      </c>
      <c r="B2233" t="s">
        <v>35</v>
      </c>
      <c r="C2233">
        <v>89600991</v>
      </c>
      <c r="D2233">
        <v>2459346263</v>
      </c>
      <c r="E2233" t="s">
        <v>4305</v>
      </c>
      <c r="F2233" t="s">
        <v>4306</v>
      </c>
      <c r="G2233" t="s">
        <v>4307</v>
      </c>
      <c r="H2233" s="1">
        <v>45992</v>
      </c>
      <c r="I2233">
        <v>202512</v>
      </c>
      <c r="J2233">
        <v>145.79802000000001</v>
      </c>
      <c r="L2233">
        <v>145.80000000000001</v>
      </c>
      <c r="N2233">
        <v>90460765</v>
      </c>
      <c r="O2233" s="1">
        <v>46048</v>
      </c>
      <c r="P2233" s="1">
        <v>46058</v>
      </c>
      <c r="R2233">
        <v>68</v>
      </c>
      <c r="S2233" t="s">
        <v>53</v>
      </c>
      <c r="T2233" t="s">
        <v>40</v>
      </c>
      <c r="U2233" t="s">
        <v>40</v>
      </c>
      <c r="V2233" t="s">
        <v>4308</v>
      </c>
      <c r="W2233">
        <v>6</v>
      </c>
      <c r="X2233" t="s">
        <v>42</v>
      </c>
      <c r="Y2233">
        <v>6</v>
      </c>
      <c r="Z2233" t="s">
        <v>40</v>
      </c>
      <c r="AA2233" t="s">
        <v>982</v>
      </c>
      <c r="AB2233" t="s">
        <v>44</v>
      </c>
      <c r="AC2233" t="s">
        <v>45</v>
      </c>
      <c r="AE2233" t="s">
        <v>298</v>
      </c>
      <c r="AF2233" t="s">
        <v>8976</v>
      </c>
      <c r="AG2233" s="1">
        <v>46086</v>
      </c>
      <c r="AH2233" t="s">
        <v>2615</v>
      </c>
      <c r="AI2233">
        <f>_xlfn.XLOOKUP(Tabela5[[#This Row],[UUID]],Planilha2!$A:$A,Planilha2!B:B,"")</f>
        <v>1</v>
      </c>
      <c r="AJ2233">
        <f>_xlfn.XLOOKUP(Tabela5[[#This Row],[UUID]],Planilha2!$A:$A,Planilha2!C:C,"")</f>
        <v>0</v>
      </c>
      <c r="AK2233">
        <f>_xlfn.XLOOKUP(Tabela5[[#This Row],[UUID]],Planilha2!$A:$A,Planilha2!D:D,"")</f>
        <v>17</v>
      </c>
      <c r="AL2233">
        <f>_xlfn.XLOOKUP(Tabela5[[#This Row],[UUID]],Planilha2!$A:$A,Planilha2!E:E,"")</f>
        <v>0</v>
      </c>
      <c r="AM2233">
        <f>_xlfn.XLOOKUP(Tabela5[[#This Row],[UUID]],Planilha2!$A:$A,Planilha2!F:F,"")</f>
        <v>1</v>
      </c>
      <c r="AN2233">
        <f>_xlfn.XLOOKUP(Tabela5[[#This Row],[UUID]],Planilha2!$A:$A,Planilha2!G:G,"")</f>
        <v>1</v>
      </c>
      <c r="AO2233">
        <f>_xlfn.XLOOKUP(Tabela5[[#This Row],[UUID]],Planilha2!$A:$A,Planilha2!H:H,"")</f>
        <v>1</v>
      </c>
      <c r="AP2233">
        <f>_xlfn.XLOOKUP(Tabela5[[#This Row],[UUID]],Planilha2!$A:$A,Planilha2!I:I,"")</f>
        <v>1</v>
      </c>
      <c r="AQ2233">
        <f>_xlfn.XLOOKUP(Tabela5[[#This Row],[UUID]],Planilha2!$A:$A,Planilha2!J:J,"")</f>
        <v>1</v>
      </c>
      <c r="AR2233">
        <f>_xlfn.XLOOKUP(Tabela5[[#This Row],[UUID]],Planilha2!$A:$A,Planilha2!K:K,"")</f>
        <v>1</v>
      </c>
      <c r="AS2233">
        <f>_xlfn.XLOOKUP(Tabela5[[#This Row],[UUID]],Planilha2!$A:$A,Planilha2!L:L,"")</f>
        <v>1</v>
      </c>
      <c r="AT2233">
        <f>_xlfn.XLOOKUP(Tabela5[[#This Row],[UUID]],Planilha2!$A:$A,Planilha2!M:M,"")</f>
        <v>0</v>
      </c>
      <c r="AU2233">
        <f>_xlfn.XLOOKUP(Tabela5[[#This Row],[UUID]],Planilha2!$A:$A,Planilha2!N:N,"")</f>
        <v>1</v>
      </c>
      <c r="AV2233">
        <f>_xlfn.XLOOKUP(Tabela5[[#This Row],[UUID]],Planilha2!$A:$A,Planilha2!O:O,"")</f>
        <v>1</v>
      </c>
    </row>
    <row r="2234" spans="1:48" x14ac:dyDescent="0.2">
      <c r="A2234" t="s">
        <v>8977</v>
      </c>
      <c r="B2234" t="s">
        <v>35</v>
      </c>
      <c r="C2234">
        <v>110576527</v>
      </c>
      <c r="D2234">
        <v>7738051922</v>
      </c>
      <c r="E2234" t="s">
        <v>4311</v>
      </c>
      <c r="F2234" t="s">
        <v>4312</v>
      </c>
      <c r="G2234" t="s">
        <v>4313</v>
      </c>
      <c r="H2234" s="1">
        <v>45992</v>
      </c>
      <c r="I2234">
        <v>202512</v>
      </c>
      <c r="J2234">
        <v>144.70590000000001</v>
      </c>
      <c r="L2234">
        <v>144.71</v>
      </c>
      <c r="N2234">
        <v>90460538</v>
      </c>
      <c r="O2234" s="1">
        <v>46048</v>
      </c>
      <c r="P2234" s="1">
        <v>46058</v>
      </c>
      <c r="R2234">
        <v>68</v>
      </c>
      <c r="S2234" t="s">
        <v>53</v>
      </c>
      <c r="T2234" t="s">
        <v>40</v>
      </c>
      <c r="U2234" t="s">
        <v>40</v>
      </c>
      <c r="V2234" t="s">
        <v>4314</v>
      </c>
      <c r="W2234">
        <v>6</v>
      </c>
      <c r="X2234" t="s">
        <v>42</v>
      </c>
      <c r="Y2234">
        <v>6</v>
      </c>
      <c r="Z2234" t="s">
        <v>40</v>
      </c>
      <c r="AA2234" t="s">
        <v>982</v>
      </c>
      <c r="AB2234" t="s">
        <v>44</v>
      </c>
      <c r="AC2234" t="s">
        <v>45</v>
      </c>
      <c r="AE2234" t="s">
        <v>298</v>
      </c>
      <c r="AF2234" t="s">
        <v>8978</v>
      </c>
      <c r="AG2234" s="1">
        <v>46086</v>
      </c>
      <c r="AH2234" t="s">
        <v>2615</v>
      </c>
      <c r="AI2234">
        <f>_xlfn.XLOOKUP(Tabela5[[#This Row],[UUID]],Planilha2!$A:$A,Planilha2!B:B,"")</f>
        <v>1</v>
      </c>
      <c r="AJ2234">
        <f>_xlfn.XLOOKUP(Tabela5[[#This Row],[UUID]],Planilha2!$A:$A,Planilha2!C:C,"")</f>
        <v>0</v>
      </c>
      <c r="AK2234">
        <f>_xlfn.XLOOKUP(Tabela5[[#This Row],[UUID]],Planilha2!$A:$A,Planilha2!D:D,"")</f>
        <v>25</v>
      </c>
      <c r="AL2234">
        <f>_xlfn.XLOOKUP(Tabela5[[#This Row],[UUID]],Planilha2!$A:$A,Planilha2!E:E,"")</f>
        <v>1</v>
      </c>
      <c r="AM2234">
        <f>_xlfn.XLOOKUP(Tabela5[[#This Row],[UUID]],Planilha2!$A:$A,Planilha2!F:F,"")</f>
        <v>1</v>
      </c>
      <c r="AN2234">
        <f>_xlfn.XLOOKUP(Tabela5[[#This Row],[UUID]],Planilha2!$A:$A,Planilha2!G:G,"")</f>
        <v>1</v>
      </c>
      <c r="AO2234">
        <f>_xlfn.XLOOKUP(Tabela5[[#This Row],[UUID]],Planilha2!$A:$A,Planilha2!H:H,"")</f>
        <v>1</v>
      </c>
      <c r="AP2234">
        <f>_xlfn.XLOOKUP(Tabela5[[#This Row],[UUID]],Planilha2!$A:$A,Planilha2!I:I,"")</f>
        <v>1</v>
      </c>
      <c r="AQ2234">
        <f>_xlfn.XLOOKUP(Tabela5[[#This Row],[UUID]],Planilha2!$A:$A,Planilha2!J:J,"")</f>
        <v>1</v>
      </c>
      <c r="AR2234">
        <f>_xlfn.XLOOKUP(Tabela5[[#This Row],[UUID]],Planilha2!$A:$A,Planilha2!K:K,"")</f>
        <v>1</v>
      </c>
      <c r="AS2234">
        <f>_xlfn.XLOOKUP(Tabela5[[#This Row],[UUID]],Planilha2!$A:$A,Planilha2!L:L,"")</f>
        <v>1</v>
      </c>
      <c r="AT2234">
        <f>_xlfn.XLOOKUP(Tabela5[[#This Row],[UUID]],Planilha2!$A:$A,Planilha2!M:M,"")</f>
        <v>0</v>
      </c>
      <c r="AU2234">
        <f>_xlfn.XLOOKUP(Tabela5[[#This Row],[UUID]],Planilha2!$A:$A,Planilha2!N:N,"")</f>
        <v>1</v>
      </c>
      <c r="AV2234">
        <f>_xlfn.XLOOKUP(Tabela5[[#This Row],[UUID]],Planilha2!$A:$A,Planilha2!O:O,"")</f>
        <v>1</v>
      </c>
    </row>
    <row r="2235" spans="1:48" x14ac:dyDescent="0.2">
      <c r="A2235" t="s">
        <v>8979</v>
      </c>
      <c r="B2235" t="s">
        <v>35</v>
      </c>
      <c r="C2235">
        <v>161095965</v>
      </c>
      <c r="D2235">
        <v>14308001781</v>
      </c>
      <c r="E2235" t="s">
        <v>7850</v>
      </c>
      <c r="F2235" t="s">
        <v>7851</v>
      </c>
      <c r="G2235" t="s">
        <v>7852</v>
      </c>
      <c r="H2235" s="1">
        <v>45931</v>
      </c>
      <c r="I2235">
        <v>202510</v>
      </c>
      <c r="J2235">
        <v>349.98867999999999</v>
      </c>
      <c r="L2235">
        <v>349.99</v>
      </c>
      <c r="N2235">
        <v>90431425</v>
      </c>
      <c r="O2235" s="1">
        <v>46007</v>
      </c>
      <c r="P2235" s="1">
        <v>46017</v>
      </c>
      <c r="R2235">
        <v>109</v>
      </c>
      <c r="S2235" t="s">
        <v>53</v>
      </c>
      <c r="T2235" t="s">
        <v>40</v>
      </c>
      <c r="U2235" t="s">
        <v>40</v>
      </c>
      <c r="V2235" t="s">
        <v>7853</v>
      </c>
      <c r="W2235">
        <v>6</v>
      </c>
      <c r="X2235" t="s">
        <v>42</v>
      </c>
      <c r="Y2235">
        <v>6</v>
      </c>
      <c r="Z2235" t="s">
        <v>40</v>
      </c>
      <c r="AA2235" t="s">
        <v>297</v>
      </c>
      <c r="AB2235" t="s">
        <v>44</v>
      </c>
      <c r="AC2235" t="s">
        <v>45</v>
      </c>
      <c r="AE2235" t="s">
        <v>298</v>
      </c>
      <c r="AF2235" t="s">
        <v>8980</v>
      </c>
      <c r="AG2235" s="1">
        <v>45964</v>
      </c>
      <c r="AH2235" t="s">
        <v>70</v>
      </c>
      <c r="AI2235">
        <f>_xlfn.XLOOKUP(Tabela5[[#This Row],[UUID]],Planilha2!$A:$A,Planilha2!B:B,"")</f>
        <v>0</v>
      </c>
      <c r="AJ2235">
        <f>_xlfn.XLOOKUP(Tabela5[[#This Row],[UUID]],Planilha2!$A:$A,Planilha2!C:C,"")</f>
        <v>0</v>
      </c>
      <c r="AK2235">
        <f>_xlfn.XLOOKUP(Tabela5[[#This Row],[UUID]],Planilha2!$A:$A,Planilha2!D:D,"")</f>
        <v>0</v>
      </c>
      <c r="AL2235">
        <f>_xlfn.XLOOKUP(Tabela5[[#This Row],[UUID]],Planilha2!$A:$A,Planilha2!E:E,"")</f>
        <v>5</v>
      </c>
      <c r="AM2235">
        <f>_xlfn.XLOOKUP(Tabela5[[#This Row],[UUID]],Planilha2!$A:$A,Planilha2!F:F,"")</f>
        <v>0</v>
      </c>
      <c r="AN2235">
        <f>_xlfn.XLOOKUP(Tabela5[[#This Row],[UUID]],Planilha2!$A:$A,Planilha2!G:G,"")</f>
        <v>0</v>
      </c>
      <c r="AO2235">
        <f>_xlfn.XLOOKUP(Tabela5[[#This Row],[UUID]],Planilha2!$A:$A,Planilha2!H:H,"")</f>
        <v>0</v>
      </c>
      <c r="AP2235">
        <f>_xlfn.XLOOKUP(Tabela5[[#This Row],[UUID]],Planilha2!$A:$A,Planilha2!I:I,"")</f>
        <v>0</v>
      </c>
      <c r="AQ2235">
        <f>_xlfn.XLOOKUP(Tabela5[[#This Row],[UUID]],Planilha2!$A:$A,Planilha2!J:J,"")</f>
        <v>0</v>
      </c>
      <c r="AR2235">
        <f>_xlfn.XLOOKUP(Tabela5[[#This Row],[UUID]],Planilha2!$A:$A,Planilha2!K:K,"")</f>
        <v>0</v>
      </c>
      <c r="AS2235">
        <f>_xlfn.XLOOKUP(Tabela5[[#This Row],[UUID]],Planilha2!$A:$A,Planilha2!L:L,"")</f>
        <v>0</v>
      </c>
      <c r="AT2235">
        <f>_xlfn.XLOOKUP(Tabela5[[#This Row],[UUID]],Planilha2!$A:$A,Planilha2!M:M,"")</f>
        <v>0</v>
      </c>
      <c r="AU2235">
        <f>_xlfn.XLOOKUP(Tabela5[[#This Row],[UUID]],Planilha2!$A:$A,Planilha2!N:N,"")</f>
        <v>0</v>
      </c>
      <c r="AV2235">
        <f>_xlfn.XLOOKUP(Tabela5[[#This Row],[UUID]],Planilha2!$A:$A,Planilha2!O:O,"")</f>
        <v>0</v>
      </c>
    </row>
    <row r="2236" spans="1:48" x14ac:dyDescent="0.2">
      <c r="A2236" t="s">
        <v>8981</v>
      </c>
      <c r="B2236" t="s">
        <v>35</v>
      </c>
      <c r="C2236">
        <v>79820425</v>
      </c>
      <c r="D2236">
        <v>85587621200</v>
      </c>
      <c r="E2236" t="s">
        <v>4323</v>
      </c>
      <c r="F2236" t="s">
        <v>4324</v>
      </c>
      <c r="G2236" t="s">
        <v>4325</v>
      </c>
      <c r="H2236" s="1">
        <v>45992</v>
      </c>
      <c r="I2236">
        <v>202512</v>
      </c>
      <c r="J2236">
        <v>184.02222</v>
      </c>
      <c r="L2236">
        <v>184.02</v>
      </c>
      <c r="N2236">
        <v>90486364</v>
      </c>
      <c r="O2236" s="1">
        <v>46063</v>
      </c>
      <c r="P2236" s="1">
        <v>46073</v>
      </c>
      <c r="R2236">
        <v>53</v>
      </c>
      <c r="S2236" t="s">
        <v>53</v>
      </c>
      <c r="T2236" t="s">
        <v>40</v>
      </c>
      <c r="U2236" t="s">
        <v>40</v>
      </c>
      <c r="V2236" t="s">
        <v>4326</v>
      </c>
      <c r="W2236">
        <v>6</v>
      </c>
      <c r="X2236" t="s">
        <v>42</v>
      </c>
      <c r="Y2236">
        <v>6</v>
      </c>
      <c r="Z2236" t="s">
        <v>40</v>
      </c>
      <c r="AA2236" t="s">
        <v>982</v>
      </c>
      <c r="AB2236" t="s">
        <v>44</v>
      </c>
      <c r="AC2236" t="s">
        <v>45</v>
      </c>
      <c r="AE2236" t="s">
        <v>2615</v>
      </c>
      <c r="AF2236" t="s">
        <v>8982</v>
      </c>
      <c r="AG2236" s="1">
        <v>46086</v>
      </c>
      <c r="AH2236" t="s">
        <v>2615</v>
      </c>
      <c r="AI2236">
        <f>_xlfn.XLOOKUP(Tabela5[[#This Row],[UUID]],Planilha2!$A:$A,Planilha2!B:B,"")</f>
        <v>1</v>
      </c>
      <c r="AJ2236">
        <f>_xlfn.XLOOKUP(Tabela5[[#This Row],[UUID]],Planilha2!$A:$A,Planilha2!C:C,"")</f>
        <v>0</v>
      </c>
      <c r="AK2236">
        <f>_xlfn.XLOOKUP(Tabela5[[#This Row],[UUID]],Planilha2!$A:$A,Planilha2!D:D,"")</f>
        <v>19</v>
      </c>
      <c r="AL2236">
        <f>_xlfn.XLOOKUP(Tabela5[[#This Row],[UUID]],Planilha2!$A:$A,Planilha2!E:E,"")</f>
        <v>1</v>
      </c>
      <c r="AM2236">
        <f>_xlfn.XLOOKUP(Tabela5[[#This Row],[UUID]],Planilha2!$A:$A,Planilha2!F:F,"")</f>
        <v>1</v>
      </c>
      <c r="AN2236">
        <f>_xlfn.XLOOKUP(Tabela5[[#This Row],[UUID]],Planilha2!$A:$A,Planilha2!G:G,"")</f>
        <v>1</v>
      </c>
      <c r="AO2236">
        <f>_xlfn.XLOOKUP(Tabela5[[#This Row],[UUID]],Planilha2!$A:$A,Planilha2!H:H,"")</f>
        <v>1</v>
      </c>
      <c r="AP2236">
        <f>_xlfn.XLOOKUP(Tabela5[[#This Row],[UUID]],Planilha2!$A:$A,Planilha2!I:I,"")</f>
        <v>1</v>
      </c>
      <c r="AQ2236">
        <f>_xlfn.XLOOKUP(Tabela5[[#This Row],[UUID]],Planilha2!$A:$A,Planilha2!J:J,"")</f>
        <v>1</v>
      </c>
      <c r="AR2236">
        <f>_xlfn.XLOOKUP(Tabela5[[#This Row],[UUID]],Planilha2!$A:$A,Planilha2!K:K,"")</f>
        <v>1</v>
      </c>
      <c r="AS2236">
        <f>_xlfn.XLOOKUP(Tabela5[[#This Row],[UUID]],Planilha2!$A:$A,Planilha2!L:L,"")</f>
        <v>1</v>
      </c>
      <c r="AT2236">
        <f>_xlfn.XLOOKUP(Tabela5[[#This Row],[UUID]],Planilha2!$A:$A,Planilha2!M:M,"")</f>
        <v>0</v>
      </c>
      <c r="AU2236">
        <f>_xlfn.XLOOKUP(Tabela5[[#This Row],[UUID]],Planilha2!$A:$A,Planilha2!N:N,"")</f>
        <v>1</v>
      </c>
      <c r="AV2236">
        <f>_xlfn.XLOOKUP(Tabela5[[#This Row],[UUID]],Planilha2!$A:$A,Planilha2!O:O,"")</f>
        <v>1</v>
      </c>
    </row>
    <row r="2237" spans="1:48" x14ac:dyDescent="0.2">
      <c r="A2237" t="s">
        <v>8983</v>
      </c>
      <c r="B2237" t="s">
        <v>35</v>
      </c>
      <c r="C2237">
        <v>35842946</v>
      </c>
      <c r="D2237">
        <v>85587621200</v>
      </c>
      <c r="E2237" t="s">
        <v>4323</v>
      </c>
      <c r="F2237" t="s">
        <v>4335</v>
      </c>
      <c r="G2237" t="s">
        <v>4336</v>
      </c>
      <c r="H2237" s="1">
        <v>45992</v>
      </c>
      <c r="I2237">
        <v>202512</v>
      </c>
      <c r="J2237">
        <v>278.92865</v>
      </c>
      <c r="L2237">
        <v>278.93</v>
      </c>
      <c r="N2237">
        <v>90460564</v>
      </c>
      <c r="O2237" s="1">
        <v>46048</v>
      </c>
      <c r="P2237" s="1">
        <v>46058</v>
      </c>
      <c r="R2237">
        <v>68</v>
      </c>
      <c r="S2237" t="s">
        <v>53</v>
      </c>
      <c r="T2237" t="s">
        <v>40</v>
      </c>
      <c r="U2237" t="s">
        <v>40</v>
      </c>
      <c r="V2237" t="s">
        <v>4337</v>
      </c>
      <c r="W2237">
        <v>6</v>
      </c>
      <c r="X2237" t="s">
        <v>42</v>
      </c>
      <c r="Y2237">
        <v>6</v>
      </c>
      <c r="Z2237" t="s">
        <v>40</v>
      </c>
      <c r="AA2237" t="s">
        <v>982</v>
      </c>
      <c r="AB2237" t="s">
        <v>44</v>
      </c>
      <c r="AC2237" t="s">
        <v>45</v>
      </c>
      <c r="AE2237" t="s">
        <v>298</v>
      </c>
      <c r="AF2237" t="s">
        <v>8984</v>
      </c>
      <c r="AG2237" s="1">
        <v>46086</v>
      </c>
      <c r="AH2237" t="s">
        <v>2615</v>
      </c>
      <c r="AI2237">
        <f>_xlfn.XLOOKUP(Tabela5[[#This Row],[UUID]],Planilha2!$A:$A,Planilha2!B:B,"")</f>
        <v>1</v>
      </c>
      <c r="AJ2237">
        <f>_xlfn.XLOOKUP(Tabela5[[#This Row],[UUID]],Planilha2!$A:$A,Planilha2!C:C,"")</f>
        <v>0</v>
      </c>
      <c r="AK2237">
        <f>_xlfn.XLOOKUP(Tabela5[[#This Row],[UUID]],Planilha2!$A:$A,Planilha2!D:D,"")</f>
        <v>19</v>
      </c>
      <c r="AL2237">
        <f>_xlfn.XLOOKUP(Tabela5[[#This Row],[UUID]],Planilha2!$A:$A,Planilha2!E:E,"")</f>
        <v>1</v>
      </c>
      <c r="AM2237">
        <f>_xlfn.XLOOKUP(Tabela5[[#This Row],[UUID]],Planilha2!$A:$A,Planilha2!F:F,"")</f>
        <v>1</v>
      </c>
      <c r="AN2237">
        <f>_xlfn.XLOOKUP(Tabela5[[#This Row],[UUID]],Planilha2!$A:$A,Planilha2!G:G,"")</f>
        <v>1</v>
      </c>
      <c r="AO2237">
        <f>_xlfn.XLOOKUP(Tabela5[[#This Row],[UUID]],Planilha2!$A:$A,Planilha2!H:H,"")</f>
        <v>1</v>
      </c>
      <c r="AP2237">
        <f>_xlfn.XLOOKUP(Tabela5[[#This Row],[UUID]],Planilha2!$A:$A,Planilha2!I:I,"")</f>
        <v>1</v>
      </c>
      <c r="AQ2237">
        <f>_xlfn.XLOOKUP(Tabela5[[#This Row],[UUID]],Planilha2!$A:$A,Planilha2!J:J,"")</f>
        <v>1</v>
      </c>
      <c r="AR2237">
        <f>_xlfn.XLOOKUP(Tabela5[[#This Row],[UUID]],Planilha2!$A:$A,Planilha2!K:K,"")</f>
        <v>1</v>
      </c>
      <c r="AS2237">
        <f>_xlfn.XLOOKUP(Tabela5[[#This Row],[UUID]],Planilha2!$A:$A,Planilha2!L:L,"")</f>
        <v>1</v>
      </c>
      <c r="AT2237">
        <f>_xlfn.XLOOKUP(Tabela5[[#This Row],[UUID]],Planilha2!$A:$A,Planilha2!M:M,"")</f>
        <v>0</v>
      </c>
      <c r="AU2237">
        <f>_xlfn.XLOOKUP(Tabela5[[#This Row],[UUID]],Planilha2!$A:$A,Planilha2!N:N,"")</f>
        <v>1</v>
      </c>
      <c r="AV2237">
        <f>_xlfn.XLOOKUP(Tabela5[[#This Row],[UUID]],Planilha2!$A:$A,Planilha2!O:O,"")</f>
        <v>1</v>
      </c>
    </row>
    <row r="2238" spans="1:48" x14ac:dyDescent="0.2">
      <c r="A2238" t="s">
        <v>8985</v>
      </c>
      <c r="B2238" t="s">
        <v>35</v>
      </c>
      <c r="C2238">
        <v>26435012</v>
      </c>
      <c r="D2238">
        <v>5765500943</v>
      </c>
      <c r="E2238" t="s">
        <v>4340</v>
      </c>
      <c r="F2238" t="s">
        <v>4341</v>
      </c>
      <c r="G2238" t="s">
        <v>4342</v>
      </c>
      <c r="H2238" s="1">
        <v>45992</v>
      </c>
      <c r="I2238">
        <v>202512</v>
      </c>
      <c r="J2238">
        <v>212.71100000000001</v>
      </c>
      <c r="L2238">
        <v>212.71</v>
      </c>
      <c r="N2238">
        <v>90460780</v>
      </c>
      <c r="O2238" s="1">
        <v>46048</v>
      </c>
      <c r="P2238" s="1">
        <v>46058</v>
      </c>
      <c r="R2238">
        <v>68</v>
      </c>
      <c r="S2238" t="s">
        <v>53</v>
      </c>
      <c r="T2238" t="s">
        <v>40</v>
      </c>
      <c r="U2238" t="s">
        <v>40</v>
      </c>
      <c r="V2238" t="s">
        <v>4343</v>
      </c>
      <c r="W2238">
        <v>6</v>
      </c>
      <c r="X2238" t="s">
        <v>42</v>
      </c>
      <c r="Y2238">
        <v>6</v>
      </c>
      <c r="Z2238" t="s">
        <v>40</v>
      </c>
      <c r="AA2238" t="s">
        <v>982</v>
      </c>
      <c r="AB2238" t="s">
        <v>44</v>
      </c>
      <c r="AC2238" t="s">
        <v>45</v>
      </c>
      <c r="AE2238" t="s">
        <v>298</v>
      </c>
      <c r="AF2238" t="s">
        <v>8986</v>
      </c>
      <c r="AG2238" s="1">
        <v>46086</v>
      </c>
      <c r="AH2238" t="s">
        <v>2615</v>
      </c>
      <c r="AI2238">
        <f>_xlfn.XLOOKUP(Tabela5[[#This Row],[UUID]],Planilha2!$A:$A,Planilha2!B:B,"")</f>
        <v>1</v>
      </c>
      <c r="AJ2238">
        <f>_xlfn.XLOOKUP(Tabela5[[#This Row],[UUID]],Planilha2!$A:$A,Planilha2!C:C,"")</f>
        <v>0</v>
      </c>
      <c r="AK2238">
        <f>_xlfn.XLOOKUP(Tabela5[[#This Row],[UUID]],Planilha2!$A:$A,Planilha2!D:D,"")</f>
        <v>25</v>
      </c>
      <c r="AL2238">
        <f>_xlfn.XLOOKUP(Tabela5[[#This Row],[UUID]],Planilha2!$A:$A,Planilha2!E:E,"")</f>
        <v>1</v>
      </c>
      <c r="AM2238">
        <f>_xlfn.XLOOKUP(Tabela5[[#This Row],[UUID]],Planilha2!$A:$A,Planilha2!F:F,"")</f>
        <v>1</v>
      </c>
      <c r="AN2238">
        <f>_xlfn.XLOOKUP(Tabela5[[#This Row],[UUID]],Planilha2!$A:$A,Planilha2!G:G,"")</f>
        <v>1</v>
      </c>
      <c r="AO2238">
        <f>_xlfn.XLOOKUP(Tabela5[[#This Row],[UUID]],Planilha2!$A:$A,Planilha2!H:H,"")</f>
        <v>1</v>
      </c>
      <c r="AP2238">
        <f>_xlfn.XLOOKUP(Tabela5[[#This Row],[UUID]],Planilha2!$A:$A,Planilha2!I:I,"")</f>
        <v>1</v>
      </c>
      <c r="AQ2238">
        <f>_xlfn.XLOOKUP(Tabela5[[#This Row],[UUID]],Planilha2!$A:$A,Planilha2!J:J,"")</f>
        <v>1</v>
      </c>
      <c r="AR2238">
        <f>_xlfn.XLOOKUP(Tabela5[[#This Row],[UUID]],Planilha2!$A:$A,Planilha2!K:K,"")</f>
        <v>1</v>
      </c>
      <c r="AS2238">
        <f>_xlfn.XLOOKUP(Tabela5[[#This Row],[UUID]],Planilha2!$A:$A,Planilha2!L:L,"")</f>
        <v>1</v>
      </c>
      <c r="AT2238">
        <f>_xlfn.XLOOKUP(Tabela5[[#This Row],[UUID]],Planilha2!$A:$A,Planilha2!M:M,"")</f>
        <v>0</v>
      </c>
      <c r="AU2238">
        <f>_xlfn.XLOOKUP(Tabela5[[#This Row],[UUID]],Planilha2!$A:$A,Planilha2!N:N,"")</f>
        <v>1</v>
      </c>
      <c r="AV2238">
        <f>_xlfn.XLOOKUP(Tabela5[[#This Row],[UUID]],Planilha2!$A:$A,Planilha2!O:O,"")</f>
        <v>1</v>
      </c>
    </row>
    <row r="2239" spans="1:48" x14ac:dyDescent="0.2">
      <c r="A2239" t="s">
        <v>8987</v>
      </c>
      <c r="B2239" t="s">
        <v>35</v>
      </c>
      <c r="C2239">
        <v>86988719</v>
      </c>
      <c r="D2239">
        <v>46872329904</v>
      </c>
      <c r="E2239" t="s">
        <v>1099</v>
      </c>
      <c r="F2239" t="s">
        <v>1100</v>
      </c>
      <c r="G2239" t="s">
        <v>1101</v>
      </c>
      <c r="H2239" s="1">
        <v>45992</v>
      </c>
      <c r="I2239">
        <v>202512</v>
      </c>
      <c r="J2239">
        <v>278.74777999999998</v>
      </c>
      <c r="K2239">
        <v>6.76</v>
      </c>
      <c r="L2239">
        <v>285.51</v>
      </c>
      <c r="N2239">
        <v>90460851</v>
      </c>
      <c r="O2239" s="1">
        <v>46048</v>
      </c>
      <c r="P2239" s="1">
        <v>46058</v>
      </c>
      <c r="R2239">
        <v>68</v>
      </c>
      <c r="S2239" t="s">
        <v>53</v>
      </c>
      <c r="T2239" t="s">
        <v>40</v>
      </c>
      <c r="U2239" t="s">
        <v>40</v>
      </c>
      <c r="V2239" t="s">
        <v>1102</v>
      </c>
      <c r="W2239">
        <v>6</v>
      </c>
      <c r="X2239" t="s">
        <v>42</v>
      </c>
      <c r="Y2239">
        <v>6</v>
      </c>
      <c r="Z2239" t="s">
        <v>40</v>
      </c>
      <c r="AA2239" t="s">
        <v>982</v>
      </c>
      <c r="AB2239" t="s">
        <v>44</v>
      </c>
      <c r="AC2239" t="s">
        <v>45</v>
      </c>
      <c r="AE2239" t="s">
        <v>298</v>
      </c>
      <c r="AF2239" t="s">
        <v>8988</v>
      </c>
      <c r="AG2239" s="1">
        <v>46080</v>
      </c>
      <c r="AH2239" t="s">
        <v>2615</v>
      </c>
      <c r="AI2239">
        <f>_xlfn.XLOOKUP(Tabela5[[#This Row],[UUID]],Planilha2!$A:$A,Planilha2!B:B,"")</f>
        <v>1</v>
      </c>
      <c r="AJ2239">
        <f>_xlfn.XLOOKUP(Tabela5[[#This Row],[UUID]],Planilha2!$A:$A,Planilha2!C:C,"")</f>
        <v>0</v>
      </c>
      <c r="AK2239">
        <f>_xlfn.XLOOKUP(Tabela5[[#This Row],[UUID]],Planilha2!$A:$A,Planilha2!D:D,"")</f>
        <v>1</v>
      </c>
      <c r="AL2239">
        <f>_xlfn.XLOOKUP(Tabela5[[#This Row],[UUID]],Planilha2!$A:$A,Planilha2!E:E,"")</f>
        <v>0</v>
      </c>
      <c r="AM2239">
        <f>_xlfn.XLOOKUP(Tabela5[[#This Row],[UUID]],Planilha2!$A:$A,Planilha2!F:F,"")</f>
        <v>1</v>
      </c>
      <c r="AN2239">
        <f>_xlfn.XLOOKUP(Tabela5[[#This Row],[UUID]],Planilha2!$A:$A,Planilha2!G:G,"")</f>
        <v>1</v>
      </c>
      <c r="AO2239">
        <f>_xlfn.XLOOKUP(Tabela5[[#This Row],[UUID]],Planilha2!$A:$A,Planilha2!H:H,"")</f>
        <v>1</v>
      </c>
      <c r="AP2239">
        <f>_xlfn.XLOOKUP(Tabela5[[#This Row],[UUID]],Planilha2!$A:$A,Planilha2!I:I,"")</f>
        <v>1</v>
      </c>
      <c r="AQ2239">
        <f>_xlfn.XLOOKUP(Tabela5[[#This Row],[UUID]],Planilha2!$A:$A,Planilha2!J:J,"")</f>
        <v>1</v>
      </c>
      <c r="AR2239">
        <f>_xlfn.XLOOKUP(Tabela5[[#This Row],[UUID]],Planilha2!$A:$A,Planilha2!K:K,"")</f>
        <v>1</v>
      </c>
      <c r="AS2239">
        <f>_xlfn.XLOOKUP(Tabela5[[#This Row],[UUID]],Planilha2!$A:$A,Planilha2!L:L,"")</f>
        <v>1</v>
      </c>
      <c r="AT2239">
        <f>_xlfn.XLOOKUP(Tabela5[[#This Row],[UUID]],Planilha2!$A:$A,Planilha2!M:M,"")</f>
        <v>0</v>
      </c>
      <c r="AU2239">
        <f>_xlfn.XLOOKUP(Tabela5[[#This Row],[UUID]],Planilha2!$A:$A,Planilha2!N:N,"")</f>
        <v>1</v>
      </c>
      <c r="AV2239">
        <f>_xlfn.XLOOKUP(Tabela5[[#This Row],[UUID]],Planilha2!$A:$A,Planilha2!O:O,"")</f>
        <v>1</v>
      </c>
    </row>
    <row r="2240" spans="1:48" x14ac:dyDescent="0.2">
      <c r="A2240" t="s">
        <v>8989</v>
      </c>
      <c r="B2240" t="s">
        <v>35</v>
      </c>
      <c r="C2240">
        <v>101047061</v>
      </c>
      <c r="D2240">
        <v>3751396993</v>
      </c>
      <c r="E2240" t="s">
        <v>4346</v>
      </c>
      <c r="F2240" t="s">
        <v>4347</v>
      </c>
      <c r="G2240" t="s">
        <v>4348</v>
      </c>
      <c r="H2240" s="1">
        <v>45992</v>
      </c>
      <c r="I2240">
        <v>202512</v>
      </c>
      <c r="J2240">
        <v>206.95674</v>
      </c>
      <c r="L2240">
        <v>206.96</v>
      </c>
      <c r="N2240">
        <v>90460986</v>
      </c>
      <c r="O2240" s="1">
        <v>46048</v>
      </c>
      <c r="P2240" s="1">
        <v>46058</v>
      </c>
      <c r="R2240">
        <v>68</v>
      </c>
      <c r="S2240" t="s">
        <v>53</v>
      </c>
      <c r="T2240" t="s">
        <v>40</v>
      </c>
      <c r="U2240" t="s">
        <v>40</v>
      </c>
      <c r="V2240" t="s">
        <v>4349</v>
      </c>
      <c r="W2240">
        <v>6</v>
      </c>
      <c r="X2240" t="s">
        <v>42</v>
      </c>
      <c r="Y2240">
        <v>6</v>
      </c>
      <c r="Z2240" t="s">
        <v>40</v>
      </c>
      <c r="AA2240" t="s">
        <v>982</v>
      </c>
      <c r="AB2240" t="s">
        <v>44</v>
      </c>
      <c r="AC2240" t="s">
        <v>45</v>
      </c>
      <c r="AE2240" t="s">
        <v>298</v>
      </c>
      <c r="AF2240" t="s">
        <v>8990</v>
      </c>
      <c r="AG2240" s="1">
        <v>46084</v>
      </c>
      <c r="AH2240" t="s">
        <v>2615</v>
      </c>
      <c r="AI2240">
        <f>_xlfn.XLOOKUP(Tabela5[[#This Row],[UUID]],Planilha2!$A:$A,Planilha2!B:B,"")</f>
        <v>0</v>
      </c>
      <c r="AJ2240">
        <f>_xlfn.XLOOKUP(Tabela5[[#This Row],[UUID]],Planilha2!$A:$A,Planilha2!C:C,"")</f>
        <v>1</v>
      </c>
      <c r="AK2240">
        <f>_xlfn.XLOOKUP(Tabela5[[#This Row],[UUID]],Planilha2!$A:$A,Planilha2!D:D,"")</f>
        <v>1</v>
      </c>
      <c r="AL2240">
        <f>_xlfn.XLOOKUP(Tabela5[[#This Row],[UUID]],Planilha2!$A:$A,Planilha2!E:E,"")</f>
        <v>0</v>
      </c>
      <c r="AM2240">
        <f>_xlfn.XLOOKUP(Tabela5[[#This Row],[UUID]],Planilha2!$A:$A,Planilha2!F:F,"")</f>
        <v>1</v>
      </c>
      <c r="AN2240">
        <f>_xlfn.XLOOKUP(Tabela5[[#This Row],[UUID]],Planilha2!$A:$A,Planilha2!G:G,"")</f>
        <v>1</v>
      </c>
      <c r="AO2240">
        <f>_xlfn.XLOOKUP(Tabela5[[#This Row],[UUID]],Planilha2!$A:$A,Planilha2!H:H,"")</f>
        <v>1</v>
      </c>
      <c r="AP2240">
        <f>_xlfn.XLOOKUP(Tabela5[[#This Row],[UUID]],Planilha2!$A:$A,Planilha2!I:I,"")</f>
        <v>1</v>
      </c>
      <c r="AQ2240">
        <f>_xlfn.XLOOKUP(Tabela5[[#This Row],[UUID]],Planilha2!$A:$A,Planilha2!J:J,"")</f>
        <v>1</v>
      </c>
      <c r="AR2240">
        <f>_xlfn.XLOOKUP(Tabela5[[#This Row],[UUID]],Planilha2!$A:$A,Planilha2!K:K,"")</f>
        <v>1</v>
      </c>
      <c r="AS2240">
        <f>_xlfn.XLOOKUP(Tabela5[[#This Row],[UUID]],Planilha2!$A:$A,Planilha2!L:L,"")</f>
        <v>1</v>
      </c>
      <c r="AT2240">
        <f>_xlfn.XLOOKUP(Tabela5[[#This Row],[UUID]],Planilha2!$A:$A,Planilha2!M:M,"")</f>
        <v>1</v>
      </c>
      <c r="AU2240">
        <f>_xlfn.XLOOKUP(Tabela5[[#This Row],[UUID]],Planilha2!$A:$A,Planilha2!N:N,"")</f>
        <v>1</v>
      </c>
      <c r="AV2240">
        <f>_xlfn.XLOOKUP(Tabela5[[#This Row],[UUID]],Planilha2!$A:$A,Planilha2!O:O,"")</f>
        <v>1</v>
      </c>
    </row>
    <row r="2241" spans="1:48" x14ac:dyDescent="0.2">
      <c r="A2241" t="s">
        <v>8991</v>
      </c>
      <c r="B2241" t="s">
        <v>35</v>
      </c>
      <c r="C2241">
        <v>85537497</v>
      </c>
      <c r="D2241">
        <v>74324730997</v>
      </c>
      <c r="E2241" t="s">
        <v>4352</v>
      </c>
      <c r="F2241" t="s">
        <v>4353</v>
      </c>
      <c r="G2241" t="s">
        <v>4354</v>
      </c>
      <c r="H2241" s="1">
        <v>45992</v>
      </c>
      <c r="I2241">
        <v>202512</v>
      </c>
      <c r="J2241">
        <v>163.81800000000001</v>
      </c>
      <c r="L2241">
        <v>163.82</v>
      </c>
      <c r="N2241">
        <v>90460972</v>
      </c>
      <c r="O2241" s="1">
        <v>46048</v>
      </c>
      <c r="P2241" s="1">
        <v>46058</v>
      </c>
      <c r="R2241">
        <v>68</v>
      </c>
      <c r="S2241" t="s">
        <v>53</v>
      </c>
      <c r="T2241" t="s">
        <v>40</v>
      </c>
      <c r="U2241" t="s">
        <v>40</v>
      </c>
      <c r="V2241" t="s">
        <v>4355</v>
      </c>
      <c r="W2241" t="s">
        <v>94</v>
      </c>
      <c r="X2241" t="s">
        <v>94</v>
      </c>
      <c r="Y2241">
        <v>6</v>
      </c>
      <c r="Z2241" t="s">
        <v>40</v>
      </c>
      <c r="AA2241" t="s">
        <v>982</v>
      </c>
      <c r="AB2241" t="s">
        <v>44</v>
      </c>
      <c r="AC2241" t="s">
        <v>45</v>
      </c>
      <c r="AE2241" t="s">
        <v>298</v>
      </c>
      <c r="AF2241" t="s">
        <v>8992</v>
      </c>
      <c r="AG2241" s="1">
        <v>46084</v>
      </c>
      <c r="AH2241" t="s">
        <v>2615</v>
      </c>
      <c r="AI2241">
        <f>_xlfn.XLOOKUP(Tabela5[[#This Row],[UUID]],Planilha2!$A:$A,Planilha2!B:B,"")</f>
        <v>0</v>
      </c>
      <c r="AJ2241">
        <f>_xlfn.XLOOKUP(Tabela5[[#This Row],[UUID]],Planilha2!$A:$A,Planilha2!C:C,"")</f>
        <v>1</v>
      </c>
      <c r="AK2241">
        <f>_xlfn.XLOOKUP(Tabela5[[#This Row],[UUID]],Planilha2!$A:$A,Planilha2!D:D,"")</f>
        <v>1</v>
      </c>
      <c r="AL2241">
        <f>_xlfn.XLOOKUP(Tabela5[[#This Row],[UUID]],Planilha2!$A:$A,Planilha2!E:E,"")</f>
        <v>0</v>
      </c>
      <c r="AM2241">
        <f>_xlfn.XLOOKUP(Tabela5[[#This Row],[UUID]],Planilha2!$A:$A,Planilha2!F:F,"")</f>
        <v>1</v>
      </c>
      <c r="AN2241">
        <f>_xlfn.XLOOKUP(Tabela5[[#This Row],[UUID]],Planilha2!$A:$A,Planilha2!G:G,"")</f>
        <v>1</v>
      </c>
      <c r="AO2241">
        <f>_xlfn.XLOOKUP(Tabela5[[#This Row],[UUID]],Planilha2!$A:$A,Planilha2!H:H,"")</f>
        <v>1</v>
      </c>
      <c r="AP2241">
        <f>_xlfn.XLOOKUP(Tabela5[[#This Row],[UUID]],Planilha2!$A:$A,Planilha2!I:I,"")</f>
        <v>1</v>
      </c>
      <c r="AQ2241">
        <f>_xlfn.XLOOKUP(Tabela5[[#This Row],[UUID]],Planilha2!$A:$A,Planilha2!J:J,"")</f>
        <v>1</v>
      </c>
      <c r="AR2241">
        <f>_xlfn.XLOOKUP(Tabela5[[#This Row],[UUID]],Planilha2!$A:$A,Planilha2!K:K,"")</f>
        <v>1</v>
      </c>
      <c r="AS2241">
        <f>_xlfn.XLOOKUP(Tabela5[[#This Row],[UUID]],Planilha2!$A:$A,Planilha2!L:L,"")</f>
        <v>1</v>
      </c>
      <c r="AT2241">
        <f>_xlfn.XLOOKUP(Tabela5[[#This Row],[UUID]],Planilha2!$A:$A,Planilha2!M:M,"")</f>
        <v>1</v>
      </c>
      <c r="AU2241">
        <f>_xlfn.XLOOKUP(Tabela5[[#This Row],[UUID]],Planilha2!$A:$A,Planilha2!N:N,"")</f>
        <v>1</v>
      </c>
      <c r="AV2241">
        <f>_xlfn.XLOOKUP(Tabela5[[#This Row],[UUID]],Planilha2!$A:$A,Planilha2!O:O,"")</f>
        <v>1</v>
      </c>
    </row>
    <row r="2242" spans="1:48" x14ac:dyDescent="0.2">
      <c r="A2242" t="s">
        <v>8993</v>
      </c>
      <c r="B2242" t="s">
        <v>35</v>
      </c>
      <c r="C2242">
        <v>106916327</v>
      </c>
      <c r="D2242">
        <v>14343389910</v>
      </c>
      <c r="E2242" t="s">
        <v>4364</v>
      </c>
      <c r="F2242" t="s">
        <v>4365</v>
      </c>
      <c r="G2242" t="s">
        <v>4366</v>
      </c>
      <c r="H2242" s="1">
        <v>45992</v>
      </c>
      <c r="I2242">
        <v>202512</v>
      </c>
      <c r="J2242">
        <v>176.92344</v>
      </c>
      <c r="L2242">
        <v>176.92</v>
      </c>
      <c r="N2242">
        <v>90460899</v>
      </c>
      <c r="O2242" s="1">
        <v>46048</v>
      </c>
      <c r="P2242" s="1">
        <v>46058</v>
      </c>
      <c r="R2242">
        <v>68</v>
      </c>
      <c r="S2242" t="s">
        <v>53</v>
      </c>
      <c r="T2242" t="s">
        <v>40</v>
      </c>
      <c r="U2242" t="s">
        <v>40</v>
      </c>
      <c r="V2242" t="s">
        <v>4367</v>
      </c>
      <c r="W2242">
        <v>6</v>
      </c>
      <c r="X2242" t="s">
        <v>42</v>
      </c>
      <c r="Y2242">
        <v>6</v>
      </c>
      <c r="Z2242" t="s">
        <v>40</v>
      </c>
      <c r="AA2242" t="s">
        <v>982</v>
      </c>
      <c r="AB2242" t="s">
        <v>44</v>
      </c>
      <c r="AC2242" t="s">
        <v>45</v>
      </c>
      <c r="AE2242" t="s">
        <v>298</v>
      </c>
      <c r="AF2242" t="s">
        <v>8994</v>
      </c>
      <c r="AG2242" s="1">
        <v>46086</v>
      </c>
      <c r="AH2242" t="s">
        <v>2615</v>
      </c>
      <c r="AI2242">
        <f>_xlfn.XLOOKUP(Tabela5[[#This Row],[UUID]],Planilha2!$A:$A,Planilha2!B:B,"")</f>
        <v>1</v>
      </c>
      <c r="AJ2242">
        <f>_xlfn.XLOOKUP(Tabela5[[#This Row],[UUID]],Planilha2!$A:$A,Planilha2!C:C,"")</f>
        <v>0</v>
      </c>
      <c r="AK2242">
        <f>_xlfn.XLOOKUP(Tabela5[[#This Row],[UUID]],Planilha2!$A:$A,Planilha2!D:D,"")</f>
        <v>25</v>
      </c>
      <c r="AL2242">
        <f>_xlfn.XLOOKUP(Tabela5[[#This Row],[UUID]],Planilha2!$A:$A,Planilha2!E:E,"")</f>
        <v>1</v>
      </c>
      <c r="AM2242">
        <f>_xlfn.XLOOKUP(Tabela5[[#This Row],[UUID]],Planilha2!$A:$A,Planilha2!F:F,"")</f>
        <v>1</v>
      </c>
      <c r="AN2242">
        <f>_xlfn.XLOOKUP(Tabela5[[#This Row],[UUID]],Planilha2!$A:$A,Planilha2!G:G,"")</f>
        <v>1</v>
      </c>
      <c r="AO2242">
        <f>_xlfn.XLOOKUP(Tabela5[[#This Row],[UUID]],Planilha2!$A:$A,Planilha2!H:H,"")</f>
        <v>1</v>
      </c>
      <c r="AP2242">
        <f>_xlfn.XLOOKUP(Tabela5[[#This Row],[UUID]],Planilha2!$A:$A,Planilha2!I:I,"")</f>
        <v>1</v>
      </c>
      <c r="AQ2242">
        <f>_xlfn.XLOOKUP(Tabela5[[#This Row],[UUID]],Planilha2!$A:$A,Planilha2!J:J,"")</f>
        <v>1</v>
      </c>
      <c r="AR2242">
        <f>_xlfn.XLOOKUP(Tabela5[[#This Row],[UUID]],Planilha2!$A:$A,Planilha2!K:K,"")</f>
        <v>1</v>
      </c>
      <c r="AS2242">
        <f>_xlfn.XLOOKUP(Tabela5[[#This Row],[UUID]],Planilha2!$A:$A,Planilha2!L:L,"")</f>
        <v>1</v>
      </c>
      <c r="AT2242">
        <f>_xlfn.XLOOKUP(Tabela5[[#This Row],[UUID]],Planilha2!$A:$A,Planilha2!M:M,"")</f>
        <v>0</v>
      </c>
      <c r="AU2242">
        <f>_xlfn.XLOOKUP(Tabela5[[#This Row],[UUID]],Planilha2!$A:$A,Planilha2!N:N,"")</f>
        <v>1</v>
      </c>
      <c r="AV2242">
        <f>_xlfn.XLOOKUP(Tabela5[[#This Row],[UUID]],Planilha2!$A:$A,Planilha2!O:O,"")</f>
        <v>1</v>
      </c>
    </row>
    <row r="2243" spans="1:48" x14ac:dyDescent="0.2">
      <c r="A2243" t="s">
        <v>8995</v>
      </c>
      <c r="B2243" t="s">
        <v>35</v>
      </c>
      <c r="C2243">
        <v>35307668</v>
      </c>
      <c r="D2243">
        <v>27405508987</v>
      </c>
      <c r="E2243" t="s">
        <v>4370</v>
      </c>
      <c r="F2243" t="s">
        <v>4371</v>
      </c>
      <c r="G2243" t="s">
        <v>4372</v>
      </c>
      <c r="H2243" s="1">
        <v>45992</v>
      </c>
      <c r="I2243">
        <v>202512</v>
      </c>
      <c r="J2243">
        <v>139.24529999999999</v>
      </c>
      <c r="L2243">
        <v>139.25</v>
      </c>
      <c r="N2243">
        <v>90461011</v>
      </c>
      <c r="O2243" s="1">
        <v>46048</v>
      </c>
      <c r="P2243" s="1">
        <v>46058</v>
      </c>
      <c r="R2243">
        <v>68</v>
      </c>
      <c r="S2243" t="s">
        <v>53</v>
      </c>
      <c r="T2243" t="s">
        <v>40</v>
      </c>
      <c r="U2243" t="s">
        <v>40</v>
      </c>
      <c r="V2243" t="s">
        <v>4373</v>
      </c>
      <c r="W2243">
        <v>6</v>
      </c>
      <c r="X2243" t="s">
        <v>42</v>
      </c>
      <c r="Y2243">
        <v>6</v>
      </c>
      <c r="Z2243" t="s">
        <v>40</v>
      </c>
      <c r="AA2243" t="s">
        <v>982</v>
      </c>
      <c r="AB2243" t="s">
        <v>44</v>
      </c>
      <c r="AC2243" t="s">
        <v>45</v>
      </c>
      <c r="AE2243" t="s">
        <v>298</v>
      </c>
      <c r="AF2243" t="s">
        <v>8996</v>
      </c>
      <c r="AG2243" s="1">
        <v>46071</v>
      </c>
      <c r="AH2243" t="s">
        <v>2615</v>
      </c>
      <c r="AI2243">
        <f>_xlfn.XLOOKUP(Tabela5[[#This Row],[UUID]],Planilha2!$A:$A,Planilha2!B:B,"")</f>
        <v>1</v>
      </c>
      <c r="AJ2243">
        <f>_xlfn.XLOOKUP(Tabela5[[#This Row],[UUID]],Planilha2!$A:$A,Planilha2!C:C,"")</f>
        <v>1</v>
      </c>
      <c r="AK2243">
        <f>_xlfn.XLOOKUP(Tabela5[[#This Row],[UUID]],Planilha2!$A:$A,Planilha2!D:D,"")</f>
        <v>1</v>
      </c>
      <c r="AL2243">
        <f>_xlfn.XLOOKUP(Tabela5[[#This Row],[UUID]],Planilha2!$A:$A,Planilha2!E:E,"")</f>
        <v>0</v>
      </c>
      <c r="AM2243">
        <f>_xlfn.XLOOKUP(Tabela5[[#This Row],[UUID]],Planilha2!$A:$A,Planilha2!F:F,"")</f>
        <v>1</v>
      </c>
      <c r="AN2243">
        <f>_xlfn.XLOOKUP(Tabela5[[#This Row],[UUID]],Planilha2!$A:$A,Planilha2!G:G,"")</f>
        <v>1</v>
      </c>
      <c r="AO2243">
        <f>_xlfn.XLOOKUP(Tabela5[[#This Row],[UUID]],Planilha2!$A:$A,Planilha2!H:H,"")</f>
        <v>1</v>
      </c>
      <c r="AP2243">
        <f>_xlfn.XLOOKUP(Tabela5[[#This Row],[UUID]],Planilha2!$A:$A,Planilha2!I:I,"")</f>
        <v>1</v>
      </c>
      <c r="AQ2243">
        <f>_xlfn.XLOOKUP(Tabela5[[#This Row],[UUID]],Planilha2!$A:$A,Planilha2!J:J,"")</f>
        <v>1</v>
      </c>
      <c r="AR2243">
        <f>_xlfn.XLOOKUP(Tabela5[[#This Row],[UUID]],Planilha2!$A:$A,Planilha2!K:K,"")</f>
        <v>1</v>
      </c>
      <c r="AS2243">
        <f>_xlfn.XLOOKUP(Tabela5[[#This Row],[UUID]],Planilha2!$A:$A,Planilha2!L:L,"")</f>
        <v>1</v>
      </c>
      <c r="AT2243">
        <f>_xlfn.XLOOKUP(Tabela5[[#This Row],[UUID]],Planilha2!$A:$A,Planilha2!M:M,"")</f>
        <v>0</v>
      </c>
      <c r="AU2243">
        <f>_xlfn.XLOOKUP(Tabela5[[#This Row],[UUID]],Planilha2!$A:$A,Planilha2!N:N,"")</f>
        <v>1</v>
      </c>
      <c r="AV2243">
        <f>_xlfn.XLOOKUP(Tabela5[[#This Row],[UUID]],Planilha2!$A:$A,Planilha2!O:O,"")</f>
        <v>1</v>
      </c>
    </row>
    <row r="2244" spans="1:48" x14ac:dyDescent="0.2">
      <c r="A2244" t="s">
        <v>8997</v>
      </c>
      <c r="B2244" t="s">
        <v>35</v>
      </c>
      <c r="C2244">
        <v>730672</v>
      </c>
      <c r="D2244">
        <v>31802416000157</v>
      </c>
      <c r="E2244" t="s">
        <v>409</v>
      </c>
      <c r="F2244" t="s">
        <v>410</v>
      </c>
      <c r="G2244" t="s">
        <v>411</v>
      </c>
      <c r="H2244" s="1">
        <v>45931</v>
      </c>
      <c r="I2244">
        <v>202510</v>
      </c>
      <c r="J2244">
        <v>2182.24188</v>
      </c>
      <c r="L2244">
        <v>2182.2399999999998</v>
      </c>
      <c r="N2244">
        <v>90408321</v>
      </c>
      <c r="O2244" s="1">
        <v>45980</v>
      </c>
      <c r="P2244" s="1">
        <v>45992</v>
      </c>
      <c r="R2244">
        <v>134</v>
      </c>
      <c r="S2244" t="s">
        <v>39</v>
      </c>
      <c r="T2244" t="s">
        <v>40</v>
      </c>
      <c r="U2244" t="s">
        <v>40</v>
      </c>
      <c r="V2244" t="s">
        <v>412</v>
      </c>
      <c r="W2244">
        <v>6</v>
      </c>
      <c r="X2244" t="s">
        <v>42</v>
      </c>
      <c r="Y2244">
        <v>6</v>
      </c>
      <c r="Z2244" t="s">
        <v>40</v>
      </c>
      <c r="AA2244" t="s">
        <v>297</v>
      </c>
      <c r="AB2244" t="s">
        <v>44</v>
      </c>
      <c r="AE2244" t="s">
        <v>2711</v>
      </c>
      <c r="AF2244" t="s">
        <v>8998</v>
      </c>
      <c r="AG2244" s="1">
        <v>45986</v>
      </c>
      <c r="AH2244" t="s">
        <v>70</v>
      </c>
      <c r="AI2244">
        <f>_xlfn.XLOOKUP(Tabela5[[#This Row],[UUID]],Planilha2!$A:$A,Planilha2!B:B,"")</f>
        <v>0</v>
      </c>
      <c r="AJ2244">
        <f>_xlfn.XLOOKUP(Tabela5[[#This Row],[UUID]],Planilha2!$A:$A,Planilha2!C:C,"")</f>
        <v>0</v>
      </c>
      <c r="AK2244">
        <f>_xlfn.XLOOKUP(Tabela5[[#This Row],[UUID]],Planilha2!$A:$A,Planilha2!D:D,"")</f>
        <v>0</v>
      </c>
      <c r="AL2244">
        <f>_xlfn.XLOOKUP(Tabela5[[#This Row],[UUID]],Planilha2!$A:$A,Planilha2!E:E,"")</f>
        <v>14</v>
      </c>
      <c r="AM2244">
        <f>_xlfn.XLOOKUP(Tabela5[[#This Row],[UUID]],Planilha2!$A:$A,Planilha2!F:F,"")</f>
        <v>0</v>
      </c>
      <c r="AN2244">
        <f>_xlfn.XLOOKUP(Tabela5[[#This Row],[UUID]],Planilha2!$A:$A,Planilha2!G:G,"")</f>
        <v>0</v>
      </c>
      <c r="AO2244">
        <f>_xlfn.XLOOKUP(Tabela5[[#This Row],[UUID]],Planilha2!$A:$A,Planilha2!H:H,"")</f>
        <v>0</v>
      </c>
      <c r="AP2244">
        <f>_xlfn.XLOOKUP(Tabela5[[#This Row],[UUID]],Planilha2!$A:$A,Planilha2!I:I,"")</f>
        <v>0</v>
      </c>
      <c r="AQ2244">
        <f>_xlfn.XLOOKUP(Tabela5[[#This Row],[UUID]],Planilha2!$A:$A,Planilha2!J:J,"")</f>
        <v>0</v>
      </c>
      <c r="AR2244">
        <f>_xlfn.XLOOKUP(Tabela5[[#This Row],[UUID]],Planilha2!$A:$A,Planilha2!K:K,"")</f>
        <v>0</v>
      </c>
      <c r="AS2244">
        <f>_xlfn.XLOOKUP(Tabela5[[#This Row],[UUID]],Planilha2!$A:$A,Planilha2!L:L,"")</f>
        <v>0</v>
      </c>
      <c r="AT2244">
        <f>_xlfn.XLOOKUP(Tabela5[[#This Row],[UUID]],Planilha2!$A:$A,Planilha2!M:M,"")</f>
        <v>0</v>
      </c>
      <c r="AU2244">
        <f>_xlfn.XLOOKUP(Tabela5[[#This Row],[UUID]],Planilha2!$A:$A,Planilha2!N:N,"")</f>
        <v>0</v>
      </c>
      <c r="AV2244">
        <f>_xlfn.XLOOKUP(Tabela5[[#This Row],[UUID]],Planilha2!$A:$A,Planilha2!O:O,"")</f>
        <v>0</v>
      </c>
    </row>
    <row r="2245" spans="1:48" x14ac:dyDescent="0.2">
      <c r="A2245" t="s">
        <v>8999</v>
      </c>
      <c r="B2245" t="s">
        <v>35</v>
      </c>
      <c r="C2245">
        <v>86359002</v>
      </c>
      <c r="D2245">
        <v>564279056</v>
      </c>
      <c r="E2245" t="s">
        <v>4376</v>
      </c>
      <c r="F2245" t="s">
        <v>4377</v>
      </c>
      <c r="G2245" t="s">
        <v>4378</v>
      </c>
      <c r="H2245" s="1">
        <v>45992</v>
      </c>
      <c r="I2245">
        <v>202512</v>
      </c>
      <c r="J2245">
        <v>325.47113999999999</v>
      </c>
      <c r="L2245">
        <v>325.47000000000003</v>
      </c>
      <c r="N2245">
        <v>90460777</v>
      </c>
      <c r="O2245" s="1">
        <v>46048</v>
      </c>
      <c r="P2245" s="1">
        <v>46058</v>
      </c>
      <c r="R2245">
        <v>68</v>
      </c>
      <c r="S2245" t="s">
        <v>53</v>
      </c>
      <c r="T2245" t="s">
        <v>40</v>
      </c>
      <c r="U2245" t="s">
        <v>40</v>
      </c>
      <c r="V2245" t="s">
        <v>4379</v>
      </c>
      <c r="W2245">
        <v>6</v>
      </c>
      <c r="X2245" t="s">
        <v>42</v>
      </c>
      <c r="Y2245">
        <v>6</v>
      </c>
      <c r="Z2245" t="s">
        <v>40</v>
      </c>
      <c r="AA2245" t="s">
        <v>982</v>
      </c>
      <c r="AB2245" t="s">
        <v>44</v>
      </c>
      <c r="AC2245" t="s">
        <v>45</v>
      </c>
      <c r="AE2245" t="s">
        <v>298</v>
      </c>
      <c r="AF2245" t="s">
        <v>9000</v>
      </c>
      <c r="AG2245" s="1">
        <v>46086</v>
      </c>
      <c r="AH2245" t="s">
        <v>2615</v>
      </c>
      <c r="AI2245">
        <f>_xlfn.XLOOKUP(Tabela5[[#This Row],[UUID]],Planilha2!$A:$A,Planilha2!B:B,"")</f>
        <v>1</v>
      </c>
      <c r="AJ2245">
        <f>_xlfn.XLOOKUP(Tabela5[[#This Row],[UUID]],Planilha2!$A:$A,Planilha2!C:C,"")</f>
        <v>0</v>
      </c>
      <c r="AK2245">
        <f>_xlfn.XLOOKUP(Tabela5[[#This Row],[UUID]],Planilha2!$A:$A,Planilha2!D:D,"")</f>
        <v>4</v>
      </c>
      <c r="AL2245">
        <f>_xlfn.XLOOKUP(Tabela5[[#This Row],[UUID]],Planilha2!$A:$A,Planilha2!E:E,"")</f>
        <v>0</v>
      </c>
      <c r="AM2245">
        <f>_xlfn.XLOOKUP(Tabela5[[#This Row],[UUID]],Planilha2!$A:$A,Planilha2!F:F,"")</f>
        <v>1</v>
      </c>
      <c r="AN2245">
        <f>_xlfn.XLOOKUP(Tabela5[[#This Row],[UUID]],Planilha2!$A:$A,Planilha2!G:G,"")</f>
        <v>1</v>
      </c>
      <c r="AO2245">
        <f>_xlfn.XLOOKUP(Tabela5[[#This Row],[UUID]],Planilha2!$A:$A,Planilha2!H:H,"")</f>
        <v>1</v>
      </c>
      <c r="AP2245">
        <f>_xlfn.XLOOKUP(Tabela5[[#This Row],[UUID]],Planilha2!$A:$A,Planilha2!I:I,"")</f>
        <v>1</v>
      </c>
      <c r="AQ2245">
        <f>_xlfn.XLOOKUP(Tabela5[[#This Row],[UUID]],Planilha2!$A:$A,Planilha2!J:J,"")</f>
        <v>1</v>
      </c>
      <c r="AR2245">
        <f>_xlfn.XLOOKUP(Tabela5[[#This Row],[UUID]],Planilha2!$A:$A,Planilha2!K:K,"")</f>
        <v>1</v>
      </c>
      <c r="AS2245">
        <f>_xlfn.XLOOKUP(Tabela5[[#This Row],[UUID]],Planilha2!$A:$A,Planilha2!L:L,"")</f>
        <v>1</v>
      </c>
      <c r="AT2245">
        <f>_xlfn.XLOOKUP(Tabela5[[#This Row],[UUID]],Planilha2!$A:$A,Planilha2!M:M,"")</f>
        <v>0</v>
      </c>
      <c r="AU2245">
        <f>_xlfn.XLOOKUP(Tabela5[[#This Row],[UUID]],Planilha2!$A:$A,Planilha2!N:N,"")</f>
        <v>1</v>
      </c>
      <c r="AV2245">
        <f>_xlfn.XLOOKUP(Tabela5[[#This Row],[UUID]],Planilha2!$A:$A,Planilha2!O:O,"")</f>
        <v>1</v>
      </c>
    </row>
    <row r="2246" spans="1:48" x14ac:dyDescent="0.2">
      <c r="A2246" t="s">
        <v>9001</v>
      </c>
      <c r="B2246" t="s">
        <v>35</v>
      </c>
      <c r="C2246">
        <v>9409491</v>
      </c>
      <c r="D2246">
        <v>36146692972</v>
      </c>
      <c r="E2246" t="s">
        <v>6367</v>
      </c>
      <c r="F2246" t="s">
        <v>7181</v>
      </c>
      <c r="G2246" t="s">
        <v>6369</v>
      </c>
      <c r="H2246" s="1">
        <v>45992</v>
      </c>
      <c r="I2246">
        <v>202512</v>
      </c>
      <c r="J2246">
        <v>93.174480000000003</v>
      </c>
      <c r="L2246">
        <v>93.17</v>
      </c>
      <c r="N2246">
        <v>90461039</v>
      </c>
      <c r="O2246" s="1">
        <v>46048</v>
      </c>
      <c r="P2246" s="1">
        <v>46058</v>
      </c>
      <c r="R2246">
        <v>68</v>
      </c>
      <c r="S2246" t="s">
        <v>53</v>
      </c>
      <c r="T2246" t="s">
        <v>40</v>
      </c>
      <c r="U2246" t="s">
        <v>40</v>
      </c>
      <c r="V2246" t="s">
        <v>6370</v>
      </c>
      <c r="W2246">
        <v>6</v>
      </c>
      <c r="X2246" t="s">
        <v>42</v>
      </c>
      <c r="Y2246">
        <v>6</v>
      </c>
      <c r="Z2246" t="s">
        <v>40</v>
      </c>
      <c r="AA2246" t="s">
        <v>982</v>
      </c>
      <c r="AB2246" t="s">
        <v>44</v>
      </c>
      <c r="AC2246" t="s">
        <v>45</v>
      </c>
      <c r="AE2246" t="s">
        <v>298</v>
      </c>
      <c r="AF2246" t="s">
        <v>9002</v>
      </c>
      <c r="AG2246" s="1">
        <v>46086</v>
      </c>
      <c r="AH2246" t="s">
        <v>2615</v>
      </c>
      <c r="AI2246">
        <f>_xlfn.XLOOKUP(Tabela5[[#This Row],[UUID]],Planilha2!$A:$A,Planilha2!B:B,"")</f>
        <v>1</v>
      </c>
      <c r="AJ2246">
        <f>_xlfn.XLOOKUP(Tabela5[[#This Row],[UUID]],Planilha2!$A:$A,Planilha2!C:C,"")</f>
        <v>0</v>
      </c>
      <c r="AK2246">
        <f>_xlfn.XLOOKUP(Tabela5[[#This Row],[UUID]],Planilha2!$A:$A,Planilha2!D:D,"")</f>
        <v>1</v>
      </c>
      <c r="AL2246">
        <f>_xlfn.XLOOKUP(Tabela5[[#This Row],[UUID]],Planilha2!$A:$A,Planilha2!E:E,"")</f>
        <v>0</v>
      </c>
      <c r="AM2246">
        <f>_xlfn.XLOOKUP(Tabela5[[#This Row],[UUID]],Planilha2!$A:$A,Planilha2!F:F,"")</f>
        <v>1</v>
      </c>
      <c r="AN2246">
        <f>_xlfn.XLOOKUP(Tabela5[[#This Row],[UUID]],Planilha2!$A:$A,Planilha2!G:G,"")</f>
        <v>1</v>
      </c>
      <c r="AO2246">
        <f>_xlfn.XLOOKUP(Tabela5[[#This Row],[UUID]],Planilha2!$A:$A,Planilha2!H:H,"")</f>
        <v>1</v>
      </c>
      <c r="AP2246">
        <f>_xlfn.XLOOKUP(Tabela5[[#This Row],[UUID]],Planilha2!$A:$A,Planilha2!I:I,"")</f>
        <v>1</v>
      </c>
      <c r="AQ2246">
        <f>_xlfn.XLOOKUP(Tabela5[[#This Row],[UUID]],Planilha2!$A:$A,Planilha2!J:J,"")</f>
        <v>1</v>
      </c>
      <c r="AR2246">
        <f>_xlfn.XLOOKUP(Tabela5[[#This Row],[UUID]],Planilha2!$A:$A,Planilha2!K:K,"")</f>
        <v>1</v>
      </c>
      <c r="AS2246">
        <f>_xlfn.XLOOKUP(Tabela5[[#This Row],[UUID]],Planilha2!$A:$A,Planilha2!L:L,"")</f>
        <v>1</v>
      </c>
      <c r="AT2246">
        <f>_xlfn.XLOOKUP(Tabela5[[#This Row],[UUID]],Planilha2!$A:$A,Planilha2!M:M,"")</f>
        <v>0</v>
      </c>
      <c r="AU2246">
        <f>_xlfn.XLOOKUP(Tabela5[[#This Row],[UUID]],Planilha2!$A:$A,Planilha2!N:N,"")</f>
        <v>1</v>
      </c>
      <c r="AV2246">
        <f>_xlfn.XLOOKUP(Tabela5[[#This Row],[UUID]],Planilha2!$A:$A,Planilha2!O:O,"")</f>
        <v>1</v>
      </c>
    </row>
    <row r="2247" spans="1:48" x14ac:dyDescent="0.2">
      <c r="A2247" t="s">
        <v>9003</v>
      </c>
      <c r="B2247" t="s">
        <v>35</v>
      </c>
      <c r="C2247">
        <v>186898</v>
      </c>
      <c r="D2247">
        <v>83854487720</v>
      </c>
      <c r="E2247" t="s">
        <v>415</v>
      </c>
      <c r="F2247" t="s">
        <v>4835</v>
      </c>
      <c r="G2247" t="s">
        <v>417</v>
      </c>
      <c r="H2247" s="1">
        <v>45931</v>
      </c>
      <c r="I2247">
        <v>202510</v>
      </c>
      <c r="J2247">
        <v>385.80052999999998</v>
      </c>
      <c r="L2247">
        <v>385.8</v>
      </c>
      <c r="N2247">
        <v>90431606</v>
      </c>
      <c r="O2247" s="1">
        <v>46007</v>
      </c>
      <c r="P2247" s="1">
        <v>46059</v>
      </c>
      <c r="R2247">
        <v>67</v>
      </c>
      <c r="S2247" t="s">
        <v>53</v>
      </c>
      <c r="T2247" t="s">
        <v>40</v>
      </c>
      <c r="U2247" t="s">
        <v>40</v>
      </c>
      <c r="V2247" t="s">
        <v>418</v>
      </c>
      <c r="W2247">
        <v>6</v>
      </c>
      <c r="X2247" t="s">
        <v>42</v>
      </c>
      <c r="Y2247">
        <v>6</v>
      </c>
      <c r="Z2247" t="s">
        <v>40</v>
      </c>
      <c r="AA2247" t="s">
        <v>297</v>
      </c>
      <c r="AB2247" t="s">
        <v>44</v>
      </c>
      <c r="AC2247" t="s">
        <v>45</v>
      </c>
      <c r="AE2247" t="s">
        <v>298</v>
      </c>
      <c r="AF2247" t="s">
        <v>9004</v>
      </c>
      <c r="AG2247" s="1">
        <v>45976</v>
      </c>
      <c r="AH2247" t="s">
        <v>70</v>
      </c>
      <c r="AI2247">
        <f>_xlfn.XLOOKUP(Tabela5[[#This Row],[UUID]],Planilha2!$A:$A,Planilha2!B:B,"")</f>
        <v>0</v>
      </c>
      <c r="AJ2247">
        <f>_xlfn.XLOOKUP(Tabela5[[#This Row],[UUID]],Planilha2!$A:$A,Planilha2!C:C,"")</f>
        <v>0</v>
      </c>
      <c r="AK2247">
        <f>_xlfn.XLOOKUP(Tabela5[[#This Row],[UUID]],Planilha2!$A:$A,Planilha2!D:D,"")</f>
        <v>0</v>
      </c>
      <c r="AL2247">
        <f>_xlfn.XLOOKUP(Tabela5[[#This Row],[UUID]],Planilha2!$A:$A,Planilha2!E:E,"")</f>
        <v>5</v>
      </c>
      <c r="AM2247">
        <f>_xlfn.XLOOKUP(Tabela5[[#This Row],[UUID]],Planilha2!$A:$A,Planilha2!F:F,"")</f>
        <v>0</v>
      </c>
      <c r="AN2247">
        <f>_xlfn.XLOOKUP(Tabela5[[#This Row],[UUID]],Planilha2!$A:$A,Planilha2!G:G,"")</f>
        <v>0</v>
      </c>
      <c r="AO2247">
        <f>_xlfn.XLOOKUP(Tabela5[[#This Row],[UUID]],Planilha2!$A:$A,Planilha2!H:H,"")</f>
        <v>0</v>
      </c>
      <c r="AP2247">
        <f>_xlfn.XLOOKUP(Tabela5[[#This Row],[UUID]],Planilha2!$A:$A,Planilha2!I:I,"")</f>
        <v>0</v>
      </c>
      <c r="AQ2247">
        <f>_xlfn.XLOOKUP(Tabela5[[#This Row],[UUID]],Planilha2!$A:$A,Planilha2!J:J,"")</f>
        <v>0</v>
      </c>
      <c r="AR2247">
        <f>_xlfn.XLOOKUP(Tabela5[[#This Row],[UUID]],Planilha2!$A:$A,Planilha2!K:K,"")</f>
        <v>0</v>
      </c>
      <c r="AS2247">
        <f>_xlfn.XLOOKUP(Tabela5[[#This Row],[UUID]],Planilha2!$A:$A,Planilha2!L:L,"")</f>
        <v>0</v>
      </c>
      <c r="AT2247">
        <f>_xlfn.XLOOKUP(Tabela5[[#This Row],[UUID]],Planilha2!$A:$A,Planilha2!M:M,"")</f>
        <v>0</v>
      </c>
      <c r="AU2247">
        <f>_xlfn.XLOOKUP(Tabela5[[#This Row],[UUID]],Planilha2!$A:$A,Planilha2!N:N,"")</f>
        <v>0</v>
      </c>
      <c r="AV2247">
        <f>_xlfn.XLOOKUP(Tabela5[[#This Row],[UUID]],Planilha2!$A:$A,Planilha2!O:O,"")</f>
        <v>0</v>
      </c>
    </row>
    <row r="2248" spans="1:48" x14ac:dyDescent="0.2">
      <c r="A2248" t="s">
        <v>9005</v>
      </c>
      <c r="B2248" t="s">
        <v>35</v>
      </c>
      <c r="C2248">
        <v>57928959</v>
      </c>
      <c r="D2248">
        <v>85690805904</v>
      </c>
      <c r="E2248" t="s">
        <v>4394</v>
      </c>
      <c r="F2248" t="s">
        <v>4395</v>
      </c>
      <c r="G2248" t="s">
        <v>4396</v>
      </c>
      <c r="H2248" s="1">
        <v>45992</v>
      </c>
      <c r="I2248">
        <v>202512</v>
      </c>
      <c r="J2248">
        <v>133.78469999999999</v>
      </c>
      <c r="L2248">
        <v>133.78</v>
      </c>
      <c r="N2248">
        <v>90460601</v>
      </c>
      <c r="O2248" s="1">
        <v>46048</v>
      </c>
      <c r="P2248" s="1">
        <v>46058</v>
      </c>
      <c r="R2248">
        <v>68</v>
      </c>
      <c r="S2248" t="s">
        <v>53</v>
      </c>
      <c r="T2248" t="s">
        <v>40</v>
      </c>
      <c r="U2248" t="s">
        <v>40</v>
      </c>
      <c r="V2248" t="s">
        <v>4397</v>
      </c>
      <c r="W2248">
        <v>6</v>
      </c>
      <c r="X2248" t="s">
        <v>42</v>
      </c>
      <c r="Y2248">
        <v>6</v>
      </c>
      <c r="Z2248" t="s">
        <v>40</v>
      </c>
      <c r="AA2248" t="s">
        <v>982</v>
      </c>
      <c r="AB2248" t="s">
        <v>44</v>
      </c>
      <c r="AC2248" t="s">
        <v>45</v>
      </c>
      <c r="AE2248" t="s">
        <v>298</v>
      </c>
      <c r="AF2248" t="s">
        <v>9006</v>
      </c>
      <c r="AG2248" s="1">
        <v>46071</v>
      </c>
      <c r="AH2248" t="s">
        <v>2615</v>
      </c>
      <c r="AI2248">
        <f>_xlfn.XLOOKUP(Tabela5[[#This Row],[UUID]],Planilha2!$A:$A,Planilha2!B:B,"")</f>
        <v>1</v>
      </c>
      <c r="AJ2248">
        <f>_xlfn.XLOOKUP(Tabela5[[#This Row],[UUID]],Planilha2!$A:$A,Planilha2!C:C,"")</f>
        <v>1</v>
      </c>
      <c r="AK2248">
        <f>_xlfn.XLOOKUP(Tabela5[[#This Row],[UUID]],Planilha2!$A:$A,Planilha2!D:D,"")</f>
        <v>1</v>
      </c>
      <c r="AL2248">
        <f>_xlfn.XLOOKUP(Tabela5[[#This Row],[UUID]],Planilha2!$A:$A,Planilha2!E:E,"")</f>
        <v>0</v>
      </c>
      <c r="AM2248">
        <f>_xlfn.XLOOKUP(Tabela5[[#This Row],[UUID]],Planilha2!$A:$A,Planilha2!F:F,"")</f>
        <v>1</v>
      </c>
      <c r="AN2248">
        <f>_xlfn.XLOOKUP(Tabela5[[#This Row],[UUID]],Planilha2!$A:$A,Planilha2!G:G,"")</f>
        <v>1</v>
      </c>
      <c r="AO2248">
        <f>_xlfn.XLOOKUP(Tabela5[[#This Row],[UUID]],Planilha2!$A:$A,Planilha2!H:H,"")</f>
        <v>1</v>
      </c>
      <c r="AP2248">
        <f>_xlfn.XLOOKUP(Tabela5[[#This Row],[UUID]],Planilha2!$A:$A,Planilha2!I:I,"")</f>
        <v>1</v>
      </c>
      <c r="AQ2248">
        <f>_xlfn.XLOOKUP(Tabela5[[#This Row],[UUID]],Planilha2!$A:$A,Planilha2!J:J,"")</f>
        <v>1</v>
      </c>
      <c r="AR2248">
        <f>_xlfn.XLOOKUP(Tabela5[[#This Row],[UUID]],Planilha2!$A:$A,Planilha2!K:K,"")</f>
        <v>1</v>
      </c>
      <c r="AS2248">
        <f>_xlfn.XLOOKUP(Tabela5[[#This Row],[UUID]],Planilha2!$A:$A,Planilha2!L:L,"")</f>
        <v>1</v>
      </c>
      <c r="AT2248">
        <f>_xlfn.XLOOKUP(Tabela5[[#This Row],[UUID]],Planilha2!$A:$A,Planilha2!M:M,"")</f>
        <v>0</v>
      </c>
      <c r="AU2248">
        <f>_xlfn.XLOOKUP(Tabela5[[#This Row],[UUID]],Planilha2!$A:$A,Planilha2!N:N,"")</f>
        <v>1</v>
      </c>
      <c r="AV2248">
        <f>_xlfn.XLOOKUP(Tabela5[[#This Row],[UUID]],Planilha2!$A:$A,Planilha2!O:O,"")</f>
        <v>1</v>
      </c>
    </row>
    <row r="2249" spans="1:48" x14ac:dyDescent="0.2">
      <c r="A2249" t="s">
        <v>9007</v>
      </c>
      <c r="B2249" t="s">
        <v>35</v>
      </c>
      <c r="C2249">
        <v>5962170</v>
      </c>
      <c r="D2249">
        <v>35559004987</v>
      </c>
      <c r="E2249" t="s">
        <v>7193</v>
      </c>
      <c r="F2249" t="s">
        <v>7194</v>
      </c>
      <c r="G2249" t="s">
        <v>7195</v>
      </c>
      <c r="H2249" s="1">
        <v>45992</v>
      </c>
      <c r="I2249">
        <v>202512</v>
      </c>
      <c r="J2249">
        <v>114.11677</v>
      </c>
      <c r="K2249">
        <v>2.78</v>
      </c>
      <c r="L2249">
        <v>116.9</v>
      </c>
      <c r="N2249">
        <v>90460925</v>
      </c>
      <c r="O2249" s="1">
        <v>46048</v>
      </c>
      <c r="P2249" s="1">
        <v>46058</v>
      </c>
      <c r="R2249">
        <v>68</v>
      </c>
      <c r="S2249" t="s">
        <v>53</v>
      </c>
      <c r="T2249" t="s">
        <v>40</v>
      </c>
      <c r="U2249" t="s">
        <v>40</v>
      </c>
      <c r="V2249" t="s">
        <v>7196</v>
      </c>
      <c r="W2249">
        <v>6</v>
      </c>
      <c r="X2249" t="s">
        <v>42</v>
      </c>
      <c r="Y2249">
        <v>6</v>
      </c>
      <c r="Z2249" t="s">
        <v>40</v>
      </c>
      <c r="AA2249" t="s">
        <v>982</v>
      </c>
      <c r="AB2249" t="s">
        <v>44</v>
      </c>
      <c r="AC2249" t="s">
        <v>45</v>
      </c>
      <c r="AE2249" t="s">
        <v>298</v>
      </c>
      <c r="AF2249" t="s">
        <v>9008</v>
      </c>
      <c r="AG2249" s="1">
        <v>46086</v>
      </c>
      <c r="AH2249" t="s">
        <v>2615</v>
      </c>
      <c r="AI2249">
        <f>_xlfn.XLOOKUP(Tabela5[[#This Row],[UUID]],Planilha2!$A:$A,Planilha2!B:B,"")</f>
        <v>1</v>
      </c>
      <c r="AJ2249">
        <f>_xlfn.XLOOKUP(Tabela5[[#This Row],[UUID]],Planilha2!$A:$A,Planilha2!C:C,"")</f>
        <v>0</v>
      </c>
      <c r="AK2249">
        <f>_xlfn.XLOOKUP(Tabela5[[#This Row],[UUID]],Planilha2!$A:$A,Planilha2!D:D,"")</f>
        <v>1</v>
      </c>
      <c r="AL2249">
        <f>_xlfn.XLOOKUP(Tabela5[[#This Row],[UUID]],Planilha2!$A:$A,Planilha2!E:E,"")</f>
        <v>0</v>
      </c>
      <c r="AM2249">
        <f>_xlfn.XLOOKUP(Tabela5[[#This Row],[UUID]],Planilha2!$A:$A,Planilha2!F:F,"")</f>
        <v>1</v>
      </c>
      <c r="AN2249">
        <f>_xlfn.XLOOKUP(Tabela5[[#This Row],[UUID]],Planilha2!$A:$A,Planilha2!G:G,"")</f>
        <v>1</v>
      </c>
      <c r="AO2249">
        <f>_xlfn.XLOOKUP(Tabela5[[#This Row],[UUID]],Planilha2!$A:$A,Planilha2!H:H,"")</f>
        <v>1</v>
      </c>
      <c r="AP2249">
        <f>_xlfn.XLOOKUP(Tabela5[[#This Row],[UUID]],Planilha2!$A:$A,Planilha2!I:I,"")</f>
        <v>1</v>
      </c>
      <c r="AQ2249">
        <f>_xlfn.XLOOKUP(Tabela5[[#This Row],[UUID]],Planilha2!$A:$A,Planilha2!J:J,"")</f>
        <v>1</v>
      </c>
      <c r="AR2249">
        <f>_xlfn.XLOOKUP(Tabela5[[#This Row],[UUID]],Planilha2!$A:$A,Planilha2!K:K,"")</f>
        <v>1</v>
      </c>
      <c r="AS2249">
        <f>_xlfn.XLOOKUP(Tabela5[[#This Row],[UUID]],Planilha2!$A:$A,Planilha2!L:L,"")</f>
        <v>1</v>
      </c>
      <c r="AT2249">
        <f>_xlfn.XLOOKUP(Tabela5[[#This Row],[UUID]],Planilha2!$A:$A,Planilha2!M:M,"")</f>
        <v>0</v>
      </c>
      <c r="AU2249">
        <f>_xlfn.XLOOKUP(Tabela5[[#This Row],[UUID]],Planilha2!$A:$A,Planilha2!N:N,"")</f>
        <v>1</v>
      </c>
      <c r="AV2249">
        <f>_xlfn.XLOOKUP(Tabela5[[#This Row],[UUID]],Planilha2!$A:$A,Planilha2!O:O,"")</f>
        <v>1</v>
      </c>
    </row>
    <row r="2250" spans="1:48" x14ac:dyDescent="0.2">
      <c r="A2250" t="s">
        <v>9009</v>
      </c>
      <c r="B2250" t="s">
        <v>35</v>
      </c>
      <c r="C2250">
        <v>65958136</v>
      </c>
      <c r="D2250">
        <v>2512323951</v>
      </c>
      <c r="E2250" t="s">
        <v>4400</v>
      </c>
      <c r="F2250" t="s">
        <v>4401</v>
      </c>
      <c r="G2250" t="s">
        <v>4402</v>
      </c>
      <c r="H2250" s="1">
        <v>45992</v>
      </c>
      <c r="I2250">
        <v>202512</v>
      </c>
      <c r="J2250">
        <v>249.00335999999999</v>
      </c>
      <c r="L2250">
        <v>249</v>
      </c>
      <c r="N2250">
        <v>90460962</v>
      </c>
      <c r="O2250" s="1">
        <v>46048</v>
      </c>
      <c r="P2250" s="1">
        <v>46058</v>
      </c>
      <c r="R2250">
        <v>68</v>
      </c>
      <c r="S2250" t="s">
        <v>53</v>
      </c>
      <c r="T2250" t="s">
        <v>40</v>
      </c>
      <c r="U2250" t="s">
        <v>40</v>
      </c>
      <c r="V2250" t="s">
        <v>4403</v>
      </c>
      <c r="W2250">
        <v>6</v>
      </c>
      <c r="X2250" t="s">
        <v>42</v>
      </c>
      <c r="Y2250">
        <v>6</v>
      </c>
      <c r="Z2250" t="s">
        <v>40</v>
      </c>
      <c r="AA2250" t="s">
        <v>982</v>
      </c>
      <c r="AB2250" t="s">
        <v>44</v>
      </c>
      <c r="AC2250" t="s">
        <v>45</v>
      </c>
      <c r="AE2250" t="s">
        <v>298</v>
      </c>
      <c r="AF2250" t="s">
        <v>9010</v>
      </c>
      <c r="AG2250" s="1">
        <v>46086</v>
      </c>
      <c r="AH2250" t="s">
        <v>2615</v>
      </c>
      <c r="AI2250">
        <f>_xlfn.XLOOKUP(Tabela5[[#This Row],[UUID]],Planilha2!$A:$A,Planilha2!B:B,"")</f>
        <v>1</v>
      </c>
      <c r="AJ2250">
        <f>_xlfn.XLOOKUP(Tabela5[[#This Row],[UUID]],Planilha2!$A:$A,Planilha2!C:C,"")</f>
        <v>0</v>
      </c>
      <c r="AK2250">
        <f>_xlfn.XLOOKUP(Tabela5[[#This Row],[UUID]],Planilha2!$A:$A,Planilha2!D:D,"")</f>
        <v>1</v>
      </c>
      <c r="AL2250">
        <f>_xlfn.XLOOKUP(Tabela5[[#This Row],[UUID]],Planilha2!$A:$A,Planilha2!E:E,"")</f>
        <v>0</v>
      </c>
      <c r="AM2250">
        <f>_xlfn.XLOOKUP(Tabela5[[#This Row],[UUID]],Planilha2!$A:$A,Planilha2!F:F,"")</f>
        <v>1</v>
      </c>
      <c r="AN2250">
        <f>_xlfn.XLOOKUP(Tabela5[[#This Row],[UUID]],Planilha2!$A:$A,Planilha2!G:G,"")</f>
        <v>1</v>
      </c>
      <c r="AO2250">
        <f>_xlfn.XLOOKUP(Tabela5[[#This Row],[UUID]],Planilha2!$A:$A,Planilha2!H:H,"")</f>
        <v>1</v>
      </c>
      <c r="AP2250">
        <f>_xlfn.XLOOKUP(Tabela5[[#This Row],[UUID]],Planilha2!$A:$A,Planilha2!I:I,"")</f>
        <v>1</v>
      </c>
      <c r="AQ2250">
        <f>_xlfn.XLOOKUP(Tabela5[[#This Row],[UUID]],Planilha2!$A:$A,Planilha2!J:J,"")</f>
        <v>1</v>
      </c>
      <c r="AR2250">
        <f>_xlfn.XLOOKUP(Tabela5[[#This Row],[UUID]],Planilha2!$A:$A,Planilha2!K:K,"")</f>
        <v>1</v>
      </c>
      <c r="AS2250">
        <f>_xlfn.XLOOKUP(Tabela5[[#This Row],[UUID]],Planilha2!$A:$A,Planilha2!L:L,"")</f>
        <v>1</v>
      </c>
      <c r="AT2250">
        <f>_xlfn.XLOOKUP(Tabela5[[#This Row],[UUID]],Planilha2!$A:$A,Planilha2!M:M,"")</f>
        <v>0</v>
      </c>
      <c r="AU2250">
        <f>_xlfn.XLOOKUP(Tabela5[[#This Row],[UUID]],Planilha2!$A:$A,Planilha2!N:N,"")</f>
        <v>1</v>
      </c>
      <c r="AV2250">
        <f>_xlfn.XLOOKUP(Tabela5[[#This Row],[UUID]],Planilha2!$A:$A,Planilha2!O:O,"")</f>
        <v>1</v>
      </c>
    </row>
    <row r="2251" spans="1:48" x14ac:dyDescent="0.2">
      <c r="A2251" t="s">
        <v>9011</v>
      </c>
      <c r="B2251" t="s">
        <v>35</v>
      </c>
      <c r="C2251">
        <v>108985440</v>
      </c>
      <c r="D2251">
        <v>518264963</v>
      </c>
      <c r="E2251" t="s">
        <v>4448</v>
      </c>
      <c r="F2251" t="s">
        <v>4449</v>
      </c>
      <c r="G2251" t="s">
        <v>4450</v>
      </c>
      <c r="H2251" s="1">
        <v>45992</v>
      </c>
      <c r="I2251">
        <v>202512</v>
      </c>
      <c r="J2251">
        <v>129.96227999999999</v>
      </c>
      <c r="L2251">
        <v>129.96</v>
      </c>
      <c r="N2251">
        <v>90460854</v>
      </c>
      <c r="O2251" s="1">
        <v>46048</v>
      </c>
      <c r="P2251" s="1">
        <v>46058</v>
      </c>
      <c r="R2251">
        <v>68</v>
      </c>
      <c r="S2251" t="s">
        <v>53</v>
      </c>
      <c r="T2251" t="s">
        <v>40</v>
      </c>
      <c r="U2251" t="s">
        <v>40</v>
      </c>
      <c r="V2251" t="s">
        <v>4451</v>
      </c>
      <c r="W2251">
        <v>6</v>
      </c>
      <c r="X2251" t="s">
        <v>42</v>
      </c>
      <c r="Y2251">
        <v>6</v>
      </c>
      <c r="Z2251" t="s">
        <v>40</v>
      </c>
      <c r="AA2251" t="s">
        <v>982</v>
      </c>
      <c r="AB2251" t="s">
        <v>44</v>
      </c>
      <c r="AC2251" t="s">
        <v>45</v>
      </c>
      <c r="AE2251" t="s">
        <v>298</v>
      </c>
      <c r="AF2251" t="s">
        <v>9012</v>
      </c>
      <c r="AG2251" s="1">
        <v>46084</v>
      </c>
      <c r="AH2251" t="s">
        <v>2615</v>
      </c>
      <c r="AI2251">
        <f>_xlfn.XLOOKUP(Tabela5[[#This Row],[UUID]],Planilha2!$A:$A,Planilha2!B:B,"")</f>
        <v>0</v>
      </c>
      <c r="AJ2251">
        <f>_xlfn.XLOOKUP(Tabela5[[#This Row],[UUID]],Planilha2!$A:$A,Planilha2!C:C,"")</f>
        <v>1</v>
      </c>
      <c r="AK2251">
        <f>_xlfn.XLOOKUP(Tabela5[[#This Row],[UUID]],Planilha2!$A:$A,Planilha2!D:D,"")</f>
        <v>23</v>
      </c>
      <c r="AL2251">
        <f>_xlfn.XLOOKUP(Tabela5[[#This Row],[UUID]],Planilha2!$A:$A,Planilha2!E:E,"")</f>
        <v>1</v>
      </c>
      <c r="AM2251">
        <f>_xlfn.XLOOKUP(Tabela5[[#This Row],[UUID]],Planilha2!$A:$A,Planilha2!F:F,"")</f>
        <v>1</v>
      </c>
      <c r="AN2251">
        <f>_xlfn.XLOOKUP(Tabela5[[#This Row],[UUID]],Planilha2!$A:$A,Planilha2!G:G,"")</f>
        <v>1</v>
      </c>
      <c r="AO2251">
        <f>_xlfn.XLOOKUP(Tabela5[[#This Row],[UUID]],Planilha2!$A:$A,Planilha2!H:H,"")</f>
        <v>1</v>
      </c>
      <c r="AP2251">
        <f>_xlfn.XLOOKUP(Tabela5[[#This Row],[UUID]],Planilha2!$A:$A,Planilha2!I:I,"")</f>
        <v>1</v>
      </c>
      <c r="AQ2251">
        <f>_xlfn.XLOOKUP(Tabela5[[#This Row],[UUID]],Planilha2!$A:$A,Planilha2!J:J,"")</f>
        <v>1</v>
      </c>
      <c r="AR2251">
        <f>_xlfn.XLOOKUP(Tabela5[[#This Row],[UUID]],Planilha2!$A:$A,Planilha2!K:K,"")</f>
        <v>1</v>
      </c>
      <c r="AS2251">
        <f>_xlfn.XLOOKUP(Tabela5[[#This Row],[UUID]],Planilha2!$A:$A,Planilha2!L:L,"")</f>
        <v>1</v>
      </c>
      <c r="AT2251">
        <f>_xlfn.XLOOKUP(Tabela5[[#This Row],[UUID]],Planilha2!$A:$A,Planilha2!M:M,"")</f>
        <v>1</v>
      </c>
      <c r="AU2251">
        <f>_xlfn.XLOOKUP(Tabela5[[#This Row],[UUID]],Planilha2!$A:$A,Planilha2!N:N,"")</f>
        <v>1</v>
      </c>
      <c r="AV2251">
        <f>_xlfn.XLOOKUP(Tabela5[[#This Row],[UUID]],Planilha2!$A:$A,Planilha2!O:O,"")</f>
        <v>1</v>
      </c>
    </row>
    <row r="2252" spans="1:48" x14ac:dyDescent="0.2">
      <c r="A2252" t="s">
        <v>9013</v>
      </c>
      <c r="B2252" t="s">
        <v>35</v>
      </c>
      <c r="C2252">
        <v>650562</v>
      </c>
      <c r="D2252">
        <v>4101465606</v>
      </c>
      <c r="E2252" t="s">
        <v>4859</v>
      </c>
      <c r="F2252" t="s">
        <v>9014</v>
      </c>
      <c r="G2252" t="s">
        <v>4861</v>
      </c>
      <c r="H2252" s="1">
        <v>45931</v>
      </c>
      <c r="I2252">
        <v>202510</v>
      </c>
      <c r="J2252">
        <v>538.70849999999996</v>
      </c>
      <c r="K2252">
        <v>7.21</v>
      </c>
      <c r="L2252">
        <v>545.91999999999996</v>
      </c>
      <c r="N2252">
        <v>90408003</v>
      </c>
      <c r="O2252" s="1">
        <v>45980</v>
      </c>
      <c r="P2252" s="1">
        <v>45992</v>
      </c>
      <c r="R2252">
        <v>134</v>
      </c>
      <c r="S2252" t="s">
        <v>53</v>
      </c>
      <c r="T2252" t="s">
        <v>40</v>
      </c>
      <c r="U2252" t="s">
        <v>40</v>
      </c>
      <c r="V2252" t="s">
        <v>4862</v>
      </c>
      <c r="W2252">
        <v>6</v>
      </c>
      <c r="X2252" t="s">
        <v>42</v>
      </c>
      <c r="Y2252">
        <v>6</v>
      </c>
      <c r="Z2252" t="s">
        <v>40</v>
      </c>
      <c r="AA2252" t="s">
        <v>297</v>
      </c>
      <c r="AB2252" t="s">
        <v>44</v>
      </c>
      <c r="AE2252" t="s">
        <v>2711</v>
      </c>
      <c r="AF2252" t="s">
        <v>9015</v>
      </c>
      <c r="AG2252" s="1">
        <v>45959</v>
      </c>
      <c r="AH2252" t="s">
        <v>70</v>
      </c>
      <c r="AI2252">
        <f>_xlfn.XLOOKUP(Tabela5[[#This Row],[UUID]],Planilha2!$A:$A,Planilha2!B:B,"")</f>
        <v>0</v>
      </c>
      <c r="AJ2252">
        <f>_xlfn.XLOOKUP(Tabela5[[#This Row],[UUID]],Planilha2!$A:$A,Planilha2!C:C,"")</f>
        <v>0</v>
      </c>
      <c r="AK2252">
        <f>_xlfn.XLOOKUP(Tabela5[[#This Row],[UUID]],Planilha2!$A:$A,Planilha2!D:D,"")</f>
        <v>0</v>
      </c>
      <c r="AL2252">
        <f>_xlfn.XLOOKUP(Tabela5[[#This Row],[UUID]],Planilha2!$A:$A,Planilha2!E:E,"")</f>
        <v>5</v>
      </c>
      <c r="AM2252">
        <f>_xlfn.XLOOKUP(Tabela5[[#This Row],[UUID]],Planilha2!$A:$A,Planilha2!F:F,"")</f>
        <v>0</v>
      </c>
      <c r="AN2252">
        <f>_xlfn.XLOOKUP(Tabela5[[#This Row],[UUID]],Planilha2!$A:$A,Planilha2!G:G,"")</f>
        <v>0</v>
      </c>
      <c r="AO2252">
        <f>_xlfn.XLOOKUP(Tabela5[[#This Row],[UUID]],Planilha2!$A:$A,Planilha2!H:H,"")</f>
        <v>0</v>
      </c>
      <c r="AP2252">
        <f>_xlfn.XLOOKUP(Tabela5[[#This Row],[UUID]],Planilha2!$A:$A,Planilha2!I:I,"")</f>
        <v>0</v>
      </c>
      <c r="AQ2252">
        <f>_xlfn.XLOOKUP(Tabela5[[#This Row],[UUID]],Planilha2!$A:$A,Planilha2!J:J,"")</f>
        <v>0</v>
      </c>
      <c r="AR2252">
        <f>_xlfn.XLOOKUP(Tabela5[[#This Row],[UUID]],Planilha2!$A:$A,Planilha2!K:K,"")</f>
        <v>0</v>
      </c>
      <c r="AS2252">
        <f>_xlfn.XLOOKUP(Tabela5[[#This Row],[UUID]],Planilha2!$A:$A,Planilha2!L:L,"")</f>
        <v>0</v>
      </c>
      <c r="AT2252">
        <f>_xlfn.XLOOKUP(Tabela5[[#This Row],[UUID]],Planilha2!$A:$A,Planilha2!M:M,"")</f>
        <v>0</v>
      </c>
      <c r="AU2252">
        <f>_xlfn.XLOOKUP(Tabela5[[#This Row],[UUID]],Planilha2!$A:$A,Planilha2!N:N,"")</f>
        <v>0</v>
      </c>
      <c r="AV2252">
        <f>_xlfn.XLOOKUP(Tabela5[[#This Row],[UUID]],Planilha2!$A:$A,Planilha2!O:O,"")</f>
        <v>0</v>
      </c>
    </row>
    <row r="2253" spans="1:48" x14ac:dyDescent="0.2">
      <c r="A2253" t="s">
        <v>9016</v>
      </c>
      <c r="B2253" t="s">
        <v>35</v>
      </c>
      <c r="C2253">
        <v>93745664</v>
      </c>
      <c r="D2253">
        <v>33145191845</v>
      </c>
      <c r="E2253" t="s">
        <v>4454</v>
      </c>
      <c r="F2253" t="s">
        <v>4455</v>
      </c>
      <c r="G2253" t="s">
        <v>4456</v>
      </c>
      <c r="H2253" s="1">
        <v>45992</v>
      </c>
      <c r="I2253">
        <v>202512</v>
      </c>
      <c r="J2253">
        <v>97.198679999999996</v>
      </c>
      <c r="L2253">
        <v>97.2</v>
      </c>
      <c r="N2253">
        <v>90460897</v>
      </c>
      <c r="O2253" s="1">
        <v>46048</v>
      </c>
      <c r="P2253" s="1">
        <v>46058</v>
      </c>
      <c r="R2253">
        <v>68</v>
      </c>
      <c r="S2253" t="s">
        <v>53</v>
      </c>
      <c r="T2253" t="s">
        <v>40</v>
      </c>
      <c r="U2253" t="s">
        <v>40</v>
      </c>
      <c r="V2253" t="s">
        <v>4457</v>
      </c>
      <c r="W2253">
        <v>6</v>
      </c>
      <c r="X2253" t="s">
        <v>42</v>
      </c>
      <c r="Y2253">
        <v>6</v>
      </c>
      <c r="Z2253" t="s">
        <v>40</v>
      </c>
      <c r="AA2253" t="s">
        <v>982</v>
      </c>
      <c r="AB2253" t="s">
        <v>44</v>
      </c>
      <c r="AC2253" t="s">
        <v>45</v>
      </c>
      <c r="AE2253" t="s">
        <v>298</v>
      </c>
      <c r="AF2253" t="s">
        <v>9017</v>
      </c>
      <c r="AG2253" s="1">
        <v>46071</v>
      </c>
      <c r="AH2253" t="s">
        <v>2615</v>
      </c>
      <c r="AI2253">
        <f>_xlfn.XLOOKUP(Tabela5[[#This Row],[UUID]],Planilha2!$A:$A,Planilha2!B:B,"")</f>
        <v>1</v>
      </c>
      <c r="AJ2253">
        <f>_xlfn.XLOOKUP(Tabela5[[#This Row],[UUID]],Planilha2!$A:$A,Planilha2!C:C,"")</f>
        <v>2</v>
      </c>
      <c r="AK2253">
        <f>_xlfn.XLOOKUP(Tabela5[[#This Row],[UUID]],Planilha2!$A:$A,Planilha2!D:D,"")</f>
        <v>1</v>
      </c>
      <c r="AL2253">
        <f>_xlfn.XLOOKUP(Tabela5[[#This Row],[UUID]],Planilha2!$A:$A,Planilha2!E:E,"")</f>
        <v>0</v>
      </c>
      <c r="AM2253">
        <f>_xlfn.XLOOKUP(Tabela5[[#This Row],[UUID]],Planilha2!$A:$A,Planilha2!F:F,"")</f>
        <v>1</v>
      </c>
      <c r="AN2253">
        <f>_xlfn.XLOOKUP(Tabela5[[#This Row],[UUID]],Planilha2!$A:$A,Planilha2!G:G,"")</f>
        <v>1</v>
      </c>
      <c r="AO2253">
        <f>_xlfn.XLOOKUP(Tabela5[[#This Row],[UUID]],Planilha2!$A:$A,Planilha2!H:H,"")</f>
        <v>1</v>
      </c>
      <c r="AP2253">
        <f>_xlfn.XLOOKUP(Tabela5[[#This Row],[UUID]],Planilha2!$A:$A,Planilha2!I:I,"")</f>
        <v>1</v>
      </c>
      <c r="AQ2253">
        <f>_xlfn.XLOOKUP(Tabela5[[#This Row],[UUID]],Planilha2!$A:$A,Planilha2!J:J,"")</f>
        <v>1</v>
      </c>
      <c r="AR2253">
        <f>_xlfn.XLOOKUP(Tabela5[[#This Row],[UUID]],Planilha2!$A:$A,Planilha2!K:K,"")</f>
        <v>1</v>
      </c>
      <c r="AS2253">
        <f>_xlfn.XLOOKUP(Tabela5[[#This Row],[UUID]],Planilha2!$A:$A,Planilha2!L:L,"")</f>
        <v>1</v>
      </c>
      <c r="AT2253">
        <f>_xlfn.XLOOKUP(Tabela5[[#This Row],[UUID]],Planilha2!$A:$A,Planilha2!M:M,"")</f>
        <v>0</v>
      </c>
      <c r="AU2253">
        <f>_xlfn.XLOOKUP(Tabela5[[#This Row],[UUID]],Planilha2!$A:$A,Planilha2!N:N,"")</f>
        <v>1</v>
      </c>
      <c r="AV2253">
        <f>_xlfn.XLOOKUP(Tabela5[[#This Row],[UUID]],Planilha2!$A:$A,Planilha2!O:O,"")</f>
        <v>1</v>
      </c>
    </row>
    <row r="2254" spans="1:48" x14ac:dyDescent="0.2">
      <c r="A2254" t="s">
        <v>9018</v>
      </c>
      <c r="B2254" t="s">
        <v>35</v>
      </c>
      <c r="C2254">
        <v>160521993</v>
      </c>
      <c r="D2254">
        <v>10137260733</v>
      </c>
      <c r="E2254" t="s">
        <v>4871</v>
      </c>
      <c r="F2254" t="s">
        <v>9019</v>
      </c>
      <c r="G2254" t="s">
        <v>4873</v>
      </c>
      <c r="H2254" s="1">
        <v>45931</v>
      </c>
      <c r="I2254">
        <v>202510</v>
      </c>
      <c r="J2254">
        <v>185.55162999999999</v>
      </c>
      <c r="L2254">
        <v>185.55</v>
      </c>
      <c r="N2254">
        <v>90409309</v>
      </c>
      <c r="O2254" s="1">
        <v>45988</v>
      </c>
      <c r="P2254" s="1">
        <v>45999</v>
      </c>
      <c r="R2254">
        <v>127</v>
      </c>
      <c r="S2254" t="s">
        <v>53</v>
      </c>
      <c r="T2254" t="s">
        <v>40</v>
      </c>
      <c r="U2254" t="s">
        <v>40</v>
      </c>
      <c r="V2254" t="s">
        <v>4874</v>
      </c>
      <c r="W2254">
        <v>6</v>
      </c>
      <c r="X2254" t="s">
        <v>42</v>
      </c>
      <c r="Y2254">
        <v>6</v>
      </c>
      <c r="Z2254" t="s">
        <v>40</v>
      </c>
      <c r="AA2254" t="s">
        <v>297</v>
      </c>
      <c r="AB2254" t="s">
        <v>44</v>
      </c>
      <c r="AE2254" t="s">
        <v>2711</v>
      </c>
      <c r="AF2254" t="s">
        <v>9020</v>
      </c>
      <c r="AG2254" s="1">
        <v>45976</v>
      </c>
      <c r="AH2254" t="s">
        <v>70</v>
      </c>
      <c r="AI2254">
        <f>_xlfn.XLOOKUP(Tabela5[[#This Row],[UUID]],Planilha2!$A:$A,Planilha2!B:B,"")</f>
        <v>0</v>
      </c>
      <c r="AJ2254">
        <f>_xlfn.XLOOKUP(Tabela5[[#This Row],[UUID]],Planilha2!$A:$A,Planilha2!C:C,"")</f>
        <v>0</v>
      </c>
      <c r="AK2254">
        <f>_xlfn.XLOOKUP(Tabela5[[#This Row],[UUID]],Planilha2!$A:$A,Planilha2!D:D,"")</f>
        <v>0</v>
      </c>
      <c r="AL2254">
        <f>_xlfn.XLOOKUP(Tabela5[[#This Row],[UUID]],Planilha2!$A:$A,Planilha2!E:E,"")</f>
        <v>5</v>
      </c>
      <c r="AM2254">
        <f>_xlfn.XLOOKUP(Tabela5[[#This Row],[UUID]],Planilha2!$A:$A,Planilha2!F:F,"")</f>
        <v>0</v>
      </c>
      <c r="AN2254">
        <f>_xlfn.XLOOKUP(Tabela5[[#This Row],[UUID]],Planilha2!$A:$A,Planilha2!G:G,"")</f>
        <v>0</v>
      </c>
      <c r="AO2254">
        <f>_xlfn.XLOOKUP(Tabela5[[#This Row],[UUID]],Planilha2!$A:$A,Planilha2!H:H,"")</f>
        <v>0</v>
      </c>
      <c r="AP2254">
        <f>_xlfn.XLOOKUP(Tabela5[[#This Row],[UUID]],Planilha2!$A:$A,Planilha2!I:I,"")</f>
        <v>0</v>
      </c>
      <c r="AQ2254">
        <f>_xlfn.XLOOKUP(Tabela5[[#This Row],[UUID]],Planilha2!$A:$A,Planilha2!J:J,"")</f>
        <v>0</v>
      </c>
      <c r="AR2254">
        <f>_xlfn.XLOOKUP(Tabela5[[#This Row],[UUID]],Planilha2!$A:$A,Planilha2!K:K,"")</f>
        <v>0</v>
      </c>
      <c r="AS2254">
        <f>_xlfn.XLOOKUP(Tabela5[[#This Row],[UUID]],Planilha2!$A:$A,Planilha2!L:L,"")</f>
        <v>0</v>
      </c>
      <c r="AT2254">
        <f>_xlfn.XLOOKUP(Tabela5[[#This Row],[UUID]],Planilha2!$A:$A,Planilha2!M:M,"")</f>
        <v>0</v>
      </c>
      <c r="AU2254">
        <f>_xlfn.XLOOKUP(Tabela5[[#This Row],[UUID]],Planilha2!$A:$A,Planilha2!N:N,"")</f>
        <v>0</v>
      </c>
      <c r="AV2254">
        <f>_xlfn.XLOOKUP(Tabela5[[#This Row],[UUID]],Planilha2!$A:$A,Planilha2!O:O,"")</f>
        <v>0</v>
      </c>
    </row>
    <row r="2255" spans="1:48" x14ac:dyDescent="0.2">
      <c r="A2255" t="s">
        <v>9021</v>
      </c>
      <c r="B2255" t="s">
        <v>35</v>
      </c>
      <c r="C2255">
        <v>108256880</v>
      </c>
      <c r="D2255">
        <v>5496387922</v>
      </c>
      <c r="E2255" t="s">
        <v>4460</v>
      </c>
      <c r="F2255" t="s">
        <v>4461</v>
      </c>
      <c r="G2255" t="s">
        <v>4462</v>
      </c>
      <c r="H2255" s="1">
        <v>45992</v>
      </c>
      <c r="I2255">
        <v>202512</v>
      </c>
      <c r="J2255">
        <v>129.41622000000001</v>
      </c>
      <c r="L2255">
        <v>129.41999999999999</v>
      </c>
      <c r="N2255">
        <v>90460825</v>
      </c>
      <c r="O2255" s="1">
        <v>46048</v>
      </c>
      <c r="P2255" s="1">
        <v>46058</v>
      </c>
      <c r="R2255">
        <v>68</v>
      </c>
      <c r="S2255" t="s">
        <v>53</v>
      </c>
      <c r="T2255" t="s">
        <v>40</v>
      </c>
      <c r="U2255" t="s">
        <v>40</v>
      </c>
      <c r="V2255" t="s">
        <v>4463</v>
      </c>
      <c r="W2255">
        <v>6</v>
      </c>
      <c r="X2255" t="s">
        <v>42</v>
      </c>
      <c r="Y2255">
        <v>6</v>
      </c>
      <c r="Z2255" t="s">
        <v>40</v>
      </c>
      <c r="AA2255" t="s">
        <v>982</v>
      </c>
      <c r="AB2255" t="s">
        <v>44</v>
      </c>
      <c r="AC2255" t="s">
        <v>45</v>
      </c>
      <c r="AE2255" t="s">
        <v>298</v>
      </c>
      <c r="AF2255" t="s">
        <v>9022</v>
      </c>
      <c r="AG2255" s="1">
        <v>46077</v>
      </c>
      <c r="AH2255" t="s">
        <v>2615</v>
      </c>
      <c r="AI2255">
        <f>_xlfn.XLOOKUP(Tabela5[[#This Row],[UUID]],Planilha2!$A:$A,Planilha2!B:B,"")</f>
        <v>0</v>
      </c>
      <c r="AJ2255">
        <f>_xlfn.XLOOKUP(Tabela5[[#This Row],[UUID]],Planilha2!$A:$A,Planilha2!C:C,"")</f>
        <v>1</v>
      </c>
      <c r="AK2255">
        <f>_xlfn.XLOOKUP(Tabela5[[#This Row],[UUID]],Planilha2!$A:$A,Planilha2!D:D,"")</f>
        <v>1</v>
      </c>
      <c r="AL2255">
        <f>_xlfn.XLOOKUP(Tabela5[[#This Row],[UUID]],Planilha2!$A:$A,Planilha2!E:E,"")</f>
        <v>0</v>
      </c>
      <c r="AM2255">
        <f>_xlfn.XLOOKUP(Tabela5[[#This Row],[UUID]],Planilha2!$A:$A,Planilha2!F:F,"")</f>
        <v>1</v>
      </c>
      <c r="AN2255">
        <f>_xlfn.XLOOKUP(Tabela5[[#This Row],[UUID]],Planilha2!$A:$A,Planilha2!G:G,"")</f>
        <v>1</v>
      </c>
      <c r="AO2255">
        <f>_xlfn.XLOOKUP(Tabela5[[#This Row],[UUID]],Planilha2!$A:$A,Planilha2!H:H,"")</f>
        <v>1</v>
      </c>
      <c r="AP2255">
        <f>_xlfn.XLOOKUP(Tabela5[[#This Row],[UUID]],Planilha2!$A:$A,Planilha2!I:I,"")</f>
        <v>1</v>
      </c>
      <c r="AQ2255">
        <f>_xlfn.XLOOKUP(Tabela5[[#This Row],[UUID]],Planilha2!$A:$A,Planilha2!J:J,"")</f>
        <v>1</v>
      </c>
      <c r="AR2255">
        <f>_xlfn.XLOOKUP(Tabela5[[#This Row],[UUID]],Planilha2!$A:$A,Planilha2!K:K,"")</f>
        <v>1</v>
      </c>
      <c r="AS2255">
        <f>_xlfn.XLOOKUP(Tabela5[[#This Row],[UUID]],Planilha2!$A:$A,Planilha2!L:L,"")</f>
        <v>1</v>
      </c>
      <c r="AT2255">
        <f>_xlfn.XLOOKUP(Tabela5[[#This Row],[UUID]],Planilha2!$A:$A,Planilha2!M:M,"")</f>
        <v>1</v>
      </c>
      <c r="AU2255">
        <f>_xlfn.XLOOKUP(Tabela5[[#This Row],[UUID]],Planilha2!$A:$A,Planilha2!N:N,"")</f>
        <v>1</v>
      </c>
      <c r="AV2255">
        <f>_xlfn.XLOOKUP(Tabela5[[#This Row],[UUID]],Planilha2!$A:$A,Planilha2!O:O,"")</f>
        <v>1</v>
      </c>
    </row>
    <row r="2256" spans="1:48" x14ac:dyDescent="0.2">
      <c r="A2256" t="s">
        <v>9023</v>
      </c>
      <c r="B2256" t="s">
        <v>35</v>
      </c>
      <c r="C2256">
        <v>53100263</v>
      </c>
      <c r="D2256">
        <v>94918929753</v>
      </c>
      <c r="E2256" t="s">
        <v>4466</v>
      </c>
      <c r="F2256" t="s">
        <v>4467</v>
      </c>
      <c r="G2256" t="s">
        <v>4468</v>
      </c>
      <c r="H2256" s="1">
        <v>45992</v>
      </c>
      <c r="I2256">
        <v>202512</v>
      </c>
      <c r="J2256">
        <v>98.836860000000001</v>
      </c>
      <c r="L2256">
        <v>98.84</v>
      </c>
      <c r="N2256">
        <v>90460524</v>
      </c>
      <c r="O2256" s="1">
        <v>46048</v>
      </c>
      <c r="P2256" s="1">
        <v>46058</v>
      </c>
      <c r="R2256">
        <v>68</v>
      </c>
      <c r="S2256" t="s">
        <v>53</v>
      </c>
      <c r="T2256" t="s">
        <v>40</v>
      </c>
      <c r="U2256" t="s">
        <v>40</v>
      </c>
      <c r="V2256" t="s">
        <v>4469</v>
      </c>
      <c r="W2256">
        <v>6</v>
      </c>
      <c r="X2256" t="s">
        <v>42</v>
      </c>
      <c r="Y2256">
        <v>6</v>
      </c>
      <c r="Z2256" t="s">
        <v>40</v>
      </c>
      <c r="AA2256" t="s">
        <v>982</v>
      </c>
      <c r="AB2256" t="s">
        <v>44</v>
      </c>
      <c r="AC2256" t="s">
        <v>45</v>
      </c>
      <c r="AE2256" t="s">
        <v>298</v>
      </c>
      <c r="AF2256" t="s">
        <v>9024</v>
      </c>
      <c r="AG2256" s="1">
        <v>46077</v>
      </c>
      <c r="AH2256" t="s">
        <v>2615</v>
      </c>
      <c r="AI2256">
        <f>_xlfn.XLOOKUP(Tabela5[[#This Row],[UUID]],Planilha2!$A:$A,Planilha2!B:B,"")</f>
        <v>0</v>
      </c>
      <c r="AJ2256">
        <f>_xlfn.XLOOKUP(Tabela5[[#This Row],[UUID]],Planilha2!$A:$A,Planilha2!C:C,"")</f>
        <v>1</v>
      </c>
      <c r="AK2256">
        <f>_xlfn.XLOOKUP(Tabela5[[#This Row],[UUID]],Planilha2!$A:$A,Planilha2!D:D,"")</f>
        <v>3</v>
      </c>
      <c r="AL2256">
        <f>_xlfn.XLOOKUP(Tabela5[[#This Row],[UUID]],Planilha2!$A:$A,Planilha2!E:E,"")</f>
        <v>1</v>
      </c>
      <c r="AM2256">
        <f>_xlfn.XLOOKUP(Tabela5[[#This Row],[UUID]],Planilha2!$A:$A,Planilha2!F:F,"")</f>
        <v>1</v>
      </c>
      <c r="AN2256">
        <f>_xlfn.XLOOKUP(Tabela5[[#This Row],[UUID]],Planilha2!$A:$A,Planilha2!G:G,"")</f>
        <v>1</v>
      </c>
      <c r="AO2256">
        <f>_xlfn.XLOOKUP(Tabela5[[#This Row],[UUID]],Planilha2!$A:$A,Planilha2!H:H,"")</f>
        <v>1</v>
      </c>
      <c r="AP2256">
        <f>_xlfn.XLOOKUP(Tabela5[[#This Row],[UUID]],Planilha2!$A:$A,Planilha2!I:I,"")</f>
        <v>1</v>
      </c>
      <c r="AQ2256">
        <f>_xlfn.XLOOKUP(Tabela5[[#This Row],[UUID]],Planilha2!$A:$A,Planilha2!J:J,"")</f>
        <v>1</v>
      </c>
      <c r="AR2256">
        <f>_xlfn.XLOOKUP(Tabela5[[#This Row],[UUID]],Planilha2!$A:$A,Planilha2!K:K,"")</f>
        <v>1</v>
      </c>
      <c r="AS2256">
        <f>_xlfn.XLOOKUP(Tabela5[[#This Row],[UUID]],Planilha2!$A:$A,Planilha2!L:L,"")</f>
        <v>1</v>
      </c>
      <c r="AT2256">
        <f>_xlfn.XLOOKUP(Tabela5[[#This Row],[UUID]],Planilha2!$A:$A,Planilha2!M:M,"")</f>
        <v>1</v>
      </c>
      <c r="AU2256">
        <f>_xlfn.XLOOKUP(Tabela5[[#This Row],[UUID]],Planilha2!$A:$A,Planilha2!N:N,"")</f>
        <v>1</v>
      </c>
      <c r="AV2256">
        <f>_xlfn.XLOOKUP(Tabela5[[#This Row],[UUID]],Planilha2!$A:$A,Planilha2!O:O,"")</f>
        <v>1</v>
      </c>
    </row>
    <row r="2257" spans="1:48" x14ac:dyDescent="0.2">
      <c r="A2257" t="s">
        <v>9025</v>
      </c>
      <c r="B2257" t="s">
        <v>35</v>
      </c>
      <c r="C2257">
        <v>94610576</v>
      </c>
      <c r="D2257">
        <v>60994460953</v>
      </c>
      <c r="E2257" t="s">
        <v>4478</v>
      </c>
      <c r="F2257" t="s">
        <v>4479</v>
      </c>
      <c r="G2257" t="s">
        <v>4480</v>
      </c>
      <c r="H2257" s="1">
        <v>45992</v>
      </c>
      <c r="I2257">
        <v>202512</v>
      </c>
      <c r="J2257">
        <v>170.40844000000001</v>
      </c>
      <c r="L2257">
        <v>170.41</v>
      </c>
      <c r="N2257">
        <v>90460569</v>
      </c>
      <c r="O2257" s="1">
        <v>46048</v>
      </c>
      <c r="P2257" s="1">
        <v>46058</v>
      </c>
      <c r="R2257">
        <v>68</v>
      </c>
      <c r="S2257" t="s">
        <v>53</v>
      </c>
      <c r="T2257" t="s">
        <v>40</v>
      </c>
      <c r="U2257" t="s">
        <v>40</v>
      </c>
      <c r="V2257" t="s">
        <v>4481</v>
      </c>
      <c r="W2257">
        <v>6</v>
      </c>
      <c r="X2257" t="s">
        <v>42</v>
      </c>
      <c r="Y2257">
        <v>6</v>
      </c>
      <c r="Z2257" t="s">
        <v>40</v>
      </c>
      <c r="AA2257" t="s">
        <v>982</v>
      </c>
      <c r="AB2257" t="s">
        <v>44</v>
      </c>
      <c r="AC2257" t="s">
        <v>45</v>
      </c>
      <c r="AE2257" t="s">
        <v>298</v>
      </c>
      <c r="AF2257" t="s">
        <v>9026</v>
      </c>
      <c r="AG2257" s="1">
        <v>46086</v>
      </c>
      <c r="AH2257" t="s">
        <v>2615</v>
      </c>
      <c r="AI2257">
        <f>_xlfn.XLOOKUP(Tabela5[[#This Row],[UUID]],Planilha2!$A:$A,Planilha2!B:B,"")</f>
        <v>1</v>
      </c>
      <c r="AJ2257">
        <f>_xlfn.XLOOKUP(Tabela5[[#This Row],[UUID]],Planilha2!$A:$A,Planilha2!C:C,"")</f>
        <v>0</v>
      </c>
      <c r="AK2257">
        <f>_xlfn.XLOOKUP(Tabela5[[#This Row],[UUID]],Planilha2!$A:$A,Planilha2!D:D,"")</f>
        <v>1</v>
      </c>
      <c r="AL2257">
        <f>_xlfn.XLOOKUP(Tabela5[[#This Row],[UUID]],Planilha2!$A:$A,Planilha2!E:E,"")</f>
        <v>0</v>
      </c>
      <c r="AM2257">
        <f>_xlfn.XLOOKUP(Tabela5[[#This Row],[UUID]],Planilha2!$A:$A,Planilha2!F:F,"")</f>
        <v>1</v>
      </c>
      <c r="AN2257">
        <f>_xlfn.XLOOKUP(Tabela5[[#This Row],[UUID]],Planilha2!$A:$A,Planilha2!G:G,"")</f>
        <v>1</v>
      </c>
      <c r="AO2257">
        <f>_xlfn.XLOOKUP(Tabela5[[#This Row],[UUID]],Planilha2!$A:$A,Planilha2!H:H,"")</f>
        <v>1</v>
      </c>
      <c r="AP2257">
        <f>_xlfn.XLOOKUP(Tabela5[[#This Row],[UUID]],Planilha2!$A:$A,Planilha2!I:I,"")</f>
        <v>1</v>
      </c>
      <c r="AQ2257">
        <f>_xlfn.XLOOKUP(Tabela5[[#This Row],[UUID]],Planilha2!$A:$A,Planilha2!J:J,"")</f>
        <v>1</v>
      </c>
      <c r="AR2257">
        <f>_xlfn.XLOOKUP(Tabela5[[#This Row],[UUID]],Planilha2!$A:$A,Planilha2!K:K,"")</f>
        <v>1</v>
      </c>
      <c r="AS2257">
        <f>_xlfn.XLOOKUP(Tabela5[[#This Row],[UUID]],Planilha2!$A:$A,Planilha2!L:L,"")</f>
        <v>1</v>
      </c>
      <c r="AT2257">
        <f>_xlfn.XLOOKUP(Tabela5[[#This Row],[UUID]],Planilha2!$A:$A,Planilha2!M:M,"")</f>
        <v>0</v>
      </c>
      <c r="AU2257">
        <f>_xlfn.XLOOKUP(Tabela5[[#This Row],[UUID]],Planilha2!$A:$A,Planilha2!N:N,"")</f>
        <v>1</v>
      </c>
      <c r="AV2257">
        <f>_xlfn.XLOOKUP(Tabela5[[#This Row],[UUID]],Planilha2!$A:$A,Planilha2!O:O,"")</f>
        <v>1</v>
      </c>
    </row>
    <row r="2258" spans="1:48" x14ac:dyDescent="0.2">
      <c r="A2258" t="s">
        <v>9027</v>
      </c>
      <c r="B2258" t="s">
        <v>35</v>
      </c>
      <c r="C2258">
        <v>81125291</v>
      </c>
      <c r="D2258">
        <v>70567247953</v>
      </c>
      <c r="E2258" t="s">
        <v>4484</v>
      </c>
      <c r="F2258" t="s">
        <v>4485</v>
      </c>
      <c r="G2258" t="s">
        <v>4486</v>
      </c>
      <c r="H2258" s="1">
        <v>45992</v>
      </c>
      <c r="I2258">
        <v>202512</v>
      </c>
      <c r="J2258">
        <v>193.30524</v>
      </c>
      <c r="L2258">
        <v>193.31</v>
      </c>
      <c r="N2258">
        <v>90460532</v>
      </c>
      <c r="O2258" s="1">
        <v>46048</v>
      </c>
      <c r="P2258" s="1">
        <v>46058</v>
      </c>
      <c r="R2258">
        <v>68</v>
      </c>
      <c r="S2258" t="s">
        <v>53</v>
      </c>
      <c r="T2258" t="s">
        <v>40</v>
      </c>
      <c r="U2258" t="s">
        <v>40</v>
      </c>
      <c r="V2258" t="s">
        <v>4487</v>
      </c>
      <c r="W2258">
        <v>6</v>
      </c>
      <c r="X2258" t="s">
        <v>42</v>
      </c>
      <c r="Y2258">
        <v>6</v>
      </c>
      <c r="Z2258" t="s">
        <v>40</v>
      </c>
      <c r="AA2258" t="s">
        <v>982</v>
      </c>
      <c r="AB2258" t="s">
        <v>44</v>
      </c>
      <c r="AC2258" t="s">
        <v>45</v>
      </c>
      <c r="AE2258" t="s">
        <v>298</v>
      </c>
      <c r="AF2258" t="s">
        <v>9028</v>
      </c>
      <c r="AG2258" s="1">
        <v>46077</v>
      </c>
      <c r="AH2258" t="s">
        <v>2615</v>
      </c>
      <c r="AI2258">
        <f>_xlfn.XLOOKUP(Tabela5[[#This Row],[UUID]],Planilha2!$A:$A,Planilha2!B:B,"")</f>
        <v>0</v>
      </c>
      <c r="AJ2258">
        <f>_xlfn.XLOOKUP(Tabela5[[#This Row],[UUID]],Planilha2!$A:$A,Planilha2!C:C,"")</f>
        <v>1</v>
      </c>
      <c r="AK2258">
        <f>_xlfn.XLOOKUP(Tabela5[[#This Row],[UUID]],Planilha2!$A:$A,Planilha2!D:D,"")</f>
        <v>1</v>
      </c>
      <c r="AL2258">
        <f>_xlfn.XLOOKUP(Tabela5[[#This Row],[UUID]],Planilha2!$A:$A,Planilha2!E:E,"")</f>
        <v>0</v>
      </c>
      <c r="AM2258">
        <f>_xlfn.XLOOKUP(Tabela5[[#This Row],[UUID]],Planilha2!$A:$A,Planilha2!F:F,"")</f>
        <v>1</v>
      </c>
      <c r="AN2258">
        <f>_xlfn.XLOOKUP(Tabela5[[#This Row],[UUID]],Planilha2!$A:$A,Planilha2!G:G,"")</f>
        <v>1</v>
      </c>
      <c r="AO2258">
        <f>_xlfn.XLOOKUP(Tabela5[[#This Row],[UUID]],Planilha2!$A:$A,Planilha2!H:H,"")</f>
        <v>1</v>
      </c>
      <c r="AP2258">
        <f>_xlfn.XLOOKUP(Tabela5[[#This Row],[UUID]],Planilha2!$A:$A,Planilha2!I:I,"")</f>
        <v>1</v>
      </c>
      <c r="AQ2258">
        <f>_xlfn.XLOOKUP(Tabela5[[#This Row],[UUID]],Planilha2!$A:$A,Planilha2!J:J,"")</f>
        <v>1</v>
      </c>
      <c r="AR2258">
        <f>_xlfn.XLOOKUP(Tabela5[[#This Row],[UUID]],Planilha2!$A:$A,Planilha2!K:K,"")</f>
        <v>1</v>
      </c>
      <c r="AS2258">
        <f>_xlfn.XLOOKUP(Tabela5[[#This Row],[UUID]],Planilha2!$A:$A,Planilha2!L:L,"")</f>
        <v>1</v>
      </c>
      <c r="AT2258">
        <f>_xlfn.XLOOKUP(Tabela5[[#This Row],[UUID]],Planilha2!$A:$A,Planilha2!M:M,"")</f>
        <v>1</v>
      </c>
      <c r="AU2258">
        <f>_xlfn.XLOOKUP(Tabela5[[#This Row],[UUID]],Planilha2!$A:$A,Planilha2!N:N,"")</f>
        <v>1</v>
      </c>
      <c r="AV2258">
        <f>_xlfn.XLOOKUP(Tabela5[[#This Row],[UUID]],Planilha2!$A:$A,Planilha2!O:O,"")</f>
        <v>1</v>
      </c>
    </row>
    <row r="2259" spans="1:48" x14ac:dyDescent="0.2">
      <c r="A2259" t="s">
        <v>9029</v>
      </c>
      <c r="B2259" t="s">
        <v>35</v>
      </c>
      <c r="C2259">
        <v>77648455</v>
      </c>
      <c r="D2259">
        <v>5565743974</v>
      </c>
      <c r="E2259" t="s">
        <v>1105</v>
      </c>
      <c r="F2259" t="s">
        <v>1106</v>
      </c>
      <c r="G2259" t="s">
        <v>1107</v>
      </c>
      <c r="H2259" s="1">
        <v>45992</v>
      </c>
      <c r="I2259">
        <v>202512</v>
      </c>
      <c r="J2259">
        <v>167.64042000000001</v>
      </c>
      <c r="L2259">
        <v>167.64</v>
      </c>
      <c r="N2259">
        <v>90460490</v>
      </c>
      <c r="O2259" s="1">
        <v>46048</v>
      </c>
      <c r="P2259" s="1">
        <v>46058</v>
      </c>
      <c r="R2259">
        <v>68</v>
      </c>
      <c r="S2259" t="s">
        <v>53</v>
      </c>
      <c r="T2259" t="s">
        <v>40</v>
      </c>
      <c r="U2259" t="s">
        <v>40</v>
      </c>
      <c r="V2259" t="s">
        <v>1108</v>
      </c>
      <c r="W2259" t="s">
        <v>94</v>
      </c>
      <c r="X2259" t="s">
        <v>94</v>
      </c>
      <c r="Y2259">
        <v>6</v>
      </c>
      <c r="Z2259" t="s">
        <v>40</v>
      </c>
      <c r="AA2259" t="s">
        <v>982</v>
      </c>
      <c r="AB2259" t="s">
        <v>44</v>
      </c>
      <c r="AC2259" t="s">
        <v>45</v>
      </c>
      <c r="AE2259" t="s">
        <v>298</v>
      </c>
      <c r="AF2259" t="s">
        <v>9030</v>
      </c>
      <c r="AG2259" s="1">
        <v>46077</v>
      </c>
      <c r="AH2259" t="s">
        <v>2615</v>
      </c>
      <c r="AI2259">
        <f>_xlfn.XLOOKUP(Tabela5[[#This Row],[UUID]],Planilha2!$A:$A,Planilha2!B:B,"")</f>
        <v>0</v>
      </c>
      <c r="AJ2259">
        <f>_xlfn.XLOOKUP(Tabela5[[#This Row],[UUID]],Planilha2!$A:$A,Planilha2!C:C,"")</f>
        <v>1</v>
      </c>
      <c r="AK2259">
        <f>_xlfn.XLOOKUP(Tabela5[[#This Row],[UUID]],Planilha2!$A:$A,Planilha2!D:D,"")</f>
        <v>1</v>
      </c>
      <c r="AL2259">
        <f>_xlfn.XLOOKUP(Tabela5[[#This Row],[UUID]],Planilha2!$A:$A,Planilha2!E:E,"")</f>
        <v>0</v>
      </c>
      <c r="AM2259">
        <f>_xlfn.XLOOKUP(Tabela5[[#This Row],[UUID]],Planilha2!$A:$A,Planilha2!F:F,"")</f>
        <v>1</v>
      </c>
      <c r="AN2259">
        <f>_xlfn.XLOOKUP(Tabela5[[#This Row],[UUID]],Planilha2!$A:$A,Planilha2!G:G,"")</f>
        <v>1</v>
      </c>
      <c r="AO2259">
        <f>_xlfn.XLOOKUP(Tabela5[[#This Row],[UUID]],Planilha2!$A:$A,Planilha2!H:H,"")</f>
        <v>1</v>
      </c>
      <c r="AP2259">
        <f>_xlfn.XLOOKUP(Tabela5[[#This Row],[UUID]],Planilha2!$A:$A,Planilha2!I:I,"")</f>
        <v>1</v>
      </c>
      <c r="AQ2259">
        <f>_xlfn.XLOOKUP(Tabela5[[#This Row],[UUID]],Planilha2!$A:$A,Planilha2!J:J,"")</f>
        <v>1</v>
      </c>
      <c r="AR2259">
        <f>_xlfn.XLOOKUP(Tabela5[[#This Row],[UUID]],Planilha2!$A:$A,Planilha2!K:K,"")</f>
        <v>1</v>
      </c>
      <c r="AS2259">
        <f>_xlfn.XLOOKUP(Tabela5[[#This Row],[UUID]],Planilha2!$A:$A,Planilha2!L:L,"")</f>
        <v>1</v>
      </c>
      <c r="AT2259">
        <f>_xlfn.XLOOKUP(Tabela5[[#This Row],[UUID]],Planilha2!$A:$A,Planilha2!M:M,"")</f>
        <v>1</v>
      </c>
      <c r="AU2259">
        <f>_xlfn.XLOOKUP(Tabela5[[#This Row],[UUID]],Planilha2!$A:$A,Planilha2!N:N,"")</f>
        <v>1</v>
      </c>
      <c r="AV2259">
        <f>_xlfn.XLOOKUP(Tabela5[[#This Row],[UUID]],Planilha2!$A:$A,Planilha2!O:O,"")</f>
        <v>1</v>
      </c>
    </row>
    <row r="2260" spans="1:48" x14ac:dyDescent="0.2">
      <c r="A2260" t="s">
        <v>9031</v>
      </c>
      <c r="B2260" t="s">
        <v>35</v>
      </c>
      <c r="C2260">
        <v>50133322</v>
      </c>
      <c r="D2260">
        <v>91352398915</v>
      </c>
      <c r="E2260" t="s">
        <v>1111</v>
      </c>
      <c r="F2260" t="s">
        <v>1112</v>
      </c>
      <c r="G2260" t="s">
        <v>1113</v>
      </c>
      <c r="H2260" s="1">
        <v>45992</v>
      </c>
      <c r="I2260">
        <v>202512</v>
      </c>
      <c r="J2260">
        <v>104.82642</v>
      </c>
      <c r="L2260">
        <v>104.83</v>
      </c>
      <c r="N2260">
        <v>90460586</v>
      </c>
      <c r="O2260" s="1">
        <v>46048</v>
      </c>
      <c r="P2260" s="1">
        <v>46058</v>
      </c>
      <c r="R2260">
        <v>68</v>
      </c>
      <c r="S2260" t="s">
        <v>53</v>
      </c>
      <c r="T2260" t="s">
        <v>40</v>
      </c>
      <c r="U2260" t="s">
        <v>40</v>
      </c>
      <c r="V2260" t="s">
        <v>1114</v>
      </c>
      <c r="W2260">
        <v>6</v>
      </c>
      <c r="X2260" t="s">
        <v>42</v>
      </c>
      <c r="Y2260">
        <v>6</v>
      </c>
      <c r="Z2260" t="s">
        <v>40</v>
      </c>
      <c r="AA2260" t="s">
        <v>982</v>
      </c>
      <c r="AB2260" t="s">
        <v>44</v>
      </c>
      <c r="AC2260" t="s">
        <v>45</v>
      </c>
      <c r="AE2260" t="s">
        <v>298</v>
      </c>
      <c r="AF2260" t="s">
        <v>9032</v>
      </c>
      <c r="AG2260" s="1">
        <v>46071</v>
      </c>
      <c r="AH2260" t="s">
        <v>2615</v>
      </c>
      <c r="AI2260">
        <f>_xlfn.XLOOKUP(Tabela5[[#This Row],[UUID]],Planilha2!$A:$A,Planilha2!B:B,"")</f>
        <v>1</v>
      </c>
      <c r="AJ2260">
        <f>_xlfn.XLOOKUP(Tabela5[[#This Row],[UUID]],Planilha2!$A:$A,Planilha2!C:C,"")</f>
        <v>1</v>
      </c>
      <c r="AK2260">
        <f>_xlfn.XLOOKUP(Tabela5[[#This Row],[UUID]],Planilha2!$A:$A,Planilha2!D:D,"")</f>
        <v>4</v>
      </c>
      <c r="AL2260">
        <f>_xlfn.XLOOKUP(Tabela5[[#This Row],[UUID]],Planilha2!$A:$A,Planilha2!E:E,"")</f>
        <v>1</v>
      </c>
      <c r="AM2260">
        <f>_xlfn.XLOOKUP(Tabela5[[#This Row],[UUID]],Planilha2!$A:$A,Planilha2!F:F,"")</f>
        <v>1</v>
      </c>
      <c r="AN2260">
        <f>_xlfn.XLOOKUP(Tabela5[[#This Row],[UUID]],Planilha2!$A:$A,Planilha2!G:G,"")</f>
        <v>1</v>
      </c>
      <c r="AO2260">
        <f>_xlfn.XLOOKUP(Tabela5[[#This Row],[UUID]],Planilha2!$A:$A,Planilha2!H:H,"")</f>
        <v>1</v>
      </c>
      <c r="AP2260">
        <f>_xlfn.XLOOKUP(Tabela5[[#This Row],[UUID]],Planilha2!$A:$A,Planilha2!I:I,"")</f>
        <v>1</v>
      </c>
      <c r="AQ2260">
        <f>_xlfn.XLOOKUP(Tabela5[[#This Row],[UUID]],Planilha2!$A:$A,Planilha2!J:J,"")</f>
        <v>1</v>
      </c>
      <c r="AR2260">
        <f>_xlfn.XLOOKUP(Tabela5[[#This Row],[UUID]],Planilha2!$A:$A,Planilha2!K:K,"")</f>
        <v>1</v>
      </c>
      <c r="AS2260">
        <f>_xlfn.XLOOKUP(Tabela5[[#This Row],[UUID]],Planilha2!$A:$A,Planilha2!L:L,"")</f>
        <v>1</v>
      </c>
      <c r="AT2260">
        <f>_xlfn.XLOOKUP(Tabela5[[#This Row],[UUID]],Planilha2!$A:$A,Planilha2!M:M,"")</f>
        <v>0</v>
      </c>
      <c r="AU2260">
        <f>_xlfn.XLOOKUP(Tabela5[[#This Row],[UUID]],Planilha2!$A:$A,Planilha2!N:N,"")</f>
        <v>1</v>
      </c>
      <c r="AV2260">
        <f>_xlfn.XLOOKUP(Tabela5[[#This Row],[UUID]],Planilha2!$A:$A,Planilha2!O:O,"")</f>
        <v>1</v>
      </c>
    </row>
    <row r="2261" spans="1:48" x14ac:dyDescent="0.2">
      <c r="A2261" t="s">
        <v>9033</v>
      </c>
      <c r="B2261" t="s">
        <v>35</v>
      </c>
      <c r="C2261">
        <v>48106429</v>
      </c>
      <c r="D2261">
        <v>675068959</v>
      </c>
      <c r="E2261" t="s">
        <v>4494</v>
      </c>
      <c r="F2261" t="s">
        <v>4495</v>
      </c>
      <c r="G2261" t="s">
        <v>4496</v>
      </c>
      <c r="H2261" s="1">
        <v>45992</v>
      </c>
      <c r="I2261">
        <v>202512</v>
      </c>
      <c r="J2261">
        <v>119.04107999999999</v>
      </c>
      <c r="L2261">
        <v>119.04</v>
      </c>
      <c r="N2261">
        <v>90460723</v>
      </c>
      <c r="O2261" s="1">
        <v>46048</v>
      </c>
      <c r="P2261" s="1">
        <v>46058</v>
      </c>
      <c r="R2261">
        <v>68</v>
      </c>
      <c r="S2261" t="s">
        <v>53</v>
      </c>
      <c r="T2261" t="s">
        <v>40</v>
      </c>
      <c r="U2261" t="s">
        <v>40</v>
      </c>
      <c r="V2261" t="s">
        <v>4497</v>
      </c>
      <c r="W2261">
        <v>6</v>
      </c>
      <c r="X2261" t="s">
        <v>42</v>
      </c>
      <c r="Y2261">
        <v>6</v>
      </c>
      <c r="Z2261" t="s">
        <v>40</v>
      </c>
      <c r="AA2261" t="s">
        <v>982</v>
      </c>
      <c r="AB2261" t="s">
        <v>44</v>
      </c>
      <c r="AC2261" t="s">
        <v>45</v>
      </c>
      <c r="AE2261" t="s">
        <v>298</v>
      </c>
      <c r="AF2261" t="s">
        <v>9034</v>
      </c>
      <c r="AG2261" s="1">
        <v>46086</v>
      </c>
      <c r="AH2261" t="s">
        <v>2615</v>
      </c>
      <c r="AI2261">
        <f>_xlfn.XLOOKUP(Tabela5[[#This Row],[UUID]],Planilha2!$A:$A,Planilha2!B:B,"")</f>
        <v>1</v>
      </c>
      <c r="AJ2261">
        <f>_xlfn.XLOOKUP(Tabela5[[#This Row],[UUID]],Planilha2!$A:$A,Planilha2!C:C,"")</f>
        <v>0</v>
      </c>
      <c r="AK2261">
        <f>_xlfn.XLOOKUP(Tabela5[[#This Row],[UUID]],Planilha2!$A:$A,Planilha2!D:D,"")</f>
        <v>1</v>
      </c>
      <c r="AL2261">
        <f>_xlfn.XLOOKUP(Tabela5[[#This Row],[UUID]],Planilha2!$A:$A,Planilha2!E:E,"")</f>
        <v>0</v>
      </c>
      <c r="AM2261">
        <f>_xlfn.XLOOKUP(Tabela5[[#This Row],[UUID]],Planilha2!$A:$A,Planilha2!F:F,"")</f>
        <v>1</v>
      </c>
      <c r="AN2261">
        <f>_xlfn.XLOOKUP(Tabela5[[#This Row],[UUID]],Planilha2!$A:$A,Planilha2!G:G,"")</f>
        <v>1</v>
      </c>
      <c r="AO2261">
        <f>_xlfn.XLOOKUP(Tabela5[[#This Row],[UUID]],Planilha2!$A:$A,Planilha2!H:H,"")</f>
        <v>1</v>
      </c>
      <c r="AP2261">
        <f>_xlfn.XLOOKUP(Tabela5[[#This Row],[UUID]],Planilha2!$A:$A,Planilha2!I:I,"")</f>
        <v>1</v>
      </c>
      <c r="AQ2261">
        <f>_xlfn.XLOOKUP(Tabela5[[#This Row],[UUID]],Planilha2!$A:$A,Planilha2!J:J,"")</f>
        <v>1</v>
      </c>
      <c r="AR2261">
        <f>_xlfn.XLOOKUP(Tabela5[[#This Row],[UUID]],Planilha2!$A:$A,Planilha2!K:K,"")</f>
        <v>1</v>
      </c>
      <c r="AS2261">
        <f>_xlfn.XLOOKUP(Tabela5[[#This Row],[UUID]],Planilha2!$A:$A,Planilha2!L:L,"")</f>
        <v>1</v>
      </c>
      <c r="AT2261">
        <f>_xlfn.XLOOKUP(Tabela5[[#This Row],[UUID]],Planilha2!$A:$A,Planilha2!M:M,"")</f>
        <v>0</v>
      </c>
      <c r="AU2261">
        <f>_xlfn.XLOOKUP(Tabela5[[#This Row],[UUID]],Planilha2!$A:$A,Planilha2!N:N,"")</f>
        <v>1</v>
      </c>
      <c r="AV2261">
        <f>_xlfn.XLOOKUP(Tabela5[[#This Row],[UUID]],Planilha2!$A:$A,Planilha2!O:O,"")</f>
        <v>1</v>
      </c>
    </row>
    <row r="2262" spans="1:48" x14ac:dyDescent="0.2">
      <c r="A2262" t="s">
        <v>9035</v>
      </c>
      <c r="B2262" t="s">
        <v>35</v>
      </c>
      <c r="C2262">
        <v>8970270</v>
      </c>
      <c r="D2262">
        <v>3608770607</v>
      </c>
      <c r="E2262" t="s">
        <v>4500</v>
      </c>
      <c r="F2262" t="s">
        <v>4501</v>
      </c>
      <c r="G2262" t="s">
        <v>4502</v>
      </c>
      <c r="H2262" s="1">
        <v>45992</v>
      </c>
      <c r="I2262">
        <v>202512</v>
      </c>
      <c r="J2262">
        <v>117.4029</v>
      </c>
      <c r="L2262">
        <v>117.4</v>
      </c>
      <c r="N2262">
        <v>90460542</v>
      </c>
      <c r="O2262" s="1">
        <v>46048</v>
      </c>
      <c r="P2262" s="1">
        <v>46058</v>
      </c>
      <c r="R2262">
        <v>68</v>
      </c>
      <c r="S2262" t="s">
        <v>53</v>
      </c>
      <c r="T2262" t="s">
        <v>40</v>
      </c>
      <c r="U2262" t="s">
        <v>40</v>
      </c>
      <c r="V2262" t="s">
        <v>4503</v>
      </c>
      <c r="W2262">
        <v>6</v>
      </c>
      <c r="X2262" t="s">
        <v>42</v>
      </c>
      <c r="Y2262">
        <v>6</v>
      </c>
      <c r="Z2262" t="s">
        <v>40</v>
      </c>
      <c r="AA2262" t="s">
        <v>982</v>
      </c>
      <c r="AB2262" t="s">
        <v>44</v>
      </c>
      <c r="AC2262" t="s">
        <v>45</v>
      </c>
      <c r="AE2262" t="s">
        <v>298</v>
      </c>
      <c r="AF2262" t="s">
        <v>9036</v>
      </c>
      <c r="AG2262" s="1">
        <v>46086</v>
      </c>
      <c r="AH2262" t="s">
        <v>2615</v>
      </c>
      <c r="AI2262">
        <f>_xlfn.XLOOKUP(Tabela5[[#This Row],[UUID]],Planilha2!$A:$A,Planilha2!B:B,"")</f>
        <v>1</v>
      </c>
      <c r="AJ2262">
        <f>_xlfn.XLOOKUP(Tabela5[[#This Row],[UUID]],Planilha2!$A:$A,Planilha2!C:C,"")</f>
        <v>0</v>
      </c>
      <c r="AK2262">
        <f>_xlfn.XLOOKUP(Tabela5[[#This Row],[UUID]],Planilha2!$A:$A,Planilha2!D:D,"")</f>
        <v>19</v>
      </c>
      <c r="AL2262">
        <f>_xlfn.XLOOKUP(Tabela5[[#This Row],[UUID]],Planilha2!$A:$A,Planilha2!E:E,"")</f>
        <v>0</v>
      </c>
      <c r="AM2262">
        <f>_xlfn.XLOOKUP(Tabela5[[#This Row],[UUID]],Planilha2!$A:$A,Planilha2!F:F,"")</f>
        <v>1</v>
      </c>
      <c r="AN2262">
        <f>_xlfn.XLOOKUP(Tabela5[[#This Row],[UUID]],Planilha2!$A:$A,Planilha2!G:G,"")</f>
        <v>1</v>
      </c>
      <c r="AO2262">
        <f>_xlfn.XLOOKUP(Tabela5[[#This Row],[UUID]],Planilha2!$A:$A,Planilha2!H:H,"")</f>
        <v>1</v>
      </c>
      <c r="AP2262">
        <f>_xlfn.XLOOKUP(Tabela5[[#This Row],[UUID]],Planilha2!$A:$A,Planilha2!I:I,"")</f>
        <v>1</v>
      </c>
      <c r="AQ2262">
        <f>_xlfn.XLOOKUP(Tabela5[[#This Row],[UUID]],Planilha2!$A:$A,Planilha2!J:J,"")</f>
        <v>1</v>
      </c>
      <c r="AR2262">
        <f>_xlfn.XLOOKUP(Tabela5[[#This Row],[UUID]],Planilha2!$A:$A,Planilha2!K:K,"")</f>
        <v>1</v>
      </c>
      <c r="AS2262">
        <f>_xlfn.XLOOKUP(Tabela5[[#This Row],[UUID]],Planilha2!$A:$A,Planilha2!L:L,"")</f>
        <v>1</v>
      </c>
      <c r="AT2262">
        <f>_xlfn.XLOOKUP(Tabela5[[#This Row],[UUID]],Planilha2!$A:$A,Planilha2!M:M,"")</f>
        <v>0</v>
      </c>
      <c r="AU2262">
        <f>_xlfn.XLOOKUP(Tabela5[[#This Row],[UUID]],Planilha2!$A:$A,Planilha2!N:N,"")</f>
        <v>1</v>
      </c>
      <c r="AV2262">
        <f>_xlfn.XLOOKUP(Tabela5[[#This Row],[UUID]],Planilha2!$A:$A,Planilha2!O:O,"")</f>
        <v>1</v>
      </c>
    </row>
    <row r="2263" spans="1:48" x14ac:dyDescent="0.2">
      <c r="A2263" t="s">
        <v>9037</v>
      </c>
      <c r="B2263" t="s">
        <v>35</v>
      </c>
      <c r="C2263">
        <v>88621014</v>
      </c>
      <c r="D2263">
        <v>31644678934</v>
      </c>
      <c r="E2263" t="s">
        <v>4506</v>
      </c>
      <c r="F2263" t="s">
        <v>4507</v>
      </c>
      <c r="G2263" t="s">
        <v>4508</v>
      </c>
      <c r="H2263" s="1">
        <v>45992</v>
      </c>
      <c r="I2263">
        <v>202512</v>
      </c>
      <c r="J2263">
        <v>116.85684000000001</v>
      </c>
      <c r="L2263">
        <v>116.86</v>
      </c>
      <c r="N2263">
        <v>90461054</v>
      </c>
      <c r="O2263" s="1">
        <v>46048</v>
      </c>
      <c r="P2263" s="1">
        <v>46058</v>
      </c>
      <c r="R2263">
        <v>68</v>
      </c>
      <c r="S2263" t="s">
        <v>53</v>
      </c>
      <c r="T2263" t="s">
        <v>40</v>
      </c>
      <c r="U2263" t="s">
        <v>40</v>
      </c>
      <c r="V2263" t="s">
        <v>4509</v>
      </c>
      <c r="W2263">
        <v>6</v>
      </c>
      <c r="X2263" t="s">
        <v>42</v>
      </c>
      <c r="Y2263">
        <v>6</v>
      </c>
      <c r="Z2263" t="s">
        <v>40</v>
      </c>
      <c r="AA2263" t="s">
        <v>982</v>
      </c>
      <c r="AB2263" t="s">
        <v>44</v>
      </c>
      <c r="AC2263" t="s">
        <v>45</v>
      </c>
      <c r="AE2263" t="s">
        <v>298</v>
      </c>
      <c r="AF2263" t="s">
        <v>9038</v>
      </c>
      <c r="AG2263" s="1">
        <v>46077</v>
      </c>
      <c r="AH2263" t="s">
        <v>2615</v>
      </c>
      <c r="AI2263">
        <f>_xlfn.XLOOKUP(Tabela5[[#This Row],[UUID]],Planilha2!$A:$A,Planilha2!B:B,"")</f>
        <v>0</v>
      </c>
      <c r="AJ2263">
        <f>_xlfn.XLOOKUP(Tabela5[[#This Row],[UUID]],Planilha2!$A:$A,Planilha2!C:C,"")</f>
        <v>1</v>
      </c>
      <c r="AK2263">
        <f>_xlfn.XLOOKUP(Tabela5[[#This Row],[UUID]],Planilha2!$A:$A,Planilha2!D:D,"")</f>
        <v>1</v>
      </c>
      <c r="AL2263">
        <f>_xlfn.XLOOKUP(Tabela5[[#This Row],[UUID]],Planilha2!$A:$A,Planilha2!E:E,"")</f>
        <v>0</v>
      </c>
      <c r="AM2263">
        <f>_xlfn.XLOOKUP(Tabela5[[#This Row],[UUID]],Planilha2!$A:$A,Planilha2!F:F,"")</f>
        <v>1</v>
      </c>
      <c r="AN2263">
        <f>_xlfn.XLOOKUP(Tabela5[[#This Row],[UUID]],Planilha2!$A:$A,Planilha2!G:G,"")</f>
        <v>1</v>
      </c>
      <c r="AO2263">
        <f>_xlfn.XLOOKUP(Tabela5[[#This Row],[UUID]],Planilha2!$A:$A,Planilha2!H:H,"")</f>
        <v>1</v>
      </c>
      <c r="AP2263">
        <f>_xlfn.XLOOKUP(Tabela5[[#This Row],[UUID]],Planilha2!$A:$A,Planilha2!I:I,"")</f>
        <v>1</v>
      </c>
      <c r="AQ2263">
        <f>_xlfn.XLOOKUP(Tabela5[[#This Row],[UUID]],Planilha2!$A:$A,Planilha2!J:J,"")</f>
        <v>1</v>
      </c>
      <c r="AR2263">
        <f>_xlfn.XLOOKUP(Tabela5[[#This Row],[UUID]],Planilha2!$A:$A,Planilha2!K:K,"")</f>
        <v>1</v>
      </c>
      <c r="AS2263">
        <f>_xlfn.XLOOKUP(Tabela5[[#This Row],[UUID]],Planilha2!$A:$A,Planilha2!L:L,"")</f>
        <v>1</v>
      </c>
      <c r="AT2263">
        <f>_xlfn.XLOOKUP(Tabela5[[#This Row],[UUID]],Planilha2!$A:$A,Planilha2!M:M,"")</f>
        <v>1</v>
      </c>
      <c r="AU2263">
        <f>_xlfn.XLOOKUP(Tabela5[[#This Row],[UUID]],Planilha2!$A:$A,Planilha2!N:N,"")</f>
        <v>1</v>
      </c>
      <c r="AV2263">
        <f>_xlfn.XLOOKUP(Tabela5[[#This Row],[UUID]],Planilha2!$A:$A,Planilha2!O:O,"")</f>
        <v>1</v>
      </c>
    </row>
    <row r="2264" spans="1:48" x14ac:dyDescent="0.2">
      <c r="A2264" t="s">
        <v>9039</v>
      </c>
      <c r="B2264" t="s">
        <v>35</v>
      </c>
      <c r="C2264">
        <v>97573310</v>
      </c>
      <c r="D2264">
        <v>81734697253</v>
      </c>
      <c r="E2264" t="s">
        <v>1129</v>
      </c>
      <c r="F2264" t="s">
        <v>1130</v>
      </c>
      <c r="G2264" t="s">
        <v>1131</v>
      </c>
      <c r="H2264" s="1">
        <v>45992</v>
      </c>
      <c r="I2264">
        <v>202512</v>
      </c>
      <c r="J2264">
        <v>175.4177</v>
      </c>
      <c r="L2264">
        <v>175.42</v>
      </c>
      <c r="N2264">
        <v>90460738</v>
      </c>
      <c r="O2264" s="1">
        <v>46048</v>
      </c>
      <c r="P2264" s="1">
        <v>46058</v>
      </c>
      <c r="R2264">
        <v>68</v>
      </c>
      <c r="S2264" t="s">
        <v>53</v>
      </c>
      <c r="T2264" t="s">
        <v>40</v>
      </c>
      <c r="U2264" t="s">
        <v>40</v>
      </c>
      <c r="V2264" t="s">
        <v>1132</v>
      </c>
      <c r="W2264">
        <v>6</v>
      </c>
      <c r="X2264" t="s">
        <v>42</v>
      </c>
      <c r="Y2264">
        <v>6</v>
      </c>
      <c r="Z2264" t="s">
        <v>40</v>
      </c>
      <c r="AA2264" t="s">
        <v>982</v>
      </c>
      <c r="AB2264" t="s">
        <v>44</v>
      </c>
      <c r="AC2264" t="s">
        <v>45</v>
      </c>
      <c r="AE2264" t="s">
        <v>298</v>
      </c>
      <c r="AF2264" t="s">
        <v>9040</v>
      </c>
      <c r="AG2264" s="1">
        <v>46072</v>
      </c>
      <c r="AH2264" t="s">
        <v>2615</v>
      </c>
      <c r="AI2264">
        <f>_xlfn.XLOOKUP(Tabela5[[#This Row],[UUID]],Planilha2!$A:$A,Planilha2!B:B,"")</f>
        <v>1</v>
      </c>
      <c r="AJ2264">
        <f>_xlfn.XLOOKUP(Tabela5[[#This Row],[UUID]],Planilha2!$A:$A,Planilha2!C:C,"")</f>
        <v>0</v>
      </c>
      <c r="AK2264">
        <f>_xlfn.XLOOKUP(Tabela5[[#This Row],[UUID]],Planilha2!$A:$A,Planilha2!D:D,"")</f>
        <v>1</v>
      </c>
      <c r="AL2264">
        <f>_xlfn.XLOOKUP(Tabela5[[#This Row],[UUID]],Planilha2!$A:$A,Planilha2!E:E,"")</f>
        <v>0</v>
      </c>
      <c r="AM2264">
        <f>_xlfn.XLOOKUP(Tabela5[[#This Row],[UUID]],Planilha2!$A:$A,Planilha2!F:F,"")</f>
        <v>1</v>
      </c>
      <c r="AN2264">
        <f>_xlfn.XLOOKUP(Tabela5[[#This Row],[UUID]],Planilha2!$A:$A,Planilha2!G:G,"")</f>
        <v>1</v>
      </c>
      <c r="AO2264">
        <f>_xlfn.XLOOKUP(Tabela5[[#This Row],[UUID]],Planilha2!$A:$A,Planilha2!H:H,"")</f>
        <v>1</v>
      </c>
      <c r="AP2264">
        <f>_xlfn.XLOOKUP(Tabela5[[#This Row],[UUID]],Planilha2!$A:$A,Planilha2!I:I,"")</f>
        <v>1</v>
      </c>
      <c r="AQ2264">
        <f>_xlfn.XLOOKUP(Tabela5[[#This Row],[UUID]],Planilha2!$A:$A,Planilha2!J:J,"")</f>
        <v>1</v>
      </c>
      <c r="AR2264">
        <f>_xlfn.XLOOKUP(Tabela5[[#This Row],[UUID]],Planilha2!$A:$A,Planilha2!K:K,"")</f>
        <v>1</v>
      </c>
      <c r="AS2264">
        <f>_xlfn.XLOOKUP(Tabela5[[#This Row],[UUID]],Planilha2!$A:$A,Planilha2!L:L,"")</f>
        <v>1</v>
      </c>
      <c r="AT2264">
        <f>_xlfn.XLOOKUP(Tabela5[[#This Row],[UUID]],Planilha2!$A:$A,Planilha2!M:M,"")</f>
        <v>0</v>
      </c>
      <c r="AU2264">
        <f>_xlfn.XLOOKUP(Tabela5[[#This Row],[UUID]],Planilha2!$A:$A,Planilha2!N:N,"")</f>
        <v>1</v>
      </c>
      <c r="AV2264">
        <f>_xlfn.XLOOKUP(Tabela5[[#This Row],[UUID]],Planilha2!$A:$A,Planilha2!O:O,"")</f>
        <v>1</v>
      </c>
    </row>
    <row r="2265" spans="1:48" x14ac:dyDescent="0.2">
      <c r="A2265" t="s">
        <v>9041</v>
      </c>
      <c r="B2265" t="s">
        <v>35</v>
      </c>
      <c r="C2265">
        <v>55505902</v>
      </c>
      <c r="D2265">
        <v>71089560982</v>
      </c>
      <c r="E2265" t="s">
        <v>4514</v>
      </c>
      <c r="F2265" t="s">
        <v>4515</v>
      </c>
      <c r="G2265" t="s">
        <v>4516</v>
      </c>
      <c r="H2265" s="1">
        <v>45992</v>
      </c>
      <c r="I2265">
        <v>202512</v>
      </c>
      <c r="J2265">
        <v>129.96227999999999</v>
      </c>
      <c r="L2265">
        <v>129.96</v>
      </c>
      <c r="N2265">
        <v>90460629</v>
      </c>
      <c r="O2265" s="1">
        <v>46048</v>
      </c>
      <c r="P2265" s="1">
        <v>46058</v>
      </c>
      <c r="R2265">
        <v>68</v>
      </c>
      <c r="S2265" t="s">
        <v>53</v>
      </c>
      <c r="T2265" t="s">
        <v>40</v>
      </c>
      <c r="U2265" t="s">
        <v>40</v>
      </c>
      <c r="V2265" t="s">
        <v>4517</v>
      </c>
      <c r="W2265">
        <v>6</v>
      </c>
      <c r="X2265" t="s">
        <v>42</v>
      </c>
      <c r="Y2265">
        <v>6</v>
      </c>
      <c r="Z2265" t="s">
        <v>40</v>
      </c>
      <c r="AA2265" t="s">
        <v>982</v>
      </c>
      <c r="AB2265" t="s">
        <v>44</v>
      </c>
      <c r="AC2265" t="s">
        <v>45</v>
      </c>
      <c r="AE2265" t="s">
        <v>298</v>
      </c>
      <c r="AF2265" t="s">
        <v>9042</v>
      </c>
      <c r="AG2265" s="1">
        <v>46077</v>
      </c>
      <c r="AH2265" t="s">
        <v>2615</v>
      </c>
      <c r="AI2265">
        <f>_xlfn.XLOOKUP(Tabela5[[#This Row],[UUID]],Planilha2!$A:$A,Planilha2!B:B,"")</f>
        <v>0</v>
      </c>
      <c r="AJ2265">
        <f>_xlfn.XLOOKUP(Tabela5[[#This Row],[UUID]],Planilha2!$A:$A,Planilha2!C:C,"")</f>
        <v>1</v>
      </c>
      <c r="AK2265">
        <f>_xlfn.XLOOKUP(Tabela5[[#This Row],[UUID]],Planilha2!$A:$A,Planilha2!D:D,"")</f>
        <v>17</v>
      </c>
      <c r="AL2265">
        <f>_xlfn.XLOOKUP(Tabela5[[#This Row],[UUID]],Planilha2!$A:$A,Planilha2!E:E,"")</f>
        <v>1</v>
      </c>
      <c r="AM2265">
        <f>_xlfn.XLOOKUP(Tabela5[[#This Row],[UUID]],Planilha2!$A:$A,Planilha2!F:F,"")</f>
        <v>1</v>
      </c>
      <c r="AN2265">
        <f>_xlfn.XLOOKUP(Tabela5[[#This Row],[UUID]],Planilha2!$A:$A,Planilha2!G:G,"")</f>
        <v>1</v>
      </c>
      <c r="AO2265">
        <f>_xlfn.XLOOKUP(Tabela5[[#This Row],[UUID]],Planilha2!$A:$A,Planilha2!H:H,"")</f>
        <v>1</v>
      </c>
      <c r="AP2265">
        <f>_xlfn.XLOOKUP(Tabela5[[#This Row],[UUID]],Planilha2!$A:$A,Planilha2!I:I,"")</f>
        <v>1</v>
      </c>
      <c r="AQ2265">
        <f>_xlfn.XLOOKUP(Tabela5[[#This Row],[UUID]],Planilha2!$A:$A,Planilha2!J:J,"")</f>
        <v>1</v>
      </c>
      <c r="AR2265">
        <f>_xlfn.XLOOKUP(Tabela5[[#This Row],[UUID]],Planilha2!$A:$A,Planilha2!K:K,"")</f>
        <v>1</v>
      </c>
      <c r="AS2265">
        <f>_xlfn.XLOOKUP(Tabela5[[#This Row],[UUID]],Planilha2!$A:$A,Planilha2!L:L,"")</f>
        <v>1</v>
      </c>
      <c r="AT2265">
        <f>_xlfn.XLOOKUP(Tabela5[[#This Row],[UUID]],Planilha2!$A:$A,Planilha2!M:M,"")</f>
        <v>1</v>
      </c>
      <c r="AU2265">
        <f>_xlfn.XLOOKUP(Tabela5[[#This Row],[UUID]],Planilha2!$A:$A,Planilha2!N:N,"")</f>
        <v>1</v>
      </c>
      <c r="AV2265">
        <f>_xlfn.XLOOKUP(Tabela5[[#This Row],[UUID]],Planilha2!$A:$A,Planilha2!O:O,"")</f>
        <v>1</v>
      </c>
    </row>
    <row r="2266" spans="1:48" x14ac:dyDescent="0.2">
      <c r="A2266" t="s">
        <v>9043</v>
      </c>
      <c r="B2266" t="s">
        <v>35</v>
      </c>
      <c r="C2266">
        <v>104291257</v>
      </c>
      <c r="D2266">
        <v>6157425997</v>
      </c>
      <c r="E2266" t="s">
        <v>4526</v>
      </c>
      <c r="F2266" t="s">
        <v>4527</v>
      </c>
      <c r="G2266" t="s">
        <v>4528</v>
      </c>
      <c r="H2266" s="1">
        <v>45992</v>
      </c>
      <c r="I2266">
        <v>202512</v>
      </c>
      <c r="J2266">
        <v>115.76472</v>
      </c>
      <c r="L2266">
        <v>115.76</v>
      </c>
      <c r="N2266">
        <v>90460995</v>
      </c>
      <c r="O2266" s="1">
        <v>46048</v>
      </c>
      <c r="P2266" s="1">
        <v>46058</v>
      </c>
      <c r="R2266">
        <v>68</v>
      </c>
      <c r="S2266" t="s">
        <v>53</v>
      </c>
      <c r="T2266" t="s">
        <v>40</v>
      </c>
      <c r="U2266" t="s">
        <v>40</v>
      </c>
      <c r="V2266" t="s">
        <v>4529</v>
      </c>
      <c r="W2266">
        <v>6</v>
      </c>
      <c r="X2266" t="s">
        <v>42</v>
      </c>
      <c r="Y2266">
        <v>6</v>
      </c>
      <c r="Z2266" t="s">
        <v>40</v>
      </c>
      <c r="AA2266" t="s">
        <v>982</v>
      </c>
      <c r="AB2266" t="s">
        <v>44</v>
      </c>
      <c r="AC2266" t="s">
        <v>45</v>
      </c>
      <c r="AE2266" t="s">
        <v>298</v>
      </c>
      <c r="AF2266" t="s">
        <v>9044</v>
      </c>
      <c r="AG2266" s="1">
        <v>46086</v>
      </c>
      <c r="AH2266" t="s">
        <v>2615</v>
      </c>
      <c r="AI2266">
        <f>_xlfn.XLOOKUP(Tabela5[[#This Row],[UUID]],Planilha2!$A:$A,Planilha2!B:B,"")</f>
        <v>1</v>
      </c>
      <c r="AJ2266">
        <f>_xlfn.XLOOKUP(Tabela5[[#This Row],[UUID]],Planilha2!$A:$A,Planilha2!C:C,"")</f>
        <v>0</v>
      </c>
      <c r="AK2266">
        <f>_xlfn.XLOOKUP(Tabela5[[#This Row],[UUID]],Planilha2!$A:$A,Planilha2!D:D,"")</f>
        <v>19</v>
      </c>
      <c r="AL2266">
        <f>_xlfn.XLOOKUP(Tabela5[[#This Row],[UUID]],Planilha2!$A:$A,Planilha2!E:E,"")</f>
        <v>0</v>
      </c>
      <c r="AM2266">
        <f>_xlfn.XLOOKUP(Tabela5[[#This Row],[UUID]],Planilha2!$A:$A,Planilha2!F:F,"")</f>
        <v>1</v>
      </c>
      <c r="AN2266">
        <f>_xlfn.XLOOKUP(Tabela5[[#This Row],[UUID]],Planilha2!$A:$A,Planilha2!G:G,"")</f>
        <v>1</v>
      </c>
      <c r="AO2266">
        <f>_xlfn.XLOOKUP(Tabela5[[#This Row],[UUID]],Planilha2!$A:$A,Planilha2!H:H,"")</f>
        <v>1</v>
      </c>
      <c r="AP2266">
        <f>_xlfn.XLOOKUP(Tabela5[[#This Row],[UUID]],Planilha2!$A:$A,Planilha2!I:I,"")</f>
        <v>1</v>
      </c>
      <c r="AQ2266">
        <f>_xlfn.XLOOKUP(Tabela5[[#This Row],[UUID]],Planilha2!$A:$A,Planilha2!J:J,"")</f>
        <v>1</v>
      </c>
      <c r="AR2266">
        <f>_xlfn.XLOOKUP(Tabela5[[#This Row],[UUID]],Planilha2!$A:$A,Planilha2!K:K,"")</f>
        <v>1</v>
      </c>
      <c r="AS2266">
        <f>_xlfn.XLOOKUP(Tabela5[[#This Row],[UUID]],Planilha2!$A:$A,Planilha2!L:L,"")</f>
        <v>1</v>
      </c>
      <c r="AT2266">
        <f>_xlfn.XLOOKUP(Tabela5[[#This Row],[UUID]],Planilha2!$A:$A,Planilha2!M:M,"")</f>
        <v>0</v>
      </c>
      <c r="AU2266">
        <f>_xlfn.XLOOKUP(Tabela5[[#This Row],[UUID]],Planilha2!$A:$A,Planilha2!N:N,"")</f>
        <v>1</v>
      </c>
      <c r="AV2266">
        <f>_xlfn.XLOOKUP(Tabela5[[#This Row],[UUID]],Planilha2!$A:$A,Planilha2!O:O,"")</f>
        <v>1</v>
      </c>
    </row>
    <row r="2267" spans="1:48" x14ac:dyDescent="0.2">
      <c r="A2267" t="s">
        <v>9045</v>
      </c>
      <c r="B2267" t="s">
        <v>35</v>
      </c>
      <c r="C2267">
        <v>3342778</v>
      </c>
      <c r="D2267">
        <v>83284320997</v>
      </c>
      <c r="E2267" t="s">
        <v>4532</v>
      </c>
      <c r="F2267" t="s">
        <v>4533</v>
      </c>
      <c r="G2267" t="s">
        <v>4534</v>
      </c>
      <c r="H2267" s="1">
        <v>45992</v>
      </c>
      <c r="I2267">
        <v>202512</v>
      </c>
      <c r="J2267">
        <v>114.6726</v>
      </c>
      <c r="L2267">
        <v>114.67</v>
      </c>
      <c r="N2267">
        <v>90460744</v>
      </c>
      <c r="O2267" s="1">
        <v>46048</v>
      </c>
      <c r="P2267" s="1">
        <v>46058</v>
      </c>
      <c r="R2267">
        <v>68</v>
      </c>
      <c r="S2267" t="s">
        <v>53</v>
      </c>
      <c r="T2267" t="s">
        <v>40</v>
      </c>
      <c r="U2267" t="s">
        <v>40</v>
      </c>
      <c r="V2267" t="s">
        <v>4535</v>
      </c>
      <c r="W2267">
        <v>6</v>
      </c>
      <c r="X2267" t="s">
        <v>42</v>
      </c>
      <c r="Y2267">
        <v>6</v>
      </c>
      <c r="Z2267" t="s">
        <v>40</v>
      </c>
      <c r="AA2267" t="s">
        <v>982</v>
      </c>
      <c r="AB2267" t="s">
        <v>44</v>
      </c>
      <c r="AC2267" t="s">
        <v>45</v>
      </c>
      <c r="AE2267" t="s">
        <v>298</v>
      </c>
      <c r="AF2267" t="s">
        <v>9046</v>
      </c>
      <c r="AG2267" s="1">
        <v>46086</v>
      </c>
      <c r="AH2267" t="s">
        <v>2615</v>
      </c>
      <c r="AI2267">
        <f>_xlfn.XLOOKUP(Tabela5[[#This Row],[UUID]],Planilha2!$A:$A,Planilha2!B:B,"")</f>
        <v>1</v>
      </c>
      <c r="AJ2267">
        <f>_xlfn.XLOOKUP(Tabela5[[#This Row],[UUID]],Planilha2!$A:$A,Planilha2!C:C,"")</f>
        <v>0</v>
      </c>
      <c r="AK2267">
        <f>_xlfn.XLOOKUP(Tabela5[[#This Row],[UUID]],Planilha2!$A:$A,Planilha2!D:D,"")</f>
        <v>2</v>
      </c>
      <c r="AL2267">
        <f>_xlfn.XLOOKUP(Tabela5[[#This Row],[UUID]],Planilha2!$A:$A,Planilha2!E:E,"")</f>
        <v>1</v>
      </c>
      <c r="AM2267">
        <f>_xlfn.XLOOKUP(Tabela5[[#This Row],[UUID]],Planilha2!$A:$A,Planilha2!F:F,"")</f>
        <v>1</v>
      </c>
      <c r="AN2267">
        <f>_xlfn.XLOOKUP(Tabela5[[#This Row],[UUID]],Planilha2!$A:$A,Planilha2!G:G,"")</f>
        <v>1</v>
      </c>
      <c r="AO2267">
        <f>_xlfn.XLOOKUP(Tabela5[[#This Row],[UUID]],Planilha2!$A:$A,Planilha2!H:H,"")</f>
        <v>1</v>
      </c>
      <c r="AP2267">
        <f>_xlfn.XLOOKUP(Tabela5[[#This Row],[UUID]],Planilha2!$A:$A,Planilha2!I:I,"")</f>
        <v>1</v>
      </c>
      <c r="AQ2267">
        <f>_xlfn.XLOOKUP(Tabela5[[#This Row],[UUID]],Planilha2!$A:$A,Planilha2!J:J,"")</f>
        <v>1</v>
      </c>
      <c r="AR2267">
        <f>_xlfn.XLOOKUP(Tabela5[[#This Row],[UUID]],Planilha2!$A:$A,Planilha2!K:K,"")</f>
        <v>1</v>
      </c>
      <c r="AS2267">
        <f>_xlfn.XLOOKUP(Tabela5[[#This Row],[UUID]],Planilha2!$A:$A,Planilha2!L:L,"")</f>
        <v>1</v>
      </c>
      <c r="AT2267">
        <f>_xlfn.XLOOKUP(Tabela5[[#This Row],[UUID]],Planilha2!$A:$A,Planilha2!M:M,"")</f>
        <v>0</v>
      </c>
      <c r="AU2267">
        <f>_xlfn.XLOOKUP(Tabela5[[#This Row],[UUID]],Planilha2!$A:$A,Planilha2!N:N,"")</f>
        <v>1</v>
      </c>
      <c r="AV2267">
        <f>_xlfn.XLOOKUP(Tabela5[[#This Row],[UUID]],Planilha2!$A:$A,Planilha2!O:O,"")</f>
        <v>1</v>
      </c>
    </row>
    <row r="2268" spans="1:48" x14ac:dyDescent="0.2">
      <c r="A2268" t="s">
        <v>9047</v>
      </c>
      <c r="B2268" t="s">
        <v>35</v>
      </c>
      <c r="C2268">
        <v>46679804</v>
      </c>
      <c r="D2268">
        <v>43136907949</v>
      </c>
      <c r="E2268" t="s">
        <v>4538</v>
      </c>
      <c r="F2268" t="s">
        <v>4539</v>
      </c>
      <c r="G2268" t="s">
        <v>4540</v>
      </c>
      <c r="H2268" s="1">
        <v>45992</v>
      </c>
      <c r="I2268">
        <v>202512</v>
      </c>
      <c r="J2268">
        <v>194.94342</v>
      </c>
      <c r="L2268">
        <v>194.94</v>
      </c>
      <c r="N2268">
        <v>90460805</v>
      </c>
      <c r="O2268" s="1">
        <v>46048</v>
      </c>
      <c r="P2268" s="1">
        <v>46058</v>
      </c>
      <c r="R2268">
        <v>68</v>
      </c>
      <c r="S2268" t="s">
        <v>53</v>
      </c>
      <c r="T2268" t="s">
        <v>40</v>
      </c>
      <c r="U2268" t="s">
        <v>40</v>
      </c>
      <c r="V2268" t="s">
        <v>4541</v>
      </c>
      <c r="W2268">
        <v>6</v>
      </c>
      <c r="X2268" t="s">
        <v>42</v>
      </c>
      <c r="Y2268">
        <v>6</v>
      </c>
      <c r="Z2268" t="s">
        <v>40</v>
      </c>
      <c r="AA2268" t="s">
        <v>982</v>
      </c>
      <c r="AB2268" t="s">
        <v>44</v>
      </c>
      <c r="AC2268" t="s">
        <v>45</v>
      </c>
      <c r="AE2268" t="s">
        <v>298</v>
      </c>
      <c r="AF2268" t="s">
        <v>9048</v>
      </c>
      <c r="AG2268" s="1">
        <v>46086</v>
      </c>
      <c r="AH2268" t="s">
        <v>2615</v>
      </c>
      <c r="AI2268">
        <f>_xlfn.XLOOKUP(Tabela5[[#This Row],[UUID]],Planilha2!$A:$A,Planilha2!B:B,"")</f>
        <v>1</v>
      </c>
      <c r="AJ2268">
        <f>_xlfn.XLOOKUP(Tabela5[[#This Row],[UUID]],Planilha2!$A:$A,Planilha2!C:C,"")</f>
        <v>0</v>
      </c>
      <c r="AK2268">
        <f>_xlfn.XLOOKUP(Tabela5[[#This Row],[UUID]],Planilha2!$A:$A,Planilha2!D:D,"")</f>
        <v>25</v>
      </c>
      <c r="AL2268">
        <f>_xlfn.XLOOKUP(Tabela5[[#This Row],[UUID]],Planilha2!$A:$A,Planilha2!E:E,"")</f>
        <v>1</v>
      </c>
      <c r="AM2268">
        <f>_xlfn.XLOOKUP(Tabela5[[#This Row],[UUID]],Planilha2!$A:$A,Planilha2!F:F,"")</f>
        <v>1</v>
      </c>
      <c r="AN2268">
        <f>_xlfn.XLOOKUP(Tabela5[[#This Row],[UUID]],Planilha2!$A:$A,Planilha2!G:G,"")</f>
        <v>1</v>
      </c>
      <c r="AO2268">
        <f>_xlfn.XLOOKUP(Tabela5[[#This Row],[UUID]],Planilha2!$A:$A,Planilha2!H:H,"")</f>
        <v>1</v>
      </c>
      <c r="AP2268">
        <f>_xlfn.XLOOKUP(Tabela5[[#This Row],[UUID]],Planilha2!$A:$A,Planilha2!I:I,"")</f>
        <v>1</v>
      </c>
      <c r="AQ2268">
        <f>_xlfn.XLOOKUP(Tabela5[[#This Row],[UUID]],Planilha2!$A:$A,Planilha2!J:J,"")</f>
        <v>1</v>
      </c>
      <c r="AR2268">
        <f>_xlfn.XLOOKUP(Tabela5[[#This Row],[UUID]],Planilha2!$A:$A,Planilha2!K:K,"")</f>
        <v>1</v>
      </c>
      <c r="AS2268">
        <f>_xlfn.XLOOKUP(Tabela5[[#This Row],[UUID]],Planilha2!$A:$A,Planilha2!L:L,"")</f>
        <v>1</v>
      </c>
      <c r="AT2268">
        <f>_xlfn.XLOOKUP(Tabela5[[#This Row],[UUID]],Planilha2!$A:$A,Planilha2!M:M,"")</f>
        <v>0</v>
      </c>
      <c r="AU2268">
        <f>_xlfn.XLOOKUP(Tabela5[[#This Row],[UUID]],Planilha2!$A:$A,Planilha2!N:N,"")</f>
        <v>1</v>
      </c>
      <c r="AV2268">
        <f>_xlfn.XLOOKUP(Tabela5[[#This Row],[UUID]],Planilha2!$A:$A,Planilha2!O:O,"")</f>
        <v>1</v>
      </c>
    </row>
    <row r="2269" spans="1:48" x14ac:dyDescent="0.2">
      <c r="A2269" t="s">
        <v>9049</v>
      </c>
      <c r="B2269" t="s">
        <v>35</v>
      </c>
      <c r="C2269">
        <v>113130660</v>
      </c>
      <c r="D2269">
        <v>79909825953</v>
      </c>
      <c r="E2269" t="s">
        <v>1135</v>
      </c>
      <c r="F2269" t="s">
        <v>1136</v>
      </c>
      <c r="G2269" t="s">
        <v>1137</v>
      </c>
      <c r="H2269" s="1">
        <v>45992</v>
      </c>
      <c r="I2269">
        <v>202512</v>
      </c>
      <c r="J2269">
        <v>64.808449999999993</v>
      </c>
      <c r="L2269">
        <v>64.81</v>
      </c>
      <c r="N2269">
        <v>90460956</v>
      </c>
      <c r="O2269" s="1">
        <v>46048</v>
      </c>
      <c r="P2269" s="1">
        <v>46058</v>
      </c>
      <c r="R2269">
        <v>68</v>
      </c>
      <c r="S2269" t="s">
        <v>53</v>
      </c>
      <c r="T2269" t="s">
        <v>40</v>
      </c>
      <c r="U2269" t="s">
        <v>40</v>
      </c>
      <c r="V2269" t="s">
        <v>1138</v>
      </c>
      <c r="W2269">
        <v>6</v>
      </c>
      <c r="X2269" t="s">
        <v>42</v>
      </c>
      <c r="Y2269">
        <v>6</v>
      </c>
      <c r="Z2269" t="s">
        <v>40</v>
      </c>
      <c r="AA2269" t="s">
        <v>982</v>
      </c>
      <c r="AB2269" t="s">
        <v>44</v>
      </c>
      <c r="AC2269" t="s">
        <v>45</v>
      </c>
      <c r="AE2269" t="s">
        <v>298</v>
      </c>
      <c r="AF2269" t="s">
        <v>9050</v>
      </c>
      <c r="AG2269" s="1">
        <v>46062</v>
      </c>
      <c r="AH2269" t="s">
        <v>2751</v>
      </c>
      <c r="AI2269">
        <f>_xlfn.XLOOKUP(Tabela5[[#This Row],[UUID]],Planilha2!$A:$A,Planilha2!B:B,"")</f>
        <v>0</v>
      </c>
      <c r="AJ2269">
        <f>_xlfn.XLOOKUP(Tabela5[[#This Row],[UUID]],Planilha2!$A:$A,Planilha2!C:C,"")</f>
        <v>1</v>
      </c>
      <c r="AK2269">
        <f>_xlfn.XLOOKUP(Tabela5[[#This Row],[UUID]],Planilha2!$A:$A,Planilha2!D:D,"")</f>
        <v>1</v>
      </c>
      <c r="AL2269">
        <f>_xlfn.XLOOKUP(Tabela5[[#This Row],[UUID]],Planilha2!$A:$A,Planilha2!E:E,"")</f>
        <v>0</v>
      </c>
      <c r="AM2269">
        <f>_xlfn.XLOOKUP(Tabela5[[#This Row],[UUID]],Planilha2!$A:$A,Planilha2!F:F,"")</f>
        <v>1</v>
      </c>
      <c r="AN2269">
        <f>_xlfn.XLOOKUP(Tabela5[[#This Row],[UUID]],Planilha2!$A:$A,Planilha2!G:G,"")</f>
        <v>1</v>
      </c>
      <c r="AO2269">
        <f>_xlfn.XLOOKUP(Tabela5[[#This Row],[UUID]],Planilha2!$A:$A,Planilha2!H:H,"")</f>
        <v>1</v>
      </c>
      <c r="AP2269">
        <f>_xlfn.XLOOKUP(Tabela5[[#This Row],[UUID]],Planilha2!$A:$A,Planilha2!I:I,"")</f>
        <v>1</v>
      </c>
      <c r="AQ2269">
        <f>_xlfn.XLOOKUP(Tabela5[[#This Row],[UUID]],Planilha2!$A:$A,Planilha2!J:J,"")</f>
        <v>1</v>
      </c>
      <c r="AR2269">
        <f>_xlfn.XLOOKUP(Tabela5[[#This Row],[UUID]],Planilha2!$A:$A,Planilha2!K:K,"")</f>
        <v>1</v>
      </c>
      <c r="AS2269">
        <f>_xlfn.XLOOKUP(Tabela5[[#This Row],[UUID]],Planilha2!$A:$A,Planilha2!L:L,"")</f>
        <v>1</v>
      </c>
      <c r="AT2269">
        <f>_xlfn.XLOOKUP(Tabela5[[#This Row],[UUID]],Planilha2!$A:$A,Planilha2!M:M,"")</f>
        <v>1</v>
      </c>
      <c r="AU2269">
        <f>_xlfn.XLOOKUP(Tabela5[[#This Row],[UUID]],Planilha2!$A:$A,Planilha2!N:N,"")</f>
        <v>1</v>
      </c>
      <c r="AV2269">
        <f>_xlfn.XLOOKUP(Tabela5[[#This Row],[UUID]],Planilha2!$A:$A,Planilha2!O:O,"")</f>
        <v>1</v>
      </c>
    </row>
    <row r="2270" spans="1:48" x14ac:dyDescent="0.2">
      <c r="A2270" t="s">
        <v>9051</v>
      </c>
      <c r="B2270" t="s">
        <v>35</v>
      </c>
      <c r="C2270">
        <v>90910044</v>
      </c>
      <c r="D2270">
        <v>4589606917</v>
      </c>
      <c r="E2270" t="s">
        <v>4557</v>
      </c>
      <c r="F2270" t="s">
        <v>4558</v>
      </c>
      <c r="G2270" t="s">
        <v>4559</v>
      </c>
      <c r="H2270" s="1">
        <v>45992</v>
      </c>
      <c r="I2270">
        <v>202512</v>
      </c>
      <c r="J2270">
        <v>111.39624000000001</v>
      </c>
      <c r="L2270">
        <v>111.4</v>
      </c>
      <c r="N2270">
        <v>90461080</v>
      </c>
      <c r="O2270" s="1">
        <v>46048</v>
      </c>
      <c r="P2270" s="1">
        <v>46058</v>
      </c>
      <c r="R2270">
        <v>68</v>
      </c>
      <c r="S2270" t="s">
        <v>53</v>
      </c>
      <c r="T2270" t="s">
        <v>40</v>
      </c>
      <c r="U2270" t="s">
        <v>40</v>
      </c>
      <c r="V2270" t="s">
        <v>4560</v>
      </c>
      <c r="W2270">
        <v>6</v>
      </c>
      <c r="X2270" t="s">
        <v>42</v>
      </c>
      <c r="Y2270">
        <v>6</v>
      </c>
      <c r="Z2270" t="s">
        <v>40</v>
      </c>
      <c r="AA2270" t="s">
        <v>982</v>
      </c>
      <c r="AB2270" t="s">
        <v>44</v>
      </c>
      <c r="AC2270" t="s">
        <v>45</v>
      </c>
      <c r="AE2270" t="s">
        <v>298</v>
      </c>
      <c r="AF2270" t="s">
        <v>9052</v>
      </c>
      <c r="AG2270" s="1">
        <v>46071</v>
      </c>
      <c r="AH2270" t="s">
        <v>2615</v>
      </c>
      <c r="AI2270">
        <f>_xlfn.XLOOKUP(Tabela5[[#This Row],[UUID]],Planilha2!$A:$A,Planilha2!B:B,"")</f>
        <v>1</v>
      </c>
      <c r="AJ2270">
        <f>_xlfn.XLOOKUP(Tabela5[[#This Row],[UUID]],Planilha2!$A:$A,Planilha2!C:C,"")</f>
        <v>2</v>
      </c>
      <c r="AK2270">
        <f>_xlfn.XLOOKUP(Tabela5[[#This Row],[UUID]],Planilha2!$A:$A,Planilha2!D:D,"")</f>
        <v>7</v>
      </c>
      <c r="AL2270">
        <f>_xlfn.XLOOKUP(Tabela5[[#This Row],[UUID]],Planilha2!$A:$A,Planilha2!E:E,"")</f>
        <v>1</v>
      </c>
      <c r="AM2270">
        <f>_xlfn.XLOOKUP(Tabela5[[#This Row],[UUID]],Planilha2!$A:$A,Planilha2!F:F,"")</f>
        <v>1</v>
      </c>
      <c r="AN2270">
        <f>_xlfn.XLOOKUP(Tabela5[[#This Row],[UUID]],Planilha2!$A:$A,Planilha2!G:G,"")</f>
        <v>1</v>
      </c>
      <c r="AO2270">
        <f>_xlfn.XLOOKUP(Tabela5[[#This Row],[UUID]],Planilha2!$A:$A,Planilha2!H:H,"")</f>
        <v>1</v>
      </c>
      <c r="AP2270">
        <f>_xlfn.XLOOKUP(Tabela5[[#This Row],[UUID]],Planilha2!$A:$A,Planilha2!I:I,"")</f>
        <v>1</v>
      </c>
      <c r="AQ2270">
        <f>_xlfn.XLOOKUP(Tabela5[[#This Row],[UUID]],Planilha2!$A:$A,Planilha2!J:J,"")</f>
        <v>1</v>
      </c>
      <c r="AR2270">
        <f>_xlfn.XLOOKUP(Tabela5[[#This Row],[UUID]],Planilha2!$A:$A,Planilha2!K:K,"")</f>
        <v>1</v>
      </c>
      <c r="AS2270">
        <f>_xlfn.XLOOKUP(Tabela5[[#This Row],[UUID]],Planilha2!$A:$A,Planilha2!L:L,"")</f>
        <v>1</v>
      </c>
      <c r="AT2270">
        <f>_xlfn.XLOOKUP(Tabela5[[#This Row],[UUID]],Planilha2!$A:$A,Planilha2!M:M,"")</f>
        <v>0</v>
      </c>
      <c r="AU2270">
        <f>_xlfn.XLOOKUP(Tabela5[[#This Row],[UUID]],Planilha2!$A:$A,Planilha2!N:N,"")</f>
        <v>1</v>
      </c>
      <c r="AV2270">
        <f>_xlfn.XLOOKUP(Tabela5[[#This Row],[UUID]],Planilha2!$A:$A,Planilha2!O:O,"")</f>
        <v>1</v>
      </c>
    </row>
    <row r="2271" spans="1:48" x14ac:dyDescent="0.2">
      <c r="A2271" t="s">
        <v>9053</v>
      </c>
      <c r="B2271" t="s">
        <v>35</v>
      </c>
      <c r="C2271">
        <v>160745442</v>
      </c>
      <c r="D2271">
        <v>13783577799</v>
      </c>
      <c r="E2271" t="s">
        <v>4955</v>
      </c>
      <c r="F2271" t="s">
        <v>9054</v>
      </c>
      <c r="G2271" t="s">
        <v>4957</v>
      </c>
      <c r="H2271" s="1">
        <v>45931</v>
      </c>
      <c r="I2271">
        <v>202510</v>
      </c>
      <c r="J2271">
        <v>547.61234999999999</v>
      </c>
      <c r="L2271">
        <v>547.61</v>
      </c>
      <c r="N2271">
        <v>90409407</v>
      </c>
      <c r="O2271" s="1">
        <v>45988</v>
      </c>
      <c r="P2271" s="1">
        <v>45999</v>
      </c>
      <c r="R2271">
        <v>127</v>
      </c>
      <c r="S2271" t="s">
        <v>53</v>
      </c>
      <c r="T2271" t="s">
        <v>40</v>
      </c>
      <c r="U2271" t="s">
        <v>40</v>
      </c>
      <c r="V2271" t="s">
        <v>4958</v>
      </c>
      <c r="W2271">
        <v>6</v>
      </c>
      <c r="X2271" t="s">
        <v>42</v>
      </c>
      <c r="Y2271">
        <v>6</v>
      </c>
      <c r="Z2271" t="s">
        <v>40</v>
      </c>
      <c r="AA2271" t="s">
        <v>297</v>
      </c>
      <c r="AB2271" t="s">
        <v>44</v>
      </c>
      <c r="AE2271" t="s">
        <v>2711</v>
      </c>
      <c r="AF2271" t="s">
        <v>9055</v>
      </c>
      <c r="AG2271" s="1">
        <v>45971</v>
      </c>
      <c r="AH2271" t="s">
        <v>70</v>
      </c>
      <c r="AI2271">
        <f>_xlfn.XLOOKUP(Tabela5[[#This Row],[UUID]],Planilha2!$A:$A,Planilha2!B:B,"")</f>
        <v>0</v>
      </c>
      <c r="AJ2271">
        <f>_xlfn.XLOOKUP(Tabela5[[#This Row],[UUID]],Planilha2!$A:$A,Planilha2!C:C,"")</f>
        <v>0</v>
      </c>
      <c r="AK2271">
        <f>_xlfn.XLOOKUP(Tabela5[[#This Row],[UUID]],Planilha2!$A:$A,Planilha2!D:D,"")</f>
        <v>0</v>
      </c>
      <c r="AL2271">
        <f>_xlfn.XLOOKUP(Tabela5[[#This Row],[UUID]],Planilha2!$A:$A,Planilha2!E:E,"")</f>
        <v>5</v>
      </c>
      <c r="AM2271">
        <f>_xlfn.XLOOKUP(Tabela5[[#This Row],[UUID]],Planilha2!$A:$A,Planilha2!F:F,"")</f>
        <v>0</v>
      </c>
      <c r="AN2271">
        <f>_xlfn.XLOOKUP(Tabela5[[#This Row],[UUID]],Planilha2!$A:$A,Planilha2!G:G,"")</f>
        <v>0</v>
      </c>
      <c r="AO2271">
        <f>_xlfn.XLOOKUP(Tabela5[[#This Row],[UUID]],Planilha2!$A:$A,Planilha2!H:H,"")</f>
        <v>0</v>
      </c>
      <c r="AP2271">
        <f>_xlfn.XLOOKUP(Tabela5[[#This Row],[UUID]],Planilha2!$A:$A,Planilha2!I:I,"")</f>
        <v>0</v>
      </c>
      <c r="AQ2271">
        <f>_xlfn.XLOOKUP(Tabela5[[#This Row],[UUID]],Planilha2!$A:$A,Planilha2!J:J,"")</f>
        <v>0</v>
      </c>
      <c r="AR2271">
        <f>_xlfn.XLOOKUP(Tabela5[[#This Row],[UUID]],Planilha2!$A:$A,Planilha2!K:K,"")</f>
        <v>0</v>
      </c>
      <c r="AS2271">
        <f>_xlfn.XLOOKUP(Tabela5[[#This Row],[UUID]],Planilha2!$A:$A,Planilha2!L:L,"")</f>
        <v>0</v>
      </c>
      <c r="AT2271">
        <f>_xlfn.XLOOKUP(Tabela5[[#This Row],[UUID]],Planilha2!$A:$A,Planilha2!M:M,"")</f>
        <v>0</v>
      </c>
      <c r="AU2271">
        <f>_xlfn.XLOOKUP(Tabela5[[#This Row],[UUID]],Planilha2!$A:$A,Planilha2!N:N,"")</f>
        <v>0</v>
      </c>
      <c r="AV2271">
        <f>_xlfn.XLOOKUP(Tabela5[[#This Row],[UUID]],Planilha2!$A:$A,Planilha2!O:O,"")</f>
        <v>0</v>
      </c>
    </row>
    <row r="2272" spans="1:48" x14ac:dyDescent="0.2">
      <c r="A2272" t="s">
        <v>9056</v>
      </c>
      <c r="B2272" t="s">
        <v>35</v>
      </c>
      <c r="C2272">
        <v>500852</v>
      </c>
      <c r="D2272">
        <v>3019795966</v>
      </c>
      <c r="E2272" t="s">
        <v>1141</v>
      </c>
      <c r="F2272" t="s">
        <v>1142</v>
      </c>
      <c r="G2272" t="s">
        <v>1143</v>
      </c>
      <c r="H2272" s="1">
        <v>45992</v>
      </c>
      <c r="I2272">
        <v>202512</v>
      </c>
      <c r="J2272">
        <v>213.50945999999999</v>
      </c>
      <c r="L2272">
        <v>213.51</v>
      </c>
      <c r="N2272">
        <v>90460495</v>
      </c>
      <c r="O2272" s="1">
        <v>46048</v>
      </c>
      <c r="P2272" s="1">
        <v>46058</v>
      </c>
      <c r="R2272">
        <v>68</v>
      </c>
      <c r="S2272" t="s">
        <v>53</v>
      </c>
      <c r="T2272" t="s">
        <v>40</v>
      </c>
      <c r="U2272" t="s">
        <v>40</v>
      </c>
      <c r="V2272" t="s">
        <v>1144</v>
      </c>
      <c r="W2272">
        <v>6</v>
      </c>
      <c r="X2272" t="s">
        <v>42</v>
      </c>
      <c r="Y2272">
        <v>6</v>
      </c>
      <c r="Z2272" t="s">
        <v>40</v>
      </c>
      <c r="AA2272" t="s">
        <v>982</v>
      </c>
      <c r="AB2272" t="s">
        <v>44</v>
      </c>
      <c r="AC2272" t="s">
        <v>45</v>
      </c>
      <c r="AE2272" t="s">
        <v>298</v>
      </c>
      <c r="AF2272" t="s">
        <v>9057</v>
      </c>
      <c r="AG2272" s="1">
        <v>46077</v>
      </c>
      <c r="AH2272" t="s">
        <v>2615</v>
      </c>
      <c r="AI2272">
        <f>_xlfn.XLOOKUP(Tabela5[[#This Row],[UUID]],Planilha2!$A:$A,Planilha2!B:B,"")</f>
        <v>0</v>
      </c>
      <c r="AJ2272">
        <f>_xlfn.XLOOKUP(Tabela5[[#This Row],[UUID]],Planilha2!$A:$A,Planilha2!C:C,"")</f>
        <v>1</v>
      </c>
      <c r="AK2272">
        <f>_xlfn.XLOOKUP(Tabela5[[#This Row],[UUID]],Planilha2!$A:$A,Planilha2!D:D,"")</f>
        <v>4</v>
      </c>
      <c r="AL2272">
        <f>_xlfn.XLOOKUP(Tabela5[[#This Row],[UUID]],Planilha2!$A:$A,Planilha2!E:E,"")</f>
        <v>1</v>
      </c>
      <c r="AM2272">
        <f>_xlfn.XLOOKUP(Tabela5[[#This Row],[UUID]],Planilha2!$A:$A,Planilha2!F:F,"")</f>
        <v>1</v>
      </c>
      <c r="AN2272">
        <f>_xlfn.XLOOKUP(Tabela5[[#This Row],[UUID]],Planilha2!$A:$A,Planilha2!G:G,"")</f>
        <v>1</v>
      </c>
      <c r="AO2272">
        <f>_xlfn.XLOOKUP(Tabela5[[#This Row],[UUID]],Planilha2!$A:$A,Planilha2!H:H,"")</f>
        <v>1</v>
      </c>
      <c r="AP2272">
        <f>_xlfn.XLOOKUP(Tabela5[[#This Row],[UUID]],Planilha2!$A:$A,Planilha2!I:I,"")</f>
        <v>1</v>
      </c>
      <c r="AQ2272">
        <f>_xlfn.XLOOKUP(Tabela5[[#This Row],[UUID]],Planilha2!$A:$A,Planilha2!J:J,"")</f>
        <v>1</v>
      </c>
      <c r="AR2272">
        <f>_xlfn.XLOOKUP(Tabela5[[#This Row],[UUID]],Planilha2!$A:$A,Planilha2!K:K,"")</f>
        <v>1</v>
      </c>
      <c r="AS2272">
        <f>_xlfn.XLOOKUP(Tabela5[[#This Row],[UUID]],Planilha2!$A:$A,Planilha2!L:L,"")</f>
        <v>1</v>
      </c>
      <c r="AT2272">
        <f>_xlfn.XLOOKUP(Tabela5[[#This Row],[UUID]],Planilha2!$A:$A,Planilha2!M:M,"")</f>
        <v>1</v>
      </c>
      <c r="AU2272">
        <f>_xlfn.XLOOKUP(Tabela5[[#This Row],[UUID]],Planilha2!$A:$A,Planilha2!N:N,"")</f>
        <v>1</v>
      </c>
      <c r="AV2272">
        <f>_xlfn.XLOOKUP(Tabela5[[#This Row],[UUID]],Planilha2!$A:$A,Planilha2!O:O,"")</f>
        <v>1</v>
      </c>
    </row>
    <row r="2273" spans="1:48" x14ac:dyDescent="0.2">
      <c r="A2273" t="s">
        <v>9058</v>
      </c>
      <c r="B2273" t="s">
        <v>35</v>
      </c>
      <c r="C2273">
        <v>109947541</v>
      </c>
      <c r="D2273">
        <v>10688251978</v>
      </c>
      <c r="E2273" t="s">
        <v>4571</v>
      </c>
      <c r="F2273" t="s">
        <v>4572</v>
      </c>
      <c r="G2273" t="s">
        <v>4573</v>
      </c>
      <c r="H2273" s="1">
        <v>45992</v>
      </c>
      <c r="I2273">
        <v>202512</v>
      </c>
      <c r="J2273">
        <v>110.85017999999999</v>
      </c>
      <c r="L2273">
        <v>110.85</v>
      </c>
      <c r="N2273">
        <v>90460567</v>
      </c>
      <c r="O2273" s="1">
        <v>46048</v>
      </c>
      <c r="P2273" s="1">
        <v>46058</v>
      </c>
      <c r="R2273">
        <v>68</v>
      </c>
      <c r="S2273" t="s">
        <v>53</v>
      </c>
      <c r="T2273" t="s">
        <v>40</v>
      </c>
      <c r="U2273" t="s">
        <v>40</v>
      </c>
      <c r="V2273" t="s">
        <v>4574</v>
      </c>
      <c r="W2273">
        <v>6</v>
      </c>
      <c r="X2273" t="s">
        <v>42</v>
      </c>
      <c r="Y2273">
        <v>6</v>
      </c>
      <c r="Z2273" t="s">
        <v>40</v>
      </c>
      <c r="AA2273" t="s">
        <v>982</v>
      </c>
      <c r="AB2273" t="s">
        <v>44</v>
      </c>
      <c r="AC2273" t="s">
        <v>45</v>
      </c>
      <c r="AE2273" t="s">
        <v>298</v>
      </c>
      <c r="AF2273" t="s">
        <v>9059</v>
      </c>
      <c r="AG2273" s="1">
        <v>46077</v>
      </c>
      <c r="AH2273" t="s">
        <v>2615</v>
      </c>
      <c r="AI2273">
        <f>_xlfn.XLOOKUP(Tabela5[[#This Row],[UUID]],Planilha2!$A:$A,Planilha2!B:B,"")</f>
        <v>0</v>
      </c>
      <c r="AJ2273">
        <f>_xlfn.XLOOKUP(Tabela5[[#This Row],[UUID]],Planilha2!$A:$A,Planilha2!C:C,"")</f>
        <v>1</v>
      </c>
      <c r="AK2273">
        <f>_xlfn.XLOOKUP(Tabela5[[#This Row],[UUID]],Planilha2!$A:$A,Planilha2!D:D,"")</f>
        <v>1</v>
      </c>
      <c r="AL2273">
        <f>_xlfn.XLOOKUP(Tabela5[[#This Row],[UUID]],Planilha2!$A:$A,Planilha2!E:E,"")</f>
        <v>0</v>
      </c>
      <c r="AM2273">
        <f>_xlfn.XLOOKUP(Tabela5[[#This Row],[UUID]],Planilha2!$A:$A,Planilha2!F:F,"")</f>
        <v>1</v>
      </c>
      <c r="AN2273">
        <f>_xlfn.XLOOKUP(Tabela5[[#This Row],[UUID]],Planilha2!$A:$A,Planilha2!G:G,"")</f>
        <v>1</v>
      </c>
      <c r="AO2273">
        <f>_xlfn.XLOOKUP(Tabela5[[#This Row],[UUID]],Planilha2!$A:$A,Planilha2!H:H,"")</f>
        <v>1</v>
      </c>
      <c r="AP2273">
        <f>_xlfn.XLOOKUP(Tabela5[[#This Row],[UUID]],Planilha2!$A:$A,Planilha2!I:I,"")</f>
        <v>1</v>
      </c>
      <c r="AQ2273">
        <f>_xlfn.XLOOKUP(Tabela5[[#This Row],[UUID]],Planilha2!$A:$A,Planilha2!J:J,"")</f>
        <v>1</v>
      </c>
      <c r="AR2273">
        <f>_xlfn.XLOOKUP(Tabela5[[#This Row],[UUID]],Planilha2!$A:$A,Planilha2!K:K,"")</f>
        <v>1</v>
      </c>
      <c r="AS2273">
        <f>_xlfn.XLOOKUP(Tabela5[[#This Row],[UUID]],Planilha2!$A:$A,Planilha2!L:L,"")</f>
        <v>1</v>
      </c>
      <c r="AT2273">
        <f>_xlfn.XLOOKUP(Tabela5[[#This Row],[UUID]],Planilha2!$A:$A,Planilha2!M:M,"")</f>
        <v>1</v>
      </c>
      <c r="AU2273">
        <f>_xlfn.XLOOKUP(Tabela5[[#This Row],[UUID]],Planilha2!$A:$A,Planilha2!N:N,"")</f>
        <v>1</v>
      </c>
      <c r="AV2273">
        <f>_xlfn.XLOOKUP(Tabela5[[#This Row],[UUID]],Planilha2!$A:$A,Planilha2!O:O,"")</f>
        <v>1</v>
      </c>
    </row>
    <row r="2274" spans="1:48" x14ac:dyDescent="0.2">
      <c r="A2274" t="s">
        <v>9060</v>
      </c>
      <c r="B2274" t="s">
        <v>35</v>
      </c>
      <c r="C2274">
        <v>80099459</v>
      </c>
      <c r="D2274">
        <v>95357548900</v>
      </c>
      <c r="E2274" t="s">
        <v>1147</v>
      </c>
      <c r="F2274" t="s">
        <v>1148</v>
      </c>
      <c r="G2274" t="s">
        <v>1149</v>
      </c>
      <c r="H2274" s="1">
        <v>45992</v>
      </c>
      <c r="I2274">
        <v>202512</v>
      </c>
      <c r="J2274">
        <v>213.50945999999999</v>
      </c>
      <c r="L2274">
        <v>213.51</v>
      </c>
      <c r="N2274">
        <v>90460449</v>
      </c>
      <c r="O2274" s="1">
        <v>46048</v>
      </c>
      <c r="P2274" s="1">
        <v>46058</v>
      </c>
      <c r="R2274">
        <v>68</v>
      </c>
      <c r="S2274" t="s">
        <v>53</v>
      </c>
      <c r="T2274" t="s">
        <v>40</v>
      </c>
      <c r="U2274" t="s">
        <v>40</v>
      </c>
      <c r="V2274" t="s">
        <v>1150</v>
      </c>
      <c r="W2274">
        <v>6</v>
      </c>
      <c r="X2274" t="s">
        <v>42</v>
      </c>
      <c r="Y2274">
        <v>6</v>
      </c>
      <c r="Z2274" t="s">
        <v>40</v>
      </c>
      <c r="AA2274" t="s">
        <v>982</v>
      </c>
      <c r="AB2274" t="s">
        <v>44</v>
      </c>
      <c r="AC2274" t="s">
        <v>45</v>
      </c>
      <c r="AE2274" t="s">
        <v>298</v>
      </c>
      <c r="AF2274" t="s">
        <v>9061</v>
      </c>
      <c r="AG2274" s="1">
        <v>46077</v>
      </c>
      <c r="AH2274" t="s">
        <v>2615</v>
      </c>
      <c r="AI2274">
        <f>_xlfn.XLOOKUP(Tabela5[[#This Row],[UUID]],Planilha2!$A:$A,Planilha2!B:B,"")</f>
        <v>0</v>
      </c>
      <c r="AJ2274">
        <f>_xlfn.XLOOKUP(Tabela5[[#This Row],[UUID]],Planilha2!$A:$A,Planilha2!C:C,"")</f>
        <v>1</v>
      </c>
      <c r="AK2274">
        <f>_xlfn.XLOOKUP(Tabela5[[#This Row],[UUID]],Planilha2!$A:$A,Planilha2!D:D,"")</f>
        <v>17</v>
      </c>
      <c r="AL2274">
        <f>_xlfn.XLOOKUP(Tabela5[[#This Row],[UUID]],Planilha2!$A:$A,Planilha2!E:E,"")</f>
        <v>0</v>
      </c>
      <c r="AM2274">
        <f>_xlfn.XLOOKUP(Tabela5[[#This Row],[UUID]],Planilha2!$A:$A,Planilha2!F:F,"")</f>
        <v>1</v>
      </c>
      <c r="AN2274">
        <f>_xlfn.XLOOKUP(Tabela5[[#This Row],[UUID]],Planilha2!$A:$A,Planilha2!G:G,"")</f>
        <v>1</v>
      </c>
      <c r="AO2274">
        <f>_xlfn.XLOOKUP(Tabela5[[#This Row],[UUID]],Planilha2!$A:$A,Planilha2!H:H,"")</f>
        <v>1</v>
      </c>
      <c r="AP2274">
        <f>_xlfn.XLOOKUP(Tabela5[[#This Row],[UUID]],Planilha2!$A:$A,Planilha2!I:I,"")</f>
        <v>1</v>
      </c>
      <c r="AQ2274">
        <f>_xlfn.XLOOKUP(Tabela5[[#This Row],[UUID]],Planilha2!$A:$A,Planilha2!J:J,"")</f>
        <v>1</v>
      </c>
      <c r="AR2274">
        <f>_xlfn.XLOOKUP(Tabela5[[#This Row],[UUID]],Planilha2!$A:$A,Planilha2!K:K,"")</f>
        <v>1</v>
      </c>
      <c r="AS2274">
        <f>_xlfn.XLOOKUP(Tabela5[[#This Row],[UUID]],Planilha2!$A:$A,Planilha2!L:L,"")</f>
        <v>1</v>
      </c>
      <c r="AT2274">
        <f>_xlfn.XLOOKUP(Tabela5[[#This Row],[UUID]],Planilha2!$A:$A,Planilha2!M:M,"")</f>
        <v>1</v>
      </c>
      <c r="AU2274">
        <f>_xlfn.XLOOKUP(Tabela5[[#This Row],[UUID]],Planilha2!$A:$A,Planilha2!N:N,"")</f>
        <v>1</v>
      </c>
      <c r="AV2274">
        <f>_xlfn.XLOOKUP(Tabela5[[#This Row],[UUID]],Planilha2!$A:$A,Planilha2!O:O,"")</f>
        <v>1</v>
      </c>
    </row>
    <row r="2275" spans="1:48" x14ac:dyDescent="0.2">
      <c r="A2275" t="s">
        <v>9062</v>
      </c>
      <c r="B2275" t="s">
        <v>35</v>
      </c>
      <c r="C2275">
        <v>5450055</v>
      </c>
      <c r="D2275">
        <v>92185991949</v>
      </c>
      <c r="E2275" t="s">
        <v>1153</v>
      </c>
      <c r="F2275" t="s">
        <v>1154</v>
      </c>
      <c r="G2275" t="s">
        <v>1155</v>
      </c>
      <c r="H2275" s="1">
        <v>45992</v>
      </c>
      <c r="I2275">
        <v>202512</v>
      </c>
      <c r="J2275">
        <v>222.24642</v>
      </c>
      <c r="L2275">
        <v>222.25</v>
      </c>
      <c r="N2275">
        <v>90460677</v>
      </c>
      <c r="O2275" s="1">
        <v>46048</v>
      </c>
      <c r="P2275" s="1">
        <v>46058</v>
      </c>
      <c r="R2275">
        <v>68</v>
      </c>
      <c r="S2275" t="s">
        <v>53</v>
      </c>
      <c r="T2275" t="s">
        <v>40</v>
      </c>
      <c r="U2275" t="s">
        <v>40</v>
      </c>
      <c r="V2275" t="s">
        <v>1156</v>
      </c>
      <c r="W2275">
        <v>6</v>
      </c>
      <c r="X2275" t="s">
        <v>42</v>
      </c>
      <c r="Y2275">
        <v>6</v>
      </c>
      <c r="Z2275" t="s">
        <v>40</v>
      </c>
      <c r="AA2275" t="s">
        <v>982</v>
      </c>
      <c r="AB2275" t="s">
        <v>44</v>
      </c>
      <c r="AC2275" t="s">
        <v>45</v>
      </c>
      <c r="AE2275" t="s">
        <v>298</v>
      </c>
      <c r="AF2275" t="s">
        <v>9063</v>
      </c>
      <c r="AG2275" s="1">
        <v>46077</v>
      </c>
      <c r="AH2275" t="s">
        <v>2615</v>
      </c>
      <c r="AI2275">
        <f>_xlfn.XLOOKUP(Tabela5[[#This Row],[UUID]],Planilha2!$A:$A,Planilha2!B:B,"")</f>
        <v>0</v>
      </c>
      <c r="AJ2275">
        <f>_xlfn.XLOOKUP(Tabela5[[#This Row],[UUID]],Planilha2!$A:$A,Planilha2!C:C,"")</f>
        <v>1</v>
      </c>
      <c r="AK2275">
        <f>_xlfn.XLOOKUP(Tabela5[[#This Row],[UUID]],Planilha2!$A:$A,Planilha2!D:D,"")</f>
        <v>4</v>
      </c>
      <c r="AL2275">
        <f>_xlfn.XLOOKUP(Tabela5[[#This Row],[UUID]],Planilha2!$A:$A,Planilha2!E:E,"")</f>
        <v>1</v>
      </c>
      <c r="AM2275">
        <f>_xlfn.XLOOKUP(Tabela5[[#This Row],[UUID]],Planilha2!$A:$A,Planilha2!F:F,"")</f>
        <v>1</v>
      </c>
      <c r="AN2275">
        <f>_xlfn.XLOOKUP(Tabela5[[#This Row],[UUID]],Planilha2!$A:$A,Planilha2!G:G,"")</f>
        <v>1</v>
      </c>
      <c r="AO2275">
        <f>_xlfn.XLOOKUP(Tabela5[[#This Row],[UUID]],Planilha2!$A:$A,Planilha2!H:H,"")</f>
        <v>1</v>
      </c>
      <c r="AP2275">
        <f>_xlfn.XLOOKUP(Tabela5[[#This Row],[UUID]],Planilha2!$A:$A,Planilha2!I:I,"")</f>
        <v>1</v>
      </c>
      <c r="AQ2275">
        <f>_xlfn.XLOOKUP(Tabela5[[#This Row],[UUID]],Planilha2!$A:$A,Planilha2!J:J,"")</f>
        <v>1</v>
      </c>
      <c r="AR2275">
        <f>_xlfn.XLOOKUP(Tabela5[[#This Row],[UUID]],Planilha2!$A:$A,Planilha2!K:K,"")</f>
        <v>1</v>
      </c>
      <c r="AS2275">
        <f>_xlfn.XLOOKUP(Tabela5[[#This Row],[UUID]],Planilha2!$A:$A,Planilha2!L:L,"")</f>
        <v>1</v>
      </c>
      <c r="AT2275">
        <f>_xlfn.XLOOKUP(Tabela5[[#This Row],[UUID]],Planilha2!$A:$A,Planilha2!M:M,"")</f>
        <v>1</v>
      </c>
      <c r="AU2275">
        <f>_xlfn.XLOOKUP(Tabela5[[#This Row],[UUID]],Planilha2!$A:$A,Planilha2!N:N,"")</f>
        <v>1</v>
      </c>
      <c r="AV2275">
        <f>_xlfn.XLOOKUP(Tabela5[[#This Row],[UUID]],Planilha2!$A:$A,Planilha2!O:O,"")</f>
        <v>1</v>
      </c>
    </row>
    <row r="2276" spans="1:48" x14ac:dyDescent="0.2">
      <c r="A2276" t="s">
        <v>9064</v>
      </c>
      <c r="B2276" t="s">
        <v>35</v>
      </c>
      <c r="C2276">
        <v>68729294</v>
      </c>
      <c r="D2276">
        <v>4757578903</v>
      </c>
      <c r="E2276" t="s">
        <v>6027</v>
      </c>
      <c r="F2276" t="s">
        <v>6028</v>
      </c>
      <c r="G2276" t="s">
        <v>6029</v>
      </c>
      <c r="H2276" s="1">
        <v>45992</v>
      </c>
      <c r="I2276">
        <v>202512</v>
      </c>
      <c r="J2276">
        <v>240.2664</v>
      </c>
      <c r="L2276">
        <v>240.27</v>
      </c>
      <c r="N2276">
        <v>90460689</v>
      </c>
      <c r="O2276" s="1">
        <v>46048</v>
      </c>
      <c r="P2276" s="1">
        <v>46058</v>
      </c>
      <c r="R2276">
        <v>68</v>
      </c>
      <c r="S2276" t="s">
        <v>53</v>
      </c>
      <c r="T2276" t="s">
        <v>40</v>
      </c>
      <c r="U2276" t="s">
        <v>40</v>
      </c>
      <c r="V2276" t="s">
        <v>6030</v>
      </c>
      <c r="W2276">
        <v>6</v>
      </c>
      <c r="X2276" t="s">
        <v>42</v>
      </c>
      <c r="Y2276">
        <v>6</v>
      </c>
      <c r="Z2276" t="s">
        <v>40</v>
      </c>
      <c r="AA2276" t="s">
        <v>982</v>
      </c>
      <c r="AB2276" t="s">
        <v>44</v>
      </c>
      <c r="AC2276" t="s">
        <v>45</v>
      </c>
      <c r="AE2276" t="s">
        <v>298</v>
      </c>
      <c r="AF2276" t="s">
        <v>9065</v>
      </c>
      <c r="AG2276" s="1">
        <v>46071</v>
      </c>
      <c r="AH2276" t="s">
        <v>2615</v>
      </c>
      <c r="AI2276">
        <f>_xlfn.XLOOKUP(Tabela5[[#This Row],[UUID]],Planilha2!$A:$A,Planilha2!B:B,"")</f>
        <v>1</v>
      </c>
      <c r="AJ2276">
        <f>_xlfn.XLOOKUP(Tabela5[[#This Row],[UUID]],Planilha2!$A:$A,Planilha2!C:C,"")</f>
        <v>1</v>
      </c>
      <c r="AK2276">
        <f>_xlfn.XLOOKUP(Tabela5[[#This Row],[UUID]],Planilha2!$A:$A,Planilha2!D:D,"")</f>
        <v>5</v>
      </c>
      <c r="AL2276">
        <f>_xlfn.XLOOKUP(Tabela5[[#This Row],[UUID]],Planilha2!$A:$A,Planilha2!E:E,"")</f>
        <v>1</v>
      </c>
      <c r="AM2276">
        <f>_xlfn.XLOOKUP(Tabela5[[#This Row],[UUID]],Planilha2!$A:$A,Planilha2!F:F,"")</f>
        <v>1</v>
      </c>
      <c r="AN2276">
        <f>_xlfn.XLOOKUP(Tabela5[[#This Row],[UUID]],Planilha2!$A:$A,Planilha2!G:G,"")</f>
        <v>1</v>
      </c>
      <c r="AO2276">
        <f>_xlfn.XLOOKUP(Tabela5[[#This Row],[UUID]],Planilha2!$A:$A,Planilha2!H:H,"")</f>
        <v>1</v>
      </c>
      <c r="AP2276">
        <f>_xlfn.XLOOKUP(Tabela5[[#This Row],[UUID]],Planilha2!$A:$A,Planilha2!I:I,"")</f>
        <v>1</v>
      </c>
      <c r="AQ2276">
        <f>_xlfn.XLOOKUP(Tabela5[[#This Row],[UUID]],Planilha2!$A:$A,Planilha2!J:J,"")</f>
        <v>1</v>
      </c>
      <c r="AR2276">
        <f>_xlfn.XLOOKUP(Tabela5[[#This Row],[UUID]],Planilha2!$A:$A,Planilha2!K:K,"")</f>
        <v>1</v>
      </c>
      <c r="AS2276">
        <f>_xlfn.XLOOKUP(Tabela5[[#This Row],[UUID]],Planilha2!$A:$A,Planilha2!L:L,"")</f>
        <v>1</v>
      </c>
      <c r="AT2276">
        <f>_xlfn.XLOOKUP(Tabela5[[#This Row],[UUID]],Planilha2!$A:$A,Planilha2!M:M,"")</f>
        <v>0</v>
      </c>
      <c r="AU2276">
        <f>_xlfn.XLOOKUP(Tabela5[[#This Row],[UUID]],Planilha2!$A:$A,Planilha2!N:N,"")</f>
        <v>1</v>
      </c>
      <c r="AV2276">
        <f>_xlfn.XLOOKUP(Tabela5[[#This Row],[UUID]],Planilha2!$A:$A,Planilha2!O:O,"")</f>
        <v>1</v>
      </c>
    </row>
    <row r="2277" spans="1:48" x14ac:dyDescent="0.2">
      <c r="A2277" t="s">
        <v>9066</v>
      </c>
      <c r="B2277" t="s">
        <v>35</v>
      </c>
      <c r="C2277">
        <v>109927214</v>
      </c>
      <c r="D2277">
        <v>7537981906</v>
      </c>
      <c r="E2277" t="s">
        <v>4611</v>
      </c>
      <c r="F2277" t="s">
        <v>4612</v>
      </c>
      <c r="G2277" t="s">
        <v>4613</v>
      </c>
      <c r="H2277" s="1">
        <v>45992</v>
      </c>
      <c r="I2277">
        <v>202512</v>
      </c>
      <c r="J2277">
        <v>165.49379999999999</v>
      </c>
      <c r="L2277">
        <v>165.49</v>
      </c>
      <c r="N2277">
        <v>90460446</v>
      </c>
      <c r="O2277" s="1">
        <v>46048</v>
      </c>
      <c r="P2277" s="1">
        <v>46058</v>
      </c>
      <c r="R2277">
        <v>68</v>
      </c>
      <c r="S2277" t="s">
        <v>53</v>
      </c>
      <c r="T2277" t="s">
        <v>40</v>
      </c>
      <c r="U2277" t="s">
        <v>40</v>
      </c>
      <c r="V2277" t="s">
        <v>4614</v>
      </c>
      <c r="W2277">
        <v>6</v>
      </c>
      <c r="X2277" t="s">
        <v>42</v>
      </c>
      <c r="Y2277">
        <v>6</v>
      </c>
      <c r="Z2277" t="s">
        <v>40</v>
      </c>
      <c r="AA2277" t="s">
        <v>982</v>
      </c>
      <c r="AB2277" t="s">
        <v>44</v>
      </c>
      <c r="AC2277" t="s">
        <v>45</v>
      </c>
      <c r="AE2277" t="s">
        <v>298</v>
      </c>
      <c r="AF2277" t="s">
        <v>9067</v>
      </c>
      <c r="AG2277" s="1">
        <v>46086</v>
      </c>
      <c r="AH2277" t="s">
        <v>2615</v>
      </c>
      <c r="AI2277">
        <f>_xlfn.XLOOKUP(Tabela5[[#This Row],[UUID]],Planilha2!$A:$A,Planilha2!B:B,"")</f>
        <v>1</v>
      </c>
      <c r="AJ2277">
        <f>_xlfn.XLOOKUP(Tabela5[[#This Row],[UUID]],Planilha2!$A:$A,Planilha2!C:C,"")</f>
        <v>0</v>
      </c>
      <c r="AK2277">
        <f>_xlfn.XLOOKUP(Tabela5[[#This Row],[UUID]],Planilha2!$A:$A,Planilha2!D:D,"")</f>
        <v>1</v>
      </c>
      <c r="AL2277">
        <f>_xlfn.XLOOKUP(Tabela5[[#This Row],[UUID]],Planilha2!$A:$A,Planilha2!E:E,"")</f>
        <v>0</v>
      </c>
      <c r="AM2277">
        <f>_xlfn.XLOOKUP(Tabela5[[#This Row],[UUID]],Planilha2!$A:$A,Planilha2!F:F,"")</f>
        <v>1</v>
      </c>
      <c r="AN2277">
        <f>_xlfn.XLOOKUP(Tabela5[[#This Row],[UUID]],Planilha2!$A:$A,Planilha2!G:G,"")</f>
        <v>1</v>
      </c>
      <c r="AO2277">
        <f>_xlfn.XLOOKUP(Tabela5[[#This Row],[UUID]],Planilha2!$A:$A,Planilha2!H:H,"")</f>
        <v>1</v>
      </c>
      <c r="AP2277">
        <f>_xlfn.XLOOKUP(Tabela5[[#This Row],[UUID]],Planilha2!$A:$A,Planilha2!I:I,"")</f>
        <v>1</v>
      </c>
      <c r="AQ2277">
        <f>_xlfn.XLOOKUP(Tabela5[[#This Row],[UUID]],Planilha2!$A:$A,Planilha2!J:J,"")</f>
        <v>1</v>
      </c>
      <c r="AR2277">
        <f>_xlfn.XLOOKUP(Tabela5[[#This Row],[UUID]],Planilha2!$A:$A,Planilha2!K:K,"")</f>
        <v>1</v>
      </c>
      <c r="AS2277">
        <f>_xlfn.XLOOKUP(Tabela5[[#This Row],[UUID]],Planilha2!$A:$A,Planilha2!L:L,"")</f>
        <v>1</v>
      </c>
      <c r="AT2277">
        <f>_xlfn.XLOOKUP(Tabela5[[#This Row],[UUID]],Planilha2!$A:$A,Planilha2!M:M,"")</f>
        <v>0</v>
      </c>
      <c r="AU2277">
        <f>_xlfn.XLOOKUP(Tabela5[[#This Row],[UUID]],Planilha2!$A:$A,Planilha2!N:N,"")</f>
        <v>1</v>
      </c>
      <c r="AV2277">
        <f>_xlfn.XLOOKUP(Tabela5[[#This Row],[UUID]],Planilha2!$A:$A,Planilha2!O:O,"")</f>
        <v>1</v>
      </c>
    </row>
    <row r="2278" spans="1:48" x14ac:dyDescent="0.2">
      <c r="A2278" t="s">
        <v>9068</v>
      </c>
      <c r="B2278" t="s">
        <v>35</v>
      </c>
      <c r="C2278">
        <v>160706555</v>
      </c>
      <c r="D2278">
        <v>3105774700</v>
      </c>
      <c r="E2278" t="s">
        <v>500</v>
      </c>
      <c r="F2278" t="s">
        <v>501</v>
      </c>
      <c r="G2278" t="s">
        <v>502</v>
      </c>
      <c r="H2278" s="1">
        <v>45931</v>
      </c>
      <c r="I2278">
        <v>202510</v>
      </c>
      <c r="J2278">
        <v>362.91183999999998</v>
      </c>
      <c r="L2278">
        <v>362.91</v>
      </c>
      <c r="N2278">
        <v>90409705</v>
      </c>
      <c r="O2278" s="1">
        <v>45988</v>
      </c>
      <c r="P2278" s="1">
        <v>45999</v>
      </c>
      <c r="R2278">
        <v>127</v>
      </c>
      <c r="S2278" t="s">
        <v>53</v>
      </c>
      <c r="T2278" t="s">
        <v>40</v>
      </c>
      <c r="U2278" t="s">
        <v>40</v>
      </c>
      <c r="V2278" t="s">
        <v>503</v>
      </c>
      <c r="W2278">
        <v>6</v>
      </c>
      <c r="X2278" t="s">
        <v>42</v>
      </c>
      <c r="Y2278">
        <v>6</v>
      </c>
      <c r="Z2278" t="s">
        <v>40</v>
      </c>
      <c r="AA2278" t="s">
        <v>297</v>
      </c>
      <c r="AB2278" t="s">
        <v>44</v>
      </c>
      <c r="AE2278" t="s">
        <v>2711</v>
      </c>
      <c r="AF2278" t="s">
        <v>9069</v>
      </c>
      <c r="AG2278" s="1">
        <v>45959</v>
      </c>
      <c r="AH2278" t="s">
        <v>70</v>
      </c>
      <c r="AI2278">
        <f>_xlfn.XLOOKUP(Tabela5[[#This Row],[UUID]],Planilha2!$A:$A,Planilha2!B:B,"")</f>
        <v>0</v>
      </c>
      <c r="AJ2278">
        <f>_xlfn.XLOOKUP(Tabela5[[#This Row],[UUID]],Planilha2!$A:$A,Planilha2!C:C,"")</f>
        <v>0</v>
      </c>
      <c r="AK2278">
        <f>_xlfn.XLOOKUP(Tabela5[[#This Row],[UUID]],Planilha2!$A:$A,Planilha2!D:D,"")</f>
        <v>0</v>
      </c>
      <c r="AL2278">
        <f>_xlfn.XLOOKUP(Tabela5[[#This Row],[UUID]],Planilha2!$A:$A,Planilha2!E:E,"")</f>
        <v>15</v>
      </c>
      <c r="AM2278">
        <f>_xlfn.XLOOKUP(Tabela5[[#This Row],[UUID]],Planilha2!$A:$A,Planilha2!F:F,"")</f>
        <v>0</v>
      </c>
      <c r="AN2278">
        <f>_xlfn.XLOOKUP(Tabela5[[#This Row],[UUID]],Planilha2!$A:$A,Planilha2!G:G,"")</f>
        <v>0</v>
      </c>
      <c r="AO2278">
        <f>_xlfn.XLOOKUP(Tabela5[[#This Row],[UUID]],Planilha2!$A:$A,Planilha2!H:H,"")</f>
        <v>0</v>
      </c>
      <c r="AP2278">
        <f>_xlfn.XLOOKUP(Tabela5[[#This Row],[UUID]],Planilha2!$A:$A,Planilha2!I:I,"")</f>
        <v>0</v>
      </c>
      <c r="AQ2278">
        <f>_xlfn.XLOOKUP(Tabela5[[#This Row],[UUID]],Planilha2!$A:$A,Planilha2!J:J,"")</f>
        <v>0</v>
      </c>
      <c r="AR2278">
        <f>_xlfn.XLOOKUP(Tabela5[[#This Row],[UUID]],Planilha2!$A:$A,Planilha2!K:K,"")</f>
        <v>0</v>
      </c>
      <c r="AS2278">
        <f>_xlfn.XLOOKUP(Tabela5[[#This Row],[UUID]],Planilha2!$A:$A,Planilha2!L:L,"")</f>
        <v>0</v>
      </c>
      <c r="AT2278">
        <f>_xlfn.XLOOKUP(Tabela5[[#This Row],[UUID]],Planilha2!$A:$A,Planilha2!M:M,"")</f>
        <v>0</v>
      </c>
      <c r="AU2278">
        <f>_xlfn.XLOOKUP(Tabela5[[#This Row],[UUID]],Planilha2!$A:$A,Planilha2!N:N,"")</f>
        <v>0</v>
      </c>
      <c r="AV2278">
        <f>_xlfn.XLOOKUP(Tabela5[[#This Row],[UUID]],Planilha2!$A:$A,Planilha2!O:O,"")</f>
        <v>0</v>
      </c>
    </row>
    <row r="2279" spans="1:48" x14ac:dyDescent="0.2">
      <c r="A2279" t="s">
        <v>9070</v>
      </c>
      <c r="B2279" t="s">
        <v>35</v>
      </c>
      <c r="C2279">
        <v>64467295</v>
      </c>
      <c r="D2279">
        <v>38592817803</v>
      </c>
      <c r="E2279" t="s">
        <v>4617</v>
      </c>
      <c r="F2279" t="s">
        <v>4618</v>
      </c>
      <c r="G2279" t="s">
        <v>4619</v>
      </c>
      <c r="H2279" s="1">
        <v>45992</v>
      </c>
      <c r="I2279">
        <v>202512</v>
      </c>
      <c r="J2279">
        <v>454.94137999999998</v>
      </c>
      <c r="L2279">
        <v>454.94</v>
      </c>
      <c r="N2279">
        <v>90460922</v>
      </c>
      <c r="O2279" s="1">
        <v>46048</v>
      </c>
      <c r="P2279" s="1">
        <v>46058</v>
      </c>
      <c r="R2279">
        <v>68</v>
      </c>
      <c r="S2279" t="s">
        <v>53</v>
      </c>
      <c r="T2279" t="s">
        <v>40</v>
      </c>
      <c r="U2279" t="s">
        <v>40</v>
      </c>
      <c r="V2279" t="s">
        <v>4620</v>
      </c>
      <c r="W2279">
        <v>6</v>
      </c>
      <c r="X2279" t="s">
        <v>42</v>
      </c>
      <c r="Y2279">
        <v>6</v>
      </c>
      <c r="Z2279" t="s">
        <v>40</v>
      </c>
      <c r="AA2279" t="s">
        <v>982</v>
      </c>
      <c r="AB2279" t="s">
        <v>44</v>
      </c>
      <c r="AC2279" t="s">
        <v>45</v>
      </c>
      <c r="AE2279" t="s">
        <v>298</v>
      </c>
      <c r="AF2279" t="s">
        <v>9071</v>
      </c>
      <c r="AG2279" s="1">
        <v>46091</v>
      </c>
      <c r="AH2279" t="s">
        <v>2615</v>
      </c>
      <c r="AI2279">
        <f>_xlfn.XLOOKUP(Tabela5[[#This Row],[UUID]],Planilha2!$A:$A,Planilha2!B:B,"")</f>
        <v>0</v>
      </c>
      <c r="AJ2279">
        <f>_xlfn.XLOOKUP(Tabela5[[#This Row],[UUID]],Planilha2!$A:$A,Planilha2!C:C,"")</f>
        <v>1</v>
      </c>
      <c r="AK2279">
        <f>_xlfn.XLOOKUP(Tabela5[[#This Row],[UUID]],Planilha2!$A:$A,Planilha2!D:D,"")</f>
        <v>28</v>
      </c>
      <c r="AL2279">
        <f>_xlfn.XLOOKUP(Tabela5[[#This Row],[UUID]],Planilha2!$A:$A,Planilha2!E:E,"")</f>
        <v>1</v>
      </c>
      <c r="AM2279">
        <f>_xlfn.XLOOKUP(Tabela5[[#This Row],[UUID]],Planilha2!$A:$A,Planilha2!F:F,"")</f>
        <v>1</v>
      </c>
      <c r="AN2279">
        <f>_xlfn.XLOOKUP(Tabela5[[#This Row],[UUID]],Planilha2!$A:$A,Planilha2!G:G,"")</f>
        <v>1</v>
      </c>
      <c r="AO2279">
        <f>_xlfn.XLOOKUP(Tabela5[[#This Row],[UUID]],Planilha2!$A:$A,Planilha2!H:H,"")</f>
        <v>1</v>
      </c>
      <c r="AP2279">
        <f>_xlfn.XLOOKUP(Tabela5[[#This Row],[UUID]],Planilha2!$A:$A,Planilha2!I:I,"")</f>
        <v>1</v>
      </c>
      <c r="AQ2279">
        <f>_xlfn.XLOOKUP(Tabela5[[#This Row],[UUID]],Planilha2!$A:$A,Planilha2!J:J,"")</f>
        <v>1</v>
      </c>
      <c r="AR2279">
        <f>_xlfn.XLOOKUP(Tabela5[[#This Row],[UUID]],Planilha2!$A:$A,Planilha2!K:K,"")</f>
        <v>1</v>
      </c>
      <c r="AS2279">
        <f>_xlfn.XLOOKUP(Tabela5[[#This Row],[UUID]],Planilha2!$A:$A,Planilha2!L:L,"")</f>
        <v>1</v>
      </c>
      <c r="AT2279">
        <f>_xlfn.XLOOKUP(Tabela5[[#This Row],[UUID]],Planilha2!$A:$A,Planilha2!M:M,"")</f>
        <v>1</v>
      </c>
      <c r="AU2279">
        <f>_xlfn.XLOOKUP(Tabela5[[#This Row],[UUID]],Planilha2!$A:$A,Planilha2!N:N,"")</f>
        <v>1</v>
      </c>
      <c r="AV2279">
        <f>_xlfn.XLOOKUP(Tabela5[[#This Row],[UUID]],Planilha2!$A:$A,Planilha2!O:O,"")</f>
        <v>1</v>
      </c>
    </row>
    <row r="2280" spans="1:48" x14ac:dyDescent="0.2">
      <c r="A2280" t="s">
        <v>9072</v>
      </c>
      <c r="B2280" t="s">
        <v>35</v>
      </c>
      <c r="C2280">
        <v>59578068</v>
      </c>
      <c r="D2280">
        <v>1696334977</v>
      </c>
      <c r="E2280" t="s">
        <v>1166</v>
      </c>
      <c r="F2280" t="s">
        <v>1167</v>
      </c>
      <c r="G2280" t="s">
        <v>1168</v>
      </c>
      <c r="H2280" s="1">
        <v>45992</v>
      </c>
      <c r="I2280">
        <v>202512</v>
      </c>
      <c r="J2280">
        <v>96.724289999999996</v>
      </c>
      <c r="L2280">
        <v>96.72</v>
      </c>
      <c r="N2280">
        <v>90461111</v>
      </c>
      <c r="O2280" s="1">
        <v>46048</v>
      </c>
      <c r="P2280" s="1">
        <v>46058</v>
      </c>
      <c r="R2280">
        <v>68</v>
      </c>
      <c r="S2280" t="s">
        <v>53</v>
      </c>
      <c r="T2280" t="s">
        <v>40</v>
      </c>
      <c r="U2280" t="s">
        <v>40</v>
      </c>
      <c r="V2280" t="s">
        <v>1169</v>
      </c>
      <c r="W2280">
        <v>6</v>
      </c>
      <c r="X2280" t="s">
        <v>42</v>
      </c>
      <c r="Y2280">
        <v>6</v>
      </c>
      <c r="Z2280" t="s">
        <v>40</v>
      </c>
      <c r="AA2280" t="s">
        <v>982</v>
      </c>
      <c r="AB2280" t="s">
        <v>44</v>
      </c>
      <c r="AC2280" t="s">
        <v>45</v>
      </c>
      <c r="AE2280" t="s">
        <v>298</v>
      </c>
      <c r="AF2280" t="s">
        <v>9073</v>
      </c>
      <c r="AG2280" s="1">
        <v>46071</v>
      </c>
      <c r="AH2280" t="s">
        <v>2615</v>
      </c>
      <c r="AI2280">
        <f>_xlfn.XLOOKUP(Tabela5[[#This Row],[UUID]],Planilha2!$A:$A,Planilha2!B:B,"")</f>
        <v>1</v>
      </c>
      <c r="AJ2280">
        <f>_xlfn.XLOOKUP(Tabela5[[#This Row],[UUID]],Planilha2!$A:$A,Planilha2!C:C,"")</f>
        <v>2</v>
      </c>
      <c r="AK2280">
        <f>_xlfn.XLOOKUP(Tabela5[[#This Row],[UUID]],Planilha2!$A:$A,Planilha2!D:D,"")</f>
        <v>1</v>
      </c>
      <c r="AL2280">
        <f>_xlfn.XLOOKUP(Tabela5[[#This Row],[UUID]],Planilha2!$A:$A,Planilha2!E:E,"")</f>
        <v>0</v>
      </c>
      <c r="AM2280">
        <f>_xlfn.XLOOKUP(Tabela5[[#This Row],[UUID]],Planilha2!$A:$A,Planilha2!F:F,"")</f>
        <v>1</v>
      </c>
      <c r="AN2280">
        <f>_xlfn.XLOOKUP(Tabela5[[#This Row],[UUID]],Planilha2!$A:$A,Planilha2!G:G,"")</f>
        <v>1</v>
      </c>
      <c r="AO2280">
        <f>_xlfn.XLOOKUP(Tabela5[[#This Row],[UUID]],Planilha2!$A:$A,Planilha2!H:H,"")</f>
        <v>1</v>
      </c>
      <c r="AP2280">
        <f>_xlfn.XLOOKUP(Tabela5[[#This Row],[UUID]],Planilha2!$A:$A,Planilha2!I:I,"")</f>
        <v>1</v>
      </c>
      <c r="AQ2280">
        <f>_xlfn.XLOOKUP(Tabela5[[#This Row],[UUID]],Planilha2!$A:$A,Planilha2!J:J,"")</f>
        <v>1</v>
      </c>
      <c r="AR2280">
        <f>_xlfn.XLOOKUP(Tabela5[[#This Row],[UUID]],Planilha2!$A:$A,Planilha2!K:K,"")</f>
        <v>1</v>
      </c>
      <c r="AS2280">
        <f>_xlfn.XLOOKUP(Tabela5[[#This Row],[UUID]],Planilha2!$A:$A,Planilha2!L:L,"")</f>
        <v>1</v>
      </c>
      <c r="AT2280">
        <f>_xlfn.XLOOKUP(Tabela5[[#This Row],[UUID]],Planilha2!$A:$A,Planilha2!M:M,"")</f>
        <v>0</v>
      </c>
      <c r="AU2280">
        <f>_xlfn.XLOOKUP(Tabela5[[#This Row],[UUID]],Planilha2!$A:$A,Planilha2!N:N,"")</f>
        <v>1</v>
      </c>
      <c r="AV2280">
        <f>_xlfn.XLOOKUP(Tabela5[[#This Row],[UUID]],Planilha2!$A:$A,Planilha2!O:O,"")</f>
        <v>1</v>
      </c>
    </row>
    <row r="2281" spans="1:48" x14ac:dyDescent="0.2">
      <c r="A2281" t="s">
        <v>9074</v>
      </c>
      <c r="B2281" t="s">
        <v>35</v>
      </c>
      <c r="C2281">
        <v>1079891</v>
      </c>
      <c r="D2281">
        <v>5022784980</v>
      </c>
      <c r="E2281" t="s">
        <v>4637</v>
      </c>
      <c r="F2281" t="s">
        <v>4638</v>
      </c>
      <c r="G2281" t="s">
        <v>4639</v>
      </c>
      <c r="H2281" s="1">
        <v>45992</v>
      </c>
      <c r="I2281">
        <v>202512</v>
      </c>
      <c r="J2281">
        <v>175.37459999999999</v>
      </c>
      <c r="L2281">
        <v>175.37</v>
      </c>
      <c r="N2281">
        <v>90460876</v>
      </c>
      <c r="O2281" s="1">
        <v>46048</v>
      </c>
      <c r="P2281" s="1">
        <v>46058</v>
      </c>
      <c r="R2281">
        <v>68</v>
      </c>
      <c r="S2281" t="s">
        <v>53</v>
      </c>
      <c r="T2281" t="s">
        <v>40</v>
      </c>
      <c r="U2281" t="s">
        <v>40</v>
      </c>
      <c r="V2281" t="s">
        <v>4640</v>
      </c>
      <c r="W2281">
        <v>6</v>
      </c>
      <c r="X2281" t="s">
        <v>42</v>
      </c>
      <c r="Y2281">
        <v>6</v>
      </c>
      <c r="Z2281" t="s">
        <v>40</v>
      </c>
      <c r="AA2281" t="s">
        <v>982</v>
      </c>
      <c r="AB2281" t="s">
        <v>44</v>
      </c>
      <c r="AC2281" t="s">
        <v>45</v>
      </c>
      <c r="AE2281" t="s">
        <v>298</v>
      </c>
      <c r="AF2281" t="s">
        <v>9075</v>
      </c>
      <c r="AG2281" s="1">
        <v>46086</v>
      </c>
      <c r="AH2281" t="s">
        <v>2615</v>
      </c>
      <c r="AI2281">
        <f>_xlfn.XLOOKUP(Tabela5[[#This Row],[UUID]],Planilha2!$A:$A,Planilha2!B:B,"")</f>
        <v>1</v>
      </c>
      <c r="AJ2281">
        <f>_xlfn.XLOOKUP(Tabela5[[#This Row],[UUID]],Planilha2!$A:$A,Planilha2!C:C,"")</f>
        <v>0</v>
      </c>
      <c r="AK2281">
        <f>_xlfn.XLOOKUP(Tabela5[[#This Row],[UUID]],Planilha2!$A:$A,Planilha2!D:D,"")</f>
        <v>1</v>
      </c>
      <c r="AL2281">
        <f>_xlfn.XLOOKUP(Tabela5[[#This Row],[UUID]],Planilha2!$A:$A,Planilha2!E:E,"")</f>
        <v>0</v>
      </c>
      <c r="AM2281">
        <f>_xlfn.XLOOKUP(Tabela5[[#This Row],[UUID]],Planilha2!$A:$A,Planilha2!F:F,"")</f>
        <v>1</v>
      </c>
      <c r="AN2281">
        <f>_xlfn.XLOOKUP(Tabela5[[#This Row],[UUID]],Planilha2!$A:$A,Planilha2!G:G,"")</f>
        <v>1</v>
      </c>
      <c r="AO2281">
        <f>_xlfn.XLOOKUP(Tabela5[[#This Row],[UUID]],Planilha2!$A:$A,Planilha2!H:H,"")</f>
        <v>1</v>
      </c>
      <c r="AP2281">
        <f>_xlfn.XLOOKUP(Tabela5[[#This Row],[UUID]],Planilha2!$A:$A,Planilha2!I:I,"")</f>
        <v>1</v>
      </c>
      <c r="AQ2281">
        <f>_xlfn.XLOOKUP(Tabela5[[#This Row],[UUID]],Planilha2!$A:$A,Planilha2!J:J,"")</f>
        <v>1</v>
      </c>
      <c r="AR2281">
        <f>_xlfn.XLOOKUP(Tabela5[[#This Row],[UUID]],Planilha2!$A:$A,Planilha2!K:K,"")</f>
        <v>1</v>
      </c>
      <c r="AS2281">
        <f>_xlfn.XLOOKUP(Tabela5[[#This Row],[UUID]],Planilha2!$A:$A,Planilha2!L:L,"")</f>
        <v>1</v>
      </c>
      <c r="AT2281">
        <f>_xlfn.XLOOKUP(Tabela5[[#This Row],[UUID]],Planilha2!$A:$A,Planilha2!M:M,"")</f>
        <v>0</v>
      </c>
      <c r="AU2281">
        <f>_xlfn.XLOOKUP(Tabela5[[#This Row],[UUID]],Planilha2!$A:$A,Planilha2!N:N,"")</f>
        <v>1</v>
      </c>
      <c r="AV2281">
        <f>_xlfn.XLOOKUP(Tabela5[[#This Row],[UUID]],Planilha2!$A:$A,Planilha2!O:O,"")</f>
        <v>1</v>
      </c>
    </row>
    <row r="2282" spans="1:48" x14ac:dyDescent="0.2">
      <c r="A2282" t="s">
        <v>9076</v>
      </c>
      <c r="B2282" t="s">
        <v>35</v>
      </c>
      <c r="C2282">
        <v>77259831</v>
      </c>
      <c r="D2282">
        <v>19131320724</v>
      </c>
      <c r="E2282" t="s">
        <v>4643</v>
      </c>
      <c r="F2282" t="s">
        <v>4644</v>
      </c>
      <c r="G2282" t="s">
        <v>4645</v>
      </c>
      <c r="H2282" s="1">
        <v>45992</v>
      </c>
      <c r="I2282">
        <v>202512</v>
      </c>
      <c r="J2282">
        <v>282.31301999999999</v>
      </c>
      <c r="L2282">
        <v>282.31</v>
      </c>
      <c r="N2282">
        <v>90460984</v>
      </c>
      <c r="O2282" s="1">
        <v>46048</v>
      </c>
      <c r="P2282" s="1">
        <v>46058</v>
      </c>
      <c r="R2282">
        <v>68</v>
      </c>
      <c r="S2282" t="s">
        <v>53</v>
      </c>
      <c r="T2282" t="s">
        <v>40</v>
      </c>
      <c r="U2282" t="s">
        <v>40</v>
      </c>
      <c r="V2282" t="s">
        <v>4646</v>
      </c>
      <c r="W2282">
        <v>6</v>
      </c>
      <c r="X2282" t="s">
        <v>42</v>
      </c>
      <c r="Y2282">
        <v>6</v>
      </c>
      <c r="Z2282" t="s">
        <v>40</v>
      </c>
      <c r="AA2282" t="s">
        <v>982</v>
      </c>
      <c r="AB2282" t="s">
        <v>44</v>
      </c>
      <c r="AC2282" t="s">
        <v>45</v>
      </c>
      <c r="AE2282" t="s">
        <v>298</v>
      </c>
      <c r="AF2282" t="s">
        <v>9077</v>
      </c>
      <c r="AG2282" s="1">
        <v>46077</v>
      </c>
      <c r="AH2282" t="s">
        <v>2615</v>
      </c>
      <c r="AI2282">
        <f>_xlfn.XLOOKUP(Tabela5[[#This Row],[UUID]],Planilha2!$A:$A,Planilha2!B:B,"")</f>
        <v>0</v>
      </c>
      <c r="AJ2282">
        <f>_xlfn.XLOOKUP(Tabela5[[#This Row],[UUID]],Planilha2!$A:$A,Planilha2!C:C,"")</f>
        <v>1</v>
      </c>
      <c r="AK2282">
        <f>_xlfn.XLOOKUP(Tabela5[[#This Row],[UUID]],Planilha2!$A:$A,Planilha2!D:D,"")</f>
        <v>17</v>
      </c>
      <c r="AL2282">
        <f>_xlfn.XLOOKUP(Tabela5[[#This Row],[UUID]],Planilha2!$A:$A,Planilha2!E:E,"")</f>
        <v>1</v>
      </c>
      <c r="AM2282">
        <f>_xlfn.XLOOKUP(Tabela5[[#This Row],[UUID]],Planilha2!$A:$A,Planilha2!F:F,"")</f>
        <v>1</v>
      </c>
      <c r="AN2282">
        <f>_xlfn.XLOOKUP(Tabela5[[#This Row],[UUID]],Planilha2!$A:$A,Planilha2!G:G,"")</f>
        <v>1</v>
      </c>
      <c r="AO2282">
        <f>_xlfn.XLOOKUP(Tabela5[[#This Row],[UUID]],Planilha2!$A:$A,Planilha2!H:H,"")</f>
        <v>1</v>
      </c>
      <c r="AP2282">
        <f>_xlfn.XLOOKUP(Tabela5[[#This Row],[UUID]],Planilha2!$A:$A,Planilha2!I:I,"")</f>
        <v>1</v>
      </c>
      <c r="AQ2282">
        <f>_xlfn.XLOOKUP(Tabela5[[#This Row],[UUID]],Planilha2!$A:$A,Planilha2!J:J,"")</f>
        <v>1</v>
      </c>
      <c r="AR2282">
        <f>_xlfn.XLOOKUP(Tabela5[[#This Row],[UUID]],Planilha2!$A:$A,Planilha2!K:K,"")</f>
        <v>1</v>
      </c>
      <c r="AS2282">
        <f>_xlfn.XLOOKUP(Tabela5[[#This Row],[UUID]],Planilha2!$A:$A,Planilha2!L:L,"")</f>
        <v>1</v>
      </c>
      <c r="AT2282">
        <f>_xlfn.XLOOKUP(Tabela5[[#This Row],[UUID]],Planilha2!$A:$A,Planilha2!M:M,"")</f>
        <v>1</v>
      </c>
      <c r="AU2282">
        <f>_xlfn.XLOOKUP(Tabela5[[#This Row],[UUID]],Planilha2!$A:$A,Planilha2!N:N,"")</f>
        <v>1</v>
      </c>
      <c r="AV2282">
        <f>_xlfn.XLOOKUP(Tabela5[[#This Row],[UUID]],Planilha2!$A:$A,Planilha2!O:O,"")</f>
        <v>1</v>
      </c>
    </row>
    <row r="2283" spans="1:48" x14ac:dyDescent="0.2">
      <c r="A2283" t="s">
        <v>9078</v>
      </c>
      <c r="B2283" t="s">
        <v>35</v>
      </c>
      <c r="C2283">
        <v>51184516</v>
      </c>
      <c r="D2283">
        <v>25461577873</v>
      </c>
      <c r="E2283" t="s">
        <v>4652</v>
      </c>
      <c r="F2283" t="s">
        <v>4653</v>
      </c>
      <c r="G2283" t="s">
        <v>4654</v>
      </c>
      <c r="H2283" s="1">
        <v>45992</v>
      </c>
      <c r="I2283">
        <v>202512</v>
      </c>
      <c r="J2283">
        <v>288.86574000000002</v>
      </c>
      <c r="L2283">
        <v>288.87</v>
      </c>
      <c r="N2283">
        <v>90460964</v>
      </c>
      <c r="O2283" s="1">
        <v>46048</v>
      </c>
      <c r="P2283" s="1">
        <v>46058</v>
      </c>
      <c r="R2283">
        <v>68</v>
      </c>
      <c r="S2283" t="s">
        <v>53</v>
      </c>
      <c r="T2283" t="s">
        <v>40</v>
      </c>
      <c r="U2283" t="s">
        <v>40</v>
      </c>
      <c r="V2283" t="s">
        <v>4655</v>
      </c>
      <c r="W2283">
        <v>6</v>
      </c>
      <c r="X2283" t="s">
        <v>42</v>
      </c>
      <c r="Y2283">
        <v>6</v>
      </c>
      <c r="Z2283" t="s">
        <v>40</v>
      </c>
      <c r="AA2283" t="s">
        <v>982</v>
      </c>
      <c r="AB2283" t="s">
        <v>44</v>
      </c>
      <c r="AC2283" t="s">
        <v>45</v>
      </c>
      <c r="AE2283" t="s">
        <v>298</v>
      </c>
      <c r="AF2283" t="s">
        <v>9079</v>
      </c>
      <c r="AG2283" s="1">
        <v>46071</v>
      </c>
      <c r="AH2283" t="s">
        <v>2615</v>
      </c>
      <c r="AI2283">
        <f>_xlfn.XLOOKUP(Tabela5[[#This Row],[UUID]],Planilha2!$A:$A,Planilha2!B:B,"")</f>
        <v>1</v>
      </c>
      <c r="AJ2283">
        <f>_xlfn.XLOOKUP(Tabela5[[#This Row],[UUID]],Planilha2!$A:$A,Planilha2!C:C,"")</f>
        <v>1</v>
      </c>
      <c r="AK2283">
        <f>_xlfn.XLOOKUP(Tabela5[[#This Row],[UUID]],Planilha2!$A:$A,Planilha2!D:D,"")</f>
        <v>5</v>
      </c>
      <c r="AL2283">
        <f>_xlfn.XLOOKUP(Tabela5[[#This Row],[UUID]],Planilha2!$A:$A,Planilha2!E:E,"")</f>
        <v>1</v>
      </c>
      <c r="AM2283">
        <f>_xlfn.XLOOKUP(Tabela5[[#This Row],[UUID]],Planilha2!$A:$A,Planilha2!F:F,"")</f>
        <v>1</v>
      </c>
      <c r="AN2283">
        <f>_xlfn.XLOOKUP(Tabela5[[#This Row],[UUID]],Planilha2!$A:$A,Planilha2!G:G,"")</f>
        <v>1</v>
      </c>
      <c r="AO2283">
        <f>_xlfn.XLOOKUP(Tabela5[[#This Row],[UUID]],Planilha2!$A:$A,Planilha2!H:H,"")</f>
        <v>1</v>
      </c>
      <c r="AP2283">
        <f>_xlfn.XLOOKUP(Tabela5[[#This Row],[UUID]],Planilha2!$A:$A,Planilha2!I:I,"")</f>
        <v>1</v>
      </c>
      <c r="AQ2283">
        <f>_xlfn.XLOOKUP(Tabela5[[#This Row],[UUID]],Planilha2!$A:$A,Planilha2!J:J,"")</f>
        <v>1</v>
      </c>
      <c r="AR2283">
        <f>_xlfn.XLOOKUP(Tabela5[[#This Row],[UUID]],Planilha2!$A:$A,Planilha2!K:K,"")</f>
        <v>1</v>
      </c>
      <c r="AS2283">
        <f>_xlfn.XLOOKUP(Tabela5[[#This Row],[UUID]],Planilha2!$A:$A,Planilha2!L:L,"")</f>
        <v>1</v>
      </c>
      <c r="AT2283">
        <f>_xlfn.XLOOKUP(Tabela5[[#This Row],[UUID]],Planilha2!$A:$A,Planilha2!M:M,"")</f>
        <v>0</v>
      </c>
      <c r="AU2283">
        <f>_xlfn.XLOOKUP(Tabela5[[#This Row],[UUID]],Planilha2!$A:$A,Planilha2!N:N,"")</f>
        <v>1</v>
      </c>
      <c r="AV2283">
        <f>_xlfn.XLOOKUP(Tabela5[[#This Row],[UUID]],Planilha2!$A:$A,Planilha2!O:O,"")</f>
        <v>1</v>
      </c>
    </row>
    <row r="2284" spans="1:48" x14ac:dyDescent="0.2">
      <c r="A2284" t="s">
        <v>9080</v>
      </c>
      <c r="B2284" t="s">
        <v>35</v>
      </c>
      <c r="C2284">
        <v>109249852</v>
      </c>
      <c r="D2284">
        <v>4434095951</v>
      </c>
      <c r="E2284" t="s">
        <v>4664</v>
      </c>
      <c r="F2284" t="s">
        <v>4665</v>
      </c>
      <c r="G2284" t="s">
        <v>4666</v>
      </c>
      <c r="H2284" s="1">
        <v>45992</v>
      </c>
      <c r="I2284">
        <v>202512</v>
      </c>
      <c r="J2284">
        <v>162.67868000000001</v>
      </c>
      <c r="L2284">
        <v>162.68</v>
      </c>
      <c r="N2284">
        <v>90460705</v>
      </c>
      <c r="O2284" s="1">
        <v>46048</v>
      </c>
      <c r="P2284" s="1">
        <v>46058</v>
      </c>
      <c r="R2284">
        <v>68</v>
      </c>
      <c r="S2284" t="s">
        <v>53</v>
      </c>
      <c r="T2284" t="s">
        <v>40</v>
      </c>
      <c r="U2284" t="s">
        <v>40</v>
      </c>
      <c r="V2284" t="s">
        <v>4667</v>
      </c>
      <c r="W2284">
        <v>6</v>
      </c>
      <c r="X2284" t="s">
        <v>42</v>
      </c>
      <c r="Y2284">
        <v>6</v>
      </c>
      <c r="Z2284" t="s">
        <v>40</v>
      </c>
      <c r="AA2284" t="s">
        <v>982</v>
      </c>
      <c r="AB2284" t="s">
        <v>44</v>
      </c>
      <c r="AC2284" t="s">
        <v>45</v>
      </c>
      <c r="AE2284" t="s">
        <v>298</v>
      </c>
      <c r="AF2284" t="s">
        <v>9081</v>
      </c>
      <c r="AG2284" s="1">
        <v>46086</v>
      </c>
      <c r="AH2284" t="s">
        <v>2615</v>
      </c>
      <c r="AI2284">
        <f>_xlfn.XLOOKUP(Tabela5[[#This Row],[UUID]],Planilha2!$A:$A,Planilha2!B:B,"")</f>
        <v>1</v>
      </c>
      <c r="AJ2284">
        <f>_xlfn.XLOOKUP(Tabela5[[#This Row],[UUID]],Planilha2!$A:$A,Planilha2!C:C,"")</f>
        <v>0</v>
      </c>
      <c r="AK2284">
        <f>_xlfn.XLOOKUP(Tabela5[[#This Row],[UUID]],Planilha2!$A:$A,Planilha2!D:D,"")</f>
        <v>2</v>
      </c>
      <c r="AL2284">
        <f>_xlfn.XLOOKUP(Tabela5[[#This Row],[UUID]],Planilha2!$A:$A,Planilha2!E:E,"")</f>
        <v>0</v>
      </c>
      <c r="AM2284">
        <f>_xlfn.XLOOKUP(Tabela5[[#This Row],[UUID]],Planilha2!$A:$A,Planilha2!F:F,"")</f>
        <v>1</v>
      </c>
      <c r="AN2284">
        <f>_xlfn.XLOOKUP(Tabela5[[#This Row],[UUID]],Planilha2!$A:$A,Planilha2!G:G,"")</f>
        <v>1</v>
      </c>
      <c r="AO2284">
        <f>_xlfn.XLOOKUP(Tabela5[[#This Row],[UUID]],Planilha2!$A:$A,Planilha2!H:H,"")</f>
        <v>1</v>
      </c>
      <c r="AP2284">
        <f>_xlfn.XLOOKUP(Tabela5[[#This Row],[UUID]],Planilha2!$A:$A,Planilha2!I:I,"")</f>
        <v>1</v>
      </c>
      <c r="AQ2284">
        <f>_xlfn.XLOOKUP(Tabela5[[#This Row],[UUID]],Planilha2!$A:$A,Planilha2!J:J,"")</f>
        <v>1</v>
      </c>
      <c r="AR2284">
        <f>_xlfn.XLOOKUP(Tabela5[[#This Row],[UUID]],Planilha2!$A:$A,Planilha2!K:K,"")</f>
        <v>1</v>
      </c>
      <c r="AS2284">
        <f>_xlfn.XLOOKUP(Tabela5[[#This Row],[UUID]],Planilha2!$A:$A,Planilha2!L:L,"")</f>
        <v>1</v>
      </c>
      <c r="AT2284">
        <f>_xlfn.XLOOKUP(Tabela5[[#This Row],[UUID]],Planilha2!$A:$A,Planilha2!M:M,"")</f>
        <v>0</v>
      </c>
      <c r="AU2284">
        <f>_xlfn.XLOOKUP(Tabela5[[#This Row],[UUID]],Planilha2!$A:$A,Planilha2!N:N,"")</f>
        <v>1</v>
      </c>
      <c r="AV2284">
        <f>_xlfn.XLOOKUP(Tabela5[[#This Row],[UUID]],Planilha2!$A:$A,Planilha2!O:O,"")</f>
        <v>1</v>
      </c>
    </row>
    <row r="2285" spans="1:48" x14ac:dyDescent="0.2">
      <c r="A2285" t="s">
        <v>9082</v>
      </c>
      <c r="B2285" t="s">
        <v>35</v>
      </c>
      <c r="C2285">
        <v>62669311</v>
      </c>
      <c r="D2285">
        <v>55705600925</v>
      </c>
      <c r="E2285" t="s">
        <v>4436</v>
      </c>
      <c r="F2285" t="s">
        <v>4676</v>
      </c>
      <c r="G2285" t="s">
        <v>4677</v>
      </c>
      <c r="H2285" s="1">
        <v>45992</v>
      </c>
      <c r="I2285">
        <v>202512</v>
      </c>
      <c r="J2285">
        <v>301.42511999999999</v>
      </c>
      <c r="L2285">
        <v>301.43</v>
      </c>
      <c r="N2285">
        <v>90460610</v>
      </c>
      <c r="O2285" s="1">
        <v>46048</v>
      </c>
      <c r="P2285" s="1">
        <v>46058</v>
      </c>
      <c r="R2285">
        <v>68</v>
      </c>
      <c r="S2285" t="s">
        <v>53</v>
      </c>
      <c r="T2285" t="s">
        <v>40</v>
      </c>
      <c r="U2285" t="s">
        <v>40</v>
      </c>
      <c r="V2285" t="s">
        <v>4439</v>
      </c>
      <c r="W2285" t="s">
        <v>94</v>
      </c>
      <c r="X2285" t="s">
        <v>94</v>
      </c>
      <c r="Y2285">
        <v>6</v>
      </c>
      <c r="Z2285" t="s">
        <v>40</v>
      </c>
      <c r="AA2285" t="s">
        <v>982</v>
      </c>
      <c r="AB2285" t="s">
        <v>44</v>
      </c>
      <c r="AC2285" t="s">
        <v>45</v>
      </c>
      <c r="AE2285" t="s">
        <v>298</v>
      </c>
      <c r="AF2285" t="s">
        <v>9083</v>
      </c>
      <c r="AG2285" s="1">
        <v>46090</v>
      </c>
      <c r="AH2285" t="s">
        <v>2615</v>
      </c>
      <c r="AI2285">
        <f>_xlfn.XLOOKUP(Tabela5[[#This Row],[UUID]],Planilha2!$A:$A,Planilha2!B:B,"")</f>
        <v>0</v>
      </c>
      <c r="AJ2285">
        <f>_xlfn.XLOOKUP(Tabela5[[#This Row],[UUID]],Planilha2!$A:$A,Planilha2!C:C,"")</f>
        <v>1</v>
      </c>
      <c r="AK2285">
        <f>_xlfn.XLOOKUP(Tabela5[[#This Row],[UUID]],Planilha2!$A:$A,Planilha2!D:D,"")</f>
        <v>5</v>
      </c>
      <c r="AL2285">
        <f>_xlfn.XLOOKUP(Tabela5[[#This Row],[UUID]],Planilha2!$A:$A,Planilha2!E:E,"")</f>
        <v>0</v>
      </c>
      <c r="AM2285">
        <f>_xlfn.XLOOKUP(Tabela5[[#This Row],[UUID]],Planilha2!$A:$A,Planilha2!F:F,"")</f>
        <v>1</v>
      </c>
      <c r="AN2285">
        <f>_xlfn.XLOOKUP(Tabela5[[#This Row],[UUID]],Planilha2!$A:$A,Planilha2!G:G,"")</f>
        <v>1</v>
      </c>
      <c r="AO2285">
        <f>_xlfn.XLOOKUP(Tabela5[[#This Row],[UUID]],Planilha2!$A:$A,Planilha2!H:H,"")</f>
        <v>1</v>
      </c>
      <c r="AP2285">
        <f>_xlfn.XLOOKUP(Tabela5[[#This Row],[UUID]],Planilha2!$A:$A,Planilha2!I:I,"")</f>
        <v>1</v>
      </c>
      <c r="AQ2285">
        <f>_xlfn.XLOOKUP(Tabela5[[#This Row],[UUID]],Planilha2!$A:$A,Planilha2!J:J,"")</f>
        <v>1</v>
      </c>
      <c r="AR2285">
        <f>_xlfn.XLOOKUP(Tabela5[[#This Row],[UUID]],Planilha2!$A:$A,Planilha2!K:K,"")</f>
        <v>1</v>
      </c>
      <c r="AS2285">
        <f>_xlfn.XLOOKUP(Tabela5[[#This Row],[UUID]],Planilha2!$A:$A,Planilha2!L:L,"")</f>
        <v>1</v>
      </c>
      <c r="AT2285">
        <f>_xlfn.XLOOKUP(Tabela5[[#This Row],[UUID]],Planilha2!$A:$A,Planilha2!M:M,"")</f>
        <v>1</v>
      </c>
      <c r="AU2285">
        <f>_xlfn.XLOOKUP(Tabela5[[#This Row],[UUID]],Planilha2!$A:$A,Planilha2!N:N,"")</f>
        <v>1</v>
      </c>
      <c r="AV2285">
        <f>_xlfn.XLOOKUP(Tabela5[[#This Row],[UUID]],Planilha2!$A:$A,Planilha2!O:O,"")</f>
        <v>1</v>
      </c>
    </row>
    <row r="2286" spans="1:48" x14ac:dyDescent="0.2">
      <c r="A2286" t="s">
        <v>9084</v>
      </c>
      <c r="B2286" t="s">
        <v>35</v>
      </c>
      <c r="C2286">
        <v>49199137</v>
      </c>
      <c r="D2286">
        <v>43412190900</v>
      </c>
      <c r="E2286" t="s">
        <v>4697</v>
      </c>
      <c r="F2286" t="s">
        <v>4698</v>
      </c>
      <c r="G2286" t="s">
        <v>4699</v>
      </c>
      <c r="H2286" s="1">
        <v>45992</v>
      </c>
      <c r="I2286">
        <v>202512</v>
      </c>
      <c r="J2286">
        <v>93.922319999999999</v>
      </c>
      <c r="L2286">
        <v>93.92</v>
      </c>
      <c r="N2286">
        <v>90460445</v>
      </c>
      <c r="O2286" s="1">
        <v>46048</v>
      </c>
      <c r="P2286" s="1">
        <v>46058</v>
      </c>
      <c r="R2286">
        <v>68</v>
      </c>
      <c r="S2286" t="s">
        <v>53</v>
      </c>
      <c r="T2286" t="s">
        <v>40</v>
      </c>
      <c r="U2286" t="s">
        <v>40</v>
      </c>
      <c r="V2286" t="s">
        <v>4700</v>
      </c>
      <c r="W2286">
        <v>6</v>
      </c>
      <c r="X2286" t="s">
        <v>42</v>
      </c>
      <c r="Y2286">
        <v>6</v>
      </c>
      <c r="Z2286" t="s">
        <v>40</v>
      </c>
      <c r="AA2286" t="s">
        <v>982</v>
      </c>
      <c r="AB2286" t="s">
        <v>44</v>
      </c>
      <c r="AC2286" t="s">
        <v>45</v>
      </c>
      <c r="AE2286" t="s">
        <v>298</v>
      </c>
      <c r="AF2286" t="s">
        <v>9085</v>
      </c>
      <c r="AG2286" s="1">
        <v>46087</v>
      </c>
      <c r="AH2286" t="s">
        <v>2615</v>
      </c>
      <c r="AI2286">
        <f>_xlfn.XLOOKUP(Tabela5[[#This Row],[UUID]],Planilha2!$A:$A,Planilha2!B:B,"")</f>
        <v>1</v>
      </c>
      <c r="AJ2286">
        <f>_xlfn.XLOOKUP(Tabela5[[#This Row],[UUID]],Planilha2!$A:$A,Planilha2!C:C,"")</f>
        <v>0</v>
      </c>
      <c r="AK2286">
        <f>_xlfn.XLOOKUP(Tabela5[[#This Row],[UUID]],Planilha2!$A:$A,Planilha2!D:D,"")</f>
        <v>1</v>
      </c>
      <c r="AL2286">
        <f>_xlfn.XLOOKUP(Tabela5[[#This Row],[UUID]],Planilha2!$A:$A,Planilha2!E:E,"")</f>
        <v>0</v>
      </c>
      <c r="AM2286">
        <f>_xlfn.XLOOKUP(Tabela5[[#This Row],[UUID]],Planilha2!$A:$A,Planilha2!F:F,"")</f>
        <v>1</v>
      </c>
      <c r="AN2286">
        <f>_xlfn.XLOOKUP(Tabela5[[#This Row],[UUID]],Planilha2!$A:$A,Planilha2!G:G,"")</f>
        <v>1</v>
      </c>
      <c r="AO2286">
        <f>_xlfn.XLOOKUP(Tabela5[[#This Row],[UUID]],Planilha2!$A:$A,Planilha2!H:H,"")</f>
        <v>1</v>
      </c>
      <c r="AP2286">
        <f>_xlfn.XLOOKUP(Tabela5[[#This Row],[UUID]],Planilha2!$A:$A,Planilha2!I:I,"")</f>
        <v>1</v>
      </c>
      <c r="AQ2286">
        <f>_xlfn.XLOOKUP(Tabela5[[#This Row],[UUID]],Planilha2!$A:$A,Planilha2!J:J,"")</f>
        <v>1</v>
      </c>
      <c r="AR2286">
        <f>_xlfn.XLOOKUP(Tabela5[[#This Row],[UUID]],Planilha2!$A:$A,Planilha2!K:K,"")</f>
        <v>1</v>
      </c>
      <c r="AS2286">
        <f>_xlfn.XLOOKUP(Tabela5[[#This Row],[UUID]],Planilha2!$A:$A,Planilha2!L:L,"")</f>
        <v>1</v>
      </c>
      <c r="AT2286">
        <f>_xlfn.XLOOKUP(Tabela5[[#This Row],[UUID]],Planilha2!$A:$A,Planilha2!M:M,"")</f>
        <v>0</v>
      </c>
      <c r="AU2286">
        <f>_xlfn.XLOOKUP(Tabela5[[#This Row],[UUID]],Planilha2!$A:$A,Planilha2!N:N,"")</f>
        <v>1</v>
      </c>
      <c r="AV2286">
        <f>_xlfn.XLOOKUP(Tabela5[[#This Row],[UUID]],Planilha2!$A:$A,Planilha2!O:O,"")</f>
        <v>1</v>
      </c>
    </row>
    <row r="2287" spans="1:48" x14ac:dyDescent="0.2">
      <c r="A2287" t="s">
        <v>9086</v>
      </c>
      <c r="B2287" t="s">
        <v>35</v>
      </c>
      <c r="C2287">
        <v>69088756</v>
      </c>
      <c r="D2287">
        <v>2482218926</v>
      </c>
      <c r="E2287" t="s">
        <v>4703</v>
      </c>
      <c r="F2287" t="s">
        <v>4704</v>
      </c>
      <c r="G2287" t="s">
        <v>4705</v>
      </c>
      <c r="H2287" s="1">
        <v>45992</v>
      </c>
      <c r="I2287">
        <v>202512</v>
      </c>
      <c r="J2287">
        <v>94.102519999999998</v>
      </c>
      <c r="L2287">
        <v>94.1</v>
      </c>
      <c r="N2287">
        <v>90460695</v>
      </c>
      <c r="O2287" s="1">
        <v>46048</v>
      </c>
      <c r="P2287" s="1">
        <v>46058</v>
      </c>
      <c r="R2287">
        <v>68</v>
      </c>
      <c r="S2287" t="s">
        <v>53</v>
      </c>
      <c r="T2287" t="s">
        <v>40</v>
      </c>
      <c r="U2287" t="s">
        <v>40</v>
      </c>
      <c r="V2287" t="s">
        <v>4706</v>
      </c>
      <c r="W2287">
        <v>6</v>
      </c>
      <c r="X2287" t="s">
        <v>42</v>
      </c>
      <c r="Y2287">
        <v>6</v>
      </c>
      <c r="Z2287" t="s">
        <v>40</v>
      </c>
      <c r="AA2287" t="s">
        <v>982</v>
      </c>
      <c r="AB2287" t="s">
        <v>44</v>
      </c>
      <c r="AC2287" t="s">
        <v>45</v>
      </c>
      <c r="AE2287" t="s">
        <v>298</v>
      </c>
      <c r="AF2287" t="s">
        <v>9087</v>
      </c>
      <c r="AG2287" s="1">
        <v>46086</v>
      </c>
      <c r="AH2287" t="s">
        <v>2615</v>
      </c>
      <c r="AI2287">
        <f>_xlfn.XLOOKUP(Tabela5[[#This Row],[UUID]],Planilha2!$A:$A,Planilha2!B:B,"")</f>
        <v>1</v>
      </c>
      <c r="AJ2287">
        <f>_xlfn.XLOOKUP(Tabela5[[#This Row],[UUID]],Planilha2!$A:$A,Planilha2!C:C,"")</f>
        <v>0</v>
      </c>
      <c r="AK2287">
        <f>_xlfn.XLOOKUP(Tabela5[[#This Row],[UUID]],Planilha2!$A:$A,Planilha2!D:D,"")</f>
        <v>1</v>
      </c>
      <c r="AL2287">
        <f>_xlfn.XLOOKUP(Tabela5[[#This Row],[UUID]],Planilha2!$A:$A,Planilha2!E:E,"")</f>
        <v>0</v>
      </c>
      <c r="AM2287">
        <f>_xlfn.XLOOKUP(Tabela5[[#This Row],[UUID]],Planilha2!$A:$A,Planilha2!F:F,"")</f>
        <v>1</v>
      </c>
      <c r="AN2287">
        <f>_xlfn.XLOOKUP(Tabela5[[#This Row],[UUID]],Planilha2!$A:$A,Planilha2!G:G,"")</f>
        <v>1</v>
      </c>
      <c r="AO2287">
        <f>_xlfn.XLOOKUP(Tabela5[[#This Row],[UUID]],Planilha2!$A:$A,Planilha2!H:H,"")</f>
        <v>1</v>
      </c>
      <c r="AP2287">
        <f>_xlfn.XLOOKUP(Tabela5[[#This Row],[UUID]],Planilha2!$A:$A,Planilha2!I:I,"")</f>
        <v>1</v>
      </c>
      <c r="AQ2287">
        <f>_xlfn.XLOOKUP(Tabela5[[#This Row],[UUID]],Planilha2!$A:$A,Planilha2!J:J,"")</f>
        <v>1</v>
      </c>
      <c r="AR2287">
        <f>_xlfn.XLOOKUP(Tabela5[[#This Row],[UUID]],Planilha2!$A:$A,Planilha2!K:K,"")</f>
        <v>1</v>
      </c>
      <c r="AS2287">
        <f>_xlfn.XLOOKUP(Tabela5[[#This Row],[UUID]],Planilha2!$A:$A,Planilha2!L:L,"")</f>
        <v>1</v>
      </c>
      <c r="AT2287">
        <f>_xlfn.XLOOKUP(Tabela5[[#This Row],[UUID]],Planilha2!$A:$A,Planilha2!M:M,"")</f>
        <v>0</v>
      </c>
      <c r="AU2287">
        <f>_xlfn.XLOOKUP(Tabela5[[#This Row],[UUID]],Planilha2!$A:$A,Planilha2!N:N,"")</f>
        <v>1</v>
      </c>
      <c r="AV2287">
        <f>_xlfn.XLOOKUP(Tabela5[[#This Row],[UUID]],Planilha2!$A:$A,Planilha2!O:O,"")</f>
        <v>1</v>
      </c>
    </row>
    <row r="2288" spans="1:48" x14ac:dyDescent="0.2">
      <c r="A2288" t="s">
        <v>9088</v>
      </c>
      <c r="B2288" t="s">
        <v>35</v>
      </c>
      <c r="C2288">
        <v>95364099</v>
      </c>
      <c r="D2288">
        <v>6921151964</v>
      </c>
      <c r="E2288" t="s">
        <v>4713</v>
      </c>
      <c r="F2288" t="s">
        <v>4714</v>
      </c>
      <c r="G2288" t="s">
        <v>4715</v>
      </c>
      <c r="H2288" s="1">
        <v>45992</v>
      </c>
      <c r="I2288">
        <v>202512</v>
      </c>
      <c r="J2288">
        <v>479.44067999999999</v>
      </c>
      <c r="L2288">
        <v>479.44</v>
      </c>
      <c r="N2288">
        <v>90460634</v>
      </c>
      <c r="O2288" s="1">
        <v>46048</v>
      </c>
      <c r="P2288" s="1">
        <v>46058</v>
      </c>
      <c r="R2288">
        <v>68</v>
      </c>
      <c r="S2288" t="s">
        <v>53</v>
      </c>
      <c r="T2288" t="s">
        <v>40</v>
      </c>
      <c r="U2288" t="s">
        <v>40</v>
      </c>
      <c r="V2288" t="s">
        <v>4716</v>
      </c>
      <c r="W2288">
        <v>6</v>
      </c>
      <c r="X2288" t="s">
        <v>42</v>
      </c>
      <c r="Y2288">
        <v>6</v>
      </c>
      <c r="Z2288" t="s">
        <v>40</v>
      </c>
      <c r="AA2288" t="s">
        <v>982</v>
      </c>
      <c r="AB2288" t="s">
        <v>44</v>
      </c>
      <c r="AC2288" t="s">
        <v>45</v>
      </c>
      <c r="AE2288" t="s">
        <v>298</v>
      </c>
      <c r="AF2288" t="s">
        <v>9089</v>
      </c>
      <c r="AG2288" s="1">
        <v>46076</v>
      </c>
      <c r="AH2288" t="s">
        <v>2615</v>
      </c>
      <c r="AI2288">
        <f>_xlfn.XLOOKUP(Tabela5[[#This Row],[UUID]],Planilha2!$A:$A,Planilha2!B:B,"")</f>
        <v>0</v>
      </c>
      <c r="AJ2288">
        <f>_xlfn.XLOOKUP(Tabela5[[#This Row],[UUID]],Planilha2!$A:$A,Planilha2!C:C,"")</f>
        <v>1</v>
      </c>
      <c r="AK2288">
        <f>_xlfn.XLOOKUP(Tabela5[[#This Row],[UUID]],Planilha2!$A:$A,Planilha2!D:D,"")</f>
        <v>16</v>
      </c>
      <c r="AL2288">
        <f>_xlfn.XLOOKUP(Tabela5[[#This Row],[UUID]],Planilha2!$A:$A,Planilha2!E:E,"")</f>
        <v>0</v>
      </c>
      <c r="AM2288">
        <f>_xlfn.XLOOKUP(Tabela5[[#This Row],[UUID]],Planilha2!$A:$A,Planilha2!F:F,"")</f>
        <v>1</v>
      </c>
      <c r="AN2288">
        <f>_xlfn.XLOOKUP(Tabela5[[#This Row],[UUID]],Planilha2!$A:$A,Planilha2!G:G,"")</f>
        <v>1</v>
      </c>
      <c r="AO2288">
        <f>_xlfn.XLOOKUP(Tabela5[[#This Row],[UUID]],Planilha2!$A:$A,Planilha2!H:H,"")</f>
        <v>1</v>
      </c>
      <c r="AP2288">
        <f>_xlfn.XLOOKUP(Tabela5[[#This Row],[UUID]],Planilha2!$A:$A,Planilha2!I:I,"")</f>
        <v>1</v>
      </c>
      <c r="AQ2288">
        <f>_xlfn.XLOOKUP(Tabela5[[#This Row],[UUID]],Planilha2!$A:$A,Planilha2!J:J,"")</f>
        <v>1</v>
      </c>
      <c r="AR2288">
        <f>_xlfn.XLOOKUP(Tabela5[[#This Row],[UUID]],Planilha2!$A:$A,Planilha2!K:K,"")</f>
        <v>1</v>
      </c>
      <c r="AS2288">
        <f>_xlfn.XLOOKUP(Tabela5[[#This Row],[UUID]],Planilha2!$A:$A,Planilha2!L:L,"")</f>
        <v>1</v>
      </c>
      <c r="AT2288">
        <f>_xlfn.XLOOKUP(Tabela5[[#This Row],[UUID]],Planilha2!$A:$A,Planilha2!M:M,"")</f>
        <v>1</v>
      </c>
      <c r="AU2288">
        <f>_xlfn.XLOOKUP(Tabela5[[#This Row],[UUID]],Planilha2!$A:$A,Planilha2!N:N,"")</f>
        <v>1</v>
      </c>
      <c r="AV2288">
        <f>_xlfn.XLOOKUP(Tabela5[[#This Row],[UUID]],Planilha2!$A:$A,Planilha2!O:O,"")</f>
        <v>1</v>
      </c>
    </row>
    <row r="2289" spans="1:48" x14ac:dyDescent="0.2">
      <c r="A2289" t="s">
        <v>9090</v>
      </c>
      <c r="B2289" t="s">
        <v>35</v>
      </c>
      <c r="C2289">
        <v>76954900</v>
      </c>
      <c r="D2289">
        <v>2595149938</v>
      </c>
      <c r="E2289" t="s">
        <v>4719</v>
      </c>
      <c r="F2289" t="s">
        <v>4720</v>
      </c>
      <c r="G2289" t="s">
        <v>4721</v>
      </c>
      <c r="H2289" s="1">
        <v>45992</v>
      </c>
      <c r="I2289">
        <v>202512</v>
      </c>
      <c r="J2289">
        <v>88.46172</v>
      </c>
      <c r="L2289">
        <v>88.46</v>
      </c>
      <c r="N2289">
        <v>90461095</v>
      </c>
      <c r="O2289" s="1">
        <v>46048</v>
      </c>
      <c r="P2289" s="1">
        <v>46058</v>
      </c>
      <c r="R2289">
        <v>68</v>
      </c>
      <c r="S2289" t="s">
        <v>53</v>
      </c>
      <c r="T2289" t="s">
        <v>40</v>
      </c>
      <c r="U2289" t="s">
        <v>40</v>
      </c>
      <c r="V2289" t="s">
        <v>4722</v>
      </c>
      <c r="W2289">
        <v>6</v>
      </c>
      <c r="X2289" t="s">
        <v>42</v>
      </c>
      <c r="Y2289">
        <v>6</v>
      </c>
      <c r="Z2289" t="s">
        <v>40</v>
      </c>
      <c r="AA2289" t="s">
        <v>982</v>
      </c>
      <c r="AB2289" t="s">
        <v>44</v>
      </c>
      <c r="AC2289" t="s">
        <v>45</v>
      </c>
      <c r="AE2289" t="s">
        <v>298</v>
      </c>
      <c r="AF2289" t="s">
        <v>9091</v>
      </c>
      <c r="AG2289" s="1">
        <v>46086</v>
      </c>
      <c r="AH2289" t="s">
        <v>2615</v>
      </c>
      <c r="AI2289">
        <f>_xlfn.XLOOKUP(Tabela5[[#This Row],[UUID]],Planilha2!$A:$A,Planilha2!B:B,"")</f>
        <v>1</v>
      </c>
      <c r="AJ2289">
        <f>_xlfn.XLOOKUP(Tabela5[[#This Row],[UUID]],Planilha2!$A:$A,Planilha2!C:C,"")</f>
        <v>0</v>
      </c>
      <c r="AK2289">
        <f>_xlfn.XLOOKUP(Tabela5[[#This Row],[UUID]],Planilha2!$A:$A,Planilha2!D:D,"")</f>
        <v>25</v>
      </c>
      <c r="AL2289">
        <f>_xlfn.XLOOKUP(Tabela5[[#This Row],[UUID]],Planilha2!$A:$A,Planilha2!E:E,"")</f>
        <v>1</v>
      </c>
      <c r="AM2289">
        <f>_xlfn.XLOOKUP(Tabela5[[#This Row],[UUID]],Planilha2!$A:$A,Planilha2!F:F,"")</f>
        <v>1</v>
      </c>
      <c r="AN2289">
        <f>_xlfn.XLOOKUP(Tabela5[[#This Row],[UUID]],Planilha2!$A:$A,Planilha2!G:G,"")</f>
        <v>1</v>
      </c>
      <c r="AO2289">
        <f>_xlfn.XLOOKUP(Tabela5[[#This Row],[UUID]],Planilha2!$A:$A,Planilha2!H:H,"")</f>
        <v>1</v>
      </c>
      <c r="AP2289">
        <f>_xlfn.XLOOKUP(Tabela5[[#This Row],[UUID]],Planilha2!$A:$A,Planilha2!I:I,"")</f>
        <v>1</v>
      </c>
      <c r="AQ2289">
        <f>_xlfn.XLOOKUP(Tabela5[[#This Row],[UUID]],Planilha2!$A:$A,Planilha2!J:J,"")</f>
        <v>1</v>
      </c>
      <c r="AR2289">
        <f>_xlfn.XLOOKUP(Tabela5[[#This Row],[UUID]],Planilha2!$A:$A,Planilha2!K:K,"")</f>
        <v>1</v>
      </c>
      <c r="AS2289">
        <f>_xlfn.XLOOKUP(Tabela5[[#This Row],[UUID]],Planilha2!$A:$A,Planilha2!L:L,"")</f>
        <v>1</v>
      </c>
      <c r="AT2289">
        <f>_xlfn.XLOOKUP(Tabela5[[#This Row],[UUID]],Planilha2!$A:$A,Planilha2!M:M,"")</f>
        <v>0</v>
      </c>
      <c r="AU2289">
        <f>_xlfn.XLOOKUP(Tabela5[[#This Row],[UUID]],Planilha2!$A:$A,Planilha2!N:N,"")</f>
        <v>1</v>
      </c>
      <c r="AV2289">
        <f>_xlfn.XLOOKUP(Tabela5[[#This Row],[UUID]],Planilha2!$A:$A,Planilha2!O:O,"")</f>
        <v>1</v>
      </c>
    </row>
    <row r="2290" spans="1:48" x14ac:dyDescent="0.2">
      <c r="A2290" t="s">
        <v>9092</v>
      </c>
      <c r="B2290" t="s">
        <v>35</v>
      </c>
      <c r="C2290">
        <v>9434402</v>
      </c>
      <c r="D2290">
        <v>51742446949</v>
      </c>
      <c r="E2290" t="s">
        <v>4731</v>
      </c>
      <c r="F2290" t="s">
        <v>4732</v>
      </c>
      <c r="G2290" t="s">
        <v>4733</v>
      </c>
      <c r="H2290" s="1">
        <v>45992</v>
      </c>
      <c r="I2290">
        <v>202512</v>
      </c>
      <c r="J2290">
        <v>523.12548000000004</v>
      </c>
      <c r="L2290">
        <v>523.13</v>
      </c>
      <c r="N2290">
        <v>90460870</v>
      </c>
      <c r="O2290" s="1">
        <v>46048</v>
      </c>
      <c r="P2290" s="1">
        <v>46058</v>
      </c>
      <c r="R2290">
        <v>68</v>
      </c>
      <c r="S2290" t="s">
        <v>53</v>
      </c>
      <c r="T2290" t="s">
        <v>40</v>
      </c>
      <c r="U2290" t="s">
        <v>40</v>
      </c>
      <c r="V2290" t="s">
        <v>4734</v>
      </c>
      <c r="W2290">
        <v>6</v>
      </c>
      <c r="X2290" t="s">
        <v>42</v>
      </c>
      <c r="Y2290">
        <v>6</v>
      </c>
      <c r="Z2290" t="s">
        <v>40</v>
      </c>
      <c r="AA2290" t="s">
        <v>982</v>
      </c>
      <c r="AB2290" t="s">
        <v>44</v>
      </c>
      <c r="AC2290" t="s">
        <v>45</v>
      </c>
      <c r="AE2290" t="s">
        <v>298</v>
      </c>
      <c r="AF2290" t="s">
        <v>9093</v>
      </c>
      <c r="AG2290" s="1">
        <v>46077</v>
      </c>
      <c r="AH2290" t="s">
        <v>2615</v>
      </c>
      <c r="AI2290">
        <f>_xlfn.XLOOKUP(Tabela5[[#This Row],[UUID]],Planilha2!$A:$A,Planilha2!B:B,"")</f>
        <v>0</v>
      </c>
      <c r="AJ2290">
        <f>_xlfn.XLOOKUP(Tabela5[[#This Row],[UUID]],Planilha2!$A:$A,Planilha2!C:C,"")</f>
        <v>1</v>
      </c>
      <c r="AK2290">
        <f>_xlfn.XLOOKUP(Tabela5[[#This Row],[UUID]],Planilha2!$A:$A,Planilha2!D:D,"")</f>
        <v>17</v>
      </c>
      <c r="AL2290">
        <f>_xlfn.XLOOKUP(Tabela5[[#This Row],[UUID]],Planilha2!$A:$A,Planilha2!E:E,"")</f>
        <v>0</v>
      </c>
      <c r="AM2290">
        <f>_xlfn.XLOOKUP(Tabela5[[#This Row],[UUID]],Planilha2!$A:$A,Planilha2!F:F,"")</f>
        <v>1</v>
      </c>
      <c r="AN2290">
        <f>_xlfn.XLOOKUP(Tabela5[[#This Row],[UUID]],Planilha2!$A:$A,Planilha2!G:G,"")</f>
        <v>1</v>
      </c>
      <c r="AO2290">
        <f>_xlfn.XLOOKUP(Tabela5[[#This Row],[UUID]],Planilha2!$A:$A,Planilha2!H:H,"")</f>
        <v>1</v>
      </c>
      <c r="AP2290">
        <f>_xlfn.XLOOKUP(Tabela5[[#This Row],[UUID]],Planilha2!$A:$A,Planilha2!I:I,"")</f>
        <v>1</v>
      </c>
      <c r="AQ2290">
        <f>_xlfn.XLOOKUP(Tabela5[[#This Row],[UUID]],Planilha2!$A:$A,Planilha2!J:J,"")</f>
        <v>1</v>
      </c>
      <c r="AR2290">
        <f>_xlfn.XLOOKUP(Tabela5[[#This Row],[UUID]],Planilha2!$A:$A,Planilha2!K:K,"")</f>
        <v>1</v>
      </c>
      <c r="AS2290">
        <f>_xlfn.XLOOKUP(Tabela5[[#This Row],[UUID]],Planilha2!$A:$A,Planilha2!L:L,"")</f>
        <v>1</v>
      </c>
      <c r="AT2290">
        <f>_xlfn.XLOOKUP(Tabela5[[#This Row],[UUID]],Planilha2!$A:$A,Planilha2!M:M,"")</f>
        <v>1</v>
      </c>
      <c r="AU2290">
        <f>_xlfn.XLOOKUP(Tabela5[[#This Row],[UUID]],Planilha2!$A:$A,Planilha2!N:N,"")</f>
        <v>1</v>
      </c>
      <c r="AV2290">
        <f>_xlfn.XLOOKUP(Tabela5[[#This Row],[UUID]],Planilha2!$A:$A,Planilha2!O:O,"")</f>
        <v>1</v>
      </c>
    </row>
    <row r="2291" spans="1:48" x14ac:dyDescent="0.2">
      <c r="A2291" t="s">
        <v>9094</v>
      </c>
      <c r="B2291" t="s">
        <v>35</v>
      </c>
      <c r="C2291">
        <v>101040709</v>
      </c>
      <c r="D2291">
        <v>9645999960</v>
      </c>
      <c r="E2291" t="s">
        <v>1184</v>
      </c>
      <c r="F2291" t="s">
        <v>1185</v>
      </c>
      <c r="G2291" t="s">
        <v>1186</v>
      </c>
      <c r="H2291" s="1">
        <v>45992</v>
      </c>
      <c r="I2291">
        <v>202512</v>
      </c>
      <c r="J2291">
        <v>571.17876000000001</v>
      </c>
      <c r="L2291">
        <v>571.17999999999995</v>
      </c>
      <c r="N2291">
        <v>90460555</v>
      </c>
      <c r="O2291" s="1">
        <v>46048</v>
      </c>
      <c r="P2291" s="1">
        <v>46058</v>
      </c>
      <c r="R2291">
        <v>68</v>
      </c>
      <c r="S2291" t="s">
        <v>53</v>
      </c>
      <c r="T2291" t="s">
        <v>40</v>
      </c>
      <c r="U2291" t="s">
        <v>40</v>
      </c>
      <c r="V2291" t="s">
        <v>1187</v>
      </c>
      <c r="W2291">
        <v>6</v>
      </c>
      <c r="X2291" t="s">
        <v>42</v>
      </c>
      <c r="Y2291">
        <v>6</v>
      </c>
      <c r="Z2291" t="s">
        <v>40</v>
      </c>
      <c r="AA2291" t="s">
        <v>982</v>
      </c>
      <c r="AB2291" t="s">
        <v>44</v>
      </c>
      <c r="AC2291" t="s">
        <v>45</v>
      </c>
      <c r="AE2291" t="s">
        <v>298</v>
      </c>
      <c r="AF2291" t="s">
        <v>9095</v>
      </c>
      <c r="AG2291" s="1">
        <v>46077</v>
      </c>
      <c r="AH2291" t="s">
        <v>2615</v>
      </c>
      <c r="AI2291">
        <f>_xlfn.XLOOKUP(Tabela5[[#This Row],[UUID]],Planilha2!$A:$A,Planilha2!B:B,"")</f>
        <v>0</v>
      </c>
      <c r="AJ2291">
        <f>_xlfn.XLOOKUP(Tabela5[[#This Row],[UUID]],Planilha2!$A:$A,Planilha2!C:C,"")</f>
        <v>1</v>
      </c>
      <c r="AK2291">
        <f>_xlfn.XLOOKUP(Tabela5[[#This Row],[UUID]],Planilha2!$A:$A,Planilha2!D:D,"")</f>
        <v>4</v>
      </c>
      <c r="AL2291">
        <f>_xlfn.XLOOKUP(Tabela5[[#This Row],[UUID]],Planilha2!$A:$A,Planilha2!E:E,"")</f>
        <v>1</v>
      </c>
      <c r="AM2291">
        <f>_xlfn.XLOOKUP(Tabela5[[#This Row],[UUID]],Planilha2!$A:$A,Planilha2!F:F,"")</f>
        <v>1</v>
      </c>
      <c r="AN2291">
        <f>_xlfn.XLOOKUP(Tabela5[[#This Row],[UUID]],Planilha2!$A:$A,Planilha2!G:G,"")</f>
        <v>1</v>
      </c>
      <c r="AO2291">
        <f>_xlfn.XLOOKUP(Tabela5[[#This Row],[UUID]],Planilha2!$A:$A,Planilha2!H:H,"")</f>
        <v>1</v>
      </c>
      <c r="AP2291">
        <f>_xlfn.XLOOKUP(Tabela5[[#This Row],[UUID]],Planilha2!$A:$A,Planilha2!I:I,"")</f>
        <v>1</v>
      </c>
      <c r="AQ2291">
        <f>_xlfn.XLOOKUP(Tabela5[[#This Row],[UUID]],Planilha2!$A:$A,Planilha2!J:J,"")</f>
        <v>1</v>
      </c>
      <c r="AR2291">
        <f>_xlfn.XLOOKUP(Tabela5[[#This Row],[UUID]],Planilha2!$A:$A,Planilha2!K:K,"")</f>
        <v>1</v>
      </c>
      <c r="AS2291">
        <f>_xlfn.XLOOKUP(Tabela5[[#This Row],[UUID]],Planilha2!$A:$A,Planilha2!L:L,"")</f>
        <v>1</v>
      </c>
      <c r="AT2291">
        <f>_xlfn.XLOOKUP(Tabela5[[#This Row],[UUID]],Planilha2!$A:$A,Planilha2!M:M,"")</f>
        <v>1</v>
      </c>
      <c r="AU2291">
        <f>_xlfn.XLOOKUP(Tabela5[[#This Row],[UUID]],Planilha2!$A:$A,Planilha2!N:N,"")</f>
        <v>1</v>
      </c>
      <c r="AV2291">
        <f>_xlfn.XLOOKUP(Tabela5[[#This Row],[UUID]],Planilha2!$A:$A,Planilha2!O:O,"")</f>
        <v>1</v>
      </c>
    </row>
    <row r="2292" spans="1:48" x14ac:dyDescent="0.2">
      <c r="A2292" t="s">
        <v>9096</v>
      </c>
      <c r="B2292" t="s">
        <v>35</v>
      </c>
      <c r="C2292">
        <v>314226</v>
      </c>
      <c r="D2292">
        <v>80718850963</v>
      </c>
      <c r="E2292" t="s">
        <v>1190</v>
      </c>
      <c r="F2292" t="s">
        <v>1191</v>
      </c>
      <c r="G2292" t="s">
        <v>1192</v>
      </c>
      <c r="H2292" s="1">
        <v>45992</v>
      </c>
      <c r="I2292">
        <v>202512</v>
      </c>
      <c r="J2292">
        <v>216.78582</v>
      </c>
      <c r="L2292">
        <v>216.79</v>
      </c>
      <c r="N2292">
        <v>90461018</v>
      </c>
      <c r="O2292" s="1">
        <v>46048</v>
      </c>
      <c r="P2292" s="1">
        <v>46058</v>
      </c>
      <c r="R2292">
        <v>68</v>
      </c>
      <c r="S2292" t="s">
        <v>53</v>
      </c>
      <c r="T2292" t="s">
        <v>40</v>
      </c>
      <c r="U2292" t="s">
        <v>40</v>
      </c>
      <c r="V2292" t="s">
        <v>1193</v>
      </c>
      <c r="W2292">
        <v>6</v>
      </c>
      <c r="X2292" t="s">
        <v>42</v>
      </c>
      <c r="Y2292">
        <v>6</v>
      </c>
      <c r="Z2292" t="s">
        <v>40</v>
      </c>
      <c r="AA2292" t="s">
        <v>982</v>
      </c>
      <c r="AB2292" t="s">
        <v>44</v>
      </c>
      <c r="AC2292" t="s">
        <v>45</v>
      </c>
      <c r="AE2292" t="s">
        <v>298</v>
      </c>
      <c r="AF2292" t="s">
        <v>9097</v>
      </c>
      <c r="AG2292" s="1">
        <v>46086</v>
      </c>
      <c r="AH2292" t="s">
        <v>2615</v>
      </c>
      <c r="AI2292">
        <f>_xlfn.XLOOKUP(Tabela5[[#This Row],[UUID]],Planilha2!$A:$A,Planilha2!B:B,"")</f>
        <v>1</v>
      </c>
      <c r="AJ2292">
        <f>_xlfn.XLOOKUP(Tabela5[[#This Row],[UUID]],Planilha2!$A:$A,Planilha2!C:C,"")</f>
        <v>0</v>
      </c>
      <c r="AK2292">
        <f>_xlfn.XLOOKUP(Tabela5[[#This Row],[UUID]],Planilha2!$A:$A,Planilha2!D:D,"")</f>
        <v>25</v>
      </c>
      <c r="AL2292">
        <f>_xlfn.XLOOKUP(Tabela5[[#This Row],[UUID]],Planilha2!$A:$A,Planilha2!E:E,"")</f>
        <v>1</v>
      </c>
      <c r="AM2292">
        <f>_xlfn.XLOOKUP(Tabela5[[#This Row],[UUID]],Planilha2!$A:$A,Planilha2!F:F,"")</f>
        <v>1</v>
      </c>
      <c r="AN2292">
        <f>_xlfn.XLOOKUP(Tabela5[[#This Row],[UUID]],Planilha2!$A:$A,Planilha2!G:G,"")</f>
        <v>1</v>
      </c>
      <c r="AO2292">
        <f>_xlfn.XLOOKUP(Tabela5[[#This Row],[UUID]],Planilha2!$A:$A,Planilha2!H:H,"")</f>
        <v>1</v>
      </c>
      <c r="AP2292">
        <f>_xlfn.XLOOKUP(Tabela5[[#This Row],[UUID]],Planilha2!$A:$A,Planilha2!I:I,"")</f>
        <v>1</v>
      </c>
      <c r="AQ2292">
        <f>_xlfn.XLOOKUP(Tabela5[[#This Row],[UUID]],Planilha2!$A:$A,Planilha2!J:J,"")</f>
        <v>1</v>
      </c>
      <c r="AR2292">
        <f>_xlfn.XLOOKUP(Tabela5[[#This Row],[UUID]],Planilha2!$A:$A,Planilha2!K:K,"")</f>
        <v>1</v>
      </c>
      <c r="AS2292">
        <f>_xlfn.XLOOKUP(Tabela5[[#This Row],[UUID]],Planilha2!$A:$A,Planilha2!L:L,"")</f>
        <v>1</v>
      </c>
      <c r="AT2292">
        <f>_xlfn.XLOOKUP(Tabela5[[#This Row],[UUID]],Planilha2!$A:$A,Planilha2!M:M,"")</f>
        <v>0</v>
      </c>
      <c r="AU2292">
        <f>_xlfn.XLOOKUP(Tabela5[[#This Row],[UUID]],Planilha2!$A:$A,Planilha2!N:N,"")</f>
        <v>1</v>
      </c>
      <c r="AV2292">
        <f>_xlfn.XLOOKUP(Tabela5[[#This Row],[UUID]],Planilha2!$A:$A,Planilha2!O:O,"")</f>
        <v>1</v>
      </c>
    </row>
    <row r="2293" spans="1:48" x14ac:dyDescent="0.2">
      <c r="A2293" t="s">
        <v>9098</v>
      </c>
      <c r="B2293" t="s">
        <v>35</v>
      </c>
      <c r="C2293">
        <v>93684738</v>
      </c>
      <c r="D2293">
        <v>7400593943</v>
      </c>
      <c r="E2293" t="s">
        <v>1202</v>
      </c>
      <c r="F2293" t="s">
        <v>1203</v>
      </c>
      <c r="G2293" t="s">
        <v>1204</v>
      </c>
      <c r="H2293" s="1">
        <v>45992</v>
      </c>
      <c r="I2293">
        <v>202512</v>
      </c>
      <c r="J2293">
        <v>340.74144000000001</v>
      </c>
      <c r="L2293">
        <v>340.74</v>
      </c>
      <c r="N2293">
        <v>90460528</v>
      </c>
      <c r="O2293" s="1">
        <v>46048</v>
      </c>
      <c r="P2293" s="1">
        <v>46058</v>
      </c>
      <c r="R2293">
        <v>68</v>
      </c>
      <c r="S2293" t="s">
        <v>53</v>
      </c>
      <c r="T2293" t="s">
        <v>40</v>
      </c>
      <c r="U2293" t="s">
        <v>40</v>
      </c>
      <c r="V2293" t="s">
        <v>1205</v>
      </c>
      <c r="W2293">
        <v>6</v>
      </c>
      <c r="X2293" t="s">
        <v>42</v>
      </c>
      <c r="Y2293">
        <v>6</v>
      </c>
      <c r="Z2293" t="s">
        <v>40</v>
      </c>
      <c r="AA2293" t="s">
        <v>982</v>
      </c>
      <c r="AB2293" t="s">
        <v>44</v>
      </c>
      <c r="AC2293" t="s">
        <v>45</v>
      </c>
      <c r="AE2293" t="s">
        <v>298</v>
      </c>
      <c r="AF2293" t="s">
        <v>9099</v>
      </c>
      <c r="AG2293" s="1">
        <v>46071</v>
      </c>
      <c r="AH2293" t="s">
        <v>2615</v>
      </c>
      <c r="AI2293">
        <f>_xlfn.XLOOKUP(Tabela5[[#This Row],[UUID]],Planilha2!$A:$A,Planilha2!B:B,"")</f>
        <v>1</v>
      </c>
      <c r="AJ2293">
        <f>_xlfn.XLOOKUP(Tabela5[[#This Row],[UUID]],Planilha2!$A:$A,Planilha2!C:C,"")</f>
        <v>1</v>
      </c>
      <c r="AK2293">
        <f>_xlfn.XLOOKUP(Tabela5[[#This Row],[UUID]],Planilha2!$A:$A,Planilha2!D:D,"")</f>
        <v>1</v>
      </c>
      <c r="AL2293">
        <f>_xlfn.XLOOKUP(Tabela5[[#This Row],[UUID]],Planilha2!$A:$A,Planilha2!E:E,"")</f>
        <v>0</v>
      </c>
      <c r="AM2293">
        <f>_xlfn.XLOOKUP(Tabela5[[#This Row],[UUID]],Planilha2!$A:$A,Planilha2!F:F,"")</f>
        <v>1</v>
      </c>
      <c r="AN2293">
        <f>_xlfn.XLOOKUP(Tabela5[[#This Row],[UUID]],Planilha2!$A:$A,Planilha2!G:G,"")</f>
        <v>1</v>
      </c>
      <c r="AO2293">
        <f>_xlfn.XLOOKUP(Tabela5[[#This Row],[UUID]],Planilha2!$A:$A,Planilha2!H:H,"")</f>
        <v>1</v>
      </c>
      <c r="AP2293">
        <f>_xlfn.XLOOKUP(Tabela5[[#This Row],[UUID]],Planilha2!$A:$A,Planilha2!I:I,"")</f>
        <v>1</v>
      </c>
      <c r="AQ2293">
        <f>_xlfn.XLOOKUP(Tabela5[[#This Row],[UUID]],Planilha2!$A:$A,Planilha2!J:J,"")</f>
        <v>1</v>
      </c>
      <c r="AR2293">
        <f>_xlfn.XLOOKUP(Tabela5[[#This Row],[UUID]],Planilha2!$A:$A,Planilha2!K:K,"")</f>
        <v>1</v>
      </c>
      <c r="AS2293">
        <f>_xlfn.XLOOKUP(Tabela5[[#This Row],[UUID]],Planilha2!$A:$A,Planilha2!L:L,"")</f>
        <v>1</v>
      </c>
      <c r="AT2293">
        <f>_xlfn.XLOOKUP(Tabela5[[#This Row],[UUID]],Planilha2!$A:$A,Planilha2!M:M,"")</f>
        <v>0</v>
      </c>
      <c r="AU2293">
        <f>_xlfn.XLOOKUP(Tabela5[[#This Row],[UUID]],Planilha2!$A:$A,Planilha2!N:N,"")</f>
        <v>1</v>
      </c>
      <c r="AV2293">
        <f>_xlfn.XLOOKUP(Tabela5[[#This Row],[UUID]],Planilha2!$A:$A,Planilha2!O:O,"")</f>
        <v>1</v>
      </c>
    </row>
    <row r="2294" spans="1:48" x14ac:dyDescent="0.2">
      <c r="A2294" t="s">
        <v>9100</v>
      </c>
      <c r="B2294" t="s">
        <v>35</v>
      </c>
      <c r="C2294">
        <v>764335</v>
      </c>
      <c r="D2294">
        <v>42110629720</v>
      </c>
      <c r="E2294" t="s">
        <v>554</v>
      </c>
      <c r="F2294" t="s">
        <v>555</v>
      </c>
      <c r="G2294" t="s">
        <v>556</v>
      </c>
      <c r="H2294" s="1">
        <v>45931</v>
      </c>
      <c r="I2294">
        <v>202510</v>
      </c>
      <c r="J2294">
        <v>132.5394</v>
      </c>
      <c r="L2294">
        <v>132.54</v>
      </c>
      <c r="N2294">
        <v>90409368</v>
      </c>
      <c r="O2294" s="1">
        <v>45988</v>
      </c>
      <c r="P2294" s="1">
        <v>45999</v>
      </c>
      <c r="R2294">
        <v>127</v>
      </c>
      <c r="S2294" t="s">
        <v>53</v>
      </c>
      <c r="T2294" t="s">
        <v>40</v>
      </c>
      <c r="U2294" t="s">
        <v>40</v>
      </c>
      <c r="V2294" t="s">
        <v>557</v>
      </c>
      <c r="W2294">
        <v>6</v>
      </c>
      <c r="X2294" t="s">
        <v>42</v>
      </c>
      <c r="Y2294">
        <v>6</v>
      </c>
      <c r="Z2294" t="s">
        <v>40</v>
      </c>
      <c r="AA2294" t="s">
        <v>297</v>
      </c>
      <c r="AB2294" t="s">
        <v>44</v>
      </c>
      <c r="AE2294" t="s">
        <v>2711</v>
      </c>
      <c r="AF2294" t="s">
        <v>9101</v>
      </c>
      <c r="AG2294" s="1">
        <v>45971</v>
      </c>
      <c r="AH2294" t="s">
        <v>70</v>
      </c>
      <c r="AI2294">
        <f>_xlfn.XLOOKUP(Tabela5[[#This Row],[UUID]],Planilha2!$A:$A,Planilha2!B:B,"")</f>
        <v>0</v>
      </c>
      <c r="AJ2294">
        <f>_xlfn.XLOOKUP(Tabela5[[#This Row],[UUID]],Planilha2!$A:$A,Planilha2!C:C,"")</f>
        <v>0</v>
      </c>
      <c r="AK2294">
        <f>_xlfn.XLOOKUP(Tabela5[[#This Row],[UUID]],Planilha2!$A:$A,Planilha2!D:D,"")</f>
        <v>0</v>
      </c>
      <c r="AL2294">
        <f>_xlfn.XLOOKUP(Tabela5[[#This Row],[UUID]],Planilha2!$A:$A,Planilha2!E:E,"")</f>
        <v>5</v>
      </c>
      <c r="AM2294">
        <f>_xlfn.XLOOKUP(Tabela5[[#This Row],[UUID]],Planilha2!$A:$A,Planilha2!F:F,"")</f>
        <v>0</v>
      </c>
      <c r="AN2294">
        <f>_xlfn.XLOOKUP(Tabela5[[#This Row],[UUID]],Planilha2!$A:$A,Planilha2!G:G,"")</f>
        <v>0</v>
      </c>
      <c r="AO2294">
        <f>_xlfn.XLOOKUP(Tabela5[[#This Row],[UUID]],Planilha2!$A:$A,Planilha2!H:H,"")</f>
        <v>0</v>
      </c>
      <c r="AP2294">
        <f>_xlfn.XLOOKUP(Tabela5[[#This Row],[UUID]],Planilha2!$A:$A,Planilha2!I:I,"")</f>
        <v>0</v>
      </c>
      <c r="AQ2294">
        <f>_xlfn.XLOOKUP(Tabela5[[#This Row],[UUID]],Planilha2!$A:$A,Planilha2!J:J,"")</f>
        <v>0</v>
      </c>
      <c r="AR2294">
        <f>_xlfn.XLOOKUP(Tabela5[[#This Row],[UUID]],Planilha2!$A:$A,Planilha2!K:K,"")</f>
        <v>0</v>
      </c>
      <c r="AS2294">
        <f>_xlfn.XLOOKUP(Tabela5[[#This Row],[UUID]],Planilha2!$A:$A,Planilha2!L:L,"")</f>
        <v>0</v>
      </c>
      <c r="AT2294">
        <f>_xlfn.XLOOKUP(Tabela5[[#This Row],[UUID]],Planilha2!$A:$A,Planilha2!M:M,"")</f>
        <v>0</v>
      </c>
      <c r="AU2294">
        <f>_xlfn.XLOOKUP(Tabela5[[#This Row],[UUID]],Planilha2!$A:$A,Planilha2!N:N,"")</f>
        <v>0</v>
      </c>
      <c r="AV2294">
        <f>_xlfn.XLOOKUP(Tabela5[[#This Row],[UUID]],Planilha2!$A:$A,Planilha2!O:O,"")</f>
        <v>0</v>
      </c>
    </row>
    <row r="2295" spans="1:48" x14ac:dyDescent="0.2">
      <c r="A2295" t="s">
        <v>9102</v>
      </c>
      <c r="B2295" t="s">
        <v>35</v>
      </c>
      <c r="C2295">
        <v>6346588</v>
      </c>
      <c r="D2295">
        <v>29892244915</v>
      </c>
      <c r="E2295" t="s">
        <v>4752</v>
      </c>
      <c r="F2295" t="s">
        <v>4753</v>
      </c>
      <c r="G2295" t="s">
        <v>4754</v>
      </c>
      <c r="H2295" s="1">
        <v>45992</v>
      </c>
      <c r="I2295">
        <v>202512</v>
      </c>
      <c r="J2295">
        <v>629.06111999999996</v>
      </c>
      <c r="L2295">
        <v>629.05999999999995</v>
      </c>
      <c r="N2295">
        <v>90460619</v>
      </c>
      <c r="O2295" s="1">
        <v>46048</v>
      </c>
      <c r="P2295" s="1">
        <v>46058</v>
      </c>
      <c r="R2295">
        <v>68</v>
      </c>
      <c r="S2295" t="s">
        <v>53</v>
      </c>
      <c r="T2295" t="s">
        <v>40</v>
      </c>
      <c r="U2295" t="s">
        <v>40</v>
      </c>
      <c r="V2295" t="s">
        <v>4755</v>
      </c>
      <c r="W2295" t="s">
        <v>94</v>
      </c>
      <c r="X2295" t="s">
        <v>94</v>
      </c>
      <c r="Y2295">
        <v>6</v>
      </c>
      <c r="Z2295" t="s">
        <v>40</v>
      </c>
      <c r="AA2295" t="s">
        <v>982</v>
      </c>
      <c r="AB2295" t="s">
        <v>44</v>
      </c>
      <c r="AC2295" t="s">
        <v>45</v>
      </c>
      <c r="AE2295" t="s">
        <v>298</v>
      </c>
      <c r="AF2295" t="s">
        <v>9103</v>
      </c>
      <c r="AG2295" s="1">
        <v>46086</v>
      </c>
      <c r="AH2295" t="s">
        <v>2615</v>
      </c>
      <c r="AI2295">
        <f>_xlfn.XLOOKUP(Tabela5[[#This Row],[UUID]],Planilha2!$A:$A,Planilha2!B:B,"")</f>
        <v>1</v>
      </c>
      <c r="AJ2295">
        <f>_xlfn.XLOOKUP(Tabela5[[#This Row],[UUID]],Planilha2!$A:$A,Planilha2!C:C,"")</f>
        <v>0</v>
      </c>
      <c r="AK2295">
        <f>_xlfn.XLOOKUP(Tabela5[[#This Row],[UUID]],Planilha2!$A:$A,Planilha2!D:D,"")</f>
        <v>1</v>
      </c>
      <c r="AL2295">
        <f>_xlfn.XLOOKUP(Tabela5[[#This Row],[UUID]],Planilha2!$A:$A,Planilha2!E:E,"")</f>
        <v>0</v>
      </c>
      <c r="AM2295">
        <f>_xlfn.XLOOKUP(Tabela5[[#This Row],[UUID]],Planilha2!$A:$A,Planilha2!F:F,"")</f>
        <v>1</v>
      </c>
      <c r="AN2295">
        <f>_xlfn.XLOOKUP(Tabela5[[#This Row],[UUID]],Planilha2!$A:$A,Planilha2!G:G,"")</f>
        <v>1</v>
      </c>
      <c r="AO2295">
        <f>_xlfn.XLOOKUP(Tabela5[[#This Row],[UUID]],Planilha2!$A:$A,Planilha2!H:H,"")</f>
        <v>1</v>
      </c>
      <c r="AP2295">
        <f>_xlfn.XLOOKUP(Tabela5[[#This Row],[UUID]],Planilha2!$A:$A,Planilha2!I:I,"")</f>
        <v>1</v>
      </c>
      <c r="AQ2295">
        <f>_xlfn.XLOOKUP(Tabela5[[#This Row],[UUID]],Planilha2!$A:$A,Planilha2!J:J,"")</f>
        <v>1</v>
      </c>
      <c r="AR2295">
        <f>_xlfn.XLOOKUP(Tabela5[[#This Row],[UUID]],Planilha2!$A:$A,Planilha2!K:K,"")</f>
        <v>1</v>
      </c>
      <c r="AS2295">
        <f>_xlfn.XLOOKUP(Tabela5[[#This Row],[UUID]],Planilha2!$A:$A,Planilha2!L:L,"")</f>
        <v>1</v>
      </c>
      <c r="AT2295">
        <f>_xlfn.XLOOKUP(Tabela5[[#This Row],[UUID]],Planilha2!$A:$A,Planilha2!M:M,"")</f>
        <v>0</v>
      </c>
      <c r="AU2295">
        <f>_xlfn.XLOOKUP(Tabela5[[#This Row],[UUID]],Planilha2!$A:$A,Planilha2!N:N,"")</f>
        <v>1</v>
      </c>
      <c r="AV2295">
        <f>_xlfn.XLOOKUP(Tabela5[[#This Row],[UUID]],Planilha2!$A:$A,Planilha2!O:O,"")</f>
        <v>1</v>
      </c>
    </row>
    <row r="2296" spans="1:48" x14ac:dyDescent="0.2">
      <c r="A2296" t="s">
        <v>9104</v>
      </c>
      <c r="B2296" t="s">
        <v>35</v>
      </c>
      <c r="C2296">
        <v>108273253</v>
      </c>
      <c r="D2296">
        <v>5721703946</v>
      </c>
      <c r="E2296" t="s">
        <v>4758</v>
      </c>
      <c r="F2296" t="s">
        <v>4759</v>
      </c>
      <c r="G2296" t="s">
        <v>4760</v>
      </c>
      <c r="H2296" s="1">
        <v>45992</v>
      </c>
      <c r="I2296">
        <v>202512</v>
      </c>
      <c r="J2296">
        <v>983.45406000000003</v>
      </c>
      <c r="L2296">
        <v>983.45</v>
      </c>
      <c r="N2296">
        <v>90460602</v>
      </c>
      <c r="O2296" s="1">
        <v>46048</v>
      </c>
      <c r="P2296" s="1">
        <v>46058</v>
      </c>
      <c r="R2296">
        <v>68</v>
      </c>
      <c r="S2296" t="s">
        <v>53</v>
      </c>
      <c r="T2296" t="s">
        <v>40</v>
      </c>
      <c r="U2296" t="s">
        <v>40</v>
      </c>
      <c r="V2296" t="s">
        <v>4761</v>
      </c>
      <c r="W2296">
        <v>6</v>
      </c>
      <c r="X2296" t="s">
        <v>42</v>
      </c>
      <c r="Y2296">
        <v>6</v>
      </c>
      <c r="Z2296" t="s">
        <v>40</v>
      </c>
      <c r="AA2296" t="s">
        <v>982</v>
      </c>
      <c r="AB2296" t="s">
        <v>44</v>
      </c>
      <c r="AC2296" t="s">
        <v>45</v>
      </c>
      <c r="AE2296" t="s">
        <v>298</v>
      </c>
      <c r="AF2296" t="s">
        <v>9105</v>
      </c>
      <c r="AG2296" s="1">
        <v>46086</v>
      </c>
      <c r="AH2296" t="s">
        <v>2615</v>
      </c>
      <c r="AI2296">
        <f>_xlfn.XLOOKUP(Tabela5[[#This Row],[UUID]],Planilha2!$A:$A,Planilha2!B:B,"")</f>
        <v>1</v>
      </c>
      <c r="AJ2296">
        <f>_xlfn.XLOOKUP(Tabela5[[#This Row],[UUID]],Planilha2!$A:$A,Planilha2!C:C,"")</f>
        <v>0</v>
      </c>
      <c r="AK2296">
        <f>_xlfn.XLOOKUP(Tabela5[[#This Row],[UUID]],Planilha2!$A:$A,Planilha2!D:D,"")</f>
        <v>1</v>
      </c>
      <c r="AL2296">
        <f>_xlfn.XLOOKUP(Tabela5[[#This Row],[UUID]],Planilha2!$A:$A,Planilha2!E:E,"")</f>
        <v>0</v>
      </c>
      <c r="AM2296">
        <f>_xlfn.XLOOKUP(Tabela5[[#This Row],[UUID]],Planilha2!$A:$A,Planilha2!F:F,"")</f>
        <v>1</v>
      </c>
      <c r="AN2296">
        <f>_xlfn.XLOOKUP(Tabela5[[#This Row],[UUID]],Planilha2!$A:$A,Planilha2!G:G,"")</f>
        <v>1</v>
      </c>
      <c r="AO2296">
        <f>_xlfn.XLOOKUP(Tabela5[[#This Row],[UUID]],Planilha2!$A:$A,Planilha2!H:H,"")</f>
        <v>1</v>
      </c>
      <c r="AP2296">
        <f>_xlfn.XLOOKUP(Tabela5[[#This Row],[UUID]],Planilha2!$A:$A,Planilha2!I:I,"")</f>
        <v>1</v>
      </c>
      <c r="AQ2296">
        <f>_xlfn.XLOOKUP(Tabela5[[#This Row],[UUID]],Planilha2!$A:$A,Planilha2!J:J,"")</f>
        <v>1</v>
      </c>
      <c r="AR2296">
        <f>_xlfn.XLOOKUP(Tabela5[[#This Row],[UUID]],Planilha2!$A:$A,Planilha2!K:K,"")</f>
        <v>1</v>
      </c>
      <c r="AS2296">
        <f>_xlfn.XLOOKUP(Tabela5[[#This Row],[UUID]],Planilha2!$A:$A,Planilha2!L:L,"")</f>
        <v>1</v>
      </c>
      <c r="AT2296">
        <f>_xlfn.XLOOKUP(Tabela5[[#This Row],[UUID]],Planilha2!$A:$A,Planilha2!M:M,"")</f>
        <v>0</v>
      </c>
      <c r="AU2296">
        <f>_xlfn.XLOOKUP(Tabela5[[#This Row],[UUID]],Planilha2!$A:$A,Planilha2!N:N,"")</f>
        <v>1</v>
      </c>
      <c r="AV2296">
        <f>_xlfn.XLOOKUP(Tabela5[[#This Row],[UUID]],Planilha2!$A:$A,Planilha2!O:O,"")</f>
        <v>1</v>
      </c>
    </row>
    <row r="2297" spans="1:48" x14ac:dyDescent="0.2">
      <c r="A2297" t="s">
        <v>9106</v>
      </c>
      <c r="B2297" t="s">
        <v>35</v>
      </c>
      <c r="C2297">
        <v>161190694</v>
      </c>
      <c r="D2297">
        <v>79350488787</v>
      </c>
      <c r="E2297" t="s">
        <v>5077</v>
      </c>
      <c r="F2297" t="s">
        <v>9107</v>
      </c>
      <c r="G2297" t="s">
        <v>5079</v>
      </c>
      <c r="H2297" s="1">
        <v>45931</v>
      </c>
      <c r="I2297">
        <v>202510</v>
      </c>
      <c r="J2297">
        <v>180.03086999999999</v>
      </c>
      <c r="L2297">
        <v>180.03</v>
      </c>
      <c r="N2297">
        <v>90408148</v>
      </c>
      <c r="O2297" s="1">
        <v>45980</v>
      </c>
      <c r="P2297" s="1">
        <v>45992</v>
      </c>
      <c r="R2297">
        <v>134</v>
      </c>
      <c r="S2297" t="s">
        <v>53</v>
      </c>
      <c r="T2297" t="s">
        <v>40</v>
      </c>
      <c r="U2297" t="s">
        <v>40</v>
      </c>
      <c r="V2297" t="s">
        <v>5080</v>
      </c>
      <c r="W2297">
        <v>6</v>
      </c>
      <c r="X2297" t="s">
        <v>42</v>
      </c>
      <c r="Y2297">
        <v>6</v>
      </c>
      <c r="Z2297" t="s">
        <v>40</v>
      </c>
      <c r="AA2297" t="s">
        <v>297</v>
      </c>
      <c r="AB2297" t="s">
        <v>44</v>
      </c>
      <c r="AE2297" t="s">
        <v>2711</v>
      </c>
      <c r="AF2297" t="s">
        <v>9108</v>
      </c>
      <c r="AG2297" s="1">
        <v>45959</v>
      </c>
      <c r="AH2297" t="s">
        <v>70</v>
      </c>
      <c r="AI2297">
        <f>_xlfn.XLOOKUP(Tabela5[[#This Row],[UUID]],Planilha2!$A:$A,Planilha2!B:B,"")</f>
        <v>0</v>
      </c>
      <c r="AJ2297">
        <f>_xlfn.XLOOKUP(Tabela5[[#This Row],[UUID]],Planilha2!$A:$A,Planilha2!C:C,"")</f>
        <v>0</v>
      </c>
      <c r="AK2297">
        <f>_xlfn.XLOOKUP(Tabela5[[#This Row],[UUID]],Planilha2!$A:$A,Planilha2!D:D,"")</f>
        <v>0</v>
      </c>
      <c r="AL2297">
        <f>_xlfn.XLOOKUP(Tabela5[[#This Row],[UUID]],Planilha2!$A:$A,Planilha2!E:E,"")</f>
        <v>5</v>
      </c>
      <c r="AM2297">
        <f>_xlfn.XLOOKUP(Tabela5[[#This Row],[UUID]],Planilha2!$A:$A,Planilha2!F:F,"")</f>
        <v>0</v>
      </c>
      <c r="AN2297">
        <f>_xlfn.XLOOKUP(Tabela5[[#This Row],[UUID]],Planilha2!$A:$A,Planilha2!G:G,"")</f>
        <v>0</v>
      </c>
      <c r="AO2297">
        <f>_xlfn.XLOOKUP(Tabela5[[#This Row],[UUID]],Planilha2!$A:$A,Planilha2!H:H,"")</f>
        <v>0</v>
      </c>
      <c r="AP2297">
        <f>_xlfn.XLOOKUP(Tabela5[[#This Row],[UUID]],Planilha2!$A:$A,Planilha2!I:I,"")</f>
        <v>0</v>
      </c>
      <c r="AQ2297">
        <f>_xlfn.XLOOKUP(Tabela5[[#This Row],[UUID]],Planilha2!$A:$A,Planilha2!J:J,"")</f>
        <v>0</v>
      </c>
      <c r="AR2297">
        <f>_xlfn.XLOOKUP(Tabela5[[#This Row],[UUID]],Planilha2!$A:$A,Planilha2!K:K,"")</f>
        <v>0</v>
      </c>
      <c r="AS2297">
        <f>_xlfn.XLOOKUP(Tabela5[[#This Row],[UUID]],Planilha2!$A:$A,Planilha2!L:L,"")</f>
        <v>0</v>
      </c>
      <c r="AT2297">
        <f>_xlfn.XLOOKUP(Tabela5[[#This Row],[UUID]],Planilha2!$A:$A,Planilha2!M:M,"")</f>
        <v>0</v>
      </c>
      <c r="AU2297">
        <f>_xlfn.XLOOKUP(Tabela5[[#This Row],[UUID]],Planilha2!$A:$A,Planilha2!N:N,"")</f>
        <v>0</v>
      </c>
      <c r="AV2297">
        <f>_xlfn.XLOOKUP(Tabela5[[#This Row],[UUID]],Planilha2!$A:$A,Planilha2!O:O,"")</f>
        <v>0</v>
      </c>
    </row>
    <row r="2298" spans="1:48" x14ac:dyDescent="0.2">
      <c r="A2298" t="s">
        <v>9109</v>
      </c>
      <c r="B2298" t="s">
        <v>35</v>
      </c>
      <c r="C2298">
        <v>54199107</v>
      </c>
      <c r="D2298">
        <v>2839824973</v>
      </c>
      <c r="E2298" t="s">
        <v>4764</v>
      </c>
      <c r="F2298" t="s">
        <v>4765</v>
      </c>
      <c r="G2298" t="s">
        <v>4766</v>
      </c>
      <c r="H2298" s="1">
        <v>45992</v>
      </c>
      <c r="I2298">
        <v>202512</v>
      </c>
      <c r="J2298">
        <v>1243.9246800000001</v>
      </c>
      <c r="L2298">
        <v>1243.92</v>
      </c>
      <c r="N2298">
        <v>90460715</v>
      </c>
      <c r="O2298" s="1">
        <v>46048</v>
      </c>
      <c r="P2298" s="1">
        <v>46058</v>
      </c>
      <c r="R2298">
        <v>68</v>
      </c>
      <c r="S2298" t="s">
        <v>53</v>
      </c>
      <c r="T2298" t="s">
        <v>40</v>
      </c>
      <c r="U2298" t="s">
        <v>40</v>
      </c>
      <c r="V2298" t="s">
        <v>4767</v>
      </c>
      <c r="W2298">
        <v>6</v>
      </c>
      <c r="X2298" t="s">
        <v>42</v>
      </c>
      <c r="Y2298">
        <v>6</v>
      </c>
      <c r="Z2298" t="s">
        <v>40</v>
      </c>
      <c r="AA2298" t="s">
        <v>982</v>
      </c>
      <c r="AB2298" t="s">
        <v>44</v>
      </c>
      <c r="AC2298" t="s">
        <v>45</v>
      </c>
      <c r="AE2298" t="s">
        <v>298</v>
      </c>
      <c r="AF2298" t="s">
        <v>9110</v>
      </c>
      <c r="AG2298" s="1">
        <v>46077</v>
      </c>
      <c r="AH2298" t="s">
        <v>2615</v>
      </c>
      <c r="AI2298">
        <f>_xlfn.XLOOKUP(Tabela5[[#This Row],[UUID]],Planilha2!$A:$A,Planilha2!B:B,"")</f>
        <v>0</v>
      </c>
      <c r="AJ2298">
        <f>_xlfn.XLOOKUP(Tabela5[[#This Row],[UUID]],Planilha2!$A:$A,Planilha2!C:C,"")</f>
        <v>1</v>
      </c>
      <c r="AK2298">
        <f>_xlfn.XLOOKUP(Tabela5[[#This Row],[UUID]],Planilha2!$A:$A,Planilha2!D:D,"")</f>
        <v>1</v>
      </c>
      <c r="AL2298">
        <f>_xlfn.XLOOKUP(Tabela5[[#This Row],[UUID]],Planilha2!$A:$A,Planilha2!E:E,"")</f>
        <v>0</v>
      </c>
      <c r="AM2298">
        <f>_xlfn.XLOOKUP(Tabela5[[#This Row],[UUID]],Planilha2!$A:$A,Planilha2!F:F,"")</f>
        <v>1</v>
      </c>
      <c r="AN2298">
        <f>_xlfn.XLOOKUP(Tabela5[[#This Row],[UUID]],Planilha2!$A:$A,Planilha2!G:G,"")</f>
        <v>1</v>
      </c>
      <c r="AO2298">
        <f>_xlfn.XLOOKUP(Tabela5[[#This Row],[UUID]],Planilha2!$A:$A,Planilha2!H:H,"")</f>
        <v>1</v>
      </c>
      <c r="AP2298">
        <f>_xlfn.XLOOKUP(Tabela5[[#This Row],[UUID]],Planilha2!$A:$A,Planilha2!I:I,"")</f>
        <v>1</v>
      </c>
      <c r="AQ2298">
        <f>_xlfn.XLOOKUP(Tabela5[[#This Row],[UUID]],Planilha2!$A:$A,Planilha2!J:J,"")</f>
        <v>1</v>
      </c>
      <c r="AR2298">
        <f>_xlfn.XLOOKUP(Tabela5[[#This Row],[UUID]],Planilha2!$A:$A,Planilha2!K:K,"")</f>
        <v>1</v>
      </c>
      <c r="AS2298">
        <f>_xlfn.XLOOKUP(Tabela5[[#This Row],[UUID]],Planilha2!$A:$A,Planilha2!L:L,"")</f>
        <v>1</v>
      </c>
      <c r="AT2298">
        <f>_xlfn.XLOOKUP(Tabela5[[#This Row],[UUID]],Planilha2!$A:$A,Planilha2!M:M,"")</f>
        <v>1</v>
      </c>
      <c r="AU2298">
        <f>_xlfn.XLOOKUP(Tabela5[[#This Row],[UUID]],Planilha2!$A:$A,Planilha2!N:N,"")</f>
        <v>1</v>
      </c>
      <c r="AV2298">
        <f>_xlfn.XLOOKUP(Tabela5[[#This Row],[UUID]],Planilha2!$A:$A,Planilha2!O:O,"")</f>
        <v>1</v>
      </c>
    </row>
    <row r="2299" spans="1:48" x14ac:dyDescent="0.2">
      <c r="A2299" t="s">
        <v>9111</v>
      </c>
      <c r="B2299" t="s">
        <v>35</v>
      </c>
      <c r="C2299">
        <v>574872</v>
      </c>
      <c r="D2299">
        <v>1766784925</v>
      </c>
      <c r="E2299" t="s">
        <v>4770</v>
      </c>
      <c r="F2299" t="s">
        <v>4771</v>
      </c>
      <c r="G2299" t="s">
        <v>4772</v>
      </c>
      <c r="H2299" s="1">
        <v>45992</v>
      </c>
      <c r="I2299">
        <v>202512</v>
      </c>
      <c r="J2299">
        <v>5225.9102499999999</v>
      </c>
      <c r="L2299">
        <v>5225.91</v>
      </c>
      <c r="N2299">
        <v>90460642</v>
      </c>
      <c r="O2299" s="1">
        <v>46048</v>
      </c>
      <c r="P2299" s="1">
        <v>46058</v>
      </c>
      <c r="R2299">
        <v>68</v>
      </c>
      <c r="S2299" t="s">
        <v>53</v>
      </c>
      <c r="T2299" t="s">
        <v>40</v>
      </c>
      <c r="U2299" t="s">
        <v>40</v>
      </c>
      <c r="V2299" t="s">
        <v>4773</v>
      </c>
      <c r="W2299">
        <v>6</v>
      </c>
      <c r="X2299" t="s">
        <v>42</v>
      </c>
      <c r="Y2299">
        <v>6</v>
      </c>
      <c r="Z2299" t="s">
        <v>40</v>
      </c>
      <c r="AA2299" t="s">
        <v>982</v>
      </c>
      <c r="AB2299" t="s">
        <v>44</v>
      </c>
      <c r="AC2299" t="s">
        <v>45</v>
      </c>
      <c r="AE2299" t="s">
        <v>298</v>
      </c>
      <c r="AF2299" t="s">
        <v>9112</v>
      </c>
      <c r="AG2299" s="1">
        <v>46084</v>
      </c>
      <c r="AH2299" t="s">
        <v>2615</v>
      </c>
      <c r="AI2299">
        <f>_xlfn.XLOOKUP(Tabela5[[#This Row],[UUID]],Planilha2!$A:$A,Planilha2!B:B,"")</f>
        <v>0</v>
      </c>
      <c r="AJ2299">
        <f>_xlfn.XLOOKUP(Tabela5[[#This Row],[UUID]],Planilha2!$A:$A,Planilha2!C:C,"")</f>
        <v>1</v>
      </c>
      <c r="AK2299">
        <f>_xlfn.XLOOKUP(Tabela5[[#This Row],[UUID]],Planilha2!$A:$A,Planilha2!D:D,"")</f>
        <v>2</v>
      </c>
      <c r="AL2299">
        <f>_xlfn.XLOOKUP(Tabela5[[#This Row],[UUID]],Planilha2!$A:$A,Planilha2!E:E,"")</f>
        <v>1</v>
      </c>
      <c r="AM2299">
        <f>_xlfn.XLOOKUP(Tabela5[[#This Row],[UUID]],Planilha2!$A:$A,Planilha2!F:F,"")</f>
        <v>1</v>
      </c>
      <c r="AN2299">
        <f>_xlfn.XLOOKUP(Tabela5[[#This Row],[UUID]],Planilha2!$A:$A,Planilha2!G:G,"")</f>
        <v>1</v>
      </c>
      <c r="AO2299">
        <f>_xlfn.XLOOKUP(Tabela5[[#This Row],[UUID]],Planilha2!$A:$A,Planilha2!H:H,"")</f>
        <v>1</v>
      </c>
      <c r="AP2299">
        <f>_xlfn.XLOOKUP(Tabela5[[#This Row],[UUID]],Planilha2!$A:$A,Planilha2!I:I,"")</f>
        <v>1</v>
      </c>
      <c r="AQ2299">
        <f>_xlfn.XLOOKUP(Tabela5[[#This Row],[UUID]],Planilha2!$A:$A,Planilha2!J:J,"")</f>
        <v>1</v>
      </c>
      <c r="AR2299">
        <f>_xlfn.XLOOKUP(Tabela5[[#This Row],[UUID]],Planilha2!$A:$A,Planilha2!K:K,"")</f>
        <v>1</v>
      </c>
      <c r="AS2299">
        <f>_xlfn.XLOOKUP(Tabela5[[#This Row],[UUID]],Planilha2!$A:$A,Planilha2!L:L,"")</f>
        <v>1</v>
      </c>
      <c r="AT2299">
        <f>_xlfn.XLOOKUP(Tabela5[[#This Row],[UUID]],Planilha2!$A:$A,Planilha2!M:M,"")</f>
        <v>1</v>
      </c>
      <c r="AU2299">
        <f>_xlfn.XLOOKUP(Tabela5[[#This Row],[UUID]],Planilha2!$A:$A,Planilha2!N:N,"")</f>
        <v>1</v>
      </c>
      <c r="AV2299">
        <f>_xlfn.XLOOKUP(Tabela5[[#This Row],[UUID]],Planilha2!$A:$A,Planilha2!O:O,"")</f>
        <v>1</v>
      </c>
    </row>
    <row r="2300" spans="1:48" x14ac:dyDescent="0.2">
      <c r="A2300" t="s">
        <v>9113</v>
      </c>
      <c r="B2300" t="s">
        <v>35</v>
      </c>
      <c r="C2300">
        <v>84340614</v>
      </c>
      <c r="D2300">
        <v>80379532972</v>
      </c>
      <c r="E2300" t="s">
        <v>4776</v>
      </c>
      <c r="F2300" t="s">
        <v>4777</v>
      </c>
      <c r="G2300" t="s">
        <v>4778</v>
      </c>
      <c r="H2300" s="1">
        <v>45992</v>
      </c>
      <c r="I2300">
        <v>202512</v>
      </c>
      <c r="J2300">
        <v>129.96227999999999</v>
      </c>
      <c r="L2300">
        <v>129.96</v>
      </c>
      <c r="N2300">
        <v>90460745</v>
      </c>
      <c r="O2300" s="1">
        <v>46048</v>
      </c>
      <c r="P2300" s="1">
        <v>46058</v>
      </c>
      <c r="R2300">
        <v>68</v>
      </c>
      <c r="S2300" t="s">
        <v>53</v>
      </c>
      <c r="T2300" t="s">
        <v>40</v>
      </c>
      <c r="U2300" t="s">
        <v>40</v>
      </c>
      <c r="V2300" t="s">
        <v>4779</v>
      </c>
      <c r="W2300">
        <v>6</v>
      </c>
      <c r="X2300" t="s">
        <v>42</v>
      </c>
      <c r="Y2300">
        <v>6</v>
      </c>
      <c r="Z2300" t="s">
        <v>40</v>
      </c>
      <c r="AA2300" t="s">
        <v>982</v>
      </c>
      <c r="AB2300" t="s">
        <v>44</v>
      </c>
      <c r="AC2300" t="s">
        <v>45</v>
      </c>
      <c r="AE2300" t="s">
        <v>298</v>
      </c>
      <c r="AF2300" t="s">
        <v>9114</v>
      </c>
      <c r="AG2300" s="1">
        <v>46087</v>
      </c>
      <c r="AH2300" t="s">
        <v>2615</v>
      </c>
      <c r="AI2300">
        <f>_xlfn.XLOOKUP(Tabela5[[#This Row],[UUID]],Planilha2!$A:$A,Planilha2!B:B,"")</f>
        <v>1</v>
      </c>
      <c r="AJ2300">
        <f>_xlfn.XLOOKUP(Tabela5[[#This Row],[UUID]],Planilha2!$A:$A,Planilha2!C:C,"")</f>
        <v>0</v>
      </c>
      <c r="AK2300">
        <f>_xlfn.XLOOKUP(Tabela5[[#This Row],[UUID]],Planilha2!$A:$A,Planilha2!D:D,"")</f>
        <v>1</v>
      </c>
      <c r="AL2300">
        <f>_xlfn.XLOOKUP(Tabela5[[#This Row],[UUID]],Planilha2!$A:$A,Planilha2!E:E,"")</f>
        <v>0</v>
      </c>
      <c r="AM2300">
        <f>_xlfn.XLOOKUP(Tabela5[[#This Row],[UUID]],Planilha2!$A:$A,Planilha2!F:F,"")</f>
        <v>1</v>
      </c>
      <c r="AN2300">
        <f>_xlfn.XLOOKUP(Tabela5[[#This Row],[UUID]],Planilha2!$A:$A,Planilha2!G:G,"")</f>
        <v>1</v>
      </c>
      <c r="AO2300">
        <f>_xlfn.XLOOKUP(Tabela5[[#This Row],[UUID]],Planilha2!$A:$A,Planilha2!H:H,"")</f>
        <v>1</v>
      </c>
      <c r="AP2300">
        <f>_xlfn.XLOOKUP(Tabela5[[#This Row],[UUID]],Planilha2!$A:$A,Planilha2!I:I,"")</f>
        <v>1</v>
      </c>
      <c r="AQ2300">
        <f>_xlfn.XLOOKUP(Tabela5[[#This Row],[UUID]],Planilha2!$A:$A,Planilha2!J:J,"")</f>
        <v>1</v>
      </c>
      <c r="AR2300">
        <f>_xlfn.XLOOKUP(Tabela5[[#This Row],[UUID]],Planilha2!$A:$A,Planilha2!K:K,"")</f>
        <v>1</v>
      </c>
      <c r="AS2300">
        <f>_xlfn.XLOOKUP(Tabela5[[#This Row],[UUID]],Planilha2!$A:$A,Planilha2!L:L,"")</f>
        <v>1</v>
      </c>
      <c r="AT2300">
        <f>_xlfn.XLOOKUP(Tabela5[[#This Row],[UUID]],Planilha2!$A:$A,Planilha2!M:M,"")</f>
        <v>0</v>
      </c>
      <c r="AU2300">
        <f>_xlfn.XLOOKUP(Tabela5[[#This Row],[UUID]],Planilha2!$A:$A,Planilha2!N:N,"")</f>
        <v>1</v>
      </c>
      <c r="AV2300">
        <f>_xlfn.XLOOKUP(Tabela5[[#This Row],[UUID]],Planilha2!$A:$A,Planilha2!O:O,"")</f>
        <v>1</v>
      </c>
    </row>
    <row r="2301" spans="1:48" x14ac:dyDescent="0.2">
      <c r="A2301" t="s">
        <v>9115</v>
      </c>
      <c r="B2301" t="s">
        <v>35</v>
      </c>
      <c r="C2301">
        <v>106999206</v>
      </c>
      <c r="D2301">
        <v>5225014941</v>
      </c>
      <c r="E2301" t="s">
        <v>4794</v>
      </c>
      <c r="F2301" t="s">
        <v>4795</v>
      </c>
      <c r="G2301" t="s">
        <v>4796</v>
      </c>
      <c r="H2301" s="1">
        <v>45992</v>
      </c>
      <c r="I2301">
        <v>202512</v>
      </c>
      <c r="J2301">
        <v>410.63711999999998</v>
      </c>
      <c r="L2301">
        <v>410.64</v>
      </c>
      <c r="N2301">
        <v>90486373</v>
      </c>
      <c r="O2301" s="1">
        <v>46063</v>
      </c>
      <c r="P2301" s="1">
        <v>46073</v>
      </c>
      <c r="R2301">
        <v>53</v>
      </c>
      <c r="S2301" t="s">
        <v>53</v>
      </c>
      <c r="T2301" t="s">
        <v>40</v>
      </c>
      <c r="U2301" t="s">
        <v>40</v>
      </c>
      <c r="V2301" t="s">
        <v>4797</v>
      </c>
      <c r="W2301">
        <v>6</v>
      </c>
      <c r="X2301" t="s">
        <v>42</v>
      </c>
      <c r="Y2301">
        <v>6</v>
      </c>
      <c r="Z2301" t="s">
        <v>40</v>
      </c>
      <c r="AA2301" t="s">
        <v>982</v>
      </c>
      <c r="AB2301" t="s">
        <v>44</v>
      </c>
      <c r="AC2301" t="s">
        <v>45</v>
      </c>
      <c r="AE2301" t="s">
        <v>2615</v>
      </c>
      <c r="AF2301" t="s">
        <v>9116</v>
      </c>
      <c r="AG2301" s="1">
        <v>46086</v>
      </c>
      <c r="AH2301" t="s">
        <v>2615</v>
      </c>
      <c r="AI2301">
        <f>_xlfn.XLOOKUP(Tabela5[[#This Row],[UUID]],Planilha2!$A:$A,Planilha2!B:B,"")</f>
        <v>1</v>
      </c>
      <c r="AJ2301">
        <f>_xlfn.XLOOKUP(Tabela5[[#This Row],[UUID]],Planilha2!$A:$A,Planilha2!C:C,"")</f>
        <v>0</v>
      </c>
      <c r="AK2301">
        <f>_xlfn.XLOOKUP(Tabela5[[#This Row],[UUID]],Planilha2!$A:$A,Planilha2!D:D,"")</f>
        <v>4</v>
      </c>
      <c r="AL2301">
        <f>_xlfn.XLOOKUP(Tabela5[[#This Row],[UUID]],Planilha2!$A:$A,Planilha2!E:E,"")</f>
        <v>1</v>
      </c>
      <c r="AM2301">
        <f>_xlfn.XLOOKUP(Tabela5[[#This Row],[UUID]],Planilha2!$A:$A,Planilha2!F:F,"")</f>
        <v>1</v>
      </c>
      <c r="AN2301">
        <f>_xlfn.XLOOKUP(Tabela5[[#This Row],[UUID]],Planilha2!$A:$A,Planilha2!G:G,"")</f>
        <v>1</v>
      </c>
      <c r="AO2301">
        <f>_xlfn.XLOOKUP(Tabela5[[#This Row],[UUID]],Planilha2!$A:$A,Planilha2!H:H,"")</f>
        <v>1</v>
      </c>
      <c r="AP2301">
        <f>_xlfn.XLOOKUP(Tabela5[[#This Row],[UUID]],Planilha2!$A:$A,Planilha2!I:I,"")</f>
        <v>1</v>
      </c>
      <c r="AQ2301">
        <f>_xlfn.XLOOKUP(Tabela5[[#This Row],[UUID]],Planilha2!$A:$A,Planilha2!J:J,"")</f>
        <v>1</v>
      </c>
      <c r="AR2301">
        <f>_xlfn.XLOOKUP(Tabela5[[#This Row],[UUID]],Planilha2!$A:$A,Planilha2!K:K,"")</f>
        <v>1</v>
      </c>
      <c r="AS2301">
        <f>_xlfn.XLOOKUP(Tabela5[[#This Row],[UUID]],Planilha2!$A:$A,Planilha2!L:L,"")</f>
        <v>1</v>
      </c>
      <c r="AT2301">
        <f>_xlfn.XLOOKUP(Tabela5[[#This Row],[UUID]],Planilha2!$A:$A,Planilha2!M:M,"")</f>
        <v>0</v>
      </c>
      <c r="AU2301">
        <f>_xlfn.XLOOKUP(Tabela5[[#This Row],[UUID]],Planilha2!$A:$A,Planilha2!N:N,"")</f>
        <v>1</v>
      </c>
      <c r="AV2301">
        <f>_xlfn.XLOOKUP(Tabela5[[#This Row],[UUID]],Planilha2!$A:$A,Planilha2!O:O,"")</f>
        <v>1</v>
      </c>
    </row>
    <row r="2302" spans="1:48" x14ac:dyDescent="0.2">
      <c r="A2302" t="s">
        <v>9117</v>
      </c>
      <c r="B2302" t="s">
        <v>35</v>
      </c>
      <c r="C2302">
        <v>92224822</v>
      </c>
      <c r="D2302">
        <v>1043896996</v>
      </c>
      <c r="E2302" t="s">
        <v>1210</v>
      </c>
      <c r="F2302" t="s">
        <v>1211</v>
      </c>
      <c r="G2302" t="s">
        <v>1212</v>
      </c>
      <c r="H2302" s="1">
        <v>45992</v>
      </c>
      <c r="I2302">
        <v>202512</v>
      </c>
      <c r="J2302">
        <v>150.41952000000001</v>
      </c>
      <c r="L2302">
        <v>150.41999999999999</v>
      </c>
      <c r="N2302">
        <v>90460662</v>
      </c>
      <c r="O2302" s="1">
        <v>46048</v>
      </c>
      <c r="P2302" s="1">
        <v>46058</v>
      </c>
      <c r="R2302">
        <v>68</v>
      </c>
      <c r="S2302" t="s">
        <v>53</v>
      </c>
      <c r="T2302" t="s">
        <v>40</v>
      </c>
      <c r="U2302" t="s">
        <v>40</v>
      </c>
      <c r="V2302" t="s">
        <v>1213</v>
      </c>
      <c r="W2302">
        <v>6</v>
      </c>
      <c r="X2302" t="s">
        <v>42</v>
      </c>
      <c r="Y2302">
        <v>6</v>
      </c>
      <c r="Z2302" t="s">
        <v>40</v>
      </c>
      <c r="AA2302" t="s">
        <v>982</v>
      </c>
      <c r="AB2302" t="s">
        <v>44</v>
      </c>
      <c r="AC2302" t="s">
        <v>45</v>
      </c>
      <c r="AE2302" t="s">
        <v>298</v>
      </c>
      <c r="AF2302" t="s">
        <v>9118</v>
      </c>
      <c r="AG2302" s="1">
        <v>46072</v>
      </c>
      <c r="AH2302" t="s">
        <v>2615</v>
      </c>
      <c r="AI2302">
        <f>_xlfn.XLOOKUP(Tabela5[[#This Row],[UUID]],Planilha2!$A:$A,Planilha2!B:B,"")</f>
        <v>1</v>
      </c>
      <c r="AJ2302">
        <f>_xlfn.XLOOKUP(Tabela5[[#This Row],[UUID]],Planilha2!$A:$A,Planilha2!C:C,"")</f>
        <v>0</v>
      </c>
      <c r="AK2302">
        <f>_xlfn.XLOOKUP(Tabela5[[#This Row],[UUID]],Planilha2!$A:$A,Planilha2!D:D,"")</f>
        <v>1</v>
      </c>
      <c r="AL2302">
        <f>_xlfn.XLOOKUP(Tabela5[[#This Row],[UUID]],Planilha2!$A:$A,Planilha2!E:E,"")</f>
        <v>0</v>
      </c>
      <c r="AM2302">
        <f>_xlfn.XLOOKUP(Tabela5[[#This Row],[UUID]],Planilha2!$A:$A,Planilha2!F:F,"")</f>
        <v>1</v>
      </c>
      <c r="AN2302">
        <f>_xlfn.XLOOKUP(Tabela5[[#This Row],[UUID]],Planilha2!$A:$A,Planilha2!G:G,"")</f>
        <v>1</v>
      </c>
      <c r="AO2302">
        <f>_xlfn.XLOOKUP(Tabela5[[#This Row],[UUID]],Planilha2!$A:$A,Planilha2!H:H,"")</f>
        <v>1</v>
      </c>
      <c r="AP2302">
        <f>_xlfn.XLOOKUP(Tabela5[[#This Row],[UUID]],Planilha2!$A:$A,Planilha2!I:I,"")</f>
        <v>1</v>
      </c>
      <c r="AQ2302">
        <f>_xlfn.XLOOKUP(Tabela5[[#This Row],[UUID]],Planilha2!$A:$A,Planilha2!J:J,"")</f>
        <v>1</v>
      </c>
      <c r="AR2302">
        <f>_xlfn.XLOOKUP(Tabela5[[#This Row],[UUID]],Planilha2!$A:$A,Planilha2!K:K,"")</f>
        <v>1</v>
      </c>
      <c r="AS2302">
        <f>_xlfn.XLOOKUP(Tabela5[[#This Row],[UUID]],Planilha2!$A:$A,Planilha2!L:L,"")</f>
        <v>1</v>
      </c>
      <c r="AT2302">
        <f>_xlfn.XLOOKUP(Tabela5[[#This Row],[UUID]],Planilha2!$A:$A,Planilha2!M:M,"")</f>
        <v>0</v>
      </c>
      <c r="AU2302">
        <f>_xlfn.XLOOKUP(Tabela5[[#This Row],[UUID]],Planilha2!$A:$A,Planilha2!N:N,"")</f>
        <v>1</v>
      </c>
      <c r="AV2302">
        <f>_xlfn.XLOOKUP(Tabela5[[#This Row],[UUID]],Planilha2!$A:$A,Planilha2!O:O,"")</f>
        <v>1</v>
      </c>
    </row>
    <row r="2303" spans="1:48" x14ac:dyDescent="0.2">
      <c r="A2303" t="s">
        <v>9119</v>
      </c>
      <c r="B2303" t="s">
        <v>35</v>
      </c>
      <c r="C2303">
        <v>39758036</v>
      </c>
      <c r="D2303">
        <v>43138691668</v>
      </c>
      <c r="E2303" t="s">
        <v>4808</v>
      </c>
      <c r="F2303" t="s">
        <v>4809</v>
      </c>
      <c r="G2303" t="s">
        <v>4810</v>
      </c>
      <c r="H2303" s="1">
        <v>45992</v>
      </c>
      <c r="I2303">
        <v>202512</v>
      </c>
      <c r="J2303">
        <v>152.35074</v>
      </c>
      <c r="L2303">
        <v>152.35</v>
      </c>
      <c r="N2303">
        <v>90460924</v>
      </c>
      <c r="O2303" s="1">
        <v>46048</v>
      </c>
      <c r="P2303" s="1">
        <v>46058</v>
      </c>
      <c r="R2303">
        <v>68</v>
      </c>
      <c r="S2303" t="s">
        <v>53</v>
      </c>
      <c r="T2303" t="s">
        <v>40</v>
      </c>
      <c r="U2303" t="s">
        <v>40</v>
      </c>
      <c r="V2303" t="s">
        <v>4811</v>
      </c>
      <c r="W2303">
        <v>6</v>
      </c>
      <c r="X2303" t="s">
        <v>42</v>
      </c>
      <c r="Y2303">
        <v>6</v>
      </c>
      <c r="Z2303" t="s">
        <v>40</v>
      </c>
      <c r="AA2303" t="s">
        <v>982</v>
      </c>
      <c r="AB2303" t="s">
        <v>44</v>
      </c>
      <c r="AC2303" t="s">
        <v>45</v>
      </c>
      <c r="AE2303" t="s">
        <v>298</v>
      </c>
      <c r="AF2303" t="s">
        <v>9120</v>
      </c>
      <c r="AG2303" s="1">
        <v>46086</v>
      </c>
      <c r="AH2303" t="s">
        <v>2615</v>
      </c>
      <c r="AI2303">
        <f>_xlfn.XLOOKUP(Tabela5[[#This Row],[UUID]],Planilha2!$A:$A,Planilha2!B:B,"")</f>
        <v>1</v>
      </c>
      <c r="AJ2303">
        <f>_xlfn.XLOOKUP(Tabela5[[#This Row],[UUID]],Planilha2!$A:$A,Planilha2!C:C,"")</f>
        <v>0</v>
      </c>
      <c r="AK2303">
        <f>_xlfn.XLOOKUP(Tabela5[[#This Row],[UUID]],Planilha2!$A:$A,Planilha2!D:D,"")</f>
        <v>1</v>
      </c>
      <c r="AL2303">
        <f>_xlfn.XLOOKUP(Tabela5[[#This Row],[UUID]],Planilha2!$A:$A,Planilha2!E:E,"")</f>
        <v>0</v>
      </c>
      <c r="AM2303">
        <f>_xlfn.XLOOKUP(Tabela5[[#This Row],[UUID]],Planilha2!$A:$A,Planilha2!F:F,"")</f>
        <v>1</v>
      </c>
      <c r="AN2303">
        <f>_xlfn.XLOOKUP(Tabela5[[#This Row],[UUID]],Planilha2!$A:$A,Planilha2!G:G,"")</f>
        <v>1</v>
      </c>
      <c r="AO2303">
        <f>_xlfn.XLOOKUP(Tabela5[[#This Row],[UUID]],Planilha2!$A:$A,Planilha2!H:H,"")</f>
        <v>1</v>
      </c>
      <c r="AP2303">
        <f>_xlfn.XLOOKUP(Tabela5[[#This Row],[UUID]],Planilha2!$A:$A,Planilha2!I:I,"")</f>
        <v>1</v>
      </c>
      <c r="AQ2303">
        <f>_xlfn.XLOOKUP(Tabela5[[#This Row],[UUID]],Planilha2!$A:$A,Planilha2!J:J,"")</f>
        <v>1</v>
      </c>
      <c r="AR2303">
        <f>_xlfn.XLOOKUP(Tabela5[[#This Row],[UUID]],Planilha2!$A:$A,Planilha2!K:K,"")</f>
        <v>1</v>
      </c>
      <c r="AS2303">
        <f>_xlfn.XLOOKUP(Tabela5[[#This Row],[UUID]],Planilha2!$A:$A,Planilha2!L:L,"")</f>
        <v>1</v>
      </c>
      <c r="AT2303">
        <f>_xlfn.XLOOKUP(Tabela5[[#This Row],[UUID]],Planilha2!$A:$A,Planilha2!M:M,"")</f>
        <v>0</v>
      </c>
      <c r="AU2303">
        <f>_xlfn.XLOOKUP(Tabela5[[#This Row],[UUID]],Planilha2!$A:$A,Planilha2!N:N,"")</f>
        <v>1</v>
      </c>
      <c r="AV2303">
        <f>_xlfn.XLOOKUP(Tabela5[[#This Row],[UUID]],Planilha2!$A:$A,Planilha2!O:O,"")</f>
        <v>1</v>
      </c>
    </row>
    <row r="2304" spans="1:48" x14ac:dyDescent="0.2">
      <c r="A2304" t="s">
        <v>9121</v>
      </c>
      <c r="B2304" t="s">
        <v>35</v>
      </c>
      <c r="C2304">
        <v>67714722</v>
      </c>
      <c r="D2304">
        <v>4838055994</v>
      </c>
      <c r="E2304" t="s">
        <v>4814</v>
      </c>
      <c r="F2304" t="s">
        <v>4815</v>
      </c>
      <c r="G2304" t="s">
        <v>4816</v>
      </c>
      <c r="H2304" s="1">
        <v>45992</v>
      </c>
      <c r="I2304">
        <v>202512</v>
      </c>
      <c r="J2304">
        <v>139.62379999999999</v>
      </c>
      <c r="L2304">
        <v>139.62</v>
      </c>
      <c r="N2304">
        <v>90460804</v>
      </c>
      <c r="O2304" s="1">
        <v>46048</v>
      </c>
      <c r="P2304" s="1">
        <v>46058</v>
      </c>
      <c r="R2304">
        <v>68</v>
      </c>
      <c r="S2304" t="s">
        <v>53</v>
      </c>
      <c r="T2304" t="s">
        <v>40</v>
      </c>
      <c r="U2304" t="s">
        <v>40</v>
      </c>
      <c r="V2304" t="s">
        <v>4817</v>
      </c>
      <c r="W2304">
        <v>6</v>
      </c>
      <c r="X2304" t="s">
        <v>42</v>
      </c>
      <c r="Y2304">
        <v>6</v>
      </c>
      <c r="Z2304" t="s">
        <v>40</v>
      </c>
      <c r="AA2304" t="s">
        <v>982</v>
      </c>
      <c r="AB2304" t="s">
        <v>44</v>
      </c>
      <c r="AC2304" t="s">
        <v>45</v>
      </c>
      <c r="AE2304" t="s">
        <v>298</v>
      </c>
      <c r="AF2304" t="s">
        <v>9122</v>
      </c>
      <c r="AG2304" s="1">
        <v>46084</v>
      </c>
      <c r="AH2304" t="s">
        <v>2615</v>
      </c>
      <c r="AI2304">
        <f>_xlfn.XLOOKUP(Tabela5[[#This Row],[UUID]],Planilha2!$A:$A,Planilha2!B:B,"")</f>
        <v>0</v>
      </c>
      <c r="AJ2304">
        <f>_xlfn.XLOOKUP(Tabela5[[#This Row],[UUID]],Planilha2!$A:$A,Planilha2!C:C,"")</f>
        <v>1</v>
      </c>
      <c r="AK2304">
        <f>_xlfn.XLOOKUP(Tabela5[[#This Row],[UUID]],Planilha2!$A:$A,Planilha2!D:D,"")</f>
        <v>2</v>
      </c>
      <c r="AL2304">
        <f>_xlfn.XLOOKUP(Tabela5[[#This Row],[UUID]],Planilha2!$A:$A,Planilha2!E:E,"")</f>
        <v>1</v>
      </c>
      <c r="AM2304">
        <f>_xlfn.XLOOKUP(Tabela5[[#This Row],[UUID]],Planilha2!$A:$A,Planilha2!F:F,"")</f>
        <v>1</v>
      </c>
      <c r="AN2304">
        <f>_xlfn.XLOOKUP(Tabela5[[#This Row],[UUID]],Planilha2!$A:$A,Planilha2!G:G,"")</f>
        <v>1</v>
      </c>
      <c r="AO2304">
        <f>_xlfn.XLOOKUP(Tabela5[[#This Row],[UUID]],Planilha2!$A:$A,Planilha2!H:H,"")</f>
        <v>1</v>
      </c>
      <c r="AP2304">
        <f>_xlfn.XLOOKUP(Tabela5[[#This Row],[UUID]],Planilha2!$A:$A,Planilha2!I:I,"")</f>
        <v>1</v>
      </c>
      <c r="AQ2304">
        <f>_xlfn.XLOOKUP(Tabela5[[#This Row],[UUID]],Planilha2!$A:$A,Planilha2!J:J,"")</f>
        <v>1</v>
      </c>
      <c r="AR2304">
        <f>_xlfn.XLOOKUP(Tabela5[[#This Row],[UUID]],Planilha2!$A:$A,Planilha2!K:K,"")</f>
        <v>1</v>
      </c>
      <c r="AS2304">
        <f>_xlfn.XLOOKUP(Tabela5[[#This Row],[UUID]],Planilha2!$A:$A,Planilha2!L:L,"")</f>
        <v>1</v>
      </c>
      <c r="AT2304">
        <f>_xlfn.XLOOKUP(Tabela5[[#This Row],[UUID]],Planilha2!$A:$A,Planilha2!M:M,"")</f>
        <v>1</v>
      </c>
      <c r="AU2304">
        <f>_xlfn.XLOOKUP(Tabela5[[#This Row],[UUID]],Planilha2!$A:$A,Planilha2!N:N,"")</f>
        <v>1</v>
      </c>
      <c r="AV2304">
        <f>_xlfn.XLOOKUP(Tabela5[[#This Row],[UUID]],Planilha2!$A:$A,Planilha2!O:O,"")</f>
        <v>1</v>
      </c>
    </row>
    <row r="2305" spans="1:48" x14ac:dyDescent="0.2">
      <c r="A2305" t="s">
        <v>9123</v>
      </c>
      <c r="B2305" t="s">
        <v>35</v>
      </c>
      <c r="C2305">
        <v>160697463</v>
      </c>
      <c r="D2305">
        <v>9848845720</v>
      </c>
      <c r="E2305" t="s">
        <v>5109</v>
      </c>
      <c r="F2305" t="s">
        <v>9124</v>
      </c>
      <c r="G2305" t="s">
        <v>5111</v>
      </c>
      <c r="H2305" s="1">
        <v>45931</v>
      </c>
      <c r="I2305">
        <v>202510</v>
      </c>
      <c r="J2305">
        <v>304.48417000000001</v>
      </c>
      <c r="L2305">
        <v>304.48</v>
      </c>
      <c r="N2305">
        <v>90408428</v>
      </c>
      <c r="O2305" s="1">
        <v>45980</v>
      </c>
      <c r="P2305" s="1">
        <v>45992</v>
      </c>
      <c r="R2305">
        <v>134</v>
      </c>
      <c r="S2305" t="s">
        <v>53</v>
      </c>
      <c r="T2305" t="s">
        <v>40</v>
      </c>
      <c r="U2305" t="s">
        <v>40</v>
      </c>
      <c r="V2305" t="s">
        <v>5112</v>
      </c>
      <c r="W2305">
        <v>6</v>
      </c>
      <c r="X2305" t="s">
        <v>42</v>
      </c>
      <c r="Y2305">
        <v>6</v>
      </c>
      <c r="Z2305" t="s">
        <v>40</v>
      </c>
      <c r="AA2305" t="s">
        <v>297</v>
      </c>
      <c r="AB2305" t="s">
        <v>44</v>
      </c>
      <c r="AE2305" t="s">
        <v>2711</v>
      </c>
      <c r="AF2305" t="s">
        <v>9125</v>
      </c>
      <c r="AG2305" s="1">
        <v>46001</v>
      </c>
      <c r="AH2305" t="s">
        <v>70</v>
      </c>
      <c r="AI2305">
        <f>_xlfn.XLOOKUP(Tabela5[[#This Row],[UUID]],Planilha2!$A:$A,Planilha2!B:B,"")</f>
        <v>0</v>
      </c>
      <c r="AJ2305">
        <f>_xlfn.XLOOKUP(Tabela5[[#This Row],[UUID]],Planilha2!$A:$A,Planilha2!C:C,"")</f>
        <v>0</v>
      </c>
      <c r="AK2305">
        <f>_xlfn.XLOOKUP(Tabela5[[#This Row],[UUID]],Planilha2!$A:$A,Planilha2!D:D,"")</f>
        <v>0</v>
      </c>
      <c r="AL2305">
        <f>_xlfn.XLOOKUP(Tabela5[[#This Row],[UUID]],Planilha2!$A:$A,Planilha2!E:E,"")</f>
        <v>5</v>
      </c>
      <c r="AM2305">
        <f>_xlfn.XLOOKUP(Tabela5[[#This Row],[UUID]],Planilha2!$A:$A,Planilha2!F:F,"")</f>
        <v>0</v>
      </c>
      <c r="AN2305">
        <f>_xlfn.XLOOKUP(Tabela5[[#This Row],[UUID]],Planilha2!$A:$A,Planilha2!G:G,"")</f>
        <v>0</v>
      </c>
      <c r="AO2305">
        <f>_xlfn.XLOOKUP(Tabela5[[#This Row],[UUID]],Planilha2!$A:$A,Planilha2!H:H,"")</f>
        <v>0</v>
      </c>
      <c r="AP2305">
        <f>_xlfn.XLOOKUP(Tabela5[[#This Row],[UUID]],Planilha2!$A:$A,Planilha2!I:I,"")</f>
        <v>0</v>
      </c>
      <c r="AQ2305">
        <f>_xlfn.XLOOKUP(Tabela5[[#This Row],[UUID]],Planilha2!$A:$A,Planilha2!J:J,"")</f>
        <v>0</v>
      </c>
      <c r="AR2305">
        <f>_xlfn.XLOOKUP(Tabela5[[#This Row],[UUID]],Planilha2!$A:$A,Planilha2!K:K,"")</f>
        <v>0</v>
      </c>
      <c r="AS2305">
        <f>_xlfn.XLOOKUP(Tabela5[[#This Row],[UUID]],Planilha2!$A:$A,Planilha2!L:L,"")</f>
        <v>0</v>
      </c>
      <c r="AT2305">
        <f>_xlfn.XLOOKUP(Tabela5[[#This Row],[UUID]],Planilha2!$A:$A,Planilha2!M:M,"")</f>
        <v>0</v>
      </c>
      <c r="AU2305">
        <f>_xlfn.XLOOKUP(Tabela5[[#This Row],[UUID]],Planilha2!$A:$A,Planilha2!N:N,"")</f>
        <v>0</v>
      </c>
      <c r="AV2305">
        <f>_xlfn.XLOOKUP(Tabela5[[#This Row],[UUID]],Planilha2!$A:$A,Planilha2!O:O,"")</f>
        <v>0</v>
      </c>
    </row>
    <row r="2306" spans="1:48" x14ac:dyDescent="0.2">
      <c r="A2306" t="s">
        <v>9126</v>
      </c>
      <c r="B2306" t="s">
        <v>35</v>
      </c>
      <c r="C2306">
        <v>46663940</v>
      </c>
      <c r="D2306">
        <v>49115731987</v>
      </c>
      <c r="E2306" t="s">
        <v>9127</v>
      </c>
      <c r="F2306" t="s">
        <v>9128</v>
      </c>
      <c r="G2306" t="s">
        <v>9129</v>
      </c>
      <c r="H2306" s="1">
        <v>45992</v>
      </c>
      <c r="I2306">
        <v>202512</v>
      </c>
      <c r="J2306">
        <v>173.64707999999999</v>
      </c>
      <c r="L2306">
        <v>173.65</v>
      </c>
      <c r="N2306">
        <v>90460540</v>
      </c>
      <c r="O2306" s="1">
        <v>46048</v>
      </c>
      <c r="P2306" s="1">
        <v>46058</v>
      </c>
      <c r="R2306">
        <v>68</v>
      </c>
      <c r="S2306" t="s">
        <v>53</v>
      </c>
      <c r="T2306" t="s">
        <v>40</v>
      </c>
      <c r="U2306" t="s">
        <v>40</v>
      </c>
      <c r="V2306" t="s">
        <v>9130</v>
      </c>
      <c r="W2306" t="s">
        <v>94</v>
      </c>
      <c r="X2306" t="s">
        <v>94</v>
      </c>
      <c r="Y2306">
        <v>6</v>
      </c>
      <c r="Z2306" t="s">
        <v>40</v>
      </c>
      <c r="AA2306" t="s">
        <v>982</v>
      </c>
      <c r="AB2306" t="s">
        <v>44</v>
      </c>
      <c r="AC2306" t="s">
        <v>45</v>
      </c>
      <c r="AE2306" t="s">
        <v>298</v>
      </c>
      <c r="AF2306" t="s">
        <v>9131</v>
      </c>
      <c r="AG2306" s="1">
        <v>46119</v>
      </c>
      <c r="AH2306" t="s">
        <v>47</v>
      </c>
      <c r="AI2306">
        <f>_xlfn.XLOOKUP(Tabela5[[#This Row],[UUID]],Planilha2!$A:$A,Planilha2!B:B,"")</f>
        <v>1</v>
      </c>
      <c r="AJ2306">
        <f>_xlfn.XLOOKUP(Tabela5[[#This Row],[UUID]],Planilha2!$A:$A,Planilha2!C:C,"")</f>
        <v>1</v>
      </c>
      <c r="AK2306">
        <f>_xlfn.XLOOKUP(Tabela5[[#This Row],[UUID]],Planilha2!$A:$A,Planilha2!D:D,"")</f>
        <v>1</v>
      </c>
      <c r="AL2306">
        <f>_xlfn.XLOOKUP(Tabela5[[#This Row],[UUID]],Planilha2!$A:$A,Planilha2!E:E,"")</f>
        <v>0</v>
      </c>
      <c r="AM2306">
        <f>_xlfn.XLOOKUP(Tabela5[[#This Row],[UUID]],Planilha2!$A:$A,Planilha2!F:F,"")</f>
        <v>1</v>
      </c>
      <c r="AN2306">
        <f>_xlfn.XLOOKUP(Tabela5[[#This Row],[UUID]],Planilha2!$A:$A,Planilha2!G:G,"")</f>
        <v>0</v>
      </c>
      <c r="AO2306">
        <f>_xlfn.XLOOKUP(Tabela5[[#This Row],[UUID]],Planilha2!$A:$A,Planilha2!H:H,"")</f>
        <v>0</v>
      </c>
      <c r="AP2306">
        <f>_xlfn.XLOOKUP(Tabela5[[#This Row],[UUID]],Planilha2!$A:$A,Planilha2!I:I,"")</f>
        <v>0</v>
      </c>
      <c r="AQ2306">
        <f>_xlfn.XLOOKUP(Tabela5[[#This Row],[UUID]],Planilha2!$A:$A,Planilha2!J:J,"")</f>
        <v>0</v>
      </c>
      <c r="AR2306">
        <f>_xlfn.XLOOKUP(Tabela5[[#This Row],[UUID]],Planilha2!$A:$A,Planilha2!K:K,"")</f>
        <v>0</v>
      </c>
      <c r="AS2306">
        <f>_xlfn.XLOOKUP(Tabela5[[#This Row],[UUID]],Planilha2!$A:$A,Planilha2!L:L,"")</f>
        <v>0</v>
      </c>
      <c r="AT2306">
        <f>_xlfn.XLOOKUP(Tabela5[[#This Row],[UUID]],Planilha2!$A:$A,Planilha2!M:M,"")</f>
        <v>1</v>
      </c>
      <c r="AU2306">
        <f>_xlfn.XLOOKUP(Tabela5[[#This Row],[UUID]],Planilha2!$A:$A,Planilha2!N:N,"")</f>
        <v>1</v>
      </c>
      <c r="AV2306">
        <f>_xlfn.XLOOKUP(Tabela5[[#This Row],[UUID]],Planilha2!$A:$A,Planilha2!O:O,"")</f>
        <v>1</v>
      </c>
    </row>
    <row r="2307" spans="1:48" x14ac:dyDescent="0.2">
      <c r="A2307" t="s">
        <v>9132</v>
      </c>
      <c r="B2307" t="s">
        <v>35</v>
      </c>
      <c r="C2307">
        <v>111242967</v>
      </c>
      <c r="D2307">
        <v>3352795975</v>
      </c>
      <c r="E2307" t="s">
        <v>5577</v>
      </c>
      <c r="F2307" t="s">
        <v>5578</v>
      </c>
      <c r="G2307" t="s">
        <v>5579</v>
      </c>
      <c r="H2307" s="1">
        <v>45992</v>
      </c>
      <c r="I2307">
        <v>202512</v>
      </c>
      <c r="J2307">
        <v>119.58714000000001</v>
      </c>
      <c r="L2307">
        <v>119.59</v>
      </c>
      <c r="N2307">
        <v>90461061</v>
      </c>
      <c r="O2307" s="1">
        <v>46048</v>
      </c>
      <c r="P2307" s="1">
        <v>46058</v>
      </c>
      <c r="R2307">
        <v>68</v>
      </c>
      <c r="S2307" t="s">
        <v>53</v>
      </c>
      <c r="T2307" t="s">
        <v>40</v>
      </c>
      <c r="U2307" t="s">
        <v>40</v>
      </c>
      <c r="V2307" t="s">
        <v>5580</v>
      </c>
      <c r="W2307">
        <v>6</v>
      </c>
      <c r="X2307" t="s">
        <v>42</v>
      </c>
      <c r="Y2307">
        <v>6</v>
      </c>
      <c r="Z2307" t="s">
        <v>40</v>
      </c>
      <c r="AA2307" t="s">
        <v>982</v>
      </c>
      <c r="AB2307" t="s">
        <v>44</v>
      </c>
      <c r="AC2307" t="s">
        <v>45</v>
      </c>
      <c r="AE2307" t="s">
        <v>298</v>
      </c>
      <c r="AF2307" t="s">
        <v>9133</v>
      </c>
      <c r="AG2307" s="1">
        <v>46077</v>
      </c>
      <c r="AH2307" t="s">
        <v>2615</v>
      </c>
      <c r="AI2307">
        <f>_xlfn.XLOOKUP(Tabela5[[#This Row],[UUID]],Planilha2!$A:$A,Planilha2!B:B,"")</f>
        <v>0</v>
      </c>
      <c r="AJ2307">
        <f>_xlfn.XLOOKUP(Tabela5[[#This Row],[UUID]],Planilha2!$A:$A,Planilha2!C:C,"")</f>
        <v>1</v>
      </c>
      <c r="AK2307">
        <f>_xlfn.XLOOKUP(Tabela5[[#This Row],[UUID]],Planilha2!$A:$A,Planilha2!D:D,"")</f>
        <v>5</v>
      </c>
      <c r="AL2307">
        <f>_xlfn.XLOOKUP(Tabela5[[#This Row],[UUID]],Planilha2!$A:$A,Planilha2!E:E,"")</f>
        <v>1</v>
      </c>
      <c r="AM2307">
        <f>_xlfn.XLOOKUP(Tabela5[[#This Row],[UUID]],Planilha2!$A:$A,Planilha2!F:F,"")</f>
        <v>1</v>
      </c>
      <c r="AN2307">
        <f>_xlfn.XLOOKUP(Tabela5[[#This Row],[UUID]],Planilha2!$A:$A,Planilha2!G:G,"")</f>
        <v>1</v>
      </c>
      <c r="AO2307">
        <f>_xlfn.XLOOKUP(Tabela5[[#This Row],[UUID]],Planilha2!$A:$A,Planilha2!H:H,"")</f>
        <v>1</v>
      </c>
      <c r="AP2307">
        <f>_xlfn.XLOOKUP(Tabela5[[#This Row],[UUID]],Planilha2!$A:$A,Planilha2!I:I,"")</f>
        <v>1</v>
      </c>
      <c r="AQ2307">
        <f>_xlfn.XLOOKUP(Tabela5[[#This Row],[UUID]],Planilha2!$A:$A,Planilha2!J:J,"")</f>
        <v>1</v>
      </c>
      <c r="AR2307">
        <f>_xlfn.XLOOKUP(Tabela5[[#This Row],[UUID]],Planilha2!$A:$A,Planilha2!K:K,"")</f>
        <v>1</v>
      </c>
      <c r="AS2307">
        <f>_xlfn.XLOOKUP(Tabela5[[#This Row],[UUID]],Planilha2!$A:$A,Planilha2!L:L,"")</f>
        <v>1</v>
      </c>
      <c r="AT2307">
        <f>_xlfn.XLOOKUP(Tabela5[[#This Row],[UUID]],Planilha2!$A:$A,Planilha2!M:M,"")</f>
        <v>1</v>
      </c>
      <c r="AU2307">
        <f>_xlfn.XLOOKUP(Tabela5[[#This Row],[UUID]],Planilha2!$A:$A,Planilha2!N:N,"")</f>
        <v>1</v>
      </c>
      <c r="AV2307">
        <f>_xlfn.XLOOKUP(Tabela5[[#This Row],[UUID]],Planilha2!$A:$A,Planilha2!O:O,"")</f>
        <v>1</v>
      </c>
    </row>
    <row r="2308" spans="1:48" x14ac:dyDescent="0.2">
      <c r="A2308" t="s">
        <v>9134</v>
      </c>
      <c r="B2308" t="s">
        <v>35</v>
      </c>
      <c r="C2308">
        <v>108418413</v>
      </c>
      <c r="D2308">
        <v>9850268980</v>
      </c>
      <c r="E2308" t="s">
        <v>4847</v>
      </c>
      <c r="F2308" t="s">
        <v>9135</v>
      </c>
      <c r="G2308" t="s">
        <v>4849</v>
      </c>
      <c r="H2308" s="1">
        <v>45992</v>
      </c>
      <c r="I2308">
        <v>202512</v>
      </c>
      <c r="J2308">
        <v>126.70184999999999</v>
      </c>
      <c r="L2308">
        <v>126.7</v>
      </c>
      <c r="N2308">
        <v>90453309</v>
      </c>
      <c r="O2308" s="1">
        <v>46037</v>
      </c>
      <c r="P2308" s="1">
        <v>46048</v>
      </c>
      <c r="R2308">
        <v>78</v>
      </c>
      <c r="S2308" t="s">
        <v>53</v>
      </c>
      <c r="T2308" t="s">
        <v>40</v>
      </c>
      <c r="U2308" t="s">
        <v>40</v>
      </c>
      <c r="V2308" t="s">
        <v>4850</v>
      </c>
      <c r="W2308">
        <v>6</v>
      </c>
      <c r="X2308" t="s">
        <v>42</v>
      </c>
      <c r="Y2308">
        <v>6</v>
      </c>
      <c r="Z2308" t="s">
        <v>40</v>
      </c>
      <c r="AA2308" t="s">
        <v>982</v>
      </c>
      <c r="AB2308" t="s">
        <v>44</v>
      </c>
      <c r="AE2308" t="s">
        <v>298</v>
      </c>
      <c r="AF2308" t="s">
        <v>9136</v>
      </c>
      <c r="AG2308" s="1">
        <v>46071</v>
      </c>
      <c r="AH2308" t="s">
        <v>2615</v>
      </c>
      <c r="AI2308">
        <f>_xlfn.XLOOKUP(Tabela5[[#This Row],[UUID]],Planilha2!$A:$A,Planilha2!B:B,"")</f>
        <v>1</v>
      </c>
      <c r="AJ2308">
        <f>_xlfn.XLOOKUP(Tabela5[[#This Row],[UUID]],Planilha2!$A:$A,Planilha2!C:C,"")</f>
        <v>1</v>
      </c>
      <c r="AK2308">
        <f>_xlfn.XLOOKUP(Tabela5[[#This Row],[UUID]],Planilha2!$A:$A,Planilha2!D:D,"")</f>
        <v>1</v>
      </c>
      <c r="AL2308">
        <f>_xlfn.XLOOKUP(Tabela5[[#This Row],[UUID]],Planilha2!$A:$A,Planilha2!E:E,"")</f>
        <v>0</v>
      </c>
      <c r="AM2308">
        <f>_xlfn.XLOOKUP(Tabela5[[#This Row],[UUID]],Planilha2!$A:$A,Planilha2!F:F,"")</f>
        <v>1</v>
      </c>
      <c r="AN2308">
        <f>_xlfn.XLOOKUP(Tabela5[[#This Row],[UUID]],Planilha2!$A:$A,Planilha2!G:G,"")</f>
        <v>1</v>
      </c>
      <c r="AO2308">
        <f>_xlfn.XLOOKUP(Tabela5[[#This Row],[UUID]],Planilha2!$A:$A,Planilha2!H:H,"")</f>
        <v>1</v>
      </c>
      <c r="AP2308">
        <f>_xlfn.XLOOKUP(Tabela5[[#This Row],[UUID]],Planilha2!$A:$A,Planilha2!I:I,"")</f>
        <v>1</v>
      </c>
      <c r="AQ2308">
        <f>_xlfn.XLOOKUP(Tabela5[[#This Row],[UUID]],Planilha2!$A:$A,Planilha2!J:J,"")</f>
        <v>1</v>
      </c>
      <c r="AR2308">
        <f>_xlfn.XLOOKUP(Tabela5[[#This Row],[UUID]],Planilha2!$A:$A,Planilha2!K:K,"")</f>
        <v>1</v>
      </c>
      <c r="AS2308">
        <f>_xlfn.XLOOKUP(Tabela5[[#This Row],[UUID]],Planilha2!$A:$A,Planilha2!L:L,"")</f>
        <v>1</v>
      </c>
      <c r="AT2308">
        <f>_xlfn.XLOOKUP(Tabela5[[#This Row],[UUID]],Planilha2!$A:$A,Planilha2!M:M,"")</f>
        <v>0</v>
      </c>
      <c r="AU2308">
        <f>_xlfn.XLOOKUP(Tabela5[[#This Row],[UUID]],Planilha2!$A:$A,Planilha2!N:N,"")</f>
        <v>1</v>
      </c>
      <c r="AV2308">
        <f>_xlfn.XLOOKUP(Tabela5[[#This Row],[UUID]],Planilha2!$A:$A,Planilha2!O:O,"")</f>
        <v>1</v>
      </c>
    </row>
    <row r="2309" spans="1:48" x14ac:dyDescent="0.2">
      <c r="A2309" t="s">
        <v>9137</v>
      </c>
      <c r="B2309" t="s">
        <v>35</v>
      </c>
      <c r="C2309">
        <v>86734490</v>
      </c>
      <c r="D2309">
        <v>11584189908</v>
      </c>
      <c r="E2309" t="s">
        <v>4853</v>
      </c>
      <c r="F2309" t="s">
        <v>4854</v>
      </c>
      <c r="G2309" t="s">
        <v>4855</v>
      </c>
      <c r="H2309" s="1">
        <v>45992</v>
      </c>
      <c r="I2309">
        <v>202512</v>
      </c>
      <c r="J2309">
        <v>194.94342</v>
      </c>
      <c r="L2309">
        <v>194.94</v>
      </c>
      <c r="N2309">
        <v>90486367</v>
      </c>
      <c r="O2309" s="1">
        <v>46063</v>
      </c>
      <c r="P2309" s="1">
        <v>46073</v>
      </c>
      <c r="R2309">
        <v>53</v>
      </c>
      <c r="S2309" t="s">
        <v>53</v>
      </c>
      <c r="T2309" t="s">
        <v>40</v>
      </c>
      <c r="U2309" t="s">
        <v>40</v>
      </c>
      <c r="V2309" t="s">
        <v>4856</v>
      </c>
      <c r="W2309">
        <v>6</v>
      </c>
      <c r="X2309" t="s">
        <v>42</v>
      </c>
      <c r="Y2309">
        <v>6</v>
      </c>
      <c r="Z2309" t="s">
        <v>40</v>
      </c>
      <c r="AA2309" t="s">
        <v>982</v>
      </c>
      <c r="AB2309" t="s">
        <v>44</v>
      </c>
      <c r="AC2309" t="s">
        <v>45</v>
      </c>
      <c r="AE2309" t="s">
        <v>2615</v>
      </c>
      <c r="AF2309" t="s">
        <v>9138</v>
      </c>
      <c r="AG2309" s="1">
        <v>46084</v>
      </c>
      <c r="AH2309" t="s">
        <v>2615</v>
      </c>
      <c r="AI2309">
        <f>_xlfn.XLOOKUP(Tabela5[[#This Row],[UUID]],Planilha2!$A:$A,Planilha2!B:B,"")</f>
        <v>0</v>
      </c>
      <c r="AJ2309">
        <f>_xlfn.XLOOKUP(Tabela5[[#This Row],[UUID]],Planilha2!$A:$A,Planilha2!C:C,"")</f>
        <v>1</v>
      </c>
      <c r="AK2309">
        <f>_xlfn.XLOOKUP(Tabela5[[#This Row],[UUID]],Planilha2!$A:$A,Planilha2!D:D,"")</f>
        <v>19</v>
      </c>
      <c r="AL2309">
        <f>_xlfn.XLOOKUP(Tabela5[[#This Row],[UUID]],Planilha2!$A:$A,Planilha2!E:E,"")</f>
        <v>0</v>
      </c>
      <c r="AM2309">
        <f>_xlfn.XLOOKUP(Tabela5[[#This Row],[UUID]],Planilha2!$A:$A,Planilha2!F:F,"")</f>
        <v>1</v>
      </c>
      <c r="AN2309">
        <f>_xlfn.XLOOKUP(Tabela5[[#This Row],[UUID]],Planilha2!$A:$A,Planilha2!G:G,"")</f>
        <v>1</v>
      </c>
      <c r="AO2309">
        <f>_xlfn.XLOOKUP(Tabela5[[#This Row],[UUID]],Planilha2!$A:$A,Planilha2!H:H,"")</f>
        <v>1</v>
      </c>
      <c r="AP2309">
        <f>_xlfn.XLOOKUP(Tabela5[[#This Row],[UUID]],Planilha2!$A:$A,Planilha2!I:I,"")</f>
        <v>1</v>
      </c>
      <c r="AQ2309">
        <f>_xlfn.XLOOKUP(Tabela5[[#This Row],[UUID]],Planilha2!$A:$A,Planilha2!J:J,"")</f>
        <v>1</v>
      </c>
      <c r="AR2309">
        <f>_xlfn.XLOOKUP(Tabela5[[#This Row],[UUID]],Planilha2!$A:$A,Planilha2!K:K,"")</f>
        <v>1</v>
      </c>
      <c r="AS2309">
        <f>_xlfn.XLOOKUP(Tabela5[[#This Row],[UUID]],Planilha2!$A:$A,Planilha2!L:L,"")</f>
        <v>1</v>
      </c>
      <c r="AT2309">
        <f>_xlfn.XLOOKUP(Tabela5[[#This Row],[UUID]],Planilha2!$A:$A,Planilha2!M:M,"")</f>
        <v>1</v>
      </c>
      <c r="AU2309">
        <f>_xlfn.XLOOKUP(Tabela5[[#This Row],[UUID]],Planilha2!$A:$A,Planilha2!N:N,"")</f>
        <v>1</v>
      </c>
      <c r="AV2309">
        <f>_xlfn.XLOOKUP(Tabela5[[#This Row],[UUID]],Planilha2!$A:$A,Planilha2!O:O,"")</f>
        <v>1</v>
      </c>
    </row>
    <row r="2310" spans="1:48" x14ac:dyDescent="0.2">
      <c r="A2310" t="s">
        <v>9139</v>
      </c>
      <c r="B2310" t="s">
        <v>35</v>
      </c>
      <c r="C2310">
        <v>92256368</v>
      </c>
      <c r="D2310">
        <v>4691960929</v>
      </c>
      <c r="E2310" t="s">
        <v>4877</v>
      </c>
      <c r="F2310" t="s">
        <v>4878</v>
      </c>
      <c r="G2310" t="s">
        <v>4879</v>
      </c>
      <c r="H2310" s="1">
        <v>45992</v>
      </c>
      <c r="I2310">
        <v>202512</v>
      </c>
      <c r="J2310">
        <v>270.29969999999997</v>
      </c>
      <c r="L2310">
        <v>270.3</v>
      </c>
      <c r="N2310">
        <v>90461033</v>
      </c>
      <c r="O2310" s="1">
        <v>46048</v>
      </c>
      <c r="P2310" s="1">
        <v>46058</v>
      </c>
      <c r="R2310">
        <v>68</v>
      </c>
      <c r="S2310" t="s">
        <v>53</v>
      </c>
      <c r="T2310" t="s">
        <v>40</v>
      </c>
      <c r="U2310" t="s">
        <v>40</v>
      </c>
      <c r="V2310" t="s">
        <v>4880</v>
      </c>
      <c r="W2310">
        <v>6</v>
      </c>
      <c r="X2310" t="s">
        <v>42</v>
      </c>
      <c r="Y2310">
        <v>6</v>
      </c>
      <c r="Z2310" t="s">
        <v>40</v>
      </c>
      <c r="AA2310" t="s">
        <v>982</v>
      </c>
      <c r="AB2310" t="s">
        <v>44</v>
      </c>
      <c r="AC2310" t="s">
        <v>45</v>
      </c>
      <c r="AE2310" t="s">
        <v>298</v>
      </c>
      <c r="AF2310" t="s">
        <v>9140</v>
      </c>
      <c r="AG2310" s="1">
        <v>46071</v>
      </c>
      <c r="AH2310" t="s">
        <v>2615</v>
      </c>
      <c r="AI2310">
        <f>_xlfn.XLOOKUP(Tabela5[[#This Row],[UUID]],Planilha2!$A:$A,Planilha2!B:B,"")</f>
        <v>1</v>
      </c>
      <c r="AJ2310">
        <f>_xlfn.XLOOKUP(Tabela5[[#This Row],[UUID]],Planilha2!$A:$A,Planilha2!C:C,"")</f>
        <v>2</v>
      </c>
      <c r="AK2310">
        <f>_xlfn.XLOOKUP(Tabela5[[#This Row],[UUID]],Planilha2!$A:$A,Planilha2!D:D,"")</f>
        <v>1</v>
      </c>
      <c r="AL2310">
        <f>_xlfn.XLOOKUP(Tabela5[[#This Row],[UUID]],Planilha2!$A:$A,Planilha2!E:E,"")</f>
        <v>0</v>
      </c>
      <c r="AM2310">
        <f>_xlfn.XLOOKUP(Tabela5[[#This Row],[UUID]],Planilha2!$A:$A,Planilha2!F:F,"")</f>
        <v>1</v>
      </c>
      <c r="AN2310">
        <f>_xlfn.XLOOKUP(Tabela5[[#This Row],[UUID]],Planilha2!$A:$A,Planilha2!G:G,"")</f>
        <v>1</v>
      </c>
      <c r="AO2310">
        <f>_xlfn.XLOOKUP(Tabela5[[#This Row],[UUID]],Planilha2!$A:$A,Planilha2!H:H,"")</f>
        <v>1</v>
      </c>
      <c r="AP2310">
        <f>_xlfn.XLOOKUP(Tabela5[[#This Row],[UUID]],Planilha2!$A:$A,Planilha2!I:I,"")</f>
        <v>1</v>
      </c>
      <c r="AQ2310">
        <f>_xlfn.XLOOKUP(Tabela5[[#This Row],[UUID]],Planilha2!$A:$A,Planilha2!J:J,"")</f>
        <v>1</v>
      </c>
      <c r="AR2310">
        <f>_xlfn.XLOOKUP(Tabela5[[#This Row],[UUID]],Planilha2!$A:$A,Planilha2!K:K,"")</f>
        <v>1</v>
      </c>
      <c r="AS2310">
        <f>_xlfn.XLOOKUP(Tabela5[[#This Row],[UUID]],Planilha2!$A:$A,Planilha2!L:L,"")</f>
        <v>1</v>
      </c>
      <c r="AT2310">
        <f>_xlfn.XLOOKUP(Tabela5[[#This Row],[UUID]],Planilha2!$A:$A,Planilha2!M:M,"")</f>
        <v>0</v>
      </c>
      <c r="AU2310">
        <f>_xlfn.XLOOKUP(Tabela5[[#This Row],[UUID]],Planilha2!$A:$A,Planilha2!N:N,"")</f>
        <v>1</v>
      </c>
      <c r="AV2310">
        <f>_xlfn.XLOOKUP(Tabela5[[#This Row],[UUID]],Planilha2!$A:$A,Planilha2!O:O,"")</f>
        <v>1</v>
      </c>
    </row>
    <row r="2311" spans="1:48" x14ac:dyDescent="0.2">
      <c r="A2311" t="s">
        <v>9141</v>
      </c>
      <c r="B2311" t="s">
        <v>35</v>
      </c>
      <c r="C2311">
        <v>97856029</v>
      </c>
      <c r="D2311">
        <v>6779961957</v>
      </c>
      <c r="E2311" t="s">
        <v>1222</v>
      </c>
      <c r="F2311" t="s">
        <v>1223</v>
      </c>
      <c r="G2311" t="s">
        <v>1224</v>
      </c>
      <c r="H2311" s="1">
        <v>45992</v>
      </c>
      <c r="I2311">
        <v>202512</v>
      </c>
      <c r="J2311">
        <v>140.47592</v>
      </c>
      <c r="L2311">
        <v>140.47999999999999</v>
      </c>
      <c r="N2311">
        <v>90460606</v>
      </c>
      <c r="O2311" s="1">
        <v>46048</v>
      </c>
      <c r="P2311" s="1">
        <v>46058</v>
      </c>
      <c r="R2311">
        <v>68</v>
      </c>
      <c r="S2311" t="s">
        <v>53</v>
      </c>
      <c r="T2311" t="s">
        <v>40</v>
      </c>
      <c r="U2311" t="s">
        <v>40</v>
      </c>
      <c r="V2311" t="s">
        <v>1225</v>
      </c>
      <c r="W2311">
        <v>6</v>
      </c>
      <c r="X2311" t="s">
        <v>42</v>
      </c>
      <c r="Y2311">
        <v>6</v>
      </c>
      <c r="Z2311" t="s">
        <v>40</v>
      </c>
      <c r="AA2311" t="s">
        <v>982</v>
      </c>
      <c r="AB2311" t="s">
        <v>44</v>
      </c>
      <c r="AC2311" t="s">
        <v>45</v>
      </c>
      <c r="AE2311" t="s">
        <v>298</v>
      </c>
      <c r="AF2311" t="s">
        <v>9142</v>
      </c>
      <c r="AG2311" s="1">
        <v>46076</v>
      </c>
      <c r="AH2311" t="s">
        <v>2615</v>
      </c>
      <c r="AI2311">
        <f>_xlfn.XLOOKUP(Tabela5[[#This Row],[UUID]],Planilha2!$A:$A,Planilha2!B:B,"")</f>
        <v>0</v>
      </c>
      <c r="AJ2311">
        <f>_xlfn.XLOOKUP(Tabela5[[#This Row],[UUID]],Planilha2!$A:$A,Planilha2!C:C,"")</f>
        <v>1</v>
      </c>
      <c r="AK2311">
        <f>_xlfn.XLOOKUP(Tabela5[[#This Row],[UUID]],Planilha2!$A:$A,Planilha2!D:D,"")</f>
        <v>16</v>
      </c>
      <c r="AL2311">
        <f>_xlfn.XLOOKUP(Tabela5[[#This Row],[UUID]],Planilha2!$A:$A,Planilha2!E:E,"")</f>
        <v>0</v>
      </c>
      <c r="AM2311">
        <f>_xlfn.XLOOKUP(Tabela5[[#This Row],[UUID]],Planilha2!$A:$A,Planilha2!F:F,"")</f>
        <v>1</v>
      </c>
      <c r="AN2311">
        <f>_xlfn.XLOOKUP(Tabela5[[#This Row],[UUID]],Planilha2!$A:$A,Planilha2!G:G,"")</f>
        <v>1</v>
      </c>
      <c r="AO2311">
        <f>_xlfn.XLOOKUP(Tabela5[[#This Row],[UUID]],Planilha2!$A:$A,Planilha2!H:H,"")</f>
        <v>1</v>
      </c>
      <c r="AP2311">
        <f>_xlfn.XLOOKUP(Tabela5[[#This Row],[UUID]],Planilha2!$A:$A,Planilha2!I:I,"")</f>
        <v>1</v>
      </c>
      <c r="AQ2311">
        <f>_xlfn.XLOOKUP(Tabela5[[#This Row],[UUID]],Planilha2!$A:$A,Planilha2!J:J,"")</f>
        <v>1</v>
      </c>
      <c r="AR2311">
        <f>_xlfn.XLOOKUP(Tabela5[[#This Row],[UUID]],Planilha2!$A:$A,Planilha2!K:K,"")</f>
        <v>1</v>
      </c>
      <c r="AS2311">
        <f>_xlfn.XLOOKUP(Tabela5[[#This Row],[UUID]],Planilha2!$A:$A,Planilha2!L:L,"")</f>
        <v>1</v>
      </c>
      <c r="AT2311">
        <f>_xlfn.XLOOKUP(Tabela5[[#This Row],[UUID]],Planilha2!$A:$A,Planilha2!M:M,"")</f>
        <v>1</v>
      </c>
      <c r="AU2311">
        <f>_xlfn.XLOOKUP(Tabela5[[#This Row],[UUID]],Planilha2!$A:$A,Planilha2!N:N,"")</f>
        <v>1</v>
      </c>
      <c r="AV2311">
        <f>_xlfn.XLOOKUP(Tabela5[[#This Row],[UUID]],Planilha2!$A:$A,Planilha2!O:O,"")</f>
        <v>1</v>
      </c>
    </row>
    <row r="2312" spans="1:48" x14ac:dyDescent="0.2">
      <c r="A2312" t="s">
        <v>9143</v>
      </c>
      <c r="B2312" t="s">
        <v>35</v>
      </c>
      <c r="C2312">
        <v>72846240</v>
      </c>
      <c r="D2312">
        <v>3860691902</v>
      </c>
      <c r="E2312" t="s">
        <v>4891</v>
      </c>
      <c r="F2312" t="s">
        <v>4892</v>
      </c>
      <c r="G2312" t="s">
        <v>4893</v>
      </c>
      <c r="H2312" s="1">
        <v>45992</v>
      </c>
      <c r="I2312">
        <v>202512</v>
      </c>
      <c r="J2312">
        <v>1720.6350600000001</v>
      </c>
      <c r="L2312">
        <v>1720.64</v>
      </c>
      <c r="N2312">
        <v>90460534</v>
      </c>
      <c r="O2312" s="1">
        <v>46048</v>
      </c>
      <c r="P2312" s="1">
        <v>46058</v>
      </c>
      <c r="R2312">
        <v>68</v>
      </c>
      <c r="S2312" t="s">
        <v>53</v>
      </c>
      <c r="T2312" t="s">
        <v>40</v>
      </c>
      <c r="U2312" t="s">
        <v>40</v>
      </c>
      <c r="V2312" t="s">
        <v>4894</v>
      </c>
      <c r="W2312">
        <v>6</v>
      </c>
      <c r="X2312" t="s">
        <v>42</v>
      </c>
      <c r="Y2312">
        <v>6</v>
      </c>
      <c r="Z2312" t="s">
        <v>40</v>
      </c>
      <c r="AA2312" t="s">
        <v>982</v>
      </c>
      <c r="AB2312" t="s">
        <v>44</v>
      </c>
      <c r="AC2312" t="s">
        <v>45</v>
      </c>
      <c r="AE2312" t="s">
        <v>298</v>
      </c>
      <c r="AF2312" t="s">
        <v>9144</v>
      </c>
      <c r="AG2312" s="1">
        <v>46071</v>
      </c>
      <c r="AH2312" t="s">
        <v>2615</v>
      </c>
      <c r="AI2312">
        <f>_xlfn.XLOOKUP(Tabela5[[#This Row],[UUID]],Planilha2!$A:$A,Planilha2!B:B,"")</f>
        <v>1</v>
      </c>
      <c r="AJ2312">
        <f>_xlfn.XLOOKUP(Tabela5[[#This Row],[UUID]],Planilha2!$A:$A,Planilha2!C:C,"")</f>
        <v>1</v>
      </c>
      <c r="AK2312">
        <f>_xlfn.XLOOKUP(Tabela5[[#This Row],[UUID]],Planilha2!$A:$A,Planilha2!D:D,"")</f>
        <v>1</v>
      </c>
      <c r="AL2312">
        <f>_xlfn.XLOOKUP(Tabela5[[#This Row],[UUID]],Planilha2!$A:$A,Planilha2!E:E,"")</f>
        <v>0</v>
      </c>
      <c r="AM2312">
        <f>_xlfn.XLOOKUP(Tabela5[[#This Row],[UUID]],Planilha2!$A:$A,Planilha2!F:F,"")</f>
        <v>1</v>
      </c>
      <c r="AN2312">
        <f>_xlfn.XLOOKUP(Tabela5[[#This Row],[UUID]],Planilha2!$A:$A,Planilha2!G:G,"")</f>
        <v>1</v>
      </c>
      <c r="AO2312">
        <f>_xlfn.XLOOKUP(Tabela5[[#This Row],[UUID]],Planilha2!$A:$A,Planilha2!H:H,"")</f>
        <v>1</v>
      </c>
      <c r="AP2312">
        <f>_xlfn.XLOOKUP(Tabela5[[#This Row],[UUID]],Planilha2!$A:$A,Planilha2!I:I,"")</f>
        <v>1</v>
      </c>
      <c r="AQ2312">
        <f>_xlfn.XLOOKUP(Tabela5[[#This Row],[UUID]],Planilha2!$A:$A,Planilha2!J:J,"")</f>
        <v>1</v>
      </c>
      <c r="AR2312">
        <f>_xlfn.XLOOKUP(Tabela5[[#This Row],[UUID]],Planilha2!$A:$A,Planilha2!K:K,"")</f>
        <v>1</v>
      </c>
      <c r="AS2312">
        <f>_xlfn.XLOOKUP(Tabela5[[#This Row],[UUID]],Planilha2!$A:$A,Planilha2!L:L,"")</f>
        <v>1</v>
      </c>
      <c r="AT2312">
        <f>_xlfn.XLOOKUP(Tabela5[[#This Row],[UUID]],Planilha2!$A:$A,Planilha2!M:M,"")</f>
        <v>0</v>
      </c>
      <c r="AU2312">
        <f>_xlfn.XLOOKUP(Tabela5[[#This Row],[UUID]],Planilha2!$A:$A,Planilha2!N:N,"")</f>
        <v>1</v>
      </c>
      <c r="AV2312">
        <f>_xlfn.XLOOKUP(Tabela5[[#This Row],[UUID]],Planilha2!$A:$A,Planilha2!O:O,"")</f>
        <v>1</v>
      </c>
    </row>
    <row r="2313" spans="1:48" x14ac:dyDescent="0.2">
      <c r="A2313" t="s">
        <v>9145</v>
      </c>
      <c r="B2313" t="s">
        <v>35</v>
      </c>
      <c r="C2313">
        <v>100342132</v>
      </c>
      <c r="D2313">
        <v>3336752906</v>
      </c>
      <c r="E2313" t="s">
        <v>4897</v>
      </c>
      <c r="F2313" t="s">
        <v>4898</v>
      </c>
      <c r="G2313" t="s">
        <v>4899</v>
      </c>
      <c r="H2313" s="1">
        <v>45992</v>
      </c>
      <c r="I2313">
        <v>202512</v>
      </c>
      <c r="J2313">
        <v>222.79248000000001</v>
      </c>
      <c r="L2313">
        <v>222.79</v>
      </c>
      <c r="N2313">
        <v>90486355</v>
      </c>
      <c r="O2313" s="1">
        <v>46063</v>
      </c>
      <c r="P2313" s="1">
        <v>46073</v>
      </c>
      <c r="R2313">
        <v>53</v>
      </c>
      <c r="S2313" t="s">
        <v>53</v>
      </c>
      <c r="T2313" t="s">
        <v>40</v>
      </c>
      <c r="U2313" t="s">
        <v>40</v>
      </c>
      <c r="V2313" t="s">
        <v>4900</v>
      </c>
      <c r="W2313">
        <v>6</v>
      </c>
      <c r="X2313" t="s">
        <v>42</v>
      </c>
      <c r="Y2313">
        <v>6</v>
      </c>
      <c r="Z2313" t="s">
        <v>40</v>
      </c>
      <c r="AA2313" t="s">
        <v>982</v>
      </c>
      <c r="AB2313" t="s">
        <v>44</v>
      </c>
      <c r="AC2313" t="s">
        <v>45</v>
      </c>
      <c r="AE2313" t="s">
        <v>2615</v>
      </c>
      <c r="AF2313" t="s">
        <v>9146</v>
      </c>
      <c r="AG2313" s="1">
        <v>46077</v>
      </c>
      <c r="AH2313" t="s">
        <v>2615</v>
      </c>
      <c r="AI2313">
        <f>_xlfn.XLOOKUP(Tabela5[[#This Row],[UUID]],Planilha2!$A:$A,Planilha2!B:B,"")</f>
        <v>0</v>
      </c>
      <c r="AJ2313">
        <f>_xlfn.XLOOKUP(Tabela5[[#This Row],[UUID]],Planilha2!$A:$A,Planilha2!C:C,"")</f>
        <v>1</v>
      </c>
      <c r="AK2313">
        <f>_xlfn.XLOOKUP(Tabela5[[#This Row],[UUID]],Planilha2!$A:$A,Planilha2!D:D,"")</f>
        <v>3</v>
      </c>
      <c r="AL2313">
        <f>_xlfn.XLOOKUP(Tabela5[[#This Row],[UUID]],Planilha2!$A:$A,Planilha2!E:E,"")</f>
        <v>0</v>
      </c>
      <c r="AM2313">
        <f>_xlfn.XLOOKUP(Tabela5[[#This Row],[UUID]],Planilha2!$A:$A,Planilha2!F:F,"")</f>
        <v>1</v>
      </c>
      <c r="AN2313">
        <f>_xlfn.XLOOKUP(Tabela5[[#This Row],[UUID]],Planilha2!$A:$A,Planilha2!G:G,"")</f>
        <v>1</v>
      </c>
      <c r="AO2313">
        <f>_xlfn.XLOOKUP(Tabela5[[#This Row],[UUID]],Planilha2!$A:$A,Planilha2!H:H,"")</f>
        <v>1</v>
      </c>
      <c r="AP2313">
        <f>_xlfn.XLOOKUP(Tabela5[[#This Row],[UUID]],Planilha2!$A:$A,Planilha2!I:I,"")</f>
        <v>1</v>
      </c>
      <c r="AQ2313">
        <f>_xlfn.XLOOKUP(Tabela5[[#This Row],[UUID]],Planilha2!$A:$A,Planilha2!J:J,"")</f>
        <v>1</v>
      </c>
      <c r="AR2313">
        <f>_xlfn.XLOOKUP(Tabela5[[#This Row],[UUID]],Planilha2!$A:$A,Planilha2!K:K,"")</f>
        <v>1</v>
      </c>
      <c r="AS2313">
        <f>_xlfn.XLOOKUP(Tabela5[[#This Row],[UUID]],Planilha2!$A:$A,Planilha2!L:L,"")</f>
        <v>1</v>
      </c>
      <c r="AT2313">
        <f>_xlfn.XLOOKUP(Tabela5[[#This Row],[UUID]],Planilha2!$A:$A,Planilha2!M:M,"")</f>
        <v>1</v>
      </c>
      <c r="AU2313">
        <f>_xlfn.XLOOKUP(Tabela5[[#This Row],[UUID]],Planilha2!$A:$A,Planilha2!N:N,"")</f>
        <v>1</v>
      </c>
      <c r="AV2313">
        <f>_xlfn.XLOOKUP(Tabela5[[#This Row],[UUID]],Planilha2!$A:$A,Planilha2!O:O,"")</f>
        <v>1</v>
      </c>
    </row>
    <row r="2314" spans="1:48" x14ac:dyDescent="0.2">
      <c r="A2314" t="s">
        <v>9147</v>
      </c>
      <c r="B2314" t="s">
        <v>35</v>
      </c>
      <c r="C2314">
        <v>28666062</v>
      </c>
      <c r="D2314">
        <v>7040950928</v>
      </c>
      <c r="E2314" t="s">
        <v>1228</v>
      </c>
      <c r="F2314" t="s">
        <v>1229</v>
      </c>
      <c r="G2314" t="s">
        <v>1230</v>
      </c>
      <c r="H2314" s="1">
        <v>45992</v>
      </c>
      <c r="I2314">
        <v>202512</v>
      </c>
      <c r="J2314">
        <v>105.38958</v>
      </c>
      <c r="L2314">
        <v>105.39</v>
      </c>
      <c r="N2314">
        <v>90486352</v>
      </c>
      <c r="O2314" s="1">
        <v>46063</v>
      </c>
      <c r="P2314" s="1">
        <v>46073</v>
      </c>
      <c r="R2314">
        <v>53</v>
      </c>
      <c r="S2314" t="s">
        <v>53</v>
      </c>
      <c r="T2314" t="s">
        <v>40</v>
      </c>
      <c r="U2314" t="s">
        <v>40</v>
      </c>
      <c r="V2314" t="s">
        <v>1231</v>
      </c>
      <c r="W2314" t="s">
        <v>94</v>
      </c>
      <c r="X2314" t="s">
        <v>94</v>
      </c>
      <c r="Y2314">
        <v>6</v>
      </c>
      <c r="Z2314" t="s">
        <v>40</v>
      </c>
      <c r="AA2314" t="s">
        <v>982</v>
      </c>
      <c r="AB2314" t="s">
        <v>44</v>
      </c>
      <c r="AC2314" t="s">
        <v>45</v>
      </c>
      <c r="AE2314" t="s">
        <v>2615</v>
      </c>
      <c r="AF2314" t="s">
        <v>9148</v>
      </c>
      <c r="AG2314" s="1">
        <v>46077</v>
      </c>
      <c r="AH2314" t="s">
        <v>2615</v>
      </c>
      <c r="AI2314">
        <f>_xlfn.XLOOKUP(Tabela5[[#This Row],[UUID]],Planilha2!$A:$A,Planilha2!B:B,"")</f>
        <v>0</v>
      </c>
      <c r="AJ2314">
        <f>_xlfn.XLOOKUP(Tabela5[[#This Row],[UUID]],Planilha2!$A:$A,Planilha2!C:C,"")</f>
        <v>2</v>
      </c>
      <c r="AK2314">
        <f>_xlfn.XLOOKUP(Tabela5[[#This Row],[UUID]],Planilha2!$A:$A,Planilha2!D:D,"")</f>
        <v>5</v>
      </c>
      <c r="AL2314">
        <f>_xlfn.XLOOKUP(Tabela5[[#This Row],[UUID]],Planilha2!$A:$A,Planilha2!E:E,"")</f>
        <v>1</v>
      </c>
      <c r="AM2314">
        <f>_xlfn.XLOOKUP(Tabela5[[#This Row],[UUID]],Planilha2!$A:$A,Planilha2!F:F,"")</f>
        <v>1</v>
      </c>
      <c r="AN2314">
        <f>_xlfn.XLOOKUP(Tabela5[[#This Row],[UUID]],Planilha2!$A:$A,Planilha2!G:G,"")</f>
        <v>1</v>
      </c>
      <c r="AO2314">
        <f>_xlfn.XLOOKUP(Tabela5[[#This Row],[UUID]],Planilha2!$A:$A,Planilha2!H:H,"")</f>
        <v>1</v>
      </c>
      <c r="AP2314">
        <f>_xlfn.XLOOKUP(Tabela5[[#This Row],[UUID]],Planilha2!$A:$A,Planilha2!I:I,"")</f>
        <v>1</v>
      </c>
      <c r="AQ2314">
        <f>_xlfn.XLOOKUP(Tabela5[[#This Row],[UUID]],Planilha2!$A:$A,Planilha2!J:J,"")</f>
        <v>1</v>
      </c>
      <c r="AR2314">
        <f>_xlfn.XLOOKUP(Tabela5[[#This Row],[UUID]],Planilha2!$A:$A,Planilha2!K:K,"")</f>
        <v>1</v>
      </c>
      <c r="AS2314">
        <f>_xlfn.XLOOKUP(Tabela5[[#This Row],[UUID]],Planilha2!$A:$A,Planilha2!L:L,"")</f>
        <v>1</v>
      </c>
      <c r="AT2314">
        <f>_xlfn.XLOOKUP(Tabela5[[#This Row],[UUID]],Planilha2!$A:$A,Planilha2!M:M,"")</f>
        <v>1</v>
      </c>
      <c r="AU2314">
        <f>_xlfn.XLOOKUP(Tabela5[[#This Row],[UUID]],Planilha2!$A:$A,Planilha2!N:N,"")</f>
        <v>1</v>
      </c>
      <c r="AV2314">
        <f>_xlfn.XLOOKUP(Tabela5[[#This Row],[UUID]],Planilha2!$A:$A,Planilha2!O:O,"")</f>
        <v>1</v>
      </c>
    </row>
    <row r="2315" spans="1:48" x14ac:dyDescent="0.2">
      <c r="A2315" t="s">
        <v>9149</v>
      </c>
      <c r="B2315" t="s">
        <v>35</v>
      </c>
      <c r="C2315">
        <v>41870980</v>
      </c>
      <c r="D2315">
        <v>42413032851</v>
      </c>
      <c r="E2315" t="s">
        <v>1558</v>
      </c>
      <c r="F2315" t="s">
        <v>1559</v>
      </c>
      <c r="G2315" t="s">
        <v>1560</v>
      </c>
      <c r="H2315" s="1">
        <v>45992</v>
      </c>
      <c r="I2315">
        <v>202512</v>
      </c>
      <c r="J2315">
        <v>325.67408999999998</v>
      </c>
      <c r="L2315">
        <v>325.67</v>
      </c>
      <c r="N2315">
        <v>90486565</v>
      </c>
      <c r="O2315" s="1">
        <v>46063</v>
      </c>
      <c r="P2315" s="1">
        <v>46073</v>
      </c>
      <c r="R2315">
        <v>53</v>
      </c>
      <c r="S2315" t="s">
        <v>53</v>
      </c>
      <c r="T2315" t="s">
        <v>40</v>
      </c>
      <c r="U2315" t="s">
        <v>40</v>
      </c>
      <c r="V2315" t="s">
        <v>1561</v>
      </c>
      <c r="W2315">
        <v>6</v>
      </c>
      <c r="X2315" t="s">
        <v>42</v>
      </c>
      <c r="Y2315">
        <v>6</v>
      </c>
      <c r="Z2315" t="s">
        <v>40</v>
      </c>
      <c r="AA2315" t="s">
        <v>1256</v>
      </c>
      <c r="AB2315" t="s">
        <v>44</v>
      </c>
      <c r="AC2315" t="s">
        <v>45</v>
      </c>
      <c r="AE2315" t="s">
        <v>2615</v>
      </c>
      <c r="AF2315" t="s">
        <v>9150</v>
      </c>
      <c r="AG2315" s="1">
        <v>46094</v>
      </c>
      <c r="AH2315" t="s">
        <v>2615</v>
      </c>
      <c r="AI2315">
        <f>_xlfn.XLOOKUP(Tabela5[[#This Row],[UUID]],Planilha2!$A:$A,Planilha2!B:B,"")</f>
        <v>1</v>
      </c>
      <c r="AJ2315">
        <f>_xlfn.XLOOKUP(Tabela5[[#This Row],[UUID]],Planilha2!$A:$A,Planilha2!C:C,"")</f>
        <v>0</v>
      </c>
      <c r="AK2315">
        <f>_xlfn.XLOOKUP(Tabela5[[#This Row],[UUID]],Planilha2!$A:$A,Planilha2!D:D,"")</f>
        <v>1</v>
      </c>
      <c r="AL2315">
        <f>_xlfn.XLOOKUP(Tabela5[[#This Row],[UUID]],Planilha2!$A:$A,Planilha2!E:E,"")</f>
        <v>0</v>
      </c>
      <c r="AM2315">
        <f>_xlfn.XLOOKUP(Tabela5[[#This Row],[UUID]],Planilha2!$A:$A,Planilha2!F:F,"")</f>
        <v>1</v>
      </c>
      <c r="AN2315">
        <f>_xlfn.XLOOKUP(Tabela5[[#This Row],[UUID]],Planilha2!$A:$A,Planilha2!G:G,"")</f>
        <v>1</v>
      </c>
      <c r="AO2315">
        <f>_xlfn.XLOOKUP(Tabela5[[#This Row],[UUID]],Planilha2!$A:$A,Planilha2!H:H,"")</f>
        <v>1</v>
      </c>
      <c r="AP2315">
        <f>_xlfn.XLOOKUP(Tabela5[[#This Row],[UUID]],Planilha2!$A:$A,Planilha2!I:I,"")</f>
        <v>1</v>
      </c>
      <c r="AQ2315">
        <f>_xlfn.XLOOKUP(Tabela5[[#This Row],[UUID]],Planilha2!$A:$A,Planilha2!J:J,"")</f>
        <v>1</v>
      </c>
      <c r="AR2315">
        <f>_xlfn.XLOOKUP(Tabela5[[#This Row],[UUID]],Planilha2!$A:$A,Planilha2!K:K,"")</f>
        <v>1</v>
      </c>
      <c r="AS2315">
        <f>_xlfn.XLOOKUP(Tabela5[[#This Row],[UUID]],Planilha2!$A:$A,Planilha2!L:L,"")</f>
        <v>1</v>
      </c>
      <c r="AT2315">
        <f>_xlfn.XLOOKUP(Tabela5[[#This Row],[UUID]],Planilha2!$A:$A,Planilha2!M:M,"")</f>
        <v>0</v>
      </c>
      <c r="AU2315">
        <f>_xlfn.XLOOKUP(Tabela5[[#This Row],[UUID]],Planilha2!$A:$A,Planilha2!N:N,"")</f>
        <v>1</v>
      </c>
      <c r="AV2315">
        <f>_xlfn.XLOOKUP(Tabela5[[#This Row],[UUID]],Planilha2!$A:$A,Planilha2!O:O,"")</f>
        <v>1</v>
      </c>
    </row>
    <row r="2316" spans="1:48" x14ac:dyDescent="0.2">
      <c r="A2316" t="s">
        <v>9151</v>
      </c>
      <c r="B2316" t="s">
        <v>35</v>
      </c>
      <c r="C2316">
        <v>46192751</v>
      </c>
      <c r="D2316">
        <v>35086975840</v>
      </c>
      <c r="E2316" t="s">
        <v>1570</v>
      </c>
      <c r="F2316" t="s">
        <v>1571</v>
      </c>
      <c r="G2316" t="s">
        <v>1572</v>
      </c>
      <c r="H2316" s="1">
        <v>45992</v>
      </c>
      <c r="I2316">
        <v>202512</v>
      </c>
      <c r="J2316">
        <v>1036.1014700000001</v>
      </c>
      <c r="L2316">
        <v>1036.0999999999999</v>
      </c>
      <c r="N2316">
        <v>90486649</v>
      </c>
      <c r="O2316" s="1">
        <v>46063</v>
      </c>
      <c r="P2316" s="1">
        <v>46073</v>
      </c>
      <c r="R2316">
        <v>53</v>
      </c>
      <c r="S2316" t="s">
        <v>53</v>
      </c>
      <c r="T2316" t="s">
        <v>40</v>
      </c>
      <c r="U2316" t="s">
        <v>40</v>
      </c>
      <c r="V2316" t="s">
        <v>1573</v>
      </c>
      <c r="W2316">
        <v>6</v>
      </c>
      <c r="X2316" t="s">
        <v>42</v>
      </c>
      <c r="Y2316">
        <v>6</v>
      </c>
      <c r="Z2316" t="s">
        <v>40</v>
      </c>
      <c r="AA2316" t="s">
        <v>1256</v>
      </c>
      <c r="AB2316" t="s">
        <v>44</v>
      </c>
      <c r="AC2316" t="s">
        <v>45</v>
      </c>
      <c r="AE2316" t="s">
        <v>2615</v>
      </c>
      <c r="AF2316" t="s">
        <v>9152</v>
      </c>
      <c r="AG2316" s="1">
        <v>46086</v>
      </c>
      <c r="AH2316" t="s">
        <v>2615</v>
      </c>
      <c r="AI2316">
        <f>_xlfn.XLOOKUP(Tabela5[[#This Row],[UUID]],Planilha2!$A:$A,Planilha2!B:B,"")</f>
        <v>1</v>
      </c>
      <c r="AJ2316">
        <f>_xlfn.XLOOKUP(Tabela5[[#This Row],[UUID]],Planilha2!$A:$A,Planilha2!C:C,"")</f>
        <v>0</v>
      </c>
      <c r="AK2316">
        <f>_xlfn.XLOOKUP(Tabela5[[#This Row],[UUID]],Planilha2!$A:$A,Planilha2!D:D,"")</f>
        <v>2</v>
      </c>
      <c r="AL2316">
        <f>_xlfn.XLOOKUP(Tabela5[[#This Row],[UUID]],Planilha2!$A:$A,Planilha2!E:E,"")</f>
        <v>0</v>
      </c>
      <c r="AM2316">
        <f>_xlfn.XLOOKUP(Tabela5[[#This Row],[UUID]],Planilha2!$A:$A,Planilha2!F:F,"")</f>
        <v>1</v>
      </c>
      <c r="AN2316">
        <f>_xlfn.XLOOKUP(Tabela5[[#This Row],[UUID]],Planilha2!$A:$A,Planilha2!G:G,"")</f>
        <v>1</v>
      </c>
      <c r="AO2316">
        <f>_xlfn.XLOOKUP(Tabela5[[#This Row],[UUID]],Planilha2!$A:$A,Planilha2!H:H,"")</f>
        <v>1</v>
      </c>
      <c r="AP2316">
        <f>_xlfn.XLOOKUP(Tabela5[[#This Row],[UUID]],Planilha2!$A:$A,Planilha2!I:I,"")</f>
        <v>1</v>
      </c>
      <c r="AQ2316">
        <f>_xlfn.XLOOKUP(Tabela5[[#This Row],[UUID]],Planilha2!$A:$A,Planilha2!J:J,"")</f>
        <v>1</v>
      </c>
      <c r="AR2316">
        <f>_xlfn.XLOOKUP(Tabela5[[#This Row],[UUID]],Planilha2!$A:$A,Planilha2!K:K,"")</f>
        <v>1</v>
      </c>
      <c r="AS2316">
        <f>_xlfn.XLOOKUP(Tabela5[[#This Row],[UUID]],Planilha2!$A:$A,Planilha2!L:L,"")</f>
        <v>1</v>
      </c>
      <c r="AT2316">
        <f>_xlfn.XLOOKUP(Tabela5[[#This Row],[UUID]],Planilha2!$A:$A,Planilha2!M:M,"")</f>
        <v>0</v>
      </c>
      <c r="AU2316">
        <f>_xlfn.XLOOKUP(Tabela5[[#This Row],[UUID]],Planilha2!$A:$A,Planilha2!N:N,"")</f>
        <v>1</v>
      </c>
      <c r="AV2316">
        <f>_xlfn.XLOOKUP(Tabela5[[#This Row],[UUID]],Planilha2!$A:$A,Planilha2!O:O,"")</f>
        <v>1</v>
      </c>
    </row>
    <row r="2317" spans="1:48" x14ac:dyDescent="0.2">
      <c r="A2317" t="s">
        <v>9153</v>
      </c>
      <c r="B2317" t="s">
        <v>35</v>
      </c>
      <c r="C2317">
        <v>44313608</v>
      </c>
      <c r="D2317">
        <v>2312688581</v>
      </c>
      <c r="E2317" t="s">
        <v>5036</v>
      </c>
      <c r="F2317" t="s">
        <v>5037</v>
      </c>
      <c r="G2317" t="s">
        <v>5038</v>
      </c>
      <c r="H2317" s="1">
        <v>45992</v>
      </c>
      <c r="I2317">
        <v>202512</v>
      </c>
      <c r="J2317">
        <v>298.34996000000001</v>
      </c>
      <c r="L2317">
        <v>298.35000000000002</v>
      </c>
      <c r="N2317">
        <v>90486546</v>
      </c>
      <c r="O2317" s="1">
        <v>46063</v>
      </c>
      <c r="P2317" s="1">
        <v>46073</v>
      </c>
      <c r="R2317">
        <v>53</v>
      </c>
      <c r="S2317" t="s">
        <v>53</v>
      </c>
      <c r="T2317" t="s">
        <v>40</v>
      </c>
      <c r="U2317" t="s">
        <v>40</v>
      </c>
      <c r="V2317" t="s">
        <v>5039</v>
      </c>
      <c r="W2317">
        <v>6</v>
      </c>
      <c r="X2317" t="s">
        <v>42</v>
      </c>
      <c r="Y2317">
        <v>6</v>
      </c>
      <c r="Z2317" t="s">
        <v>40</v>
      </c>
      <c r="AA2317" t="s">
        <v>1256</v>
      </c>
      <c r="AB2317" t="s">
        <v>44</v>
      </c>
      <c r="AC2317" t="s">
        <v>45</v>
      </c>
      <c r="AE2317" t="s">
        <v>2615</v>
      </c>
      <c r="AF2317" t="s">
        <v>9154</v>
      </c>
      <c r="AG2317" s="1">
        <v>46094</v>
      </c>
      <c r="AH2317" t="s">
        <v>2615</v>
      </c>
      <c r="AI2317">
        <f>_xlfn.XLOOKUP(Tabela5[[#This Row],[UUID]],Planilha2!$A:$A,Planilha2!B:B,"")</f>
        <v>1</v>
      </c>
      <c r="AJ2317">
        <f>_xlfn.XLOOKUP(Tabela5[[#This Row],[UUID]],Planilha2!$A:$A,Planilha2!C:C,"")</f>
        <v>0</v>
      </c>
      <c r="AK2317">
        <f>_xlfn.XLOOKUP(Tabela5[[#This Row],[UUID]],Planilha2!$A:$A,Planilha2!D:D,"")</f>
        <v>1</v>
      </c>
      <c r="AL2317">
        <f>_xlfn.XLOOKUP(Tabela5[[#This Row],[UUID]],Planilha2!$A:$A,Planilha2!E:E,"")</f>
        <v>0</v>
      </c>
      <c r="AM2317">
        <f>_xlfn.XLOOKUP(Tabela5[[#This Row],[UUID]],Planilha2!$A:$A,Planilha2!F:F,"")</f>
        <v>1</v>
      </c>
      <c r="AN2317">
        <f>_xlfn.XLOOKUP(Tabela5[[#This Row],[UUID]],Planilha2!$A:$A,Planilha2!G:G,"")</f>
        <v>1</v>
      </c>
      <c r="AO2317">
        <f>_xlfn.XLOOKUP(Tabela5[[#This Row],[UUID]],Planilha2!$A:$A,Planilha2!H:H,"")</f>
        <v>1</v>
      </c>
      <c r="AP2317">
        <f>_xlfn.XLOOKUP(Tabela5[[#This Row],[UUID]],Planilha2!$A:$A,Planilha2!I:I,"")</f>
        <v>1</v>
      </c>
      <c r="AQ2317">
        <f>_xlfn.XLOOKUP(Tabela5[[#This Row],[UUID]],Planilha2!$A:$A,Planilha2!J:J,"")</f>
        <v>1</v>
      </c>
      <c r="AR2317">
        <f>_xlfn.XLOOKUP(Tabela5[[#This Row],[UUID]],Planilha2!$A:$A,Planilha2!K:K,"")</f>
        <v>1</v>
      </c>
      <c r="AS2317">
        <f>_xlfn.XLOOKUP(Tabela5[[#This Row],[UUID]],Planilha2!$A:$A,Planilha2!L:L,"")</f>
        <v>1</v>
      </c>
      <c r="AT2317">
        <f>_xlfn.XLOOKUP(Tabela5[[#This Row],[UUID]],Planilha2!$A:$A,Planilha2!M:M,"")</f>
        <v>0</v>
      </c>
      <c r="AU2317">
        <f>_xlfn.XLOOKUP(Tabela5[[#This Row],[UUID]],Planilha2!$A:$A,Planilha2!N:N,"")</f>
        <v>1</v>
      </c>
      <c r="AV2317">
        <f>_xlfn.XLOOKUP(Tabela5[[#This Row],[UUID]],Planilha2!$A:$A,Planilha2!O:O,"")</f>
        <v>1</v>
      </c>
    </row>
    <row r="2318" spans="1:48" x14ac:dyDescent="0.2">
      <c r="A2318" t="s">
        <v>9155</v>
      </c>
      <c r="B2318" t="s">
        <v>35</v>
      </c>
      <c r="C2318">
        <v>15004872</v>
      </c>
      <c r="D2318">
        <v>9936624807</v>
      </c>
      <c r="E2318" t="s">
        <v>5042</v>
      </c>
      <c r="F2318" t="s">
        <v>5043</v>
      </c>
      <c r="G2318" t="s">
        <v>5044</v>
      </c>
      <c r="H2318" s="1">
        <v>45992</v>
      </c>
      <c r="I2318">
        <v>202512</v>
      </c>
      <c r="J2318">
        <v>222.28549000000001</v>
      </c>
      <c r="L2318">
        <v>222.29</v>
      </c>
      <c r="N2318">
        <v>90486617</v>
      </c>
      <c r="O2318" s="1">
        <v>46063</v>
      </c>
      <c r="P2318" s="1">
        <v>46073</v>
      </c>
      <c r="R2318">
        <v>53</v>
      </c>
      <c r="S2318" t="s">
        <v>53</v>
      </c>
      <c r="T2318" t="s">
        <v>40</v>
      </c>
      <c r="U2318" t="s">
        <v>40</v>
      </c>
      <c r="V2318" t="s">
        <v>5045</v>
      </c>
      <c r="W2318">
        <v>6</v>
      </c>
      <c r="X2318" t="s">
        <v>42</v>
      </c>
      <c r="Y2318">
        <v>6</v>
      </c>
      <c r="Z2318" t="s">
        <v>40</v>
      </c>
      <c r="AA2318" t="s">
        <v>1256</v>
      </c>
      <c r="AB2318" t="s">
        <v>44</v>
      </c>
      <c r="AC2318" t="s">
        <v>45</v>
      </c>
      <c r="AE2318" t="s">
        <v>2615</v>
      </c>
      <c r="AF2318" t="s">
        <v>9156</v>
      </c>
      <c r="AG2318" s="1">
        <v>46094</v>
      </c>
      <c r="AH2318" t="s">
        <v>2615</v>
      </c>
      <c r="AI2318">
        <f>_xlfn.XLOOKUP(Tabela5[[#This Row],[UUID]],Planilha2!$A:$A,Planilha2!B:B,"")</f>
        <v>1</v>
      </c>
      <c r="AJ2318">
        <f>_xlfn.XLOOKUP(Tabela5[[#This Row],[UUID]],Planilha2!$A:$A,Planilha2!C:C,"")</f>
        <v>0</v>
      </c>
      <c r="AK2318">
        <f>_xlfn.XLOOKUP(Tabela5[[#This Row],[UUID]],Planilha2!$A:$A,Planilha2!D:D,"")</f>
        <v>1</v>
      </c>
      <c r="AL2318">
        <f>_xlfn.XLOOKUP(Tabela5[[#This Row],[UUID]],Planilha2!$A:$A,Planilha2!E:E,"")</f>
        <v>0</v>
      </c>
      <c r="AM2318">
        <f>_xlfn.XLOOKUP(Tabela5[[#This Row],[UUID]],Planilha2!$A:$A,Planilha2!F:F,"")</f>
        <v>1</v>
      </c>
      <c r="AN2318">
        <f>_xlfn.XLOOKUP(Tabela5[[#This Row],[UUID]],Planilha2!$A:$A,Planilha2!G:G,"")</f>
        <v>1</v>
      </c>
      <c r="AO2318">
        <f>_xlfn.XLOOKUP(Tabela5[[#This Row],[UUID]],Planilha2!$A:$A,Planilha2!H:H,"")</f>
        <v>1</v>
      </c>
      <c r="AP2318">
        <f>_xlfn.XLOOKUP(Tabela5[[#This Row],[UUID]],Planilha2!$A:$A,Planilha2!I:I,"")</f>
        <v>1</v>
      </c>
      <c r="AQ2318">
        <f>_xlfn.XLOOKUP(Tabela5[[#This Row],[UUID]],Planilha2!$A:$A,Planilha2!J:J,"")</f>
        <v>1</v>
      </c>
      <c r="AR2318">
        <f>_xlfn.XLOOKUP(Tabela5[[#This Row],[UUID]],Planilha2!$A:$A,Planilha2!K:K,"")</f>
        <v>1</v>
      </c>
      <c r="AS2318">
        <f>_xlfn.XLOOKUP(Tabela5[[#This Row],[UUID]],Planilha2!$A:$A,Planilha2!L:L,"")</f>
        <v>1</v>
      </c>
      <c r="AT2318">
        <f>_xlfn.XLOOKUP(Tabela5[[#This Row],[UUID]],Planilha2!$A:$A,Planilha2!M:M,"")</f>
        <v>0</v>
      </c>
      <c r="AU2318">
        <f>_xlfn.XLOOKUP(Tabela5[[#This Row],[UUID]],Planilha2!$A:$A,Planilha2!N:N,"")</f>
        <v>1</v>
      </c>
      <c r="AV2318">
        <f>_xlfn.XLOOKUP(Tabela5[[#This Row],[UUID]],Planilha2!$A:$A,Planilha2!O:O,"")</f>
        <v>1</v>
      </c>
    </row>
    <row r="2319" spans="1:48" x14ac:dyDescent="0.2">
      <c r="A2319" t="s">
        <v>9157</v>
      </c>
      <c r="B2319" t="s">
        <v>35</v>
      </c>
      <c r="C2319">
        <v>4585550</v>
      </c>
      <c r="D2319">
        <v>38944487847</v>
      </c>
      <c r="E2319" t="s">
        <v>5056</v>
      </c>
      <c r="F2319" t="s">
        <v>5057</v>
      </c>
      <c r="G2319" t="s">
        <v>5058</v>
      </c>
      <c r="H2319" s="1">
        <v>45992</v>
      </c>
      <c r="I2319">
        <v>202512</v>
      </c>
      <c r="J2319">
        <v>186.83797000000001</v>
      </c>
      <c r="L2319">
        <v>186.84</v>
      </c>
      <c r="N2319">
        <v>90486644</v>
      </c>
      <c r="O2319" s="1">
        <v>46063</v>
      </c>
      <c r="P2319" s="1">
        <v>46073</v>
      </c>
      <c r="R2319">
        <v>53</v>
      </c>
      <c r="S2319" t="s">
        <v>53</v>
      </c>
      <c r="T2319" t="s">
        <v>40</v>
      </c>
      <c r="U2319" t="s">
        <v>40</v>
      </c>
      <c r="V2319" t="s">
        <v>5059</v>
      </c>
      <c r="W2319">
        <v>6</v>
      </c>
      <c r="X2319" t="s">
        <v>42</v>
      </c>
      <c r="Y2319">
        <v>6</v>
      </c>
      <c r="Z2319" t="s">
        <v>40</v>
      </c>
      <c r="AA2319" t="s">
        <v>1256</v>
      </c>
      <c r="AB2319" t="s">
        <v>44</v>
      </c>
      <c r="AC2319" t="s">
        <v>45</v>
      </c>
      <c r="AE2319" t="s">
        <v>2615</v>
      </c>
      <c r="AF2319" t="s">
        <v>9158</v>
      </c>
      <c r="AG2319" s="1">
        <v>46094</v>
      </c>
      <c r="AH2319" t="s">
        <v>2615</v>
      </c>
      <c r="AI2319">
        <f>_xlfn.XLOOKUP(Tabela5[[#This Row],[UUID]],Planilha2!$A:$A,Planilha2!B:B,"")</f>
        <v>1</v>
      </c>
      <c r="AJ2319">
        <f>_xlfn.XLOOKUP(Tabela5[[#This Row],[UUID]],Planilha2!$A:$A,Planilha2!C:C,"")</f>
        <v>0</v>
      </c>
      <c r="AK2319">
        <f>_xlfn.XLOOKUP(Tabela5[[#This Row],[UUID]],Planilha2!$A:$A,Planilha2!D:D,"")</f>
        <v>1</v>
      </c>
      <c r="AL2319">
        <f>_xlfn.XLOOKUP(Tabela5[[#This Row],[UUID]],Planilha2!$A:$A,Planilha2!E:E,"")</f>
        <v>0</v>
      </c>
      <c r="AM2319">
        <f>_xlfn.XLOOKUP(Tabela5[[#This Row],[UUID]],Planilha2!$A:$A,Planilha2!F:F,"")</f>
        <v>1</v>
      </c>
      <c r="AN2319">
        <f>_xlfn.XLOOKUP(Tabela5[[#This Row],[UUID]],Planilha2!$A:$A,Planilha2!G:G,"")</f>
        <v>1</v>
      </c>
      <c r="AO2319">
        <f>_xlfn.XLOOKUP(Tabela5[[#This Row],[UUID]],Planilha2!$A:$A,Planilha2!H:H,"")</f>
        <v>1</v>
      </c>
      <c r="AP2319">
        <f>_xlfn.XLOOKUP(Tabela5[[#This Row],[UUID]],Planilha2!$A:$A,Planilha2!I:I,"")</f>
        <v>1</v>
      </c>
      <c r="AQ2319">
        <f>_xlfn.XLOOKUP(Tabela5[[#This Row],[UUID]],Planilha2!$A:$A,Planilha2!J:J,"")</f>
        <v>1</v>
      </c>
      <c r="AR2319">
        <f>_xlfn.XLOOKUP(Tabela5[[#This Row],[UUID]],Planilha2!$A:$A,Planilha2!K:K,"")</f>
        <v>1</v>
      </c>
      <c r="AS2319">
        <f>_xlfn.XLOOKUP(Tabela5[[#This Row],[UUID]],Planilha2!$A:$A,Planilha2!L:L,"")</f>
        <v>1</v>
      </c>
      <c r="AT2319">
        <f>_xlfn.XLOOKUP(Tabela5[[#This Row],[UUID]],Planilha2!$A:$A,Planilha2!M:M,"")</f>
        <v>0</v>
      </c>
      <c r="AU2319">
        <f>_xlfn.XLOOKUP(Tabela5[[#This Row],[UUID]],Planilha2!$A:$A,Planilha2!N:N,"")</f>
        <v>1</v>
      </c>
      <c r="AV2319">
        <f>_xlfn.XLOOKUP(Tabela5[[#This Row],[UUID]],Planilha2!$A:$A,Planilha2!O:O,"")</f>
        <v>1</v>
      </c>
    </row>
    <row r="2320" spans="1:48" x14ac:dyDescent="0.2">
      <c r="A2320" t="s">
        <v>9159</v>
      </c>
      <c r="B2320" t="s">
        <v>35</v>
      </c>
      <c r="C2320">
        <v>32976780</v>
      </c>
      <c r="D2320">
        <v>33758128846</v>
      </c>
      <c r="E2320" t="s">
        <v>5071</v>
      </c>
      <c r="F2320" t="s">
        <v>5072</v>
      </c>
      <c r="G2320" t="s">
        <v>5073</v>
      </c>
      <c r="H2320" s="1">
        <v>45992</v>
      </c>
      <c r="I2320">
        <v>202512</v>
      </c>
      <c r="J2320">
        <v>192.74589</v>
      </c>
      <c r="L2320">
        <v>192.75</v>
      </c>
      <c r="N2320">
        <v>90486591</v>
      </c>
      <c r="O2320" s="1">
        <v>46063</v>
      </c>
      <c r="P2320" s="1">
        <v>46073</v>
      </c>
      <c r="R2320">
        <v>53</v>
      </c>
      <c r="S2320" t="s">
        <v>53</v>
      </c>
      <c r="T2320" t="s">
        <v>40</v>
      </c>
      <c r="U2320" t="s">
        <v>40</v>
      </c>
      <c r="V2320" t="s">
        <v>5074</v>
      </c>
      <c r="W2320">
        <v>6</v>
      </c>
      <c r="X2320" t="s">
        <v>42</v>
      </c>
      <c r="Y2320">
        <v>6</v>
      </c>
      <c r="Z2320" t="s">
        <v>40</v>
      </c>
      <c r="AA2320" t="s">
        <v>1256</v>
      </c>
      <c r="AB2320" t="s">
        <v>44</v>
      </c>
      <c r="AC2320" t="s">
        <v>45</v>
      </c>
      <c r="AE2320" t="s">
        <v>2615</v>
      </c>
      <c r="AF2320" t="s">
        <v>9160</v>
      </c>
      <c r="AG2320" s="1">
        <v>46122</v>
      </c>
      <c r="AH2320" t="s">
        <v>47</v>
      </c>
      <c r="AI2320">
        <f>_xlfn.XLOOKUP(Tabela5[[#This Row],[UUID]],Planilha2!$A:$A,Planilha2!B:B,"")</f>
        <v>1</v>
      </c>
      <c r="AJ2320">
        <f>_xlfn.XLOOKUP(Tabela5[[#This Row],[UUID]],Planilha2!$A:$A,Planilha2!C:C,"")</f>
        <v>1</v>
      </c>
      <c r="AK2320">
        <f>_xlfn.XLOOKUP(Tabela5[[#This Row],[UUID]],Planilha2!$A:$A,Planilha2!D:D,"")</f>
        <v>1</v>
      </c>
      <c r="AL2320">
        <f>_xlfn.XLOOKUP(Tabela5[[#This Row],[UUID]],Planilha2!$A:$A,Planilha2!E:E,"")</f>
        <v>0</v>
      </c>
      <c r="AM2320">
        <f>_xlfn.XLOOKUP(Tabela5[[#This Row],[UUID]],Planilha2!$A:$A,Planilha2!F:F,"")</f>
        <v>1</v>
      </c>
      <c r="AN2320">
        <f>_xlfn.XLOOKUP(Tabela5[[#This Row],[UUID]],Planilha2!$A:$A,Planilha2!G:G,"")</f>
        <v>0</v>
      </c>
      <c r="AO2320">
        <f>_xlfn.XLOOKUP(Tabela5[[#This Row],[UUID]],Planilha2!$A:$A,Planilha2!H:H,"")</f>
        <v>0</v>
      </c>
      <c r="AP2320">
        <f>_xlfn.XLOOKUP(Tabela5[[#This Row],[UUID]],Planilha2!$A:$A,Planilha2!I:I,"")</f>
        <v>0</v>
      </c>
      <c r="AQ2320">
        <f>_xlfn.XLOOKUP(Tabela5[[#This Row],[UUID]],Planilha2!$A:$A,Planilha2!J:J,"")</f>
        <v>0</v>
      </c>
      <c r="AR2320">
        <f>_xlfn.XLOOKUP(Tabela5[[#This Row],[UUID]],Planilha2!$A:$A,Planilha2!K:K,"")</f>
        <v>0</v>
      </c>
      <c r="AS2320">
        <f>_xlfn.XLOOKUP(Tabela5[[#This Row],[UUID]],Planilha2!$A:$A,Planilha2!L:L,"")</f>
        <v>0</v>
      </c>
      <c r="AT2320">
        <f>_xlfn.XLOOKUP(Tabela5[[#This Row],[UUID]],Planilha2!$A:$A,Planilha2!M:M,"")</f>
        <v>0</v>
      </c>
      <c r="AU2320">
        <f>_xlfn.XLOOKUP(Tabela5[[#This Row],[UUID]],Planilha2!$A:$A,Planilha2!N:N,"")</f>
        <v>1</v>
      </c>
      <c r="AV2320">
        <f>_xlfn.XLOOKUP(Tabela5[[#This Row],[UUID]],Planilha2!$A:$A,Planilha2!O:O,"")</f>
        <v>0</v>
      </c>
    </row>
    <row r="2321" spans="1:48" x14ac:dyDescent="0.2">
      <c r="A2321" t="s">
        <v>9161</v>
      </c>
      <c r="B2321" t="s">
        <v>35</v>
      </c>
      <c r="C2321">
        <v>13941160</v>
      </c>
      <c r="D2321">
        <v>12292195879</v>
      </c>
      <c r="E2321" t="s">
        <v>5091</v>
      </c>
      <c r="F2321" t="s">
        <v>5092</v>
      </c>
      <c r="G2321" t="s">
        <v>5093</v>
      </c>
      <c r="H2321" s="1">
        <v>45992</v>
      </c>
      <c r="I2321">
        <v>202512</v>
      </c>
      <c r="J2321">
        <v>302.04241000000002</v>
      </c>
      <c r="L2321">
        <v>302.04000000000002</v>
      </c>
      <c r="N2321">
        <v>90486627</v>
      </c>
      <c r="O2321" s="1">
        <v>46063</v>
      </c>
      <c r="P2321" s="1">
        <v>46073</v>
      </c>
      <c r="R2321">
        <v>53</v>
      </c>
      <c r="S2321" t="s">
        <v>53</v>
      </c>
      <c r="T2321" t="s">
        <v>40</v>
      </c>
      <c r="U2321" t="s">
        <v>40</v>
      </c>
      <c r="V2321" t="s">
        <v>5094</v>
      </c>
      <c r="W2321">
        <v>6</v>
      </c>
      <c r="X2321" t="s">
        <v>42</v>
      </c>
      <c r="Y2321">
        <v>6</v>
      </c>
      <c r="Z2321" t="s">
        <v>40</v>
      </c>
      <c r="AA2321" t="s">
        <v>1256</v>
      </c>
      <c r="AB2321" t="s">
        <v>44</v>
      </c>
      <c r="AC2321" t="s">
        <v>45</v>
      </c>
      <c r="AE2321" t="s">
        <v>2615</v>
      </c>
      <c r="AF2321" t="s">
        <v>9162</v>
      </c>
      <c r="AG2321" s="1">
        <v>46094</v>
      </c>
      <c r="AH2321" t="s">
        <v>2615</v>
      </c>
      <c r="AI2321">
        <f>_xlfn.XLOOKUP(Tabela5[[#This Row],[UUID]],Planilha2!$A:$A,Planilha2!B:B,"")</f>
        <v>1</v>
      </c>
      <c r="AJ2321">
        <f>_xlfn.XLOOKUP(Tabela5[[#This Row],[UUID]],Planilha2!$A:$A,Planilha2!C:C,"")</f>
        <v>0</v>
      </c>
      <c r="AK2321">
        <f>_xlfn.XLOOKUP(Tabela5[[#This Row],[UUID]],Planilha2!$A:$A,Planilha2!D:D,"")</f>
        <v>1</v>
      </c>
      <c r="AL2321">
        <f>_xlfn.XLOOKUP(Tabela5[[#This Row],[UUID]],Planilha2!$A:$A,Planilha2!E:E,"")</f>
        <v>0</v>
      </c>
      <c r="AM2321">
        <f>_xlfn.XLOOKUP(Tabela5[[#This Row],[UUID]],Planilha2!$A:$A,Planilha2!F:F,"")</f>
        <v>1</v>
      </c>
      <c r="AN2321">
        <f>_xlfn.XLOOKUP(Tabela5[[#This Row],[UUID]],Planilha2!$A:$A,Planilha2!G:G,"")</f>
        <v>1</v>
      </c>
      <c r="AO2321">
        <f>_xlfn.XLOOKUP(Tabela5[[#This Row],[UUID]],Planilha2!$A:$A,Planilha2!H:H,"")</f>
        <v>1</v>
      </c>
      <c r="AP2321">
        <f>_xlfn.XLOOKUP(Tabela5[[#This Row],[UUID]],Planilha2!$A:$A,Planilha2!I:I,"")</f>
        <v>1</v>
      </c>
      <c r="AQ2321">
        <f>_xlfn.XLOOKUP(Tabela5[[#This Row],[UUID]],Planilha2!$A:$A,Planilha2!J:J,"")</f>
        <v>1</v>
      </c>
      <c r="AR2321">
        <f>_xlfn.XLOOKUP(Tabela5[[#This Row],[UUID]],Planilha2!$A:$A,Planilha2!K:K,"")</f>
        <v>1</v>
      </c>
      <c r="AS2321">
        <f>_xlfn.XLOOKUP(Tabela5[[#This Row],[UUID]],Planilha2!$A:$A,Planilha2!L:L,"")</f>
        <v>1</v>
      </c>
      <c r="AT2321">
        <f>_xlfn.XLOOKUP(Tabela5[[#This Row],[UUID]],Planilha2!$A:$A,Planilha2!M:M,"")</f>
        <v>0</v>
      </c>
      <c r="AU2321">
        <f>_xlfn.XLOOKUP(Tabela5[[#This Row],[UUID]],Planilha2!$A:$A,Planilha2!N:N,"")</f>
        <v>1</v>
      </c>
      <c r="AV2321">
        <f>_xlfn.XLOOKUP(Tabela5[[#This Row],[UUID]],Planilha2!$A:$A,Planilha2!O:O,"")</f>
        <v>1</v>
      </c>
    </row>
    <row r="2322" spans="1:48" x14ac:dyDescent="0.2">
      <c r="A2322" t="s">
        <v>9163</v>
      </c>
      <c r="B2322" t="s">
        <v>35</v>
      </c>
      <c r="C2322">
        <v>27973603</v>
      </c>
      <c r="D2322">
        <v>36621216890</v>
      </c>
      <c r="E2322" t="s">
        <v>1606</v>
      </c>
      <c r="F2322" t="s">
        <v>1607</v>
      </c>
      <c r="G2322" t="s">
        <v>1608</v>
      </c>
      <c r="H2322" s="1">
        <v>45992</v>
      </c>
      <c r="I2322">
        <v>202512</v>
      </c>
      <c r="J2322">
        <v>223.76247000000001</v>
      </c>
      <c r="L2322">
        <v>223.76</v>
      </c>
      <c r="N2322">
        <v>90461531</v>
      </c>
      <c r="O2322" s="1">
        <v>46048</v>
      </c>
      <c r="P2322" s="1">
        <v>46058</v>
      </c>
      <c r="R2322">
        <v>68</v>
      </c>
      <c r="S2322" t="s">
        <v>53</v>
      </c>
      <c r="T2322" t="s">
        <v>40</v>
      </c>
      <c r="U2322" t="s">
        <v>40</v>
      </c>
      <c r="V2322" t="s">
        <v>1609</v>
      </c>
      <c r="W2322">
        <v>6</v>
      </c>
      <c r="X2322" t="s">
        <v>42</v>
      </c>
      <c r="Y2322">
        <v>6</v>
      </c>
      <c r="Z2322" t="s">
        <v>40</v>
      </c>
      <c r="AA2322" t="s">
        <v>1256</v>
      </c>
      <c r="AB2322" t="s">
        <v>44</v>
      </c>
      <c r="AC2322" t="s">
        <v>45</v>
      </c>
      <c r="AE2322" t="s">
        <v>298</v>
      </c>
      <c r="AF2322" t="s">
        <v>9164</v>
      </c>
      <c r="AG2322" s="1">
        <v>46043</v>
      </c>
      <c r="AH2322" t="s">
        <v>2751</v>
      </c>
      <c r="AI2322">
        <f>_xlfn.XLOOKUP(Tabela5[[#This Row],[UUID]],Planilha2!$A:$A,Planilha2!B:B,"")</f>
        <v>1</v>
      </c>
      <c r="AJ2322">
        <f>_xlfn.XLOOKUP(Tabela5[[#This Row],[UUID]],Planilha2!$A:$A,Planilha2!C:C,"")</f>
        <v>1</v>
      </c>
      <c r="AK2322">
        <f>_xlfn.XLOOKUP(Tabela5[[#This Row],[UUID]],Planilha2!$A:$A,Planilha2!D:D,"")</f>
        <v>1</v>
      </c>
      <c r="AL2322">
        <f>_xlfn.XLOOKUP(Tabela5[[#This Row],[UUID]],Planilha2!$A:$A,Planilha2!E:E,"")</f>
        <v>0</v>
      </c>
      <c r="AM2322">
        <f>_xlfn.XLOOKUP(Tabela5[[#This Row],[UUID]],Planilha2!$A:$A,Planilha2!F:F,"")</f>
        <v>1</v>
      </c>
      <c r="AN2322">
        <f>_xlfn.XLOOKUP(Tabela5[[#This Row],[UUID]],Planilha2!$A:$A,Planilha2!G:G,"")</f>
        <v>1</v>
      </c>
      <c r="AO2322">
        <f>_xlfn.XLOOKUP(Tabela5[[#This Row],[UUID]],Planilha2!$A:$A,Planilha2!H:H,"")</f>
        <v>1</v>
      </c>
      <c r="AP2322">
        <f>_xlfn.XLOOKUP(Tabela5[[#This Row],[UUID]],Planilha2!$A:$A,Planilha2!I:I,"")</f>
        <v>1</v>
      </c>
      <c r="AQ2322">
        <f>_xlfn.XLOOKUP(Tabela5[[#This Row],[UUID]],Planilha2!$A:$A,Planilha2!J:J,"")</f>
        <v>1</v>
      </c>
      <c r="AR2322">
        <f>_xlfn.XLOOKUP(Tabela5[[#This Row],[UUID]],Planilha2!$A:$A,Planilha2!K:K,"")</f>
        <v>1</v>
      </c>
      <c r="AS2322">
        <f>_xlfn.XLOOKUP(Tabela5[[#This Row],[UUID]],Planilha2!$A:$A,Planilha2!L:L,"")</f>
        <v>1</v>
      </c>
      <c r="AT2322">
        <f>_xlfn.XLOOKUP(Tabela5[[#This Row],[UUID]],Planilha2!$A:$A,Planilha2!M:M,"")</f>
        <v>0</v>
      </c>
      <c r="AU2322">
        <f>_xlfn.XLOOKUP(Tabela5[[#This Row],[UUID]],Planilha2!$A:$A,Planilha2!N:N,"")</f>
        <v>1</v>
      </c>
      <c r="AV2322">
        <f>_xlfn.XLOOKUP(Tabela5[[#This Row],[UUID]],Planilha2!$A:$A,Planilha2!O:O,"")</f>
        <v>1</v>
      </c>
    </row>
    <row r="2323" spans="1:48" x14ac:dyDescent="0.2">
      <c r="A2323" t="s">
        <v>9165</v>
      </c>
      <c r="B2323" t="s">
        <v>35</v>
      </c>
      <c r="C2323">
        <v>45933537</v>
      </c>
      <c r="D2323">
        <v>42798198828</v>
      </c>
      <c r="E2323" t="s">
        <v>1618</v>
      </c>
      <c r="F2323" t="s">
        <v>1619</v>
      </c>
      <c r="G2323" t="s">
        <v>1620</v>
      </c>
      <c r="H2323" s="1">
        <v>45992</v>
      </c>
      <c r="I2323">
        <v>202512</v>
      </c>
      <c r="J2323">
        <v>2556.65238</v>
      </c>
      <c r="L2323">
        <v>2556.65</v>
      </c>
      <c r="N2323">
        <v>90461152</v>
      </c>
      <c r="O2323" s="1">
        <v>46048</v>
      </c>
      <c r="P2323" s="1">
        <v>46058</v>
      </c>
      <c r="R2323">
        <v>68</v>
      </c>
      <c r="S2323" t="s">
        <v>53</v>
      </c>
      <c r="T2323" t="s">
        <v>40</v>
      </c>
      <c r="U2323" t="s">
        <v>40</v>
      </c>
      <c r="V2323" t="s">
        <v>1621</v>
      </c>
      <c r="W2323">
        <v>6</v>
      </c>
      <c r="X2323" t="s">
        <v>42</v>
      </c>
      <c r="Y2323">
        <v>6</v>
      </c>
      <c r="Z2323" t="s">
        <v>40</v>
      </c>
      <c r="AA2323" t="s">
        <v>1256</v>
      </c>
      <c r="AB2323" t="s">
        <v>44</v>
      </c>
      <c r="AC2323" t="s">
        <v>45</v>
      </c>
      <c r="AE2323" t="s">
        <v>298</v>
      </c>
      <c r="AF2323" t="s">
        <v>9166</v>
      </c>
      <c r="AG2323" s="1">
        <v>46036</v>
      </c>
      <c r="AH2323" t="s">
        <v>70</v>
      </c>
      <c r="AI2323">
        <f>_xlfn.XLOOKUP(Tabela5[[#This Row],[UUID]],Planilha2!$A:$A,Planilha2!B:B,"")</f>
        <v>0</v>
      </c>
      <c r="AJ2323">
        <f>_xlfn.XLOOKUP(Tabela5[[#This Row],[UUID]],Planilha2!$A:$A,Planilha2!C:C,"")</f>
        <v>0</v>
      </c>
      <c r="AK2323">
        <f>_xlfn.XLOOKUP(Tabela5[[#This Row],[UUID]],Planilha2!$A:$A,Planilha2!D:D,"")</f>
        <v>2</v>
      </c>
      <c r="AL2323">
        <f>_xlfn.XLOOKUP(Tabela5[[#This Row],[UUID]],Planilha2!$A:$A,Planilha2!E:E,"")</f>
        <v>0</v>
      </c>
      <c r="AM2323">
        <f>_xlfn.XLOOKUP(Tabela5[[#This Row],[UUID]],Planilha2!$A:$A,Planilha2!F:F,"")</f>
        <v>1</v>
      </c>
      <c r="AN2323">
        <f>_xlfn.XLOOKUP(Tabela5[[#This Row],[UUID]],Planilha2!$A:$A,Planilha2!G:G,"")</f>
        <v>1</v>
      </c>
      <c r="AO2323">
        <f>_xlfn.XLOOKUP(Tabela5[[#This Row],[UUID]],Planilha2!$A:$A,Planilha2!H:H,"")</f>
        <v>1</v>
      </c>
      <c r="AP2323">
        <f>_xlfn.XLOOKUP(Tabela5[[#This Row],[UUID]],Planilha2!$A:$A,Planilha2!I:I,"")</f>
        <v>1</v>
      </c>
      <c r="AQ2323">
        <f>_xlfn.XLOOKUP(Tabela5[[#This Row],[UUID]],Planilha2!$A:$A,Planilha2!J:J,"")</f>
        <v>1</v>
      </c>
      <c r="AR2323">
        <f>_xlfn.XLOOKUP(Tabela5[[#This Row],[UUID]],Planilha2!$A:$A,Planilha2!K:K,"")</f>
        <v>1</v>
      </c>
      <c r="AS2323">
        <f>_xlfn.XLOOKUP(Tabela5[[#This Row],[UUID]],Planilha2!$A:$A,Planilha2!L:L,"")</f>
        <v>1</v>
      </c>
      <c r="AT2323">
        <f>_xlfn.XLOOKUP(Tabela5[[#This Row],[UUID]],Planilha2!$A:$A,Planilha2!M:M,"")</f>
        <v>0</v>
      </c>
      <c r="AU2323">
        <f>_xlfn.XLOOKUP(Tabela5[[#This Row],[UUID]],Planilha2!$A:$A,Planilha2!N:N,"")</f>
        <v>1</v>
      </c>
      <c r="AV2323">
        <f>_xlfn.XLOOKUP(Tabela5[[#This Row],[UUID]],Planilha2!$A:$A,Planilha2!O:O,"")</f>
        <v>1</v>
      </c>
    </row>
    <row r="2324" spans="1:48" x14ac:dyDescent="0.2">
      <c r="A2324" t="s">
        <v>9167</v>
      </c>
      <c r="B2324" t="s">
        <v>35</v>
      </c>
      <c r="C2324">
        <v>13598767</v>
      </c>
      <c r="D2324">
        <v>45249642829</v>
      </c>
      <c r="E2324" t="s">
        <v>1648</v>
      </c>
      <c r="F2324" t="s">
        <v>1649</v>
      </c>
      <c r="G2324" t="s">
        <v>1650</v>
      </c>
      <c r="H2324" s="1">
        <v>45992</v>
      </c>
      <c r="I2324">
        <v>202512</v>
      </c>
      <c r="J2324">
        <v>1211.1235999999999</v>
      </c>
      <c r="L2324">
        <v>1211.1199999999999</v>
      </c>
      <c r="N2324">
        <v>90486521</v>
      </c>
      <c r="O2324" s="1">
        <v>46063</v>
      </c>
      <c r="P2324" s="1">
        <v>46073</v>
      </c>
      <c r="R2324">
        <v>53</v>
      </c>
      <c r="S2324" t="s">
        <v>53</v>
      </c>
      <c r="T2324" t="s">
        <v>40</v>
      </c>
      <c r="U2324" t="s">
        <v>40</v>
      </c>
      <c r="V2324" t="s">
        <v>1651</v>
      </c>
      <c r="W2324">
        <v>6</v>
      </c>
      <c r="X2324" t="s">
        <v>42</v>
      </c>
      <c r="Y2324">
        <v>6</v>
      </c>
      <c r="Z2324" t="s">
        <v>40</v>
      </c>
      <c r="AA2324" t="s">
        <v>1256</v>
      </c>
      <c r="AB2324" t="s">
        <v>44</v>
      </c>
      <c r="AC2324" t="s">
        <v>45</v>
      </c>
      <c r="AE2324" t="s">
        <v>2615</v>
      </c>
      <c r="AF2324" t="s">
        <v>9168</v>
      </c>
      <c r="AG2324" s="1">
        <v>46036</v>
      </c>
      <c r="AH2324" t="s">
        <v>70</v>
      </c>
      <c r="AI2324">
        <f>_xlfn.XLOOKUP(Tabela5[[#This Row],[UUID]],Planilha2!$A:$A,Planilha2!B:B,"")</f>
        <v>0</v>
      </c>
      <c r="AJ2324">
        <f>_xlfn.XLOOKUP(Tabela5[[#This Row],[UUID]],Planilha2!$A:$A,Planilha2!C:C,"")</f>
        <v>0</v>
      </c>
      <c r="AK2324">
        <f>_xlfn.XLOOKUP(Tabela5[[#This Row],[UUID]],Planilha2!$A:$A,Planilha2!D:D,"")</f>
        <v>1</v>
      </c>
      <c r="AL2324">
        <f>_xlfn.XLOOKUP(Tabela5[[#This Row],[UUID]],Planilha2!$A:$A,Planilha2!E:E,"")</f>
        <v>0</v>
      </c>
      <c r="AM2324">
        <f>_xlfn.XLOOKUP(Tabela5[[#This Row],[UUID]],Planilha2!$A:$A,Planilha2!F:F,"")</f>
        <v>1</v>
      </c>
      <c r="AN2324">
        <f>_xlfn.XLOOKUP(Tabela5[[#This Row],[UUID]],Planilha2!$A:$A,Planilha2!G:G,"")</f>
        <v>1</v>
      </c>
      <c r="AO2324">
        <f>_xlfn.XLOOKUP(Tabela5[[#This Row],[UUID]],Planilha2!$A:$A,Planilha2!H:H,"")</f>
        <v>1</v>
      </c>
      <c r="AP2324">
        <f>_xlfn.XLOOKUP(Tabela5[[#This Row],[UUID]],Planilha2!$A:$A,Planilha2!I:I,"")</f>
        <v>1</v>
      </c>
      <c r="AQ2324">
        <f>_xlfn.XLOOKUP(Tabela5[[#This Row],[UUID]],Planilha2!$A:$A,Planilha2!J:J,"")</f>
        <v>1</v>
      </c>
      <c r="AR2324">
        <f>_xlfn.XLOOKUP(Tabela5[[#This Row],[UUID]],Planilha2!$A:$A,Planilha2!K:K,"")</f>
        <v>1</v>
      </c>
      <c r="AS2324">
        <f>_xlfn.XLOOKUP(Tabela5[[#This Row],[UUID]],Planilha2!$A:$A,Planilha2!L:L,"")</f>
        <v>1</v>
      </c>
      <c r="AT2324">
        <f>_xlfn.XLOOKUP(Tabela5[[#This Row],[UUID]],Planilha2!$A:$A,Planilha2!M:M,"")</f>
        <v>0</v>
      </c>
      <c r="AU2324">
        <f>_xlfn.XLOOKUP(Tabela5[[#This Row],[UUID]],Planilha2!$A:$A,Planilha2!N:N,"")</f>
        <v>1</v>
      </c>
      <c r="AV2324">
        <f>_xlfn.XLOOKUP(Tabela5[[#This Row],[UUID]],Planilha2!$A:$A,Planilha2!O:O,"")</f>
        <v>1</v>
      </c>
    </row>
    <row r="2325" spans="1:48" x14ac:dyDescent="0.2">
      <c r="A2325" t="s">
        <v>9169</v>
      </c>
      <c r="B2325" t="s">
        <v>35</v>
      </c>
      <c r="C2325">
        <v>7514360</v>
      </c>
      <c r="D2325">
        <v>81151810800</v>
      </c>
      <c r="E2325" t="s">
        <v>5119</v>
      </c>
      <c r="F2325" t="s">
        <v>5120</v>
      </c>
      <c r="G2325" t="s">
        <v>5121</v>
      </c>
      <c r="H2325" s="1">
        <v>45992</v>
      </c>
      <c r="I2325">
        <v>202512</v>
      </c>
      <c r="J2325">
        <v>248.13264000000001</v>
      </c>
      <c r="L2325">
        <v>248.13</v>
      </c>
      <c r="N2325">
        <v>90461154</v>
      </c>
      <c r="O2325" s="1">
        <v>46048</v>
      </c>
      <c r="P2325" s="1">
        <v>46058</v>
      </c>
      <c r="R2325">
        <v>68</v>
      </c>
      <c r="S2325" t="s">
        <v>53</v>
      </c>
      <c r="T2325" t="s">
        <v>40</v>
      </c>
      <c r="U2325" t="s">
        <v>40</v>
      </c>
      <c r="V2325" t="s">
        <v>5122</v>
      </c>
      <c r="W2325">
        <v>6</v>
      </c>
      <c r="X2325" t="s">
        <v>42</v>
      </c>
      <c r="Y2325">
        <v>6</v>
      </c>
      <c r="Z2325" t="s">
        <v>40</v>
      </c>
      <c r="AA2325" t="s">
        <v>1256</v>
      </c>
      <c r="AB2325" t="s">
        <v>44</v>
      </c>
      <c r="AC2325" t="s">
        <v>45</v>
      </c>
      <c r="AE2325" t="s">
        <v>298</v>
      </c>
      <c r="AF2325" t="s">
        <v>9170</v>
      </c>
      <c r="AG2325" s="1">
        <v>46094</v>
      </c>
      <c r="AH2325" t="s">
        <v>2615</v>
      </c>
      <c r="AI2325">
        <f>_xlfn.XLOOKUP(Tabela5[[#This Row],[UUID]],Planilha2!$A:$A,Planilha2!B:B,"")</f>
        <v>1</v>
      </c>
      <c r="AJ2325">
        <f>_xlfn.XLOOKUP(Tabela5[[#This Row],[UUID]],Planilha2!$A:$A,Planilha2!C:C,"")</f>
        <v>0</v>
      </c>
      <c r="AK2325">
        <f>_xlfn.XLOOKUP(Tabela5[[#This Row],[UUID]],Planilha2!$A:$A,Planilha2!D:D,"")</f>
        <v>1</v>
      </c>
      <c r="AL2325">
        <f>_xlfn.XLOOKUP(Tabela5[[#This Row],[UUID]],Planilha2!$A:$A,Planilha2!E:E,"")</f>
        <v>0</v>
      </c>
      <c r="AM2325">
        <f>_xlfn.XLOOKUP(Tabela5[[#This Row],[UUID]],Planilha2!$A:$A,Planilha2!F:F,"")</f>
        <v>1</v>
      </c>
      <c r="AN2325">
        <f>_xlfn.XLOOKUP(Tabela5[[#This Row],[UUID]],Planilha2!$A:$A,Planilha2!G:G,"")</f>
        <v>1</v>
      </c>
      <c r="AO2325">
        <f>_xlfn.XLOOKUP(Tabela5[[#This Row],[UUID]],Planilha2!$A:$A,Planilha2!H:H,"")</f>
        <v>1</v>
      </c>
      <c r="AP2325">
        <f>_xlfn.XLOOKUP(Tabela5[[#This Row],[UUID]],Planilha2!$A:$A,Planilha2!I:I,"")</f>
        <v>1</v>
      </c>
      <c r="AQ2325">
        <f>_xlfn.XLOOKUP(Tabela5[[#This Row],[UUID]],Planilha2!$A:$A,Planilha2!J:J,"")</f>
        <v>1</v>
      </c>
      <c r="AR2325">
        <f>_xlfn.XLOOKUP(Tabela5[[#This Row],[UUID]],Planilha2!$A:$A,Planilha2!K:K,"")</f>
        <v>1</v>
      </c>
      <c r="AS2325">
        <f>_xlfn.XLOOKUP(Tabela5[[#This Row],[UUID]],Planilha2!$A:$A,Planilha2!L:L,"")</f>
        <v>1</v>
      </c>
      <c r="AT2325">
        <f>_xlfn.XLOOKUP(Tabela5[[#This Row],[UUID]],Planilha2!$A:$A,Planilha2!M:M,"")</f>
        <v>0</v>
      </c>
      <c r="AU2325">
        <f>_xlfn.XLOOKUP(Tabela5[[#This Row],[UUID]],Planilha2!$A:$A,Planilha2!N:N,"")</f>
        <v>1</v>
      </c>
      <c r="AV2325">
        <f>_xlfn.XLOOKUP(Tabela5[[#This Row],[UUID]],Planilha2!$A:$A,Planilha2!O:O,"")</f>
        <v>1</v>
      </c>
    </row>
    <row r="2326" spans="1:48" x14ac:dyDescent="0.2">
      <c r="A2326" t="s">
        <v>9171</v>
      </c>
      <c r="B2326" t="s">
        <v>35</v>
      </c>
      <c r="C2326">
        <v>35350610</v>
      </c>
      <c r="D2326">
        <v>34476175864</v>
      </c>
      <c r="E2326" t="s">
        <v>5125</v>
      </c>
      <c r="F2326" t="s">
        <v>5126</v>
      </c>
      <c r="G2326" t="s">
        <v>5127</v>
      </c>
      <c r="H2326" s="1">
        <v>45992</v>
      </c>
      <c r="I2326">
        <v>202512</v>
      </c>
      <c r="J2326">
        <v>202.34626</v>
      </c>
      <c r="L2326">
        <v>202.35</v>
      </c>
      <c r="N2326">
        <v>90461748</v>
      </c>
      <c r="O2326" s="1">
        <v>46048</v>
      </c>
      <c r="P2326" s="1">
        <v>46058</v>
      </c>
      <c r="R2326">
        <v>68</v>
      </c>
      <c r="S2326" t="s">
        <v>53</v>
      </c>
      <c r="T2326" t="s">
        <v>40</v>
      </c>
      <c r="U2326" t="s">
        <v>40</v>
      </c>
      <c r="V2326" t="s">
        <v>5128</v>
      </c>
      <c r="W2326">
        <v>6</v>
      </c>
      <c r="X2326" t="s">
        <v>42</v>
      </c>
      <c r="Y2326">
        <v>6</v>
      </c>
      <c r="Z2326" t="s">
        <v>40</v>
      </c>
      <c r="AA2326" t="s">
        <v>1256</v>
      </c>
      <c r="AB2326" t="s">
        <v>44</v>
      </c>
      <c r="AC2326" t="s">
        <v>45</v>
      </c>
      <c r="AE2326" t="s">
        <v>298</v>
      </c>
      <c r="AF2326" t="s">
        <v>9172</v>
      </c>
      <c r="AG2326" s="1">
        <v>46094</v>
      </c>
      <c r="AH2326" t="s">
        <v>2615</v>
      </c>
      <c r="AI2326">
        <f>_xlfn.XLOOKUP(Tabela5[[#This Row],[UUID]],Planilha2!$A:$A,Planilha2!B:B,"")</f>
        <v>1</v>
      </c>
      <c r="AJ2326">
        <f>_xlfn.XLOOKUP(Tabela5[[#This Row],[UUID]],Planilha2!$A:$A,Planilha2!C:C,"")</f>
        <v>0</v>
      </c>
      <c r="AK2326">
        <f>_xlfn.XLOOKUP(Tabela5[[#This Row],[UUID]],Planilha2!$A:$A,Planilha2!D:D,"")</f>
        <v>6</v>
      </c>
      <c r="AL2326">
        <f>_xlfn.XLOOKUP(Tabela5[[#This Row],[UUID]],Planilha2!$A:$A,Planilha2!E:E,"")</f>
        <v>0</v>
      </c>
      <c r="AM2326">
        <f>_xlfn.XLOOKUP(Tabela5[[#This Row],[UUID]],Planilha2!$A:$A,Planilha2!F:F,"")</f>
        <v>1</v>
      </c>
      <c r="AN2326">
        <f>_xlfn.XLOOKUP(Tabela5[[#This Row],[UUID]],Planilha2!$A:$A,Planilha2!G:G,"")</f>
        <v>1</v>
      </c>
      <c r="AO2326">
        <f>_xlfn.XLOOKUP(Tabela5[[#This Row],[UUID]],Planilha2!$A:$A,Planilha2!H:H,"")</f>
        <v>1</v>
      </c>
      <c r="AP2326">
        <f>_xlfn.XLOOKUP(Tabela5[[#This Row],[UUID]],Planilha2!$A:$A,Planilha2!I:I,"")</f>
        <v>1</v>
      </c>
      <c r="AQ2326">
        <f>_xlfn.XLOOKUP(Tabela5[[#This Row],[UUID]],Planilha2!$A:$A,Planilha2!J:J,"")</f>
        <v>1</v>
      </c>
      <c r="AR2326">
        <f>_xlfn.XLOOKUP(Tabela5[[#This Row],[UUID]],Planilha2!$A:$A,Planilha2!K:K,"")</f>
        <v>1</v>
      </c>
      <c r="AS2326">
        <f>_xlfn.XLOOKUP(Tabela5[[#This Row],[UUID]],Planilha2!$A:$A,Planilha2!L:L,"")</f>
        <v>1</v>
      </c>
      <c r="AT2326">
        <f>_xlfn.XLOOKUP(Tabela5[[#This Row],[UUID]],Planilha2!$A:$A,Planilha2!M:M,"")</f>
        <v>0</v>
      </c>
      <c r="AU2326">
        <f>_xlfn.XLOOKUP(Tabela5[[#This Row],[UUID]],Planilha2!$A:$A,Planilha2!N:N,"")</f>
        <v>1</v>
      </c>
      <c r="AV2326">
        <f>_xlfn.XLOOKUP(Tabela5[[#This Row],[UUID]],Planilha2!$A:$A,Planilha2!O:O,"")</f>
        <v>1</v>
      </c>
    </row>
    <row r="2327" spans="1:48" x14ac:dyDescent="0.2">
      <c r="A2327" t="s">
        <v>9173</v>
      </c>
      <c r="B2327" t="s">
        <v>35</v>
      </c>
      <c r="C2327">
        <v>46730885</v>
      </c>
      <c r="D2327">
        <v>46840495825</v>
      </c>
      <c r="E2327" t="s">
        <v>5137</v>
      </c>
      <c r="F2327" t="s">
        <v>5138</v>
      </c>
      <c r="G2327" t="s">
        <v>5139</v>
      </c>
      <c r="H2327" s="1">
        <v>45992</v>
      </c>
      <c r="I2327">
        <v>202512</v>
      </c>
      <c r="J2327">
        <v>1603.26179</v>
      </c>
      <c r="L2327">
        <v>1603.26</v>
      </c>
      <c r="N2327">
        <v>90461657</v>
      </c>
      <c r="O2327" s="1">
        <v>46048</v>
      </c>
      <c r="P2327" s="1">
        <v>46058</v>
      </c>
      <c r="R2327">
        <v>68</v>
      </c>
      <c r="S2327" t="s">
        <v>53</v>
      </c>
      <c r="T2327" t="s">
        <v>40</v>
      </c>
      <c r="U2327" t="s">
        <v>40</v>
      </c>
      <c r="V2327" t="s">
        <v>5140</v>
      </c>
      <c r="W2327">
        <v>6</v>
      </c>
      <c r="X2327" t="s">
        <v>42</v>
      </c>
      <c r="Y2327">
        <v>6</v>
      </c>
      <c r="Z2327" t="s">
        <v>40</v>
      </c>
      <c r="AA2327" t="s">
        <v>1256</v>
      </c>
      <c r="AB2327" t="s">
        <v>44</v>
      </c>
      <c r="AC2327" t="s">
        <v>45</v>
      </c>
      <c r="AE2327" t="s">
        <v>298</v>
      </c>
      <c r="AF2327" t="s">
        <v>9174</v>
      </c>
      <c r="AG2327" s="1">
        <v>46094</v>
      </c>
      <c r="AH2327" t="s">
        <v>2615</v>
      </c>
      <c r="AI2327">
        <f>_xlfn.XLOOKUP(Tabela5[[#This Row],[UUID]],Planilha2!$A:$A,Planilha2!B:B,"")</f>
        <v>1</v>
      </c>
      <c r="AJ2327">
        <f>_xlfn.XLOOKUP(Tabela5[[#This Row],[UUID]],Planilha2!$A:$A,Planilha2!C:C,"")</f>
        <v>0</v>
      </c>
      <c r="AK2327">
        <f>_xlfn.XLOOKUP(Tabela5[[#This Row],[UUID]],Planilha2!$A:$A,Planilha2!D:D,"")</f>
        <v>1</v>
      </c>
      <c r="AL2327">
        <f>_xlfn.XLOOKUP(Tabela5[[#This Row],[UUID]],Planilha2!$A:$A,Planilha2!E:E,"")</f>
        <v>0</v>
      </c>
      <c r="AM2327">
        <f>_xlfn.XLOOKUP(Tabela5[[#This Row],[UUID]],Planilha2!$A:$A,Planilha2!F:F,"")</f>
        <v>1</v>
      </c>
      <c r="AN2327">
        <f>_xlfn.XLOOKUP(Tabela5[[#This Row],[UUID]],Planilha2!$A:$A,Planilha2!G:G,"")</f>
        <v>1</v>
      </c>
      <c r="AO2327">
        <f>_xlfn.XLOOKUP(Tabela5[[#This Row],[UUID]],Planilha2!$A:$A,Planilha2!H:H,"")</f>
        <v>1</v>
      </c>
      <c r="AP2327">
        <f>_xlfn.XLOOKUP(Tabela5[[#This Row],[UUID]],Planilha2!$A:$A,Planilha2!I:I,"")</f>
        <v>1</v>
      </c>
      <c r="AQ2327">
        <f>_xlfn.XLOOKUP(Tabela5[[#This Row],[UUID]],Planilha2!$A:$A,Planilha2!J:J,"")</f>
        <v>1</v>
      </c>
      <c r="AR2327">
        <f>_xlfn.XLOOKUP(Tabela5[[#This Row],[UUID]],Planilha2!$A:$A,Planilha2!K:K,"")</f>
        <v>1</v>
      </c>
      <c r="AS2327">
        <f>_xlfn.XLOOKUP(Tabela5[[#This Row],[UUID]],Planilha2!$A:$A,Planilha2!L:L,"")</f>
        <v>1</v>
      </c>
      <c r="AT2327">
        <f>_xlfn.XLOOKUP(Tabela5[[#This Row],[UUID]],Planilha2!$A:$A,Planilha2!M:M,"")</f>
        <v>0</v>
      </c>
      <c r="AU2327">
        <f>_xlfn.XLOOKUP(Tabela5[[#This Row],[UUID]],Planilha2!$A:$A,Planilha2!N:N,"")</f>
        <v>1</v>
      </c>
      <c r="AV2327">
        <f>_xlfn.XLOOKUP(Tabela5[[#This Row],[UUID]],Planilha2!$A:$A,Planilha2!O:O,"")</f>
        <v>1</v>
      </c>
    </row>
    <row r="2328" spans="1:48" x14ac:dyDescent="0.2">
      <c r="A2328" t="s">
        <v>9175</v>
      </c>
      <c r="B2328" t="s">
        <v>35</v>
      </c>
      <c r="C2328">
        <v>39271579</v>
      </c>
      <c r="D2328">
        <v>35552325842</v>
      </c>
      <c r="E2328" t="s">
        <v>1755</v>
      </c>
      <c r="F2328" t="s">
        <v>1756</v>
      </c>
      <c r="G2328" t="s">
        <v>1757</v>
      </c>
      <c r="H2328" s="1">
        <v>45992</v>
      </c>
      <c r="I2328">
        <v>202512</v>
      </c>
      <c r="J2328">
        <v>310.16579999999999</v>
      </c>
      <c r="L2328">
        <v>310.17</v>
      </c>
      <c r="N2328">
        <v>90461691</v>
      </c>
      <c r="O2328" s="1">
        <v>46048</v>
      </c>
      <c r="P2328" s="1">
        <v>46058</v>
      </c>
      <c r="R2328">
        <v>68</v>
      </c>
      <c r="S2328" t="s">
        <v>53</v>
      </c>
      <c r="T2328" t="s">
        <v>40</v>
      </c>
      <c r="U2328" t="s">
        <v>40</v>
      </c>
      <c r="V2328" t="s">
        <v>1758</v>
      </c>
      <c r="W2328">
        <v>6</v>
      </c>
      <c r="X2328" t="s">
        <v>42</v>
      </c>
      <c r="Y2328">
        <v>6</v>
      </c>
      <c r="Z2328" t="s">
        <v>40</v>
      </c>
      <c r="AA2328" t="s">
        <v>1256</v>
      </c>
      <c r="AB2328" t="s">
        <v>44</v>
      </c>
      <c r="AC2328" t="s">
        <v>45</v>
      </c>
      <c r="AE2328" t="s">
        <v>298</v>
      </c>
      <c r="AF2328" t="s">
        <v>9176</v>
      </c>
      <c r="AG2328" s="1">
        <v>46035</v>
      </c>
      <c r="AH2328" t="s">
        <v>70</v>
      </c>
      <c r="AI2328">
        <f>_xlfn.XLOOKUP(Tabela5[[#This Row],[UUID]],Planilha2!$A:$A,Planilha2!B:B,"")</f>
        <v>0</v>
      </c>
      <c r="AJ2328">
        <f>_xlfn.XLOOKUP(Tabela5[[#This Row],[UUID]],Planilha2!$A:$A,Planilha2!C:C,"")</f>
        <v>0</v>
      </c>
      <c r="AK2328">
        <f>_xlfn.XLOOKUP(Tabela5[[#This Row],[UUID]],Planilha2!$A:$A,Planilha2!D:D,"")</f>
        <v>1</v>
      </c>
      <c r="AL2328">
        <f>_xlfn.XLOOKUP(Tabela5[[#This Row],[UUID]],Planilha2!$A:$A,Planilha2!E:E,"")</f>
        <v>0</v>
      </c>
      <c r="AM2328">
        <f>_xlfn.XLOOKUP(Tabela5[[#This Row],[UUID]],Planilha2!$A:$A,Planilha2!F:F,"")</f>
        <v>0</v>
      </c>
      <c r="AN2328">
        <f>_xlfn.XLOOKUP(Tabela5[[#This Row],[UUID]],Planilha2!$A:$A,Planilha2!G:G,"")</f>
        <v>1</v>
      </c>
      <c r="AO2328">
        <f>_xlfn.XLOOKUP(Tabela5[[#This Row],[UUID]],Planilha2!$A:$A,Planilha2!H:H,"")</f>
        <v>1</v>
      </c>
      <c r="AP2328">
        <f>_xlfn.XLOOKUP(Tabela5[[#This Row],[UUID]],Planilha2!$A:$A,Planilha2!I:I,"")</f>
        <v>1</v>
      </c>
      <c r="AQ2328">
        <f>_xlfn.XLOOKUP(Tabela5[[#This Row],[UUID]],Planilha2!$A:$A,Planilha2!J:J,"")</f>
        <v>1</v>
      </c>
      <c r="AR2328">
        <f>_xlfn.XLOOKUP(Tabela5[[#This Row],[UUID]],Planilha2!$A:$A,Planilha2!K:K,"")</f>
        <v>1</v>
      </c>
      <c r="AS2328">
        <f>_xlfn.XLOOKUP(Tabela5[[#This Row],[UUID]],Planilha2!$A:$A,Planilha2!L:L,"")</f>
        <v>1</v>
      </c>
      <c r="AT2328">
        <f>_xlfn.XLOOKUP(Tabela5[[#This Row],[UUID]],Planilha2!$A:$A,Planilha2!M:M,"")</f>
        <v>1</v>
      </c>
      <c r="AU2328">
        <f>_xlfn.XLOOKUP(Tabela5[[#This Row],[UUID]],Planilha2!$A:$A,Planilha2!N:N,"")</f>
        <v>1</v>
      </c>
      <c r="AV2328">
        <f>_xlfn.XLOOKUP(Tabela5[[#This Row],[UUID]],Planilha2!$A:$A,Planilha2!O:O,"")</f>
        <v>1</v>
      </c>
    </row>
    <row r="2329" spans="1:48" x14ac:dyDescent="0.2">
      <c r="A2329" t="s">
        <v>9177</v>
      </c>
      <c r="B2329" t="s">
        <v>35</v>
      </c>
      <c r="C2329">
        <v>18019773</v>
      </c>
      <c r="D2329">
        <v>96342340706</v>
      </c>
      <c r="E2329" t="s">
        <v>5169</v>
      </c>
      <c r="F2329" t="s">
        <v>5170</v>
      </c>
      <c r="G2329" t="s">
        <v>5171</v>
      </c>
      <c r="H2329" s="1">
        <v>45992</v>
      </c>
      <c r="I2329">
        <v>202512</v>
      </c>
      <c r="J2329">
        <v>426.84721999999999</v>
      </c>
      <c r="L2329">
        <v>426.85</v>
      </c>
      <c r="N2329">
        <v>90461630</v>
      </c>
      <c r="O2329" s="1">
        <v>46048</v>
      </c>
      <c r="P2329" s="1">
        <v>46058</v>
      </c>
      <c r="R2329">
        <v>68</v>
      </c>
      <c r="S2329" t="s">
        <v>53</v>
      </c>
      <c r="T2329" t="s">
        <v>40</v>
      </c>
      <c r="U2329" t="s">
        <v>40</v>
      </c>
      <c r="V2329" t="s">
        <v>5172</v>
      </c>
      <c r="W2329">
        <v>6</v>
      </c>
      <c r="X2329" t="s">
        <v>42</v>
      </c>
      <c r="Y2329">
        <v>6</v>
      </c>
      <c r="Z2329" t="s">
        <v>40</v>
      </c>
      <c r="AA2329" t="s">
        <v>1256</v>
      </c>
      <c r="AB2329" t="s">
        <v>44</v>
      </c>
      <c r="AC2329" t="s">
        <v>45</v>
      </c>
      <c r="AE2329" t="s">
        <v>298</v>
      </c>
      <c r="AF2329" t="s">
        <v>9178</v>
      </c>
      <c r="AG2329" s="1">
        <v>46094</v>
      </c>
      <c r="AH2329" t="s">
        <v>2615</v>
      </c>
      <c r="AI2329">
        <f>_xlfn.XLOOKUP(Tabela5[[#This Row],[UUID]],Planilha2!$A:$A,Planilha2!B:B,"")</f>
        <v>1</v>
      </c>
      <c r="AJ2329">
        <f>_xlfn.XLOOKUP(Tabela5[[#This Row],[UUID]],Planilha2!$A:$A,Planilha2!C:C,"")</f>
        <v>0</v>
      </c>
      <c r="AK2329">
        <f>_xlfn.XLOOKUP(Tabela5[[#This Row],[UUID]],Planilha2!$A:$A,Planilha2!D:D,"")</f>
        <v>4</v>
      </c>
      <c r="AL2329">
        <f>_xlfn.XLOOKUP(Tabela5[[#This Row],[UUID]],Planilha2!$A:$A,Planilha2!E:E,"")</f>
        <v>0</v>
      </c>
      <c r="AM2329">
        <f>_xlfn.XLOOKUP(Tabela5[[#This Row],[UUID]],Planilha2!$A:$A,Planilha2!F:F,"")</f>
        <v>1</v>
      </c>
      <c r="AN2329">
        <f>_xlfn.XLOOKUP(Tabela5[[#This Row],[UUID]],Planilha2!$A:$A,Planilha2!G:G,"")</f>
        <v>1</v>
      </c>
      <c r="AO2329">
        <f>_xlfn.XLOOKUP(Tabela5[[#This Row],[UUID]],Planilha2!$A:$A,Planilha2!H:H,"")</f>
        <v>1</v>
      </c>
      <c r="AP2329">
        <f>_xlfn.XLOOKUP(Tabela5[[#This Row],[UUID]],Planilha2!$A:$A,Planilha2!I:I,"")</f>
        <v>1</v>
      </c>
      <c r="AQ2329">
        <f>_xlfn.XLOOKUP(Tabela5[[#This Row],[UUID]],Planilha2!$A:$A,Planilha2!J:J,"")</f>
        <v>1</v>
      </c>
      <c r="AR2329">
        <f>_xlfn.XLOOKUP(Tabela5[[#This Row],[UUID]],Planilha2!$A:$A,Planilha2!K:K,"")</f>
        <v>1</v>
      </c>
      <c r="AS2329">
        <f>_xlfn.XLOOKUP(Tabela5[[#This Row],[UUID]],Planilha2!$A:$A,Planilha2!L:L,"")</f>
        <v>1</v>
      </c>
      <c r="AT2329">
        <f>_xlfn.XLOOKUP(Tabela5[[#This Row],[UUID]],Planilha2!$A:$A,Planilha2!M:M,"")</f>
        <v>0</v>
      </c>
      <c r="AU2329">
        <f>_xlfn.XLOOKUP(Tabela5[[#This Row],[UUID]],Planilha2!$A:$A,Planilha2!N:N,"")</f>
        <v>1</v>
      </c>
      <c r="AV2329">
        <f>_xlfn.XLOOKUP(Tabela5[[#This Row],[UUID]],Planilha2!$A:$A,Planilha2!O:O,"")</f>
        <v>1</v>
      </c>
    </row>
    <row r="2330" spans="1:48" x14ac:dyDescent="0.2">
      <c r="A2330" t="s">
        <v>9179</v>
      </c>
      <c r="B2330" t="s">
        <v>35</v>
      </c>
      <c r="C2330">
        <v>160179765</v>
      </c>
      <c r="D2330">
        <v>10510440738</v>
      </c>
      <c r="E2330" t="s">
        <v>5607</v>
      </c>
      <c r="F2330" t="s">
        <v>5608</v>
      </c>
      <c r="G2330" t="s">
        <v>5609</v>
      </c>
      <c r="H2330" s="1">
        <v>45931</v>
      </c>
      <c r="I2330">
        <v>202510</v>
      </c>
      <c r="J2330">
        <v>215.376</v>
      </c>
      <c r="L2330">
        <v>215.38</v>
      </c>
      <c r="N2330">
        <v>90431730</v>
      </c>
      <c r="O2330" s="1">
        <v>46007</v>
      </c>
      <c r="P2330" s="1">
        <v>46059</v>
      </c>
      <c r="R2330">
        <v>67</v>
      </c>
      <c r="S2330" t="s">
        <v>53</v>
      </c>
      <c r="T2330" t="s">
        <v>40</v>
      </c>
      <c r="U2330" t="s">
        <v>40</v>
      </c>
      <c r="V2330" t="s">
        <v>5610</v>
      </c>
      <c r="W2330">
        <v>6</v>
      </c>
      <c r="X2330" t="s">
        <v>42</v>
      </c>
      <c r="Y2330">
        <v>6</v>
      </c>
      <c r="Z2330" t="s">
        <v>40</v>
      </c>
      <c r="AA2330" t="s">
        <v>297</v>
      </c>
      <c r="AB2330" t="s">
        <v>44</v>
      </c>
      <c r="AC2330" t="s">
        <v>45</v>
      </c>
      <c r="AE2330" t="s">
        <v>298</v>
      </c>
      <c r="AF2330" t="s">
        <v>9180</v>
      </c>
      <c r="AG2330" s="1">
        <v>46054</v>
      </c>
      <c r="AH2330" t="s">
        <v>2751</v>
      </c>
      <c r="AI2330">
        <f>_xlfn.XLOOKUP(Tabela5[[#This Row],[UUID]],Planilha2!$A:$A,Planilha2!B:B,"")</f>
        <v>1</v>
      </c>
      <c r="AJ2330">
        <f>_xlfn.XLOOKUP(Tabela5[[#This Row],[UUID]],Planilha2!$A:$A,Planilha2!C:C,"")</f>
        <v>1</v>
      </c>
      <c r="AK2330">
        <f>_xlfn.XLOOKUP(Tabela5[[#This Row],[UUID]],Planilha2!$A:$A,Planilha2!D:D,"")</f>
        <v>1</v>
      </c>
      <c r="AL2330">
        <f>_xlfn.XLOOKUP(Tabela5[[#This Row],[UUID]],Planilha2!$A:$A,Planilha2!E:E,"")</f>
        <v>0</v>
      </c>
      <c r="AM2330">
        <f>_xlfn.XLOOKUP(Tabela5[[#This Row],[UUID]],Planilha2!$A:$A,Planilha2!F:F,"")</f>
        <v>0</v>
      </c>
      <c r="AN2330">
        <f>_xlfn.XLOOKUP(Tabela5[[#This Row],[UUID]],Planilha2!$A:$A,Planilha2!G:G,"")</f>
        <v>1</v>
      </c>
      <c r="AO2330">
        <f>_xlfn.XLOOKUP(Tabela5[[#This Row],[UUID]],Planilha2!$A:$A,Planilha2!H:H,"")</f>
        <v>1</v>
      </c>
      <c r="AP2330">
        <f>_xlfn.XLOOKUP(Tabela5[[#This Row],[UUID]],Planilha2!$A:$A,Planilha2!I:I,"")</f>
        <v>1</v>
      </c>
      <c r="AQ2330">
        <f>_xlfn.XLOOKUP(Tabela5[[#This Row],[UUID]],Planilha2!$A:$A,Planilha2!J:J,"")</f>
        <v>1</v>
      </c>
      <c r="AR2330">
        <f>_xlfn.XLOOKUP(Tabela5[[#This Row],[UUID]],Planilha2!$A:$A,Planilha2!K:K,"")</f>
        <v>1</v>
      </c>
      <c r="AS2330">
        <f>_xlfn.XLOOKUP(Tabela5[[#This Row],[UUID]],Planilha2!$A:$A,Planilha2!L:L,"")</f>
        <v>1</v>
      </c>
      <c r="AT2330">
        <f>_xlfn.XLOOKUP(Tabela5[[#This Row],[UUID]],Planilha2!$A:$A,Planilha2!M:M,"")</f>
        <v>1</v>
      </c>
      <c r="AU2330">
        <f>_xlfn.XLOOKUP(Tabela5[[#This Row],[UUID]],Planilha2!$A:$A,Planilha2!N:N,"")</f>
        <v>1</v>
      </c>
      <c r="AV2330">
        <f>_xlfn.XLOOKUP(Tabela5[[#This Row],[UUID]],Planilha2!$A:$A,Planilha2!O:O,"")</f>
        <v>1</v>
      </c>
    </row>
    <row r="2331" spans="1:48" x14ac:dyDescent="0.2">
      <c r="A2331" t="s">
        <v>9181</v>
      </c>
      <c r="B2331" t="s">
        <v>35</v>
      </c>
      <c r="C2331">
        <v>9404112</v>
      </c>
      <c r="D2331">
        <v>16075825894</v>
      </c>
      <c r="E2331" t="s">
        <v>1767</v>
      </c>
      <c r="F2331" t="s">
        <v>1768</v>
      </c>
      <c r="G2331" t="s">
        <v>1769</v>
      </c>
      <c r="H2331" s="1">
        <v>45992</v>
      </c>
      <c r="I2331">
        <v>202512</v>
      </c>
      <c r="J2331">
        <v>2417.8162600000001</v>
      </c>
      <c r="L2331">
        <v>2417.8200000000002</v>
      </c>
      <c r="N2331">
        <v>90461319</v>
      </c>
      <c r="O2331" s="1">
        <v>46048</v>
      </c>
      <c r="P2331" s="1">
        <v>46058</v>
      </c>
      <c r="R2331">
        <v>68</v>
      </c>
      <c r="S2331" t="s">
        <v>53</v>
      </c>
      <c r="T2331" t="s">
        <v>40</v>
      </c>
      <c r="U2331" t="s">
        <v>40</v>
      </c>
      <c r="V2331" t="s">
        <v>1770</v>
      </c>
      <c r="W2331">
        <v>6</v>
      </c>
      <c r="X2331" t="s">
        <v>42</v>
      </c>
      <c r="Y2331">
        <v>6</v>
      </c>
      <c r="Z2331" t="s">
        <v>40</v>
      </c>
      <c r="AA2331" t="s">
        <v>1256</v>
      </c>
      <c r="AB2331" t="s">
        <v>44</v>
      </c>
      <c r="AC2331" t="s">
        <v>45</v>
      </c>
      <c r="AE2331" t="s">
        <v>298</v>
      </c>
      <c r="AF2331" t="s">
        <v>9182</v>
      </c>
      <c r="AG2331" s="1">
        <v>46065</v>
      </c>
      <c r="AH2331" t="s">
        <v>2751</v>
      </c>
      <c r="AI2331">
        <f>_xlfn.XLOOKUP(Tabela5[[#This Row],[UUID]],Planilha2!$A:$A,Planilha2!B:B,"")</f>
        <v>1</v>
      </c>
      <c r="AJ2331">
        <f>_xlfn.XLOOKUP(Tabela5[[#This Row],[UUID]],Planilha2!$A:$A,Planilha2!C:C,"")</f>
        <v>0</v>
      </c>
      <c r="AK2331">
        <f>_xlfn.XLOOKUP(Tabela5[[#This Row],[UUID]],Planilha2!$A:$A,Planilha2!D:D,"")</f>
        <v>8</v>
      </c>
      <c r="AL2331">
        <f>_xlfn.XLOOKUP(Tabela5[[#This Row],[UUID]],Planilha2!$A:$A,Planilha2!E:E,"")</f>
        <v>1</v>
      </c>
      <c r="AM2331">
        <f>_xlfn.XLOOKUP(Tabela5[[#This Row],[UUID]],Planilha2!$A:$A,Planilha2!F:F,"")</f>
        <v>1</v>
      </c>
      <c r="AN2331">
        <f>_xlfn.XLOOKUP(Tabela5[[#This Row],[UUID]],Planilha2!$A:$A,Planilha2!G:G,"")</f>
        <v>1</v>
      </c>
      <c r="AO2331">
        <f>_xlfn.XLOOKUP(Tabela5[[#This Row],[UUID]],Planilha2!$A:$A,Planilha2!H:H,"")</f>
        <v>1</v>
      </c>
      <c r="AP2331">
        <f>_xlfn.XLOOKUP(Tabela5[[#This Row],[UUID]],Planilha2!$A:$A,Planilha2!I:I,"")</f>
        <v>1</v>
      </c>
      <c r="AQ2331">
        <f>_xlfn.XLOOKUP(Tabela5[[#This Row],[UUID]],Planilha2!$A:$A,Planilha2!J:J,"")</f>
        <v>1</v>
      </c>
      <c r="AR2331">
        <f>_xlfn.XLOOKUP(Tabela5[[#This Row],[UUID]],Planilha2!$A:$A,Planilha2!K:K,"")</f>
        <v>1</v>
      </c>
      <c r="AS2331">
        <f>_xlfn.XLOOKUP(Tabela5[[#This Row],[UUID]],Planilha2!$A:$A,Planilha2!L:L,"")</f>
        <v>1</v>
      </c>
      <c r="AT2331">
        <f>_xlfn.XLOOKUP(Tabela5[[#This Row],[UUID]],Planilha2!$A:$A,Planilha2!M:M,"")</f>
        <v>0</v>
      </c>
      <c r="AU2331">
        <f>_xlfn.XLOOKUP(Tabela5[[#This Row],[UUID]],Planilha2!$A:$A,Planilha2!N:N,"")</f>
        <v>1</v>
      </c>
      <c r="AV2331">
        <f>_xlfn.XLOOKUP(Tabela5[[#This Row],[UUID]],Planilha2!$A:$A,Planilha2!O:O,"")</f>
        <v>1</v>
      </c>
    </row>
    <row r="2332" spans="1:48" x14ac:dyDescent="0.2">
      <c r="A2332" t="s">
        <v>9183</v>
      </c>
      <c r="B2332" t="s">
        <v>35</v>
      </c>
      <c r="C2332">
        <v>38936682</v>
      </c>
      <c r="D2332">
        <v>42752677880</v>
      </c>
      <c r="E2332" t="s">
        <v>5179</v>
      </c>
      <c r="F2332" t="s">
        <v>5180</v>
      </c>
      <c r="G2332" t="s">
        <v>5181</v>
      </c>
      <c r="H2332" s="1">
        <v>45992</v>
      </c>
      <c r="I2332">
        <v>202512</v>
      </c>
      <c r="J2332">
        <v>214.90058999999999</v>
      </c>
      <c r="L2332">
        <v>214.9</v>
      </c>
      <c r="N2332">
        <v>90461209</v>
      </c>
      <c r="O2332" s="1">
        <v>46048</v>
      </c>
      <c r="P2332" s="1">
        <v>46058</v>
      </c>
      <c r="R2332">
        <v>68</v>
      </c>
      <c r="S2332" t="s">
        <v>53</v>
      </c>
      <c r="T2332" t="s">
        <v>40</v>
      </c>
      <c r="U2332" t="s">
        <v>40</v>
      </c>
      <c r="V2332" t="s">
        <v>5182</v>
      </c>
      <c r="W2332">
        <v>6</v>
      </c>
      <c r="X2332" t="s">
        <v>42</v>
      </c>
      <c r="Y2332">
        <v>6</v>
      </c>
      <c r="Z2332" t="s">
        <v>40</v>
      </c>
      <c r="AA2332" t="s">
        <v>1256</v>
      </c>
      <c r="AB2332" t="s">
        <v>44</v>
      </c>
      <c r="AC2332" t="s">
        <v>45</v>
      </c>
      <c r="AE2332" t="s">
        <v>298</v>
      </c>
      <c r="AF2332" t="s">
        <v>9184</v>
      </c>
      <c r="AG2332" s="1">
        <v>46094</v>
      </c>
      <c r="AH2332" t="s">
        <v>2615</v>
      </c>
      <c r="AI2332">
        <f>_xlfn.XLOOKUP(Tabela5[[#This Row],[UUID]],Planilha2!$A:$A,Planilha2!B:B,"")</f>
        <v>1</v>
      </c>
      <c r="AJ2332">
        <f>_xlfn.XLOOKUP(Tabela5[[#This Row],[UUID]],Planilha2!$A:$A,Planilha2!C:C,"")</f>
        <v>0</v>
      </c>
      <c r="AK2332">
        <f>_xlfn.XLOOKUP(Tabela5[[#This Row],[UUID]],Planilha2!$A:$A,Planilha2!D:D,"")</f>
        <v>1</v>
      </c>
      <c r="AL2332">
        <f>_xlfn.XLOOKUP(Tabela5[[#This Row],[UUID]],Planilha2!$A:$A,Planilha2!E:E,"")</f>
        <v>0</v>
      </c>
      <c r="AM2332">
        <f>_xlfn.XLOOKUP(Tabela5[[#This Row],[UUID]],Planilha2!$A:$A,Planilha2!F:F,"")</f>
        <v>1</v>
      </c>
      <c r="AN2332">
        <f>_xlfn.XLOOKUP(Tabela5[[#This Row],[UUID]],Planilha2!$A:$A,Planilha2!G:G,"")</f>
        <v>1</v>
      </c>
      <c r="AO2332">
        <f>_xlfn.XLOOKUP(Tabela5[[#This Row],[UUID]],Planilha2!$A:$A,Planilha2!H:H,"")</f>
        <v>1</v>
      </c>
      <c r="AP2332">
        <f>_xlfn.XLOOKUP(Tabela5[[#This Row],[UUID]],Planilha2!$A:$A,Planilha2!I:I,"")</f>
        <v>1</v>
      </c>
      <c r="AQ2332">
        <f>_xlfn.XLOOKUP(Tabela5[[#This Row],[UUID]],Planilha2!$A:$A,Planilha2!J:J,"")</f>
        <v>1</v>
      </c>
      <c r="AR2332">
        <f>_xlfn.XLOOKUP(Tabela5[[#This Row],[UUID]],Planilha2!$A:$A,Planilha2!K:K,"")</f>
        <v>1</v>
      </c>
      <c r="AS2332">
        <f>_xlfn.XLOOKUP(Tabela5[[#This Row],[UUID]],Planilha2!$A:$A,Planilha2!L:L,"")</f>
        <v>1</v>
      </c>
      <c r="AT2332">
        <f>_xlfn.XLOOKUP(Tabela5[[#This Row],[UUID]],Planilha2!$A:$A,Planilha2!M:M,"")</f>
        <v>0</v>
      </c>
      <c r="AU2332">
        <f>_xlfn.XLOOKUP(Tabela5[[#This Row],[UUID]],Planilha2!$A:$A,Planilha2!N:N,"")</f>
        <v>1</v>
      </c>
      <c r="AV2332">
        <f>_xlfn.XLOOKUP(Tabela5[[#This Row],[UUID]],Planilha2!$A:$A,Planilha2!O:O,"")</f>
        <v>1</v>
      </c>
    </row>
    <row r="2333" spans="1:48" x14ac:dyDescent="0.2">
      <c r="A2333" t="s">
        <v>9185</v>
      </c>
      <c r="B2333" t="s">
        <v>35</v>
      </c>
      <c r="C2333">
        <v>35598727</v>
      </c>
      <c r="D2333">
        <v>30046706828</v>
      </c>
      <c r="E2333" t="s">
        <v>1779</v>
      </c>
      <c r="F2333" t="s">
        <v>1780</v>
      </c>
      <c r="G2333" t="s">
        <v>1781</v>
      </c>
      <c r="H2333" s="1">
        <v>45992</v>
      </c>
      <c r="I2333">
        <v>202512</v>
      </c>
      <c r="J2333">
        <v>354.47519999999997</v>
      </c>
      <c r="L2333">
        <v>354.48</v>
      </c>
      <c r="N2333">
        <v>90461172</v>
      </c>
      <c r="O2333" s="1">
        <v>46048</v>
      </c>
      <c r="P2333" s="1">
        <v>46058</v>
      </c>
      <c r="R2333">
        <v>68</v>
      </c>
      <c r="S2333" t="s">
        <v>53</v>
      </c>
      <c r="T2333" t="s">
        <v>40</v>
      </c>
      <c r="U2333" t="s">
        <v>40</v>
      </c>
      <c r="V2333" t="s">
        <v>1782</v>
      </c>
      <c r="W2333">
        <v>6</v>
      </c>
      <c r="X2333" t="s">
        <v>42</v>
      </c>
      <c r="Y2333">
        <v>6</v>
      </c>
      <c r="Z2333" t="s">
        <v>40</v>
      </c>
      <c r="AA2333" t="s">
        <v>1256</v>
      </c>
      <c r="AB2333" t="s">
        <v>44</v>
      </c>
      <c r="AC2333" t="s">
        <v>45</v>
      </c>
      <c r="AE2333" t="s">
        <v>298</v>
      </c>
      <c r="AF2333" t="s">
        <v>9186</v>
      </c>
      <c r="AG2333" s="1">
        <v>46062</v>
      </c>
      <c r="AH2333" t="s">
        <v>2751</v>
      </c>
      <c r="AI2333">
        <f>_xlfn.XLOOKUP(Tabela5[[#This Row],[UUID]],Planilha2!$A:$A,Planilha2!B:B,"")</f>
        <v>0</v>
      </c>
      <c r="AJ2333">
        <f>_xlfn.XLOOKUP(Tabela5[[#This Row],[UUID]],Planilha2!$A:$A,Planilha2!C:C,"")</f>
        <v>1</v>
      </c>
      <c r="AK2333">
        <f>_xlfn.XLOOKUP(Tabela5[[#This Row],[UUID]],Planilha2!$A:$A,Planilha2!D:D,"")</f>
        <v>2</v>
      </c>
      <c r="AL2333">
        <f>_xlfn.XLOOKUP(Tabela5[[#This Row],[UUID]],Planilha2!$A:$A,Planilha2!E:E,"")</f>
        <v>0</v>
      </c>
      <c r="AM2333">
        <f>_xlfn.XLOOKUP(Tabela5[[#This Row],[UUID]],Planilha2!$A:$A,Planilha2!F:F,"")</f>
        <v>1</v>
      </c>
      <c r="AN2333">
        <f>_xlfn.XLOOKUP(Tabela5[[#This Row],[UUID]],Planilha2!$A:$A,Planilha2!G:G,"")</f>
        <v>1</v>
      </c>
      <c r="AO2333">
        <f>_xlfn.XLOOKUP(Tabela5[[#This Row],[UUID]],Planilha2!$A:$A,Planilha2!H:H,"")</f>
        <v>1</v>
      </c>
      <c r="AP2333">
        <f>_xlfn.XLOOKUP(Tabela5[[#This Row],[UUID]],Planilha2!$A:$A,Planilha2!I:I,"")</f>
        <v>1</v>
      </c>
      <c r="AQ2333">
        <f>_xlfn.XLOOKUP(Tabela5[[#This Row],[UUID]],Planilha2!$A:$A,Planilha2!J:J,"")</f>
        <v>1</v>
      </c>
      <c r="AR2333">
        <f>_xlfn.XLOOKUP(Tabela5[[#This Row],[UUID]],Planilha2!$A:$A,Planilha2!K:K,"")</f>
        <v>1</v>
      </c>
      <c r="AS2333">
        <f>_xlfn.XLOOKUP(Tabela5[[#This Row],[UUID]],Planilha2!$A:$A,Planilha2!L:L,"")</f>
        <v>1</v>
      </c>
      <c r="AT2333">
        <f>_xlfn.XLOOKUP(Tabela5[[#This Row],[UUID]],Planilha2!$A:$A,Planilha2!M:M,"")</f>
        <v>1</v>
      </c>
      <c r="AU2333">
        <f>_xlfn.XLOOKUP(Tabela5[[#This Row],[UUID]],Planilha2!$A:$A,Planilha2!N:N,"")</f>
        <v>1</v>
      </c>
      <c r="AV2333">
        <f>_xlfn.XLOOKUP(Tabela5[[#This Row],[UUID]],Planilha2!$A:$A,Planilha2!O:O,"")</f>
        <v>1</v>
      </c>
    </row>
    <row r="2334" spans="1:48" x14ac:dyDescent="0.2">
      <c r="A2334" t="s">
        <v>9187</v>
      </c>
      <c r="B2334" t="s">
        <v>35</v>
      </c>
      <c r="C2334">
        <v>28854810</v>
      </c>
      <c r="D2334">
        <v>27076217813</v>
      </c>
      <c r="E2334" t="s">
        <v>1785</v>
      </c>
      <c r="F2334" t="s">
        <v>1786</v>
      </c>
      <c r="G2334" t="s">
        <v>1787</v>
      </c>
      <c r="H2334" s="1">
        <v>45992</v>
      </c>
      <c r="I2334">
        <v>202512</v>
      </c>
      <c r="J2334">
        <v>319.02767999999998</v>
      </c>
      <c r="L2334">
        <v>319.02999999999997</v>
      </c>
      <c r="N2334">
        <v>90461378</v>
      </c>
      <c r="O2334" s="1">
        <v>46048</v>
      </c>
      <c r="P2334" s="1">
        <v>46058</v>
      </c>
      <c r="R2334">
        <v>68</v>
      </c>
      <c r="S2334" t="s">
        <v>53</v>
      </c>
      <c r="T2334" t="s">
        <v>40</v>
      </c>
      <c r="U2334" t="s">
        <v>40</v>
      </c>
      <c r="V2334" t="s">
        <v>1788</v>
      </c>
      <c r="W2334">
        <v>6</v>
      </c>
      <c r="X2334" t="s">
        <v>42</v>
      </c>
      <c r="Y2334">
        <v>6</v>
      </c>
      <c r="Z2334" t="s">
        <v>40</v>
      </c>
      <c r="AA2334" t="s">
        <v>1256</v>
      </c>
      <c r="AB2334" t="s">
        <v>44</v>
      </c>
      <c r="AC2334" t="s">
        <v>45</v>
      </c>
      <c r="AE2334" t="s">
        <v>298</v>
      </c>
      <c r="AF2334" t="s">
        <v>9188</v>
      </c>
      <c r="AG2334" s="1">
        <v>46048</v>
      </c>
      <c r="AH2334" t="s">
        <v>2751</v>
      </c>
      <c r="AI2334">
        <f>_xlfn.XLOOKUP(Tabela5[[#This Row],[UUID]],Planilha2!$A:$A,Planilha2!B:B,"")</f>
        <v>0</v>
      </c>
      <c r="AJ2334">
        <f>_xlfn.XLOOKUP(Tabela5[[#This Row],[UUID]],Planilha2!$A:$A,Planilha2!C:C,"")</f>
        <v>1</v>
      </c>
      <c r="AK2334">
        <f>_xlfn.XLOOKUP(Tabela5[[#This Row],[UUID]],Planilha2!$A:$A,Planilha2!D:D,"")</f>
        <v>250</v>
      </c>
      <c r="AL2334">
        <f>_xlfn.XLOOKUP(Tabela5[[#This Row],[UUID]],Planilha2!$A:$A,Planilha2!E:E,"")</f>
        <v>3</v>
      </c>
      <c r="AM2334">
        <f>_xlfn.XLOOKUP(Tabela5[[#This Row],[UUID]],Planilha2!$A:$A,Planilha2!F:F,"")</f>
        <v>1</v>
      </c>
      <c r="AN2334">
        <f>_xlfn.XLOOKUP(Tabela5[[#This Row],[UUID]],Planilha2!$A:$A,Planilha2!G:G,"")</f>
        <v>1</v>
      </c>
      <c r="AO2334">
        <f>_xlfn.XLOOKUP(Tabela5[[#This Row],[UUID]],Planilha2!$A:$A,Planilha2!H:H,"")</f>
        <v>1</v>
      </c>
      <c r="AP2334">
        <f>_xlfn.XLOOKUP(Tabela5[[#This Row],[UUID]],Planilha2!$A:$A,Planilha2!I:I,"")</f>
        <v>1</v>
      </c>
      <c r="AQ2334">
        <f>_xlfn.XLOOKUP(Tabela5[[#This Row],[UUID]],Planilha2!$A:$A,Planilha2!J:J,"")</f>
        <v>1</v>
      </c>
      <c r="AR2334">
        <f>_xlfn.XLOOKUP(Tabela5[[#This Row],[UUID]],Planilha2!$A:$A,Planilha2!K:K,"")</f>
        <v>1</v>
      </c>
      <c r="AS2334">
        <f>_xlfn.XLOOKUP(Tabela5[[#This Row],[UUID]],Planilha2!$A:$A,Planilha2!L:L,"")</f>
        <v>1</v>
      </c>
      <c r="AT2334">
        <f>_xlfn.XLOOKUP(Tabela5[[#This Row],[UUID]],Planilha2!$A:$A,Planilha2!M:M,"")</f>
        <v>1</v>
      </c>
      <c r="AU2334">
        <f>_xlfn.XLOOKUP(Tabela5[[#This Row],[UUID]],Planilha2!$A:$A,Planilha2!N:N,"")</f>
        <v>1</v>
      </c>
      <c r="AV2334">
        <f>_xlfn.XLOOKUP(Tabela5[[#This Row],[UUID]],Planilha2!$A:$A,Planilha2!O:O,"")</f>
        <v>1</v>
      </c>
    </row>
    <row r="2335" spans="1:48" x14ac:dyDescent="0.2">
      <c r="A2335" t="s">
        <v>9189</v>
      </c>
      <c r="B2335" t="s">
        <v>35</v>
      </c>
      <c r="C2335">
        <v>160227735</v>
      </c>
      <c r="D2335">
        <v>73201570710</v>
      </c>
      <c r="E2335" t="s">
        <v>7757</v>
      </c>
      <c r="F2335" t="s">
        <v>7758</v>
      </c>
      <c r="G2335" t="s">
        <v>7759</v>
      </c>
      <c r="H2335" s="1">
        <v>45931</v>
      </c>
      <c r="I2335">
        <v>202510</v>
      </c>
      <c r="J2335">
        <v>261.69342</v>
      </c>
      <c r="L2335">
        <v>261.69</v>
      </c>
      <c r="N2335">
        <v>90431702</v>
      </c>
      <c r="O2335" s="1">
        <v>46007</v>
      </c>
      <c r="P2335" s="1">
        <v>46059</v>
      </c>
      <c r="R2335">
        <v>67</v>
      </c>
      <c r="S2335" t="s">
        <v>53</v>
      </c>
      <c r="T2335" t="s">
        <v>40</v>
      </c>
      <c r="U2335" t="s">
        <v>40</v>
      </c>
      <c r="V2335" t="s">
        <v>7760</v>
      </c>
      <c r="W2335">
        <v>6</v>
      </c>
      <c r="X2335" t="s">
        <v>42</v>
      </c>
      <c r="Y2335">
        <v>6</v>
      </c>
      <c r="Z2335" t="s">
        <v>40</v>
      </c>
      <c r="AA2335" t="s">
        <v>297</v>
      </c>
      <c r="AB2335" t="s">
        <v>44</v>
      </c>
      <c r="AC2335" t="s">
        <v>45</v>
      </c>
      <c r="AE2335" t="s">
        <v>298</v>
      </c>
      <c r="AF2335" t="s">
        <v>9190</v>
      </c>
      <c r="AG2335" s="1">
        <v>46054</v>
      </c>
      <c r="AH2335" t="s">
        <v>2751</v>
      </c>
      <c r="AI2335">
        <f>_xlfn.XLOOKUP(Tabela5[[#This Row],[UUID]],Planilha2!$A:$A,Planilha2!B:B,"")</f>
        <v>1</v>
      </c>
      <c r="AJ2335">
        <f>_xlfn.XLOOKUP(Tabela5[[#This Row],[UUID]],Planilha2!$A:$A,Planilha2!C:C,"")</f>
        <v>1</v>
      </c>
      <c r="AK2335">
        <f>_xlfn.XLOOKUP(Tabela5[[#This Row],[UUID]],Planilha2!$A:$A,Planilha2!D:D,"")</f>
        <v>5</v>
      </c>
      <c r="AL2335">
        <f>_xlfn.XLOOKUP(Tabela5[[#This Row],[UUID]],Planilha2!$A:$A,Planilha2!E:E,"")</f>
        <v>0</v>
      </c>
      <c r="AM2335">
        <f>_xlfn.XLOOKUP(Tabela5[[#This Row],[UUID]],Planilha2!$A:$A,Planilha2!F:F,"")</f>
        <v>0</v>
      </c>
      <c r="AN2335">
        <f>_xlfn.XLOOKUP(Tabela5[[#This Row],[UUID]],Planilha2!$A:$A,Planilha2!G:G,"")</f>
        <v>1</v>
      </c>
      <c r="AO2335">
        <f>_xlfn.XLOOKUP(Tabela5[[#This Row],[UUID]],Planilha2!$A:$A,Planilha2!H:H,"")</f>
        <v>1</v>
      </c>
      <c r="AP2335">
        <f>_xlfn.XLOOKUP(Tabela5[[#This Row],[UUID]],Planilha2!$A:$A,Planilha2!I:I,"")</f>
        <v>1</v>
      </c>
      <c r="AQ2335">
        <f>_xlfn.XLOOKUP(Tabela5[[#This Row],[UUID]],Planilha2!$A:$A,Planilha2!J:J,"")</f>
        <v>1</v>
      </c>
      <c r="AR2335">
        <f>_xlfn.XLOOKUP(Tabela5[[#This Row],[UUID]],Planilha2!$A:$A,Planilha2!K:K,"")</f>
        <v>1</v>
      </c>
      <c r="AS2335">
        <f>_xlfn.XLOOKUP(Tabela5[[#This Row],[UUID]],Planilha2!$A:$A,Planilha2!L:L,"")</f>
        <v>1</v>
      </c>
      <c r="AT2335">
        <f>_xlfn.XLOOKUP(Tabela5[[#This Row],[UUID]],Planilha2!$A:$A,Planilha2!M:M,"")</f>
        <v>1</v>
      </c>
      <c r="AU2335">
        <f>_xlfn.XLOOKUP(Tabela5[[#This Row],[UUID]],Planilha2!$A:$A,Planilha2!N:N,"")</f>
        <v>1</v>
      </c>
      <c r="AV2335">
        <f>_xlfn.XLOOKUP(Tabela5[[#This Row],[UUID]],Planilha2!$A:$A,Planilha2!O:O,"")</f>
        <v>1</v>
      </c>
    </row>
    <row r="2336" spans="1:48" x14ac:dyDescent="0.2">
      <c r="A2336" t="s">
        <v>9191</v>
      </c>
      <c r="B2336" t="s">
        <v>35</v>
      </c>
      <c r="C2336">
        <v>39969258</v>
      </c>
      <c r="D2336">
        <v>36749554822</v>
      </c>
      <c r="E2336" t="s">
        <v>5189</v>
      </c>
      <c r="F2336" t="s">
        <v>5190</v>
      </c>
      <c r="G2336" t="s">
        <v>5191</v>
      </c>
      <c r="H2336" s="1">
        <v>45992</v>
      </c>
      <c r="I2336">
        <v>202512</v>
      </c>
      <c r="J2336">
        <v>343.39785000000001</v>
      </c>
      <c r="L2336">
        <v>343.4</v>
      </c>
      <c r="N2336">
        <v>90461500</v>
      </c>
      <c r="O2336" s="1">
        <v>46048</v>
      </c>
      <c r="P2336" s="1">
        <v>46058</v>
      </c>
      <c r="R2336">
        <v>68</v>
      </c>
      <c r="S2336" t="s">
        <v>53</v>
      </c>
      <c r="T2336" t="s">
        <v>40</v>
      </c>
      <c r="U2336" t="s">
        <v>40</v>
      </c>
      <c r="V2336" t="s">
        <v>5192</v>
      </c>
      <c r="W2336">
        <v>6</v>
      </c>
      <c r="X2336" t="s">
        <v>42</v>
      </c>
      <c r="Y2336">
        <v>6</v>
      </c>
      <c r="Z2336" t="s">
        <v>40</v>
      </c>
      <c r="AA2336" t="s">
        <v>1256</v>
      </c>
      <c r="AB2336" t="s">
        <v>44</v>
      </c>
      <c r="AC2336" t="s">
        <v>45</v>
      </c>
      <c r="AE2336" t="s">
        <v>298</v>
      </c>
      <c r="AF2336" t="s">
        <v>9192</v>
      </c>
      <c r="AG2336" s="1">
        <v>46043</v>
      </c>
      <c r="AH2336" t="s">
        <v>2751</v>
      </c>
      <c r="AI2336">
        <f>_xlfn.XLOOKUP(Tabela5[[#This Row],[UUID]],Planilha2!$A:$A,Planilha2!B:B,"")</f>
        <v>1</v>
      </c>
      <c r="AJ2336">
        <f>_xlfn.XLOOKUP(Tabela5[[#This Row],[UUID]],Planilha2!$A:$A,Planilha2!C:C,"")</f>
        <v>1</v>
      </c>
      <c r="AK2336">
        <f>_xlfn.XLOOKUP(Tabela5[[#This Row],[UUID]],Planilha2!$A:$A,Planilha2!D:D,"")</f>
        <v>131</v>
      </c>
      <c r="AL2336">
        <f>_xlfn.XLOOKUP(Tabela5[[#This Row],[UUID]],Planilha2!$A:$A,Planilha2!E:E,"")</f>
        <v>5</v>
      </c>
      <c r="AM2336">
        <f>_xlfn.XLOOKUP(Tabela5[[#This Row],[UUID]],Planilha2!$A:$A,Planilha2!F:F,"")</f>
        <v>1</v>
      </c>
      <c r="AN2336">
        <f>_xlfn.XLOOKUP(Tabela5[[#This Row],[UUID]],Planilha2!$A:$A,Planilha2!G:G,"")</f>
        <v>1</v>
      </c>
      <c r="AO2336">
        <f>_xlfn.XLOOKUP(Tabela5[[#This Row],[UUID]],Planilha2!$A:$A,Planilha2!H:H,"")</f>
        <v>1</v>
      </c>
      <c r="AP2336">
        <f>_xlfn.XLOOKUP(Tabela5[[#This Row],[UUID]],Planilha2!$A:$A,Planilha2!I:I,"")</f>
        <v>1</v>
      </c>
      <c r="AQ2336">
        <f>_xlfn.XLOOKUP(Tabela5[[#This Row],[UUID]],Planilha2!$A:$A,Planilha2!J:J,"")</f>
        <v>1</v>
      </c>
      <c r="AR2336">
        <f>_xlfn.XLOOKUP(Tabela5[[#This Row],[UUID]],Planilha2!$A:$A,Planilha2!K:K,"")</f>
        <v>1</v>
      </c>
      <c r="AS2336">
        <f>_xlfn.XLOOKUP(Tabela5[[#This Row],[UUID]],Planilha2!$A:$A,Planilha2!L:L,"")</f>
        <v>1</v>
      </c>
      <c r="AT2336">
        <f>_xlfn.XLOOKUP(Tabela5[[#This Row],[UUID]],Planilha2!$A:$A,Planilha2!M:M,"")</f>
        <v>0</v>
      </c>
      <c r="AU2336">
        <f>_xlfn.XLOOKUP(Tabela5[[#This Row],[UUID]],Planilha2!$A:$A,Planilha2!N:N,"")</f>
        <v>1</v>
      </c>
      <c r="AV2336">
        <f>_xlfn.XLOOKUP(Tabela5[[#This Row],[UUID]],Planilha2!$A:$A,Planilha2!O:O,"")</f>
        <v>1</v>
      </c>
    </row>
    <row r="2337" spans="1:48" x14ac:dyDescent="0.2">
      <c r="A2337" t="s">
        <v>9193</v>
      </c>
      <c r="B2337" t="s">
        <v>35</v>
      </c>
      <c r="C2337">
        <v>294270</v>
      </c>
      <c r="D2337">
        <v>73190276749</v>
      </c>
      <c r="E2337" t="s">
        <v>5583</v>
      </c>
      <c r="F2337" t="s">
        <v>9194</v>
      </c>
      <c r="G2337" t="s">
        <v>5585</v>
      </c>
      <c r="H2337" s="1">
        <v>45931</v>
      </c>
      <c r="I2337">
        <v>202510</v>
      </c>
      <c r="J2337">
        <v>299.99232000000001</v>
      </c>
      <c r="L2337">
        <v>299.99</v>
      </c>
      <c r="N2337">
        <v>90408105</v>
      </c>
      <c r="O2337" s="1">
        <v>45980</v>
      </c>
      <c r="P2337" s="1">
        <v>45992</v>
      </c>
      <c r="R2337">
        <v>134</v>
      </c>
      <c r="S2337" t="s">
        <v>53</v>
      </c>
      <c r="T2337" t="s">
        <v>40</v>
      </c>
      <c r="U2337" t="s">
        <v>40</v>
      </c>
      <c r="V2337" t="s">
        <v>5586</v>
      </c>
      <c r="W2337">
        <v>6</v>
      </c>
      <c r="X2337" t="s">
        <v>42</v>
      </c>
      <c r="Y2337">
        <v>6</v>
      </c>
      <c r="Z2337" t="s">
        <v>40</v>
      </c>
      <c r="AA2337" t="s">
        <v>297</v>
      </c>
      <c r="AB2337" t="s">
        <v>44</v>
      </c>
      <c r="AE2337" t="s">
        <v>2711</v>
      </c>
      <c r="AF2337" t="s">
        <v>9195</v>
      </c>
      <c r="AG2337" s="1">
        <v>45964</v>
      </c>
      <c r="AH2337" t="s">
        <v>70</v>
      </c>
      <c r="AI2337">
        <f>_xlfn.XLOOKUP(Tabela5[[#This Row],[UUID]],Planilha2!$A:$A,Planilha2!B:B,"")</f>
        <v>0</v>
      </c>
      <c r="AJ2337">
        <f>_xlfn.XLOOKUP(Tabela5[[#This Row],[UUID]],Planilha2!$A:$A,Planilha2!C:C,"")</f>
        <v>0</v>
      </c>
      <c r="AK2337">
        <f>_xlfn.XLOOKUP(Tabela5[[#This Row],[UUID]],Planilha2!$A:$A,Planilha2!D:D,"")</f>
        <v>0</v>
      </c>
      <c r="AL2337">
        <f>_xlfn.XLOOKUP(Tabela5[[#This Row],[UUID]],Planilha2!$A:$A,Planilha2!E:E,"")</f>
        <v>5</v>
      </c>
      <c r="AM2337">
        <f>_xlfn.XLOOKUP(Tabela5[[#This Row],[UUID]],Planilha2!$A:$A,Planilha2!F:F,"")</f>
        <v>0</v>
      </c>
      <c r="AN2337">
        <f>_xlfn.XLOOKUP(Tabela5[[#This Row],[UUID]],Planilha2!$A:$A,Planilha2!G:G,"")</f>
        <v>0</v>
      </c>
      <c r="AO2337">
        <f>_xlfn.XLOOKUP(Tabela5[[#This Row],[UUID]],Planilha2!$A:$A,Planilha2!H:H,"")</f>
        <v>0</v>
      </c>
      <c r="AP2337">
        <f>_xlfn.XLOOKUP(Tabela5[[#This Row],[UUID]],Planilha2!$A:$A,Planilha2!I:I,"")</f>
        <v>0</v>
      </c>
      <c r="AQ2337">
        <f>_xlfn.XLOOKUP(Tabela5[[#This Row],[UUID]],Planilha2!$A:$A,Planilha2!J:J,"")</f>
        <v>0</v>
      </c>
      <c r="AR2337">
        <f>_xlfn.XLOOKUP(Tabela5[[#This Row],[UUID]],Planilha2!$A:$A,Planilha2!K:K,"")</f>
        <v>0</v>
      </c>
      <c r="AS2337">
        <f>_xlfn.XLOOKUP(Tabela5[[#This Row],[UUID]],Planilha2!$A:$A,Planilha2!L:L,"")</f>
        <v>0</v>
      </c>
      <c r="AT2337">
        <f>_xlfn.XLOOKUP(Tabela5[[#This Row],[UUID]],Planilha2!$A:$A,Planilha2!M:M,"")</f>
        <v>0</v>
      </c>
      <c r="AU2337">
        <f>_xlfn.XLOOKUP(Tabela5[[#This Row],[UUID]],Planilha2!$A:$A,Planilha2!N:N,"")</f>
        <v>0</v>
      </c>
      <c r="AV2337">
        <f>_xlfn.XLOOKUP(Tabela5[[#This Row],[UUID]],Planilha2!$A:$A,Planilha2!O:O,"")</f>
        <v>0</v>
      </c>
    </row>
    <row r="2338" spans="1:48" x14ac:dyDescent="0.2">
      <c r="A2338" t="s">
        <v>9196</v>
      </c>
      <c r="B2338" t="s">
        <v>35</v>
      </c>
      <c r="C2338">
        <v>41190254</v>
      </c>
      <c r="D2338">
        <v>42623636869</v>
      </c>
      <c r="E2338" t="s">
        <v>1985</v>
      </c>
      <c r="F2338" t="s">
        <v>7535</v>
      </c>
      <c r="G2338" t="s">
        <v>7536</v>
      </c>
      <c r="H2338" s="1">
        <v>45992</v>
      </c>
      <c r="I2338">
        <v>202512</v>
      </c>
      <c r="J2338">
        <v>978.49924999999996</v>
      </c>
      <c r="L2338">
        <v>978.5</v>
      </c>
      <c r="N2338">
        <v>90486399</v>
      </c>
      <c r="O2338" s="1">
        <v>46063</v>
      </c>
      <c r="P2338" s="1">
        <v>46073</v>
      </c>
      <c r="R2338">
        <v>53</v>
      </c>
      <c r="S2338" t="s">
        <v>53</v>
      </c>
      <c r="T2338" t="s">
        <v>40</v>
      </c>
      <c r="U2338" t="s">
        <v>40</v>
      </c>
      <c r="V2338" t="s">
        <v>7537</v>
      </c>
      <c r="W2338">
        <v>6</v>
      </c>
      <c r="X2338" t="s">
        <v>42</v>
      </c>
      <c r="Y2338">
        <v>6</v>
      </c>
      <c r="Z2338" t="s">
        <v>40</v>
      </c>
      <c r="AA2338" t="s">
        <v>1256</v>
      </c>
      <c r="AB2338" t="s">
        <v>44</v>
      </c>
      <c r="AC2338" t="s">
        <v>45</v>
      </c>
      <c r="AE2338" t="s">
        <v>2615</v>
      </c>
      <c r="AF2338" t="s">
        <v>9197</v>
      </c>
      <c r="AG2338" s="1">
        <v>46037</v>
      </c>
      <c r="AH2338" t="s">
        <v>2751</v>
      </c>
      <c r="AI2338">
        <f>_xlfn.XLOOKUP(Tabela5[[#This Row],[UUID]],Planilha2!$A:$A,Planilha2!B:B,"")</f>
        <v>0</v>
      </c>
      <c r="AJ2338">
        <f>_xlfn.XLOOKUP(Tabela5[[#This Row],[UUID]],Planilha2!$A:$A,Planilha2!C:C,"")</f>
        <v>0</v>
      </c>
      <c r="AK2338">
        <f>_xlfn.XLOOKUP(Tabela5[[#This Row],[UUID]],Planilha2!$A:$A,Planilha2!D:D,"")</f>
        <v>1</v>
      </c>
      <c r="AL2338">
        <f>_xlfn.XLOOKUP(Tabela5[[#This Row],[UUID]],Planilha2!$A:$A,Planilha2!E:E,"")</f>
        <v>0</v>
      </c>
      <c r="AM2338">
        <f>_xlfn.XLOOKUP(Tabela5[[#This Row],[UUID]],Planilha2!$A:$A,Planilha2!F:F,"")</f>
        <v>0</v>
      </c>
      <c r="AN2338">
        <f>_xlfn.XLOOKUP(Tabela5[[#This Row],[UUID]],Planilha2!$A:$A,Planilha2!G:G,"")</f>
        <v>1</v>
      </c>
      <c r="AO2338">
        <f>_xlfn.XLOOKUP(Tabela5[[#This Row],[UUID]],Planilha2!$A:$A,Planilha2!H:H,"")</f>
        <v>1</v>
      </c>
      <c r="AP2338">
        <f>_xlfn.XLOOKUP(Tabela5[[#This Row],[UUID]],Planilha2!$A:$A,Planilha2!I:I,"")</f>
        <v>1</v>
      </c>
      <c r="AQ2338">
        <f>_xlfn.XLOOKUP(Tabela5[[#This Row],[UUID]],Planilha2!$A:$A,Planilha2!J:J,"")</f>
        <v>1</v>
      </c>
      <c r="AR2338">
        <f>_xlfn.XLOOKUP(Tabela5[[#This Row],[UUID]],Planilha2!$A:$A,Planilha2!K:K,"")</f>
        <v>2</v>
      </c>
      <c r="AS2338">
        <f>_xlfn.XLOOKUP(Tabela5[[#This Row],[UUID]],Planilha2!$A:$A,Planilha2!L:L,"")</f>
        <v>1</v>
      </c>
      <c r="AT2338">
        <f>_xlfn.XLOOKUP(Tabela5[[#This Row],[UUID]],Planilha2!$A:$A,Planilha2!M:M,"")</f>
        <v>1</v>
      </c>
      <c r="AU2338">
        <f>_xlfn.XLOOKUP(Tabela5[[#This Row],[UUID]],Planilha2!$A:$A,Planilha2!N:N,"")</f>
        <v>1</v>
      </c>
      <c r="AV2338">
        <f>_xlfn.XLOOKUP(Tabela5[[#This Row],[UUID]],Planilha2!$A:$A,Planilha2!O:O,"")</f>
        <v>1</v>
      </c>
    </row>
    <row r="2339" spans="1:48" x14ac:dyDescent="0.2">
      <c r="A2339" t="s">
        <v>9198</v>
      </c>
      <c r="B2339" t="s">
        <v>35</v>
      </c>
      <c r="C2339">
        <v>986949</v>
      </c>
      <c r="D2339">
        <v>15420483700</v>
      </c>
      <c r="E2339" t="s">
        <v>5565</v>
      </c>
      <c r="F2339" t="s">
        <v>9199</v>
      </c>
      <c r="G2339" t="s">
        <v>5567</v>
      </c>
      <c r="H2339" s="1">
        <v>45931</v>
      </c>
      <c r="I2339">
        <v>202510</v>
      </c>
      <c r="J2339">
        <v>235.95975000000001</v>
      </c>
      <c r="L2339">
        <v>235.96</v>
      </c>
      <c r="N2339">
        <v>90407872</v>
      </c>
      <c r="O2339" s="1">
        <v>45980</v>
      </c>
      <c r="P2339" s="1">
        <v>45992</v>
      </c>
      <c r="R2339">
        <v>134</v>
      </c>
      <c r="S2339" t="s">
        <v>53</v>
      </c>
      <c r="T2339" t="s">
        <v>40</v>
      </c>
      <c r="U2339" t="s">
        <v>40</v>
      </c>
      <c r="V2339" t="s">
        <v>5568</v>
      </c>
      <c r="W2339">
        <v>6</v>
      </c>
      <c r="X2339" t="s">
        <v>42</v>
      </c>
      <c r="Y2339">
        <v>6</v>
      </c>
      <c r="Z2339" t="s">
        <v>40</v>
      </c>
      <c r="AA2339" t="s">
        <v>297</v>
      </c>
      <c r="AB2339" t="s">
        <v>44</v>
      </c>
      <c r="AE2339" t="s">
        <v>2711</v>
      </c>
      <c r="AF2339" t="s">
        <v>9200</v>
      </c>
      <c r="AG2339" s="1">
        <v>45973</v>
      </c>
      <c r="AH2339" t="s">
        <v>70</v>
      </c>
      <c r="AI2339">
        <f>_xlfn.XLOOKUP(Tabela5[[#This Row],[UUID]],Planilha2!$A:$A,Planilha2!B:B,"")</f>
        <v>0</v>
      </c>
      <c r="AJ2339">
        <f>_xlfn.XLOOKUP(Tabela5[[#This Row],[UUID]],Planilha2!$A:$A,Planilha2!C:C,"")</f>
        <v>0</v>
      </c>
      <c r="AK2339">
        <f>_xlfn.XLOOKUP(Tabela5[[#This Row],[UUID]],Planilha2!$A:$A,Planilha2!D:D,"")</f>
        <v>0</v>
      </c>
      <c r="AL2339">
        <f>_xlfn.XLOOKUP(Tabela5[[#This Row],[UUID]],Planilha2!$A:$A,Planilha2!E:E,"")</f>
        <v>5</v>
      </c>
      <c r="AM2339">
        <f>_xlfn.XLOOKUP(Tabela5[[#This Row],[UUID]],Planilha2!$A:$A,Planilha2!F:F,"")</f>
        <v>0</v>
      </c>
      <c r="AN2339">
        <f>_xlfn.XLOOKUP(Tabela5[[#This Row],[UUID]],Planilha2!$A:$A,Planilha2!G:G,"")</f>
        <v>0</v>
      </c>
      <c r="AO2339">
        <f>_xlfn.XLOOKUP(Tabela5[[#This Row],[UUID]],Planilha2!$A:$A,Planilha2!H:H,"")</f>
        <v>0</v>
      </c>
      <c r="AP2339">
        <f>_xlfn.XLOOKUP(Tabela5[[#This Row],[UUID]],Planilha2!$A:$A,Planilha2!I:I,"")</f>
        <v>0</v>
      </c>
      <c r="AQ2339">
        <f>_xlfn.XLOOKUP(Tabela5[[#This Row],[UUID]],Planilha2!$A:$A,Planilha2!J:J,"")</f>
        <v>0</v>
      </c>
      <c r="AR2339">
        <f>_xlfn.XLOOKUP(Tabela5[[#This Row],[UUID]],Planilha2!$A:$A,Planilha2!K:K,"")</f>
        <v>0</v>
      </c>
      <c r="AS2339">
        <f>_xlfn.XLOOKUP(Tabela5[[#This Row],[UUID]],Planilha2!$A:$A,Planilha2!L:L,"")</f>
        <v>0</v>
      </c>
      <c r="AT2339">
        <f>_xlfn.XLOOKUP(Tabela5[[#This Row],[UUID]],Planilha2!$A:$A,Planilha2!M:M,"")</f>
        <v>0</v>
      </c>
      <c r="AU2339">
        <f>_xlfn.XLOOKUP(Tabela5[[#This Row],[UUID]],Planilha2!$A:$A,Planilha2!N:N,"")</f>
        <v>0</v>
      </c>
      <c r="AV2339">
        <f>_xlfn.XLOOKUP(Tabela5[[#This Row],[UUID]],Planilha2!$A:$A,Planilha2!O:O,"")</f>
        <v>0</v>
      </c>
    </row>
    <row r="2340" spans="1:48" x14ac:dyDescent="0.2">
      <c r="A2340" t="s">
        <v>9201</v>
      </c>
      <c r="B2340" t="s">
        <v>35</v>
      </c>
      <c r="C2340">
        <v>12899798</v>
      </c>
      <c r="D2340">
        <v>24299395840</v>
      </c>
      <c r="E2340" t="s">
        <v>7540</v>
      </c>
      <c r="F2340" t="s">
        <v>7541</v>
      </c>
      <c r="G2340" t="s">
        <v>7542</v>
      </c>
      <c r="H2340" s="1">
        <v>45992</v>
      </c>
      <c r="I2340">
        <v>202512</v>
      </c>
      <c r="J2340">
        <v>355.95218</v>
      </c>
      <c r="L2340">
        <v>355.95</v>
      </c>
      <c r="N2340">
        <v>90486423</v>
      </c>
      <c r="O2340" s="1">
        <v>46063</v>
      </c>
      <c r="P2340" s="1">
        <v>46073</v>
      </c>
      <c r="R2340">
        <v>53</v>
      </c>
      <c r="S2340" t="s">
        <v>53</v>
      </c>
      <c r="T2340" t="s">
        <v>40</v>
      </c>
      <c r="U2340" t="s">
        <v>40</v>
      </c>
      <c r="V2340" t="s">
        <v>7543</v>
      </c>
      <c r="W2340" t="s">
        <v>94</v>
      </c>
      <c r="X2340" t="s">
        <v>94</v>
      </c>
      <c r="Y2340">
        <v>6</v>
      </c>
      <c r="Z2340" t="s">
        <v>40</v>
      </c>
      <c r="AA2340" t="s">
        <v>1256</v>
      </c>
      <c r="AB2340" t="s">
        <v>44</v>
      </c>
      <c r="AC2340" t="s">
        <v>45</v>
      </c>
      <c r="AE2340" t="s">
        <v>2615</v>
      </c>
      <c r="AF2340" t="s">
        <v>9202</v>
      </c>
      <c r="AG2340" s="1">
        <v>46094</v>
      </c>
      <c r="AH2340" t="s">
        <v>2615</v>
      </c>
      <c r="AI2340">
        <f>_xlfn.XLOOKUP(Tabela5[[#This Row],[UUID]],Planilha2!$A:$A,Planilha2!B:B,"")</f>
        <v>1</v>
      </c>
      <c r="AJ2340">
        <f>_xlfn.XLOOKUP(Tabela5[[#This Row],[UUID]],Planilha2!$A:$A,Planilha2!C:C,"")</f>
        <v>0</v>
      </c>
      <c r="AK2340">
        <f>_xlfn.XLOOKUP(Tabela5[[#This Row],[UUID]],Planilha2!$A:$A,Planilha2!D:D,"")</f>
        <v>1</v>
      </c>
      <c r="AL2340">
        <f>_xlfn.XLOOKUP(Tabela5[[#This Row],[UUID]],Planilha2!$A:$A,Planilha2!E:E,"")</f>
        <v>0</v>
      </c>
      <c r="AM2340">
        <f>_xlfn.XLOOKUP(Tabela5[[#This Row],[UUID]],Planilha2!$A:$A,Planilha2!F:F,"")</f>
        <v>1</v>
      </c>
      <c r="AN2340">
        <f>_xlfn.XLOOKUP(Tabela5[[#This Row],[UUID]],Planilha2!$A:$A,Planilha2!G:G,"")</f>
        <v>1</v>
      </c>
      <c r="AO2340">
        <f>_xlfn.XLOOKUP(Tabela5[[#This Row],[UUID]],Planilha2!$A:$A,Planilha2!H:H,"")</f>
        <v>1</v>
      </c>
      <c r="AP2340">
        <f>_xlfn.XLOOKUP(Tabela5[[#This Row],[UUID]],Planilha2!$A:$A,Planilha2!I:I,"")</f>
        <v>1</v>
      </c>
      <c r="AQ2340">
        <f>_xlfn.XLOOKUP(Tabela5[[#This Row],[UUID]],Planilha2!$A:$A,Planilha2!J:J,"")</f>
        <v>1</v>
      </c>
      <c r="AR2340">
        <f>_xlfn.XLOOKUP(Tabela5[[#This Row],[UUID]],Planilha2!$A:$A,Planilha2!K:K,"")</f>
        <v>1</v>
      </c>
      <c r="AS2340">
        <f>_xlfn.XLOOKUP(Tabela5[[#This Row],[UUID]],Planilha2!$A:$A,Planilha2!L:L,"")</f>
        <v>1</v>
      </c>
      <c r="AT2340">
        <f>_xlfn.XLOOKUP(Tabela5[[#This Row],[UUID]],Planilha2!$A:$A,Planilha2!M:M,"")</f>
        <v>0</v>
      </c>
      <c r="AU2340">
        <f>_xlfn.XLOOKUP(Tabela5[[#This Row],[UUID]],Planilha2!$A:$A,Planilha2!N:N,"")</f>
        <v>1</v>
      </c>
      <c r="AV2340">
        <f>_xlfn.XLOOKUP(Tabela5[[#This Row],[UUID]],Planilha2!$A:$A,Planilha2!O:O,"")</f>
        <v>1</v>
      </c>
    </row>
    <row r="2341" spans="1:48" x14ac:dyDescent="0.2">
      <c r="A2341" t="s">
        <v>9203</v>
      </c>
      <c r="B2341" t="s">
        <v>35</v>
      </c>
      <c r="C2341">
        <v>35091886</v>
      </c>
      <c r="D2341">
        <v>6031364190</v>
      </c>
      <c r="E2341" t="s">
        <v>5286</v>
      </c>
      <c r="F2341" t="s">
        <v>7546</v>
      </c>
      <c r="G2341" t="s">
        <v>7547</v>
      </c>
      <c r="H2341" s="1">
        <v>45992</v>
      </c>
      <c r="I2341">
        <v>202512</v>
      </c>
      <c r="J2341">
        <v>226.91582</v>
      </c>
      <c r="L2341">
        <v>226.92</v>
      </c>
      <c r="N2341">
        <v>90486422</v>
      </c>
      <c r="O2341" s="1">
        <v>46063</v>
      </c>
      <c r="P2341" s="1">
        <v>46073</v>
      </c>
      <c r="R2341">
        <v>53</v>
      </c>
      <c r="S2341" t="s">
        <v>53</v>
      </c>
      <c r="T2341" t="s">
        <v>40</v>
      </c>
      <c r="U2341" t="s">
        <v>40</v>
      </c>
      <c r="V2341" t="s">
        <v>7548</v>
      </c>
      <c r="W2341">
        <v>6</v>
      </c>
      <c r="X2341" t="s">
        <v>42</v>
      </c>
      <c r="Y2341">
        <v>6</v>
      </c>
      <c r="Z2341" t="s">
        <v>40</v>
      </c>
      <c r="AA2341" t="s">
        <v>1256</v>
      </c>
      <c r="AB2341" t="s">
        <v>44</v>
      </c>
      <c r="AC2341" t="s">
        <v>45</v>
      </c>
      <c r="AE2341" t="s">
        <v>2615</v>
      </c>
      <c r="AF2341" t="s">
        <v>9204</v>
      </c>
      <c r="AG2341" s="1">
        <v>46094</v>
      </c>
      <c r="AH2341" t="s">
        <v>2615</v>
      </c>
      <c r="AI2341">
        <f>_xlfn.XLOOKUP(Tabela5[[#This Row],[UUID]],Planilha2!$A:$A,Planilha2!B:B,"")</f>
        <v>1</v>
      </c>
      <c r="AJ2341">
        <f>_xlfn.XLOOKUP(Tabela5[[#This Row],[UUID]],Planilha2!$A:$A,Planilha2!C:C,"")</f>
        <v>0</v>
      </c>
      <c r="AK2341">
        <f>_xlfn.XLOOKUP(Tabela5[[#This Row],[UUID]],Planilha2!$A:$A,Planilha2!D:D,"")</f>
        <v>6</v>
      </c>
      <c r="AL2341">
        <f>_xlfn.XLOOKUP(Tabela5[[#This Row],[UUID]],Planilha2!$A:$A,Planilha2!E:E,"")</f>
        <v>0</v>
      </c>
      <c r="AM2341">
        <f>_xlfn.XLOOKUP(Tabela5[[#This Row],[UUID]],Planilha2!$A:$A,Planilha2!F:F,"")</f>
        <v>1</v>
      </c>
      <c r="AN2341">
        <f>_xlfn.XLOOKUP(Tabela5[[#This Row],[UUID]],Planilha2!$A:$A,Planilha2!G:G,"")</f>
        <v>1</v>
      </c>
      <c r="AO2341">
        <f>_xlfn.XLOOKUP(Tabela5[[#This Row],[UUID]],Planilha2!$A:$A,Planilha2!H:H,"")</f>
        <v>1</v>
      </c>
      <c r="AP2341">
        <f>_xlfn.XLOOKUP(Tabela5[[#This Row],[UUID]],Planilha2!$A:$A,Planilha2!I:I,"")</f>
        <v>1</v>
      </c>
      <c r="AQ2341">
        <f>_xlfn.XLOOKUP(Tabela5[[#This Row],[UUID]],Planilha2!$A:$A,Planilha2!J:J,"")</f>
        <v>1</v>
      </c>
      <c r="AR2341">
        <f>_xlfn.XLOOKUP(Tabela5[[#This Row],[UUID]],Planilha2!$A:$A,Planilha2!K:K,"")</f>
        <v>1</v>
      </c>
      <c r="AS2341">
        <f>_xlfn.XLOOKUP(Tabela5[[#This Row],[UUID]],Planilha2!$A:$A,Planilha2!L:L,"")</f>
        <v>1</v>
      </c>
      <c r="AT2341">
        <f>_xlfn.XLOOKUP(Tabela5[[#This Row],[UUID]],Planilha2!$A:$A,Planilha2!M:M,"")</f>
        <v>0</v>
      </c>
      <c r="AU2341">
        <f>_xlfn.XLOOKUP(Tabela5[[#This Row],[UUID]],Planilha2!$A:$A,Planilha2!N:N,"")</f>
        <v>1</v>
      </c>
      <c r="AV2341">
        <f>_xlfn.XLOOKUP(Tabela5[[#This Row],[UUID]],Planilha2!$A:$A,Planilha2!O:O,"")</f>
        <v>1</v>
      </c>
    </row>
    <row r="2342" spans="1:48" x14ac:dyDescent="0.2">
      <c r="A2342" t="s">
        <v>9205</v>
      </c>
      <c r="B2342" t="s">
        <v>35</v>
      </c>
      <c r="C2342">
        <v>2289415</v>
      </c>
      <c r="D2342">
        <v>72335580868</v>
      </c>
      <c r="E2342" t="s">
        <v>7551</v>
      </c>
      <c r="F2342" t="s">
        <v>7552</v>
      </c>
      <c r="G2342" t="s">
        <v>7553</v>
      </c>
      <c r="H2342" s="1">
        <v>45992</v>
      </c>
      <c r="I2342">
        <v>202512</v>
      </c>
      <c r="J2342">
        <v>343.39785000000001</v>
      </c>
      <c r="L2342">
        <v>343.4</v>
      </c>
      <c r="N2342">
        <v>90486401</v>
      </c>
      <c r="O2342" s="1">
        <v>46063</v>
      </c>
      <c r="P2342" s="1">
        <v>46073</v>
      </c>
      <c r="R2342">
        <v>53</v>
      </c>
      <c r="S2342" t="s">
        <v>53</v>
      </c>
      <c r="T2342" t="s">
        <v>40</v>
      </c>
      <c r="U2342" t="s">
        <v>40</v>
      </c>
      <c r="V2342" t="s">
        <v>7554</v>
      </c>
      <c r="W2342">
        <v>6</v>
      </c>
      <c r="X2342" t="s">
        <v>42</v>
      </c>
      <c r="Y2342">
        <v>6</v>
      </c>
      <c r="Z2342" t="s">
        <v>40</v>
      </c>
      <c r="AA2342" t="s">
        <v>1256</v>
      </c>
      <c r="AB2342" t="s">
        <v>44</v>
      </c>
      <c r="AC2342" t="s">
        <v>45</v>
      </c>
      <c r="AE2342" t="s">
        <v>2615</v>
      </c>
      <c r="AF2342" t="s">
        <v>9206</v>
      </c>
      <c r="AG2342" s="1">
        <v>46035</v>
      </c>
      <c r="AH2342" t="s">
        <v>70</v>
      </c>
      <c r="AI2342">
        <f>_xlfn.XLOOKUP(Tabela5[[#This Row],[UUID]],Planilha2!$A:$A,Planilha2!B:B,"")</f>
        <v>0</v>
      </c>
      <c r="AJ2342">
        <f>_xlfn.XLOOKUP(Tabela5[[#This Row],[UUID]],Planilha2!$A:$A,Planilha2!C:C,"")</f>
        <v>0</v>
      </c>
      <c r="AK2342">
        <f>_xlfn.XLOOKUP(Tabela5[[#This Row],[UUID]],Planilha2!$A:$A,Planilha2!D:D,"")</f>
        <v>1</v>
      </c>
      <c r="AL2342">
        <f>_xlfn.XLOOKUP(Tabela5[[#This Row],[UUID]],Planilha2!$A:$A,Planilha2!E:E,"")</f>
        <v>0</v>
      </c>
      <c r="AM2342">
        <f>_xlfn.XLOOKUP(Tabela5[[#This Row],[UUID]],Planilha2!$A:$A,Planilha2!F:F,"")</f>
        <v>0</v>
      </c>
      <c r="AN2342">
        <f>_xlfn.XLOOKUP(Tabela5[[#This Row],[UUID]],Planilha2!$A:$A,Planilha2!G:G,"")</f>
        <v>1</v>
      </c>
      <c r="AO2342">
        <f>_xlfn.XLOOKUP(Tabela5[[#This Row],[UUID]],Planilha2!$A:$A,Planilha2!H:H,"")</f>
        <v>1</v>
      </c>
      <c r="AP2342">
        <f>_xlfn.XLOOKUP(Tabela5[[#This Row],[UUID]],Planilha2!$A:$A,Planilha2!I:I,"")</f>
        <v>1</v>
      </c>
      <c r="AQ2342">
        <f>_xlfn.XLOOKUP(Tabela5[[#This Row],[UUID]],Planilha2!$A:$A,Planilha2!J:J,"")</f>
        <v>1</v>
      </c>
      <c r="AR2342">
        <f>_xlfn.XLOOKUP(Tabela5[[#This Row],[UUID]],Planilha2!$A:$A,Planilha2!K:K,"")</f>
        <v>2</v>
      </c>
      <c r="AS2342">
        <f>_xlfn.XLOOKUP(Tabela5[[#This Row],[UUID]],Planilha2!$A:$A,Planilha2!L:L,"")</f>
        <v>2</v>
      </c>
      <c r="AT2342">
        <f>_xlfn.XLOOKUP(Tabela5[[#This Row],[UUID]],Planilha2!$A:$A,Planilha2!M:M,"")</f>
        <v>0</v>
      </c>
      <c r="AU2342">
        <f>_xlfn.XLOOKUP(Tabela5[[#This Row],[UUID]],Planilha2!$A:$A,Planilha2!N:N,"")</f>
        <v>0</v>
      </c>
      <c r="AV2342">
        <f>_xlfn.XLOOKUP(Tabela5[[#This Row],[UUID]],Planilha2!$A:$A,Planilha2!O:O,"")</f>
        <v>0</v>
      </c>
    </row>
    <row r="2343" spans="1:48" x14ac:dyDescent="0.2">
      <c r="A2343" t="s">
        <v>9207</v>
      </c>
      <c r="B2343" t="s">
        <v>35</v>
      </c>
      <c r="C2343">
        <v>34432388</v>
      </c>
      <c r="D2343">
        <v>26385477860</v>
      </c>
      <c r="E2343" t="s">
        <v>5211</v>
      </c>
      <c r="F2343" t="s">
        <v>5212</v>
      </c>
      <c r="G2343" t="s">
        <v>5213</v>
      </c>
      <c r="H2343" s="1">
        <v>45992</v>
      </c>
      <c r="I2343">
        <v>202512</v>
      </c>
      <c r="J2343">
        <v>314.77814999999998</v>
      </c>
      <c r="K2343">
        <v>7.76</v>
      </c>
      <c r="L2343">
        <v>322.54000000000002</v>
      </c>
      <c r="N2343">
        <v>90461259</v>
      </c>
      <c r="O2343" s="1">
        <v>46048</v>
      </c>
      <c r="P2343" s="1">
        <v>46058</v>
      </c>
      <c r="R2343">
        <v>68</v>
      </c>
      <c r="S2343" t="s">
        <v>53</v>
      </c>
      <c r="T2343" t="s">
        <v>40</v>
      </c>
      <c r="U2343" t="s">
        <v>40</v>
      </c>
      <c r="V2343" t="s">
        <v>5214</v>
      </c>
      <c r="W2343">
        <v>6</v>
      </c>
      <c r="X2343" t="s">
        <v>42</v>
      </c>
      <c r="Y2343">
        <v>6</v>
      </c>
      <c r="Z2343" t="s">
        <v>40</v>
      </c>
      <c r="AA2343" t="s">
        <v>1256</v>
      </c>
      <c r="AB2343" t="s">
        <v>44</v>
      </c>
      <c r="AC2343" t="s">
        <v>45</v>
      </c>
      <c r="AE2343" t="s">
        <v>298</v>
      </c>
      <c r="AF2343" t="s">
        <v>9208</v>
      </c>
      <c r="AG2343" s="1">
        <v>46035</v>
      </c>
      <c r="AH2343" t="s">
        <v>70</v>
      </c>
      <c r="AI2343">
        <f>_xlfn.XLOOKUP(Tabela5[[#This Row],[UUID]],Planilha2!$A:$A,Planilha2!B:B,"")</f>
        <v>0</v>
      </c>
      <c r="AJ2343">
        <f>_xlfn.XLOOKUP(Tabela5[[#This Row],[UUID]],Planilha2!$A:$A,Planilha2!C:C,"")</f>
        <v>0</v>
      </c>
      <c r="AK2343">
        <f>_xlfn.XLOOKUP(Tabela5[[#This Row],[UUID]],Planilha2!$A:$A,Planilha2!D:D,"")</f>
        <v>2</v>
      </c>
      <c r="AL2343">
        <f>_xlfn.XLOOKUP(Tabela5[[#This Row],[UUID]],Planilha2!$A:$A,Planilha2!E:E,"")</f>
        <v>2</v>
      </c>
      <c r="AM2343">
        <f>_xlfn.XLOOKUP(Tabela5[[#This Row],[UUID]],Planilha2!$A:$A,Planilha2!F:F,"")</f>
        <v>0</v>
      </c>
      <c r="AN2343">
        <f>_xlfn.XLOOKUP(Tabela5[[#This Row],[UUID]],Planilha2!$A:$A,Planilha2!G:G,"")</f>
        <v>1</v>
      </c>
      <c r="AO2343">
        <f>_xlfn.XLOOKUP(Tabela5[[#This Row],[UUID]],Planilha2!$A:$A,Planilha2!H:H,"")</f>
        <v>1</v>
      </c>
      <c r="AP2343">
        <f>_xlfn.XLOOKUP(Tabela5[[#This Row],[UUID]],Planilha2!$A:$A,Planilha2!I:I,"")</f>
        <v>1</v>
      </c>
      <c r="AQ2343">
        <f>_xlfn.XLOOKUP(Tabela5[[#This Row],[UUID]],Planilha2!$A:$A,Planilha2!J:J,"")</f>
        <v>1</v>
      </c>
      <c r="AR2343">
        <f>_xlfn.XLOOKUP(Tabela5[[#This Row],[UUID]],Planilha2!$A:$A,Planilha2!K:K,"")</f>
        <v>1</v>
      </c>
      <c r="AS2343">
        <f>_xlfn.XLOOKUP(Tabela5[[#This Row],[UUID]],Planilha2!$A:$A,Planilha2!L:L,"")</f>
        <v>1</v>
      </c>
      <c r="AT2343">
        <f>_xlfn.XLOOKUP(Tabela5[[#This Row],[UUID]],Planilha2!$A:$A,Planilha2!M:M,"")</f>
        <v>1</v>
      </c>
      <c r="AU2343">
        <f>_xlfn.XLOOKUP(Tabela5[[#This Row],[UUID]],Planilha2!$A:$A,Planilha2!N:N,"")</f>
        <v>1</v>
      </c>
      <c r="AV2343">
        <f>_xlfn.XLOOKUP(Tabela5[[#This Row],[UUID]],Planilha2!$A:$A,Planilha2!O:O,"")</f>
        <v>1</v>
      </c>
    </row>
    <row r="2344" spans="1:48" x14ac:dyDescent="0.2">
      <c r="A2344" t="s">
        <v>9209</v>
      </c>
      <c r="B2344" t="s">
        <v>35</v>
      </c>
      <c r="C2344">
        <v>44066287</v>
      </c>
      <c r="D2344">
        <v>40272078824</v>
      </c>
      <c r="E2344" t="s">
        <v>5233</v>
      </c>
      <c r="F2344" t="s">
        <v>9210</v>
      </c>
      <c r="G2344" t="s">
        <v>9211</v>
      </c>
      <c r="H2344" s="1">
        <v>45992</v>
      </c>
      <c r="I2344">
        <v>202512</v>
      </c>
      <c r="J2344">
        <v>1475.5030200000001</v>
      </c>
      <c r="L2344">
        <v>1475.5</v>
      </c>
      <c r="N2344">
        <v>90486412</v>
      </c>
      <c r="O2344" s="1">
        <v>46063</v>
      </c>
      <c r="P2344" s="1">
        <v>46073</v>
      </c>
      <c r="R2344">
        <v>53</v>
      </c>
      <c r="S2344" t="s">
        <v>53</v>
      </c>
      <c r="T2344" t="s">
        <v>40</v>
      </c>
      <c r="U2344" t="s">
        <v>40</v>
      </c>
      <c r="V2344" t="s">
        <v>9212</v>
      </c>
      <c r="W2344">
        <v>6</v>
      </c>
      <c r="X2344" t="s">
        <v>42</v>
      </c>
      <c r="Y2344">
        <v>6</v>
      </c>
      <c r="Z2344" t="s">
        <v>40</v>
      </c>
      <c r="AA2344" t="s">
        <v>1256</v>
      </c>
      <c r="AB2344" t="s">
        <v>44</v>
      </c>
      <c r="AC2344" t="s">
        <v>45</v>
      </c>
      <c r="AE2344" t="s">
        <v>2615</v>
      </c>
      <c r="AF2344" t="s">
        <v>9213</v>
      </c>
      <c r="AG2344" s="1">
        <v>46043</v>
      </c>
      <c r="AH2344" t="s">
        <v>2751</v>
      </c>
      <c r="AI2344">
        <f>_xlfn.XLOOKUP(Tabela5[[#This Row],[UUID]],Planilha2!$A:$A,Planilha2!B:B,"")</f>
        <v>1</v>
      </c>
      <c r="AJ2344">
        <f>_xlfn.XLOOKUP(Tabela5[[#This Row],[UUID]],Planilha2!$A:$A,Planilha2!C:C,"")</f>
        <v>1</v>
      </c>
      <c r="AK2344">
        <f>_xlfn.XLOOKUP(Tabela5[[#This Row],[UUID]],Planilha2!$A:$A,Planilha2!D:D,"")</f>
        <v>5</v>
      </c>
      <c r="AL2344">
        <f>_xlfn.XLOOKUP(Tabela5[[#This Row],[UUID]],Planilha2!$A:$A,Planilha2!E:E,"")</f>
        <v>0</v>
      </c>
      <c r="AM2344">
        <f>_xlfn.XLOOKUP(Tabela5[[#This Row],[UUID]],Planilha2!$A:$A,Planilha2!F:F,"")</f>
        <v>1</v>
      </c>
      <c r="AN2344">
        <f>_xlfn.XLOOKUP(Tabela5[[#This Row],[UUID]],Planilha2!$A:$A,Planilha2!G:G,"")</f>
        <v>1</v>
      </c>
      <c r="AO2344">
        <f>_xlfn.XLOOKUP(Tabela5[[#This Row],[UUID]],Planilha2!$A:$A,Planilha2!H:H,"")</f>
        <v>1</v>
      </c>
      <c r="AP2344">
        <f>_xlfn.XLOOKUP(Tabela5[[#This Row],[UUID]],Planilha2!$A:$A,Planilha2!I:I,"")</f>
        <v>1</v>
      </c>
      <c r="AQ2344">
        <f>_xlfn.XLOOKUP(Tabela5[[#This Row],[UUID]],Planilha2!$A:$A,Planilha2!J:J,"")</f>
        <v>1</v>
      </c>
      <c r="AR2344">
        <f>_xlfn.XLOOKUP(Tabela5[[#This Row],[UUID]],Planilha2!$A:$A,Planilha2!K:K,"")</f>
        <v>1</v>
      </c>
      <c r="AS2344">
        <f>_xlfn.XLOOKUP(Tabela5[[#This Row],[UUID]],Planilha2!$A:$A,Planilha2!L:L,"")</f>
        <v>1</v>
      </c>
      <c r="AT2344">
        <f>_xlfn.XLOOKUP(Tabela5[[#This Row],[UUID]],Planilha2!$A:$A,Planilha2!M:M,"")</f>
        <v>0</v>
      </c>
      <c r="AU2344">
        <f>_xlfn.XLOOKUP(Tabela5[[#This Row],[UUID]],Planilha2!$A:$A,Planilha2!N:N,"")</f>
        <v>1</v>
      </c>
      <c r="AV2344">
        <f>_xlfn.XLOOKUP(Tabela5[[#This Row],[UUID]],Planilha2!$A:$A,Planilha2!O:O,"")</f>
        <v>1</v>
      </c>
    </row>
    <row r="2345" spans="1:48" x14ac:dyDescent="0.2">
      <c r="A2345" t="s">
        <v>9214</v>
      </c>
      <c r="B2345" t="s">
        <v>35</v>
      </c>
      <c r="C2345">
        <v>7361394</v>
      </c>
      <c r="D2345">
        <v>61033847887</v>
      </c>
      <c r="E2345" t="s">
        <v>7572</v>
      </c>
      <c r="F2345" t="s">
        <v>7573</v>
      </c>
      <c r="G2345" t="s">
        <v>7574</v>
      </c>
      <c r="H2345" s="1">
        <v>45992</v>
      </c>
      <c r="I2345">
        <v>202512</v>
      </c>
      <c r="J2345">
        <v>234.83982</v>
      </c>
      <c r="L2345">
        <v>234.84</v>
      </c>
      <c r="N2345">
        <v>90486421</v>
      </c>
      <c r="O2345" s="1">
        <v>46063</v>
      </c>
      <c r="P2345" s="1">
        <v>46073</v>
      </c>
      <c r="R2345">
        <v>53</v>
      </c>
      <c r="S2345" t="s">
        <v>53</v>
      </c>
      <c r="T2345" t="s">
        <v>40</v>
      </c>
      <c r="U2345" t="s">
        <v>40</v>
      </c>
      <c r="V2345" t="s">
        <v>7575</v>
      </c>
      <c r="W2345">
        <v>6</v>
      </c>
      <c r="X2345" t="s">
        <v>42</v>
      </c>
      <c r="Y2345">
        <v>6</v>
      </c>
      <c r="Z2345" t="s">
        <v>40</v>
      </c>
      <c r="AA2345" t="s">
        <v>1256</v>
      </c>
      <c r="AB2345" t="s">
        <v>44</v>
      </c>
      <c r="AC2345" t="s">
        <v>45</v>
      </c>
      <c r="AE2345" t="s">
        <v>2615</v>
      </c>
      <c r="AF2345" t="s">
        <v>9215</v>
      </c>
      <c r="AG2345" s="1">
        <v>46094</v>
      </c>
      <c r="AH2345" t="s">
        <v>2615</v>
      </c>
      <c r="AI2345">
        <f>_xlfn.XLOOKUP(Tabela5[[#This Row],[UUID]],Planilha2!$A:$A,Planilha2!B:B,"")</f>
        <v>1</v>
      </c>
      <c r="AJ2345">
        <f>_xlfn.XLOOKUP(Tabela5[[#This Row],[UUID]],Planilha2!$A:$A,Planilha2!C:C,"")</f>
        <v>0</v>
      </c>
      <c r="AK2345">
        <f>_xlfn.XLOOKUP(Tabela5[[#This Row],[UUID]],Planilha2!$A:$A,Planilha2!D:D,"")</f>
        <v>5</v>
      </c>
      <c r="AL2345">
        <f>_xlfn.XLOOKUP(Tabela5[[#This Row],[UUID]],Planilha2!$A:$A,Planilha2!E:E,"")</f>
        <v>0</v>
      </c>
      <c r="AM2345">
        <f>_xlfn.XLOOKUP(Tabela5[[#This Row],[UUID]],Planilha2!$A:$A,Planilha2!F:F,"")</f>
        <v>1</v>
      </c>
      <c r="AN2345">
        <f>_xlfn.XLOOKUP(Tabela5[[#This Row],[UUID]],Planilha2!$A:$A,Planilha2!G:G,"")</f>
        <v>1</v>
      </c>
      <c r="AO2345">
        <f>_xlfn.XLOOKUP(Tabela5[[#This Row],[UUID]],Planilha2!$A:$A,Planilha2!H:H,"")</f>
        <v>1</v>
      </c>
      <c r="AP2345">
        <f>_xlfn.XLOOKUP(Tabela5[[#This Row],[UUID]],Planilha2!$A:$A,Planilha2!I:I,"")</f>
        <v>1</v>
      </c>
      <c r="AQ2345">
        <f>_xlfn.XLOOKUP(Tabela5[[#This Row],[UUID]],Planilha2!$A:$A,Planilha2!J:J,"")</f>
        <v>1</v>
      </c>
      <c r="AR2345">
        <f>_xlfn.XLOOKUP(Tabela5[[#This Row],[UUID]],Planilha2!$A:$A,Planilha2!K:K,"")</f>
        <v>1</v>
      </c>
      <c r="AS2345">
        <f>_xlfn.XLOOKUP(Tabela5[[#This Row],[UUID]],Planilha2!$A:$A,Planilha2!L:L,"")</f>
        <v>1</v>
      </c>
      <c r="AT2345">
        <f>_xlfn.XLOOKUP(Tabela5[[#This Row],[UUID]],Planilha2!$A:$A,Planilha2!M:M,"")</f>
        <v>0</v>
      </c>
      <c r="AU2345">
        <f>_xlfn.XLOOKUP(Tabela5[[#This Row],[UUID]],Planilha2!$A:$A,Planilha2!N:N,"")</f>
        <v>1</v>
      </c>
      <c r="AV2345">
        <f>_xlfn.XLOOKUP(Tabela5[[#This Row],[UUID]],Planilha2!$A:$A,Planilha2!O:O,"")</f>
        <v>1</v>
      </c>
    </row>
    <row r="2346" spans="1:48" x14ac:dyDescent="0.2">
      <c r="A2346" t="s">
        <v>9216</v>
      </c>
      <c r="B2346" t="s">
        <v>35</v>
      </c>
      <c r="C2346">
        <v>14753294</v>
      </c>
      <c r="D2346">
        <v>40272078824</v>
      </c>
      <c r="E2346" t="s">
        <v>5233</v>
      </c>
      <c r="F2346" t="s">
        <v>5234</v>
      </c>
      <c r="G2346" t="s">
        <v>5235</v>
      </c>
      <c r="H2346" s="1">
        <v>45992</v>
      </c>
      <c r="I2346">
        <v>202512</v>
      </c>
      <c r="J2346">
        <v>1219.56801</v>
      </c>
      <c r="L2346">
        <v>1219.57</v>
      </c>
      <c r="N2346">
        <v>90461598</v>
      </c>
      <c r="O2346" s="1">
        <v>46048</v>
      </c>
      <c r="P2346" s="1">
        <v>46058</v>
      </c>
      <c r="R2346">
        <v>68</v>
      </c>
      <c r="S2346" t="s">
        <v>53</v>
      </c>
      <c r="T2346" t="s">
        <v>40</v>
      </c>
      <c r="U2346" t="s">
        <v>40</v>
      </c>
      <c r="V2346" t="s">
        <v>5236</v>
      </c>
      <c r="W2346">
        <v>6</v>
      </c>
      <c r="X2346" t="s">
        <v>42</v>
      </c>
      <c r="Y2346">
        <v>6</v>
      </c>
      <c r="Z2346" t="s">
        <v>40</v>
      </c>
      <c r="AA2346" t="s">
        <v>1256</v>
      </c>
      <c r="AB2346" t="s">
        <v>44</v>
      </c>
      <c r="AC2346" t="s">
        <v>45</v>
      </c>
      <c r="AE2346" t="s">
        <v>298</v>
      </c>
      <c r="AF2346" t="s">
        <v>9217</v>
      </c>
      <c r="AG2346" s="1">
        <v>46073</v>
      </c>
      <c r="AH2346" t="s">
        <v>2615</v>
      </c>
      <c r="AI2346">
        <f>_xlfn.XLOOKUP(Tabela5[[#This Row],[UUID]],Planilha2!$A:$A,Planilha2!B:B,"")</f>
        <v>1</v>
      </c>
      <c r="AJ2346">
        <f>_xlfn.XLOOKUP(Tabela5[[#This Row],[UUID]],Planilha2!$A:$A,Planilha2!C:C,"")</f>
        <v>0</v>
      </c>
      <c r="AK2346">
        <f>_xlfn.XLOOKUP(Tabela5[[#This Row],[UUID]],Planilha2!$A:$A,Planilha2!D:D,"")</f>
        <v>14</v>
      </c>
      <c r="AL2346">
        <f>_xlfn.XLOOKUP(Tabela5[[#This Row],[UUID]],Planilha2!$A:$A,Planilha2!E:E,"")</f>
        <v>0</v>
      </c>
      <c r="AM2346">
        <f>_xlfn.XLOOKUP(Tabela5[[#This Row],[UUID]],Planilha2!$A:$A,Planilha2!F:F,"")</f>
        <v>1</v>
      </c>
      <c r="AN2346">
        <f>_xlfn.XLOOKUP(Tabela5[[#This Row],[UUID]],Planilha2!$A:$A,Planilha2!G:G,"")</f>
        <v>1</v>
      </c>
      <c r="AO2346">
        <f>_xlfn.XLOOKUP(Tabela5[[#This Row],[UUID]],Planilha2!$A:$A,Planilha2!H:H,"")</f>
        <v>1</v>
      </c>
      <c r="AP2346">
        <f>_xlfn.XLOOKUP(Tabela5[[#This Row],[UUID]],Planilha2!$A:$A,Planilha2!I:I,"")</f>
        <v>1</v>
      </c>
      <c r="AQ2346">
        <f>_xlfn.XLOOKUP(Tabela5[[#This Row],[UUID]],Planilha2!$A:$A,Planilha2!J:J,"")</f>
        <v>1</v>
      </c>
      <c r="AR2346">
        <f>_xlfn.XLOOKUP(Tabela5[[#This Row],[UUID]],Planilha2!$A:$A,Planilha2!K:K,"")</f>
        <v>1</v>
      </c>
      <c r="AS2346">
        <f>_xlfn.XLOOKUP(Tabela5[[#This Row],[UUID]],Planilha2!$A:$A,Planilha2!L:L,"")</f>
        <v>1</v>
      </c>
      <c r="AT2346">
        <f>_xlfn.XLOOKUP(Tabela5[[#This Row],[UUID]],Planilha2!$A:$A,Planilha2!M:M,"")</f>
        <v>0</v>
      </c>
      <c r="AU2346">
        <f>_xlfn.XLOOKUP(Tabela5[[#This Row],[UUID]],Planilha2!$A:$A,Planilha2!N:N,"")</f>
        <v>1</v>
      </c>
      <c r="AV2346">
        <f>_xlfn.XLOOKUP(Tabela5[[#This Row],[UUID]],Planilha2!$A:$A,Planilha2!O:O,"")</f>
        <v>1</v>
      </c>
    </row>
    <row r="2347" spans="1:48" x14ac:dyDescent="0.2">
      <c r="A2347" t="s">
        <v>9218</v>
      </c>
      <c r="B2347" t="s">
        <v>35</v>
      </c>
      <c r="C2347">
        <v>1320157</v>
      </c>
      <c r="D2347">
        <v>18765813871</v>
      </c>
      <c r="E2347" t="s">
        <v>1815</v>
      </c>
      <c r="F2347" t="s">
        <v>1816</v>
      </c>
      <c r="G2347" t="s">
        <v>1817</v>
      </c>
      <c r="H2347" s="1">
        <v>45992</v>
      </c>
      <c r="I2347">
        <v>202512</v>
      </c>
      <c r="J2347">
        <v>296.13449000000003</v>
      </c>
      <c r="L2347">
        <v>296.13</v>
      </c>
      <c r="N2347">
        <v>90461425</v>
      </c>
      <c r="O2347" s="1">
        <v>46048</v>
      </c>
      <c r="P2347" s="1">
        <v>46058</v>
      </c>
      <c r="R2347">
        <v>68</v>
      </c>
      <c r="S2347" t="s">
        <v>53</v>
      </c>
      <c r="T2347" t="s">
        <v>40</v>
      </c>
      <c r="U2347" t="s">
        <v>40</v>
      </c>
      <c r="V2347" t="s">
        <v>1818</v>
      </c>
      <c r="W2347">
        <v>6</v>
      </c>
      <c r="X2347" t="s">
        <v>42</v>
      </c>
      <c r="Y2347">
        <v>6</v>
      </c>
      <c r="Z2347" t="s">
        <v>40</v>
      </c>
      <c r="AA2347" t="s">
        <v>1256</v>
      </c>
      <c r="AB2347" t="s">
        <v>44</v>
      </c>
      <c r="AC2347" t="s">
        <v>45</v>
      </c>
      <c r="AE2347" t="s">
        <v>298</v>
      </c>
      <c r="AF2347" t="s">
        <v>9219</v>
      </c>
      <c r="AG2347" s="1">
        <v>46044</v>
      </c>
      <c r="AH2347" t="s">
        <v>2751</v>
      </c>
      <c r="AI2347">
        <f>_xlfn.XLOOKUP(Tabela5[[#This Row],[UUID]],Planilha2!$A:$A,Planilha2!B:B,"")</f>
        <v>1</v>
      </c>
      <c r="AJ2347">
        <f>_xlfn.XLOOKUP(Tabela5[[#This Row],[UUID]],Planilha2!$A:$A,Planilha2!C:C,"")</f>
        <v>0</v>
      </c>
      <c r="AK2347">
        <f>_xlfn.XLOOKUP(Tabela5[[#This Row],[UUID]],Planilha2!$A:$A,Planilha2!D:D,"")</f>
        <v>1</v>
      </c>
      <c r="AL2347">
        <f>_xlfn.XLOOKUP(Tabela5[[#This Row],[UUID]],Planilha2!$A:$A,Planilha2!E:E,"")</f>
        <v>0</v>
      </c>
      <c r="AM2347">
        <f>_xlfn.XLOOKUP(Tabela5[[#This Row],[UUID]],Planilha2!$A:$A,Planilha2!F:F,"")</f>
        <v>1</v>
      </c>
      <c r="AN2347">
        <f>_xlfn.XLOOKUP(Tabela5[[#This Row],[UUID]],Planilha2!$A:$A,Planilha2!G:G,"")</f>
        <v>1</v>
      </c>
      <c r="AO2347">
        <f>_xlfn.XLOOKUP(Tabela5[[#This Row],[UUID]],Planilha2!$A:$A,Planilha2!H:H,"")</f>
        <v>1</v>
      </c>
      <c r="AP2347">
        <f>_xlfn.XLOOKUP(Tabela5[[#This Row],[UUID]],Planilha2!$A:$A,Planilha2!I:I,"")</f>
        <v>1</v>
      </c>
      <c r="AQ2347">
        <f>_xlfn.XLOOKUP(Tabela5[[#This Row],[UUID]],Planilha2!$A:$A,Planilha2!J:J,"")</f>
        <v>1</v>
      </c>
      <c r="AR2347">
        <f>_xlfn.XLOOKUP(Tabela5[[#This Row],[UUID]],Planilha2!$A:$A,Planilha2!K:K,"")</f>
        <v>1</v>
      </c>
      <c r="AS2347">
        <f>_xlfn.XLOOKUP(Tabela5[[#This Row],[UUID]],Planilha2!$A:$A,Planilha2!L:L,"")</f>
        <v>1</v>
      </c>
      <c r="AT2347">
        <f>_xlfn.XLOOKUP(Tabela5[[#This Row],[UUID]],Planilha2!$A:$A,Planilha2!M:M,"")</f>
        <v>0</v>
      </c>
      <c r="AU2347">
        <f>_xlfn.XLOOKUP(Tabela5[[#This Row],[UUID]],Planilha2!$A:$A,Planilha2!N:N,"")</f>
        <v>1</v>
      </c>
      <c r="AV2347">
        <f>_xlfn.XLOOKUP(Tabela5[[#This Row],[UUID]],Planilha2!$A:$A,Planilha2!O:O,"")</f>
        <v>1</v>
      </c>
    </row>
    <row r="2348" spans="1:48" x14ac:dyDescent="0.2">
      <c r="A2348" t="s">
        <v>9220</v>
      </c>
      <c r="B2348" t="s">
        <v>35</v>
      </c>
      <c r="C2348">
        <v>34264426</v>
      </c>
      <c r="D2348">
        <v>2698262893</v>
      </c>
      <c r="E2348" t="s">
        <v>5249</v>
      </c>
      <c r="F2348" t="s">
        <v>5250</v>
      </c>
      <c r="G2348" t="s">
        <v>5251</v>
      </c>
      <c r="H2348" s="1">
        <v>45992</v>
      </c>
      <c r="I2348">
        <v>202512</v>
      </c>
      <c r="J2348">
        <v>184.6225</v>
      </c>
      <c r="L2348">
        <v>184.62</v>
      </c>
      <c r="N2348">
        <v>90461628</v>
      </c>
      <c r="O2348" s="1">
        <v>46048</v>
      </c>
      <c r="P2348" s="1">
        <v>46058</v>
      </c>
      <c r="R2348">
        <v>68</v>
      </c>
      <c r="S2348" t="s">
        <v>53</v>
      </c>
      <c r="T2348" t="s">
        <v>40</v>
      </c>
      <c r="U2348" t="s">
        <v>40</v>
      </c>
      <c r="V2348" t="s">
        <v>5252</v>
      </c>
      <c r="W2348">
        <v>6</v>
      </c>
      <c r="X2348" t="s">
        <v>42</v>
      </c>
      <c r="Y2348">
        <v>6</v>
      </c>
      <c r="Z2348" t="s">
        <v>40</v>
      </c>
      <c r="AA2348" t="s">
        <v>1256</v>
      </c>
      <c r="AB2348" t="s">
        <v>44</v>
      </c>
      <c r="AC2348" t="s">
        <v>45</v>
      </c>
      <c r="AE2348" t="s">
        <v>298</v>
      </c>
      <c r="AF2348" t="s">
        <v>9221</v>
      </c>
      <c r="AG2348" s="1">
        <v>46094</v>
      </c>
      <c r="AH2348" t="s">
        <v>2615</v>
      </c>
      <c r="AI2348">
        <f>_xlfn.XLOOKUP(Tabela5[[#This Row],[UUID]],Planilha2!$A:$A,Planilha2!B:B,"")</f>
        <v>1</v>
      </c>
      <c r="AJ2348">
        <f>_xlfn.XLOOKUP(Tabela5[[#This Row],[UUID]],Planilha2!$A:$A,Planilha2!C:C,"")</f>
        <v>0</v>
      </c>
      <c r="AK2348">
        <f>_xlfn.XLOOKUP(Tabela5[[#This Row],[UUID]],Planilha2!$A:$A,Planilha2!D:D,"")</f>
        <v>2</v>
      </c>
      <c r="AL2348">
        <f>_xlfn.XLOOKUP(Tabela5[[#This Row],[UUID]],Planilha2!$A:$A,Planilha2!E:E,"")</f>
        <v>0</v>
      </c>
      <c r="AM2348">
        <f>_xlfn.XLOOKUP(Tabela5[[#This Row],[UUID]],Planilha2!$A:$A,Planilha2!F:F,"")</f>
        <v>1</v>
      </c>
      <c r="AN2348">
        <f>_xlfn.XLOOKUP(Tabela5[[#This Row],[UUID]],Planilha2!$A:$A,Planilha2!G:G,"")</f>
        <v>1</v>
      </c>
      <c r="AO2348">
        <f>_xlfn.XLOOKUP(Tabela5[[#This Row],[UUID]],Planilha2!$A:$A,Planilha2!H:H,"")</f>
        <v>1</v>
      </c>
      <c r="AP2348">
        <f>_xlfn.XLOOKUP(Tabela5[[#This Row],[UUID]],Planilha2!$A:$A,Planilha2!I:I,"")</f>
        <v>1</v>
      </c>
      <c r="AQ2348">
        <f>_xlfn.XLOOKUP(Tabela5[[#This Row],[UUID]],Planilha2!$A:$A,Planilha2!J:J,"")</f>
        <v>1</v>
      </c>
      <c r="AR2348">
        <f>_xlfn.XLOOKUP(Tabela5[[#This Row],[UUID]],Planilha2!$A:$A,Planilha2!K:K,"")</f>
        <v>1</v>
      </c>
      <c r="AS2348">
        <f>_xlfn.XLOOKUP(Tabela5[[#This Row],[UUID]],Planilha2!$A:$A,Planilha2!L:L,"")</f>
        <v>1</v>
      </c>
      <c r="AT2348">
        <f>_xlfn.XLOOKUP(Tabela5[[#This Row],[UUID]],Planilha2!$A:$A,Planilha2!M:M,"")</f>
        <v>0</v>
      </c>
      <c r="AU2348">
        <f>_xlfn.XLOOKUP(Tabela5[[#This Row],[UUID]],Planilha2!$A:$A,Planilha2!N:N,"")</f>
        <v>1</v>
      </c>
      <c r="AV2348">
        <f>_xlfn.XLOOKUP(Tabela5[[#This Row],[UUID]],Planilha2!$A:$A,Planilha2!O:O,"")</f>
        <v>1</v>
      </c>
    </row>
    <row r="2349" spans="1:48" x14ac:dyDescent="0.2">
      <c r="A2349" t="s">
        <v>9222</v>
      </c>
      <c r="B2349" t="s">
        <v>35</v>
      </c>
      <c r="C2349">
        <v>30527651</v>
      </c>
      <c r="D2349">
        <v>26031754835</v>
      </c>
      <c r="E2349" t="s">
        <v>5260</v>
      </c>
      <c r="F2349" t="s">
        <v>5261</v>
      </c>
      <c r="G2349" t="s">
        <v>5262</v>
      </c>
      <c r="H2349" s="1">
        <v>45992</v>
      </c>
      <c r="I2349">
        <v>202512</v>
      </c>
      <c r="J2349">
        <v>244.44019</v>
      </c>
      <c r="L2349">
        <v>244.44</v>
      </c>
      <c r="N2349">
        <v>90461694</v>
      </c>
      <c r="O2349" s="1">
        <v>46048</v>
      </c>
      <c r="P2349" s="1">
        <v>46058</v>
      </c>
      <c r="R2349">
        <v>68</v>
      </c>
      <c r="S2349" t="s">
        <v>53</v>
      </c>
      <c r="T2349" t="s">
        <v>40</v>
      </c>
      <c r="U2349" t="s">
        <v>40</v>
      </c>
      <c r="V2349" t="s">
        <v>5263</v>
      </c>
      <c r="W2349">
        <v>6</v>
      </c>
      <c r="X2349" t="s">
        <v>42</v>
      </c>
      <c r="Y2349">
        <v>6</v>
      </c>
      <c r="Z2349" t="s">
        <v>40</v>
      </c>
      <c r="AA2349" t="s">
        <v>1256</v>
      </c>
      <c r="AB2349" t="s">
        <v>44</v>
      </c>
      <c r="AC2349" t="s">
        <v>45</v>
      </c>
      <c r="AE2349" t="s">
        <v>298</v>
      </c>
      <c r="AF2349" t="s">
        <v>9223</v>
      </c>
      <c r="AG2349" s="1">
        <v>46043</v>
      </c>
      <c r="AH2349" t="s">
        <v>2751</v>
      </c>
      <c r="AI2349">
        <f>_xlfn.XLOOKUP(Tabela5[[#This Row],[UUID]],Planilha2!$A:$A,Planilha2!B:B,"")</f>
        <v>0</v>
      </c>
      <c r="AJ2349">
        <f>_xlfn.XLOOKUP(Tabela5[[#This Row],[UUID]],Planilha2!$A:$A,Planilha2!C:C,"")</f>
        <v>0</v>
      </c>
      <c r="AK2349">
        <f>_xlfn.XLOOKUP(Tabela5[[#This Row],[UUID]],Planilha2!$A:$A,Planilha2!D:D,"")</f>
        <v>2</v>
      </c>
      <c r="AL2349">
        <f>_xlfn.XLOOKUP(Tabela5[[#This Row],[UUID]],Planilha2!$A:$A,Planilha2!E:E,"")</f>
        <v>0</v>
      </c>
      <c r="AM2349">
        <f>_xlfn.XLOOKUP(Tabela5[[#This Row],[UUID]],Planilha2!$A:$A,Planilha2!F:F,"")</f>
        <v>1</v>
      </c>
      <c r="AN2349">
        <f>_xlfn.XLOOKUP(Tabela5[[#This Row],[UUID]],Planilha2!$A:$A,Planilha2!G:G,"")</f>
        <v>1</v>
      </c>
      <c r="AO2349">
        <f>_xlfn.XLOOKUP(Tabela5[[#This Row],[UUID]],Planilha2!$A:$A,Planilha2!H:H,"")</f>
        <v>1</v>
      </c>
      <c r="AP2349">
        <f>_xlfn.XLOOKUP(Tabela5[[#This Row],[UUID]],Planilha2!$A:$A,Planilha2!I:I,"")</f>
        <v>2</v>
      </c>
      <c r="AQ2349">
        <f>_xlfn.XLOOKUP(Tabela5[[#This Row],[UUID]],Planilha2!$A:$A,Planilha2!J:J,"")</f>
        <v>1</v>
      </c>
      <c r="AR2349">
        <f>_xlfn.XLOOKUP(Tabela5[[#This Row],[UUID]],Planilha2!$A:$A,Planilha2!K:K,"")</f>
        <v>1</v>
      </c>
      <c r="AS2349">
        <f>_xlfn.XLOOKUP(Tabela5[[#This Row],[UUID]],Planilha2!$A:$A,Planilha2!L:L,"")</f>
        <v>1</v>
      </c>
      <c r="AT2349">
        <f>_xlfn.XLOOKUP(Tabela5[[#This Row],[UUID]],Planilha2!$A:$A,Planilha2!M:M,"")</f>
        <v>0</v>
      </c>
      <c r="AU2349">
        <f>_xlfn.XLOOKUP(Tabela5[[#This Row],[UUID]],Planilha2!$A:$A,Planilha2!N:N,"")</f>
        <v>1</v>
      </c>
      <c r="AV2349">
        <f>_xlfn.XLOOKUP(Tabela5[[#This Row],[UUID]],Planilha2!$A:$A,Planilha2!O:O,"")</f>
        <v>1</v>
      </c>
    </row>
    <row r="2350" spans="1:48" x14ac:dyDescent="0.2">
      <c r="A2350" t="s">
        <v>9224</v>
      </c>
      <c r="B2350" t="s">
        <v>35</v>
      </c>
      <c r="C2350">
        <v>40200590</v>
      </c>
      <c r="D2350">
        <v>33695348860</v>
      </c>
      <c r="E2350" t="s">
        <v>7584</v>
      </c>
      <c r="F2350" t="s">
        <v>7585</v>
      </c>
      <c r="G2350" t="s">
        <v>7586</v>
      </c>
      <c r="H2350" s="1">
        <v>45992</v>
      </c>
      <c r="I2350">
        <v>202512</v>
      </c>
      <c r="J2350">
        <v>150.03048000000001</v>
      </c>
      <c r="K2350">
        <v>4.2</v>
      </c>
      <c r="L2350">
        <v>154.22999999999999</v>
      </c>
      <c r="N2350">
        <v>90461476</v>
      </c>
      <c r="O2350" s="1">
        <v>46048</v>
      </c>
      <c r="P2350" s="1">
        <v>46058</v>
      </c>
      <c r="R2350">
        <v>68</v>
      </c>
      <c r="S2350" t="s">
        <v>53</v>
      </c>
      <c r="T2350" t="s">
        <v>40</v>
      </c>
      <c r="U2350" t="s">
        <v>40</v>
      </c>
      <c r="V2350" t="s">
        <v>7587</v>
      </c>
      <c r="W2350">
        <v>6</v>
      </c>
      <c r="X2350" t="s">
        <v>42</v>
      </c>
      <c r="Y2350">
        <v>6</v>
      </c>
      <c r="Z2350" t="s">
        <v>40</v>
      </c>
      <c r="AA2350" t="s">
        <v>1256</v>
      </c>
      <c r="AB2350" t="s">
        <v>44</v>
      </c>
      <c r="AC2350" t="s">
        <v>45</v>
      </c>
      <c r="AE2350" t="s">
        <v>298</v>
      </c>
      <c r="AF2350" t="s">
        <v>9225</v>
      </c>
      <c r="AG2350" s="1">
        <v>46086</v>
      </c>
      <c r="AH2350" t="s">
        <v>2615</v>
      </c>
      <c r="AI2350">
        <f>_xlfn.XLOOKUP(Tabela5[[#This Row],[UUID]],Planilha2!$A:$A,Planilha2!B:B,"")</f>
        <v>1</v>
      </c>
      <c r="AJ2350">
        <f>_xlfn.XLOOKUP(Tabela5[[#This Row],[UUID]],Planilha2!$A:$A,Planilha2!C:C,"")</f>
        <v>0</v>
      </c>
      <c r="AK2350">
        <f>_xlfn.XLOOKUP(Tabela5[[#This Row],[UUID]],Planilha2!$A:$A,Planilha2!D:D,"")</f>
        <v>2</v>
      </c>
      <c r="AL2350">
        <f>_xlfn.XLOOKUP(Tabela5[[#This Row],[UUID]],Planilha2!$A:$A,Planilha2!E:E,"")</f>
        <v>0</v>
      </c>
      <c r="AM2350">
        <f>_xlfn.XLOOKUP(Tabela5[[#This Row],[UUID]],Planilha2!$A:$A,Planilha2!F:F,"")</f>
        <v>1</v>
      </c>
      <c r="AN2350">
        <f>_xlfn.XLOOKUP(Tabela5[[#This Row],[UUID]],Planilha2!$A:$A,Planilha2!G:G,"")</f>
        <v>1</v>
      </c>
      <c r="AO2350">
        <f>_xlfn.XLOOKUP(Tabela5[[#This Row],[UUID]],Planilha2!$A:$A,Planilha2!H:H,"")</f>
        <v>1</v>
      </c>
      <c r="AP2350">
        <f>_xlfn.XLOOKUP(Tabela5[[#This Row],[UUID]],Planilha2!$A:$A,Planilha2!I:I,"")</f>
        <v>1</v>
      </c>
      <c r="AQ2350">
        <f>_xlfn.XLOOKUP(Tabela5[[#This Row],[UUID]],Planilha2!$A:$A,Planilha2!J:J,"")</f>
        <v>1</v>
      </c>
      <c r="AR2350">
        <f>_xlfn.XLOOKUP(Tabela5[[#This Row],[UUID]],Planilha2!$A:$A,Planilha2!K:K,"")</f>
        <v>1</v>
      </c>
      <c r="AS2350">
        <f>_xlfn.XLOOKUP(Tabela5[[#This Row],[UUID]],Planilha2!$A:$A,Planilha2!L:L,"")</f>
        <v>1</v>
      </c>
      <c r="AT2350">
        <f>_xlfn.XLOOKUP(Tabela5[[#This Row],[UUID]],Planilha2!$A:$A,Planilha2!M:M,"")</f>
        <v>0</v>
      </c>
      <c r="AU2350">
        <f>_xlfn.XLOOKUP(Tabela5[[#This Row],[UUID]],Planilha2!$A:$A,Planilha2!N:N,"")</f>
        <v>1</v>
      </c>
      <c r="AV2350">
        <f>_xlfn.XLOOKUP(Tabela5[[#This Row],[UUID]],Planilha2!$A:$A,Planilha2!O:O,"")</f>
        <v>1</v>
      </c>
    </row>
    <row r="2351" spans="1:48" x14ac:dyDescent="0.2">
      <c r="A2351" t="s">
        <v>9226</v>
      </c>
      <c r="B2351" t="s">
        <v>35</v>
      </c>
      <c r="C2351">
        <v>30676606</v>
      </c>
      <c r="D2351">
        <v>90131762591</v>
      </c>
      <c r="E2351" t="s">
        <v>5268</v>
      </c>
      <c r="F2351" t="s">
        <v>5269</v>
      </c>
      <c r="G2351" t="s">
        <v>5270</v>
      </c>
      <c r="H2351" s="1">
        <v>45992</v>
      </c>
      <c r="I2351">
        <v>202512</v>
      </c>
      <c r="J2351">
        <v>189.79193000000001</v>
      </c>
      <c r="L2351">
        <v>189.79</v>
      </c>
      <c r="N2351">
        <v>90461407</v>
      </c>
      <c r="O2351" s="1">
        <v>46048</v>
      </c>
      <c r="P2351" s="1">
        <v>46058</v>
      </c>
      <c r="R2351">
        <v>68</v>
      </c>
      <c r="S2351" t="s">
        <v>53</v>
      </c>
      <c r="T2351" t="s">
        <v>40</v>
      </c>
      <c r="U2351" t="s">
        <v>40</v>
      </c>
      <c r="V2351" t="s">
        <v>5271</v>
      </c>
      <c r="W2351">
        <v>6</v>
      </c>
      <c r="X2351" t="s">
        <v>42</v>
      </c>
      <c r="Y2351">
        <v>6</v>
      </c>
      <c r="Z2351" t="s">
        <v>40</v>
      </c>
      <c r="AA2351" t="s">
        <v>1256</v>
      </c>
      <c r="AB2351" t="s">
        <v>44</v>
      </c>
      <c r="AC2351" t="s">
        <v>45</v>
      </c>
      <c r="AE2351" t="s">
        <v>298</v>
      </c>
      <c r="AF2351" t="s">
        <v>9227</v>
      </c>
      <c r="AG2351" s="1">
        <v>46094</v>
      </c>
      <c r="AH2351" t="s">
        <v>2615</v>
      </c>
      <c r="AI2351">
        <f>_xlfn.XLOOKUP(Tabela5[[#This Row],[UUID]],Planilha2!$A:$A,Planilha2!B:B,"")</f>
        <v>1</v>
      </c>
      <c r="AJ2351">
        <f>_xlfn.XLOOKUP(Tabela5[[#This Row],[UUID]],Planilha2!$A:$A,Planilha2!C:C,"")</f>
        <v>0</v>
      </c>
      <c r="AK2351">
        <f>_xlfn.XLOOKUP(Tabela5[[#This Row],[UUID]],Planilha2!$A:$A,Planilha2!D:D,"")</f>
        <v>1</v>
      </c>
      <c r="AL2351">
        <f>_xlfn.XLOOKUP(Tabela5[[#This Row],[UUID]],Planilha2!$A:$A,Planilha2!E:E,"")</f>
        <v>0</v>
      </c>
      <c r="AM2351">
        <f>_xlfn.XLOOKUP(Tabela5[[#This Row],[UUID]],Planilha2!$A:$A,Planilha2!F:F,"")</f>
        <v>1</v>
      </c>
      <c r="AN2351">
        <f>_xlfn.XLOOKUP(Tabela5[[#This Row],[UUID]],Planilha2!$A:$A,Planilha2!G:G,"")</f>
        <v>1</v>
      </c>
      <c r="AO2351">
        <f>_xlfn.XLOOKUP(Tabela5[[#This Row],[UUID]],Planilha2!$A:$A,Planilha2!H:H,"")</f>
        <v>1</v>
      </c>
      <c r="AP2351">
        <f>_xlfn.XLOOKUP(Tabela5[[#This Row],[UUID]],Planilha2!$A:$A,Planilha2!I:I,"")</f>
        <v>1</v>
      </c>
      <c r="AQ2351">
        <f>_xlfn.XLOOKUP(Tabela5[[#This Row],[UUID]],Planilha2!$A:$A,Planilha2!J:J,"")</f>
        <v>1</v>
      </c>
      <c r="AR2351">
        <f>_xlfn.XLOOKUP(Tabela5[[#This Row],[UUID]],Planilha2!$A:$A,Planilha2!K:K,"")</f>
        <v>1</v>
      </c>
      <c r="AS2351">
        <f>_xlfn.XLOOKUP(Tabela5[[#This Row],[UUID]],Planilha2!$A:$A,Planilha2!L:L,"")</f>
        <v>1</v>
      </c>
      <c r="AT2351">
        <f>_xlfn.XLOOKUP(Tabela5[[#This Row],[UUID]],Planilha2!$A:$A,Planilha2!M:M,"")</f>
        <v>0</v>
      </c>
      <c r="AU2351">
        <f>_xlfn.XLOOKUP(Tabela5[[#This Row],[UUID]],Planilha2!$A:$A,Planilha2!N:N,"")</f>
        <v>1</v>
      </c>
      <c r="AV2351">
        <f>_xlfn.XLOOKUP(Tabela5[[#This Row],[UUID]],Planilha2!$A:$A,Planilha2!O:O,"")</f>
        <v>1</v>
      </c>
    </row>
    <row r="2352" spans="1:48" x14ac:dyDescent="0.2">
      <c r="A2352" t="s">
        <v>9228</v>
      </c>
      <c r="B2352" t="s">
        <v>35</v>
      </c>
      <c r="C2352">
        <v>10817204</v>
      </c>
      <c r="D2352">
        <v>86629174615</v>
      </c>
      <c r="E2352" t="s">
        <v>5280</v>
      </c>
      <c r="F2352" t="s">
        <v>5281</v>
      </c>
      <c r="G2352" t="s">
        <v>5282</v>
      </c>
      <c r="H2352" s="1">
        <v>45992</v>
      </c>
      <c r="I2352">
        <v>202512</v>
      </c>
      <c r="J2352">
        <v>692.70362</v>
      </c>
      <c r="L2352">
        <v>692.7</v>
      </c>
      <c r="N2352">
        <v>90461621</v>
      </c>
      <c r="O2352" s="1">
        <v>46048</v>
      </c>
      <c r="P2352" s="1">
        <v>46058</v>
      </c>
      <c r="R2352">
        <v>68</v>
      </c>
      <c r="S2352" t="s">
        <v>53</v>
      </c>
      <c r="T2352" t="s">
        <v>40</v>
      </c>
      <c r="U2352" t="s">
        <v>40</v>
      </c>
      <c r="V2352" t="s">
        <v>5283</v>
      </c>
      <c r="W2352">
        <v>6</v>
      </c>
      <c r="X2352" t="s">
        <v>42</v>
      </c>
      <c r="Y2352">
        <v>6</v>
      </c>
      <c r="Z2352" t="s">
        <v>40</v>
      </c>
      <c r="AA2352" t="s">
        <v>1256</v>
      </c>
      <c r="AB2352" t="s">
        <v>44</v>
      </c>
      <c r="AC2352" t="s">
        <v>45</v>
      </c>
      <c r="AE2352" t="s">
        <v>298</v>
      </c>
      <c r="AF2352" t="s">
        <v>9229</v>
      </c>
      <c r="AG2352" s="1">
        <v>46043</v>
      </c>
      <c r="AH2352" t="s">
        <v>2751</v>
      </c>
      <c r="AI2352">
        <f>_xlfn.XLOOKUP(Tabela5[[#This Row],[UUID]],Planilha2!$A:$A,Planilha2!B:B,"")</f>
        <v>1</v>
      </c>
      <c r="AJ2352">
        <f>_xlfn.XLOOKUP(Tabela5[[#This Row],[UUID]],Planilha2!$A:$A,Planilha2!C:C,"")</f>
        <v>1</v>
      </c>
      <c r="AK2352">
        <f>_xlfn.XLOOKUP(Tabela5[[#This Row],[UUID]],Planilha2!$A:$A,Planilha2!D:D,"")</f>
        <v>1</v>
      </c>
      <c r="AL2352">
        <f>_xlfn.XLOOKUP(Tabela5[[#This Row],[UUID]],Planilha2!$A:$A,Planilha2!E:E,"")</f>
        <v>2</v>
      </c>
      <c r="AM2352">
        <f>_xlfn.XLOOKUP(Tabela5[[#This Row],[UUID]],Planilha2!$A:$A,Planilha2!F:F,"")</f>
        <v>1</v>
      </c>
      <c r="AN2352">
        <f>_xlfn.XLOOKUP(Tabela5[[#This Row],[UUID]],Planilha2!$A:$A,Planilha2!G:G,"")</f>
        <v>1</v>
      </c>
      <c r="AO2352">
        <f>_xlfn.XLOOKUP(Tabela5[[#This Row],[UUID]],Planilha2!$A:$A,Planilha2!H:H,"")</f>
        <v>1</v>
      </c>
      <c r="AP2352">
        <f>_xlfn.XLOOKUP(Tabela5[[#This Row],[UUID]],Planilha2!$A:$A,Planilha2!I:I,"")</f>
        <v>1</v>
      </c>
      <c r="AQ2352">
        <f>_xlfn.XLOOKUP(Tabela5[[#This Row],[UUID]],Planilha2!$A:$A,Planilha2!J:J,"")</f>
        <v>1</v>
      </c>
      <c r="AR2352">
        <f>_xlfn.XLOOKUP(Tabela5[[#This Row],[UUID]],Planilha2!$A:$A,Planilha2!K:K,"")</f>
        <v>1</v>
      </c>
      <c r="AS2352">
        <f>_xlfn.XLOOKUP(Tabela5[[#This Row],[UUID]],Planilha2!$A:$A,Planilha2!L:L,"")</f>
        <v>1</v>
      </c>
      <c r="AT2352">
        <f>_xlfn.XLOOKUP(Tabela5[[#This Row],[UUID]],Planilha2!$A:$A,Planilha2!M:M,"")</f>
        <v>0</v>
      </c>
      <c r="AU2352">
        <f>_xlfn.XLOOKUP(Tabela5[[#This Row],[UUID]],Planilha2!$A:$A,Planilha2!N:N,"")</f>
        <v>1</v>
      </c>
      <c r="AV2352">
        <f>_xlfn.XLOOKUP(Tabela5[[#This Row],[UUID]],Planilha2!$A:$A,Planilha2!O:O,"")</f>
        <v>1</v>
      </c>
    </row>
    <row r="2353" spans="1:48" x14ac:dyDescent="0.2">
      <c r="A2353" t="s">
        <v>9230</v>
      </c>
      <c r="B2353" t="s">
        <v>35</v>
      </c>
      <c r="C2353">
        <v>160629112</v>
      </c>
      <c r="D2353">
        <v>11791717721</v>
      </c>
      <c r="E2353" t="s">
        <v>2009</v>
      </c>
      <c r="F2353" t="s">
        <v>9231</v>
      </c>
      <c r="G2353" t="s">
        <v>2011</v>
      </c>
      <c r="H2353" s="1">
        <v>45931</v>
      </c>
      <c r="I2353">
        <v>202510</v>
      </c>
      <c r="J2353">
        <v>108.90534</v>
      </c>
      <c r="L2353">
        <v>108.91</v>
      </c>
      <c r="N2353">
        <v>90432818</v>
      </c>
      <c r="O2353" s="1">
        <v>46017</v>
      </c>
      <c r="P2353" s="1">
        <v>46027</v>
      </c>
      <c r="R2353">
        <v>99</v>
      </c>
      <c r="S2353" t="s">
        <v>53</v>
      </c>
      <c r="T2353" t="s">
        <v>40</v>
      </c>
      <c r="U2353" t="s">
        <v>40</v>
      </c>
      <c r="V2353" t="s">
        <v>7740</v>
      </c>
      <c r="W2353">
        <v>6</v>
      </c>
      <c r="X2353" t="s">
        <v>42</v>
      </c>
      <c r="Y2353">
        <v>6</v>
      </c>
      <c r="Z2353" t="s">
        <v>40</v>
      </c>
      <c r="AA2353" t="s">
        <v>297</v>
      </c>
      <c r="AB2353" t="s">
        <v>44</v>
      </c>
      <c r="AE2353" t="s">
        <v>298</v>
      </c>
      <c r="AF2353" t="s">
        <v>9232</v>
      </c>
      <c r="AG2353" s="1">
        <v>45960</v>
      </c>
      <c r="AH2353" t="s">
        <v>70</v>
      </c>
      <c r="AI2353">
        <f>_xlfn.XLOOKUP(Tabela5[[#This Row],[UUID]],Planilha2!$A:$A,Planilha2!B:B,"")</f>
        <v>0</v>
      </c>
      <c r="AJ2353">
        <f>_xlfn.XLOOKUP(Tabela5[[#This Row],[UUID]],Planilha2!$A:$A,Planilha2!C:C,"")</f>
        <v>0</v>
      </c>
      <c r="AK2353">
        <f>_xlfn.XLOOKUP(Tabela5[[#This Row],[UUID]],Planilha2!$A:$A,Planilha2!D:D,"")</f>
        <v>0</v>
      </c>
      <c r="AL2353">
        <f>_xlfn.XLOOKUP(Tabela5[[#This Row],[UUID]],Planilha2!$A:$A,Planilha2!E:E,"")</f>
        <v>5</v>
      </c>
      <c r="AM2353">
        <f>_xlfn.XLOOKUP(Tabela5[[#This Row],[UUID]],Planilha2!$A:$A,Planilha2!F:F,"")</f>
        <v>0</v>
      </c>
      <c r="AN2353">
        <f>_xlfn.XLOOKUP(Tabela5[[#This Row],[UUID]],Planilha2!$A:$A,Planilha2!G:G,"")</f>
        <v>0</v>
      </c>
      <c r="AO2353">
        <f>_xlfn.XLOOKUP(Tabela5[[#This Row],[UUID]],Planilha2!$A:$A,Planilha2!H:H,"")</f>
        <v>0</v>
      </c>
      <c r="AP2353">
        <f>_xlfn.XLOOKUP(Tabela5[[#This Row],[UUID]],Planilha2!$A:$A,Planilha2!I:I,"")</f>
        <v>0</v>
      </c>
      <c r="AQ2353">
        <f>_xlfn.XLOOKUP(Tabela5[[#This Row],[UUID]],Planilha2!$A:$A,Planilha2!J:J,"")</f>
        <v>0</v>
      </c>
      <c r="AR2353">
        <f>_xlfn.XLOOKUP(Tabela5[[#This Row],[UUID]],Planilha2!$A:$A,Planilha2!K:K,"")</f>
        <v>0</v>
      </c>
      <c r="AS2353">
        <f>_xlfn.XLOOKUP(Tabela5[[#This Row],[UUID]],Planilha2!$A:$A,Planilha2!L:L,"")</f>
        <v>0</v>
      </c>
      <c r="AT2353">
        <f>_xlfn.XLOOKUP(Tabela5[[#This Row],[UUID]],Planilha2!$A:$A,Planilha2!M:M,"")</f>
        <v>0</v>
      </c>
      <c r="AU2353">
        <f>_xlfn.XLOOKUP(Tabela5[[#This Row],[UUID]],Planilha2!$A:$A,Planilha2!N:N,"")</f>
        <v>0</v>
      </c>
      <c r="AV2353">
        <f>_xlfn.XLOOKUP(Tabela5[[#This Row],[UUID]],Planilha2!$A:$A,Planilha2!O:O,"")</f>
        <v>0</v>
      </c>
    </row>
    <row r="2354" spans="1:48" x14ac:dyDescent="0.2">
      <c r="A2354" t="s">
        <v>9233</v>
      </c>
      <c r="B2354" t="s">
        <v>35</v>
      </c>
      <c r="C2354">
        <v>586692</v>
      </c>
      <c r="D2354">
        <v>6031364190</v>
      </c>
      <c r="E2354" t="s">
        <v>5286</v>
      </c>
      <c r="F2354" t="s">
        <v>5287</v>
      </c>
      <c r="G2354" t="s">
        <v>5288</v>
      </c>
      <c r="H2354" s="1">
        <v>45992</v>
      </c>
      <c r="I2354">
        <v>202512</v>
      </c>
      <c r="J2354">
        <v>852.95595000000003</v>
      </c>
      <c r="L2354">
        <v>852.96</v>
      </c>
      <c r="N2354">
        <v>90461186</v>
      </c>
      <c r="O2354" s="1">
        <v>46048</v>
      </c>
      <c r="P2354" s="1">
        <v>46058</v>
      </c>
      <c r="R2354">
        <v>68</v>
      </c>
      <c r="S2354" t="s">
        <v>53</v>
      </c>
      <c r="T2354" t="s">
        <v>40</v>
      </c>
      <c r="U2354" t="s">
        <v>40</v>
      </c>
      <c r="V2354" t="s">
        <v>5289</v>
      </c>
      <c r="W2354">
        <v>6</v>
      </c>
      <c r="X2354" t="s">
        <v>42</v>
      </c>
      <c r="Y2354">
        <v>6</v>
      </c>
      <c r="Z2354" t="s">
        <v>40</v>
      </c>
      <c r="AA2354" t="s">
        <v>1256</v>
      </c>
      <c r="AB2354" t="s">
        <v>44</v>
      </c>
      <c r="AC2354" t="s">
        <v>45</v>
      </c>
      <c r="AE2354" t="s">
        <v>298</v>
      </c>
      <c r="AF2354" t="s">
        <v>9234</v>
      </c>
      <c r="AG2354" s="1">
        <v>46077</v>
      </c>
      <c r="AH2354" t="s">
        <v>2615</v>
      </c>
      <c r="AI2354">
        <f>_xlfn.XLOOKUP(Tabela5[[#This Row],[UUID]],Planilha2!$A:$A,Planilha2!B:B,"")</f>
        <v>0</v>
      </c>
      <c r="AJ2354">
        <f>_xlfn.XLOOKUP(Tabela5[[#This Row],[UUID]],Planilha2!$A:$A,Planilha2!C:C,"")</f>
        <v>1</v>
      </c>
      <c r="AK2354">
        <f>_xlfn.XLOOKUP(Tabela5[[#This Row],[UUID]],Planilha2!$A:$A,Planilha2!D:D,"")</f>
        <v>14</v>
      </c>
      <c r="AL2354">
        <f>_xlfn.XLOOKUP(Tabela5[[#This Row],[UUID]],Planilha2!$A:$A,Planilha2!E:E,"")</f>
        <v>1</v>
      </c>
      <c r="AM2354">
        <f>_xlfn.XLOOKUP(Tabela5[[#This Row],[UUID]],Planilha2!$A:$A,Planilha2!F:F,"")</f>
        <v>1</v>
      </c>
      <c r="AN2354">
        <f>_xlfn.XLOOKUP(Tabela5[[#This Row],[UUID]],Planilha2!$A:$A,Planilha2!G:G,"")</f>
        <v>1</v>
      </c>
      <c r="AO2354">
        <f>_xlfn.XLOOKUP(Tabela5[[#This Row],[UUID]],Planilha2!$A:$A,Planilha2!H:H,"")</f>
        <v>1</v>
      </c>
      <c r="AP2354">
        <f>_xlfn.XLOOKUP(Tabela5[[#This Row],[UUID]],Planilha2!$A:$A,Planilha2!I:I,"")</f>
        <v>1</v>
      </c>
      <c r="AQ2354">
        <f>_xlfn.XLOOKUP(Tabela5[[#This Row],[UUID]],Planilha2!$A:$A,Planilha2!J:J,"")</f>
        <v>1</v>
      </c>
      <c r="AR2354">
        <f>_xlfn.XLOOKUP(Tabela5[[#This Row],[UUID]],Planilha2!$A:$A,Planilha2!K:K,"")</f>
        <v>1</v>
      </c>
      <c r="AS2354">
        <f>_xlfn.XLOOKUP(Tabela5[[#This Row],[UUID]],Planilha2!$A:$A,Planilha2!L:L,"")</f>
        <v>1</v>
      </c>
      <c r="AT2354">
        <f>_xlfn.XLOOKUP(Tabela5[[#This Row],[UUID]],Planilha2!$A:$A,Planilha2!M:M,"")</f>
        <v>1</v>
      </c>
      <c r="AU2354">
        <f>_xlfn.XLOOKUP(Tabela5[[#This Row],[UUID]],Planilha2!$A:$A,Planilha2!N:N,"")</f>
        <v>1</v>
      </c>
      <c r="AV2354">
        <f>_xlfn.XLOOKUP(Tabela5[[#This Row],[UUID]],Planilha2!$A:$A,Planilha2!O:O,"")</f>
        <v>1</v>
      </c>
    </row>
    <row r="2355" spans="1:48" x14ac:dyDescent="0.2">
      <c r="A2355" t="s">
        <v>9235</v>
      </c>
      <c r="B2355" t="s">
        <v>35</v>
      </c>
      <c r="C2355">
        <v>10802266</v>
      </c>
      <c r="D2355">
        <v>34803964882</v>
      </c>
      <c r="E2355" t="s">
        <v>5298</v>
      </c>
      <c r="F2355" t="s">
        <v>9236</v>
      </c>
      <c r="G2355" t="s">
        <v>5300</v>
      </c>
      <c r="H2355" s="1">
        <v>45992</v>
      </c>
      <c r="I2355">
        <v>202512</v>
      </c>
      <c r="J2355">
        <v>258.46145000000001</v>
      </c>
      <c r="L2355">
        <v>258.45999999999998</v>
      </c>
      <c r="N2355">
        <v>90486435</v>
      </c>
      <c r="O2355" s="1">
        <v>46063</v>
      </c>
      <c r="P2355" s="1">
        <v>46073</v>
      </c>
      <c r="R2355">
        <v>53</v>
      </c>
      <c r="S2355" t="s">
        <v>53</v>
      </c>
      <c r="T2355" t="s">
        <v>40</v>
      </c>
      <c r="U2355" t="s">
        <v>40</v>
      </c>
      <c r="V2355" t="s">
        <v>5301</v>
      </c>
      <c r="W2355">
        <v>6</v>
      </c>
      <c r="X2355" t="s">
        <v>42</v>
      </c>
      <c r="Y2355">
        <v>6</v>
      </c>
      <c r="Z2355" t="s">
        <v>40</v>
      </c>
      <c r="AA2355" t="s">
        <v>1256</v>
      </c>
      <c r="AB2355" t="s">
        <v>44</v>
      </c>
      <c r="AE2355" t="s">
        <v>2615</v>
      </c>
      <c r="AF2355" t="s">
        <v>9237</v>
      </c>
      <c r="AG2355" s="1">
        <v>46050</v>
      </c>
      <c r="AH2355" t="s">
        <v>2751</v>
      </c>
      <c r="AI2355">
        <f>_xlfn.XLOOKUP(Tabela5[[#This Row],[UUID]],Planilha2!$A:$A,Planilha2!B:B,"")</f>
        <v>1</v>
      </c>
      <c r="AJ2355">
        <f>_xlfn.XLOOKUP(Tabela5[[#This Row],[UUID]],Planilha2!$A:$A,Planilha2!C:C,"")</f>
        <v>1</v>
      </c>
      <c r="AK2355">
        <f>_xlfn.XLOOKUP(Tabela5[[#This Row],[UUID]],Planilha2!$A:$A,Planilha2!D:D,"")</f>
        <v>35</v>
      </c>
      <c r="AL2355">
        <f>_xlfn.XLOOKUP(Tabela5[[#This Row],[UUID]],Planilha2!$A:$A,Planilha2!E:E,"")</f>
        <v>0</v>
      </c>
      <c r="AM2355">
        <f>_xlfn.XLOOKUP(Tabela5[[#This Row],[UUID]],Planilha2!$A:$A,Planilha2!F:F,"")</f>
        <v>1</v>
      </c>
      <c r="AN2355">
        <f>_xlfn.XLOOKUP(Tabela5[[#This Row],[UUID]],Planilha2!$A:$A,Planilha2!G:G,"")</f>
        <v>1</v>
      </c>
      <c r="AO2355">
        <f>_xlfn.XLOOKUP(Tabela5[[#This Row],[UUID]],Planilha2!$A:$A,Planilha2!H:H,"")</f>
        <v>1</v>
      </c>
      <c r="AP2355">
        <f>_xlfn.XLOOKUP(Tabela5[[#This Row],[UUID]],Planilha2!$A:$A,Planilha2!I:I,"")</f>
        <v>1</v>
      </c>
      <c r="AQ2355">
        <f>_xlfn.XLOOKUP(Tabela5[[#This Row],[UUID]],Planilha2!$A:$A,Planilha2!J:J,"")</f>
        <v>1</v>
      </c>
      <c r="AR2355">
        <f>_xlfn.XLOOKUP(Tabela5[[#This Row],[UUID]],Planilha2!$A:$A,Planilha2!K:K,"")</f>
        <v>1</v>
      </c>
      <c r="AS2355">
        <f>_xlfn.XLOOKUP(Tabela5[[#This Row],[UUID]],Planilha2!$A:$A,Planilha2!L:L,"")</f>
        <v>1</v>
      </c>
      <c r="AT2355">
        <f>_xlfn.XLOOKUP(Tabela5[[#This Row],[UUID]],Planilha2!$A:$A,Planilha2!M:M,"")</f>
        <v>0</v>
      </c>
      <c r="AU2355">
        <f>_xlfn.XLOOKUP(Tabela5[[#This Row],[UUID]],Planilha2!$A:$A,Planilha2!N:N,"")</f>
        <v>1</v>
      </c>
      <c r="AV2355">
        <f>_xlfn.XLOOKUP(Tabela5[[#This Row],[UUID]],Planilha2!$A:$A,Planilha2!O:O,"")</f>
        <v>1</v>
      </c>
    </row>
    <row r="2356" spans="1:48" x14ac:dyDescent="0.2">
      <c r="A2356" t="s">
        <v>9238</v>
      </c>
      <c r="B2356" t="s">
        <v>35</v>
      </c>
      <c r="C2356">
        <v>1467891</v>
      </c>
      <c r="D2356">
        <v>29228775000109</v>
      </c>
      <c r="E2356" t="s">
        <v>1869</v>
      </c>
      <c r="F2356" t="s">
        <v>1870</v>
      </c>
      <c r="G2356" t="s">
        <v>1871</v>
      </c>
      <c r="H2356" s="1">
        <v>45992</v>
      </c>
      <c r="I2356">
        <v>202512</v>
      </c>
      <c r="J2356">
        <v>1914.16608</v>
      </c>
      <c r="L2356">
        <v>1914.17</v>
      </c>
      <c r="N2356">
        <v>90461210</v>
      </c>
      <c r="O2356" s="1">
        <v>46048</v>
      </c>
      <c r="P2356" s="1">
        <v>46058</v>
      </c>
      <c r="R2356">
        <v>68</v>
      </c>
      <c r="S2356" t="s">
        <v>39</v>
      </c>
      <c r="T2356" t="s">
        <v>40</v>
      </c>
      <c r="U2356" t="s">
        <v>40</v>
      </c>
      <c r="V2356" t="s">
        <v>1872</v>
      </c>
      <c r="W2356">
        <v>6</v>
      </c>
      <c r="X2356" t="s">
        <v>42</v>
      </c>
      <c r="Y2356">
        <v>6</v>
      </c>
      <c r="Z2356" t="s">
        <v>40</v>
      </c>
      <c r="AA2356" t="s">
        <v>1256</v>
      </c>
      <c r="AB2356" t="s">
        <v>44</v>
      </c>
      <c r="AC2356" t="s">
        <v>45</v>
      </c>
      <c r="AE2356" t="s">
        <v>298</v>
      </c>
      <c r="AF2356" t="s">
        <v>9239</v>
      </c>
      <c r="AG2356" s="1">
        <v>46062</v>
      </c>
      <c r="AH2356" t="s">
        <v>2751</v>
      </c>
      <c r="AI2356">
        <f>_xlfn.XLOOKUP(Tabela5[[#This Row],[UUID]],Planilha2!$A:$A,Planilha2!B:B,"")</f>
        <v>0</v>
      </c>
      <c r="AJ2356">
        <f>_xlfn.XLOOKUP(Tabela5[[#This Row],[UUID]],Planilha2!$A:$A,Planilha2!C:C,"")</f>
        <v>1</v>
      </c>
      <c r="AK2356">
        <f>_xlfn.XLOOKUP(Tabela5[[#This Row],[UUID]],Planilha2!$A:$A,Planilha2!D:D,"")</f>
        <v>2</v>
      </c>
      <c r="AL2356">
        <f>_xlfn.XLOOKUP(Tabela5[[#This Row],[UUID]],Planilha2!$A:$A,Planilha2!E:E,"")</f>
        <v>0</v>
      </c>
      <c r="AM2356">
        <f>_xlfn.XLOOKUP(Tabela5[[#This Row],[UUID]],Planilha2!$A:$A,Planilha2!F:F,"")</f>
        <v>1</v>
      </c>
      <c r="AN2356">
        <f>_xlfn.XLOOKUP(Tabela5[[#This Row],[UUID]],Planilha2!$A:$A,Planilha2!G:G,"")</f>
        <v>1</v>
      </c>
      <c r="AO2356">
        <f>_xlfn.XLOOKUP(Tabela5[[#This Row],[UUID]],Planilha2!$A:$A,Planilha2!H:H,"")</f>
        <v>1</v>
      </c>
      <c r="AP2356">
        <f>_xlfn.XLOOKUP(Tabela5[[#This Row],[UUID]],Planilha2!$A:$A,Planilha2!I:I,"")</f>
        <v>1</v>
      </c>
      <c r="AQ2356">
        <f>_xlfn.XLOOKUP(Tabela5[[#This Row],[UUID]],Planilha2!$A:$A,Planilha2!J:J,"")</f>
        <v>1</v>
      </c>
      <c r="AR2356">
        <f>_xlfn.XLOOKUP(Tabela5[[#This Row],[UUID]],Planilha2!$A:$A,Planilha2!K:K,"")</f>
        <v>1</v>
      </c>
      <c r="AS2356">
        <f>_xlfn.XLOOKUP(Tabela5[[#This Row],[UUID]],Planilha2!$A:$A,Planilha2!L:L,"")</f>
        <v>1</v>
      </c>
      <c r="AT2356">
        <f>_xlfn.XLOOKUP(Tabela5[[#This Row],[UUID]],Planilha2!$A:$A,Planilha2!M:M,"")</f>
        <v>1</v>
      </c>
      <c r="AU2356">
        <f>_xlfn.XLOOKUP(Tabela5[[#This Row],[UUID]],Planilha2!$A:$A,Planilha2!N:N,"")</f>
        <v>1</v>
      </c>
      <c r="AV2356">
        <f>_xlfn.XLOOKUP(Tabela5[[#This Row],[UUID]],Planilha2!$A:$A,Planilha2!O:O,"")</f>
        <v>1</v>
      </c>
    </row>
    <row r="2357" spans="1:48" x14ac:dyDescent="0.2">
      <c r="A2357" t="s">
        <v>9240</v>
      </c>
      <c r="B2357" t="s">
        <v>35</v>
      </c>
      <c r="C2357">
        <v>40044076</v>
      </c>
      <c r="D2357">
        <v>33862648168</v>
      </c>
      <c r="E2357" t="s">
        <v>1881</v>
      </c>
      <c r="F2357" t="s">
        <v>1882</v>
      </c>
      <c r="G2357" t="s">
        <v>1883</v>
      </c>
      <c r="H2357" s="1">
        <v>45992</v>
      </c>
      <c r="I2357">
        <v>202512</v>
      </c>
      <c r="J2357">
        <v>270.28733999999997</v>
      </c>
      <c r="L2357">
        <v>270.29000000000002</v>
      </c>
      <c r="N2357">
        <v>90461693</v>
      </c>
      <c r="O2357" s="1">
        <v>46048</v>
      </c>
      <c r="P2357" s="1">
        <v>46058</v>
      </c>
      <c r="R2357">
        <v>68</v>
      </c>
      <c r="S2357" t="s">
        <v>53</v>
      </c>
      <c r="T2357" t="s">
        <v>40</v>
      </c>
      <c r="U2357" t="s">
        <v>40</v>
      </c>
      <c r="V2357" t="s">
        <v>1884</v>
      </c>
      <c r="W2357">
        <v>6</v>
      </c>
      <c r="X2357" t="s">
        <v>42</v>
      </c>
      <c r="Y2357">
        <v>6</v>
      </c>
      <c r="Z2357" t="s">
        <v>40</v>
      </c>
      <c r="AA2357" t="s">
        <v>1256</v>
      </c>
      <c r="AB2357" t="s">
        <v>44</v>
      </c>
      <c r="AC2357" t="s">
        <v>45</v>
      </c>
      <c r="AE2357" t="s">
        <v>298</v>
      </c>
      <c r="AF2357" t="s">
        <v>9241</v>
      </c>
      <c r="AG2357" s="1">
        <v>46035</v>
      </c>
      <c r="AH2357" t="s">
        <v>70</v>
      </c>
      <c r="AI2357">
        <f>_xlfn.XLOOKUP(Tabela5[[#This Row],[UUID]],Planilha2!$A:$A,Planilha2!B:B,"")</f>
        <v>0</v>
      </c>
      <c r="AJ2357">
        <f>_xlfn.XLOOKUP(Tabela5[[#This Row],[UUID]],Planilha2!$A:$A,Planilha2!C:C,"")</f>
        <v>0</v>
      </c>
      <c r="AK2357">
        <f>_xlfn.XLOOKUP(Tabela5[[#This Row],[UUID]],Planilha2!$A:$A,Planilha2!D:D,"")</f>
        <v>1</v>
      </c>
      <c r="AL2357">
        <f>_xlfn.XLOOKUP(Tabela5[[#This Row],[UUID]],Planilha2!$A:$A,Planilha2!E:E,"")</f>
        <v>0</v>
      </c>
      <c r="AM2357">
        <f>_xlfn.XLOOKUP(Tabela5[[#This Row],[UUID]],Planilha2!$A:$A,Planilha2!F:F,"")</f>
        <v>0</v>
      </c>
      <c r="AN2357">
        <f>_xlfn.XLOOKUP(Tabela5[[#This Row],[UUID]],Planilha2!$A:$A,Planilha2!G:G,"")</f>
        <v>1</v>
      </c>
      <c r="AO2357">
        <f>_xlfn.XLOOKUP(Tabela5[[#This Row],[UUID]],Planilha2!$A:$A,Planilha2!H:H,"")</f>
        <v>1</v>
      </c>
      <c r="AP2357">
        <f>_xlfn.XLOOKUP(Tabela5[[#This Row],[UUID]],Planilha2!$A:$A,Planilha2!I:I,"")</f>
        <v>1</v>
      </c>
      <c r="AQ2357">
        <f>_xlfn.XLOOKUP(Tabela5[[#This Row],[UUID]],Planilha2!$A:$A,Planilha2!J:J,"")</f>
        <v>1</v>
      </c>
      <c r="AR2357">
        <f>_xlfn.XLOOKUP(Tabela5[[#This Row],[UUID]],Planilha2!$A:$A,Planilha2!K:K,"")</f>
        <v>2</v>
      </c>
      <c r="AS2357">
        <f>_xlfn.XLOOKUP(Tabela5[[#This Row],[UUID]],Planilha2!$A:$A,Planilha2!L:L,"")</f>
        <v>2</v>
      </c>
      <c r="AT2357">
        <f>_xlfn.XLOOKUP(Tabela5[[#This Row],[UUID]],Planilha2!$A:$A,Planilha2!M:M,"")</f>
        <v>0</v>
      </c>
      <c r="AU2357">
        <f>_xlfn.XLOOKUP(Tabela5[[#This Row],[UUID]],Planilha2!$A:$A,Planilha2!N:N,"")</f>
        <v>0</v>
      </c>
      <c r="AV2357">
        <f>_xlfn.XLOOKUP(Tabela5[[#This Row],[UUID]],Planilha2!$A:$A,Planilha2!O:O,"")</f>
        <v>0</v>
      </c>
    </row>
    <row r="2358" spans="1:48" x14ac:dyDescent="0.2">
      <c r="A2358" t="s">
        <v>9242</v>
      </c>
      <c r="B2358" t="s">
        <v>35</v>
      </c>
      <c r="C2358">
        <v>8848270</v>
      </c>
      <c r="D2358">
        <v>40550649859</v>
      </c>
      <c r="E2358" t="s">
        <v>1827</v>
      </c>
      <c r="F2358" t="s">
        <v>9243</v>
      </c>
      <c r="G2358" t="s">
        <v>1829</v>
      </c>
      <c r="H2358" s="1">
        <v>45931</v>
      </c>
      <c r="I2358">
        <v>202510</v>
      </c>
      <c r="J2358">
        <v>608.84888999999998</v>
      </c>
      <c r="L2358">
        <v>608.85</v>
      </c>
      <c r="N2358">
        <v>90431392</v>
      </c>
      <c r="O2358" s="1">
        <v>46007</v>
      </c>
      <c r="P2358" s="1">
        <v>46059</v>
      </c>
      <c r="R2358">
        <v>67</v>
      </c>
      <c r="S2358" t="s">
        <v>53</v>
      </c>
      <c r="T2358" t="s">
        <v>40</v>
      </c>
      <c r="U2358" t="s">
        <v>40</v>
      </c>
      <c r="V2358" t="s">
        <v>1830</v>
      </c>
      <c r="W2358">
        <v>6</v>
      </c>
      <c r="X2358" t="s">
        <v>42</v>
      </c>
      <c r="Y2358">
        <v>6</v>
      </c>
      <c r="Z2358" t="s">
        <v>40</v>
      </c>
      <c r="AA2358" t="s">
        <v>1256</v>
      </c>
      <c r="AB2358" t="s">
        <v>44</v>
      </c>
      <c r="AC2358" t="s">
        <v>45</v>
      </c>
      <c r="AE2358" t="s">
        <v>298</v>
      </c>
      <c r="AF2358" t="s">
        <v>9244</v>
      </c>
      <c r="AG2358" s="1">
        <v>46054</v>
      </c>
      <c r="AH2358" t="s">
        <v>2751</v>
      </c>
      <c r="AI2358">
        <f>_xlfn.XLOOKUP(Tabela5[[#This Row],[UUID]],Planilha2!$A:$A,Planilha2!B:B,"")</f>
        <v>1</v>
      </c>
      <c r="AJ2358">
        <f>_xlfn.XLOOKUP(Tabela5[[#This Row],[UUID]],Planilha2!$A:$A,Planilha2!C:C,"")</f>
        <v>1</v>
      </c>
      <c r="AK2358">
        <f>_xlfn.XLOOKUP(Tabela5[[#This Row],[UUID]],Planilha2!$A:$A,Planilha2!D:D,"")</f>
        <v>1</v>
      </c>
      <c r="AL2358">
        <f>_xlfn.XLOOKUP(Tabela5[[#This Row],[UUID]],Planilha2!$A:$A,Planilha2!E:E,"")</f>
        <v>0</v>
      </c>
      <c r="AM2358">
        <f>_xlfn.XLOOKUP(Tabela5[[#This Row],[UUID]],Planilha2!$A:$A,Planilha2!F:F,"")</f>
        <v>0</v>
      </c>
      <c r="AN2358">
        <f>_xlfn.XLOOKUP(Tabela5[[#This Row],[UUID]],Planilha2!$A:$A,Planilha2!G:G,"")</f>
        <v>1</v>
      </c>
      <c r="AO2358">
        <f>_xlfn.XLOOKUP(Tabela5[[#This Row],[UUID]],Planilha2!$A:$A,Planilha2!H:H,"")</f>
        <v>1</v>
      </c>
      <c r="AP2358">
        <f>_xlfn.XLOOKUP(Tabela5[[#This Row],[UUID]],Planilha2!$A:$A,Planilha2!I:I,"")</f>
        <v>1</v>
      </c>
      <c r="AQ2358">
        <f>_xlfn.XLOOKUP(Tabela5[[#This Row],[UUID]],Planilha2!$A:$A,Planilha2!J:J,"")</f>
        <v>1</v>
      </c>
      <c r="AR2358">
        <f>_xlfn.XLOOKUP(Tabela5[[#This Row],[UUID]],Planilha2!$A:$A,Planilha2!K:K,"")</f>
        <v>1</v>
      </c>
      <c r="AS2358">
        <f>_xlfn.XLOOKUP(Tabela5[[#This Row],[UUID]],Planilha2!$A:$A,Planilha2!L:L,"")</f>
        <v>1</v>
      </c>
      <c r="AT2358">
        <f>_xlfn.XLOOKUP(Tabela5[[#This Row],[UUID]],Planilha2!$A:$A,Planilha2!M:M,"")</f>
        <v>1</v>
      </c>
      <c r="AU2358">
        <f>_xlfn.XLOOKUP(Tabela5[[#This Row],[UUID]],Planilha2!$A:$A,Planilha2!N:N,"")</f>
        <v>1</v>
      </c>
      <c r="AV2358">
        <f>_xlfn.XLOOKUP(Tabela5[[#This Row],[UUID]],Planilha2!$A:$A,Planilha2!O:O,"")</f>
        <v>1</v>
      </c>
    </row>
    <row r="2359" spans="1:48" x14ac:dyDescent="0.2">
      <c r="A2359" t="s">
        <v>9245</v>
      </c>
      <c r="B2359" t="s">
        <v>35</v>
      </c>
      <c r="C2359">
        <v>8835756</v>
      </c>
      <c r="D2359">
        <v>51261935896</v>
      </c>
      <c r="E2359" t="s">
        <v>1833</v>
      </c>
      <c r="F2359" t="s">
        <v>9246</v>
      </c>
      <c r="G2359" t="s">
        <v>1835</v>
      </c>
      <c r="H2359" s="1">
        <v>45931</v>
      </c>
      <c r="I2359">
        <v>202510</v>
      </c>
      <c r="J2359">
        <v>482.89398999999997</v>
      </c>
      <c r="L2359">
        <v>482.89</v>
      </c>
      <c r="N2359">
        <v>90431637</v>
      </c>
      <c r="O2359" s="1">
        <v>46007</v>
      </c>
      <c r="P2359" s="1">
        <v>46017</v>
      </c>
      <c r="R2359">
        <v>109</v>
      </c>
      <c r="S2359" t="s">
        <v>53</v>
      </c>
      <c r="T2359" t="s">
        <v>40</v>
      </c>
      <c r="U2359" t="s">
        <v>40</v>
      </c>
      <c r="V2359" t="s">
        <v>1836</v>
      </c>
      <c r="W2359">
        <v>6</v>
      </c>
      <c r="X2359" t="s">
        <v>42</v>
      </c>
      <c r="Y2359">
        <v>6</v>
      </c>
      <c r="Z2359" t="s">
        <v>40</v>
      </c>
      <c r="AA2359" t="s">
        <v>1256</v>
      </c>
      <c r="AB2359" t="s">
        <v>44</v>
      </c>
      <c r="AC2359" t="s">
        <v>45</v>
      </c>
      <c r="AE2359" t="s">
        <v>298</v>
      </c>
      <c r="AF2359" t="s">
        <v>9247</v>
      </c>
      <c r="AG2359" s="1">
        <v>46020</v>
      </c>
      <c r="AH2359" t="s">
        <v>70</v>
      </c>
      <c r="AI2359">
        <f>_xlfn.XLOOKUP(Tabela5[[#This Row],[UUID]],Planilha2!$A:$A,Planilha2!B:B,"")</f>
        <v>0</v>
      </c>
      <c r="AJ2359">
        <f>_xlfn.XLOOKUP(Tabela5[[#This Row],[UUID]],Planilha2!$A:$A,Planilha2!C:C,"")</f>
        <v>0</v>
      </c>
      <c r="AK2359">
        <f>_xlfn.XLOOKUP(Tabela5[[#This Row],[UUID]],Planilha2!$A:$A,Planilha2!D:D,"")</f>
        <v>1</v>
      </c>
      <c r="AL2359">
        <f>_xlfn.XLOOKUP(Tabela5[[#This Row],[UUID]],Planilha2!$A:$A,Planilha2!E:E,"")</f>
        <v>2</v>
      </c>
      <c r="AM2359">
        <f>_xlfn.XLOOKUP(Tabela5[[#This Row],[UUID]],Planilha2!$A:$A,Planilha2!F:F,"")</f>
        <v>0</v>
      </c>
      <c r="AN2359">
        <f>_xlfn.XLOOKUP(Tabela5[[#This Row],[UUID]],Planilha2!$A:$A,Planilha2!G:G,"")</f>
        <v>0</v>
      </c>
      <c r="AO2359">
        <f>_xlfn.XLOOKUP(Tabela5[[#This Row],[UUID]],Planilha2!$A:$A,Planilha2!H:H,"")</f>
        <v>0</v>
      </c>
      <c r="AP2359">
        <f>_xlfn.XLOOKUP(Tabela5[[#This Row],[UUID]],Planilha2!$A:$A,Planilha2!I:I,"")</f>
        <v>1</v>
      </c>
      <c r="AQ2359">
        <f>_xlfn.XLOOKUP(Tabela5[[#This Row],[UUID]],Planilha2!$A:$A,Planilha2!J:J,"")</f>
        <v>1</v>
      </c>
      <c r="AR2359">
        <f>_xlfn.XLOOKUP(Tabela5[[#This Row],[UUID]],Planilha2!$A:$A,Planilha2!K:K,"")</f>
        <v>1</v>
      </c>
      <c r="AS2359">
        <f>_xlfn.XLOOKUP(Tabela5[[#This Row],[UUID]],Planilha2!$A:$A,Planilha2!L:L,"")</f>
        <v>1</v>
      </c>
      <c r="AT2359">
        <f>_xlfn.XLOOKUP(Tabela5[[#This Row],[UUID]],Planilha2!$A:$A,Planilha2!M:M,"")</f>
        <v>0</v>
      </c>
      <c r="AU2359">
        <f>_xlfn.XLOOKUP(Tabela5[[#This Row],[UUID]],Planilha2!$A:$A,Planilha2!N:N,"")</f>
        <v>0</v>
      </c>
      <c r="AV2359">
        <f>_xlfn.XLOOKUP(Tabela5[[#This Row],[UUID]],Planilha2!$A:$A,Planilha2!O:O,"")</f>
        <v>0</v>
      </c>
    </row>
    <row r="2360" spans="1:48" x14ac:dyDescent="0.2">
      <c r="A2360" t="s">
        <v>9248</v>
      </c>
      <c r="B2360" t="s">
        <v>35</v>
      </c>
      <c r="C2360">
        <v>12041726</v>
      </c>
      <c r="D2360">
        <v>58434488604</v>
      </c>
      <c r="E2360" t="s">
        <v>5205</v>
      </c>
      <c r="F2360" t="s">
        <v>7678</v>
      </c>
      <c r="G2360" t="s">
        <v>5207</v>
      </c>
      <c r="H2360" s="1">
        <v>45931</v>
      </c>
      <c r="I2360">
        <v>202510</v>
      </c>
      <c r="J2360">
        <v>326.72883999999999</v>
      </c>
      <c r="L2360">
        <v>326.73</v>
      </c>
      <c r="N2360">
        <v>90431448</v>
      </c>
      <c r="O2360" s="1">
        <v>46007</v>
      </c>
      <c r="P2360" s="1">
        <v>46059</v>
      </c>
      <c r="R2360">
        <v>67</v>
      </c>
      <c r="S2360" t="s">
        <v>53</v>
      </c>
      <c r="T2360" t="s">
        <v>40</v>
      </c>
      <c r="U2360" t="s">
        <v>40</v>
      </c>
      <c r="V2360" t="s">
        <v>5208</v>
      </c>
      <c r="W2360">
        <v>6</v>
      </c>
      <c r="X2360" t="s">
        <v>42</v>
      </c>
      <c r="Y2360">
        <v>6</v>
      </c>
      <c r="Z2360" t="s">
        <v>40</v>
      </c>
      <c r="AA2360" t="s">
        <v>1256</v>
      </c>
      <c r="AB2360" t="s">
        <v>44</v>
      </c>
      <c r="AC2360" t="s">
        <v>45</v>
      </c>
      <c r="AE2360" t="s">
        <v>298</v>
      </c>
      <c r="AF2360" t="s">
        <v>9249</v>
      </c>
      <c r="AG2360" s="1">
        <v>46054</v>
      </c>
      <c r="AH2360" t="s">
        <v>2751</v>
      </c>
      <c r="AI2360">
        <f>_xlfn.XLOOKUP(Tabela5[[#This Row],[UUID]],Planilha2!$A:$A,Planilha2!B:B,"")</f>
        <v>1</v>
      </c>
      <c r="AJ2360">
        <f>_xlfn.XLOOKUP(Tabela5[[#This Row],[UUID]],Planilha2!$A:$A,Planilha2!C:C,"")</f>
        <v>1</v>
      </c>
      <c r="AK2360">
        <f>_xlfn.XLOOKUP(Tabela5[[#This Row],[UUID]],Planilha2!$A:$A,Planilha2!D:D,"")</f>
        <v>1</v>
      </c>
      <c r="AL2360">
        <f>_xlfn.XLOOKUP(Tabela5[[#This Row],[UUID]],Planilha2!$A:$A,Planilha2!E:E,"")</f>
        <v>0</v>
      </c>
      <c r="AM2360">
        <f>_xlfn.XLOOKUP(Tabela5[[#This Row],[UUID]],Planilha2!$A:$A,Planilha2!F:F,"")</f>
        <v>0</v>
      </c>
      <c r="AN2360">
        <f>_xlfn.XLOOKUP(Tabela5[[#This Row],[UUID]],Planilha2!$A:$A,Planilha2!G:G,"")</f>
        <v>1</v>
      </c>
      <c r="AO2360">
        <f>_xlfn.XLOOKUP(Tabela5[[#This Row],[UUID]],Planilha2!$A:$A,Planilha2!H:H,"")</f>
        <v>1</v>
      </c>
      <c r="AP2360">
        <f>_xlfn.XLOOKUP(Tabela5[[#This Row],[UUID]],Planilha2!$A:$A,Planilha2!I:I,"")</f>
        <v>1</v>
      </c>
      <c r="AQ2360">
        <f>_xlfn.XLOOKUP(Tabela5[[#This Row],[UUID]],Planilha2!$A:$A,Planilha2!J:J,"")</f>
        <v>1</v>
      </c>
      <c r="AR2360">
        <f>_xlfn.XLOOKUP(Tabela5[[#This Row],[UUID]],Planilha2!$A:$A,Planilha2!K:K,"")</f>
        <v>1</v>
      </c>
      <c r="AS2360">
        <f>_xlfn.XLOOKUP(Tabela5[[#This Row],[UUID]],Planilha2!$A:$A,Planilha2!L:L,"")</f>
        <v>1</v>
      </c>
      <c r="AT2360">
        <f>_xlfn.XLOOKUP(Tabela5[[#This Row],[UUID]],Planilha2!$A:$A,Planilha2!M:M,"")</f>
        <v>1</v>
      </c>
      <c r="AU2360">
        <f>_xlfn.XLOOKUP(Tabela5[[#This Row],[UUID]],Planilha2!$A:$A,Planilha2!N:N,"")</f>
        <v>1</v>
      </c>
      <c r="AV2360">
        <f>_xlfn.XLOOKUP(Tabela5[[#This Row],[UUID]],Planilha2!$A:$A,Planilha2!O:O,"")</f>
        <v>1</v>
      </c>
    </row>
    <row r="2361" spans="1:48" x14ac:dyDescent="0.2">
      <c r="A2361" t="s">
        <v>9250</v>
      </c>
      <c r="B2361" t="s">
        <v>35</v>
      </c>
      <c r="C2361">
        <v>4598717</v>
      </c>
      <c r="D2361">
        <v>19996563855</v>
      </c>
      <c r="E2361" t="s">
        <v>1887</v>
      </c>
      <c r="F2361" t="s">
        <v>1888</v>
      </c>
      <c r="G2361" t="s">
        <v>1889</v>
      </c>
      <c r="H2361" s="1">
        <v>45992</v>
      </c>
      <c r="I2361">
        <v>202512</v>
      </c>
      <c r="J2361">
        <v>218.59304</v>
      </c>
      <c r="L2361">
        <v>218.59</v>
      </c>
      <c r="N2361">
        <v>90461526</v>
      </c>
      <c r="O2361" s="1">
        <v>46048</v>
      </c>
      <c r="P2361" s="1">
        <v>46058</v>
      </c>
      <c r="R2361">
        <v>68</v>
      </c>
      <c r="S2361" t="s">
        <v>53</v>
      </c>
      <c r="T2361" t="s">
        <v>40</v>
      </c>
      <c r="U2361" t="s">
        <v>40</v>
      </c>
      <c r="V2361" t="s">
        <v>1890</v>
      </c>
      <c r="W2361">
        <v>6</v>
      </c>
      <c r="X2361" t="s">
        <v>42</v>
      </c>
      <c r="Y2361">
        <v>6</v>
      </c>
      <c r="Z2361" t="s">
        <v>40</v>
      </c>
      <c r="AA2361" t="s">
        <v>1256</v>
      </c>
      <c r="AB2361" t="s">
        <v>44</v>
      </c>
      <c r="AC2361" t="s">
        <v>45</v>
      </c>
      <c r="AE2361" t="s">
        <v>298</v>
      </c>
      <c r="AF2361" t="s">
        <v>9251</v>
      </c>
      <c r="AG2361" s="1">
        <v>46062</v>
      </c>
      <c r="AH2361" t="s">
        <v>2751</v>
      </c>
      <c r="AI2361">
        <f>_xlfn.XLOOKUP(Tabela5[[#This Row],[UUID]],Planilha2!$A:$A,Planilha2!B:B,"")</f>
        <v>0</v>
      </c>
      <c r="AJ2361">
        <f>_xlfn.XLOOKUP(Tabela5[[#This Row],[UUID]],Planilha2!$A:$A,Planilha2!C:C,"")</f>
        <v>1</v>
      </c>
      <c r="AK2361">
        <f>_xlfn.XLOOKUP(Tabela5[[#This Row],[UUID]],Planilha2!$A:$A,Planilha2!D:D,"")</f>
        <v>5</v>
      </c>
      <c r="AL2361">
        <f>_xlfn.XLOOKUP(Tabela5[[#This Row],[UUID]],Planilha2!$A:$A,Planilha2!E:E,"")</f>
        <v>1</v>
      </c>
      <c r="AM2361">
        <f>_xlfn.XLOOKUP(Tabela5[[#This Row],[UUID]],Planilha2!$A:$A,Planilha2!F:F,"")</f>
        <v>1</v>
      </c>
      <c r="AN2361">
        <f>_xlfn.XLOOKUP(Tabela5[[#This Row],[UUID]],Planilha2!$A:$A,Planilha2!G:G,"")</f>
        <v>1</v>
      </c>
      <c r="AO2361">
        <f>_xlfn.XLOOKUP(Tabela5[[#This Row],[UUID]],Planilha2!$A:$A,Planilha2!H:H,"")</f>
        <v>1</v>
      </c>
      <c r="AP2361">
        <f>_xlfn.XLOOKUP(Tabela5[[#This Row],[UUID]],Planilha2!$A:$A,Planilha2!I:I,"")</f>
        <v>1</v>
      </c>
      <c r="AQ2361">
        <f>_xlfn.XLOOKUP(Tabela5[[#This Row],[UUID]],Planilha2!$A:$A,Planilha2!J:J,"")</f>
        <v>1</v>
      </c>
      <c r="AR2361">
        <f>_xlfn.XLOOKUP(Tabela5[[#This Row],[UUID]],Planilha2!$A:$A,Planilha2!K:K,"")</f>
        <v>1</v>
      </c>
      <c r="AS2361">
        <f>_xlfn.XLOOKUP(Tabela5[[#This Row],[UUID]],Planilha2!$A:$A,Planilha2!L:L,"")</f>
        <v>1</v>
      </c>
      <c r="AT2361">
        <f>_xlfn.XLOOKUP(Tabela5[[#This Row],[UUID]],Planilha2!$A:$A,Planilha2!M:M,"")</f>
        <v>1</v>
      </c>
      <c r="AU2361">
        <f>_xlfn.XLOOKUP(Tabela5[[#This Row],[UUID]],Planilha2!$A:$A,Planilha2!N:N,"")</f>
        <v>1</v>
      </c>
      <c r="AV2361">
        <f>_xlfn.XLOOKUP(Tabela5[[#This Row],[UUID]],Planilha2!$A:$A,Planilha2!O:O,"")</f>
        <v>1</v>
      </c>
    </row>
    <row r="2362" spans="1:48" x14ac:dyDescent="0.2">
      <c r="A2362" t="s">
        <v>9252</v>
      </c>
      <c r="B2362" t="s">
        <v>35</v>
      </c>
      <c r="C2362">
        <v>37909444</v>
      </c>
      <c r="D2362">
        <v>22184880</v>
      </c>
      <c r="E2362" t="s">
        <v>1893</v>
      </c>
      <c r="F2362" t="s">
        <v>1894</v>
      </c>
      <c r="G2362" t="s">
        <v>1895</v>
      </c>
      <c r="H2362" s="1">
        <v>45992</v>
      </c>
      <c r="I2362">
        <v>202512</v>
      </c>
      <c r="J2362">
        <v>246.65566000000001</v>
      </c>
      <c r="L2362">
        <v>246.66</v>
      </c>
      <c r="N2362">
        <v>90461665</v>
      </c>
      <c r="O2362" s="1">
        <v>46048</v>
      </c>
      <c r="P2362" s="1">
        <v>46058</v>
      </c>
      <c r="R2362">
        <v>68</v>
      </c>
      <c r="S2362" t="s">
        <v>53</v>
      </c>
      <c r="T2362" t="s">
        <v>40</v>
      </c>
      <c r="U2362" t="s">
        <v>40</v>
      </c>
      <c r="V2362" t="s">
        <v>1896</v>
      </c>
      <c r="W2362">
        <v>6</v>
      </c>
      <c r="X2362" t="s">
        <v>42</v>
      </c>
      <c r="Y2362">
        <v>6</v>
      </c>
      <c r="Z2362" t="s">
        <v>40</v>
      </c>
      <c r="AA2362" t="s">
        <v>1256</v>
      </c>
      <c r="AB2362" t="s">
        <v>44</v>
      </c>
      <c r="AC2362" t="s">
        <v>45</v>
      </c>
      <c r="AE2362" t="s">
        <v>298</v>
      </c>
      <c r="AF2362" t="s">
        <v>9253</v>
      </c>
      <c r="AG2362" s="1">
        <v>46062</v>
      </c>
      <c r="AH2362" t="s">
        <v>2751</v>
      </c>
      <c r="AI2362">
        <f>_xlfn.XLOOKUP(Tabela5[[#This Row],[UUID]],Planilha2!$A:$A,Planilha2!B:B,"")</f>
        <v>0</v>
      </c>
      <c r="AJ2362">
        <f>_xlfn.XLOOKUP(Tabela5[[#This Row],[UUID]],Planilha2!$A:$A,Planilha2!C:C,"")</f>
        <v>1</v>
      </c>
      <c r="AK2362">
        <f>_xlfn.XLOOKUP(Tabela5[[#This Row],[UUID]],Planilha2!$A:$A,Planilha2!D:D,"")</f>
        <v>1</v>
      </c>
      <c r="AL2362">
        <f>_xlfn.XLOOKUP(Tabela5[[#This Row],[UUID]],Planilha2!$A:$A,Planilha2!E:E,"")</f>
        <v>0</v>
      </c>
      <c r="AM2362">
        <f>_xlfn.XLOOKUP(Tabela5[[#This Row],[UUID]],Planilha2!$A:$A,Planilha2!F:F,"")</f>
        <v>1</v>
      </c>
      <c r="AN2362">
        <f>_xlfn.XLOOKUP(Tabela5[[#This Row],[UUID]],Planilha2!$A:$A,Planilha2!G:G,"")</f>
        <v>1</v>
      </c>
      <c r="AO2362">
        <f>_xlfn.XLOOKUP(Tabela5[[#This Row],[UUID]],Planilha2!$A:$A,Planilha2!H:H,"")</f>
        <v>1</v>
      </c>
      <c r="AP2362">
        <f>_xlfn.XLOOKUP(Tabela5[[#This Row],[UUID]],Planilha2!$A:$A,Planilha2!I:I,"")</f>
        <v>1</v>
      </c>
      <c r="AQ2362">
        <f>_xlfn.XLOOKUP(Tabela5[[#This Row],[UUID]],Planilha2!$A:$A,Planilha2!J:J,"")</f>
        <v>1</v>
      </c>
      <c r="AR2362">
        <f>_xlfn.XLOOKUP(Tabela5[[#This Row],[UUID]],Planilha2!$A:$A,Planilha2!K:K,"")</f>
        <v>1</v>
      </c>
      <c r="AS2362">
        <f>_xlfn.XLOOKUP(Tabela5[[#This Row],[UUID]],Planilha2!$A:$A,Planilha2!L:L,"")</f>
        <v>1</v>
      </c>
      <c r="AT2362">
        <f>_xlfn.XLOOKUP(Tabela5[[#This Row],[UUID]],Planilha2!$A:$A,Planilha2!M:M,"")</f>
        <v>1</v>
      </c>
      <c r="AU2362">
        <f>_xlfn.XLOOKUP(Tabela5[[#This Row],[UUID]],Planilha2!$A:$A,Planilha2!N:N,"")</f>
        <v>1</v>
      </c>
      <c r="AV2362">
        <f>_xlfn.XLOOKUP(Tabela5[[#This Row],[UUID]],Planilha2!$A:$A,Planilha2!O:O,"")</f>
        <v>1</v>
      </c>
    </row>
    <row r="2363" spans="1:48" x14ac:dyDescent="0.2">
      <c r="A2363" t="s">
        <v>9254</v>
      </c>
      <c r="B2363" t="s">
        <v>35</v>
      </c>
      <c r="C2363">
        <v>6699464</v>
      </c>
      <c r="D2363">
        <v>14489304803</v>
      </c>
      <c r="E2363" t="s">
        <v>5354</v>
      </c>
      <c r="F2363" t="s">
        <v>5355</v>
      </c>
      <c r="G2363" t="s">
        <v>5356</v>
      </c>
      <c r="H2363" s="1">
        <v>45992</v>
      </c>
      <c r="I2363">
        <v>202512</v>
      </c>
      <c r="J2363">
        <v>273.24130000000002</v>
      </c>
      <c r="L2363">
        <v>273.24</v>
      </c>
      <c r="N2363">
        <v>90461450</v>
      </c>
      <c r="O2363" s="1">
        <v>46048</v>
      </c>
      <c r="P2363" s="1">
        <v>46058</v>
      </c>
      <c r="R2363">
        <v>68</v>
      </c>
      <c r="S2363" t="s">
        <v>53</v>
      </c>
      <c r="T2363" t="s">
        <v>40</v>
      </c>
      <c r="U2363" t="s">
        <v>40</v>
      </c>
      <c r="V2363" t="s">
        <v>5357</v>
      </c>
      <c r="W2363">
        <v>6</v>
      </c>
      <c r="X2363" t="s">
        <v>42</v>
      </c>
      <c r="Y2363">
        <v>6</v>
      </c>
      <c r="Z2363" t="s">
        <v>40</v>
      </c>
      <c r="AA2363" t="s">
        <v>1256</v>
      </c>
      <c r="AB2363" t="s">
        <v>44</v>
      </c>
      <c r="AC2363" t="s">
        <v>45</v>
      </c>
      <c r="AE2363" t="s">
        <v>298</v>
      </c>
      <c r="AF2363" t="s">
        <v>9255</v>
      </c>
      <c r="AG2363" s="1">
        <v>46094</v>
      </c>
      <c r="AH2363" t="s">
        <v>2615</v>
      </c>
      <c r="AI2363">
        <f>_xlfn.XLOOKUP(Tabela5[[#This Row],[UUID]],Planilha2!$A:$A,Planilha2!B:B,"")</f>
        <v>1</v>
      </c>
      <c r="AJ2363">
        <f>_xlfn.XLOOKUP(Tabela5[[#This Row],[UUID]],Planilha2!$A:$A,Planilha2!C:C,"")</f>
        <v>0</v>
      </c>
      <c r="AK2363">
        <f>_xlfn.XLOOKUP(Tabela5[[#This Row],[UUID]],Planilha2!$A:$A,Planilha2!D:D,"")</f>
        <v>2</v>
      </c>
      <c r="AL2363">
        <f>_xlfn.XLOOKUP(Tabela5[[#This Row],[UUID]],Planilha2!$A:$A,Planilha2!E:E,"")</f>
        <v>0</v>
      </c>
      <c r="AM2363">
        <f>_xlfn.XLOOKUP(Tabela5[[#This Row],[UUID]],Planilha2!$A:$A,Planilha2!F:F,"")</f>
        <v>1</v>
      </c>
      <c r="AN2363">
        <f>_xlfn.XLOOKUP(Tabela5[[#This Row],[UUID]],Planilha2!$A:$A,Planilha2!G:G,"")</f>
        <v>1</v>
      </c>
      <c r="AO2363">
        <f>_xlfn.XLOOKUP(Tabela5[[#This Row],[UUID]],Planilha2!$A:$A,Planilha2!H:H,"")</f>
        <v>1</v>
      </c>
      <c r="AP2363">
        <f>_xlfn.XLOOKUP(Tabela5[[#This Row],[UUID]],Planilha2!$A:$A,Planilha2!I:I,"")</f>
        <v>1</v>
      </c>
      <c r="AQ2363">
        <f>_xlfn.XLOOKUP(Tabela5[[#This Row],[UUID]],Planilha2!$A:$A,Planilha2!J:J,"")</f>
        <v>1</v>
      </c>
      <c r="AR2363">
        <f>_xlfn.XLOOKUP(Tabela5[[#This Row],[UUID]],Planilha2!$A:$A,Planilha2!K:K,"")</f>
        <v>1</v>
      </c>
      <c r="AS2363">
        <f>_xlfn.XLOOKUP(Tabela5[[#This Row],[UUID]],Planilha2!$A:$A,Planilha2!L:L,"")</f>
        <v>1</v>
      </c>
      <c r="AT2363">
        <f>_xlfn.XLOOKUP(Tabela5[[#This Row],[UUID]],Planilha2!$A:$A,Planilha2!M:M,"")</f>
        <v>0</v>
      </c>
      <c r="AU2363">
        <f>_xlfn.XLOOKUP(Tabela5[[#This Row],[UUID]],Planilha2!$A:$A,Planilha2!N:N,"")</f>
        <v>1</v>
      </c>
      <c r="AV2363">
        <f>_xlfn.XLOOKUP(Tabela5[[#This Row],[UUID]],Planilha2!$A:$A,Planilha2!O:O,"")</f>
        <v>1</v>
      </c>
    </row>
    <row r="2364" spans="1:48" x14ac:dyDescent="0.2">
      <c r="A2364" t="s">
        <v>9256</v>
      </c>
      <c r="B2364" t="s">
        <v>35</v>
      </c>
      <c r="C2364">
        <v>2249529</v>
      </c>
      <c r="D2364">
        <v>3206205573</v>
      </c>
      <c r="E2364" t="s">
        <v>1905</v>
      </c>
      <c r="F2364" t="s">
        <v>1906</v>
      </c>
      <c r="G2364" t="s">
        <v>1907</v>
      </c>
      <c r="H2364" s="1">
        <v>45992</v>
      </c>
      <c r="I2364">
        <v>202512</v>
      </c>
      <c r="J2364">
        <v>377.36838999999998</v>
      </c>
      <c r="L2364">
        <v>377.37</v>
      </c>
      <c r="N2364">
        <v>90461562</v>
      </c>
      <c r="O2364" s="1">
        <v>46048</v>
      </c>
      <c r="P2364" s="1">
        <v>46058</v>
      </c>
      <c r="R2364">
        <v>68</v>
      </c>
      <c r="S2364" t="s">
        <v>53</v>
      </c>
      <c r="T2364" t="s">
        <v>40</v>
      </c>
      <c r="U2364" t="s">
        <v>40</v>
      </c>
      <c r="V2364" t="s">
        <v>1908</v>
      </c>
      <c r="W2364">
        <v>6</v>
      </c>
      <c r="X2364" t="s">
        <v>42</v>
      </c>
      <c r="Y2364">
        <v>6</v>
      </c>
      <c r="Z2364" t="s">
        <v>40</v>
      </c>
      <c r="AA2364" t="s">
        <v>1256</v>
      </c>
      <c r="AB2364" t="s">
        <v>44</v>
      </c>
      <c r="AC2364" t="s">
        <v>45</v>
      </c>
      <c r="AE2364" t="s">
        <v>298</v>
      </c>
      <c r="AF2364" t="s">
        <v>9257</v>
      </c>
      <c r="AG2364" s="1">
        <v>46043</v>
      </c>
      <c r="AH2364" t="s">
        <v>2751</v>
      </c>
      <c r="AI2364">
        <f>_xlfn.XLOOKUP(Tabela5[[#This Row],[UUID]],Planilha2!$A:$A,Planilha2!B:B,"")</f>
        <v>1</v>
      </c>
      <c r="AJ2364">
        <f>_xlfn.XLOOKUP(Tabela5[[#This Row],[UUID]],Planilha2!$A:$A,Planilha2!C:C,"")</f>
        <v>1</v>
      </c>
      <c r="AK2364">
        <f>_xlfn.XLOOKUP(Tabela5[[#This Row],[UUID]],Planilha2!$A:$A,Planilha2!D:D,"")</f>
        <v>48</v>
      </c>
      <c r="AL2364">
        <f>_xlfn.XLOOKUP(Tabela5[[#This Row],[UUID]],Planilha2!$A:$A,Planilha2!E:E,"")</f>
        <v>3</v>
      </c>
      <c r="AM2364">
        <f>_xlfn.XLOOKUP(Tabela5[[#This Row],[UUID]],Planilha2!$A:$A,Planilha2!F:F,"")</f>
        <v>1</v>
      </c>
      <c r="AN2364">
        <f>_xlfn.XLOOKUP(Tabela5[[#This Row],[UUID]],Planilha2!$A:$A,Planilha2!G:G,"")</f>
        <v>1</v>
      </c>
      <c r="AO2364">
        <f>_xlfn.XLOOKUP(Tabela5[[#This Row],[UUID]],Planilha2!$A:$A,Planilha2!H:H,"")</f>
        <v>1</v>
      </c>
      <c r="AP2364">
        <f>_xlfn.XLOOKUP(Tabela5[[#This Row],[UUID]],Planilha2!$A:$A,Planilha2!I:I,"")</f>
        <v>1</v>
      </c>
      <c r="AQ2364">
        <f>_xlfn.XLOOKUP(Tabela5[[#This Row],[UUID]],Planilha2!$A:$A,Planilha2!J:J,"")</f>
        <v>1</v>
      </c>
      <c r="AR2364">
        <f>_xlfn.XLOOKUP(Tabela5[[#This Row],[UUID]],Planilha2!$A:$A,Planilha2!K:K,"")</f>
        <v>1</v>
      </c>
      <c r="AS2364">
        <f>_xlfn.XLOOKUP(Tabela5[[#This Row],[UUID]],Planilha2!$A:$A,Planilha2!L:L,"")</f>
        <v>1</v>
      </c>
      <c r="AT2364">
        <f>_xlfn.XLOOKUP(Tabela5[[#This Row],[UUID]],Planilha2!$A:$A,Planilha2!M:M,"")</f>
        <v>0</v>
      </c>
      <c r="AU2364">
        <f>_xlfn.XLOOKUP(Tabela5[[#This Row],[UUID]],Planilha2!$A:$A,Planilha2!N:N,"")</f>
        <v>1</v>
      </c>
      <c r="AV2364">
        <f>_xlfn.XLOOKUP(Tabela5[[#This Row],[UUID]],Planilha2!$A:$A,Planilha2!O:O,"")</f>
        <v>1</v>
      </c>
    </row>
    <row r="2365" spans="1:48" x14ac:dyDescent="0.2">
      <c r="A2365" t="s">
        <v>9258</v>
      </c>
      <c r="B2365" t="s">
        <v>35</v>
      </c>
      <c r="C2365">
        <v>13291386</v>
      </c>
      <c r="D2365">
        <v>26904287845</v>
      </c>
      <c r="E2365" t="s">
        <v>1917</v>
      </c>
      <c r="F2365" t="s">
        <v>1918</v>
      </c>
      <c r="G2365" t="s">
        <v>1919</v>
      </c>
      <c r="H2365" s="1">
        <v>45992</v>
      </c>
      <c r="I2365">
        <v>202512</v>
      </c>
      <c r="J2365">
        <v>1100.3501000000001</v>
      </c>
      <c r="L2365">
        <v>1100.3499999999999</v>
      </c>
      <c r="N2365">
        <v>90461278</v>
      </c>
      <c r="O2365" s="1">
        <v>46048</v>
      </c>
      <c r="P2365" s="1">
        <v>46058</v>
      </c>
      <c r="R2365">
        <v>68</v>
      </c>
      <c r="S2365" t="s">
        <v>53</v>
      </c>
      <c r="T2365" t="s">
        <v>40</v>
      </c>
      <c r="U2365" t="s">
        <v>40</v>
      </c>
      <c r="V2365" t="s">
        <v>1920</v>
      </c>
      <c r="W2365">
        <v>6</v>
      </c>
      <c r="X2365" t="s">
        <v>42</v>
      </c>
      <c r="Y2365">
        <v>6</v>
      </c>
      <c r="Z2365" t="s">
        <v>40</v>
      </c>
      <c r="AA2365" t="s">
        <v>1256</v>
      </c>
      <c r="AB2365" t="s">
        <v>44</v>
      </c>
      <c r="AC2365" t="s">
        <v>45</v>
      </c>
      <c r="AE2365" t="s">
        <v>298</v>
      </c>
      <c r="AF2365" t="s">
        <v>9259</v>
      </c>
      <c r="AG2365" s="1">
        <v>46094</v>
      </c>
      <c r="AH2365" t="s">
        <v>2615</v>
      </c>
      <c r="AI2365">
        <f>_xlfn.XLOOKUP(Tabela5[[#This Row],[UUID]],Planilha2!$A:$A,Planilha2!B:B,"")</f>
        <v>1</v>
      </c>
      <c r="AJ2365">
        <f>_xlfn.XLOOKUP(Tabela5[[#This Row],[UUID]],Planilha2!$A:$A,Planilha2!C:C,"")</f>
        <v>0</v>
      </c>
      <c r="AK2365">
        <f>_xlfn.XLOOKUP(Tabela5[[#This Row],[UUID]],Planilha2!$A:$A,Planilha2!D:D,"")</f>
        <v>1</v>
      </c>
      <c r="AL2365">
        <f>_xlfn.XLOOKUP(Tabela5[[#This Row],[UUID]],Planilha2!$A:$A,Planilha2!E:E,"")</f>
        <v>0</v>
      </c>
      <c r="AM2365">
        <f>_xlfn.XLOOKUP(Tabela5[[#This Row],[UUID]],Planilha2!$A:$A,Planilha2!F:F,"")</f>
        <v>1</v>
      </c>
      <c r="AN2365">
        <f>_xlfn.XLOOKUP(Tabela5[[#This Row],[UUID]],Planilha2!$A:$A,Planilha2!G:G,"")</f>
        <v>1</v>
      </c>
      <c r="AO2365">
        <f>_xlfn.XLOOKUP(Tabela5[[#This Row],[UUID]],Planilha2!$A:$A,Planilha2!H:H,"")</f>
        <v>1</v>
      </c>
      <c r="AP2365">
        <f>_xlfn.XLOOKUP(Tabela5[[#This Row],[UUID]],Planilha2!$A:$A,Planilha2!I:I,"")</f>
        <v>1</v>
      </c>
      <c r="AQ2365">
        <f>_xlfn.XLOOKUP(Tabela5[[#This Row],[UUID]],Planilha2!$A:$A,Planilha2!J:J,"")</f>
        <v>1</v>
      </c>
      <c r="AR2365">
        <f>_xlfn.XLOOKUP(Tabela5[[#This Row],[UUID]],Planilha2!$A:$A,Planilha2!K:K,"")</f>
        <v>1</v>
      </c>
      <c r="AS2365">
        <f>_xlfn.XLOOKUP(Tabela5[[#This Row],[UUID]],Planilha2!$A:$A,Planilha2!L:L,"")</f>
        <v>1</v>
      </c>
      <c r="AT2365">
        <f>_xlfn.XLOOKUP(Tabela5[[#This Row],[UUID]],Planilha2!$A:$A,Planilha2!M:M,"")</f>
        <v>0</v>
      </c>
      <c r="AU2365">
        <f>_xlfn.XLOOKUP(Tabela5[[#This Row],[UUID]],Planilha2!$A:$A,Planilha2!N:N,"")</f>
        <v>1</v>
      </c>
      <c r="AV2365">
        <f>_xlfn.XLOOKUP(Tabela5[[#This Row],[UUID]],Planilha2!$A:$A,Planilha2!O:O,"")</f>
        <v>1</v>
      </c>
    </row>
    <row r="2366" spans="1:48" x14ac:dyDescent="0.2">
      <c r="A2366" t="s">
        <v>9260</v>
      </c>
      <c r="B2366" t="s">
        <v>35</v>
      </c>
      <c r="C2366">
        <v>34212230</v>
      </c>
      <c r="D2366">
        <v>30414569822</v>
      </c>
      <c r="E2366" t="s">
        <v>5370</v>
      </c>
      <c r="F2366" t="s">
        <v>5406</v>
      </c>
      <c r="G2366" t="s">
        <v>5372</v>
      </c>
      <c r="H2366" s="1">
        <v>45992</v>
      </c>
      <c r="I2366">
        <v>202512</v>
      </c>
      <c r="J2366">
        <v>1427.9652000000001</v>
      </c>
      <c r="L2366">
        <v>1427.97</v>
      </c>
      <c r="N2366">
        <v>90461611</v>
      </c>
      <c r="O2366" s="1">
        <v>46048</v>
      </c>
      <c r="P2366" s="1">
        <v>46058</v>
      </c>
      <c r="R2366">
        <v>68</v>
      </c>
      <c r="S2366" t="s">
        <v>53</v>
      </c>
      <c r="T2366" t="s">
        <v>40</v>
      </c>
      <c r="U2366" t="s">
        <v>40</v>
      </c>
      <c r="V2366" t="s">
        <v>5373</v>
      </c>
      <c r="W2366">
        <v>6</v>
      </c>
      <c r="X2366" t="s">
        <v>42</v>
      </c>
      <c r="Y2366">
        <v>6</v>
      </c>
      <c r="Z2366" t="s">
        <v>40</v>
      </c>
      <c r="AA2366" t="s">
        <v>1256</v>
      </c>
      <c r="AB2366" t="s">
        <v>44</v>
      </c>
      <c r="AC2366" t="s">
        <v>45</v>
      </c>
      <c r="AE2366" t="s">
        <v>298</v>
      </c>
      <c r="AF2366" t="s">
        <v>9261</v>
      </c>
      <c r="AG2366" s="1">
        <v>46065</v>
      </c>
      <c r="AH2366" t="s">
        <v>2751</v>
      </c>
      <c r="AI2366">
        <f>_xlfn.XLOOKUP(Tabela5[[#This Row],[UUID]],Planilha2!$A:$A,Planilha2!B:B,"")</f>
        <v>1</v>
      </c>
      <c r="AJ2366">
        <f>_xlfn.XLOOKUP(Tabela5[[#This Row],[UUID]],Planilha2!$A:$A,Planilha2!C:C,"")</f>
        <v>0</v>
      </c>
      <c r="AK2366">
        <f>_xlfn.XLOOKUP(Tabela5[[#This Row],[UUID]],Planilha2!$A:$A,Planilha2!D:D,"")</f>
        <v>8</v>
      </c>
      <c r="AL2366">
        <f>_xlfn.XLOOKUP(Tabela5[[#This Row],[UUID]],Planilha2!$A:$A,Planilha2!E:E,"")</f>
        <v>0</v>
      </c>
      <c r="AM2366">
        <f>_xlfn.XLOOKUP(Tabela5[[#This Row],[UUID]],Planilha2!$A:$A,Planilha2!F:F,"")</f>
        <v>1</v>
      </c>
      <c r="AN2366">
        <f>_xlfn.XLOOKUP(Tabela5[[#This Row],[UUID]],Planilha2!$A:$A,Planilha2!G:G,"")</f>
        <v>1</v>
      </c>
      <c r="AO2366">
        <f>_xlfn.XLOOKUP(Tabela5[[#This Row],[UUID]],Planilha2!$A:$A,Planilha2!H:H,"")</f>
        <v>1</v>
      </c>
      <c r="AP2366">
        <f>_xlfn.XLOOKUP(Tabela5[[#This Row],[UUID]],Planilha2!$A:$A,Planilha2!I:I,"")</f>
        <v>1</v>
      </c>
      <c r="AQ2366">
        <f>_xlfn.XLOOKUP(Tabela5[[#This Row],[UUID]],Planilha2!$A:$A,Planilha2!J:J,"")</f>
        <v>1</v>
      </c>
      <c r="AR2366">
        <f>_xlfn.XLOOKUP(Tabela5[[#This Row],[UUID]],Planilha2!$A:$A,Planilha2!K:K,"")</f>
        <v>1</v>
      </c>
      <c r="AS2366">
        <f>_xlfn.XLOOKUP(Tabela5[[#This Row],[UUID]],Planilha2!$A:$A,Planilha2!L:L,"")</f>
        <v>1</v>
      </c>
      <c r="AT2366">
        <f>_xlfn.XLOOKUP(Tabela5[[#This Row],[UUID]],Planilha2!$A:$A,Planilha2!M:M,"")</f>
        <v>0</v>
      </c>
      <c r="AU2366">
        <f>_xlfn.XLOOKUP(Tabela5[[#This Row],[UUID]],Planilha2!$A:$A,Planilha2!N:N,"")</f>
        <v>1</v>
      </c>
      <c r="AV2366">
        <f>_xlfn.XLOOKUP(Tabela5[[#This Row],[UUID]],Planilha2!$A:$A,Planilha2!O:O,"")</f>
        <v>1</v>
      </c>
    </row>
    <row r="2367" spans="1:48" x14ac:dyDescent="0.2">
      <c r="A2367" t="s">
        <v>9262</v>
      </c>
      <c r="B2367" t="s">
        <v>35</v>
      </c>
      <c r="C2367">
        <v>36230030</v>
      </c>
      <c r="D2367">
        <v>97890006349</v>
      </c>
      <c r="E2367" t="s">
        <v>5328</v>
      </c>
      <c r="F2367" t="s">
        <v>5409</v>
      </c>
      <c r="G2367" t="s">
        <v>5330</v>
      </c>
      <c r="H2367" s="1">
        <v>45992</v>
      </c>
      <c r="I2367">
        <v>202512</v>
      </c>
      <c r="J2367">
        <v>224.02565999999999</v>
      </c>
      <c r="L2367">
        <v>224.03</v>
      </c>
      <c r="N2367">
        <v>90461377</v>
      </c>
      <c r="O2367" s="1">
        <v>46048</v>
      </c>
      <c r="P2367" s="1">
        <v>46058</v>
      </c>
      <c r="R2367">
        <v>68</v>
      </c>
      <c r="S2367" t="s">
        <v>53</v>
      </c>
      <c r="T2367" t="s">
        <v>40</v>
      </c>
      <c r="U2367" t="s">
        <v>40</v>
      </c>
      <c r="V2367" t="s">
        <v>5331</v>
      </c>
      <c r="W2367">
        <v>6</v>
      </c>
      <c r="X2367" t="s">
        <v>42</v>
      </c>
      <c r="Y2367">
        <v>6</v>
      </c>
      <c r="Z2367" t="s">
        <v>40</v>
      </c>
      <c r="AA2367" t="s">
        <v>1256</v>
      </c>
      <c r="AB2367" t="s">
        <v>44</v>
      </c>
      <c r="AC2367" t="s">
        <v>45</v>
      </c>
      <c r="AE2367" t="s">
        <v>298</v>
      </c>
      <c r="AF2367" t="s">
        <v>9263</v>
      </c>
      <c r="AG2367" s="1">
        <v>46091</v>
      </c>
      <c r="AH2367" t="s">
        <v>2615</v>
      </c>
      <c r="AI2367">
        <f>_xlfn.XLOOKUP(Tabela5[[#This Row],[UUID]],Planilha2!$A:$A,Planilha2!B:B,"")</f>
        <v>0</v>
      </c>
      <c r="AJ2367">
        <f>_xlfn.XLOOKUP(Tabela5[[#This Row],[UUID]],Planilha2!$A:$A,Planilha2!C:C,"")</f>
        <v>1</v>
      </c>
      <c r="AK2367">
        <f>_xlfn.XLOOKUP(Tabela5[[#This Row],[UUID]],Planilha2!$A:$A,Planilha2!D:D,"")</f>
        <v>27</v>
      </c>
      <c r="AL2367">
        <f>_xlfn.XLOOKUP(Tabela5[[#This Row],[UUID]],Planilha2!$A:$A,Planilha2!E:E,"")</f>
        <v>1</v>
      </c>
      <c r="AM2367">
        <f>_xlfn.XLOOKUP(Tabela5[[#This Row],[UUID]],Planilha2!$A:$A,Planilha2!F:F,"")</f>
        <v>1</v>
      </c>
      <c r="AN2367">
        <f>_xlfn.XLOOKUP(Tabela5[[#This Row],[UUID]],Planilha2!$A:$A,Planilha2!G:G,"")</f>
        <v>1</v>
      </c>
      <c r="AO2367">
        <f>_xlfn.XLOOKUP(Tabela5[[#This Row],[UUID]],Planilha2!$A:$A,Planilha2!H:H,"")</f>
        <v>1</v>
      </c>
      <c r="AP2367">
        <f>_xlfn.XLOOKUP(Tabela5[[#This Row],[UUID]],Planilha2!$A:$A,Planilha2!I:I,"")</f>
        <v>1</v>
      </c>
      <c r="AQ2367">
        <f>_xlfn.XLOOKUP(Tabela5[[#This Row],[UUID]],Planilha2!$A:$A,Planilha2!J:J,"")</f>
        <v>1</v>
      </c>
      <c r="AR2367">
        <f>_xlfn.XLOOKUP(Tabela5[[#This Row],[UUID]],Planilha2!$A:$A,Planilha2!K:K,"")</f>
        <v>1</v>
      </c>
      <c r="AS2367">
        <f>_xlfn.XLOOKUP(Tabela5[[#This Row],[UUID]],Planilha2!$A:$A,Planilha2!L:L,"")</f>
        <v>1</v>
      </c>
      <c r="AT2367">
        <f>_xlfn.XLOOKUP(Tabela5[[#This Row],[UUID]],Planilha2!$A:$A,Planilha2!M:M,"")</f>
        <v>1</v>
      </c>
      <c r="AU2367">
        <f>_xlfn.XLOOKUP(Tabela5[[#This Row],[UUID]],Planilha2!$A:$A,Planilha2!N:N,"")</f>
        <v>1</v>
      </c>
      <c r="AV2367">
        <f>_xlfn.XLOOKUP(Tabela5[[#This Row],[UUID]],Planilha2!$A:$A,Planilha2!O:O,"")</f>
        <v>1</v>
      </c>
    </row>
    <row r="2368" spans="1:48" x14ac:dyDescent="0.2">
      <c r="A2368" t="s">
        <v>9264</v>
      </c>
      <c r="B2368" t="s">
        <v>35</v>
      </c>
      <c r="C2368">
        <v>36687669</v>
      </c>
      <c r="D2368">
        <v>42884294805</v>
      </c>
      <c r="E2368" t="s">
        <v>9265</v>
      </c>
      <c r="F2368" t="s">
        <v>9266</v>
      </c>
      <c r="G2368" t="s">
        <v>9267</v>
      </c>
      <c r="H2368" s="1">
        <v>45931</v>
      </c>
      <c r="I2368">
        <v>202510</v>
      </c>
      <c r="J2368">
        <v>1021.78761</v>
      </c>
      <c r="L2368">
        <v>1021.79</v>
      </c>
      <c r="N2368">
        <v>90431475</v>
      </c>
      <c r="O2368" s="1">
        <v>46007</v>
      </c>
      <c r="P2368" s="1">
        <v>46059</v>
      </c>
      <c r="R2368">
        <v>67</v>
      </c>
      <c r="S2368" t="s">
        <v>53</v>
      </c>
      <c r="T2368" t="s">
        <v>40</v>
      </c>
      <c r="U2368" t="s">
        <v>40</v>
      </c>
      <c r="V2368" t="s">
        <v>9268</v>
      </c>
      <c r="W2368">
        <v>6</v>
      </c>
      <c r="X2368" t="s">
        <v>42</v>
      </c>
      <c r="Y2368">
        <v>6</v>
      </c>
      <c r="Z2368" t="s">
        <v>40</v>
      </c>
      <c r="AA2368" t="s">
        <v>1256</v>
      </c>
      <c r="AB2368" t="s">
        <v>44</v>
      </c>
      <c r="AC2368" t="s">
        <v>45</v>
      </c>
      <c r="AE2368" t="s">
        <v>298</v>
      </c>
      <c r="AF2368" t="s">
        <v>9269</v>
      </c>
      <c r="AG2368" s="1">
        <v>46119</v>
      </c>
      <c r="AH2368" t="s">
        <v>47</v>
      </c>
      <c r="AI2368">
        <f>_xlfn.XLOOKUP(Tabela5[[#This Row],[UUID]],Planilha2!$A:$A,Planilha2!B:B,"")</f>
        <v>1</v>
      </c>
      <c r="AJ2368">
        <f>_xlfn.XLOOKUP(Tabela5[[#This Row],[UUID]],Planilha2!$A:$A,Planilha2!C:C,"")</f>
        <v>1</v>
      </c>
      <c r="AK2368">
        <f>_xlfn.XLOOKUP(Tabela5[[#This Row],[UUID]],Planilha2!$A:$A,Planilha2!D:D,"")</f>
        <v>7</v>
      </c>
      <c r="AL2368">
        <f>_xlfn.XLOOKUP(Tabela5[[#This Row],[UUID]],Planilha2!$A:$A,Planilha2!E:E,"")</f>
        <v>1</v>
      </c>
      <c r="AM2368">
        <f>_xlfn.XLOOKUP(Tabela5[[#This Row],[UUID]],Planilha2!$A:$A,Planilha2!F:F,"")</f>
        <v>1</v>
      </c>
      <c r="AN2368">
        <f>_xlfn.XLOOKUP(Tabela5[[#This Row],[UUID]],Planilha2!$A:$A,Planilha2!G:G,"")</f>
        <v>0</v>
      </c>
      <c r="AO2368">
        <f>_xlfn.XLOOKUP(Tabela5[[#This Row],[UUID]],Planilha2!$A:$A,Planilha2!H:H,"")</f>
        <v>0</v>
      </c>
      <c r="AP2368">
        <f>_xlfn.XLOOKUP(Tabela5[[#This Row],[UUID]],Planilha2!$A:$A,Planilha2!I:I,"")</f>
        <v>0</v>
      </c>
      <c r="AQ2368">
        <f>_xlfn.XLOOKUP(Tabela5[[#This Row],[UUID]],Planilha2!$A:$A,Planilha2!J:J,"")</f>
        <v>0</v>
      </c>
      <c r="AR2368">
        <f>_xlfn.XLOOKUP(Tabela5[[#This Row],[UUID]],Planilha2!$A:$A,Planilha2!K:K,"")</f>
        <v>0</v>
      </c>
      <c r="AS2368">
        <f>_xlfn.XLOOKUP(Tabela5[[#This Row],[UUID]],Planilha2!$A:$A,Planilha2!L:L,"")</f>
        <v>0</v>
      </c>
      <c r="AT2368">
        <f>_xlfn.XLOOKUP(Tabela5[[#This Row],[UUID]],Planilha2!$A:$A,Planilha2!M:M,"")</f>
        <v>1</v>
      </c>
      <c r="AU2368">
        <f>_xlfn.XLOOKUP(Tabela5[[#This Row],[UUID]],Planilha2!$A:$A,Planilha2!N:N,"")</f>
        <v>1</v>
      </c>
      <c r="AV2368">
        <f>_xlfn.XLOOKUP(Tabela5[[#This Row],[UUID]],Planilha2!$A:$A,Planilha2!O:O,"")</f>
        <v>1</v>
      </c>
    </row>
    <row r="2369" spans="1:48" x14ac:dyDescent="0.2">
      <c r="A2369" t="s">
        <v>9270</v>
      </c>
      <c r="B2369" t="s">
        <v>35</v>
      </c>
      <c r="C2369">
        <v>40395618</v>
      </c>
      <c r="D2369">
        <v>24291611000102</v>
      </c>
      <c r="E2369" t="s">
        <v>9271</v>
      </c>
      <c r="F2369" t="s">
        <v>9272</v>
      </c>
      <c r="G2369" t="s">
        <v>9273</v>
      </c>
      <c r="H2369" s="1">
        <v>45992</v>
      </c>
      <c r="I2369">
        <v>202512</v>
      </c>
      <c r="J2369">
        <v>685.92190000000005</v>
      </c>
      <c r="L2369">
        <v>685.92</v>
      </c>
      <c r="N2369">
        <v>90461683</v>
      </c>
      <c r="O2369" s="1">
        <v>46048</v>
      </c>
      <c r="P2369" s="1">
        <v>46058</v>
      </c>
      <c r="R2369">
        <v>68</v>
      </c>
      <c r="S2369" t="s">
        <v>39</v>
      </c>
      <c r="T2369" t="s">
        <v>40</v>
      </c>
      <c r="U2369" t="s">
        <v>40</v>
      </c>
      <c r="V2369" t="s">
        <v>9274</v>
      </c>
      <c r="W2369" t="s">
        <v>94</v>
      </c>
      <c r="X2369" t="s">
        <v>94</v>
      </c>
      <c r="Y2369">
        <v>6</v>
      </c>
      <c r="Z2369" t="s">
        <v>40</v>
      </c>
      <c r="AA2369" t="s">
        <v>1256</v>
      </c>
      <c r="AB2369" t="s">
        <v>44</v>
      </c>
      <c r="AC2369" t="s">
        <v>45</v>
      </c>
      <c r="AE2369" t="s">
        <v>298</v>
      </c>
      <c r="AF2369" t="s">
        <v>9275</v>
      </c>
      <c r="AG2369" s="1">
        <v>46091</v>
      </c>
      <c r="AH2369" t="s">
        <v>2615</v>
      </c>
      <c r="AI2369">
        <f>_xlfn.XLOOKUP(Tabela5[[#This Row],[UUID]],Planilha2!$A:$A,Planilha2!B:B,"")</f>
        <v>0</v>
      </c>
      <c r="AJ2369">
        <f>_xlfn.XLOOKUP(Tabela5[[#This Row],[UUID]],Planilha2!$A:$A,Planilha2!C:C,"")</f>
        <v>1</v>
      </c>
      <c r="AK2369">
        <f>_xlfn.XLOOKUP(Tabela5[[#This Row],[UUID]],Planilha2!$A:$A,Planilha2!D:D,"")</f>
        <v>1</v>
      </c>
      <c r="AL2369">
        <f>_xlfn.XLOOKUP(Tabela5[[#This Row],[UUID]],Planilha2!$A:$A,Planilha2!E:E,"")</f>
        <v>0</v>
      </c>
      <c r="AM2369">
        <f>_xlfn.XLOOKUP(Tabela5[[#This Row],[UUID]],Planilha2!$A:$A,Planilha2!F:F,"")</f>
        <v>1</v>
      </c>
      <c r="AN2369">
        <f>_xlfn.XLOOKUP(Tabela5[[#This Row],[UUID]],Planilha2!$A:$A,Planilha2!G:G,"")</f>
        <v>1</v>
      </c>
      <c r="AO2369">
        <f>_xlfn.XLOOKUP(Tabela5[[#This Row],[UUID]],Planilha2!$A:$A,Planilha2!H:H,"")</f>
        <v>1</v>
      </c>
      <c r="AP2369">
        <f>_xlfn.XLOOKUP(Tabela5[[#This Row],[UUID]],Planilha2!$A:$A,Planilha2!I:I,"")</f>
        <v>1</v>
      </c>
      <c r="AQ2369">
        <f>_xlfn.XLOOKUP(Tabela5[[#This Row],[UUID]],Planilha2!$A:$A,Planilha2!J:J,"")</f>
        <v>1</v>
      </c>
      <c r="AR2369">
        <f>_xlfn.XLOOKUP(Tabela5[[#This Row],[UUID]],Planilha2!$A:$A,Planilha2!K:K,"")</f>
        <v>1</v>
      </c>
      <c r="AS2369">
        <f>_xlfn.XLOOKUP(Tabela5[[#This Row],[UUID]],Planilha2!$A:$A,Planilha2!L:L,"")</f>
        <v>1</v>
      </c>
      <c r="AT2369">
        <f>_xlfn.XLOOKUP(Tabela5[[#This Row],[UUID]],Planilha2!$A:$A,Planilha2!M:M,"")</f>
        <v>1</v>
      </c>
      <c r="AU2369">
        <f>_xlfn.XLOOKUP(Tabela5[[#This Row],[UUID]],Planilha2!$A:$A,Planilha2!N:N,"")</f>
        <v>1</v>
      </c>
      <c r="AV2369">
        <f>_xlfn.XLOOKUP(Tabela5[[#This Row],[UUID]],Planilha2!$A:$A,Planilha2!O:O,"")</f>
        <v>1</v>
      </c>
    </row>
    <row r="2370" spans="1:48" x14ac:dyDescent="0.2">
      <c r="A2370" t="s">
        <v>9276</v>
      </c>
      <c r="B2370" t="s">
        <v>35</v>
      </c>
      <c r="C2370">
        <v>7799896</v>
      </c>
      <c r="D2370">
        <v>28240787827</v>
      </c>
      <c r="E2370" t="s">
        <v>5312</v>
      </c>
      <c r="F2370" t="s">
        <v>7665</v>
      </c>
      <c r="G2370" t="s">
        <v>5314</v>
      </c>
      <c r="H2370" s="1">
        <v>45992</v>
      </c>
      <c r="I2370">
        <v>202512</v>
      </c>
      <c r="J2370">
        <v>352.23149999999998</v>
      </c>
      <c r="L2370">
        <v>352.23</v>
      </c>
      <c r="N2370">
        <v>90461516</v>
      </c>
      <c r="O2370" s="1">
        <v>46048</v>
      </c>
      <c r="P2370" s="1">
        <v>46058</v>
      </c>
      <c r="R2370">
        <v>68</v>
      </c>
      <c r="S2370" t="s">
        <v>53</v>
      </c>
      <c r="T2370" t="s">
        <v>40</v>
      </c>
      <c r="U2370" t="s">
        <v>40</v>
      </c>
      <c r="V2370" t="s">
        <v>5315</v>
      </c>
      <c r="W2370">
        <v>6</v>
      </c>
      <c r="X2370" t="s">
        <v>42</v>
      </c>
      <c r="Y2370">
        <v>6</v>
      </c>
      <c r="Z2370" t="s">
        <v>40</v>
      </c>
      <c r="AA2370" t="s">
        <v>1256</v>
      </c>
      <c r="AB2370" t="s">
        <v>44</v>
      </c>
      <c r="AC2370" t="s">
        <v>45</v>
      </c>
      <c r="AE2370" t="s">
        <v>298</v>
      </c>
      <c r="AF2370" t="s">
        <v>9277</v>
      </c>
      <c r="AG2370" s="1">
        <v>46036</v>
      </c>
      <c r="AH2370" t="s">
        <v>70</v>
      </c>
      <c r="AI2370">
        <f>_xlfn.XLOOKUP(Tabela5[[#This Row],[UUID]],Planilha2!$A:$A,Planilha2!B:B,"")</f>
        <v>0</v>
      </c>
      <c r="AJ2370">
        <f>_xlfn.XLOOKUP(Tabela5[[#This Row],[UUID]],Planilha2!$A:$A,Planilha2!C:C,"")</f>
        <v>0</v>
      </c>
      <c r="AK2370">
        <f>_xlfn.XLOOKUP(Tabela5[[#This Row],[UUID]],Planilha2!$A:$A,Planilha2!D:D,"")</f>
        <v>0</v>
      </c>
      <c r="AL2370">
        <f>_xlfn.XLOOKUP(Tabela5[[#This Row],[UUID]],Planilha2!$A:$A,Planilha2!E:E,"")</f>
        <v>1</v>
      </c>
      <c r="AM2370">
        <f>_xlfn.XLOOKUP(Tabela5[[#This Row],[UUID]],Planilha2!$A:$A,Planilha2!F:F,"")</f>
        <v>0</v>
      </c>
      <c r="AN2370">
        <f>_xlfn.XLOOKUP(Tabela5[[#This Row],[UUID]],Planilha2!$A:$A,Planilha2!G:G,"")</f>
        <v>1</v>
      </c>
      <c r="AO2370">
        <f>_xlfn.XLOOKUP(Tabela5[[#This Row],[UUID]],Planilha2!$A:$A,Planilha2!H:H,"")</f>
        <v>1</v>
      </c>
      <c r="AP2370">
        <f>_xlfn.XLOOKUP(Tabela5[[#This Row],[UUID]],Planilha2!$A:$A,Planilha2!I:I,"")</f>
        <v>1</v>
      </c>
      <c r="AQ2370">
        <f>_xlfn.XLOOKUP(Tabela5[[#This Row],[UUID]],Planilha2!$A:$A,Planilha2!J:J,"")</f>
        <v>1</v>
      </c>
      <c r="AR2370">
        <f>_xlfn.XLOOKUP(Tabela5[[#This Row],[UUID]],Planilha2!$A:$A,Planilha2!K:K,"")</f>
        <v>2</v>
      </c>
      <c r="AS2370">
        <f>_xlfn.XLOOKUP(Tabela5[[#This Row],[UUID]],Planilha2!$A:$A,Planilha2!L:L,"")</f>
        <v>2</v>
      </c>
      <c r="AT2370">
        <f>_xlfn.XLOOKUP(Tabela5[[#This Row],[UUID]],Planilha2!$A:$A,Planilha2!M:M,"")</f>
        <v>0</v>
      </c>
      <c r="AU2370">
        <f>_xlfn.XLOOKUP(Tabela5[[#This Row],[UUID]],Planilha2!$A:$A,Planilha2!N:N,"")</f>
        <v>0</v>
      </c>
      <c r="AV2370">
        <f>_xlfn.XLOOKUP(Tabela5[[#This Row],[UUID]],Planilha2!$A:$A,Planilha2!O:O,"")</f>
        <v>0</v>
      </c>
    </row>
    <row r="2371" spans="1:48" x14ac:dyDescent="0.2">
      <c r="A2371" t="s">
        <v>9278</v>
      </c>
      <c r="B2371" t="s">
        <v>35</v>
      </c>
      <c r="C2371">
        <v>40448541</v>
      </c>
      <c r="D2371">
        <v>42142645844</v>
      </c>
      <c r="E2371" t="s">
        <v>5412</v>
      </c>
      <c r="F2371" t="s">
        <v>5413</v>
      </c>
      <c r="G2371" t="s">
        <v>5414</v>
      </c>
      <c r="H2371" s="1">
        <v>45992</v>
      </c>
      <c r="I2371">
        <v>202512</v>
      </c>
      <c r="J2371">
        <v>2409.4411399999999</v>
      </c>
      <c r="L2371">
        <v>2409.44</v>
      </c>
      <c r="N2371">
        <v>90461197</v>
      </c>
      <c r="O2371" s="1">
        <v>46048</v>
      </c>
      <c r="P2371" s="1">
        <v>46058</v>
      </c>
      <c r="R2371">
        <v>68</v>
      </c>
      <c r="S2371" t="s">
        <v>53</v>
      </c>
      <c r="T2371" t="s">
        <v>40</v>
      </c>
      <c r="U2371" t="s">
        <v>40</v>
      </c>
      <c r="V2371" t="s">
        <v>5415</v>
      </c>
      <c r="W2371">
        <v>6</v>
      </c>
      <c r="X2371" t="s">
        <v>42</v>
      </c>
      <c r="Y2371">
        <v>6</v>
      </c>
      <c r="Z2371" t="s">
        <v>40</v>
      </c>
      <c r="AA2371" t="s">
        <v>1256</v>
      </c>
      <c r="AB2371" t="s">
        <v>44</v>
      </c>
      <c r="AC2371" t="s">
        <v>45</v>
      </c>
      <c r="AE2371" t="s">
        <v>298</v>
      </c>
      <c r="AF2371" t="s">
        <v>9279</v>
      </c>
      <c r="AG2371" s="1">
        <v>46043</v>
      </c>
      <c r="AH2371" t="s">
        <v>2751</v>
      </c>
      <c r="AI2371">
        <f>_xlfn.XLOOKUP(Tabela5[[#This Row],[UUID]],Planilha2!$A:$A,Planilha2!B:B,"")</f>
        <v>1</v>
      </c>
      <c r="AJ2371">
        <f>_xlfn.XLOOKUP(Tabela5[[#This Row],[UUID]],Planilha2!$A:$A,Planilha2!C:C,"")</f>
        <v>1</v>
      </c>
      <c r="AK2371">
        <f>_xlfn.XLOOKUP(Tabela5[[#This Row],[UUID]],Planilha2!$A:$A,Planilha2!D:D,"")</f>
        <v>7</v>
      </c>
      <c r="AL2371">
        <f>_xlfn.XLOOKUP(Tabela5[[#This Row],[UUID]],Planilha2!$A:$A,Planilha2!E:E,"")</f>
        <v>0</v>
      </c>
      <c r="AM2371">
        <f>_xlfn.XLOOKUP(Tabela5[[#This Row],[UUID]],Planilha2!$A:$A,Planilha2!F:F,"")</f>
        <v>1</v>
      </c>
      <c r="AN2371">
        <f>_xlfn.XLOOKUP(Tabela5[[#This Row],[UUID]],Planilha2!$A:$A,Planilha2!G:G,"")</f>
        <v>1</v>
      </c>
      <c r="AO2371">
        <f>_xlfn.XLOOKUP(Tabela5[[#This Row],[UUID]],Planilha2!$A:$A,Planilha2!H:H,"")</f>
        <v>1</v>
      </c>
      <c r="AP2371">
        <f>_xlfn.XLOOKUP(Tabela5[[#This Row],[UUID]],Planilha2!$A:$A,Planilha2!I:I,"")</f>
        <v>1</v>
      </c>
      <c r="AQ2371">
        <f>_xlfn.XLOOKUP(Tabela5[[#This Row],[UUID]],Planilha2!$A:$A,Planilha2!J:J,"")</f>
        <v>1</v>
      </c>
      <c r="AR2371">
        <f>_xlfn.XLOOKUP(Tabela5[[#This Row],[UUID]],Planilha2!$A:$A,Planilha2!K:K,"")</f>
        <v>1</v>
      </c>
      <c r="AS2371">
        <f>_xlfn.XLOOKUP(Tabela5[[#This Row],[UUID]],Planilha2!$A:$A,Planilha2!L:L,"")</f>
        <v>1</v>
      </c>
      <c r="AT2371">
        <f>_xlfn.XLOOKUP(Tabela5[[#This Row],[UUID]],Planilha2!$A:$A,Planilha2!M:M,"")</f>
        <v>0</v>
      </c>
      <c r="AU2371">
        <f>_xlfn.XLOOKUP(Tabela5[[#This Row],[UUID]],Planilha2!$A:$A,Planilha2!N:N,"")</f>
        <v>1</v>
      </c>
      <c r="AV2371">
        <f>_xlfn.XLOOKUP(Tabela5[[#This Row],[UUID]],Planilha2!$A:$A,Planilha2!O:O,"")</f>
        <v>1</v>
      </c>
    </row>
    <row r="2372" spans="1:48" x14ac:dyDescent="0.2">
      <c r="A2372" t="s">
        <v>9280</v>
      </c>
      <c r="B2372" t="s">
        <v>35</v>
      </c>
      <c r="C2372">
        <v>17413222</v>
      </c>
      <c r="D2372">
        <v>6951793905</v>
      </c>
      <c r="E2372" t="s">
        <v>5292</v>
      </c>
      <c r="F2372" t="s">
        <v>5424</v>
      </c>
      <c r="G2372" t="s">
        <v>5294</v>
      </c>
      <c r="H2372" s="1">
        <v>45992</v>
      </c>
      <c r="I2372">
        <v>202512</v>
      </c>
      <c r="J2372">
        <v>267.13871999999998</v>
      </c>
      <c r="L2372">
        <v>267.14</v>
      </c>
      <c r="N2372">
        <v>90461231</v>
      </c>
      <c r="O2372" s="1">
        <v>46048</v>
      </c>
      <c r="P2372" s="1">
        <v>46058</v>
      </c>
      <c r="R2372">
        <v>68</v>
      </c>
      <c r="S2372" t="s">
        <v>53</v>
      </c>
      <c r="T2372" t="s">
        <v>40</v>
      </c>
      <c r="U2372" t="s">
        <v>40</v>
      </c>
      <c r="V2372" t="s">
        <v>5295</v>
      </c>
      <c r="W2372">
        <v>6</v>
      </c>
      <c r="X2372" t="s">
        <v>42</v>
      </c>
      <c r="Y2372">
        <v>6</v>
      </c>
      <c r="Z2372" t="s">
        <v>40</v>
      </c>
      <c r="AA2372" t="s">
        <v>1256</v>
      </c>
      <c r="AB2372" t="s">
        <v>44</v>
      </c>
      <c r="AC2372" t="s">
        <v>45</v>
      </c>
      <c r="AE2372" t="s">
        <v>298</v>
      </c>
      <c r="AF2372" t="s">
        <v>9281</v>
      </c>
      <c r="AG2372" s="1">
        <v>46036</v>
      </c>
      <c r="AH2372" t="s">
        <v>70</v>
      </c>
      <c r="AI2372">
        <f>_xlfn.XLOOKUP(Tabela5[[#This Row],[UUID]],Planilha2!$A:$A,Planilha2!B:B,"")</f>
        <v>0</v>
      </c>
      <c r="AJ2372">
        <f>_xlfn.XLOOKUP(Tabela5[[#This Row],[UUID]],Planilha2!$A:$A,Planilha2!C:C,"")</f>
        <v>0</v>
      </c>
      <c r="AK2372">
        <f>_xlfn.XLOOKUP(Tabela5[[#This Row],[UUID]],Planilha2!$A:$A,Planilha2!D:D,"")</f>
        <v>0</v>
      </c>
      <c r="AL2372">
        <f>_xlfn.XLOOKUP(Tabela5[[#This Row],[UUID]],Planilha2!$A:$A,Planilha2!E:E,"")</f>
        <v>4</v>
      </c>
      <c r="AM2372">
        <f>_xlfn.XLOOKUP(Tabela5[[#This Row],[UUID]],Planilha2!$A:$A,Planilha2!F:F,"")</f>
        <v>0</v>
      </c>
      <c r="AN2372">
        <f>_xlfn.XLOOKUP(Tabela5[[#This Row],[UUID]],Planilha2!$A:$A,Planilha2!G:G,"")</f>
        <v>1</v>
      </c>
      <c r="AO2372">
        <f>_xlfn.XLOOKUP(Tabela5[[#This Row],[UUID]],Planilha2!$A:$A,Planilha2!H:H,"")</f>
        <v>1</v>
      </c>
      <c r="AP2372">
        <f>_xlfn.XLOOKUP(Tabela5[[#This Row],[UUID]],Planilha2!$A:$A,Planilha2!I:I,"")</f>
        <v>1</v>
      </c>
      <c r="AQ2372">
        <f>_xlfn.XLOOKUP(Tabela5[[#This Row],[UUID]],Planilha2!$A:$A,Planilha2!J:J,"")</f>
        <v>1</v>
      </c>
      <c r="AR2372">
        <f>_xlfn.XLOOKUP(Tabela5[[#This Row],[UUID]],Planilha2!$A:$A,Planilha2!K:K,"")</f>
        <v>2</v>
      </c>
      <c r="AS2372">
        <f>_xlfn.XLOOKUP(Tabela5[[#This Row],[UUID]],Planilha2!$A:$A,Planilha2!L:L,"")</f>
        <v>2</v>
      </c>
      <c r="AT2372">
        <f>_xlfn.XLOOKUP(Tabela5[[#This Row],[UUID]],Planilha2!$A:$A,Planilha2!M:M,"")</f>
        <v>0</v>
      </c>
      <c r="AU2372">
        <f>_xlfn.XLOOKUP(Tabela5[[#This Row],[UUID]],Planilha2!$A:$A,Planilha2!N:N,"")</f>
        <v>0</v>
      </c>
      <c r="AV2372">
        <f>_xlfn.XLOOKUP(Tabela5[[#This Row],[UUID]],Planilha2!$A:$A,Planilha2!O:O,"")</f>
        <v>0</v>
      </c>
    </row>
    <row r="2373" spans="1:48" x14ac:dyDescent="0.2">
      <c r="A2373" t="s">
        <v>9282</v>
      </c>
      <c r="B2373" t="s">
        <v>35</v>
      </c>
      <c r="C2373">
        <v>33538344</v>
      </c>
      <c r="D2373">
        <v>42623636869</v>
      </c>
      <c r="E2373" t="s">
        <v>1985</v>
      </c>
      <c r="F2373" t="s">
        <v>1986</v>
      </c>
      <c r="G2373" t="s">
        <v>1987</v>
      </c>
      <c r="H2373" s="1">
        <v>45992</v>
      </c>
      <c r="I2373">
        <v>202512</v>
      </c>
      <c r="J2373">
        <v>225.7646</v>
      </c>
      <c r="L2373">
        <v>225.76</v>
      </c>
      <c r="N2373">
        <v>90461416</v>
      </c>
      <c r="O2373" s="1">
        <v>46048</v>
      </c>
      <c r="P2373" s="1">
        <v>46058</v>
      </c>
      <c r="R2373">
        <v>68</v>
      </c>
      <c r="S2373" t="s">
        <v>53</v>
      </c>
      <c r="T2373" t="s">
        <v>40</v>
      </c>
      <c r="U2373" t="s">
        <v>40</v>
      </c>
      <c r="V2373" t="s">
        <v>1988</v>
      </c>
      <c r="W2373" t="s">
        <v>94</v>
      </c>
      <c r="X2373" t="s">
        <v>94</v>
      </c>
      <c r="Y2373">
        <v>6</v>
      </c>
      <c r="Z2373" t="s">
        <v>40</v>
      </c>
      <c r="AA2373" t="s">
        <v>1256</v>
      </c>
      <c r="AB2373" t="s">
        <v>44</v>
      </c>
      <c r="AC2373" t="s">
        <v>45</v>
      </c>
      <c r="AE2373" t="s">
        <v>298</v>
      </c>
      <c r="AF2373" t="s">
        <v>9283</v>
      </c>
      <c r="AG2373" s="1">
        <v>46043</v>
      </c>
      <c r="AH2373" t="s">
        <v>2751</v>
      </c>
      <c r="AI2373">
        <f>_xlfn.XLOOKUP(Tabela5[[#This Row],[UUID]],Planilha2!$A:$A,Planilha2!B:B,"")</f>
        <v>1</v>
      </c>
      <c r="AJ2373">
        <f>_xlfn.XLOOKUP(Tabela5[[#This Row],[UUID]],Planilha2!$A:$A,Planilha2!C:C,"")</f>
        <v>1</v>
      </c>
      <c r="AK2373">
        <f>_xlfn.XLOOKUP(Tabela5[[#This Row],[UUID]],Planilha2!$A:$A,Planilha2!D:D,"")</f>
        <v>1</v>
      </c>
      <c r="AL2373">
        <f>_xlfn.XLOOKUP(Tabela5[[#This Row],[UUID]],Planilha2!$A:$A,Planilha2!E:E,"")</f>
        <v>0</v>
      </c>
      <c r="AM2373">
        <f>_xlfn.XLOOKUP(Tabela5[[#This Row],[UUID]],Planilha2!$A:$A,Planilha2!F:F,"")</f>
        <v>1</v>
      </c>
      <c r="AN2373">
        <f>_xlfn.XLOOKUP(Tabela5[[#This Row],[UUID]],Planilha2!$A:$A,Planilha2!G:G,"")</f>
        <v>1</v>
      </c>
      <c r="AO2373">
        <f>_xlfn.XLOOKUP(Tabela5[[#This Row],[UUID]],Planilha2!$A:$A,Planilha2!H:H,"")</f>
        <v>1</v>
      </c>
      <c r="AP2373">
        <f>_xlfn.XLOOKUP(Tabela5[[#This Row],[UUID]],Planilha2!$A:$A,Planilha2!I:I,"")</f>
        <v>1</v>
      </c>
      <c r="AQ2373">
        <f>_xlfn.XLOOKUP(Tabela5[[#This Row],[UUID]],Planilha2!$A:$A,Planilha2!J:J,"")</f>
        <v>1</v>
      </c>
      <c r="AR2373">
        <f>_xlfn.XLOOKUP(Tabela5[[#This Row],[UUID]],Planilha2!$A:$A,Planilha2!K:K,"")</f>
        <v>1</v>
      </c>
      <c r="AS2373">
        <f>_xlfn.XLOOKUP(Tabela5[[#This Row],[UUID]],Planilha2!$A:$A,Planilha2!L:L,"")</f>
        <v>1</v>
      </c>
      <c r="AT2373">
        <f>_xlfn.XLOOKUP(Tabela5[[#This Row],[UUID]],Planilha2!$A:$A,Planilha2!M:M,"")</f>
        <v>0</v>
      </c>
      <c r="AU2373">
        <f>_xlfn.XLOOKUP(Tabela5[[#This Row],[UUID]],Planilha2!$A:$A,Planilha2!N:N,"")</f>
        <v>1</v>
      </c>
      <c r="AV2373">
        <f>_xlfn.XLOOKUP(Tabela5[[#This Row],[UUID]],Planilha2!$A:$A,Planilha2!O:O,"")</f>
        <v>1</v>
      </c>
    </row>
    <row r="2374" spans="1:48" x14ac:dyDescent="0.2">
      <c r="A2374" t="s">
        <v>9284</v>
      </c>
      <c r="B2374" t="s">
        <v>35</v>
      </c>
      <c r="C2374">
        <v>2528223</v>
      </c>
      <c r="D2374">
        <v>19936778871</v>
      </c>
      <c r="E2374" t="s">
        <v>5435</v>
      </c>
      <c r="F2374" t="s">
        <v>5436</v>
      </c>
      <c r="G2374" t="s">
        <v>5437</v>
      </c>
      <c r="H2374" s="1">
        <v>45992</v>
      </c>
      <c r="I2374">
        <v>202512</v>
      </c>
      <c r="J2374">
        <v>319.71064000000001</v>
      </c>
      <c r="K2374">
        <v>6.61</v>
      </c>
      <c r="L2374">
        <v>326.32</v>
      </c>
      <c r="N2374">
        <v>90461615</v>
      </c>
      <c r="O2374" s="1">
        <v>46048</v>
      </c>
      <c r="P2374" s="1">
        <v>46058</v>
      </c>
      <c r="R2374">
        <v>68</v>
      </c>
      <c r="S2374" t="s">
        <v>53</v>
      </c>
      <c r="T2374" t="s">
        <v>40</v>
      </c>
      <c r="U2374" t="s">
        <v>40</v>
      </c>
      <c r="V2374" t="s">
        <v>5438</v>
      </c>
      <c r="W2374">
        <v>6</v>
      </c>
      <c r="X2374" t="s">
        <v>42</v>
      </c>
      <c r="Y2374">
        <v>6</v>
      </c>
      <c r="Z2374" t="s">
        <v>40</v>
      </c>
      <c r="AA2374" t="s">
        <v>1256</v>
      </c>
      <c r="AB2374" t="s">
        <v>44</v>
      </c>
      <c r="AC2374" t="s">
        <v>45</v>
      </c>
      <c r="AE2374" t="s">
        <v>298</v>
      </c>
      <c r="AF2374" t="s">
        <v>9285</v>
      </c>
      <c r="AG2374" s="1">
        <v>46107</v>
      </c>
      <c r="AH2374" t="s">
        <v>47</v>
      </c>
      <c r="AI2374">
        <f>_xlfn.XLOOKUP(Tabela5[[#This Row],[UUID]],Planilha2!$A:$A,Planilha2!B:B,"")</f>
        <v>1</v>
      </c>
      <c r="AJ2374">
        <f>_xlfn.XLOOKUP(Tabela5[[#This Row],[UUID]],Planilha2!$A:$A,Planilha2!C:C,"")</f>
        <v>1</v>
      </c>
      <c r="AK2374">
        <f>_xlfn.XLOOKUP(Tabela5[[#This Row],[UUID]],Planilha2!$A:$A,Planilha2!D:D,"")</f>
        <v>8</v>
      </c>
      <c r="AL2374">
        <f>_xlfn.XLOOKUP(Tabela5[[#This Row],[UUID]],Planilha2!$A:$A,Planilha2!E:E,"")</f>
        <v>1</v>
      </c>
      <c r="AM2374">
        <f>_xlfn.XLOOKUP(Tabela5[[#This Row],[UUID]],Planilha2!$A:$A,Planilha2!F:F,"")</f>
        <v>1</v>
      </c>
      <c r="AN2374">
        <f>_xlfn.XLOOKUP(Tabela5[[#This Row],[UUID]],Planilha2!$A:$A,Planilha2!G:G,"")</f>
        <v>1</v>
      </c>
      <c r="AO2374">
        <f>_xlfn.XLOOKUP(Tabela5[[#This Row],[UUID]],Planilha2!$A:$A,Planilha2!H:H,"")</f>
        <v>1</v>
      </c>
      <c r="AP2374">
        <f>_xlfn.XLOOKUP(Tabela5[[#This Row],[UUID]],Planilha2!$A:$A,Planilha2!I:I,"")</f>
        <v>1</v>
      </c>
      <c r="AQ2374">
        <f>_xlfn.XLOOKUP(Tabela5[[#This Row],[UUID]],Planilha2!$A:$A,Planilha2!J:J,"")</f>
        <v>0</v>
      </c>
      <c r="AR2374">
        <f>_xlfn.XLOOKUP(Tabela5[[#This Row],[UUID]],Planilha2!$A:$A,Planilha2!K:K,"")</f>
        <v>0</v>
      </c>
      <c r="AS2374">
        <f>_xlfn.XLOOKUP(Tabela5[[#This Row],[UUID]],Planilha2!$A:$A,Planilha2!L:L,"")</f>
        <v>0</v>
      </c>
      <c r="AT2374">
        <f>_xlfn.XLOOKUP(Tabela5[[#This Row],[UUID]],Planilha2!$A:$A,Planilha2!M:M,"")</f>
        <v>0</v>
      </c>
      <c r="AU2374">
        <f>_xlfn.XLOOKUP(Tabela5[[#This Row],[UUID]],Planilha2!$A:$A,Planilha2!N:N,"")</f>
        <v>1</v>
      </c>
      <c r="AV2374">
        <f>_xlfn.XLOOKUP(Tabela5[[#This Row],[UUID]],Planilha2!$A:$A,Planilha2!O:O,"")</f>
        <v>1</v>
      </c>
    </row>
    <row r="2375" spans="1:48" x14ac:dyDescent="0.2">
      <c r="A2375" t="s">
        <v>9286</v>
      </c>
      <c r="B2375" t="s">
        <v>35</v>
      </c>
      <c r="C2375">
        <v>4509234</v>
      </c>
      <c r="D2375">
        <v>4131692864</v>
      </c>
      <c r="E2375" t="s">
        <v>5441</v>
      </c>
      <c r="F2375" t="s">
        <v>5442</v>
      </c>
      <c r="G2375" t="s">
        <v>5443</v>
      </c>
      <c r="H2375" s="1">
        <v>45992</v>
      </c>
      <c r="I2375">
        <v>202512</v>
      </c>
      <c r="J2375">
        <v>1857.3023499999999</v>
      </c>
      <c r="L2375">
        <v>1857.3</v>
      </c>
      <c r="N2375">
        <v>90461734</v>
      </c>
      <c r="O2375" s="1">
        <v>46048</v>
      </c>
      <c r="P2375" s="1">
        <v>46058</v>
      </c>
      <c r="R2375">
        <v>68</v>
      </c>
      <c r="S2375" t="s">
        <v>53</v>
      </c>
      <c r="T2375" t="s">
        <v>40</v>
      </c>
      <c r="U2375" t="s">
        <v>40</v>
      </c>
      <c r="V2375" t="s">
        <v>5444</v>
      </c>
      <c r="W2375">
        <v>6</v>
      </c>
      <c r="X2375" t="s">
        <v>42</v>
      </c>
      <c r="Y2375">
        <v>6</v>
      </c>
      <c r="Z2375" t="s">
        <v>40</v>
      </c>
      <c r="AA2375" t="s">
        <v>1256</v>
      </c>
      <c r="AB2375" t="s">
        <v>44</v>
      </c>
      <c r="AC2375" t="s">
        <v>45</v>
      </c>
      <c r="AE2375" t="s">
        <v>298</v>
      </c>
      <c r="AF2375" t="s">
        <v>9287</v>
      </c>
      <c r="AG2375" s="1">
        <v>46086</v>
      </c>
      <c r="AH2375" t="s">
        <v>2615</v>
      </c>
      <c r="AI2375">
        <f>_xlfn.XLOOKUP(Tabela5[[#This Row],[UUID]],Planilha2!$A:$A,Planilha2!B:B,"")</f>
        <v>1</v>
      </c>
      <c r="AJ2375">
        <f>_xlfn.XLOOKUP(Tabela5[[#This Row],[UUID]],Planilha2!$A:$A,Planilha2!C:C,"")</f>
        <v>0</v>
      </c>
      <c r="AK2375">
        <f>_xlfn.XLOOKUP(Tabela5[[#This Row],[UUID]],Planilha2!$A:$A,Planilha2!D:D,"")</f>
        <v>2</v>
      </c>
      <c r="AL2375">
        <f>_xlfn.XLOOKUP(Tabela5[[#This Row],[UUID]],Planilha2!$A:$A,Planilha2!E:E,"")</f>
        <v>0</v>
      </c>
      <c r="AM2375">
        <f>_xlfn.XLOOKUP(Tabela5[[#This Row],[UUID]],Planilha2!$A:$A,Planilha2!F:F,"")</f>
        <v>1</v>
      </c>
      <c r="AN2375">
        <f>_xlfn.XLOOKUP(Tabela5[[#This Row],[UUID]],Planilha2!$A:$A,Planilha2!G:G,"")</f>
        <v>1</v>
      </c>
      <c r="AO2375">
        <f>_xlfn.XLOOKUP(Tabela5[[#This Row],[UUID]],Planilha2!$A:$A,Planilha2!H:H,"")</f>
        <v>1</v>
      </c>
      <c r="AP2375">
        <f>_xlfn.XLOOKUP(Tabela5[[#This Row],[UUID]],Planilha2!$A:$A,Planilha2!I:I,"")</f>
        <v>1</v>
      </c>
      <c r="AQ2375">
        <f>_xlfn.XLOOKUP(Tabela5[[#This Row],[UUID]],Planilha2!$A:$A,Planilha2!J:J,"")</f>
        <v>1</v>
      </c>
      <c r="AR2375">
        <f>_xlfn.XLOOKUP(Tabela5[[#This Row],[UUID]],Planilha2!$A:$A,Planilha2!K:K,"")</f>
        <v>1</v>
      </c>
      <c r="AS2375">
        <f>_xlfn.XLOOKUP(Tabela5[[#This Row],[UUID]],Planilha2!$A:$A,Planilha2!L:L,"")</f>
        <v>1</v>
      </c>
      <c r="AT2375">
        <f>_xlfn.XLOOKUP(Tabela5[[#This Row],[UUID]],Planilha2!$A:$A,Planilha2!M:M,"")</f>
        <v>0</v>
      </c>
      <c r="AU2375">
        <f>_xlfn.XLOOKUP(Tabela5[[#This Row],[UUID]],Planilha2!$A:$A,Planilha2!N:N,"")</f>
        <v>1</v>
      </c>
      <c r="AV2375">
        <f>_xlfn.XLOOKUP(Tabela5[[#This Row],[UUID]],Planilha2!$A:$A,Planilha2!O:O,"")</f>
        <v>1</v>
      </c>
    </row>
    <row r="2376" spans="1:48" x14ac:dyDescent="0.2">
      <c r="A2376" t="s">
        <v>9288</v>
      </c>
      <c r="B2376" t="s">
        <v>35</v>
      </c>
      <c r="C2376">
        <v>12041726</v>
      </c>
      <c r="D2376">
        <v>58434488604</v>
      </c>
      <c r="E2376" t="s">
        <v>5205</v>
      </c>
      <c r="F2376" t="s">
        <v>7678</v>
      </c>
      <c r="G2376" t="s">
        <v>5207</v>
      </c>
      <c r="H2376" s="1">
        <v>45992</v>
      </c>
      <c r="I2376">
        <v>202512</v>
      </c>
      <c r="J2376">
        <v>323.27436</v>
      </c>
      <c r="L2376">
        <v>323.27</v>
      </c>
      <c r="N2376">
        <v>90460927</v>
      </c>
      <c r="O2376" s="1">
        <v>46048</v>
      </c>
      <c r="P2376" s="1">
        <v>46058</v>
      </c>
      <c r="R2376">
        <v>68</v>
      </c>
      <c r="S2376" t="s">
        <v>53</v>
      </c>
      <c r="T2376" t="s">
        <v>40</v>
      </c>
      <c r="U2376" t="s">
        <v>40</v>
      </c>
      <c r="V2376" t="s">
        <v>5208</v>
      </c>
      <c r="W2376">
        <v>6</v>
      </c>
      <c r="X2376" t="s">
        <v>42</v>
      </c>
      <c r="Y2376">
        <v>6</v>
      </c>
      <c r="Z2376" t="s">
        <v>40</v>
      </c>
      <c r="AA2376" t="s">
        <v>1256</v>
      </c>
      <c r="AB2376" t="s">
        <v>44</v>
      </c>
      <c r="AC2376" t="s">
        <v>45</v>
      </c>
      <c r="AE2376" t="s">
        <v>298</v>
      </c>
      <c r="AF2376" t="s">
        <v>9289</v>
      </c>
      <c r="AG2376" s="1">
        <v>46086</v>
      </c>
      <c r="AH2376" t="s">
        <v>2615</v>
      </c>
      <c r="AI2376">
        <f>_xlfn.XLOOKUP(Tabela5[[#This Row],[UUID]],Planilha2!$A:$A,Planilha2!B:B,"")</f>
        <v>1</v>
      </c>
      <c r="AJ2376">
        <f>_xlfn.XLOOKUP(Tabela5[[#This Row],[UUID]],Planilha2!$A:$A,Planilha2!C:C,"")</f>
        <v>0</v>
      </c>
      <c r="AK2376">
        <f>_xlfn.XLOOKUP(Tabela5[[#This Row],[UUID]],Planilha2!$A:$A,Planilha2!D:D,"")</f>
        <v>2</v>
      </c>
      <c r="AL2376">
        <f>_xlfn.XLOOKUP(Tabela5[[#This Row],[UUID]],Planilha2!$A:$A,Planilha2!E:E,"")</f>
        <v>0</v>
      </c>
      <c r="AM2376">
        <f>_xlfn.XLOOKUP(Tabela5[[#This Row],[UUID]],Planilha2!$A:$A,Planilha2!F:F,"")</f>
        <v>1</v>
      </c>
      <c r="AN2376">
        <f>_xlfn.XLOOKUP(Tabela5[[#This Row],[UUID]],Planilha2!$A:$A,Planilha2!G:G,"")</f>
        <v>1</v>
      </c>
      <c r="AO2376">
        <f>_xlfn.XLOOKUP(Tabela5[[#This Row],[UUID]],Planilha2!$A:$A,Planilha2!H:H,"")</f>
        <v>1</v>
      </c>
      <c r="AP2376">
        <f>_xlfn.XLOOKUP(Tabela5[[#This Row],[UUID]],Planilha2!$A:$A,Planilha2!I:I,"")</f>
        <v>1</v>
      </c>
      <c r="AQ2376">
        <f>_xlfn.XLOOKUP(Tabela5[[#This Row],[UUID]],Planilha2!$A:$A,Planilha2!J:J,"")</f>
        <v>1</v>
      </c>
      <c r="AR2376">
        <f>_xlfn.XLOOKUP(Tabela5[[#This Row],[UUID]],Planilha2!$A:$A,Planilha2!K:K,"")</f>
        <v>1</v>
      </c>
      <c r="AS2376">
        <f>_xlfn.XLOOKUP(Tabela5[[#This Row],[UUID]],Planilha2!$A:$A,Planilha2!L:L,"")</f>
        <v>1</v>
      </c>
      <c r="AT2376">
        <f>_xlfn.XLOOKUP(Tabela5[[#This Row],[UUID]],Planilha2!$A:$A,Planilha2!M:M,"")</f>
        <v>0</v>
      </c>
      <c r="AU2376">
        <f>_xlfn.XLOOKUP(Tabela5[[#This Row],[UUID]],Planilha2!$A:$A,Planilha2!N:N,"")</f>
        <v>1</v>
      </c>
      <c r="AV2376">
        <f>_xlfn.XLOOKUP(Tabela5[[#This Row],[UUID]],Planilha2!$A:$A,Planilha2!O:O,"")</f>
        <v>1</v>
      </c>
    </row>
    <row r="2377" spans="1:48" x14ac:dyDescent="0.2">
      <c r="A2377" t="s">
        <v>9290</v>
      </c>
      <c r="B2377" t="s">
        <v>35</v>
      </c>
      <c r="C2377">
        <v>1422199</v>
      </c>
      <c r="D2377">
        <v>2024711790</v>
      </c>
      <c r="E2377" t="s">
        <v>5453</v>
      </c>
      <c r="F2377" t="s">
        <v>5454</v>
      </c>
      <c r="G2377" t="s">
        <v>5455</v>
      </c>
      <c r="H2377" s="1">
        <v>45992</v>
      </c>
      <c r="I2377">
        <v>202512</v>
      </c>
      <c r="J2377">
        <v>898.14148</v>
      </c>
      <c r="L2377">
        <v>898.14</v>
      </c>
      <c r="N2377">
        <v>90486596</v>
      </c>
      <c r="O2377" s="1">
        <v>46063</v>
      </c>
      <c r="P2377" s="1">
        <v>46073</v>
      </c>
      <c r="R2377">
        <v>53</v>
      </c>
      <c r="S2377" t="s">
        <v>53</v>
      </c>
      <c r="T2377" t="s">
        <v>40</v>
      </c>
      <c r="U2377" t="s">
        <v>40</v>
      </c>
      <c r="V2377" t="s">
        <v>5456</v>
      </c>
      <c r="W2377">
        <v>6</v>
      </c>
      <c r="X2377" t="s">
        <v>42</v>
      </c>
      <c r="Y2377">
        <v>6</v>
      </c>
      <c r="Z2377" t="s">
        <v>40</v>
      </c>
      <c r="AA2377" t="s">
        <v>297</v>
      </c>
      <c r="AB2377" t="s">
        <v>44</v>
      </c>
      <c r="AC2377" t="s">
        <v>45</v>
      </c>
      <c r="AE2377" t="s">
        <v>2615</v>
      </c>
      <c r="AF2377" t="s">
        <v>9291</v>
      </c>
      <c r="AG2377" s="1">
        <v>46086</v>
      </c>
      <c r="AH2377" t="s">
        <v>2615</v>
      </c>
      <c r="AI2377">
        <f>_xlfn.XLOOKUP(Tabela5[[#This Row],[UUID]],Planilha2!$A:$A,Planilha2!B:B,"")</f>
        <v>1</v>
      </c>
      <c r="AJ2377">
        <f>_xlfn.XLOOKUP(Tabela5[[#This Row],[UUID]],Planilha2!$A:$A,Planilha2!C:C,"")</f>
        <v>0</v>
      </c>
      <c r="AK2377">
        <f>_xlfn.XLOOKUP(Tabela5[[#This Row],[UUID]],Planilha2!$A:$A,Planilha2!D:D,"")</f>
        <v>2</v>
      </c>
      <c r="AL2377">
        <f>_xlfn.XLOOKUP(Tabela5[[#This Row],[UUID]],Planilha2!$A:$A,Planilha2!E:E,"")</f>
        <v>0</v>
      </c>
      <c r="AM2377">
        <f>_xlfn.XLOOKUP(Tabela5[[#This Row],[UUID]],Planilha2!$A:$A,Planilha2!F:F,"")</f>
        <v>1</v>
      </c>
      <c r="AN2377">
        <f>_xlfn.XLOOKUP(Tabela5[[#This Row],[UUID]],Planilha2!$A:$A,Planilha2!G:G,"")</f>
        <v>1</v>
      </c>
      <c r="AO2377">
        <f>_xlfn.XLOOKUP(Tabela5[[#This Row],[UUID]],Planilha2!$A:$A,Planilha2!H:H,"")</f>
        <v>1</v>
      </c>
      <c r="AP2377">
        <f>_xlfn.XLOOKUP(Tabela5[[#This Row],[UUID]],Planilha2!$A:$A,Planilha2!I:I,"")</f>
        <v>1</v>
      </c>
      <c r="AQ2377">
        <f>_xlfn.XLOOKUP(Tabela5[[#This Row],[UUID]],Planilha2!$A:$A,Planilha2!J:J,"")</f>
        <v>1</v>
      </c>
      <c r="AR2377">
        <f>_xlfn.XLOOKUP(Tabela5[[#This Row],[UUID]],Planilha2!$A:$A,Planilha2!K:K,"")</f>
        <v>1</v>
      </c>
      <c r="AS2377">
        <f>_xlfn.XLOOKUP(Tabela5[[#This Row],[UUID]],Planilha2!$A:$A,Planilha2!L:L,"")</f>
        <v>1</v>
      </c>
      <c r="AT2377">
        <f>_xlfn.XLOOKUP(Tabela5[[#This Row],[UUID]],Planilha2!$A:$A,Planilha2!M:M,"")</f>
        <v>0</v>
      </c>
      <c r="AU2377">
        <f>_xlfn.XLOOKUP(Tabela5[[#This Row],[UUID]],Planilha2!$A:$A,Planilha2!N:N,"")</f>
        <v>1</v>
      </c>
      <c r="AV2377">
        <f>_xlfn.XLOOKUP(Tabela5[[#This Row],[UUID]],Planilha2!$A:$A,Planilha2!O:O,"")</f>
        <v>1</v>
      </c>
    </row>
    <row r="2378" spans="1:48" x14ac:dyDescent="0.2">
      <c r="A2378" t="s">
        <v>9292</v>
      </c>
      <c r="B2378" t="s">
        <v>35</v>
      </c>
      <c r="C2378">
        <v>503849</v>
      </c>
      <c r="D2378">
        <v>13052147730</v>
      </c>
      <c r="E2378" t="s">
        <v>5459</v>
      </c>
      <c r="F2378" t="s">
        <v>5460</v>
      </c>
      <c r="G2378" t="s">
        <v>5461</v>
      </c>
      <c r="H2378" s="1">
        <v>45992</v>
      </c>
      <c r="I2378">
        <v>202512</v>
      </c>
      <c r="J2378">
        <v>148.25368</v>
      </c>
      <c r="L2378">
        <v>148.25</v>
      </c>
      <c r="N2378">
        <v>90486584</v>
      </c>
      <c r="O2378" s="1">
        <v>46063</v>
      </c>
      <c r="P2378" s="1">
        <v>46073</v>
      </c>
      <c r="R2378">
        <v>53</v>
      </c>
      <c r="S2378" t="s">
        <v>53</v>
      </c>
      <c r="T2378" t="s">
        <v>40</v>
      </c>
      <c r="U2378" t="s">
        <v>40</v>
      </c>
      <c r="V2378" t="s">
        <v>5462</v>
      </c>
      <c r="W2378">
        <v>6</v>
      </c>
      <c r="X2378" t="s">
        <v>42</v>
      </c>
      <c r="Y2378">
        <v>6</v>
      </c>
      <c r="Z2378" t="s">
        <v>40</v>
      </c>
      <c r="AA2378" t="s">
        <v>297</v>
      </c>
      <c r="AB2378" t="s">
        <v>44</v>
      </c>
      <c r="AC2378" t="s">
        <v>45</v>
      </c>
      <c r="AE2378" t="s">
        <v>2615</v>
      </c>
      <c r="AF2378" t="s">
        <v>9293</v>
      </c>
      <c r="AG2378" s="1">
        <v>46086</v>
      </c>
      <c r="AH2378" t="s">
        <v>2615</v>
      </c>
      <c r="AI2378">
        <f>_xlfn.XLOOKUP(Tabela5[[#This Row],[UUID]],Planilha2!$A:$A,Planilha2!B:B,"")</f>
        <v>1</v>
      </c>
      <c r="AJ2378">
        <f>_xlfn.XLOOKUP(Tabela5[[#This Row],[UUID]],Planilha2!$A:$A,Planilha2!C:C,"")</f>
        <v>0</v>
      </c>
      <c r="AK2378">
        <f>_xlfn.XLOOKUP(Tabela5[[#This Row],[UUID]],Planilha2!$A:$A,Planilha2!D:D,"")</f>
        <v>2</v>
      </c>
      <c r="AL2378">
        <f>_xlfn.XLOOKUP(Tabela5[[#This Row],[UUID]],Planilha2!$A:$A,Planilha2!E:E,"")</f>
        <v>0</v>
      </c>
      <c r="AM2378">
        <f>_xlfn.XLOOKUP(Tabela5[[#This Row],[UUID]],Planilha2!$A:$A,Planilha2!F:F,"")</f>
        <v>1</v>
      </c>
      <c r="AN2378">
        <f>_xlfn.XLOOKUP(Tabela5[[#This Row],[UUID]],Planilha2!$A:$A,Planilha2!G:G,"")</f>
        <v>1</v>
      </c>
      <c r="AO2378">
        <f>_xlfn.XLOOKUP(Tabela5[[#This Row],[UUID]],Planilha2!$A:$A,Planilha2!H:H,"")</f>
        <v>1</v>
      </c>
      <c r="AP2378">
        <f>_xlfn.XLOOKUP(Tabela5[[#This Row],[UUID]],Planilha2!$A:$A,Planilha2!I:I,"")</f>
        <v>1</v>
      </c>
      <c r="AQ2378">
        <f>_xlfn.XLOOKUP(Tabela5[[#This Row],[UUID]],Planilha2!$A:$A,Planilha2!J:J,"")</f>
        <v>1</v>
      </c>
      <c r="AR2378">
        <f>_xlfn.XLOOKUP(Tabela5[[#This Row],[UUID]],Planilha2!$A:$A,Planilha2!K:K,"")</f>
        <v>1</v>
      </c>
      <c r="AS2378">
        <f>_xlfn.XLOOKUP(Tabela5[[#This Row],[UUID]],Planilha2!$A:$A,Planilha2!L:L,"")</f>
        <v>1</v>
      </c>
      <c r="AT2378">
        <f>_xlfn.XLOOKUP(Tabela5[[#This Row],[UUID]],Planilha2!$A:$A,Planilha2!M:M,"")</f>
        <v>0</v>
      </c>
      <c r="AU2378">
        <f>_xlfn.XLOOKUP(Tabela5[[#This Row],[UUID]],Planilha2!$A:$A,Planilha2!N:N,"")</f>
        <v>1</v>
      </c>
      <c r="AV2378">
        <f>_xlfn.XLOOKUP(Tabela5[[#This Row],[UUID]],Planilha2!$A:$A,Planilha2!O:O,"")</f>
        <v>1</v>
      </c>
    </row>
    <row r="2379" spans="1:48" x14ac:dyDescent="0.2">
      <c r="A2379" t="s">
        <v>9294</v>
      </c>
      <c r="B2379" t="s">
        <v>35</v>
      </c>
      <c r="C2379">
        <v>10371907</v>
      </c>
      <c r="D2379">
        <v>43932361814</v>
      </c>
      <c r="E2379" t="s">
        <v>5418</v>
      </c>
      <c r="F2379" t="s">
        <v>5419</v>
      </c>
      <c r="G2379" t="s">
        <v>5420</v>
      </c>
      <c r="H2379" s="1">
        <v>45931</v>
      </c>
      <c r="I2379">
        <v>202510</v>
      </c>
      <c r="J2379">
        <v>2190.2005800000002</v>
      </c>
      <c r="L2379">
        <v>2190.1999999999998</v>
      </c>
      <c r="N2379">
        <v>90431658</v>
      </c>
      <c r="O2379" s="1">
        <v>46007</v>
      </c>
      <c r="P2379" s="1">
        <v>46059</v>
      </c>
      <c r="R2379">
        <v>67</v>
      </c>
      <c r="S2379" t="s">
        <v>53</v>
      </c>
      <c r="T2379" t="s">
        <v>40</v>
      </c>
      <c r="U2379" t="s">
        <v>40</v>
      </c>
      <c r="V2379" t="s">
        <v>5421</v>
      </c>
      <c r="W2379">
        <v>6</v>
      </c>
      <c r="X2379" t="s">
        <v>42</v>
      </c>
      <c r="Y2379">
        <v>6</v>
      </c>
      <c r="Z2379" t="s">
        <v>40</v>
      </c>
      <c r="AA2379" t="s">
        <v>1256</v>
      </c>
      <c r="AB2379" t="s">
        <v>44</v>
      </c>
      <c r="AC2379" t="s">
        <v>45</v>
      </c>
      <c r="AE2379" t="s">
        <v>298</v>
      </c>
      <c r="AF2379" t="s">
        <v>9295</v>
      </c>
      <c r="AG2379" s="1">
        <v>46119</v>
      </c>
      <c r="AH2379" t="s">
        <v>47</v>
      </c>
      <c r="AI2379">
        <f>_xlfn.XLOOKUP(Tabela5[[#This Row],[UUID]],Planilha2!$A:$A,Planilha2!B:B,"")</f>
        <v>1</v>
      </c>
      <c r="AJ2379">
        <f>_xlfn.XLOOKUP(Tabela5[[#This Row],[UUID]],Planilha2!$A:$A,Planilha2!C:C,"")</f>
        <v>1</v>
      </c>
      <c r="AK2379">
        <f>_xlfn.XLOOKUP(Tabela5[[#This Row],[UUID]],Planilha2!$A:$A,Planilha2!D:D,"")</f>
        <v>4</v>
      </c>
      <c r="AL2379">
        <f>_xlfn.XLOOKUP(Tabela5[[#This Row],[UUID]],Planilha2!$A:$A,Planilha2!E:E,"")</f>
        <v>1</v>
      </c>
      <c r="AM2379">
        <f>_xlfn.XLOOKUP(Tabela5[[#This Row],[UUID]],Planilha2!$A:$A,Planilha2!F:F,"")</f>
        <v>1</v>
      </c>
      <c r="AN2379">
        <f>_xlfn.XLOOKUP(Tabela5[[#This Row],[UUID]],Planilha2!$A:$A,Planilha2!G:G,"")</f>
        <v>0</v>
      </c>
      <c r="AO2379">
        <f>_xlfn.XLOOKUP(Tabela5[[#This Row],[UUID]],Planilha2!$A:$A,Planilha2!H:H,"")</f>
        <v>0</v>
      </c>
      <c r="AP2379">
        <f>_xlfn.XLOOKUP(Tabela5[[#This Row],[UUID]],Planilha2!$A:$A,Planilha2!I:I,"")</f>
        <v>0</v>
      </c>
      <c r="AQ2379">
        <f>_xlfn.XLOOKUP(Tabela5[[#This Row],[UUID]],Planilha2!$A:$A,Planilha2!J:J,"")</f>
        <v>0</v>
      </c>
      <c r="AR2379">
        <f>_xlfn.XLOOKUP(Tabela5[[#This Row],[UUID]],Planilha2!$A:$A,Planilha2!K:K,"")</f>
        <v>0</v>
      </c>
      <c r="AS2379">
        <f>_xlfn.XLOOKUP(Tabela5[[#This Row],[UUID]],Planilha2!$A:$A,Planilha2!L:L,"")</f>
        <v>0</v>
      </c>
      <c r="AT2379">
        <f>_xlfn.XLOOKUP(Tabela5[[#This Row],[UUID]],Planilha2!$A:$A,Planilha2!M:M,"")</f>
        <v>1</v>
      </c>
      <c r="AU2379">
        <f>_xlfn.XLOOKUP(Tabela5[[#This Row],[UUID]],Planilha2!$A:$A,Planilha2!N:N,"")</f>
        <v>1</v>
      </c>
      <c r="AV2379">
        <f>_xlfn.XLOOKUP(Tabela5[[#This Row],[UUID]],Planilha2!$A:$A,Planilha2!O:O,"")</f>
        <v>1</v>
      </c>
    </row>
    <row r="2380" spans="1:48" x14ac:dyDescent="0.2">
      <c r="A2380" t="s">
        <v>9296</v>
      </c>
      <c r="B2380" t="s">
        <v>35</v>
      </c>
      <c r="C2380">
        <v>160421177</v>
      </c>
      <c r="D2380">
        <v>9309620790</v>
      </c>
      <c r="E2380" t="s">
        <v>5465</v>
      </c>
      <c r="F2380" t="s">
        <v>5466</v>
      </c>
      <c r="G2380" t="s">
        <v>5467</v>
      </c>
      <c r="H2380" s="1">
        <v>45992</v>
      </c>
      <c r="I2380">
        <v>202512</v>
      </c>
      <c r="J2380">
        <v>631.80201999999997</v>
      </c>
      <c r="L2380">
        <v>631.79999999999995</v>
      </c>
      <c r="N2380">
        <v>90486583</v>
      </c>
      <c r="O2380" s="1">
        <v>46063</v>
      </c>
      <c r="P2380" s="1">
        <v>46073</v>
      </c>
      <c r="R2380">
        <v>53</v>
      </c>
      <c r="S2380" t="s">
        <v>53</v>
      </c>
      <c r="T2380" t="s">
        <v>40</v>
      </c>
      <c r="U2380" t="s">
        <v>40</v>
      </c>
      <c r="V2380" t="s">
        <v>5468</v>
      </c>
      <c r="W2380">
        <v>6</v>
      </c>
      <c r="X2380" t="s">
        <v>42</v>
      </c>
      <c r="Y2380">
        <v>6</v>
      </c>
      <c r="Z2380" t="s">
        <v>40</v>
      </c>
      <c r="AA2380" t="s">
        <v>297</v>
      </c>
      <c r="AB2380" t="s">
        <v>44</v>
      </c>
      <c r="AC2380" t="s">
        <v>45</v>
      </c>
      <c r="AE2380" t="s">
        <v>2615</v>
      </c>
      <c r="AF2380" t="s">
        <v>9297</v>
      </c>
      <c r="AG2380" s="1">
        <v>46086</v>
      </c>
      <c r="AH2380" t="s">
        <v>2615</v>
      </c>
      <c r="AI2380">
        <f>_xlfn.XLOOKUP(Tabela5[[#This Row],[UUID]],Planilha2!$A:$A,Planilha2!B:B,"")</f>
        <v>1</v>
      </c>
      <c r="AJ2380">
        <f>_xlfn.XLOOKUP(Tabela5[[#This Row],[UUID]],Planilha2!$A:$A,Planilha2!C:C,"")</f>
        <v>0</v>
      </c>
      <c r="AK2380">
        <f>_xlfn.XLOOKUP(Tabela5[[#This Row],[UUID]],Planilha2!$A:$A,Planilha2!D:D,"")</f>
        <v>6</v>
      </c>
      <c r="AL2380">
        <f>_xlfn.XLOOKUP(Tabela5[[#This Row],[UUID]],Planilha2!$A:$A,Planilha2!E:E,"")</f>
        <v>1</v>
      </c>
      <c r="AM2380">
        <f>_xlfn.XLOOKUP(Tabela5[[#This Row],[UUID]],Planilha2!$A:$A,Planilha2!F:F,"")</f>
        <v>1</v>
      </c>
      <c r="AN2380">
        <f>_xlfn.XLOOKUP(Tabela5[[#This Row],[UUID]],Planilha2!$A:$A,Planilha2!G:G,"")</f>
        <v>1</v>
      </c>
      <c r="AO2380">
        <f>_xlfn.XLOOKUP(Tabela5[[#This Row],[UUID]],Planilha2!$A:$A,Planilha2!H:H,"")</f>
        <v>1</v>
      </c>
      <c r="AP2380">
        <f>_xlfn.XLOOKUP(Tabela5[[#This Row],[UUID]],Planilha2!$A:$A,Planilha2!I:I,"")</f>
        <v>1</v>
      </c>
      <c r="AQ2380">
        <f>_xlfn.XLOOKUP(Tabela5[[#This Row],[UUID]],Planilha2!$A:$A,Planilha2!J:J,"")</f>
        <v>1</v>
      </c>
      <c r="AR2380">
        <f>_xlfn.XLOOKUP(Tabela5[[#This Row],[UUID]],Planilha2!$A:$A,Planilha2!K:K,"")</f>
        <v>1</v>
      </c>
      <c r="AS2380">
        <f>_xlfn.XLOOKUP(Tabela5[[#This Row],[UUID]],Planilha2!$A:$A,Planilha2!L:L,"")</f>
        <v>1</v>
      </c>
      <c r="AT2380">
        <f>_xlfn.XLOOKUP(Tabela5[[#This Row],[UUID]],Planilha2!$A:$A,Planilha2!M:M,"")</f>
        <v>0</v>
      </c>
      <c r="AU2380">
        <f>_xlfn.XLOOKUP(Tabela5[[#This Row],[UUID]],Planilha2!$A:$A,Planilha2!N:N,"")</f>
        <v>1</v>
      </c>
      <c r="AV2380">
        <f>_xlfn.XLOOKUP(Tabela5[[#This Row],[UUID]],Planilha2!$A:$A,Planilha2!O:O,"")</f>
        <v>1</v>
      </c>
    </row>
    <row r="2381" spans="1:48" x14ac:dyDescent="0.2">
      <c r="A2381" t="s">
        <v>9298</v>
      </c>
      <c r="B2381" t="s">
        <v>35</v>
      </c>
      <c r="C2381">
        <v>714510</v>
      </c>
      <c r="D2381">
        <v>94789495787</v>
      </c>
      <c r="E2381" t="s">
        <v>5471</v>
      </c>
      <c r="F2381" t="s">
        <v>5472</v>
      </c>
      <c r="G2381" t="s">
        <v>5473</v>
      </c>
      <c r="H2381" s="1">
        <v>45992</v>
      </c>
      <c r="I2381">
        <v>202512</v>
      </c>
      <c r="J2381">
        <v>690.41394000000003</v>
      </c>
      <c r="L2381">
        <v>690.41</v>
      </c>
      <c r="N2381">
        <v>90486603</v>
      </c>
      <c r="O2381" s="1">
        <v>46063</v>
      </c>
      <c r="P2381" s="1">
        <v>46073</v>
      </c>
      <c r="R2381">
        <v>53</v>
      </c>
      <c r="S2381" t="s">
        <v>53</v>
      </c>
      <c r="T2381" t="s">
        <v>40</v>
      </c>
      <c r="U2381" t="s">
        <v>40</v>
      </c>
      <c r="V2381" t="s">
        <v>9299</v>
      </c>
      <c r="W2381">
        <v>6</v>
      </c>
      <c r="X2381" t="s">
        <v>42</v>
      </c>
      <c r="Y2381">
        <v>6</v>
      </c>
      <c r="Z2381" t="s">
        <v>40</v>
      </c>
      <c r="AA2381" t="s">
        <v>297</v>
      </c>
      <c r="AB2381" t="s">
        <v>44</v>
      </c>
      <c r="AC2381" t="s">
        <v>45</v>
      </c>
      <c r="AE2381" t="s">
        <v>2615</v>
      </c>
      <c r="AF2381" t="s">
        <v>9300</v>
      </c>
      <c r="AG2381" s="1">
        <v>46086</v>
      </c>
      <c r="AH2381" t="s">
        <v>2615</v>
      </c>
      <c r="AI2381">
        <f>_xlfn.XLOOKUP(Tabela5[[#This Row],[UUID]],Planilha2!$A:$A,Planilha2!B:B,"")</f>
        <v>1</v>
      </c>
      <c r="AJ2381">
        <f>_xlfn.XLOOKUP(Tabela5[[#This Row],[UUID]],Planilha2!$A:$A,Planilha2!C:C,"")</f>
        <v>0</v>
      </c>
      <c r="AK2381">
        <f>_xlfn.XLOOKUP(Tabela5[[#This Row],[UUID]],Planilha2!$A:$A,Planilha2!D:D,"")</f>
        <v>2</v>
      </c>
      <c r="AL2381">
        <f>_xlfn.XLOOKUP(Tabela5[[#This Row],[UUID]],Planilha2!$A:$A,Planilha2!E:E,"")</f>
        <v>0</v>
      </c>
      <c r="AM2381">
        <f>_xlfn.XLOOKUP(Tabela5[[#This Row],[UUID]],Planilha2!$A:$A,Planilha2!F:F,"")</f>
        <v>1</v>
      </c>
      <c r="AN2381">
        <f>_xlfn.XLOOKUP(Tabela5[[#This Row],[UUID]],Planilha2!$A:$A,Planilha2!G:G,"")</f>
        <v>1</v>
      </c>
      <c r="AO2381">
        <f>_xlfn.XLOOKUP(Tabela5[[#This Row],[UUID]],Planilha2!$A:$A,Planilha2!H:H,"")</f>
        <v>1</v>
      </c>
      <c r="AP2381">
        <f>_xlfn.XLOOKUP(Tabela5[[#This Row],[UUID]],Planilha2!$A:$A,Planilha2!I:I,"")</f>
        <v>1</v>
      </c>
      <c r="AQ2381">
        <f>_xlfn.XLOOKUP(Tabela5[[#This Row],[UUID]],Planilha2!$A:$A,Planilha2!J:J,"")</f>
        <v>1</v>
      </c>
      <c r="AR2381">
        <f>_xlfn.XLOOKUP(Tabela5[[#This Row],[UUID]],Planilha2!$A:$A,Planilha2!K:K,"")</f>
        <v>1</v>
      </c>
      <c r="AS2381">
        <f>_xlfn.XLOOKUP(Tabela5[[#This Row],[UUID]],Planilha2!$A:$A,Planilha2!L:L,"")</f>
        <v>1</v>
      </c>
      <c r="AT2381">
        <f>_xlfn.XLOOKUP(Tabela5[[#This Row],[UUID]],Planilha2!$A:$A,Planilha2!M:M,"")</f>
        <v>0</v>
      </c>
      <c r="AU2381">
        <f>_xlfn.XLOOKUP(Tabela5[[#This Row],[UUID]],Planilha2!$A:$A,Planilha2!N:N,"")</f>
        <v>1</v>
      </c>
      <c r="AV2381">
        <f>_xlfn.XLOOKUP(Tabela5[[#This Row],[UUID]],Planilha2!$A:$A,Planilha2!O:O,"")</f>
        <v>1</v>
      </c>
    </row>
    <row r="2382" spans="1:48" x14ac:dyDescent="0.2">
      <c r="A2382" t="s">
        <v>9301</v>
      </c>
      <c r="B2382" t="s">
        <v>35</v>
      </c>
      <c r="C2382">
        <v>364443</v>
      </c>
      <c r="D2382">
        <v>9140584798</v>
      </c>
      <c r="E2382" t="s">
        <v>5477</v>
      </c>
      <c r="F2382" t="s">
        <v>5478</v>
      </c>
      <c r="G2382" t="s">
        <v>5479</v>
      </c>
      <c r="H2382" s="1">
        <v>45992</v>
      </c>
      <c r="I2382">
        <v>202512</v>
      </c>
      <c r="J2382">
        <v>253.41036</v>
      </c>
      <c r="L2382">
        <v>253.41</v>
      </c>
      <c r="N2382">
        <v>90486660</v>
      </c>
      <c r="O2382" s="1">
        <v>46063</v>
      </c>
      <c r="P2382" s="1">
        <v>46073</v>
      </c>
      <c r="R2382">
        <v>53</v>
      </c>
      <c r="S2382" t="s">
        <v>53</v>
      </c>
      <c r="T2382" t="s">
        <v>40</v>
      </c>
      <c r="U2382" t="s">
        <v>40</v>
      </c>
      <c r="V2382" t="s">
        <v>9302</v>
      </c>
      <c r="W2382" t="s">
        <v>94</v>
      </c>
      <c r="X2382" t="s">
        <v>94</v>
      </c>
      <c r="Y2382">
        <v>6</v>
      </c>
      <c r="Z2382" t="s">
        <v>40</v>
      </c>
      <c r="AA2382" t="s">
        <v>297</v>
      </c>
      <c r="AB2382" t="s">
        <v>44</v>
      </c>
      <c r="AC2382" t="s">
        <v>45</v>
      </c>
      <c r="AE2382" t="s">
        <v>2615</v>
      </c>
      <c r="AF2382" t="s">
        <v>9303</v>
      </c>
      <c r="AG2382" s="1">
        <v>46086</v>
      </c>
      <c r="AH2382" t="s">
        <v>2615</v>
      </c>
      <c r="AI2382">
        <f>_xlfn.XLOOKUP(Tabela5[[#This Row],[UUID]],Planilha2!$A:$A,Planilha2!B:B,"")</f>
        <v>1</v>
      </c>
      <c r="AJ2382">
        <f>_xlfn.XLOOKUP(Tabela5[[#This Row],[UUID]],Planilha2!$A:$A,Planilha2!C:C,"")</f>
        <v>0</v>
      </c>
      <c r="AK2382">
        <f>_xlfn.XLOOKUP(Tabela5[[#This Row],[UUID]],Planilha2!$A:$A,Planilha2!D:D,"")</f>
        <v>2</v>
      </c>
      <c r="AL2382">
        <f>_xlfn.XLOOKUP(Tabela5[[#This Row],[UUID]],Planilha2!$A:$A,Planilha2!E:E,"")</f>
        <v>0</v>
      </c>
      <c r="AM2382">
        <f>_xlfn.XLOOKUP(Tabela5[[#This Row],[UUID]],Planilha2!$A:$A,Planilha2!F:F,"")</f>
        <v>1</v>
      </c>
      <c r="AN2382">
        <f>_xlfn.XLOOKUP(Tabela5[[#This Row],[UUID]],Planilha2!$A:$A,Planilha2!G:G,"")</f>
        <v>1</v>
      </c>
      <c r="AO2382">
        <f>_xlfn.XLOOKUP(Tabela5[[#This Row],[UUID]],Planilha2!$A:$A,Planilha2!H:H,"")</f>
        <v>1</v>
      </c>
      <c r="AP2382">
        <f>_xlfn.XLOOKUP(Tabela5[[#This Row],[UUID]],Planilha2!$A:$A,Planilha2!I:I,"")</f>
        <v>1</v>
      </c>
      <c r="AQ2382">
        <f>_xlfn.XLOOKUP(Tabela5[[#This Row],[UUID]],Planilha2!$A:$A,Planilha2!J:J,"")</f>
        <v>1</v>
      </c>
      <c r="AR2382">
        <f>_xlfn.XLOOKUP(Tabela5[[#This Row],[UUID]],Planilha2!$A:$A,Planilha2!K:K,"")</f>
        <v>1</v>
      </c>
      <c r="AS2382">
        <f>_xlfn.XLOOKUP(Tabela5[[#This Row],[UUID]],Planilha2!$A:$A,Planilha2!L:L,"")</f>
        <v>1</v>
      </c>
      <c r="AT2382">
        <f>_xlfn.XLOOKUP(Tabela5[[#This Row],[UUID]],Planilha2!$A:$A,Planilha2!M:M,"")</f>
        <v>0</v>
      </c>
      <c r="AU2382">
        <f>_xlfn.XLOOKUP(Tabela5[[#This Row],[UUID]],Planilha2!$A:$A,Planilha2!N:N,"")</f>
        <v>1</v>
      </c>
      <c r="AV2382">
        <f>_xlfn.XLOOKUP(Tabela5[[#This Row],[UUID]],Planilha2!$A:$A,Planilha2!O:O,"")</f>
        <v>1</v>
      </c>
    </row>
    <row r="2383" spans="1:48" x14ac:dyDescent="0.2">
      <c r="A2383" t="s">
        <v>9304</v>
      </c>
      <c r="B2383" t="s">
        <v>35</v>
      </c>
      <c r="C2383">
        <v>7799896</v>
      </c>
      <c r="D2383">
        <v>28240787827</v>
      </c>
      <c r="E2383" t="s">
        <v>5312</v>
      </c>
      <c r="F2383" t="s">
        <v>7665</v>
      </c>
      <c r="G2383" t="s">
        <v>5314</v>
      </c>
      <c r="H2383" s="1">
        <v>45931</v>
      </c>
      <c r="I2383">
        <v>202510</v>
      </c>
      <c r="J2383">
        <v>352.23149999999998</v>
      </c>
      <c r="L2383">
        <v>352.23</v>
      </c>
      <c r="N2383">
        <v>90431531</v>
      </c>
      <c r="O2383" s="1">
        <v>46007</v>
      </c>
      <c r="P2383" s="1">
        <v>46059</v>
      </c>
      <c r="R2383">
        <v>67</v>
      </c>
      <c r="S2383" t="s">
        <v>53</v>
      </c>
      <c r="T2383" t="s">
        <v>40</v>
      </c>
      <c r="U2383" t="s">
        <v>40</v>
      </c>
      <c r="V2383" t="s">
        <v>5315</v>
      </c>
      <c r="W2383">
        <v>6</v>
      </c>
      <c r="X2383" t="s">
        <v>42</v>
      </c>
      <c r="Y2383">
        <v>6</v>
      </c>
      <c r="Z2383" t="s">
        <v>40</v>
      </c>
      <c r="AA2383" t="s">
        <v>1256</v>
      </c>
      <c r="AB2383" t="s">
        <v>44</v>
      </c>
      <c r="AC2383" t="s">
        <v>45</v>
      </c>
      <c r="AE2383" t="s">
        <v>298</v>
      </c>
      <c r="AF2383" t="s">
        <v>9305</v>
      </c>
      <c r="AG2383" s="1">
        <v>46054</v>
      </c>
      <c r="AH2383" t="s">
        <v>2751</v>
      </c>
      <c r="AI2383">
        <f>_xlfn.XLOOKUP(Tabela5[[#This Row],[UUID]],Planilha2!$A:$A,Planilha2!B:B,"")</f>
        <v>1</v>
      </c>
      <c r="AJ2383">
        <f>_xlfn.XLOOKUP(Tabela5[[#This Row],[UUID]],Planilha2!$A:$A,Planilha2!C:C,"")</f>
        <v>1</v>
      </c>
      <c r="AK2383">
        <f>_xlfn.XLOOKUP(Tabela5[[#This Row],[UUID]],Planilha2!$A:$A,Planilha2!D:D,"")</f>
        <v>1</v>
      </c>
      <c r="AL2383">
        <f>_xlfn.XLOOKUP(Tabela5[[#This Row],[UUID]],Planilha2!$A:$A,Planilha2!E:E,"")</f>
        <v>0</v>
      </c>
      <c r="AM2383">
        <f>_xlfn.XLOOKUP(Tabela5[[#This Row],[UUID]],Planilha2!$A:$A,Planilha2!F:F,"")</f>
        <v>0</v>
      </c>
      <c r="AN2383">
        <f>_xlfn.XLOOKUP(Tabela5[[#This Row],[UUID]],Planilha2!$A:$A,Planilha2!G:G,"")</f>
        <v>1</v>
      </c>
      <c r="AO2383">
        <f>_xlfn.XLOOKUP(Tabela5[[#This Row],[UUID]],Planilha2!$A:$A,Planilha2!H:H,"")</f>
        <v>1</v>
      </c>
      <c r="AP2383">
        <f>_xlfn.XLOOKUP(Tabela5[[#This Row],[UUID]],Planilha2!$A:$A,Planilha2!I:I,"")</f>
        <v>1</v>
      </c>
      <c r="AQ2383">
        <f>_xlfn.XLOOKUP(Tabela5[[#This Row],[UUID]],Planilha2!$A:$A,Planilha2!J:J,"")</f>
        <v>1</v>
      </c>
      <c r="AR2383">
        <f>_xlfn.XLOOKUP(Tabela5[[#This Row],[UUID]],Planilha2!$A:$A,Planilha2!K:K,"")</f>
        <v>1</v>
      </c>
      <c r="AS2383">
        <f>_xlfn.XLOOKUP(Tabela5[[#This Row],[UUID]],Planilha2!$A:$A,Planilha2!L:L,"")</f>
        <v>1</v>
      </c>
      <c r="AT2383">
        <f>_xlfn.XLOOKUP(Tabela5[[#This Row],[UUID]],Planilha2!$A:$A,Planilha2!M:M,"")</f>
        <v>1</v>
      </c>
      <c r="AU2383">
        <f>_xlfn.XLOOKUP(Tabela5[[#This Row],[UUID]],Planilha2!$A:$A,Planilha2!N:N,"")</f>
        <v>1</v>
      </c>
      <c r="AV2383">
        <f>_xlfn.XLOOKUP(Tabela5[[#This Row],[UUID]],Planilha2!$A:$A,Planilha2!O:O,"")</f>
        <v>1</v>
      </c>
    </row>
    <row r="2384" spans="1:48" x14ac:dyDescent="0.2">
      <c r="A2384" t="s">
        <v>9306</v>
      </c>
      <c r="B2384" t="s">
        <v>35</v>
      </c>
      <c r="C2384">
        <v>161056710</v>
      </c>
      <c r="D2384">
        <v>12341420745</v>
      </c>
      <c r="E2384" t="s">
        <v>7697</v>
      </c>
      <c r="F2384" t="s">
        <v>7698</v>
      </c>
      <c r="G2384" t="s">
        <v>7699</v>
      </c>
      <c r="H2384" s="1">
        <v>45992</v>
      </c>
      <c r="I2384">
        <v>202512</v>
      </c>
      <c r="J2384">
        <v>142.2201</v>
      </c>
      <c r="L2384">
        <v>142.22</v>
      </c>
      <c r="N2384">
        <v>90461316</v>
      </c>
      <c r="O2384" s="1">
        <v>46048</v>
      </c>
      <c r="P2384" s="1">
        <v>46058</v>
      </c>
      <c r="R2384">
        <v>68</v>
      </c>
      <c r="S2384" t="s">
        <v>53</v>
      </c>
      <c r="T2384" t="s">
        <v>40</v>
      </c>
      <c r="U2384" t="s">
        <v>40</v>
      </c>
      <c r="V2384" t="s">
        <v>7700</v>
      </c>
      <c r="W2384">
        <v>6</v>
      </c>
      <c r="X2384" t="s">
        <v>42</v>
      </c>
      <c r="Y2384">
        <v>6</v>
      </c>
      <c r="Z2384" t="s">
        <v>40</v>
      </c>
      <c r="AA2384" t="s">
        <v>297</v>
      </c>
      <c r="AB2384" t="s">
        <v>44</v>
      </c>
      <c r="AC2384" t="s">
        <v>45</v>
      </c>
      <c r="AE2384" t="s">
        <v>298</v>
      </c>
      <c r="AF2384" t="s">
        <v>9307</v>
      </c>
      <c r="AG2384" s="1">
        <v>46086</v>
      </c>
      <c r="AH2384" t="s">
        <v>2615</v>
      </c>
      <c r="AI2384">
        <f>_xlfn.XLOOKUP(Tabela5[[#This Row],[UUID]],Planilha2!$A:$A,Planilha2!B:B,"")</f>
        <v>1</v>
      </c>
      <c r="AJ2384">
        <f>_xlfn.XLOOKUP(Tabela5[[#This Row],[UUID]],Planilha2!$A:$A,Planilha2!C:C,"")</f>
        <v>0</v>
      </c>
      <c r="AK2384">
        <f>_xlfn.XLOOKUP(Tabela5[[#This Row],[UUID]],Planilha2!$A:$A,Planilha2!D:D,"")</f>
        <v>2</v>
      </c>
      <c r="AL2384">
        <f>_xlfn.XLOOKUP(Tabela5[[#This Row],[UUID]],Planilha2!$A:$A,Planilha2!E:E,"")</f>
        <v>0</v>
      </c>
      <c r="AM2384">
        <f>_xlfn.XLOOKUP(Tabela5[[#This Row],[UUID]],Planilha2!$A:$A,Planilha2!F:F,"")</f>
        <v>1</v>
      </c>
      <c r="AN2384">
        <f>_xlfn.XLOOKUP(Tabela5[[#This Row],[UUID]],Planilha2!$A:$A,Planilha2!G:G,"")</f>
        <v>1</v>
      </c>
      <c r="AO2384">
        <f>_xlfn.XLOOKUP(Tabela5[[#This Row],[UUID]],Planilha2!$A:$A,Planilha2!H:H,"")</f>
        <v>1</v>
      </c>
      <c r="AP2384">
        <f>_xlfn.XLOOKUP(Tabela5[[#This Row],[UUID]],Planilha2!$A:$A,Planilha2!I:I,"")</f>
        <v>1</v>
      </c>
      <c r="AQ2384">
        <f>_xlfn.XLOOKUP(Tabela5[[#This Row],[UUID]],Planilha2!$A:$A,Planilha2!J:J,"")</f>
        <v>1</v>
      </c>
      <c r="AR2384">
        <f>_xlfn.XLOOKUP(Tabela5[[#This Row],[UUID]],Planilha2!$A:$A,Planilha2!K:K,"")</f>
        <v>1</v>
      </c>
      <c r="AS2384">
        <f>_xlfn.XLOOKUP(Tabela5[[#This Row],[UUID]],Planilha2!$A:$A,Planilha2!L:L,"")</f>
        <v>1</v>
      </c>
      <c r="AT2384">
        <f>_xlfn.XLOOKUP(Tabela5[[#This Row],[UUID]],Planilha2!$A:$A,Planilha2!M:M,"")</f>
        <v>0</v>
      </c>
      <c r="AU2384">
        <f>_xlfn.XLOOKUP(Tabela5[[#This Row],[UUID]],Planilha2!$A:$A,Planilha2!N:N,"")</f>
        <v>1</v>
      </c>
      <c r="AV2384">
        <f>_xlfn.XLOOKUP(Tabela5[[#This Row],[UUID]],Planilha2!$A:$A,Planilha2!O:O,"")</f>
        <v>1</v>
      </c>
    </row>
    <row r="2385" spans="1:48" x14ac:dyDescent="0.2">
      <c r="A2385" t="s">
        <v>9308</v>
      </c>
      <c r="B2385" t="s">
        <v>35</v>
      </c>
      <c r="C2385">
        <v>160796394</v>
      </c>
      <c r="D2385">
        <v>24717843649</v>
      </c>
      <c r="E2385" t="s">
        <v>7703</v>
      </c>
      <c r="F2385" t="s">
        <v>7704</v>
      </c>
      <c r="G2385" t="s">
        <v>7705</v>
      </c>
      <c r="H2385" s="1">
        <v>45992</v>
      </c>
      <c r="I2385">
        <v>202512</v>
      </c>
      <c r="J2385">
        <v>182.73128</v>
      </c>
      <c r="L2385">
        <v>182.73</v>
      </c>
      <c r="N2385">
        <v>90461145</v>
      </c>
      <c r="O2385" s="1">
        <v>46048</v>
      </c>
      <c r="P2385" s="1">
        <v>46058</v>
      </c>
      <c r="R2385">
        <v>68</v>
      </c>
      <c r="S2385" t="s">
        <v>53</v>
      </c>
      <c r="T2385" t="s">
        <v>40</v>
      </c>
      <c r="U2385" t="s">
        <v>40</v>
      </c>
      <c r="V2385" t="s">
        <v>7706</v>
      </c>
      <c r="W2385">
        <v>6</v>
      </c>
      <c r="X2385" t="s">
        <v>42</v>
      </c>
      <c r="Y2385">
        <v>6</v>
      </c>
      <c r="Z2385" t="s">
        <v>40</v>
      </c>
      <c r="AA2385" t="s">
        <v>297</v>
      </c>
      <c r="AB2385" t="s">
        <v>44</v>
      </c>
      <c r="AC2385" t="s">
        <v>45</v>
      </c>
      <c r="AE2385" t="s">
        <v>298</v>
      </c>
      <c r="AF2385" t="s">
        <v>9309</v>
      </c>
      <c r="AG2385" s="1">
        <v>46093</v>
      </c>
      <c r="AH2385" t="s">
        <v>2615</v>
      </c>
      <c r="AI2385">
        <f>_xlfn.XLOOKUP(Tabela5[[#This Row],[UUID]],Planilha2!$A:$A,Planilha2!B:B,"")</f>
        <v>1</v>
      </c>
      <c r="AJ2385">
        <f>_xlfn.XLOOKUP(Tabela5[[#This Row],[UUID]],Planilha2!$A:$A,Planilha2!C:C,"")</f>
        <v>0</v>
      </c>
      <c r="AK2385">
        <f>_xlfn.XLOOKUP(Tabela5[[#This Row],[UUID]],Planilha2!$A:$A,Planilha2!D:D,"")</f>
        <v>11</v>
      </c>
      <c r="AL2385">
        <f>_xlfn.XLOOKUP(Tabela5[[#This Row],[UUID]],Planilha2!$A:$A,Planilha2!E:E,"")</f>
        <v>1</v>
      </c>
      <c r="AM2385">
        <f>_xlfn.XLOOKUP(Tabela5[[#This Row],[UUID]],Planilha2!$A:$A,Planilha2!F:F,"")</f>
        <v>1</v>
      </c>
      <c r="AN2385">
        <f>_xlfn.XLOOKUP(Tabela5[[#This Row],[UUID]],Planilha2!$A:$A,Planilha2!G:G,"")</f>
        <v>1</v>
      </c>
      <c r="AO2385">
        <f>_xlfn.XLOOKUP(Tabela5[[#This Row],[UUID]],Planilha2!$A:$A,Planilha2!H:H,"")</f>
        <v>1</v>
      </c>
      <c r="AP2385">
        <f>_xlfn.XLOOKUP(Tabela5[[#This Row],[UUID]],Planilha2!$A:$A,Planilha2!I:I,"")</f>
        <v>1</v>
      </c>
      <c r="AQ2385">
        <f>_xlfn.XLOOKUP(Tabela5[[#This Row],[UUID]],Planilha2!$A:$A,Planilha2!J:J,"")</f>
        <v>1</v>
      </c>
      <c r="AR2385">
        <f>_xlfn.XLOOKUP(Tabela5[[#This Row],[UUID]],Planilha2!$A:$A,Planilha2!K:K,"")</f>
        <v>1</v>
      </c>
      <c r="AS2385">
        <f>_xlfn.XLOOKUP(Tabela5[[#This Row],[UUID]],Planilha2!$A:$A,Planilha2!L:L,"")</f>
        <v>1</v>
      </c>
      <c r="AT2385">
        <f>_xlfn.XLOOKUP(Tabela5[[#This Row],[UUID]],Planilha2!$A:$A,Planilha2!M:M,"")</f>
        <v>0</v>
      </c>
      <c r="AU2385">
        <f>_xlfn.XLOOKUP(Tabela5[[#This Row],[UUID]],Planilha2!$A:$A,Planilha2!N:N,"")</f>
        <v>1</v>
      </c>
      <c r="AV2385">
        <f>_xlfn.XLOOKUP(Tabela5[[#This Row],[UUID]],Planilha2!$A:$A,Planilha2!O:O,"")</f>
        <v>1</v>
      </c>
    </row>
    <row r="2386" spans="1:48" x14ac:dyDescent="0.2">
      <c r="A2386" t="s">
        <v>9310</v>
      </c>
      <c r="B2386" t="s">
        <v>35</v>
      </c>
      <c r="C2386">
        <v>160323147</v>
      </c>
      <c r="D2386">
        <v>7547116760</v>
      </c>
      <c r="E2386" t="s">
        <v>7709</v>
      </c>
      <c r="F2386" t="s">
        <v>7710</v>
      </c>
      <c r="G2386" t="s">
        <v>7711</v>
      </c>
      <c r="H2386" s="1">
        <v>45992</v>
      </c>
      <c r="I2386">
        <v>202512</v>
      </c>
      <c r="J2386">
        <v>171.52606</v>
      </c>
      <c r="L2386">
        <v>171.53</v>
      </c>
      <c r="N2386">
        <v>90461157</v>
      </c>
      <c r="O2386" s="1">
        <v>46048</v>
      </c>
      <c r="P2386" s="1">
        <v>46058</v>
      </c>
      <c r="R2386">
        <v>68</v>
      </c>
      <c r="S2386" t="s">
        <v>53</v>
      </c>
      <c r="T2386" t="s">
        <v>40</v>
      </c>
      <c r="U2386" t="s">
        <v>40</v>
      </c>
      <c r="V2386" t="s">
        <v>7712</v>
      </c>
      <c r="W2386">
        <v>6</v>
      </c>
      <c r="X2386" t="s">
        <v>42</v>
      </c>
      <c r="Y2386">
        <v>6</v>
      </c>
      <c r="Z2386" t="s">
        <v>40</v>
      </c>
      <c r="AA2386" t="s">
        <v>297</v>
      </c>
      <c r="AB2386" t="s">
        <v>44</v>
      </c>
      <c r="AC2386" t="s">
        <v>45</v>
      </c>
      <c r="AE2386" t="s">
        <v>298</v>
      </c>
      <c r="AF2386" t="s">
        <v>9311</v>
      </c>
      <c r="AG2386" s="1">
        <v>46086</v>
      </c>
      <c r="AH2386" t="s">
        <v>2615</v>
      </c>
      <c r="AI2386">
        <f>_xlfn.XLOOKUP(Tabela5[[#This Row],[UUID]],Planilha2!$A:$A,Planilha2!B:B,"")</f>
        <v>1</v>
      </c>
      <c r="AJ2386">
        <f>_xlfn.XLOOKUP(Tabela5[[#This Row],[UUID]],Planilha2!$A:$A,Planilha2!C:C,"")</f>
        <v>0</v>
      </c>
      <c r="AK2386">
        <f>_xlfn.XLOOKUP(Tabela5[[#This Row],[UUID]],Planilha2!$A:$A,Planilha2!D:D,"")</f>
        <v>6</v>
      </c>
      <c r="AL2386">
        <f>_xlfn.XLOOKUP(Tabela5[[#This Row],[UUID]],Planilha2!$A:$A,Planilha2!E:E,"")</f>
        <v>1</v>
      </c>
      <c r="AM2386">
        <f>_xlfn.XLOOKUP(Tabela5[[#This Row],[UUID]],Planilha2!$A:$A,Planilha2!F:F,"")</f>
        <v>1</v>
      </c>
      <c r="AN2386">
        <f>_xlfn.XLOOKUP(Tabela5[[#This Row],[UUID]],Planilha2!$A:$A,Planilha2!G:G,"")</f>
        <v>1</v>
      </c>
      <c r="AO2386">
        <f>_xlfn.XLOOKUP(Tabela5[[#This Row],[UUID]],Planilha2!$A:$A,Planilha2!H:H,"")</f>
        <v>1</v>
      </c>
      <c r="AP2386">
        <f>_xlfn.XLOOKUP(Tabela5[[#This Row],[UUID]],Planilha2!$A:$A,Planilha2!I:I,"")</f>
        <v>1</v>
      </c>
      <c r="AQ2386">
        <f>_xlfn.XLOOKUP(Tabela5[[#This Row],[UUID]],Planilha2!$A:$A,Planilha2!J:J,"")</f>
        <v>1</v>
      </c>
      <c r="AR2386">
        <f>_xlfn.XLOOKUP(Tabela5[[#This Row],[UUID]],Planilha2!$A:$A,Planilha2!K:K,"")</f>
        <v>1</v>
      </c>
      <c r="AS2386">
        <f>_xlfn.XLOOKUP(Tabela5[[#This Row],[UUID]],Planilha2!$A:$A,Planilha2!L:L,"")</f>
        <v>1</v>
      </c>
      <c r="AT2386">
        <f>_xlfn.XLOOKUP(Tabela5[[#This Row],[UUID]],Planilha2!$A:$A,Planilha2!M:M,"")</f>
        <v>0</v>
      </c>
      <c r="AU2386">
        <f>_xlfn.XLOOKUP(Tabela5[[#This Row],[UUID]],Planilha2!$A:$A,Planilha2!N:N,"")</f>
        <v>1</v>
      </c>
      <c r="AV2386">
        <f>_xlfn.XLOOKUP(Tabela5[[#This Row],[UUID]],Planilha2!$A:$A,Planilha2!O:O,"")</f>
        <v>1</v>
      </c>
    </row>
    <row r="2387" spans="1:48" x14ac:dyDescent="0.2">
      <c r="A2387" t="s">
        <v>9312</v>
      </c>
      <c r="B2387" t="s">
        <v>35</v>
      </c>
      <c r="C2387">
        <v>36230030</v>
      </c>
      <c r="D2387">
        <v>97890006349</v>
      </c>
      <c r="E2387" t="s">
        <v>5328</v>
      </c>
      <c r="F2387" t="s">
        <v>5409</v>
      </c>
      <c r="G2387" t="s">
        <v>5330</v>
      </c>
      <c r="H2387" s="1">
        <v>45931</v>
      </c>
      <c r="I2387">
        <v>202510</v>
      </c>
      <c r="J2387">
        <v>224.02413000000001</v>
      </c>
      <c r="L2387">
        <v>224.02</v>
      </c>
      <c r="N2387">
        <v>90431465</v>
      </c>
      <c r="O2387" s="1">
        <v>46007</v>
      </c>
      <c r="P2387" s="1">
        <v>46059</v>
      </c>
      <c r="R2387">
        <v>67</v>
      </c>
      <c r="S2387" t="s">
        <v>53</v>
      </c>
      <c r="T2387" t="s">
        <v>40</v>
      </c>
      <c r="U2387" t="s">
        <v>40</v>
      </c>
      <c r="V2387" t="s">
        <v>5331</v>
      </c>
      <c r="W2387">
        <v>6</v>
      </c>
      <c r="X2387" t="s">
        <v>42</v>
      </c>
      <c r="Y2387">
        <v>6</v>
      </c>
      <c r="Z2387" t="s">
        <v>40</v>
      </c>
      <c r="AA2387" t="s">
        <v>1256</v>
      </c>
      <c r="AB2387" t="s">
        <v>44</v>
      </c>
      <c r="AC2387" t="s">
        <v>45</v>
      </c>
      <c r="AE2387" t="s">
        <v>298</v>
      </c>
      <c r="AF2387" t="s">
        <v>9313</v>
      </c>
      <c r="AG2387" s="1">
        <v>46000</v>
      </c>
      <c r="AH2387" t="s">
        <v>70</v>
      </c>
      <c r="AI2387">
        <f>_xlfn.XLOOKUP(Tabela5[[#This Row],[UUID]],Planilha2!$A:$A,Planilha2!B:B,"")</f>
        <v>0</v>
      </c>
      <c r="AJ2387">
        <f>_xlfn.XLOOKUP(Tabela5[[#This Row],[UUID]],Planilha2!$A:$A,Planilha2!C:C,"")</f>
        <v>0</v>
      </c>
      <c r="AK2387">
        <f>_xlfn.XLOOKUP(Tabela5[[#This Row],[UUID]],Planilha2!$A:$A,Planilha2!D:D,"")</f>
        <v>0</v>
      </c>
      <c r="AL2387">
        <f>_xlfn.XLOOKUP(Tabela5[[#This Row],[UUID]],Planilha2!$A:$A,Planilha2!E:E,"")</f>
        <v>15</v>
      </c>
      <c r="AM2387">
        <f>_xlfn.XLOOKUP(Tabela5[[#This Row],[UUID]],Planilha2!$A:$A,Planilha2!F:F,"")</f>
        <v>0</v>
      </c>
      <c r="AN2387">
        <f>_xlfn.XLOOKUP(Tabela5[[#This Row],[UUID]],Planilha2!$A:$A,Planilha2!G:G,"")</f>
        <v>0</v>
      </c>
      <c r="AO2387">
        <f>_xlfn.XLOOKUP(Tabela5[[#This Row],[UUID]],Planilha2!$A:$A,Planilha2!H:H,"")</f>
        <v>0</v>
      </c>
      <c r="AP2387">
        <f>_xlfn.XLOOKUP(Tabela5[[#This Row],[UUID]],Planilha2!$A:$A,Planilha2!I:I,"")</f>
        <v>0</v>
      </c>
      <c r="AQ2387">
        <f>_xlfn.XLOOKUP(Tabela5[[#This Row],[UUID]],Planilha2!$A:$A,Planilha2!J:J,"")</f>
        <v>0</v>
      </c>
      <c r="AR2387">
        <f>_xlfn.XLOOKUP(Tabela5[[#This Row],[UUID]],Planilha2!$A:$A,Planilha2!K:K,"")</f>
        <v>0</v>
      </c>
      <c r="AS2387">
        <f>_xlfn.XLOOKUP(Tabela5[[#This Row],[UUID]],Planilha2!$A:$A,Planilha2!L:L,"")</f>
        <v>0</v>
      </c>
      <c r="AT2387">
        <f>_xlfn.XLOOKUP(Tabela5[[#This Row],[UUID]],Planilha2!$A:$A,Planilha2!M:M,"")</f>
        <v>0</v>
      </c>
      <c r="AU2387">
        <f>_xlfn.XLOOKUP(Tabela5[[#This Row],[UUID]],Planilha2!$A:$A,Planilha2!N:N,"")</f>
        <v>0</v>
      </c>
      <c r="AV2387">
        <f>_xlfn.XLOOKUP(Tabela5[[#This Row],[UUID]],Planilha2!$A:$A,Planilha2!O:O,"")</f>
        <v>0</v>
      </c>
    </row>
    <row r="2388" spans="1:48" x14ac:dyDescent="0.2">
      <c r="A2388" t="s">
        <v>9314</v>
      </c>
      <c r="B2388" t="s">
        <v>35</v>
      </c>
      <c r="C2388">
        <v>1322659</v>
      </c>
      <c r="D2388">
        <v>22396293710</v>
      </c>
      <c r="E2388" t="s">
        <v>5483</v>
      </c>
      <c r="F2388" t="s">
        <v>9315</v>
      </c>
      <c r="G2388" t="s">
        <v>5485</v>
      </c>
      <c r="H2388" s="1">
        <v>45992</v>
      </c>
      <c r="I2388">
        <v>202512</v>
      </c>
      <c r="J2388">
        <v>42.663890000000002</v>
      </c>
      <c r="L2388">
        <v>42.66</v>
      </c>
      <c r="N2388">
        <v>90456003</v>
      </c>
      <c r="O2388" s="1">
        <v>46043</v>
      </c>
      <c r="P2388" s="1">
        <v>46055</v>
      </c>
      <c r="R2388">
        <v>71</v>
      </c>
      <c r="S2388" t="s">
        <v>53</v>
      </c>
      <c r="T2388" t="s">
        <v>40</v>
      </c>
      <c r="U2388" t="s">
        <v>40</v>
      </c>
      <c r="V2388" t="s">
        <v>5486</v>
      </c>
      <c r="W2388">
        <v>6</v>
      </c>
      <c r="X2388" t="s">
        <v>42</v>
      </c>
      <c r="Y2388">
        <v>6</v>
      </c>
      <c r="Z2388" t="s">
        <v>40</v>
      </c>
      <c r="AA2388" t="s">
        <v>297</v>
      </c>
      <c r="AB2388" t="s">
        <v>44</v>
      </c>
      <c r="AE2388" t="s">
        <v>298</v>
      </c>
      <c r="AF2388" t="s">
        <v>9316</v>
      </c>
      <c r="AG2388" s="1">
        <v>46044</v>
      </c>
      <c r="AH2388" t="s">
        <v>2751</v>
      </c>
      <c r="AI2388">
        <f>_xlfn.XLOOKUP(Tabela5[[#This Row],[UUID]],Planilha2!$A:$A,Planilha2!B:B,"")</f>
        <v>1</v>
      </c>
      <c r="AJ2388">
        <f>_xlfn.XLOOKUP(Tabela5[[#This Row],[UUID]],Planilha2!$A:$A,Planilha2!C:C,"")</f>
        <v>0</v>
      </c>
      <c r="AK2388">
        <f>_xlfn.XLOOKUP(Tabela5[[#This Row],[UUID]],Planilha2!$A:$A,Planilha2!D:D,"")</f>
        <v>1</v>
      </c>
      <c r="AL2388">
        <f>_xlfn.XLOOKUP(Tabela5[[#This Row],[UUID]],Planilha2!$A:$A,Planilha2!E:E,"")</f>
        <v>0</v>
      </c>
      <c r="AM2388">
        <f>_xlfn.XLOOKUP(Tabela5[[#This Row],[UUID]],Planilha2!$A:$A,Planilha2!F:F,"")</f>
        <v>1</v>
      </c>
      <c r="AN2388">
        <f>_xlfn.XLOOKUP(Tabela5[[#This Row],[UUID]],Planilha2!$A:$A,Planilha2!G:G,"")</f>
        <v>1</v>
      </c>
      <c r="AO2388">
        <f>_xlfn.XLOOKUP(Tabela5[[#This Row],[UUID]],Planilha2!$A:$A,Planilha2!H:H,"")</f>
        <v>1</v>
      </c>
      <c r="AP2388">
        <f>_xlfn.XLOOKUP(Tabela5[[#This Row],[UUID]],Planilha2!$A:$A,Planilha2!I:I,"")</f>
        <v>1</v>
      </c>
      <c r="AQ2388">
        <f>_xlfn.XLOOKUP(Tabela5[[#This Row],[UUID]],Planilha2!$A:$A,Planilha2!J:J,"")</f>
        <v>1</v>
      </c>
      <c r="AR2388">
        <f>_xlfn.XLOOKUP(Tabela5[[#This Row],[UUID]],Planilha2!$A:$A,Planilha2!K:K,"")</f>
        <v>1</v>
      </c>
      <c r="AS2388">
        <f>_xlfn.XLOOKUP(Tabela5[[#This Row],[UUID]],Planilha2!$A:$A,Planilha2!L:L,"")</f>
        <v>1</v>
      </c>
      <c r="AT2388">
        <f>_xlfn.XLOOKUP(Tabela5[[#This Row],[UUID]],Planilha2!$A:$A,Planilha2!M:M,"")</f>
        <v>0</v>
      </c>
      <c r="AU2388">
        <f>_xlfn.XLOOKUP(Tabela5[[#This Row],[UUID]],Planilha2!$A:$A,Planilha2!N:N,"")</f>
        <v>1</v>
      </c>
      <c r="AV2388">
        <f>_xlfn.XLOOKUP(Tabela5[[#This Row],[UUID]],Planilha2!$A:$A,Planilha2!O:O,"")</f>
        <v>1</v>
      </c>
    </row>
    <row r="2389" spans="1:48" x14ac:dyDescent="0.2">
      <c r="A2389" t="s">
        <v>9317</v>
      </c>
      <c r="B2389" t="s">
        <v>35</v>
      </c>
      <c r="C2389">
        <v>1294774</v>
      </c>
      <c r="D2389">
        <v>95707751149</v>
      </c>
      <c r="E2389" t="s">
        <v>5499</v>
      </c>
      <c r="F2389" t="s">
        <v>5500</v>
      </c>
      <c r="G2389" t="s">
        <v>5501</v>
      </c>
      <c r="H2389" s="1">
        <v>45992</v>
      </c>
      <c r="I2389">
        <v>202512</v>
      </c>
      <c r="J2389">
        <v>150.83949999999999</v>
      </c>
      <c r="L2389">
        <v>150.84</v>
      </c>
      <c r="N2389">
        <v>90461489</v>
      </c>
      <c r="O2389" s="1">
        <v>46048</v>
      </c>
      <c r="P2389" s="1">
        <v>46058</v>
      </c>
      <c r="R2389">
        <v>68</v>
      </c>
      <c r="S2389" t="s">
        <v>53</v>
      </c>
      <c r="T2389" t="s">
        <v>40</v>
      </c>
      <c r="U2389" t="s">
        <v>40</v>
      </c>
      <c r="V2389" t="s">
        <v>5502</v>
      </c>
      <c r="W2389">
        <v>6</v>
      </c>
      <c r="X2389" t="s">
        <v>42</v>
      </c>
      <c r="Y2389">
        <v>6</v>
      </c>
      <c r="Z2389" t="s">
        <v>40</v>
      </c>
      <c r="AA2389" t="s">
        <v>297</v>
      </c>
      <c r="AB2389" t="s">
        <v>44</v>
      </c>
      <c r="AC2389" t="s">
        <v>45</v>
      </c>
      <c r="AE2389" t="s">
        <v>298</v>
      </c>
      <c r="AF2389" t="s">
        <v>9318</v>
      </c>
      <c r="AG2389" s="1">
        <v>46086</v>
      </c>
      <c r="AH2389" t="s">
        <v>2615</v>
      </c>
      <c r="AI2389">
        <f>_xlfn.XLOOKUP(Tabela5[[#This Row],[UUID]],Planilha2!$A:$A,Planilha2!B:B,"")</f>
        <v>1</v>
      </c>
      <c r="AJ2389">
        <f>_xlfn.XLOOKUP(Tabela5[[#This Row],[UUID]],Planilha2!$A:$A,Planilha2!C:C,"")</f>
        <v>0</v>
      </c>
      <c r="AK2389">
        <f>_xlfn.XLOOKUP(Tabela5[[#This Row],[UUID]],Planilha2!$A:$A,Planilha2!D:D,"")</f>
        <v>6</v>
      </c>
      <c r="AL2389">
        <f>_xlfn.XLOOKUP(Tabela5[[#This Row],[UUID]],Planilha2!$A:$A,Planilha2!E:E,"")</f>
        <v>1</v>
      </c>
      <c r="AM2389">
        <f>_xlfn.XLOOKUP(Tabela5[[#This Row],[UUID]],Planilha2!$A:$A,Planilha2!F:F,"")</f>
        <v>1</v>
      </c>
      <c r="AN2389">
        <f>_xlfn.XLOOKUP(Tabela5[[#This Row],[UUID]],Planilha2!$A:$A,Planilha2!G:G,"")</f>
        <v>1</v>
      </c>
      <c r="AO2389">
        <f>_xlfn.XLOOKUP(Tabela5[[#This Row],[UUID]],Planilha2!$A:$A,Planilha2!H:H,"")</f>
        <v>1</v>
      </c>
      <c r="AP2389">
        <f>_xlfn.XLOOKUP(Tabela5[[#This Row],[UUID]],Planilha2!$A:$A,Planilha2!I:I,"")</f>
        <v>1</v>
      </c>
      <c r="AQ2389">
        <f>_xlfn.XLOOKUP(Tabela5[[#This Row],[UUID]],Planilha2!$A:$A,Planilha2!J:J,"")</f>
        <v>1</v>
      </c>
      <c r="AR2389">
        <f>_xlfn.XLOOKUP(Tabela5[[#This Row],[UUID]],Planilha2!$A:$A,Planilha2!K:K,"")</f>
        <v>1</v>
      </c>
      <c r="AS2389">
        <f>_xlfn.XLOOKUP(Tabela5[[#This Row],[UUID]],Planilha2!$A:$A,Planilha2!L:L,"")</f>
        <v>1</v>
      </c>
      <c r="AT2389">
        <f>_xlfn.XLOOKUP(Tabela5[[#This Row],[UUID]],Planilha2!$A:$A,Planilha2!M:M,"")</f>
        <v>0</v>
      </c>
      <c r="AU2389">
        <f>_xlfn.XLOOKUP(Tabela5[[#This Row],[UUID]],Planilha2!$A:$A,Planilha2!N:N,"")</f>
        <v>1</v>
      </c>
      <c r="AV2389">
        <f>_xlfn.XLOOKUP(Tabela5[[#This Row],[UUID]],Planilha2!$A:$A,Planilha2!O:O,"")</f>
        <v>1</v>
      </c>
    </row>
    <row r="2390" spans="1:48" x14ac:dyDescent="0.2">
      <c r="A2390" t="s">
        <v>9319</v>
      </c>
      <c r="B2390" t="s">
        <v>35</v>
      </c>
      <c r="C2390">
        <v>499785</v>
      </c>
      <c r="D2390">
        <v>31191010600</v>
      </c>
      <c r="E2390" t="s">
        <v>7729</v>
      </c>
      <c r="F2390" t="s">
        <v>7730</v>
      </c>
      <c r="G2390" t="s">
        <v>7731</v>
      </c>
      <c r="H2390" s="1">
        <v>45992</v>
      </c>
      <c r="I2390">
        <v>202512</v>
      </c>
      <c r="J2390">
        <v>172.38800000000001</v>
      </c>
      <c r="L2390">
        <v>172.39</v>
      </c>
      <c r="N2390">
        <v>90461741</v>
      </c>
      <c r="O2390" s="1">
        <v>46048</v>
      </c>
      <c r="P2390" s="1">
        <v>46058</v>
      </c>
      <c r="R2390">
        <v>68</v>
      </c>
      <c r="S2390" t="s">
        <v>53</v>
      </c>
      <c r="T2390" t="s">
        <v>40</v>
      </c>
      <c r="U2390" t="s">
        <v>40</v>
      </c>
      <c r="V2390" t="s">
        <v>7732</v>
      </c>
      <c r="W2390">
        <v>6</v>
      </c>
      <c r="X2390" t="s">
        <v>42</v>
      </c>
      <c r="Y2390">
        <v>6</v>
      </c>
      <c r="Z2390" t="s">
        <v>40</v>
      </c>
      <c r="AA2390" t="s">
        <v>297</v>
      </c>
      <c r="AB2390" t="s">
        <v>44</v>
      </c>
      <c r="AC2390" t="s">
        <v>45</v>
      </c>
      <c r="AE2390" t="s">
        <v>298</v>
      </c>
      <c r="AF2390" t="s">
        <v>9320</v>
      </c>
      <c r="AG2390" s="1">
        <v>46090</v>
      </c>
      <c r="AH2390" t="s">
        <v>2615</v>
      </c>
      <c r="AI2390">
        <f>_xlfn.XLOOKUP(Tabela5[[#This Row],[UUID]],Planilha2!$A:$A,Planilha2!B:B,"")</f>
        <v>0</v>
      </c>
      <c r="AJ2390">
        <f>_xlfn.XLOOKUP(Tabela5[[#This Row],[UUID]],Planilha2!$A:$A,Planilha2!C:C,"")</f>
        <v>0</v>
      </c>
      <c r="AK2390">
        <f>_xlfn.XLOOKUP(Tabela5[[#This Row],[UUID]],Planilha2!$A:$A,Planilha2!D:D,"")</f>
        <v>0</v>
      </c>
      <c r="AL2390">
        <f>_xlfn.XLOOKUP(Tabela5[[#This Row],[UUID]],Planilha2!$A:$A,Planilha2!E:E,"")</f>
        <v>0</v>
      </c>
      <c r="AM2390">
        <f>_xlfn.XLOOKUP(Tabela5[[#This Row],[UUID]],Planilha2!$A:$A,Planilha2!F:F,"")</f>
        <v>0</v>
      </c>
      <c r="AN2390">
        <f>_xlfn.XLOOKUP(Tabela5[[#This Row],[UUID]],Planilha2!$A:$A,Planilha2!G:G,"")</f>
        <v>1</v>
      </c>
      <c r="AO2390">
        <f>_xlfn.XLOOKUP(Tabela5[[#This Row],[UUID]],Planilha2!$A:$A,Planilha2!H:H,"")</f>
        <v>1</v>
      </c>
      <c r="AP2390">
        <f>_xlfn.XLOOKUP(Tabela5[[#This Row],[UUID]],Planilha2!$A:$A,Planilha2!I:I,"")</f>
        <v>1</v>
      </c>
      <c r="AQ2390">
        <f>_xlfn.XLOOKUP(Tabela5[[#This Row],[UUID]],Planilha2!$A:$A,Planilha2!J:J,"")</f>
        <v>2</v>
      </c>
      <c r="AR2390">
        <f>_xlfn.XLOOKUP(Tabela5[[#This Row],[UUID]],Planilha2!$A:$A,Planilha2!K:K,"")</f>
        <v>2</v>
      </c>
      <c r="AS2390">
        <f>_xlfn.XLOOKUP(Tabela5[[#This Row],[UUID]],Planilha2!$A:$A,Planilha2!L:L,"")</f>
        <v>2</v>
      </c>
      <c r="AT2390">
        <f>_xlfn.XLOOKUP(Tabela5[[#This Row],[UUID]],Planilha2!$A:$A,Planilha2!M:M,"")</f>
        <v>0</v>
      </c>
      <c r="AU2390">
        <f>_xlfn.XLOOKUP(Tabela5[[#This Row],[UUID]],Planilha2!$A:$A,Planilha2!N:N,"")</f>
        <v>0</v>
      </c>
      <c r="AV2390">
        <f>_xlfn.XLOOKUP(Tabela5[[#This Row],[UUID]],Planilha2!$A:$A,Planilha2!O:O,"")</f>
        <v>1</v>
      </c>
    </row>
    <row r="2391" spans="1:48" x14ac:dyDescent="0.2">
      <c r="A2391" t="s">
        <v>9321</v>
      </c>
      <c r="B2391" t="s">
        <v>35</v>
      </c>
      <c r="C2391">
        <v>500113</v>
      </c>
      <c r="D2391">
        <v>4604080704</v>
      </c>
      <c r="E2391" t="s">
        <v>5505</v>
      </c>
      <c r="F2391" t="s">
        <v>5506</v>
      </c>
      <c r="G2391" t="s">
        <v>5507</v>
      </c>
      <c r="H2391" s="1">
        <v>45992</v>
      </c>
      <c r="I2391">
        <v>202512</v>
      </c>
      <c r="J2391">
        <v>196.52232000000001</v>
      </c>
      <c r="L2391">
        <v>196.52</v>
      </c>
      <c r="N2391">
        <v>90461661</v>
      </c>
      <c r="O2391" s="1">
        <v>46048</v>
      </c>
      <c r="P2391" s="1">
        <v>46058</v>
      </c>
      <c r="R2391">
        <v>68</v>
      </c>
      <c r="S2391" t="s">
        <v>53</v>
      </c>
      <c r="T2391" t="s">
        <v>40</v>
      </c>
      <c r="U2391" t="s">
        <v>40</v>
      </c>
      <c r="V2391" t="s">
        <v>5508</v>
      </c>
      <c r="W2391">
        <v>6</v>
      </c>
      <c r="X2391" t="s">
        <v>42</v>
      </c>
      <c r="Y2391">
        <v>6</v>
      </c>
      <c r="Z2391" t="s">
        <v>40</v>
      </c>
      <c r="AA2391" t="s">
        <v>297</v>
      </c>
      <c r="AB2391" t="s">
        <v>44</v>
      </c>
      <c r="AC2391" t="s">
        <v>45</v>
      </c>
      <c r="AE2391" t="s">
        <v>298</v>
      </c>
      <c r="AF2391" t="s">
        <v>9322</v>
      </c>
      <c r="AG2391" s="1">
        <v>46094</v>
      </c>
      <c r="AH2391" t="s">
        <v>2615</v>
      </c>
      <c r="AI2391">
        <f>_xlfn.XLOOKUP(Tabela5[[#This Row],[UUID]],Planilha2!$A:$A,Planilha2!B:B,"")</f>
        <v>1</v>
      </c>
      <c r="AJ2391">
        <f>_xlfn.XLOOKUP(Tabela5[[#This Row],[UUID]],Planilha2!$A:$A,Planilha2!C:C,"")</f>
        <v>0</v>
      </c>
      <c r="AK2391">
        <f>_xlfn.XLOOKUP(Tabela5[[#This Row],[UUID]],Planilha2!$A:$A,Planilha2!D:D,"")</f>
        <v>6</v>
      </c>
      <c r="AL2391">
        <f>_xlfn.XLOOKUP(Tabela5[[#This Row],[UUID]],Planilha2!$A:$A,Planilha2!E:E,"")</f>
        <v>0</v>
      </c>
      <c r="AM2391">
        <f>_xlfn.XLOOKUP(Tabela5[[#This Row],[UUID]],Planilha2!$A:$A,Planilha2!F:F,"")</f>
        <v>1</v>
      </c>
      <c r="AN2391">
        <f>_xlfn.XLOOKUP(Tabela5[[#This Row],[UUID]],Planilha2!$A:$A,Planilha2!G:G,"")</f>
        <v>1</v>
      </c>
      <c r="AO2391">
        <f>_xlfn.XLOOKUP(Tabela5[[#This Row],[UUID]],Planilha2!$A:$A,Planilha2!H:H,"")</f>
        <v>1</v>
      </c>
      <c r="AP2391">
        <f>_xlfn.XLOOKUP(Tabela5[[#This Row],[UUID]],Planilha2!$A:$A,Planilha2!I:I,"")</f>
        <v>1</v>
      </c>
      <c r="AQ2391">
        <f>_xlfn.XLOOKUP(Tabela5[[#This Row],[UUID]],Planilha2!$A:$A,Planilha2!J:J,"")</f>
        <v>1</v>
      </c>
      <c r="AR2391">
        <f>_xlfn.XLOOKUP(Tabela5[[#This Row],[UUID]],Planilha2!$A:$A,Planilha2!K:K,"")</f>
        <v>1</v>
      </c>
      <c r="AS2391">
        <f>_xlfn.XLOOKUP(Tabela5[[#This Row],[UUID]],Planilha2!$A:$A,Planilha2!L:L,"")</f>
        <v>1</v>
      </c>
      <c r="AT2391">
        <f>_xlfn.XLOOKUP(Tabela5[[#This Row],[UUID]],Planilha2!$A:$A,Planilha2!M:M,"")</f>
        <v>0</v>
      </c>
      <c r="AU2391">
        <f>_xlfn.XLOOKUP(Tabela5[[#This Row],[UUID]],Planilha2!$A:$A,Planilha2!N:N,"")</f>
        <v>1</v>
      </c>
      <c r="AV2391">
        <f>_xlfn.XLOOKUP(Tabela5[[#This Row],[UUID]],Planilha2!$A:$A,Planilha2!O:O,"")</f>
        <v>1</v>
      </c>
    </row>
    <row r="2392" spans="1:48" x14ac:dyDescent="0.2">
      <c r="A2392" t="s">
        <v>9323</v>
      </c>
      <c r="B2392" t="s">
        <v>35</v>
      </c>
      <c r="C2392">
        <v>160396429</v>
      </c>
      <c r="D2392">
        <v>539390771</v>
      </c>
      <c r="E2392" t="s">
        <v>5519</v>
      </c>
      <c r="F2392" t="s">
        <v>5520</v>
      </c>
      <c r="G2392" t="s">
        <v>5521</v>
      </c>
      <c r="H2392" s="1">
        <v>45992</v>
      </c>
      <c r="I2392">
        <v>202512</v>
      </c>
      <c r="J2392">
        <v>455.10431999999997</v>
      </c>
      <c r="L2392">
        <v>455.1</v>
      </c>
      <c r="N2392">
        <v>90486506</v>
      </c>
      <c r="O2392" s="1">
        <v>46063</v>
      </c>
      <c r="P2392" s="1">
        <v>46073</v>
      </c>
      <c r="R2392">
        <v>53</v>
      </c>
      <c r="S2392" t="s">
        <v>53</v>
      </c>
      <c r="T2392" t="s">
        <v>40</v>
      </c>
      <c r="U2392" t="s">
        <v>40</v>
      </c>
      <c r="V2392" t="s">
        <v>7737</v>
      </c>
      <c r="W2392" t="s">
        <v>94</v>
      </c>
      <c r="X2392" t="s">
        <v>94</v>
      </c>
      <c r="Y2392">
        <v>6</v>
      </c>
      <c r="Z2392" t="s">
        <v>40</v>
      </c>
      <c r="AA2392" t="s">
        <v>297</v>
      </c>
      <c r="AB2392" t="s">
        <v>44</v>
      </c>
      <c r="AC2392" t="s">
        <v>45</v>
      </c>
      <c r="AE2392" t="s">
        <v>2615</v>
      </c>
      <c r="AF2392" t="s">
        <v>9324</v>
      </c>
      <c r="AG2392" s="1">
        <v>46094</v>
      </c>
      <c r="AH2392" t="s">
        <v>2615</v>
      </c>
      <c r="AI2392">
        <f>_xlfn.XLOOKUP(Tabela5[[#This Row],[UUID]],Planilha2!$A:$A,Planilha2!B:B,"")</f>
        <v>1</v>
      </c>
      <c r="AJ2392">
        <f>_xlfn.XLOOKUP(Tabela5[[#This Row],[UUID]],Planilha2!$A:$A,Planilha2!C:C,"")</f>
        <v>0</v>
      </c>
      <c r="AK2392">
        <f>_xlfn.XLOOKUP(Tabela5[[#This Row],[UUID]],Planilha2!$A:$A,Planilha2!D:D,"")</f>
        <v>1</v>
      </c>
      <c r="AL2392">
        <f>_xlfn.XLOOKUP(Tabela5[[#This Row],[UUID]],Planilha2!$A:$A,Planilha2!E:E,"")</f>
        <v>0</v>
      </c>
      <c r="AM2392">
        <f>_xlfn.XLOOKUP(Tabela5[[#This Row],[UUID]],Planilha2!$A:$A,Planilha2!F:F,"")</f>
        <v>1</v>
      </c>
      <c r="AN2392">
        <f>_xlfn.XLOOKUP(Tabela5[[#This Row],[UUID]],Planilha2!$A:$A,Planilha2!G:G,"")</f>
        <v>1</v>
      </c>
      <c r="AO2392">
        <f>_xlfn.XLOOKUP(Tabela5[[#This Row],[UUID]],Planilha2!$A:$A,Planilha2!H:H,"")</f>
        <v>1</v>
      </c>
      <c r="AP2392">
        <f>_xlfn.XLOOKUP(Tabela5[[#This Row],[UUID]],Planilha2!$A:$A,Planilha2!I:I,"")</f>
        <v>1</v>
      </c>
      <c r="AQ2392">
        <f>_xlfn.XLOOKUP(Tabela5[[#This Row],[UUID]],Planilha2!$A:$A,Planilha2!J:J,"")</f>
        <v>1</v>
      </c>
      <c r="AR2392">
        <f>_xlfn.XLOOKUP(Tabela5[[#This Row],[UUID]],Planilha2!$A:$A,Planilha2!K:K,"")</f>
        <v>1</v>
      </c>
      <c r="AS2392">
        <f>_xlfn.XLOOKUP(Tabela5[[#This Row],[UUID]],Planilha2!$A:$A,Planilha2!L:L,"")</f>
        <v>1</v>
      </c>
      <c r="AT2392">
        <f>_xlfn.XLOOKUP(Tabela5[[#This Row],[UUID]],Planilha2!$A:$A,Planilha2!M:M,"")</f>
        <v>0</v>
      </c>
      <c r="AU2392">
        <f>_xlfn.XLOOKUP(Tabela5[[#This Row],[UUID]],Planilha2!$A:$A,Planilha2!N:N,"")</f>
        <v>1</v>
      </c>
      <c r="AV2392">
        <f>_xlfn.XLOOKUP(Tabela5[[#This Row],[UUID]],Planilha2!$A:$A,Planilha2!O:O,"")</f>
        <v>1</v>
      </c>
    </row>
    <row r="2393" spans="1:48" x14ac:dyDescent="0.2">
      <c r="A2393" t="s">
        <v>9325</v>
      </c>
      <c r="B2393" t="s">
        <v>35</v>
      </c>
      <c r="C2393">
        <v>160629112</v>
      </c>
      <c r="D2393">
        <v>11791717721</v>
      </c>
      <c r="E2393" t="s">
        <v>2009</v>
      </c>
      <c r="F2393" t="s">
        <v>2010</v>
      </c>
      <c r="G2393" t="s">
        <v>2011</v>
      </c>
      <c r="H2393" s="1">
        <v>45992</v>
      </c>
      <c r="I2393">
        <v>202512</v>
      </c>
      <c r="J2393">
        <v>108.90604999999999</v>
      </c>
      <c r="L2393">
        <v>108.91</v>
      </c>
      <c r="N2393">
        <v>90486415</v>
      </c>
      <c r="O2393" s="1">
        <v>46063</v>
      </c>
      <c r="P2393" s="1">
        <v>46073</v>
      </c>
      <c r="R2393">
        <v>53</v>
      </c>
      <c r="S2393" t="s">
        <v>53</v>
      </c>
      <c r="T2393" t="s">
        <v>40</v>
      </c>
      <c r="U2393" t="s">
        <v>40</v>
      </c>
      <c r="V2393" t="s">
        <v>7740</v>
      </c>
      <c r="W2393">
        <v>6</v>
      </c>
      <c r="X2393" t="s">
        <v>42</v>
      </c>
      <c r="Y2393">
        <v>6</v>
      </c>
      <c r="Z2393" t="s">
        <v>40</v>
      </c>
      <c r="AA2393" t="s">
        <v>297</v>
      </c>
      <c r="AB2393" t="s">
        <v>44</v>
      </c>
      <c r="AC2393" t="s">
        <v>45</v>
      </c>
      <c r="AE2393" t="s">
        <v>2615</v>
      </c>
      <c r="AF2393" t="s">
        <v>9326</v>
      </c>
      <c r="AG2393" s="1">
        <v>46057</v>
      </c>
      <c r="AH2393" t="s">
        <v>2751</v>
      </c>
      <c r="AI2393">
        <f>_xlfn.XLOOKUP(Tabela5[[#This Row],[UUID]],Planilha2!$A:$A,Planilha2!B:B,"")</f>
        <v>1</v>
      </c>
      <c r="AJ2393">
        <f>_xlfn.XLOOKUP(Tabela5[[#This Row],[UUID]],Planilha2!$A:$A,Planilha2!C:C,"")</f>
        <v>1</v>
      </c>
      <c r="AK2393">
        <f>_xlfn.XLOOKUP(Tabela5[[#This Row],[UUID]],Planilha2!$A:$A,Planilha2!D:D,"")</f>
        <v>1</v>
      </c>
      <c r="AL2393">
        <f>_xlfn.XLOOKUP(Tabela5[[#This Row],[UUID]],Planilha2!$A:$A,Planilha2!E:E,"")</f>
        <v>0</v>
      </c>
      <c r="AM2393">
        <f>_xlfn.XLOOKUP(Tabela5[[#This Row],[UUID]],Planilha2!$A:$A,Planilha2!F:F,"")</f>
        <v>1</v>
      </c>
      <c r="AN2393">
        <f>_xlfn.XLOOKUP(Tabela5[[#This Row],[UUID]],Planilha2!$A:$A,Planilha2!G:G,"")</f>
        <v>1</v>
      </c>
      <c r="AO2393">
        <f>_xlfn.XLOOKUP(Tabela5[[#This Row],[UUID]],Planilha2!$A:$A,Planilha2!H:H,"")</f>
        <v>1</v>
      </c>
      <c r="AP2393">
        <f>_xlfn.XLOOKUP(Tabela5[[#This Row],[UUID]],Planilha2!$A:$A,Planilha2!I:I,"")</f>
        <v>1</v>
      </c>
      <c r="AQ2393">
        <f>_xlfn.XLOOKUP(Tabela5[[#This Row],[UUID]],Planilha2!$A:$A,Planilha2!J:J,"")</f>
        <v>1</v>
      </c>
      <c r="AR2393">
        <f>_xlfn.XLOOKUP(Tabela5[[#This Row],[UUID]],Planilha2!$A:$A,Planilha2!K:K,"")</f>
        <v>1</v>
      </c>
      <c r="AS2393">
        <f>_xlfn.XLOOKUP(Tabela5[[#This Row],[UUID]],Planilha2!$A:$A,Planilha2!L:L,"")</f>
        <v>1</v>
      </c>
      <c r="AT2393">
        <f>_xlfn.XLOOKUP(Tabela5[[#This Row],[UUID]],Planilha2!$A:$A,Planilha2!M:M,"")</f>
        <v>0</v>
      </c>
      <c r="AU2393">
        <f>_xlfn.XLOOKUP(Tabela5[[#This Row],[UUID]],Planilha2!$A:$A,Planilha2!N:N,"")</f>
        <v>1</v>
      </c>
      <c r="AV2393">
        <f>_xlfn.XLOOKUP(Tabela5[[#This Row],[UUID]],Planilha2!$A:$A,Planilha2!O:O,"")</f>
        <v>1</v>
      </c>
    </row>
    <row r="2394" spans="1:48" x14ac:dyDescent="0.2">
      <c r="A2394" t="s">
        <v>9327</v>
      </c>
      <c r="B2394" t="s">
        <v>35</v>
      </c>
      <c r="C2394">
        <v>668220</v>
      </c>
      <c r="D2394">
        <v>2013965729</v>
      </c>
      <c r="E2394" t="s">
        <v>7743</v>
      </c>
      <c r="F2394" t="s">
        <v>7744</v>
      </c>
      <c r="G2394" t="s">
        <v>7745</v>
      </c>
      <c r="H2394" s="1">
        <v>45992</v>
      </c>
      <c r="I2394">
        <v>202512</v>
      </c>
      <c r="J2394">
        <v>187.90291999999999</v>
      </c>
      <c r="L2394">
        <v>187.9</v>
      </c>
      <c r="N2394">
        <v>90461418</v>
      </c>
      <c r="O2394" s="1">
        <v>46048</v>
      </c>
      <c r="P2394" s="1">
        <v>46058</v>
      </c>
      <c r="R2394">
        <v>68</v>
      </c>
      <c r="S2394" t="s">
        <v>53</v>
      </c>
      <c r="T2394" t="s">
        <v>40</v>
      </c>
      <c r="U2394" t="s">
        <v>40</v>
      </c>
      <c r="V2394" t="s">
        <v>7746</v>
      </c>
      <c r="W2394">
        <v>6</v>
      </c>
      <c r="X2394" t="s">
        <v>42</v>
      </c>
      <c r="Y2394">
        <v>6</v>
      </c>
      <c r="Z2394" t="s">
        <v>40</v>
      </c>
      <c r="AA2394" t="s">
        <v>297</v>
      </c>
      <c r="AB2394" t="s">
        <v>44</v>
      </c>
      <c r="AC2394" t="s">
        <v>45</v>
      </c>
      <c r="AE2394" t="s">
        <v>298</v>
      </c>
      <c r="AF2394" t="s">
        <v>9328</v>
      </c>
      <c r="AG2394" s="1">
        <v>46086</v>
      </c>
      <c r="AH2394" t="s">
        <v>2615</v>
      </c>
      <c r="AI2394">
        <f>_xlfn.XLOOKUP(Tabela5[[#This Row],[UUID]],Planilha2!$A:$A,Planilha2!B:B,"")</f>
        <v>1</v>
      </c>
      <c r="AJ2394">
        <f>_xlfn.XLOOKUP(Tabela5[[#This Row],[UUID]],Planilha2!$A:$A,Planilha2!C:C,"")</f>
        <v>0</v>
      </c>
      <c r="AK2394">
        <f>_xlfn.XLOOKUP(Tabela5[[#This Row],[UUID]],Planilha2!$A:$A,Planilha2!D:D,"")</f>
        <v>6</v>
      </c>
      <c r="AL2394">
        <f>_xlfn.XLOOKUP(Tabela5[[#This Row],[UUID]],Planilha2!$A:$A,Planilha2!E:E,"")</f>
        <v>0</v>
      </c>
      <c r="AM2394">
        <f>_xlfn.XLOOKUP(Tabela5[[#This Row],[UUID]],Planilha2!$A:$A,Planilha2!F:F,"")</f>
        <v>1</v>
      </c>
      <c r="AN2394">
        <f>_xlfn.XLOOKUP(Tabela5[[#This Row],[UUID]],Planilha2!$A:$A,Planilha2!G:G,"")</f>
        <v>1</v>
      </c>
      <c r="AO2394">
        <f>_xlfn.XLOOKUP(Tabela5[[#This Row],[UUID]],Planilha2!$A:$A,Planilha2!H:H,"")</f>
        <v>1</v>
      </c>
      <c r="AP2394">
        <f>_xlfn.XLOOKUP(Tabela5[[#This Row],[UUID]],Planilha2!$A:$A,Planilha2!I:I,"")</f>
        <v>1</v>
      </c>
      <c r="AQ2394">
        <f>_xlfn.XLOOKUP(Tabela5[[#This Row],[UUID]],Planilha2!$A:$A,Planilha2!J:J,"")</f>
        <v>1</v>
      </c>
      <c r="AR2394">
        <f>_xlfn.XLOOKUP(Tabela5[[#This Row],[UUID]],Planilha2!$A:$A,Planilha2!K:K,"")</f>
        <v>1</v>
      </c>
      <c r="AS2394">
        <f>_xlfn.XLOOKUP(Tabela5[[#This Row],[UUID]],Planilha2!$A:$A,Planilha2!L:L,"")</f>
        <v>1</v>
      </c>
      <c r="AT2394">
        <f>_xlfn.XLOOKUP(Tabela5[[#This Row],[UUID]],Planilha2!$A:$A,Planilha2!M:M,"")</f>
        <v>0</v>
      </c>
      <c r="AU2394">
        <f>_xlfn.XLOOKUP(Tabela5[[#This Row],[UUID]],Planilha2!$A:$A,Planilha2!N:N,"")</f>
        <v>1</v>
      </c>
      <c r="AV2394">
        <f>_xlfn.XLOOKUP(Tabela5[[#This Row],[UUID]],Planilha2!$A:$A,Planilha2!O:O,"")</f>
        <v>1</v>
      </c>
    </row>
    <row r="2395" spans="1:48" x14ac:dyDescent="0.2">
      <c r="A2395" t="s">
        <v>9329</v>
      </c>
      <c r="B2395" t="s">
        <v>35</v>
      </c>
      <c r="C2395">
        <v>986949</v>
      </c>
      <c r="D2395">
        <v>15420483700</v>
      </c>
      <c r="E2395" t="s">
        <v>5565</v>
      </c>
      <c r="F2395" t="s">
        <v>5566</v>
      </c>
      <c r="G2395" t="s">
        <v>5567</v>
      </c>
      <c r="H2395" s="1">
        <v>45992</v>
      </c>
      <c r="I2395">
        <v>202512</v>
      </c>
      <c r="J2395">
        <v>235.96</v>
      </c>
      <c r="L2395">
        <v>235.96</v>
      </c>
      <c r="N2395">
        <v>90461137</v>
      </c>
      <c r="O2395" s="1">
        <v>46048</v>
      </c>
      <c r="P2395" s="1">
        <v>46058</v>
      </c>
      <c r="R2395">
        <v>68</v>
      </c>
      <c r="S2395" t="s">
        <v>53</v>
      </c>
      <c r="T2395" t="s">
        <v>40</v>
      </c>
      <c r="U2395" t="s">
        <v>40</v>
      </c>
      <c r="V2395" t="s">
        <v>5568</v>
      </c>
      <c r="W2395">
        <v>6</v>
      </c>
      <c r="X2395" t="s">
        <v>42</v>
      </c>
      <c r="Y2395">
        <v>6</v>
      </c>
      <c r="Z2395" t="s">
        <v>40</v>
      </c>
      <c r="AA2395" t="s">
        <v>297</v>
      </c>
      <c r="AB2395" t="s">
        <v>44</v>
      </c>
      <c r="AC2395" t="s">
        <v>45</v>
      </c>
      <c r="AE2395" t="s">
        <v>298</v>
      </c>
      <c r="AF2395" t="s">
        <v>9330</v>
      </c>
      <c r="AG2395" s="1">
        <v>46086</v>
      </c>
      <c r="AH2395" t="s">
        <v>2615</v>
      </c>
      <c r="AI2395">
        <f>_xlfn.XLOOKUP(Tabela5[[#This Row],[UUID]],Planilha2!$A:$A,Planilha2!B:B,"")</f>
        <v>1</v>
      </c>
      <c r="AJ2395">
        <f>_xlfn.XLOOKUP(Tabela5[[#This Row],[UUID]],Planilha2!$A:$A,Planilha2!C:C,"")</f>
        <v>0</v>
      </c>
      <c r="AK2395">
        <f>_xlfn.XLOOKUP(Tabela5[[#This Row],[UUID]],Planilha2!$A:$A,Planilha2!D:D,"")</f>
        <v>4</v>
      </c>
      <c r="AL2395">
        <f>_xlfn.XLOOKUP(Tabela5[[#This Row],[UUID]],Planilha2!$A:$A,Planilha2!E:E,"")</f>
        <v>1</v>
      </c>
      <c r="AM2395">
        <f>_xlfn.XLOOKUP(Tabela5[[#This Row],[UUID]],Planilha2!$A:$A,Planilha2!F:F,"")</f>
        <v>1</v>
      </c>
      <c r="AN2395">
        <f>_xlfn.XLOOKUP(Tabela5[[#This Row],[UUID]],Planilha2!$A:$A,Planilha2!G:G,"")</f>
        <v>1</v>
      </c>
      <c r="AO2395">
        <f>_xlfn.XLOOKUP(Tabela5[[#This Row],[UUID]],Planilha2!$A:$A,Planilha2!H:H,"")</f>
        <v>1</v>
      </c>
      <c r="AP2395">
        <f>_xlfn.XLOOKUP(Tabela5[[#This Row],[UUID]],Planilha2!$A:$A,Planilha2!I:I,"")</f>
        <v>1</v>
      </c>
      <c r="AQ2395">
        <f>_xlfn.XLOOKUP(Tabela5[[#This Row],[UUID]],Planilha2!$A:$A,Planilha2!J:J,"")</f>
        <v>1</v>
      </c>
      <c r="AR2395">
        <f>_xlfn.XLOOKUP(Tabela5[[#This Row],[UUID]],Planilha2!$A:$A,Planilha2!K:K,"")</f>
        <v>1</v>
      </c>
      <c r="AS2395">
        <f>_xlfn.XLOOKUP(Tabela5[[#This Row],[UUID]],Planilha2!$A:$A,Planilha2!L:L,"")</f>
        <v>1</v>
      </c>
      <c r="AT2395">
        <f>_xlfn.XLOOKUP(Tabela5[[#This Row],[UUID]],Planilha2!$A:$A,Planilha2!M:M,"")</f>
        <v>0</v>
      </c>
      <c r="AU2395">
        <f>_xlfn.XLOOKUP(Tabela5[[#This Row],[UUID]],Planilha2!$A:$A,Planilha2!N:N,"")</f>
        <v>1</v>
      </c>
      <c r="AV2395">
        <f>_xlfn.XLOOKUP(Tabela5[[#This Row],[UUID]],Planilha2!$A:$A,Planilha2!O:O,"")</f>
        <v>1</v>
      </c>
    </row>
    <row r="2396" spans="1:48" x14ac:dyDescent="0.2">
      <c r="A2396" t="s">
        <v>9331</v>
      </c>
      <c r="B2396" t="s">
        <v>35</v>
      </c>
      <c r="C2396">
        <v>34212230</v>
      </c>
      <c r="D2396">
        <v>30414569822</v>
      </c>
      <c r="E2396" t="s">
        <v>5370</v>
      </c>
      <c r="F2396" t="s">
        <v>5406</v>
      </c>
      <c r="G2396" t="s">
        <v>5372</v>
      </c>
      <c r="H2396" s="1">
        <v>45931</v>
      </c>
      <c r="I2396">
        <v>202510</v>
      </c>
      <c r="J2396">
        <v>1427.9602199999999</v>
      </c>
      <c r="L2396">
        <v>1427.96</v>
      </c>
      <c r="N2396">
        <v>90431537</v>
      </c>
      <c r="O2396" s="1">
        <v>46007</v>
      </c>
      <c r="P2396" s="1">
        <v>46017</v>
      </c>
      <c r="R2396">
        <v>109</v>
      </c>
      <c r="S2396" t="s">
        <v>53</v>
      </c>
      <c r="T2396" t="s">
        <v>40</v>
      </c>
      <c r="U2396" t="s">
        <v>40</v>
      </c>
      <c r="V2396" t="s">
        <v>5373</v>
      </c>
      <c r="W2396">
        <v>6</v>
      </c>
      <c r="X2396" t="s">
        <v>42</v>
      </c>
      <c r="Y2396">
        <v>6</v>
      </c>
      <c r="Z2396" t="s">
        <v>40</v>
      </c>
      <c r="AA2396" t="s">
        <v>1256</v>
      </c>
      <c r="AB2396" t="s">
        <v>44</v>
      </c>
      <c r="AC2396" t="s">
        <v>45</v>
      </c>
      <c r="AE2396" t="s">
        <v>298</v>
      </c>
      <c r="AF2396" t="s">
        <v>9332</v>
      </c>
      <c r="AG2396" s="1">
        <v>45999</v>
      </c>
      <c r="AH2396" t="s">
        <v>70</v>
      </c>
      <c r="AI2396">
        <f>_xlfn.XLOOKUP(Tabela5[[#This Row],[UUID]],Planilha2!$A:$A,Planilha2!B:B,"")</f>
        <v>0</v>
      </c>
      <c r="AJ2396">
        <f>_xlfn.XLOOKUP(Tabela5[[#This Row],[UUID]],Planilha2!$A:$A,Planilha2!C:C,"")</f>
        <v>0</v>
      </c>
      <c r="AK2396">
        <f>_xlfn.XLOOKUP(Tabela5[[#This Row],[UUID]],Planilha2!$A:$A,Planilha2!D:D,"")</f>
        <v>0</v>
      </c>
      <c r="AL2396">
        <f>_xlfn.XLOOKUP(Tabela5[[#This Row],[UUID]],Planilha2!$A:$A,Planilha2!E:E,"")</f>
        <v>5</v>
      </c>
      <c r="AM2396">
        <f>_xlfn.XLOOKUP(Tabela5[[#This Row],[UUID]],Planilha2!$A:$A,Planilha2!F:F,"")</f>
        <v>0</v>
      </c>
      <c r="AN2396">
        <f>_xlfn.XLOOKUP(Tabela5[[#This Row],[UUID]],Planilha2!$A:$A,Planilha2!G:G,"")</f>
        <v>0</v>
      </c>
      <c r="AO2396">
        <f>_xlfn.XLOOKUP(Tabela5[[#This Row],[UUID]],Planilha2!$A:$A,Planilha2!H:H,"")</f>
        <v>0</v>
      </c>
      <c r="AP2396">
        <f>_xlfn.XLOOKUP(Tabela5[[#This Row],[UUID]],Planilha2!$A:$A,Planilha2!I:I,"")</f>
        <v>0</v>
      </c>
      <c r="AQ2396">
        <f>_xlfn.XLOOKUP(Tabela5[[#This Row],[UUID]],Planilha2!$A:$A,Planilha2!J:J,"")</f>
        <v>0</v>
      </c>
      <c r="AR2396">
        <f>_xlfn.XLOOKUP(Tabela5[[#This Row],[UUID]],Planilha2!$A:$A,Planilha2!K:K,"")</f>
        <v>0</v>
      </c>
      <c r="AS2396">
        <f>_xlfn.XLOOKUP(Tabela5[[#This Row],[UUID]],Planilha2!$A:$A,Planilha2!L:L,"")</f>
        <v>0</v>
      </c>
      <c r="AT2396">
        <f>_xlfn.XLOOKUP(Tabela5[[#This Row],[UUID]],Planilha2!$A:$A,Planilha2!M:M,"")</f>
        <v>0</v>
      </c>
      <c r="AU2396">
        <f>_xlfn.XLOOKUP(Tabela5[[#This Row],[UUID]],Planilha2!$A:$A,Planilha2!N:N,"")</f>
        <v>0</v>
      </c>
      <c r="AV2396">
        <f>_xlfn.XLOOKUP(Tabela5[[#This Row],[UUID]],Planilha2!$A:$A,Planilha2!O:O,"")</f>
        <v>0</v>
      </c>
    </row>
    <row r="2397" spans="1:48" x14ac:dyDescent="0.2">
      <c r="A2397" t="s">
        <v>9333</v>
      </c>
      <c r="B2397" t="s">
        <v>35</v>
      </c>
      <c r="C2397">
        <v>294270</v>
      </c>
      <c r="D2397">
        <v>73190276749</v>
      </c>
      <c r="E2397" t="s">
        <v>5583</v>
      </c>
      <c r="F2397" t="s">
        <v>5584</v>
      </c>
      <c r="G2397" t="s">
        <v>5585</v>
      </c>
      <c r="H2397" s="1">
        <v>45992</v>
      </c>
      <c r="I2397">
        <v>202512</v>
      </c>
      <c r="J2397">
        <v>299.99360000000001</v>
      </c>
      <c r="L2397">
        <v>299.99</v>
      </c>
      <c r="N2397">
        <v>90461149</v>
      </c>
      <c r="O2397" s="1">
        <v>46048</v>
      </c>
      <c r="P2397" s="1">
        <v>46058</v>
      </c>
      <c r="R2397">
        <v>68</v>
      </c>
      <c r="S2397" t="s">
        <v>53</v>
      </c>
      <c r="T2397" t="s">
        <v>40</v>
      </c>
      <c r="U2397" t="s">
        <v>40</v>
      </c>
      <c r="V2397" t="s">
        <v>5586</v>
      </c>
      <c r="W2397">
        <v>6</v>
      </c>
      <c r="X2397" t="s">
        <v>42</v>
      </c>
      <c r="Y2397">
        <v>6</v>
      </c>
      <c r="Z2397" t="s">
        <v>40</v>
      </c>
      <c r="AA2397" t="s">
        <v>297</v>
      </c>
      <c r="AB2397" t="s">
        <v>44</v>
      </c>
      <c r="AC2397" t="s">
        <v>45</v>
      </c>
      <c r="AE2397" t="s">
        <v>298</v>
      </c>
      <c r="AF2397" t="s">
        <v>9334</v>
      </c>
      <c r="AG2397" s="1">
        <v>46098</v>
      </c>
      <c r="AH2397" t="s">
        <v>47</v>
      </c>
      <c r="AI2397">
        <f>_xlfn.XLOOKUP(Tabela5[[#This Row],[UUID]],Planilha2!$A:$A,Planilha2!B:B,"")</f>
        <v>0</v>
      </c>
      <c r="AJ2397">
        <f>_xlfn.XLOOKUP(Tabela5[[#This Row],[UUID]],Planilha2!$A:$A,Planilha2!C:C,"")</f>
        <v>1</v>
      </c>
      <c r="AK2397">
        <f>_xlfn.XLOOKUP(Tabela5[[#This Row],[UUID]],Planilha2!$A:$A,Planilha2!D:D,"")</f>
        <v>14</v>
      </c>
      <c r="AL2397">
        <f>_xlfn.XLOOKUP(Tabela5[[#This Row],[UUID]],Planilha2!$A:$A,Planilha2!E:E,"")</f>
        <v>1</v>
      </c>
      <c r="AM2397">
        <f>_xlfn.XLOOKUP(Tabela5[[#This Row],[UUID]],Planilha2!$A:$A,Planilha2!F:F,"")</f>
        <v>1</v>
      </c>
      <c r="AN2397">
        <f>_xlfn.XLOOKUP(Tabela5[[#This Row],[UUID]],Planilha2!$A:$A,Planilha2!G:G,"")</f>
        <v>1</v>
      </c>
      <c r="AO2397">
        <f>_xlfn.XLOOKUP(Tabela5[[#This Row],[UUID]],Planilha2!$A:$A,Planilha2!H:H,"")</f>
        <v>1</v>
      </c>
      <c r="AP2397">
        <f>_xlfn.XLOOKUP(Tabela5[[#This Row],[UUID]],Planilha2!$A:$A,Planilha2!I:I,"")</f>
        <v>1</v>
      </c>
      <c r="AQ2397">
        <f>_xlfn.XLOOKUP(Tabela5[[#This Row],[UUID]],Planilha2!$A:$A,Planilha2!J:J,"")</f>
        <v>1</v>
      </c>
      <c r="AR2397">
        <f>_xlfn.XLOOKUP(Tabela5[[#This Row],[UUID]],Planilha2!$A:$A,Planilha2!K:K,"")</f>
        <v>1</v>
      </c>
      <c r="AS2397">
        <f>_xlfn.XLOOKUP(Tabela5[[#This Row],[UUID]],Planilha2!$A:$A,Planilha2!L:L,"")</f>
        <v>0</v>
      </c>
      <c r="AT2397">
        <f>_xlfn.XLOOKUP(Tabela5[[#This Row],[UUID]],Planilha2!$A:$A,Planilha2!M:M,"")</f>
        <v>1</v>
      </c>
      <c r="AU2397">
        <f>_xlfn.XLOOKUP(Tabela5[[#This Row],[UUID]],Planilha2!$A:$A,Planilha2!N:N,"")</f>
        <v>1</v>
      </c>
      <c r="AV2397">
        <f>_xlfn.XLOOKUP(Tabela5[[#This Row],[UUID]],Planilha2!$A:$A,Planilha2!O:O,"")</f>
        <v>1</v>
      </c>
    </row>
    <row r="2398" spans="1:48" x14ac:dyDescent="0.2">
      <c r="A2398" t="s">
        <v>9335</v>
      </c>
      <c r="B2398" t="s">
        <v>35</v>
      </c>
      <c r="C2398">
        <v>28666062</v>
      </c>
      <c r="D2398">
        <v>7040950928</v>
      </c>
      <c r="E2398" t="s">
        <v>1228</v>
      </c>
      <c r="F2398" t="s">
        <v>1229</v>
      </c>
      <c r="G2398" t="s">
        <v>1230</v>
      </c>
      <c r="H2398" s="1">
        <v>45931</v>
      </c>
      <c r="I2398">
        <v>202510</v>
      </c>
      <c r="J2398">
        <v>105.389</v>
      </c>
      <c r="L2398">
        <v>105.39</v>
      </c>
      <c r="N2398">
        <v>90430957</v>
      </c>
      <c r="O2398" s="1">
        <v>46007</v>
      </c>
      <c r="P2398" s="1">
        <v>46059</v>
      </c>
      <c r="R2398">
        <v>67</v>
      </c>
      <c r="S2398" t="s">
        <v>53</v>
      </c>
      <c r="T2398" t="s">
        <v>40</v>
      </c>
      <c r="U2398" t="s">
        <v>40</v>
      </c>
      <c r="V2398" t="s">
        <v>1231</v>
      </c>
      <c r="W2398">
        <v>6</v>
      </c>
      <c r="X2398" t="s">
        <v>42</v>
      </c>
      <c r="Y2398">
        <v>6</v>
      </c>
      <c r="Z2398" t="s">
        <v>40</v>
      </c>
      <c r="AA2398" t="s">
        <v>982</v>
      </c>
      <c r="AB2398" t="s">
        <v>44</v>
      </c>
      <c r="AC2398" t="s">
        <v>45</v>
      </c>
      <c r="AE2398" t="s">
        <v>298</v>
      </c>
      <c r="AF2398" t="s">
        <v>9336</v>
      </c>
      <c r="AG2398" s="1">
        <v>46062</v>
      </c>
      <c r="AH2398" t="s">
        <v>2751</v>
      </c>
      <c r="AI2398">
        <f>_xlfn.XLOOKUP(Tabela5[[#This Row],[UUID]],Planilha2!$A:$A,Planilha2!B:B,"")</f>
        <v>0</v>
      </c>
      <c r="AJ2398">
        <f>_xlfn.XLOOKUP(Tabela5[[#This Row],[UUID]],Planilha2!$A:$A,Planilha2!C:C,"")</f>
        <v>1</v>
      </c>
      <c r="AK2398">
        <f>_xlfn.XLOOKUP(Tabela5[[#This Row],[UUID]],Planilha2!$A:$A,Planilha2!D:D,"")</f>
        <v>2</v>
      </c>
      <c r="AL2398">
        <f>_xlfn.XLOOKUP(Tabela5[[#This Row],[UUID]],Planilha2!$A:$A,Planilha2!E:E,"")</f>
        <v>1</v>
      </c>
      <c r="AM2398">
        <f>_xlfn.XLOOKUP(Tabela5[[#This Row],[UUID]],Planilha2!$A:$A,Planilha2!F:F,"")</f>
        <v>1</v>
      </c>
      <c r="AN2398">
        <f>_xlfn.XLOOKUP(Tabela5[[#This Row],[UUID]],Planilha2!$A:$A,Planilha2!G:G,"")</f>
        <v>1</v>
      </c>
      <c r="AO2398">
        <f>_xlfn.XLOOKUP(Tabela5[[#This Row],[UUID]],Planilha2!$A:$A,Planilha2!H:H,"")</f>
        <v>1</v>
      </c>
      <c r="AP2398">
        <f>_xlfn.XLOOKUP(Tabela5[[#This Row],[UUID]],Planilha2!$A:$A,Planilha2!I:I,"")</f>
        <v>1</v>
      </c>
      <c r="AQ2398">
        <f>_xlfn.XLOOKUP(Tabela5[[#This Row],[UUID]],Planilha2!$A:$A,Planilha2!J:J,"")</f>
        <v>1</v>
      </c>
      <c r="AR2398">
        <f>_xlfn.XLOOKUP(Tabela5[[#This Row],[UUID]],Planilha2!$A:$A,Planilha2!K:K,"")</f>
        <v>1</v>
      </c>
      <c r="AS2398">
        <f>_xlfn.XLOOKUP(Tabela5[[#This Row],[UUID]],Planilha2!$A:$A,Planilha2!L:L,"")</f>
        <v>1</v>
      </c>
      <c r="AT2398">
        <f>_xlfn.XLOOKUP(Tabela5[[#This Row],[UUID]],Planilha2!$A:$A,Planilha2!M:M,"")</f>
        <v>1</v>
      </c>
      <c r="AU2398">
        <f>_xlfn.XLOOKUP(Tabela5[[#This Row],[UUID]],Planilha2!$A:$A,Planilha2!N:N,"")</f>
        <v>1</v>
      </c>
      <c r="AV2398">
        <f>_xlfn.XLOOKUP(Tabela5[[#This Row],[UUID]],Planilha2!$A:$A,Planilha2!O:O,"")</f>
        <v>1</v>
      </c>
    </row>
    <row r="2399" spans="1:48" x14ac:dyDescent="0.2">
      <c r="A2399" t="s">
        <v>9337</v>
      </c>
      <c r="B2399" t="s">
        <v>35</v>
      </c>
      <c r="C2399">
        <v>100342132</v>
      </c>
      <c r="D2399">
        <v>3336752906</v>
      </c>
      <c r="E2399" t="s">
        <v>4897</v>
      </c>
      <c r="F2399" t="s">
        <v>4898</v>
      </c>
      <c r="G2399" t="s">
        <v>4899</v>
      </c>
      <c r="H2399" s="1">
        <v>45931</v>
      </c>
      <c r="I2399">
        <v>202510</v>
      </c>
      <c r="J2399">
        <v>222.79125999999999</v>
      </c>
      <c r="L2399">
        <v>222.79</v>
      </c>
      <c r="N2399">
        <v>90431010</v>
      </c>
      <c r="O2399" s="1">
        <v>46007</v>
      </c>
      <c r="P2399" s="1">
        <v>46059</v>
      </c>
      <c r="R2399">
        <v>67</v>
      </c>
      <c r="S2399" t="s">
        <v>53</v>
      </c>
      <c r="T2399" t="s">
        <v>40</v>
      </c>
      <c r="U2399" t="s">
        <v>40</v>
      </c>
      <c r="V2399" t="s">
        <v>4900</v>
      </c>
      <c r="W2399">
        <v>6</v>
      </c>
      <c r="X2399" t="s">
        <v>42</v>
      </c>
      <c r="Y2399">
        <v>6</v>
      </c>
      <c r="Z2399" t="s">
        <v>40</v>
      </c>
      <c r="AA2399" t="s">
        <v>982</v>
      </c>
      <c r="AB2399" t="s">
        <v>44</v>
      </c>
      <c r="AC2399" t="s">
        <v>45</v>
      </c>
      <c r="AE2399" t="s">
        <v>298</v>
      </c>
      <c r="AF2399" t="s">
        <v>9338</v>
      </c>
      <c r="AG2399" s="1">
        <v>46062</v>
      </c>
      <c r="AH2399" t="s">
        <v>2751</v>
      </c>
      <c r="AI2399">
        <f>_xlfn.XLOOKUP(Tabela5[[#This Row],[UUID]],Planilha2!$A:$A,Planilha2!B:B,"")</f>
        <v>0</v>
      </c>
      <c r="AJ2399">
        <f>_xlfn.XLOOKUP(Tabela5[[#This Row],[UUID]],Planilha2!$A:$A,Planilha2!C:C,"")</f>
        <v>1</v>
      </c>
      <c r="AK2399">
        <f>_xlfn.XLOOKUP(Tabela5[[#This Row],[UUID]],Planilha2!$A:$A,Planilha2!D:D,"")</f>
        <v>13</v>
      </c>
      <c r="AL2399">
        <f>_xlfn.XLOOKUP(Tabela5[[#This Row],[UUID]],Planilha2!$A:$A,Planilha2!E:E,"")</f>
        <v>0</v>
      </c>
      <c r="AM2399">
        <f>_xlfn.XLOOKUP(Tabela5[[#This Row],[UUID]],Planilha2!$A:$A,Planilha2!F:F,"")</f>
        <v>1</v>
      </c>
      <c r="AN2399">
        <f>_xlfn.XLOOKUP(Tabela5[[#This Row],[UUID]],Planilha2!$A:$A,Planilha2!G:G,"")</f>
        <v>1</v>
      </c>
      <c r="AO2399">
        <f>_xlfn.XLOOKUP(Tabela5[[#This Row],[UUID]],Planilha2!$A:$A,Planilha2!H:H,"")</f>
        <v>1</v>
      </c>
      <c r="AP2399">
        <f>_xlfn.XLOOKUP(Tabela5[[#This Row],[UUID]],Planilha2!$A:$A,Planilha2!I:I,"")</f>
        <v>1</v>
      </c>
      <c r="AQ2399">
        <f>_xlfn.XLOOKUP(Tabela5[[#This Row],[UUID]],Planilha2!$A:$A,Planilha2!J:J,"")</f>
        <v>1</v>
      </c>
      <c r="AR2399">
        <f>_xlfn.XLOOKUP(Tabela5[[#This Row],[UUID]],Planilha2!$A:$A,Planilha2!K:K,"")</f>
        <v>1</v>
      </c>
      <c r="AS2399">
        <f>_xlfn.XLOOKUP(Tabela5[[#This Row],[UUID]],Planilha2!$A:$A,Planilha2!L:L,"")</f>
        <v>1</v>
      </c>
      <c r="AT2399">
        <f>_xlfn.XLOOKUP(Tabela5[[#This Row],[UUID]],Planilha2!$A:$A,Planilha2!M:M,"")</f>
        <v>1</v>
      </c>
      <c r="AU2399">
        <f>_xlfn.XLOOKUP(Tabela5[[#This Row],[UUID]],Planilha2!$A:$A,Planilha2!N:N,"")</f>
        <v>1</v>
      </c>
      <c r="AV2399">
        <f>_xlfn.XLOOKUP(Tabela5[[#This Row],[UUID]],Planilha2!$A:$A,Planilha2!O:O,"")</f>
        <v>1</v>
      </c>
    </row>
    <row r="2400" spans="1:48" x14ac:dyDescent="0.2">
      <c r="A2400" t="s">
        <v>9339</v>
      </c>
      <c r="B2400" t="s">
        <v>35</v>
      </c>
      <c r="C2400">
        <v>160227735</v>
      </c>
      <c r="D2400">
        <v>73201570710</v>
      </c>
      <c r="E2400" t="s">
        <v>7757</v>
      </c>
      <c r="F2400" t="s">
        <v>7758</v>
      </c>
      <c r="G2400" t="s">
        <v>7759</v>
      </c>
      <c r="H2400" s="1">
        <v>45992</v>
      </c>
      <c r="I2400">
        <v>202512</v>
      </c>
      <c r="J2400">
        <v>261.69443999999999</v>
      </c>
      <c r="L2400">
        <v>261.69</v>
      </c>
      <c r="N2400">
        <v>90486437</v>
      </c>
      <c r="O2400" s="1">
        <v>46063</v>
      </c>
      <c r="P2400" s="1">
        <v>46073</v>
      </c>
      <c r="R2400">
        <v>53</v>
      </c>
      <c r="S2400" t="s">
        <v>53</v>
      </c>
      <c r="T2400" t="s">
        <v>40</v>
      </c>
      <c r="U2400" t="s">
        <v>40</v>
      </c>
      <c r="V2400" t="s">
        <v>7760</v>
      </c>
      <c r="W2400">
        <v>6</v>
      </c>
      <c r="X2400" t="s">
        <v>42</v>
      </c>
      <c r="Y2400">
        <v>6</v>
      </c>
      <c r="Z2400" t="s">
        <v>40</v>
      </c>
      <c r="AA2400" t="s">
        <v>297</v>
      </c>
      <c r="AB2400" t="s">
        <v>44</v>
      </c>
      <c r="AC2400" t="s">
        <v>45</v>
      </c>
      <c r="AE2400" t="s">
        <v>2615</v>
      </c>
      <c r="AF2400" t="s">
        <v>9340</v>
      </c>
      <c r="AG2400" s="1">
        <v>46099</v>
      </c>
      <c r="AH2400" t="s">
        <v>47</v>
      </c>
      <c r="AI2400">
        <f>_xlfn.XLOOKUP(Tabela5[[#This Row],[UUID]],Planilha2!$A:$A,Planilha2!B:B,"")</f>
        <v>1</v>
      </c>
      <c r="AJ2400">
        <f>_xlfn.XLOOKUP(Tabela5[[#This Row],[UUID]],Planilha2!$A:$A,Planilha2!C:C,"")</f>
        <v>1</v>
      </c>
      <c r="AK2400">
        <f>_xlfn.XLOOKUP(Tabela5[[#This Row],[UUID]],Planilha2!$A:$A,Planilha2!D:D,"")</f>
        <v>3</v>
      </c>
      <c r="AL2400">
        <f>_xlfn.XLOOKUP(Tabela5[[#This Row],[UUID]],Planilha2!$A:$A,Planilha2!E:E,"")</f>
        <v>0</v>
      </c>
      <c r="AM2400">
        <f>_xlfn.XLOOKUP(Tabela5[[#This Row],[UUID]],Planilha2!$A:$A,Planilha2!F:F,"")</f>
        <v>1</v>
      </c>
      <c r="AN2400">
        <f>_xlfn.XLOOKUP(Tabela5[[#This Row],[UUID]],Planilha2!$A:$A,Planilha2!G:G,"")</f>
        <v>1</v>
      </c>
      <c r="AO2400">
        <f>_xlfn.XLOOKUP(Tabela5[[#This Row],[UUID]],Planilha2!$A:$A,Planilha2!H:H,"")</f>
        <v>1</v>
      </c>
      <c r="AP2400">
        <f>_xlfn.XLOOKUP(Tabela5[[#This Row],[UUID]],Planilha2!$A:$A,Planilha2!I:I,"")</f>
        <v>1</v>
      </c>
      <c r="AQ2400">
        <f>_xlfn.XLOOKUP(Tabela5[[#This Row],[UUID]],Planilha2!$A:$A,Planilha2!J:J,"")</f>
        <v>1</v>
      </c>
      <c r="AR2400">
        <f>_xlfn.XLOOKUP(Tabela5[[#This Row],[UUID]],Planilha2!$A:$A,Planilha2!K:K,"")</f>
        <v>1</v>
      </c>
      <c r="AS2400">
        <f>_xlfn.XLOOKUP(Tabela5[[#This Row],[UUID]],Planilha2!$A:$A,Planilha2!L:L,"")</f>
        <v>0</v>
      </c>
      <c r="AT2400">
        <f>_xlfn.XLOOKUP(Tabela5[[#This Row],[UUID]],Planilha2!$A:$A,Planilha2!M:M,"")</f>
        <v>0</v>
      </c>
      <c r="AU2400">
        <f>_xlfn.XLOOKUP(Tabela5[[#This Row],[UUID]],Planilha2!$A:$A,Planilha2!N:N,"")</f>
        <v>1</v>
      </c>
      <c r="AV2400">
        <f>_xlfn.XLOOKUP(Tabela5[[#This Row],[UUID]],Planilha2!$A:$A,Planilha2!O:O,"")</f>
        <v>1</v>
      </c>
    </row>
    <row r="2401" spans="1:48" x14ac:dyDescent="0.2">
      <c r="A2401" t="s">
        <v>9341</v>
      </c>
      <c r="B2401" t="s">
        <v>35</v>
      </c>
      <c r="C2401">
        <v>160179765</v>
      </c>
      <c r="D2401">
        <v>10510440738</v>
      </c>
      <c r="E2401" t="s">
        <v>5607</v>
      </c>
      <c r="F2401" t="s">
        <v>9342</v>
      </c>
      <c r="G2401" t="s">
        <v>5609</v>
      </c>
      <c r="H2401" s="1">
        <v>45992</v>
      </c>
      <c r="I2401">
        <v>202512</v>
      </c>
      <c r="J2401">
        <v>283.92755</v>
      </c>
      <c r="L2401">
        <v>283.93</v>
      </c>
      <c r="N2401">
        <v>90453331</v>
      </c>
      <c r="O2401" s="1">
        <v>46037</v>
      </c>
      <c r="P2401" s="1">
        <v>46048</v>
      </c>
      <c r="R2401">
        <v>78</v>
      </c>
      <c r="S2401" t="s">
        <v>53</v>
      </c>
      <c r="T2401" t="s">
        <v>40</v>
      </c>
      <c r="U2401" t="s">
        <v>40</v>
      </c>
      <c r="V2401" t="s">
        <v>5610</v>
      </c>
      <c r="W2401">
        <v>6</v>
      </c>
      <c r="X2401" t="s">
        <v>42</v>
      </c>
      <c r="Y2401">
        <v>6</v>
      </c>
      <c r="Z2401" t="s">
        <v>40</v>
      </c>
      <c r="AA2401" t="s">
        <v>297</v>
      </c>
      <c r="AB2401" t="s">
        <v>44</v>
      </c>
      <c r="AE2401" t="s">
        <v>298</v>
      </c>
      <c r="AF2401" t="s">
        <v>9343</v>
      </c>
      <c r="AG2401" s="1">
        <v>46044</v>
      </c>
      <c r="AH2401" t="s">
        <v>2751</v>
      </c>
      <c r="AI2401">
        <f>_xlfn.XLOOKUP(Tabela5[[#This Row],[UUID]],Planilha2!$A:$A,Planilha2!B:B,"")</f>
        <v>1</v>
      </c>
      <c r="AJ2401">
        <f>_xlfn.XLOOKUP(Tabela5[[#This Row],[UUID]],Planilha2!$A:$A,Planilha2!C:C,"")</f>
        <v>0</v>
      </c>
      <c r="AK2401">
        <f>_xlfn.XLOOKUP(Tabela5[[#This Row],[UUID]],Planilha2!$A:$A,Planilha2!D:D,"")</f>
        <v>1</v>
      </c>
      <c r="AL2401">
        <f>_xlfn.XLOOKUP(Tabela5[[#This Row],[UUID]],Planilha2!$A:$A,Planilha2!E:E,"")</f>
        <v>0</v>
      </c>
      <c r="AM2401">
        <f>_xlfn.XLOOKUP(Tabela5[[#This Row],[UUID]],Planilha2!$A:$A,Planilha2!F:F,"")</f>
        <v>1</v>
      </c>
      <c r="AN2401">
        <f>_xlfn.XLOOKUP(Tabela5[[#This Row],[UUID]],Planilha2!$A:$A,Planilha2!G:G,"")</f>
        <v>1</v>
      </c>
      <c r="AO2401">
        <f>_xlfn.XLOOKUP(Tabela5[[#This Row],[UUID]],Planilha2!$A:$A,Planilha2!H:H,"")</f>
        <v>1</v>
      </c>
      <c r="AP2401">
        <f>_xlfn.XLOOKUP(Tabela5[[#This Row],[UUID]],Planilha2!$A:$A,Planilha2!I:I,"")</f>
        <v>1</v>
      </c>
      <c r="AQ2401">
        <f>_xlfn.XLOOKUP(Tabela5[[#This Row],[UUID]],Planilha2!$A:$A,Planilha2!J:J,"")</f>
        <v>1</v>
      </c>
      <c r="AR2401">
        <f>_xlfn.XLOOKUP(Tabela5[[#This Row],[UUID]],Planilha2!$A:$A,Planilha2!K:K,"")</f>
        <v>1</v>
      </c>
      <c r="AS2401">
        <f>_xlfn.XLOOKUP(Tabela5[[#This Row],[UUID]],Planilha2!$A:$A,Planilha2!L:L,"")</f>
        <v>1</v>
      </c>
      <c r="AT2401">
        <f>_xlfn.XLOOKUP(Tabela5[[#This Row],[UUID]],Planilha2!$A:$A,Planilha2!M:M,"")</f>
        <v>0</v>
      </c>
      <c r="AU2401">
        <f>_xlfn.XLOOKUP(Tabela5[[#This Row],[UUID]],Planilha2!$A:$A,Planilha2!N:N,"")</f>
        <v>1</v>
      </c>
      <c r="AV2401">
        <f>_xlfn.XLOOKUP(Tabela5[[#This Row],[UUID]],Planilha2!$A:$A,Planilha2!O:O,"")</f>
        <v>1</v>
      </c>
    </row>
    <row r="2402" spans="1:48" x14ac:dyDescent="0.2">
      <c r="A2402" t="s">
        <v>9344</v>
      </c>
      <c r="B2402" t="s">
        <v>35</v>
      </c>
      <c r="C2402">
        <v>188566205475</v>
      </c>
      <c r="D2402">
        <v>13307390783</v>
      </c>
      <c r="E2402" t="s">
        <v>5613</v>
      </c>
      <c r="F2402" t="s">
        <v>5614</v>
      </c>
      <c r="G2402" t="s">
        <v>5615</v>
      </c>
      <c r="H2402" s="1">
        <v>45992</v>
      </c>
      <c r="I2402">
        <v>202512</v>
      </c>
      <c r="J2402">
        <v>2933.98389</v>
      </c>
      <c r="L2402">
        <v>2933.98</v>
      </c>
      <c r="N2402">
        <v>90514267</v>
      </c>
      <c r="O2402" s="1">
        <v>46093</v>
      </c>
      <c r="P2402" s="1">
        <v>46104</v>
      </c>
      <c r="R2402">
        <v>22</v>
      </c>
      <c r="S2402" t="s">
        <v>53</v>
      </c>
      <c r="T2402" t="s">
        <v>40</v>
      </c>
      <c r="U2402" t="s">
        <v>40</v>
      </c>
      <c r="V2402" t="s">
        <v>5616</v>
      </c>
      <c r="W2402">
        <v>6</v>
      </c>
      <c r="X2402" t="s">
        <v>42</v>
      </c>
      <c r="Y2402">
        <v>6</v>
      </c>
      <c r="Z2402" t="s">
        <v>40</v>
      </c>
      <c r="AA2402" t="s">
        <v>297</v>
      </c>
      <c r="AB2402" t="s">
        <v>44</v>
      </c>
      <c r="AC2402" t="s">
        <v>45</v>
      </c>
      <c r="AE2402" t="s">
        <v>47</v>
      </c>
      <c r="AF2402" t="s">
        <v>9345</v>
      </c>
      <c r="AG2402" s="1">
        <v>46107</v>
      </c>
      <c r="AH2402" t="s">
        <v>47</v>
      </c>
      <c r="AI2402">
        <f>_xlfn.XLOOKUP(Tabela5[[#This Row],[UUID]],Planilha2!$A:$A,Planilha2!B:B,"")</f>
        <v>1</v>
      </c>
      <c r="AJ2402">
        <f>_xlfn.XLOOKUP(Tabela5[[#This Row],[UUID]],Planilha2!$A:$A,Planilha2!C:C,"")</f>
        <v>1</v>
      </c>
      <c r="AK2402">
        <f>_xlfn.XLOOKUP(Tabela5[[#This Row],[UUID]],Planilha2!$A:$A,Planilha2!D:D,"")</f>
        <v>15</v>
      </c>
      <c r="AL2402">
        <f>_xlfn.XLOOKUP(Tabela5[[#This Row],[UUID]],Planilha2!$A:$A,Planilha2!E:E,"")</f>
        <v>0</v>
      </c>
      <c r="AM2402">
        <f>_xlfn.XLOOKUP(Tabela5[[#This Row],[UUID]],Planilha2!$A:$A,Planilha2!F:F,"")</f>
        <v>1</v>
      </c>
      <c r="AN2402">
        <f>_xlfn.XLOOKUP(Tabela5[[#This Row],[UUID]],Planilha2!$A:$A,Planilha2!G:G,"")</f>
        <v>1</v>
      </c>
      <c r="AO2402">
        <f>_xlfn.XLOOKUP(Tabela5[[#This Row],[UUID]],Planilha2!$A:$A,Planilha2!H:H,"")</f>
        <v>1</v>
      </c>
      <c r="AP2402">
        <f>_xlfn.XLOOKUP(Tabela5[[#This Row],[UUID]],Planilha2!$A:$A,Planilha2!I:I,"")</f>
        <v>1</v>
      </c>
      <c r="AQ2402">
        <f>_xlfn.XLOOKUP(Tabela5[[#This Row],[UUID]],Planilha2!$A:$A,Planilha2!J:J,"")</f>
        <v>0</v>
      </c>
      <c r="AR2402">
        <f>_xlfn.XLOOKUP(Tabela5[[#This Row],[UUID]],Planilha2!$A:$A,Planilha2!K:K,"")</f>
        <v>0</v>
      </c>
      <c r="AS2402">
        <f>_xlfn.XLOOKUP(Tabela5[[#This Row],[UUID]],Planilha2!$A:$A,Planilha2!L:L,"")</f>
        <v>0</v>
      </c>
      <c r="AT2402">
        <f>_xlfn.XLOOKUP(Tabela5[[#This Row],[UUID]],Planilha2!$A:$A,Planilha2!M:M,"")</f>
        <v>0</v>
      </c>
      <c r="AU2402">
        <f>_xlfn.XLOOKUP(Tabela5[[#This Row],[UUID]],Planilha2!$A:$A,Planilha2!N:N,"")</f>
        <v>1</v>
      </c>
      <c r="AV2402">
        <f>_xlfn.XLOOKUP(Tabela5[[#This Row],[UUID]],Planilha2!$A:$A,Planilha2!O:O,"")</f>
        <v>1</v>
      </c>
    </row>
    <row r="2403" spans="1:48" x14ac:dyDescent="0.2">
      <c r="A2403" t="s">
        <v>9346</v>
      </c>
      <c r="B2403" t="s">
        <v>35</v>
      </c>
      <c r="C2403">
        <v>72846240</v>
      </c>
      <c r="D2403">
        <v>3860691902</v>
      </c>
      <c r="E2403" t="s">
        <v>4891</v>
      </c>
      <c r="F2403" t="s">
        <v>4892</v>
      </c>
      <c r="G2403" t="s">
        <v>4893</v>
      </c>
      <c r="H2403" s="1">
        <v>45931</v>
      </c>
      <c r="I2403">
        <v>202510</v>
      </c>
      <c r="J2403">
        <v>1720.6256100000001</v>
      </c>
      <c r="L2403">
        <v>1720.63</v>
      </c>
      <c r="N2403">
        <v>90430997</v>
      </c>
      <c r="O2403" s="1">
        <v>46007</v>
      </c>
      <c r="P2403" s="1">
        <v>46059</v>
      </c>
      <c r="R2403">
        <v>67</v>
      </c>
      <c r="S2403" t="s">
        <v>53</v>
      </c>
      <c r="T2403" t="s">
        <v>40</v>
      </c>
      <c r="U2403" t="s">
        <v>40</v>
      </c>
      <c r="V2403" t="s">
        <v>4894</v>
      </c>
      <c r="W2403">
        <v>6</v>
      </c>
      <c r="X2403" t="s">
        <v>42</v>
      </c>
      <c r="Y2403">
        <v>6</v>
      </c>
      <c r="Z2403" t="s">
        <v>40</v>
      </c>
      <c r="AA2403" t="s">
        <v>982</v>
      </c>
      <c r="AB2403" t="s">
        <v>44</v>
      </c>
      <c r="AC2403" t="s">
        <v>45</v>
      </c>
      <c r="AE2403" t="s">
        <v>298</v>
      </c>
      <c r="AF2403" t="s">
        <v>9347</v>
      </c>
      <c r="AG2403" s="1">
        <v>46056</v>
      </c>
      <c r="AH2403" t="s">
        <v>2751</v>
      </c>
      <c r="AI2403">
        <f>_xlfn.XLOOKUP(Tabela5[[#This Row],[UUID]],Planilha2!$A:$A,Planilha2!B:B,"")</f>
        <v>0</v>
      </c>
      <c r="AJ2403">
        <f>_xlfn.XLOOKUP(Tabela5[[#This Row],[UUID]],Planilha2!$A:$A,Planilha2!C:C,"")</f>
        <v>1</v>
      </c>
      <c r="AK2403">
        <f>_xlfn.XLOOKUP(Tabela5[[#This Row],[UUID]],Planilha2!$A:$A,Planilha2!D:D,"")</f>
        <v>1</v>
      </c>
      <c r="AL2403">
        <f>_xlfn.XLOOKUP(Tabela5[[#This Row],[UUID]],Planilha2!$A:$A,Planilha2!E:E,"")</f>
        <v>0</v>
      </c>
      <c r="AM2403">
        <f>_xlfn.XLOOKUP(Tabela5[[#This Row],[UUID]],Planilha2!$A:$A,Planilha2!F:F,"")</f>
        <v>1</v>
      </c>
      <c r="AN2403">
        <f>_xlfn.XLOOKUP(Tabela5[[#This Row],[UUID]],Planilha2!$A:$A,Planilha2!G:G,"")</f>
        <v>1</v>
      </c>
      <c r="AO2403">
        <f>_xlfn.XLOOKUP(Tabela5[[#This Row],[UUID]],Planilha2!$A:$A,Planilha2!H:H,"")</f>
        <v>1</v>
      </c>
      <c r="AP2403">
        <f>_xlfn.XLOOKUP(Tabela5[[#This Row],[UUID]],Planilha2!$A:$A,Planilha2!I:I,"")</f>
        <v>1</v>
      </c>
      <c r="AQ2403">
        <f>_xlfn.XLOOKUP(Tabela5[[#This Row],[UUID]],Planilha2!$A:$A,Planilha2!J:J,"")</f>
        <v>1</v>
      </c>
      <c r="AR2403">
        <f>_xlfn.XLOOKUP(Tabela5[[#This Row],[UUID]],Planilha2!$A:$A,Planilha2!K:K,"")</f>
        <v>1</v>
      </c>
      <c r="AS2403">
        <f>_xlfn.XLOOKUP(Tabela5[[#This Row],[UUID]],Planilha2!$A:$A,Planilha2!L:L,"")</f>
        <v>1</v>
      </c>
      <c r="AT2403">
        <f>_xlfn.XLOOKUP(Tabela5[[#This Row],[UUID]],Planilha2!$A:$A,Planilha2!M:M,"")</f>
        <v>1</v>
      </c>
      <c r="AU2403">
        <f>_xlfn.XLOOKUP(Tabela5[[#This Row],[UUID]],Planilha2!$A:$A,Planilha2!N:N,"")</f>
        <v>1</v>
      </c>
      <c r="AV2403">
        <f>_xlfn.XLOOKUP(Tabela5[[#This Row],[UUID]],Planilha2!$A:$A,Planilha2!O:O,"")</f>
        <v>1</v>
      </c>
    </row>
    <row r="2404" spans="1:48" x14ac:dyDescent="0.2">
      <c r="A2404" t="s">
        <v>9348</v>
      </c>
      <c r="B2404" t="s">
        <v>35</v>
      </c>
      <c r="C2404">
        <v>73321907</v>
      </c>
      <c r="D2404">
        <v>598788948</v>
      </c>
      <c r="E2404" t="s">
        <v>9349</v>
      </c>
      <c r="F2404" t="s">
        <v>9350</v>
      </c>
      <c r="G2404" t="s">
        <v>9351</v>
      </c>
      <c r="H2404" s="1">
        <v>45931</v>
      </c>
      <c r="I2404">
        <v>202510</v>
      </c>
      <c r="J2404">
        <v>102.65872</v>
      </c>
      <c r="L2404">
        <v>102.66</v>
      </c>
      <c r="N2404">
        <v>90430982</v>
      </c>
      <c r="O2404" s="1">
        <v>46007</v>
      </c>
      <c r="P2404" s="1">
        <v>46059</v>
      </c>
      <c r="R2404">
        <v>67</v>
      </c>
      <c r="S2404" t="s">
        <v>53</v>
      </c>
      <c r="T2404" t="s">
        <v>40</v>
      </c>
      <c r="U2404" t="s">
        <v>40</v>
      </c>
      <c r="V2404" t="s">
        <v>9352</v>
      </c>
      <c r="W2404">
        <v>6</v>
      </c>
      <c r="X2404" t="s">
        <v>42</v>
      </c>
      <c r="Y2404">
        <v>6</v>
      </c>
      <c r="Z2404" t="s">
        <v>40</v>
      </c>
      <c r="AA2404" t="s">
        <v>982</v>
      </c>
      <c r="AB2404" t="s">
        <v>44</v>
      </c>
      <c r="AC2404" t="s">
        <v>45</v>
      </c>
      <c r="AE2404" t="s">
        <v>298</v>
      </c>
      <c r="AF2404" t="s">
        <v>9353</v>
      </c>
      <c r="AG2404" s="1">
        <v>46056</v>
      </c>
      <c r="AH2404" t="s">
        <v>2751</v>
      </c>
      <c r="AI2404">
        <f>_xlfn.XLOOKUP(Tabela5[[#This Row],[UUID]],Planilha2!$A:$A,Planilha2!B:B,"")</f>
        <v>0</v>
      </c>
      <c r="AJ2404">
        <f>_xlfn.XLOOKUP(Tabela5[[#This Row],[UUID]],Planilha2!$A:$A,Planilha2!C:C,"")</f>
        <v>1</v>
      </c>
      <c r="AK2404">
        <f>_xlfn.XLOOKUP(Tabela5[[#This Row],[UUID]],Planilha2!$A:$A,Planilha2!D:D,"")</f>
        <v>1</v>
      </c>
      <c r="AL2404">
        <f>_xlfn.XLOOKUP(Tabela5[[#This Row],[UUID]],Planilha2!$A:$A,Planilha2!E:E,"")</f>
        <v>0</v>
      </c>
      <c r="AM2404">
        <f>_xlfn.XLOOKUP(Tabela5[[#This Row],[UUID]],Planilha2!$A:$A,Planilha2!F:F,"")</f>
        <v>1</v>
      </c>
      <c r="AN2404">
        <f>_xlfn.XLOOKUP(Tabela5[[#This Row],[UUID]],Planilha2!$A:$A,Planilha2!G:G,"")</f>
        <v>1</v>
      </c>
      <c r="AO2404">
        <f>_xlfn.XLOOKUP(Tabela5[[#This Row],[UUID]],Planilha2!$A:$A,Planilha2!H:H,"")</f>
        <v>1</v>
      </c>
      <c r="AP2404">
        <f>_xlfn.XLOOKUP(Tabela5[[#This Row],[UUID]],Planilha2!$A:$A,Planilha2!I:I,"")</f>
        <v>1</v>
      </c>
      <c r="AQ2404">
        <f>_xlfn.XLOOKUP(Tabela5[[#This Row],[UUID]],Planilha2!$A:$A,Planilha2!J:J,"")</f>
        <v>1</v>
      </c>
      <c r="AR2404">
        <f>_xlfn.XLOOKUP(Tabela5[[#This Row],[UUID]],Planilha2!$A:$A,Planilha2!K:K,"")</f>
        <v>1</v>
      </c>
      <c r="AS2404">
        <f>_xlfn.XLOOKUP(Tabela5[[#This Row],[UUID]],Planilha2!$A:$A,Planilha2!L:L,"")</f>
        <v>1</v>
      </c>
      <c r="AT2404">
        <f>_xlfn.XLOOKUP(Tabela5[[#This Row],[UUID]],Planilha2!$A:$A,Planilha2!M:M,"")</f>
        <v>1</v>
      </c>
      <c r="AU2404">
        <f>_xlfn.XLOOKUP(Tabela5[[#This Row],[UUID]],Planilha2!$A:$A,Planilha2!N:N,"")</f>
        <v>1</v>
      </c>
      <c r="AV2404">
        <f>_xlfn.XLOOKUP(Tabela5[[#This Row],[UUID]],Planilha2!$A:$A,Planilha2!O:O,"")</f>
        <v>1</v>
      </c>
    </row>
    <row r="2405" spans="1:48" x14ac:dyDescent="0.2">
      <c r="A2405" t="s">
        <v>9354</v>
      </c>
      <c r="B2405" t="s">
        <v>35</v>
      </c>
      <c r="C2405">
        <v>901087</v>
      </c>
      <c r="D2405">
        <v>8611770706</v>
      </c>
      <c r="E2405" t="s">
        <v>7774</v>
      </c>
      <c r="F2405" t="s">
        <v>7775</v>
      </c>
      <c r="G2405" t="s">
        <v>7776</v>
      </c>
      <c r="H2405" s="1">
        <v>45992</v>
      </c>
      <c r="I2405">
        <v>202512</v>
      </c>
      <c r="J2405">
        <v>343.74</v>
      </c>
      <c r="L2405">
        <v>343.74</v>
      </c>
      <c r="N2405">
        <v>90486398</v>
      </c>
      <c r="O2405" s="1">
        <v>46063</v>
      </c>
      <c r="P2405" s="1">
        <v>46073</v>
      </c>
      <c r="R2405">
        <v>53</v>
      </c>
      <c r="S2405" t="s">
        <v>53</v>
      </c>
      <c r="T2405" t="s">
        <v>40</v>
      </c>
      <c r="U2405" t="s">
        <v>40</v>
      </c>
      <c r="V2405" t="s">
        <v>7777</v>
      </c>
      <c r="W2405" t="s">
        <v>94</v>
      </c>
      <c r="X2405" t="s">
        <v>94</v>
      </c>
      <c r="Y2405">
        <v>6</v>
      </c>
      <c r="Z2405" t="s">
        <v>40</v>
      </c>
      <c r="AA2405" t="s">
        <v>297</v>
      </c>
      <c r="AB2405" t="s">
        <v>44</v>
      </c>
      <c r="AC2405" t="s">
        <v>45</v>
      </c>
      <c r="AE2405" t="s">
        <v>2615</v>
      </c>
      <c r="AF2405" t="s">
        <v>9355</v>
      </c>
      <c r="AG2405" s="1">
        <v>46108</v>
      </c>
      <c r="AH2405" t="s">
        <v>47</v>
      </c>
      <c r="AI2405">
        <f>_xlfn.XLOOKUP(Tabela5[[#This Row],[UUID]],Planilha2!$A:$A,Planilha2!B:B,"")</f>
        <v>1</v>
      </c>
      <c r="AJ2405">
        <f>_xlfn.XLOOKUP(Tabela5[[#This Row],[UUID]],Planilha2!$A:$A,Planilha2!C:C,"")</f>
        <v>1</v>
      </c>
      <c r="AK2405">
        <f>_xlfn.XLOOKUP(Tabela5[[#This Row],[UUID]],Planilha2!$A:$A,Planilha2!D:D,"")</f>
        <v>10</v>
      </c>
      <c r="AL2405">
        <f>_xlfn.XLOOKUP(Tabela5[[#This Row],[UUID]],Planilha2!$A:$A,Planilha2!E:E,"")</f>
        <v>0</v>
      </c>
      <c r="AM2405">
        <f>_xlfn.XLOOKUP(Tabela5[[#This Row],[UUID]],Planilha2!$A:$A,Planilha2!F:F,"")</f>
        <v>1</v>
      </c>
      <c r="AN2405">
        <f>_xlfn.XLOOKUP(Tabela5[[#This Row],[UUID]],Planilha2!$A:$A,Planilha2!G:G,"")</f>
        <v>1</v>
      </c>
      <c r="AO2405">
        <f>_xlfn.XLOOKUP(Tabela5[[#This Row],[UUID]],Planilha2!$A:$A,Planilha2!H:H,"")</f>
        <v>1</v>
      </c>
      <c r="AP2405">
        <f>_xlfn.XLOOKUP(Tabela5[[#This Row],[UUID]],Planilha2!$A:$A,Planilha2!I:I,"")</f>
        <v>1</v>
      </c>
      <c r="AQ2405">
        <f>_xlfn.XLOOKUP(Tabela5[[#This Row],[UUID]],Planilha2!$A:$A,Planilha2!J:J,"")</f>
        <v>0</v>
      </c>
      <c r="AR2405">
        <f>_xlfn.XLOOKUP(Tabela5[[#This Row],[UUID]],Planilha2!$A:$A,Planilha2!K:K,"")</f>
        <v>0</v>
      </c>
      <c r="AS2405">
        <f>_xlfn.XLOOKUP(Tabela5[[#This Row],[UUID]],Planilha2!$A:$A,Planilha2!L:L,"")</f>
        <v>0</v>
      </c>
      <c r="AT2405">
        <f>_xlfn.XLOOKUP(Tabela5[[#This Row],[UUID]],Planilha2!$A:$A,Planilha2!M:M,"")</f>
        <v>0</v>
      </c>
      <c r="AU2405">
        <f>_xlfn.XLOOKUP(Tabela5[[#This Row],[UUID]],Planilha2!$A:$A,Planilha2!N:N,"")</f>
        <v>1</v>
      </c>
      <c r="AV2405">
        <f>_xlfn.XLOOKUP(Tabela5[[#This Row],[UUID]],Planilha2!$A:$A,Planilha2!O:O,"")</f>
        <v>1</v>
      </c>
    </row>
    <row r="2406" spans="1:48" x14ac:dyDescent="0.2">
      <c r="A2406" t="s">
        <v>9356</v>
      </c>
      <c r="B2406" t="s">
        <v>35</v>
      </c>
      <c r="C2406">
        <v>268917</v>
      </c>
      <c r="D2406">
        <v>56629273753</v>
      </c>
      <c r="E2406" t="s">
        <v>5099</v>
      </c>
      <c r="F2406" t="s">
        <v>5100</v>
      </c>
      <c r="G2406" t="s">
        <v>5101</v>
      </c>
      <c r="H2406" s="1">
        <v>45992</v>
      </c>
      <c r="I2406">
        <v>202512</v>
      </c>
      <c r="J2406">
        <v>405.95679000000001</v>
      </c>
      <c r="L2406">
        <v>405.96</v>
      </c>
      <c r="N2406">
        <v>90461751</v>
      </c>
      <c r="O2406" s="1">
        <v>46048</v>
      </c>
      <c r="P2406" s="1">
        <v>46058</v>
      </c>
      <c r="R2406">
        <v>68</v>
      </c>
      <c r="S2406" t="s">
        <v>53</v>
      </c>
      <c r="T2406" t="s">
        <v>40</v>
      </c>
      <c r="U2406" t="s">
        <v>40</v>
      </c>
      <c r="V2406" t="s">
        <v>5102</v>
      </c>
      <c r="W2406">
        <v>6</v>
      </c>
      <c r="X2406" t="s">
        <v>42</v>
      </c>
      <c r="Y2406">
        <v>6</v>
      </c>
      <c r="Z2406" t="s">
        <v>40</v>
      </c>
      <c r="AA2406" t="s">
        <v>297</v>
      </c>
      <c r="AB2406" t="s">
        <v>44</v>
      </c>
      <c r="AC2406" t="s">
        <v>45</v>
      </c>
      <c r="AE2406" t="s">
        <v>298</v>
      </c>
      <c r="AF2406" t="s">
        <v>9357</v>
      </c>
      <c r="AG2406" s="1">
        <v>46086</v>
      </c>
      <c r="AH2406" t="s">
        <v>2615</v>
      </c>
      <c r="AI2406">
        <f>_xlfn.XLOOKUP(Tabela5[[#This Row],[UUID]],Planilha2!$A:$A,Planilha2!B:B,"")</f>
        <v>1</v>
      </c>
      <c r="AJ2406">
        <f>_xlfn.XLOOKUP(Tabela5[[#This Row],[UUID]],Planilha2!$A:$A,Planilha2!C:C,"")</f>
        <v>0</v>
      </c>
      <c r="AK2406">
        <f>_xlfn.XLOOKUP(Tabela5[[#This Row],[UUID]],Planilha2!$A:$A,Planilha2!D:D,"")</f>
        <v>3</v>
      </c>
      <c r="AL2406">
        <f>_xlfn.XLOOKUP(Tabela5[[#This Row],[UUID]],Planilha2!$A:$A,Planilha2!E:E,"")</f>
        <v>0</v>
      </c>
      <c r="AM2406">
        <f>_xlfn.XLOOKUP(Tabela5[[#This Row],[UUID]],Planilha2!$A:$A,Planilha2!F:F,"")</f>
        <v>1</v>
      </c>
      <c r="AN2406">
        <f>_xlfn.XLOOKUP(Tabela5[[#This Row],[UUID]],Planilha2!$A:$A,Planilha2!G:G,"")</f>
        <v>1</v>
      </c>
      <c r="AO2406">
        <f>_xlfn.XLOOKUP(Tabela5[[#This Row],[UUID]],Planilha2!$A:$A,Planilha2!H:H,"")</f>
        <v>1</v>
      </c>
      <c r="AP2406">
        <f>_xlfn.XLOOKUP(Tabela5[[#This Row],[UUID]],Planilha2!$A:$A,Planilha2!I:I,"")</f>
        <v>1</v>
      </c>
      <c r="AQ2406">
        <f>_xlfn.XLOOKUP(Tabela5[[#This Row],[UUID]],Planilha2!$A:$A,Planilha2!J:J,"")</f>
        <v>1</v>
      </c>
      <c r="AR2406">
        <f>_xlfn.XLOOKUP(Tabela5[[#This Row],[UUID]],Planilha2!$A:$A,Planilha2!K:K,"")</f>
        <v>1</v>
      </c>
      <c r="AS2406">
        <f>_xlfn.XLOOKUP(Tabela5[[#This Row],[UUID]],Planilha2!$A:$A,Planilha2!L:L,"")</f>
        <v>1</v>
      </c>
      <c r="AT2406">
        <f>_xlfn.XLOOKUP(Tabela5[[#This Row],[UUID]],Planilha2!$A:$A,Planilha2!M:M,"")</f>
        <v>0</v>
      </c>
      <c r="AU2406">
        <f>_xlfn.XLOOKUP(Tabela5[[#This Row],[UUID]],Planilha2!$A:$A,Planilha2!N:N,"")</f>
        <v>1</v>
      </c>
      <c r="AV2406">
        <f>_xlfn.XLOOKUP(Tabela5[[#This Row],[UUID]],Planilha2!$A:$A,Planilha2!O:O,"")</f>
        <v>1</v>
      </c>
    </row>
    <row r="2407" spans="1:48" x14ac:dyDescent="0.2">
      <c r="A2407" t="s">
        <v>9358</v>
      </c>
      <c r="B2407" t="s">
        <v>35</v>
      </c>
      <c r="C2407">
        <v>764335</v>
      </c>
      <c r="D2407">
        <v>42110629720</v>
      </c>
      <c r="E2407" t="s">
        <v>554</v>
      </c>
      <c r="F2407" t="s">
        <v>5062</v>
      </c>
      <c r="G2407" t="s">
        <v>556</v>
      </c>
      <c r="H2407" s="1">
        <v>45992</v>
      </c>
      <c r="I2407">
        <v>202512</v>
      </c>
      <c r="J2407">
        <v>115.01792</v>
      </c>
      <c r="L2407">
        <v>115.02</v>
      </c>
      <c r="N2407">
        <v>90460732</v>
      </c>
      <c r="O2407" s="1">
        <v>46048</v>
      </c>
      <c r="P2407" s="1">
        <v>46058</v>
      </c>
      <c r="R2407">
        <v>68</v>
      </c>
      <c r="S2407" t="s">
        <v>53</v>
      </c>
      <c r="T2407" t="s">
        <v>40</v>
      </c>
      <c r="U2407" t="s">
        <v>40</v>
      </c>
      <c r="V2407" t="s">
        <v>557</v>
      </c>
      <c r="W2407">
        <v>6</v>
      </c>
      <c r="X2407" t="s">
        <v>42</v>
      </c>
      <c r="Y2407">
        <v>6</v>
      </c>
      <c r="Z2407" t="s">
        <v>40</v>
      </c>
      <c r="AA2407" t="s">
        <v>297</v>
      </c>
      <c r="AB2407" t="s">
        <v>44</v>
      </c>
      <c r="AC2407" t="s">
        <v>45</v>
      </c>
      <c r="AE2407" t="s">
        <v>298</v>
      </c>
      <c r="AF2407" t="s">
        <v>9359</v>
      </c>
      <c r="AG2407" s="1">
        <v>46074</v>
      </c>
      <c r="AH2407" t="s">
        <v>2615</v>
      </c>
      <c r="AI2407">
        <f>_xlfn.XLOOKUP(Tabela5[[#This Row],[UUID]],Planilha2!$A:$A,Planilha2!B:B,"")</f>
        <v>1</v>
      </c>
      <c r="AJ2407">
        <f>_xlfn.XLOOKUP(Tabela5[[#This Row],[UUID]],Planilha2!$A:$A,Planilha2!C:C,"")</f>
        <v>1</v>
      </c>
      <c r="AK2407">
        <f>_xlfn.XLOOKUP(Tabela5[[#This Row],[UUID]],Planilha2!$A:$A,Planilha2!D:D,"")</f>
        <v>113</v>
      </c>
      <c r="AL2407">
        <f>_xlfn.XLOOKUP(Tabela5[[#This Row],[UUID]],Planilha2!$A:$A,Planilha2!E:E,"")</f>
        <v>0</v>
      </c>
      <c r="AM2407">
        <f>_xlfn.XLOOKUP(Tabela5[[#This Row],[UUID]],Planilha2!$A:$A,Planilha2!F:F,"")</f>
        <v>0</v>
      </c>
      <c r="AN2407">
        <f>_xlfn.XLOOKUP(Tabela5[[#This Row],[UUID]],Planilha2!$A:$A,Planilha2!G:G,"")</f>
        <v>1</v>
      </c>
      <c r="AO2407">
        <f>_xlfn.XLOOKUP(Tabela5[[#This Row],[UUID]],Planilha2!$A:$A,Planilha2!H:H,"")</f>
        <v>1</v>
      </c>
      <c r="AP2407">
        <f>_xlfn.XLOOKUP(Tabela5[[#This Row],[UUID]],Planilha2!$A:$A,Planilha2!I:I,"")</f>
        <v>1</v>
      </c>
      <c r="AQ2407">
        <f>_xlfn.XLOOKUP(Tabela5[[#This Row],[UUID]],Planilha2!$A:$A,Planilha2!J:J,"")</f>
        <v>1</v>
      </c>
      <c r="AR2407">
        <f>_xlfn.XLOOKUP(Tabela5[[#This Row],[UUID]],Planilha2!$A:$A,Planilha2!K:K,"")</f>
        <v>1</v>
      </c>
      <c r="AS2407">
        <f>_xlfn.XLOOKUP(Tabela5[[#This Row],[UUID]],Planilha2!$A:$A,Planilha2!L:L,"")</f>
        <v>1</v>
      </c>
      <c r="AT2407">
        <f>_xlfn.XLOOKUP(Tabela5[[#This Row],[UUID]],Planilha2!$A:$A,Planilha2!M:M,"")</f>
        <v>1</v>
      </c>
      <c r="AU2407">
        <f>_xlfn.XLOOKUP(Tabela5[[#This Row],[UUID]],Planilha2!$A:$A,Planilha2!N:N,"")</f>
        <v>1</v>
      </c>
      <c r="AV2407">
        <f>_xlfn.XLOOKUP(Tabela5[[#This Row],[UUID]],Planilha2!$A:$A,Planilha2!O:O,"")</f>
        <v>1</v>
      </c>
    </row>
    <row r="2408" spans="1:48" x14ac:dyDescent="0.2">
      <c r="A2408" t="s">
        <v>9360</v>
      </c>
      <c r="B2408" t="s">
        <v>35</v>
      </c>
      <c r="C2408">
        <v>160745442</v>
      </c>
      <c r="D2408">
        <v>13783577799</v>
      </c>
      <c r="E2408" t="s">
        <v>4955</v>
      </c>
      <c r="F2408" t="s">
        <v>4956</v>
      </c>
      <c r="G2408" t="s">
        <v>4957</v>
      </c>
      <c r="H2408" s="1">
        <v>45992</v>
      </c>
      <c r="I2408">
        <v>202512</v>
      </c>
      <c r="J2408">
        <v>500.63404000000003</v>
      </c>
      <c r="L2408">
        <v>500.63</v>
      </c>
      <c r="N2408">
        <v>90460776</v>
      </c>
      <c r="O2408" s="1">
        <v>46048</v>
      </c>
      <c r="P2408" s="1">
        <v>46058</v>
      </c>
      <c r="R2408">
        <v>68</v>
      </c>
      <c r="S2408" t="s">
        <v>53</v>
      </c>
      <c r="T2408" t="s">
        <v>40</v>
      </c>
      <c r="U2408" t="s">
        <v>40</v>
      </c>
      <c r="V2408" t="s">
        <v>4958</v>
      </c>
      <c r="W2408">
        <v>6</v>
      </c>
      <c r="X2408" t="s">
        <v>42</v>
      </c>
      <c r="Y2408">
        <v>6</v>
      </c>
      <c r="Z2408" t="s">
        <v>40</v>
      </c>
      <c r="AA2408" t="s">
        <v>297</v>
      </c>
      <c r="AB2408" t="s">
        <v>44</v>
      </c>
      <c r="AC2408" t="s">
        <v>45</v>
      </c>
      <c r="AE2408" t="s">
        <v>298</v>
      </c>
      <c r="AF2408" t="s">
        <v>9361</v>
      </c>
      <c r="AG2408" s="1">
        <v>46094</v>
      </c>
      <c r="AH2408" t="s">
        <v>2615</v>
      </c>
      <c r="AI2408">
        <f>_xlfn.XLOOKUP(Tabela5[[#This Row],[UUID]],Planilha2!$A:$A,Planilha2!B:B,"")</f>
        <v>1</v>
      </c>
      <c r="AJ2408">
        <f>_xlfn.XLOOKUP(Tabela5[[#This Row],[UUID]],Planilha2!$A:$A,Planilha2!C:C,"")</f>
        <v>0</v>
      </c>
      <c r="AK2408">
        <f>_xlfn.XLOOKUP(Tabela5[[#This Row],[UUID]],Planilha2!$A:$A,Planilha2!D:D,"")</f>
        <v>1</v>
      </c>
      <c r="AL2408">
        <f>_xlfn.XLOOKUP(Tabela5[[#This Row],[UUID]],Planilha2!$A:$A,Planilha2!E:E,"")</f>
        <v>0</v>
      </c>
      <c r="AM2408">
        <f>_xlfn.XLOOKUP(Tabela5[[#This Row],[UUID]],Planilha2!$A:$A,Planilha2!F:F,"")</f>
        <v>1</v>
      </c>
      <c r="AN2408">
        <f>_xlfn.XLOOKUP(Tabela5[[#This Row],[UUID]],Planilha2!$A:$A,Planilha2!G:G,"")</f>
        <v>1</v>
      </c>
      <c r="AO2408">
        <f>_xlfn.XLOOKUP(Tabela5[[#This Row],[UUID]],Planilha2!$A:$A,Planilha2!H:H,"")</f>
        <v>1</v>
      </c>
      <c r="AP2408">
        <f>_xlfn.XLOOKUP(Tabela5[[#This Row],[UUID]],Planilha2!$A:$A,Planilha2!I:I,"")</f>
        <v>1</v>
      </c>
      <c r="AQ2408">
        <f>_xlfn.XLOOKUP(Tabela5[[#This Row],[UUID]],Planilha2!$A:$A,Planilha2!J:J,"")</f>
        <v>1</v>
      </c>
      <c r="AR2408">
        <f>_xlfn.XLOOKUP(Tabela5[[#This Row],[UUID]],Planilha2!$A:$A,Planilha2!K:K,"")</f>
        <v>1</v>
      </c>
      <c r="AS2408">
        <f>_xlfn.XLOOKUP(Tabela5[[#This Row],[UUID]],Planilha2!$A:$A,Planilha2!L:L,"")</f>
        <v>1</v>
      </c>
      <c r="AT2408">
        <f>_xlfn.XLOOKUP(Tabela5[[#This Row],[UUID]],Planilha2!$A:$A,Planilha2!M:M,"")</f>
        <v>0</v>
      </c>
      <c r="AU2408">
        <f>_xlfn.XLOOKUP(Tabela5[[#This Row],[UUID]],Planilha2!$A:$A,Planilha2!N:N,"")</f>
        <v>1</v>
      </c>
      <c r="AV2408">
        <f>_xlfn.XLOOKUP(Tabela5[[#This Row],[UUID]],Planilha2!$A:$A,Planilha2!O:O,"")</f>
        <v>1</v>
      </c>
    </row>
    <row r="2409" spans="1:48" x14ac:dyDescent="0.2">
      <c r="A2409" t="s">
        <v>9362</v>
      </c>
      <c r="B2409" t="s">
        <v>35</v>
      </c>
      <c r="C2409">
        <v>1359707</v>
      </c>
      <c r="D2409">
        <v>67666892500</v>
      </c>
      <c r="E2409" t="s">
        <v>7797</v>
      </c>
      <c r="F2409" t="s">
        <v>7798</v>
      </c>
      <c r="G2409" t="s">
        <v>7799</v>
      </c>
      <c r="H2409" s="1">
        <v>45992</v>
      </c>
      <c r="I2409">
        <v>202512</v>
      </c>
      <c r="J2409">
        <v>250.40306000000001</v>
      </c>
      <c r="L2409">
        <v>250.4</v>
      </c>
      <c r="N2409">
        <v>90460816</v>
      </c>
      <c r="O2409" s="1">
        <v>46048</v>
      </c>
      <c r="P2409" s="1">
        <v>46058</v>
      </c>
      <c r="R2409">
        <v>68</v>
      </c>
      <c r="S2409" t="s">
        <v>53</v>
      </c>
      <c r="T2409" t="s">
        <v>40</v>
      </c>
      <c r="U2409" t="s">
        <v>40</v>
      </c>
      <c r="V2409" t="s">
        <v>7800</v>
      </c>
      <c r="W2409">
        <v>6</v>
      </c>
      <c r="X2409" t="s">
        <v>42</v>
      </c>
      <c r="Y2409">
        <v>6</v>
      </c>
      <c r="Z2409" t="s">
        <v>40</v>
      </c>
      <c r="AA2409" t="s">
        <v>297</v>
      </c>
      <c r="AB2409" t="s">
        <v>44</v>
      </c>
      <c r="AC2409" t="s">
        <v>45</v>
      </c>
      <c r="AE2409" t="s">
        <v>298</v>
      </c>
      <c r="AF2409" t="s">
        <v>9363</v>
      </c>
      <c r="AG2409" s="1">
        <v>46086</v>
      </c>
      <c r="AH2409" t="s">
        <v>2615</v>
      </c>
      <c r="AI2409">
        <f>_xlfn.XLOOKUP(Tabela5[[#This Row],[UUID]],Planilha2!$A:$A,Planilha2!B:B,"")</f>
        <v>1</v>
      </c>
      <c r="AJ2409">
        <f>_xlfn.XLOOKUP(Tabela5[[#This Row],[UUID]],Planilha2!$A:$A,Planilha2!C:C,"")</f>
        <v>0</v>
      </c>
      <c r="AK2409">
        <f>_xlfn.XLOOKUP(Tabela5[[#This Row],[UUID]],Planilha2!$A:$A,Planilha2!D:D,"")</f>
        <v>6</v>
      </c>
      <c r="AL2409">
        <f>_xlfn.XLOOKUP(Tabela5[[#This Row],[UUID]],Planilha2!$A:$A,Planilha2!E:E,"")</f>
        <v>0</v>
      </c>
      <c r="AM2409">
        <f>_xlfn.XLOOKUP(Tabela5[[#This Row],[UUID]],Planilha2!$A:$A,Planilha2!F:F,"")</f>
        <v>1</v>
      </c>
      <c r="AN2409">
        <f>_xlfn.XLOOKUP(Tabela5[[#This Row],[UUID]],Planilha2!$A:$A,Planilha2!G:G,"")</f>
        <v>1</v>
      </c>
      <c r="AO2409">
        <f>_xlfn.XLOOKUP(Tabela5[[#This Row],[UUID]],Planilha2!$A:$A,Planilha2!H:H,"")</f>
        <v>1</v>
      </c>
      <c r="AP2409">
        <f>_xlfn.XLOOKUP(Tabela5[[#This Row],[UUID]],Planilha2!$A:$A,Planilha2!I:I,"")</f>
        <v>1</v>
      </c>
      <c r="AQ2409">
        <f>_xlfn.XLOOKUP(Tabela5[[#This Row],[UUID]],Planilha2!$A:$A,Planilha2!J:J,"")</f>
        <v>1</v>
      </c>
      <c r="AR2409">
        <f>_xlfn.XLOOKUP(Tabela5[[#This Row],[UUID]],Planilha2!$A:$A,Planilha2!K:K,"")</f>
        <v>1</v>
      </c>
      <c r="AS2409">
        <f>_xlfn.XLOOKUP(Tabela5[[#This Row],[UUID]],Planilha2!$A:$A,Planilha2!L:L,"")</f>
        <v>1</v>
      </c>
      <c r="AT2409">
        <f>_xlfn.XLOOKUP(Tabela5[[#This Row],[UUID]],Planilha2!$A:$A,Planilha2!M:M,"")</f>
        <v>0</v>
      </c>
      <c r="AU2409">
        <f>_xlfn.XLOOKUP(Tabela5[[#This Row],[UUID]],Planilha2!$A:$A,Planilha2!N:N,"")</f>
        <v>1</v>
      </c>
      <c r="AV2409">
        <f>_xlfn.XLOOKUP(Tabela5[[#This Row],[UUID]],Planilha2!$A:$A,Planilha2!O:O,"")</f>
        <v>1</v>
      </c>
    </row>
    <row r="2410" spans="1:48" x14ac:dyDescent="0.2">
      <c r="A2410" t="s">
        <v>9364</v>
      </c>
      <c r="B2410" t="s">
        <v>35</v>
      </c>
      <c r="C2410">
        <v>160337759</v>
      </c>
      <c r="D2410">
        <v>7817293783</v>
      </c>
      <c r="E2410" t="s">
        <v>4551</v>
      </c>
      <c r="F2410" t="s">
        <v>7806</v>
      </c>
      <c r="G2410" t="s">
        <v>7807</v>
      </c>
      <c r="H2410" s="1">
        <v>45992</v>
      </c>
      <c r="I2410">
        <v>202512</v>
      </c>
      <c r="J2410">
        <v>579.3338</v>
      </c>
      <c r="L2410">
        <v>579.33000000000004</v>
      </c>
      <c r="N2410">
        <v>90460843</v>
      </c>
      <c r="O2410" s="1">
        <v>46048</v>
      </c>
      <c r="P2410" s="1">
        <v>46058</v>
      </c>
      <c r="R2410">
        <v>68</v>
      </c>
      <c r="S2410" t="s">
        <v>53</v>
      </c>
      <c r="T2410" t="s">
        <v>40</v>
      </c>
      <c r="U2410" t="s">
        <v>40</v>
      </c>
      <c r="V2410" t="s">
        <v>7808</v>
      </c>
      <c r="W2410">
        <v>6</v>
      </c>
      <c r="X2410" t="s">
        <v>42</v>
      </c>
      <c r="Y2410">
        <v>6</v>
      </c>
      <c r="Z2410" t="s">
        <v>40</v>
      </c>
      <c r="AA2410" t="s">
        <v>297</v>
      </c>
      <c r="AB2410" t="s">
        <v>44</v>
      </c>
      <c r="AC2410" t="s">
        <v>45</v>
      </c>
      <c r="AE2410" t="s">
        <v>298</v>
      </c>
      <c r="AF2410" t="s">
        <v>9365</v>
      </c>
      <c r="AG2410" s="1">
        <v>46086</v>
      </c>
      <c r="AH2410" t="s">
        <v>2615</v>
      </c>
      <c r="AI2410">
        <f>_xlfn.XLOOKUP(Tabela5[[#This Row],[UUID]],Planilha2!$A:$A,Planilha2!B:B,"")</f>
        <v>1</v>
      </c>
      <c r="AJ2410">
        <f>_xlfn.XLOOKUP(Tabela5[[#This Row],[UUID]],Planilha2!$A:$A,Planilha2!C:C,"")</f>
        <v>0</v>
      </c>
      <c r="AK2410">
        <f>_xlfn.XLOOKUP(Tabela5[[#This Row],[UUID]],Planilha2!$A:$A,Planilha2!D:D,"")</f>
        <v>5</v>
      </c>
      <c r="AL2410">
        <f>_xlfn.XLOOKUP(Tabela5[[#This Row],[UUID]],Planilha2!$A:$A,Planilha2!E:E,"")</f>
        <v>0</v>
      </c>
      <c r="AM2410">
        <f>_xlfn.XLOOKUP(Tabela5[[#This Row],[UUID]],Planilha2!$A:$A,Planilha2!F:F,"")</f>
        <v>1</v>
      </c>
      <c r="AN2410">
        <f>_xlfn.XLOOKUP(Tabela5[[#This Row],[UUID]],Planilha2!$A:$A,Planilha2!G:G,"")</f>
        <v>1</v>
      </c>
      <c r="AO2410">
        <f>_xlfn.XLOOKUP(Tabela5[[#This Row],[UUID]],Planilha2!$A:$A,Planilha2!H:H,"")</f>
        <v>1</v>
      </c>
      <c r="AP2410">
        <f>_xlfn.XLOOKUP(Tabela5[[#This Row],[UUID]],Planilha2!$A:$A,Planilha2!I:I,"")</f>
        <v>1</v>
      </c>
      <c r="AQ2410">
        <f>_xlfn.XLOOKUP(Tabela5[[#This Row],[UUID]],Planilha2!$A:$A,Planilha2!J:J,"")</f>
        <v>1</v>
      </c>
      <c r="AR2410">
        <f>_xlfn.XLOOKUP(Tabela5[[#This Row],[UUID]],Planilha2!$A:$A,Planilha2!K:K,"")</f>
        <v>1</v>
      </c>
      <c r="AS2410">
        <f>_xlfn.XLOOKUP(Tabela5[[#This Row],[UUID]],Planilha2!$A:$A,Planilha2!L:L,"")</f>
        <v>1</v>
      </c>
      <c r="AT2410">
        <f>_xlfn.XLOOKUP(Tabela5[[#This Row],[UUID]],Planilha2!$A:$A,Planilha2!M:M,"")</f>
        <v>0</v>
      </c>
      <c r="AU2410">
        <f>_xlfn.XLOOKUP(Tabela5[[#This Row],[UUID]],Planilha2!$A:$A,Planilha2!N:N,"")</f>
        <v>1</v>
      </c>
      <c r="AV2410">
        <f>_xlfn.XLOOKUP(Tabela5[[#This Row],[UUID]],Planilha2!$A:$A,Planilha2!O:O,"")</f>
        <v>1</v>
      </c>
    </row>
    <row r="2411" spans="1:48" x14ac:dyDescent="0.2">
      <c r="A2411" t="s">
        <v>9366</v>
      </c>
      <c r="B2411" t="s">
        <v>35</v>
      </c>
      <c r="C2411">
        <v>86734490</v>
      </c>
      <c r="D2411">
        <v>11584189908</v>
      </c>
      <c r="E2411" t="s">
        <v>4853</v>
      </c>
      <c r="F2411" t="s">
        <v>4854</v>
      </c>
      <c r="G2411" t="s">
        <v>4855</v>
      </c>
      <c r="H2411" s="1">
        <v>45931</v>
      </c>
      <c r="I2411">
        <v>202510</v>
      </c>
      <c r="J2411">
        <v>194.94235</v>
      </c>
      <c r="L2411">
        <v>194.94</v>
      </c>
      <c r="N2411">
        <v>90431009</v>
      </c>
      <c r="O2411" s="1">
        <v>46007</v>
      </c>
      <c r="P2411" s="1">
        <v>46059</v>
      </c>
      <c r="R2411">
        <v>67</v>
      </c>
      <c r="S2411" t="s">
        <v>53</v>
      </c>
      <c r="T2411" t="s">
        <v>40</v>
      </c>
      <c r="U2411" t="s">
        <v>40</v>
      </c>
      <c r="V2411" t="s">
        <v>4856</v>
      </c>
      <c r="W2411">
        <v>6</v>
      </c>
      <c r="X2411" t="s">
        <v>42</v>
      </c>
      <c r="Y2411">
        <v>6</v>
      </c>
      <c r="Z2411" t="s">
        <v>40</v>
      </c>
      <c r="AA2411" t="s">
        <v>982</v>
      </c>
      <c r="AB2411" t="s">
        <v>44</v>
      </c>
      <c r="AC2411" t="s">
        <v>45</v>
      </c>
      <c r="AE2411" t="s">
        <v>298</v>
      </c>
      <c r="AF2411" t="s">
        <v>9367</v>
      </c>
      <c r="AG2411" s="1">
        <v>46042</v>
      </c>
      <c r="AH2411" t="s">
        <v>2751</v>
      </c>
      <c r="AI2411">
        <f>_xlfn.XLOOKUP(Tabela5[[#This Row],[UUID]],Planilha2!$A:$A,Planilha2!B:B,"")</f>
        <v>0</v>
      </c>
      <c r="AJ2411">
        <f>_xlfn.XLOOKUP(Tabela5[[#This Row],[UUID]],Planilha2!$A:$A,Planilha2!C:C,"")</f>
        <v>1</v>
      </c>
      <c r="AK2411">
        <f>_xlfn.XLOOKUP(Tabela5[[#This Row],[UUID]],Planilha2!$A:$A,Planilha2!D:D,"")</f>
        <v>108</v>
      </c>
      <c r="AL2411">
        <f>_xlfn.XLOOKUP(Tabela5[[#This Row],[UUID]],Planilha2!$A:$A,Planilha2!E:E,"")</f>
        <v>1</v>
      </c>
      <c r="AM2411">
        <f>_xlfn.XLOOKUP(Tabela5[[#This Row],[UUID]],Planilha2!$A:$A,Planilha2!F:F,"")</f>
        <v>1</v>
      </c>
      <c r="AN2411">
        <f>_xlfn.XLOOKUP(Tabela5[[#This Row],[UUID]],Planilha2!$A:$A,Planilha2!G:G,"")</f>
        <v>1</v>
      </c>
      <c r="AO2411">
        <f>_xlfn.XLOOKUP(Tabela5[[#This Row],[UUID]],Planilha2!$A:$A,Planilha2!H:H,"")</f>
        <v>1</v>
      </c>
      <c r="AP2411">
        <f>_xlfn.XLOOKUP(Tabela5[[#This Row],[UUID]],Planilha2!$A:$A,Planilha2!I:I,"")</f>
        <v>1</v>
      </c>
      <c r="AQ2411">
        <f>_xlfn.XLOOKUP(Tabela5[[#This Row],[UUID]],Planilha2!$A:$A,Planilha2!J:J,"")</f>
        <v>1</v>
      </c>
      <c r="AR2411">
        <f>_xlfn.XLOOKUP(Tabela5[[#This Row],[UUID]],Planilha2!$A:$A,Planilha2!K:K,"")</f>
        <v>1</v>
      </c>
      <c r="AS2411">
        <f>_xlfn.XLOOKUP(Tabela5[[#This Row],[UUID]],Planilha2!$A:$A,Planilha2!L:L,"")</f>
        <v>1</v>
      </c>
      <c r="AT2411">
        <f>_xlfn.XLOOKUP(Tabela5[[#This Row],[UUID]],Planilha2!$A:$A,Planilha2!M:M,"")</f>
        <v>1</v>
      </c>
      <c r="AU2411">
        <f>_xlfn.XLOOKUP(Tabela5[[#This Row],[UUID]],Planilha2!$A:$A,Planilha2!N:N,"")</f>
        <v>1</v>
      </c>
      <c r="AV2411">
        <f>_xlfn.XLOOKUP(Tabela5[[#This Row],[UUID]],Planilha2!$A:$A,Planilha2!O:O,"")</f>
        <v>1</v>
      </c>
    </row>
    <row r="2412" spans="1:48" x14ac:dyDescent="0.2">
      <c r="A2412" t="s">
        <v>9368</v>
      </c>
      <c r="B2412" t="s">
        <v>35</v>
      </c>
      <c r="C2412">
        <v>927479</v>
      </c>
      <c r="D2412">
        <v>1725504758</v>
      </c>
      <c r="E2412" t="s">
        <v>7811</v>
      </c>
      <c r="F2412" t="s">
        <v>7812</v>
      </c>
      <c r="G2412" t="s">
        <v>7813</v>
      </c>
      <c r="H2412" s="1">
        <v>45992</v>
      </c>
      <c r="I2412">
        <v>202512</v>
      </c>
      <c r="J2412">
        <v>78.206959999999995</v>
      </c>
      <c r="L2412">
        <v>78.209999999999994</v>
      </c>
      <c r="N2412">
        <v>90460471</v>
      </c>
      <c r="O2412" s="1">
        <v>46048</v>
      </c>
      <c r="P2412" s="1">
        <v>46058</v>
      </c>
      <c r="R2412">
        <v>68</v>
      </c>
      <c r="S2412" t="s">
        <v>53</v>
      </c>
      <c r="T2412" t="s">
        <v>40</v>
      </c>
      <c r="U2412" t="s">
        <v>40</v>
      </c>
      <c r="V2412" t="s">
        <v>7814</v>
      </c>
      <c r="W2412">
        <v>6</v>
      </c>
      <c r="X2412" t="s">
        <v>42</v>
      </c>
      <c r="Y2412">
        <v>6</v>
      </c>
      <c r="Z2412" t="s">
        <v>40</v>
      </c>
      <c r="AA2412" t="s">
        <v>297</v>
      </c>
      <c r="AB2412" t="s">
        <v>44</v>
      </c>
      <c r="AC2412" t="s">
        <v>45</v>
      </c>
      <c r="AE2412" t="s">
        <v>298</v>
      </c>
      <c r="AF2412" t="s">
        <v>9369</v>
      </c>
      <c r="AG2412" s="1">
        <v>46086</v>
      </c>
      <c r="AH2412" t="s">
        <v>2615</v>
      </c>
      <c r="AI2412">
        <f>_xlfn.XLOOKUP(Tabela5[[#This Row],[UUID]],Planilha2!$A:$A,Planilha2!B:B,"")</f>
        <v>1</v>
      </c>
      <c r="AJ2412">
        <f>_xlfn.XLOOKUP(Tabela5[[#This Row],[UUID]],Planilha2!$A:$A,Planilha2!C:C,"")</f>
        <v>0</v>
      </c>
      <c r="AK2412">
        <f>_xlfn.XLOOKUP(Tabela5[[#This Row],[UUID]],Planilha2!$A:$A,Planilha2!D:D,"")</f>
        <v>2</v>
      </c>
      <c r="AL2412">
        <f>_xlfn.XLOOKUP(Tabela5[[#This Row],[UUID]],Planilha2!$A:$A,Planilha2!E:E,"")</f>
        <v>0</v>
      </c>
      <c r="AM2412">
        <f>_xlfn.XLOOKUP(Tabela5[[#This Row],[UUID]],Planilha2!$A:$A,Planilha2!F:F,"")</f>
        <v>1</v>
      </c>
      <c r="AN2412">
        <f>_xlfn.XLOOKUP(Tabela5[[#This Row],[UUID]],Planilha2!$A:$A,Planilha2!G:G,"")</f>
        <v>1</v>
      </c>
      <c r="AO2412">
        <f>_xlfn.XLOOKUP(Tabela5[[#This Row],[UUID]],Planilha2!$A:$A,Planilha2!H:H,"")</f>
        <v>1</v>
      </c>
      <c r="AP2412">
        <f>_xlfn.XLOOKUP(Tabela5[[#This Row],[UUID]],Planilha2!$A:$A,Planilha2!I:I,"")</f>
        <v>1</v>
      </c>
      <c r="AQ2412">
        <f>_xlfn.XLOOKUP(Tabela5[[#This Row],[UUID]],Planilha2!$A:$A,Planilha2!J:J,"")</f>
        <v>1</v>
      </c>
      <c r="AR2412">
        <f>_xlfn.XLOOKUP(Tabela5[[#This Row],[UUID]],Planilha2!$A:$A,Planilha2!K:K,"")</f>
        <v>1</v>
      </c>
      <c r="AS2412">
        <f>_xlfn.XLOOKUP(Tabela5[[#This Row],[UUID]],Planilha2!$A:$A,Planilha2!L:L,"")</f>
        <v>1</v>
      </c>
      <c r="AT2412">
        <f>_xlfn.XLOOKUP(Tabela5[[#This Row],[UUID]],Planilha2!$A:$A,Planilha2!M:M,"")</f>
        <v>0</v>
      </c>
      <c r="AU2412">
        <f>_xlfn.XLOOKUP(Tabela5[[#This Row],[UUID]],Planilha2!$A:$A,Planilha2!N:N,"")</f>
        <v>1</v>
      </c>
      <c r="AV2412">
        <f>_xlfn.XLOOKUP(Tabela5[[#This Row],[UUID]],Planilha2!$A:$A,Planilha2!O:O,"")</f>
        <v>1</v>
      </c>
    </row>
    <row r="2413" spans="1:48" x14ac:dyDescent="0.2">
      <c r="A2413" t="s">
        <v>9370</v>
      </c>
      <c r="B2413" t="s">
        <v>35</v>
      </c>
      <c r="C2413">
        <v>160824376</v>
      </c>
      <c r="D2413">
        <v>25222775615</v>
      </c>
      <c r="E2413" t="s">
        <v>7823</v>
      </c>
      <c r="F2413" t="s">
        <v>7824</v>
      </c>
      <c r="G2413" t="s">
        <v>7825</v>
      </c>
      <c r="H2413" s="1">
        <v>45992</v>
      </c>
      <c r="I2413">
        <v>202512</v>
      </c>
      <c r="J2413">
        <v>152.10353000000001</v>
      </c>
      <c r="K2413">
        <v>8.34</v>
      </c>
      <c r="L2413">
        <v>160.44</v>
      </c>
      <c r="N2413">
        <v>90460954</v>
      </c>
      <c r="O2413" s="1">
        <v>46048</v>
      </c>
      <c r="P2413" s="1">
        <v>46058</v>
      </c>
      <c r="R2413">
        <v>68</v>
      </c>
      <c r="S2413" t="s">
        <v>53</v>
      </c>
      <c r="T2413" t="s">
        <v>40</v>
      </c>
      <c r="U2413" t="s">
        <v>40</v>
      </c>
      <c r="V2413" t="s">
        <v>7826</v>
      </c>
      <c r="W2413">
        <v>6</v>
      </c>
      <c r="X2413" t="s">
        <v>42</v>
      </c>
      <c r="Y2413">
        <v>6</v>
      </c>
      <c r="Z2413" t="s">
        <v>40</v>
      </c>
      <c r="AA2413" t="s">
        <v>297</v>
      </c>
      <c r="AB2413" t="s">
        <v>44</v>
      </c>
      <c r="AC2413" t="s">
        <v>45</v>
      </c>
      <c r="AE2413" t="s">
        <v>298</v>
      </c>
      <c r="AF2413" t="s">
        <v>9371</v>
      </c>
      <c r="AG2413" s="1">
        <v>46106</v>
      </c>
      <c r="AH2413" t="s">
        <v>47</v>
      </c>
      <c r="AI2413">
        <f>_xlfn.XLOOKUP(Tabela5[[#This Row],[UUID]],Planilha2!$A:$A,Planilha2!B:B,"")</f>
        <v>1</v>
      </c>
      <c r="AJ2413">
        <f>_xlfn.XLOOKUP(Tabela5[[#This Row],[UUID]],Planilha2!$A:$A,Planilha2!C:C,"")</f>
        <v>2</v>
      </c>
      <c r="AK2413">
        <f>_xlfn.XLOOKUP(Tabela5[[#This Row],[UUID]],Planilha2!$A:$A,Planilha2!D:D,"")</f>
        <v>5</v>
      </c>
      <c r="AL2413">
        <f>_xlfn.XLOOKUP(Tabela5[[#This Row],[UUID]],Planilha2!$A:$A,Planilha2!E:E,"")</f>
        <v>0</v>
      </c>
      <c r="AM2413">
        <f>_xlfn.XLOOKUP(Tabela5[[#This Row],[UUID]],Planilha2!$A:$A,Planilha2!F:F,"")</f>
        <v>1</v>
      </c>
      <c r="AN2413">
        <f>_xlfn.XLOOKUP(Tabela5[[#This Row],[UUID]],Planilha2!$A:$A,Planilha2!G:G,"")</f>
        <v>1</v>
      </c>
      <c r="AO2413">
        <f>_xlfn.XLOOKUP(Tabela5[[#This Row],[UUID]],Planilha2!$A:$A,Planilha2!H:H,"")</f>
        <v>1</v>
      </c>
      <c r="AP2413">
        <f>_xlfn.XLOOKUP(Tabela5[[#This Row],[UUID]],Planilha2!$A:$A,Planilha2!I:I,"")</f>
        <v>1</v>
      </c>
      <c r="AQ2413">
        <f>_xlfn.XLOOKUP(Tabela5[[#This Row],[UUID]],Planilha2!$A:$A,Planilha2!J:J,"")</f>
        <v>1</v>
      </c>
      <c r="AR2413">
        <f>_xlfn.XLOOKUP(Tabela5[[#This Row],[UUID]],Planilha2!$A:$A,Planilha2!K:K,"")</f>
        <v>0</v>
      </c>
      <c r="AS2413">
        <f>_xlfn.XLOOKUP(Tabela5[[#This Row],[UUID]],Planilha2!$A:$A,Planilha2!L:L,"")</f>
        <v>0</v>
      </c>
      <c r="AT2413">
        <f>_xlfn.XLOOKUP(Tabela5[[#This Row],[UUID]],Planilha2!$A:$A,Planilha2!M:M,"")</f>
        <v>0</v>
      </c>
      <c r="AU2413">
        <f>_xlfn.XLOOKUP(Tabela5[[#This Row],[UUID]],Planilha2!$A:$A,Planilha2!N:N,"")</f>
        <v>1</v>
      </c>
      <c r="AV2413">
        <f>_xlfn.XLOOKUP(Tabela5[[#This Row],[UUID]],Planilha2!$A:$A,Planilha2!O:O,"")</f>
        <v>1</v>
      </c>
    </row>
    <row r="2414" spans="1:48" x14ac:dyDescent="0.2">
      <c r="A2414" t="s">
        <v>9372</v>
      </c>
      <c r="B2414" t="s">
        <v>35</v>
      </c>
      <c r="C2414">
        <v>160521993</v>
      </c>
      <c r="D2414">
        <v>10137260733</v>
      </c>
      <c r="E2414" t="s">
        <v>4871</v>
      </c>
      <c r="F2414" t="s">
        <v>4872</v>
      </c>
      <c r="G2414" t="s">
        <v>4873</v>
      </c>
      <c r="H2414" s="1">
        <v>45992</v>
      </c>
      <c r="I2414">
        <v>202512</v>
      </c>
      <c r="J2414">
        <v>287.44589000000002</v>
      </c>
      <c r="L2414">
        <v>287.45</v>
      </c>
      <c r="N2414">
        <v>90460432</v>
      </c>
      <c r="O2414" s="1">
        <v>46048</v>
      </c>
      <c r="P2414" s="1">
        <v>46058</v>
      </c>
      <c r="R2414">
        <v>68</v>
      </c>
      <c r="S2414" t="s">
        <v>53</v>
      </c>
      <c r="T2414" t="s">
        <v>40</v>
      </c>
      <c r="U2414" t="s">
        <v>40</v>
      </c>
      <c r="V2414" t="s">
        <v>4874</v>
      </c>
      <c r="W2414">
        <v>6</v>
      </c>
      <c r="X2414" t="s">
        <v>42</v>
      </c>
      <c r="Y2414">
        <v>6</v>
      </c>
      <c r="Z2414" t="s">
        <v>40</v>
      </c>
      <c r="AA2414" t="s">
        <v>297</v>
      </c>
      <c r="AB2414" t="s">
        <v>44</v>
      </c>
      <c r="AC2414" t="s">
        <v>45</v>
      </c>
      <c r="AE2414" t="s">
        <v>298</v>
      </c>
      <c r="AF2414" t="s">
        <v>9373</v>
      </c>
      <c r="AG2414" s="1">
        <v>46105</v>
      </c>
      <c r="AH2414" t="s">
        <v>47</v>
      </c>
      <c r="AI2414">
        <f>_xlfn.XLOOKUP(Tabela5[[#This Row],[UUID]],Planilha2!$A:$A,Planilha2!B:B,"")</f>
        <v>1</v>
      </c>
      <c r="AJ2414">
        <f>_xlfn.XLOOKUP(Tabela5[[#This Row],[UUID]],Planilha2!$A:$A,Planilha2!C:C,"")</f>
        <v>1</v>
      </c>
      <c r="AK2414">
        <f>_xlfn.XLOOKUP(Tabela5[[#This Row],[UUID]],Planilha2!$A:$A,Planilha2!D:D,"")</f>
        <v>6</v>
      </c>
      <c r="AL2414">
        <f>_xlfn.XLOOKUP(Tabela5[[#This Row],[UUID]],Planilha2!$A:$A,Planilha2!E:E,"")</f>
        <v>1</v>
      </c>
      <c r="AM2414">
        <f>_xlfn.XLOOKUP(Tabela5[[#This Row],[UUID]],Planilha2!$A:$A,Planilha2!F:F,"")</f>
        <v>1</v>
      </c>
      <c r="AN2414">
        <f>_xlfn.XLOOKUP(Tabela5[[#This Row],[UUID]],Planilha2!$A:$A,Planilha2!G:G,"")</f>
        <v>1</v>
      </c>
      <c r="AO2414">
        <f>_xlfn.XLOOKUP(Tabela5[[#This Row],[UUID]],Planilha2!$A:$A,Planilha2!H:H,"")</f>
        <v>1</v>
      </c>
      <c r="AP2414">
        <f>_xlfn.XLOOKUP(Tabela5[[#This Row],[UUID]],Planilha2!$A:$A,Planilha2!I:I,"")</f>
        <v>1</v>
      </c>
      <c r="AQ2414">
        <f>_xlfn.XLOOKUP(Tabela5[[#This Row],[UUID]],Planilha2!$A:$A,Planilha2!J:J,"")</f>
        <v>1</v>
      </c>
      <c r="AR2414">
        <f>_xlfn.XLOOKUP(Tabela5[[#This Row],[UUID]],Planilha2!$A:$A,Planilha2!K:K,"")</f>
        <v>0</v>
      </c>
      <c r="AS2414">
        <f>_xlfn.XLOOKUP(Tabela5[[#This Row],[UUID]],Planilha2!$A:$A,Planilha2!L:L,"")</f>
        <v>0</v>
      </c>
      <c r="AT2414">
        <f>_xlfn.XLOOKUP(Tabela5[[#This Row],[UUID]],Planilha2!$A:$A,Planilha2!M:M,"")</f>
        <v>1</v>
      </c>
      <c r="AU2414">
        <f>_xlfn.XLOOKUP(Tabela5[[#This Row],[UUID]],Planilha2!$A:$A,Planilha2!N:N,"")</f>
        <v>1</v>
      </c>
      <c r="AV2414">
        <f>_xlfn.XLOOKUP(Tabela5[[#This Row],[UUID]],Planilha2!$A:$A,Planilha2!O:O,"")</f>
        <v>1</v>
      </c>
    </row>
    <row r="2415" spans="1:48" x14ac:dyDescent="0.2">
      <c r="A2415" t="s">
        <v>9374</v>
      </c>
      <c r="B2415" t="s">
        <v>35</v>
      </c>
      <c r="C2415">
        <v>650562</v>
      </c>
      <c r="D2415">
        <v>4101465606</v>
      </c>
      <c r="E2415" t="s">
        <v>4859</v>
      </c>
      <c r="F2415" t="s">
        <v>4860</v>
      </c>
      <c r="G2415" t="s">
        <v>4861</v>
      </c>
      <c r="H2415" s="1">
        <v>45992</v>
      </c>
      <c r="I2415">
        <v>202512</v>
      </c>
      <c r="J2415">
        <v>313.67606999999998</v>
      </c>
      <c r="L2415">
        <v>313.68</v>
      </c>
      <c r="N2415">
        <v>90460658</v>
      </c>
      <c r="O2415" s="1">
        <v>46048</v>
      </c>
      <c r="P2415" s="1">
        <v>46058</v>
      </c>
      <c r="R2415">
        <v>68</v>
      </c>
      <c r="S2415" t="s">
        <v>53</v>
      </c>
      <c r="T2415" t="s">
        <v>40</v>
      </c>
      <c r="U2415" t="s">
        <v>40</v>
      </c>
      <c r="V2415" t="s">
        <v>4862</v>
      </c>
      <c r="W2415">
        <v>6</v>
      </c>
      <c r="X2415" t="s">
        <v>42</v>
      </c>
      <c r="Y2415">
        <v>6</v>
      </c>
      <c r="Z2415" t="s">
        <v>40</v>
      </c>
      <c r="AA2415" t="s">
        <v>297</v>
      </c>
      <c r="AB2415" t="s">
        <v>44</v>
      </c>
      <c r="AC2415" t="s">
        <v>45</v>
      </c>
      <c r="AE2415" t="s">
        <v>298</v>
      </c>
      <c r="AF2415" t="s">
        <v>9375</v>
      </c>
      <c r="AG2415" s="1">
        <v>46086</v>
      </c>
      <c r="AH2415" t="s">
        <v>2615</v>
      </c>
      <c r="AI2415">
        <f>_xlfn.XLOOKUP(Tabela5[[#This Row],[UUID]],Planilha2!$A:$A,Planilha2!B:B,"")</f>
        <v>1</v>
      </c>
      <c r="AJ2415">
        <f>_xlfn.XLOOKUP(Tabela5[[#This Row],[UUID]],Planilha2!$A:$A,Planilha2!C:C,"")</f>
        <v>0</v>
      </c>
      <c r="AK2415">
        <f>_xlfn.XLOOKUP(Tabela5[[#This Row],[UUID]],Planilha2!$A:$A,Planilha2!D:D,"")</f>
        <v>2</v>
      </c>
      <c r="AL2415">
        <f>_xlfn.XLOOKUP(Tabela5[[#This Row],[UUID]],Planilha2!$A:$A,Planilha2!E:E,"")</f>
        <v>0</v>
      </c>
      <c r="AM2415">
        <f>_xlfn.XLOOKUP(Tabela5[[#This Row],[UUID]],Planilha2!$A:$A,Planilha2!F:F,"")</f>
        <v>1</v>
      </c>
      <c r="AN2415">
        <f>_xlfn.XLOOKUP(Tabela5[[#This Row],[UUID]],Planilha2!$A:$A,Planilha2!G:G,"")</f>
        <v>1</v>
      </c>
      <c r="AO2415">
        <f>_xlfn.XLOOKUP(Tabela5[[#This Row],[UUID]],Planilha2!$A:$A,Planilha2!H:H,"")</f>
        <v>1</v>
      </c>
      <c r="AP2415">
        <f>_xlfn.XLOOKUP(Tabela5[[#This Row],[UUID]],Planilha2!$A:$A,Planilha2!I:I,"")</f>
        <v>1</v>
      </c>
      <c r="AQ2415">
        <f>_xlfn.XLOOKUP(Tabela5[[#This Row],[UUID]],Planilha2!$A:$A,Planilha2!J:J,"")</f>
        <v>1</v>
      </c>
      <c r="AR2415">
        <f>_xlfn.XLOOKUP(Tabela5[[#This Row],[UUID]],Planilha2!$A:$A,Planilha2!K:K,"")</f>
        <v>1</v>
      </c>
      <c r="AS2415">
        <f>_xlfn.XLOOKUP(Tabela5[[#This Row],[UUID]],Planilha2!$A:$A,Planilha2!L:L,"")</f>
        <v>1</v>
      </c>
      <c r="AT2415">
        <f>_xlfn.XLOOKUP(Tabela5[[#This Row],[UUID]],Planilha2!$A:$A,Planilha2!M:M,"")</f>
        <v>0</v>
      </c>
      <c r="AU2415">
        <f>_xlfn.XLOOKUP(Tabela5[[#This Row],[UUID]],Planilha2!$A:$A,Planilha2!N:N,"")</f>
        <v>1</v>
      </c>
      <c r="AV2415">
        <f>_xlfn.XLOOKUP(Tabela5[[#This Row],[UUID]],Planilha2!$A:$A,Planilha2!O:O,"")</f>
        <v>1</v>
      </c>
    </row>
    <row r="2416" spans="1:48" x14ac:dyDescent="0.2">
      <c r="A2416" t="s">
        <v>9376</v>
      </c>
      <c r="B2416" t="s">
        <v>35</v>
      </c>
      <c r="C2416">
        <v>186898</v>
      </c>
      <c r="D2416">
        <v>83854487720</v>
      </c>
      <c r="E2416" t="s">
        <v>415</v>
      </c>
      <c r="F2416" t="s">
        <v>4835</v>
      </c>
      <c r="G2416" t="s">
        <v>417</v>
      </c>
      <c r="H2416" s="1">
        <v>45992</v>
      </c>
      <c r="I2416">
        <v>202512</v>
      </c>
      <c r="J2416">
        <v>385.80295000000001</v>
      </c>
      <c r="L2416">
        <v>385.8</v>
      </c>
      <c r="N2416">
        <v>90460741</v>
      </c>
      <c r="O2416" s="1">
        <v>46048</v>
      </c>
      <c r="P2416" s="1">
        <v>46058</v>
      </c>
      <c r="R2416">
        <v>68</v>
      </c>
      <c r="S2416" t="s">
        <v>53</v>
      </c>
      <c r="T2416" t="s">
        <v>40</v>
      </c>
      <c r="U2416" t="s">
        <v>40</v>
      </c>
      <c r="V2416" t="s">
        <v>418</v>
      </c>
      <c r="W2416">
        <v>6</v>
      </c>
      <c r="X2416" t="s">
        <v>42</v>
      </c>
      <c r="Y2416">
        <v>6</v>
      </c>
      <c r="Z2416" t="s">
        <v>40</v>
      </c>
      <c r="AA2416" t="s">
        <v>297</v>
      </c>
      <c r="AB2416" t="s">
        <v>44</v>
      </c>
      <c r="AC2416" t="s">
        <v>45</v>
      </c>
      <c r="AE2416" t="s">
        <v>298</v>
      </c>
      <c r="AF2416" t="s">
        <v>9377</v>
      </c>
      <c r="AG2416" s="1">
        <v>46105</v>
      </c>
      <c r="AH2416" t="s">
        <v>47</v>
      </c>
      <c r="AI2416">
        <f>_xlfn.XLOOKUP(Tabela5[[#This Row],[UUID]],Planilha2!$A:$A,Planilha2!B:B,"")</f>
        <v>1</v>
      </c>
      <c r="AJ2416">
        <f>_xlfn.XLOOKUP(Tabela5[[#This Row],[UUID]],Planilha2!$A:$A,Planilha2!C:C,"")</f>
        <v>1</v>
      </c>
      <c r="AK2416">
        <f>_xlfn.XLOOKUP(Tabela5[[#This Row],[UUID]],Planilha2!$A:$A,Planilha2!D:D,"")</f>
        <v>5</v>
      </c>
      <c r="AL2416">
        <f>_xlfn.XLOOKUP(Tabela5[[#This Row],[UUID]],Planilha2!$A:$A,Planilha2!E:E,"")</f>
        <v>1</v>
      </c>
      <c r="AM2416">
        <f>_xlfn.XLOOKUP(Tabela5[[#This Row],[UUID]],Planilha2!$A:$A,Planilha2!F:F,"")</f>
        <v>1</v>
      </c>
      <c r="AN2416">
        <f>_xlfn.XLOOKUP(Tabela5[[#This Row],[UUID]],Planilha2!$A:$A,Planilha2!G:G,"")</f>
        <v>1</v>
      </c>
      <c r="AO2416">
        <f>_xlfn.XLOOKUP(Tabela5[[#This Row],[UUID]],Planilha2!$A:$A,Planilha2!H:H,"")</f>
        <v>1</v>
      </c>
      <c r="AP2416">
        <f>_xlfn.XLOOKUP(Tabela5[[#This Row],[UUID]],Planilha2!$A:$A,Planilha2!I:I,"")</f>
        <v>1</v>
      </c>
      <c r="AQ2416">
        <f>_xlfn.XLOOKUP(Tabela5[[#This Row],[UUID]],Planilha2!$A:$A,Planilha2!J:J,"")</f>
        <v>1</v>
      </c>
      <c r="AR2416">
        <f>_xlfn.XLOOKUP(Tabela5[[#This Row],[UUID]],Planilha2!$A:$A,Planilha2!K:K,"")</f>
        <v>0</v>
      </c>
      <c r="AS2416">
        <f>_xlfn.XLOOKUP(Tabela5[[#This Row],[UUID]],Planilha2!$A:$A,Planilha2!L:L,"")</f>
        <v>0</v>
      </c>
      <c r="AT2416">
        <f>_xlfn.XLOOKUP(Tabela5[[#This Row],[UUID]],Planilha2!$A:$A,Planilha2!M:M,"")</f>
        <v>1</v>
      </c>
      <c r="AU2416">
        <f>_xlfn.XLOOKUP(Tabela5[[#This Row],[UUID]],Planilha2!$A:$A,Planilha2!N:N,"")</f>
        <v>1</v>
      </c>
      <c r="AV2416">
        <f>_xlfn.XLOOKUP(Tabela5[[#This Row],[UUID]],Planilha2!$A:$A,Planilha2!O:O,"")</f>
        <v>1</v>
      </c>
    </row>
    <row r="2417" spans="1:48" x14ac:dyDescent="0.2">
      <c r="A2417" t="s">
        <v>9378</v>
      </c>
      <c r="B2417" t="s">
        <v>35</v>
      </c>
      <c r="C2417">
        <v>160697298</v>
      </c>
      <c r="D2417">
        <v>7420596778</v>
      </c>
      <c r="E2417" t="s">
        <v>7844</v>
      </c>
      <c r="F2417" t="s">
        <v>7845</v>
      </c>
      <c r="G2417" t="s">
        <v>7846</v>
      </c>
      <c r="H2417" s="1">
        <v>45992</v>
      </c>
      <c r="I2417">
        <v>202512</v>
      </c>
      <c r="J2417">
        <v>276.02800999999999</v>
      </c>
      <c r="L2417">
        <v>276.02999999999997</v>
      </c>
      <c r="N2417">
        <v>90461081</v>
      </c>
      <c r="O2417" s="1">
        <v>46048</v>
      </c>
      <c r="P2417" s="1">
        <v>46058</v>
      </c>
      <c r="R2417">
        <v>68</v>
      </c>
      <c r="S2417" t="s">
        <v>53</v>
      </c>
      <c r="T2417" t="s">
        <v>40</v>
      </c>
      <c r="U2417" t="s">
        <v>40</v>
      </c>
      <c r="V2417" t="s">
        <v>7847</v>
      </c>
      <c r="W2417">
        <v>6</v>
      </c>
      <c r="X2417" t="s">
        <v>42</v>
      </c>
      <c r="Y2417">
        <v>6</v>
      </c>
      <c r="Z2417" t="s">
        <v>40</v>
      </c>
      <c r="AA2417" t="s">
        <v>297</v>
      </c>
      <c r="AB2417" t="s">
        <v>44</v>
      </c>
      <c r="AC2417" t="s">
        <v>45</v>
      </c>
      <c r="AE2417" t="s">
        <v>298</v>
      </c>
      <c r="AF2417" t="s">
        <v>9379</v>
      </c>
      <c r="AG2417" s="1">
        <v>46093</v>
      </c>
      <c r="AH2417" t="s">
        <v>2615</v>
      </c>
      <c r="AI2417">
        <f>_xlfn.XLOOKUP(Tabela5[[#This Row],[UUID]],Planilha2!$A:$A,Planilha2!B:B,"")</f>
        <v>1</v>
      </c>
      <c r="AJ2417">
        <f>_xlfn.XLOOKUP(Tabela5[[#This Row],[UUID]],Planilha2!$A:$A,Planilha2!C:C,"")</f>
        <v>0</v>
      </c>
      <c r="AK2417">
        <f>_xlfn.XLOOKUP(Tabela5[[#This Row],[UUID]],Planilha2!$A:$A,Planilha2!D:D,"")</f>
        <v>2</v>
      </c>
      <c r="AL2417">
        <f>_xlfn.XLOOKUP(Tabela5[[#This Row],[UUID]],Planilha2!$A:$A,Planilha2!E:E,"")</f>
        <v>0</v>
      </c>
      <c r="AM2417">
        <f>_xlfn.XLOOKUP(Tabela5[[#This Row],[UUID]],Planilha2!$A:$A,Planilha2!F:F,"")</f>
        <v>1</v>
      </c>
      <c r="AN2417">
        <f>_xlfn.XLOOKUP(Tabela5[[#This Row],[UUID]],Planilha2!$A:$A,Planilha2!G:G,"")</f>
        <v>1</v>
      </c>
      <c r="AO2417">
        <f>_xlfn.XLOOKUP(Tabela5[[#This Row],[UUID]],Planilha2!$A:$A,Planilha2!H:H,"")</f>
        <v>1</v>
      </c>
      <c r="AP2417">
        <f>_xlfn.XLOOKUP(Tabela5[[#This Row],[UUID]],Planilha2!$A:$A,Planilha2!I:I,"")</f>
        <v>1</v>
      </c>
      <c r="AQ2417">
        <f>_xlfn.XLOOKUP(Tabela5[[#This Row],[UUID]],Planilha2!$A:$A,Planilha2!J:J,"")</f>
        <v>1</v>
      </c>
      <c r="AR2417">
        <f>_xlfn.XLOOKUP(Tabela5[[#This Row],[UUID]],Planilha2!$A:$A,Planilha2!K:K,"")</f>
        <v>1</v>
      </c>
      <c r="AS2417">
        <f>_xlfn.XLOOKUP(Tabela5[[#This Row],[UUID]],Planilha2!$A:$A,Planilha2!L:L,"")</f>
        <v>1</v>
      </c>
      <c r="AT2417">
        <f>_xlfn.XLOOKUP(Tabela5[[#This Row],[UUID]],Planilha2!$A:$A,Planilha2!M:M,"")</f>
        <v>0</v>
      </c>
      <c r="AU2417">
        <f>_xlfn.XLOOKUP(Tabela5[[#This Row],[UUID]],Planilha2!$A:$A,Planilha2!N:N,"")</f>
        <v>1</v>
      </c>
      <c r="AV2417">
        <f>_xlfn.XLOOKUP(Tabela5[[#This Row],[UUID]],Planilha2!$A:$A,Planilha2!O:O,"")</f>
        <v>1</v>
      </c>
    </row>
    <row r="2418" spans="1:48" x14ac:dyDescent="0.2">
      <c r="A2418" t="s">
        <v>9380</v>
      </c>
      <c r="B2418" t="s">
        <v>35</v>
      </c>
      <c r="C2418">
        <v>111242967</v>
      </c>
      <c r="D2418">
        <v>3352795975</v>
      </c>
      <c r="E2418" t="s">
        <v>5577</v>
      </c>
      <c r="F2418" t="s">
        <v>5578</v>
      </c>
      <c r="G2418" t="s">
        <v>5579</v>
      </c>
      <c r="H2418" s="1">
        <v>45931</v>
      </c>
      <c r="I2418">
        <v>202510</v>
      </c>
      <c r="J2418">
        <v>119.58647999999999</v>
      </c>
      <c r="L2418">
        <v>119.59</v>
      </c>
      <c r="N2418">
        <v>90430977</v>
      </c>
      <c r="O2418" s="1">
        <v>46007</v>
      </c>
      <c r="P2418" s="1">
        <v>46059</v>
      </c>
      <c r="R2418">
        <v>67</v>
      </c>
      <c r="S2418" t="s">
        <v>53</v>
      </c>
      <c r="T2418" t="s">
        <v>40</v>
      </c>
      <c r="U2418" t="s">
        <v>40</v>
      </c>
      <c r="V2418" t="s">
        <v>5580</v>
      </c>
      <c r="W2418">
        <v>6</v>
      </c>
      <c r="X2418" t="s">
        <v>42</v>
      </c>
      <c r="Y2418">
        <v>6</v>
      </c>
      <c r="Z2418" t="s">
        <v>40</v>
      </c>
      <c r="AA2418" t="s">
        <v>982</v>
      </c>
      <c r="AB2418" t="s">
        <v>44</v>
      </c>
      <c r="AC2418" t="s">
        <v>45</v>
      </c>
      <c r="AE2418" t="s">
        <v>298</v>
      </c>
      <c r="AF2418" t="s">
        <v>9381</v>
      </c>
      <c r="AG2418" s="1">
        <v>46062</v>
      </c>
      <c r="AH2418" t="s">
        <v>2751</v>
      </c>
      <c r="AI2418">
        <f>_xlfn.XLOOKUP(Tabela5[[#This Row],[UUID]],Planilha2!$A:$A,Planilha2!B:B,"")</f>
        <v>0</v>
      </c>
      <c r="AJ2418">
        <f>_xlfn.XLOOKUP(Tabela5[[#This Row],[UUID]],Planilha2!$A:$A,Planilha2!C:C,"")</f>
        <v>1</v>
      </c>
      <c r="AK2418">
        <f>_xlfn.XLOOKUP(Tabela5[[#This Row],[UUID]],Planilha2!$A:$A,Planilha2!D:D,"")</f>
        <v>1</v>
      </c>
      <c r="AL2418">
        <f>_xlfn.XLOOKUP(Tabela5[[#This Row],[UUID]],Planilha2!$A:$A,Planilha2!E:E,"")</f>
        <v>1</v>
      </c>
      <c r="AM2418">
        <f>_xlfn.XLOOKUP(Tabela5[[#This Row],[UUID]],Planilha2!$A:$A,Planilha2!F:F,"")</f>
        <v>1</v>
      </c>
      <c r="AN2418">
        <f>_xlfn.XLOOKUP(Tabela5[[#This Row],[UUID]],Planilha2!$A:$A,Planilha2!G:G,"")</f>
        <v>1</v>
      </c>
      <c r="AO2418">
        <f>_xlfn.XLOOKUP(Tabela5[[#This Row],[UUID]],Planilha2!$A:$A,Planilha2!H:H,"")</f>
        <v>1</v>
      </c>
      <c r="AP2418">
        <f>_xlfn.XLOOKUP(Tabela5[[#This Row],[UUID]],Planilha2!$A:$A,Planilha2!I:I,"")</f>
        <v>1</v>
      </c>
      <c r="AQ2418">
        <f>_xlfn.XLOOKUP(Tabela5[[#This Row],[UUID]],Planilha2!$A:$A,Planilha2!J:J,"")</f>
        <v>1</v>
      </c>
      <c r="AR2418">
        <f>_xlfn.XLOOKUP(Tabela5[[#This Row],[UUID]],Planilha2!$A:$A,Planilha2!K:K,"")</f>
        <v>1</v>
      </c>
      <c r="AS2418">
        <f>_xlfn.XLOOKUP(Tabela5[[#This Row],[UUID]],Planilha2!$A:$A,Planilha2!L:L,"")</f>
        <v>1</v>
      </c>
      <c r="AT2418">
        <f>_xlfn.XLOOKUP(Tabela5[[#This Row],[UUID]],Planilha2!$A:$A,Planilha2!M:M,"")</f>
        <v>1</v>
      </c>
      <c r="AU2418">
        <f>_xlfn.XLOOKUP(Tabela5[[#This Row],[UUID]],Planilha2!$A:$A,Planilha2!N:N,"")</f>
        <v>1</v>
      </c>
      <c r="AV2418">
        <f>_xlfn.XLOOKUP(Tabela5[[#This Row],[UUID]],Planilha2!$A:$A,Planilha2!O:O,"")</f>
        <v>1</v>
      </c>
    </row>
    <row r="2419" spans="1:48" x14ac:dyDescent="0.2">
      <c r="A2419" t="s">
        <v>9382</v>
      </c>
      <c r="B2419" t="s">
        <v>35</v>
      </c>
      <c r="C2419">
        <v>161095965</v>
      </c>
      <c r="D2419">
        <v>14308001781</v>
      </c>
      <c r="E2419" t="s">
        <v>7850</v>
      </c>
      <c r="F2419" t="s">
        <v>7851</v>
      </c>
      <c r="G2419" t="s">
        <v>7852</v>
      </c>
      <c r="H2419" s="1">
        <v>45992</v>
      </c>
      <c r="I2419">
        <v>202512</v>
      </c>
      <c r="J2419">
        <v>349.98912000000001</v>
      </c>
      <c r="K2419">
        <v>7.47</v>
      </c>
      <c r="L2419">
        <v>357.46</v>
      </c>
      <c r="N2419">
        <v>90460497</v>
      </c>
      <c r="O2419" s="1">
        <v>46048</v>
      </c>
      <c r="P2419" s="1">
        <v>46058</v>
      </c>
      <c r="R2419">
        <v>68</v>
      </c>
      <c r="S2419" t="s">
        <v>53</v>
      </c>
      <c r="T2419" t="s">
        <v>40</v>
      </c>
      <c r="U2419" t="s">
        <v>40</v>
      </c>
      <c r="V2419" t="s">
        <v>7853</v>
      </c>
      <c r="W2419">
        <v>6</v>
      </c>
      <c r="X2419" t="s">
        <v>42</v>
      </c>
      <c r="Y2419">
        <v>6</v>
      </c>
      <c r="Z2419" t="s">
        <v>40</v>
      </c>
      <c r="AA2419" t="s">
        <v>297</v>
      </c>
      <c r="AB2419" t="s">
        <v>44</v>
      </c>
      <c r="AC2419" t="s">
        <v>45</v>
      </c>
      <c r="AE2419" t="s">
        <v>298</v>
      </c>
      <c r="AF2419" t="s">
        <v>9383</v>
      </c>
      <c r="AG2419" s="1">
        <v>46094</v>
      </c>
      <c r="AH2419" t="s">
        <v>2615</v>
      </c>
      <c r="AI2419">
        <f>_xlfn.XLOOKUP(Tabela5[[#This Row],[UUID]],Planilha2!$A:$A,Planilha2!B:B,"")</f>
        <v>1</v>
      </c>
      <c r="AJ2419">
        <f>_xlfn.XLOOKUP(Tabela5[[#This Row],[UUID]],Planilha2!$A:$A,Planilha2!C:C,"")</f>
        <v>0</v>
      </c>
      <c r="AK2419">
        <f>_xlfn.XLOOKUP(Tabela5[[#This Row],[UUID]],Planilha2!$A:$A,Planilha2!D:D,"")</f>
        <v>6</v>
      </c>
      <c r="AL2419">
        <f>_xlfn.XLOOKUP(Tabela5[[#This Row],[UUID]],Planilha2!$A:$A,Planilha2!E:E,"")</f>
        <v>0</v>
      </c>
      <c r="AM2419">
        <f>_xlfn.XLOOKUP(Tabela5[[#This Row],[UUID]],Planilha2!$A:$A,Planilha2!F:F,"")</f>
        <v>1</v>
      </c>
      <c r="AN2419">
        <f>_xlfn.XLOOKUP(Tabela5[[#This Row],[UUID]],Planilha2!$A:$A,Planilha2!G:G,"")</f>
        <v>1</v>
      </c>
      <c r="AO2419">
        <f>_xlfn.XLOOKUP(Tabela5[[#This Row],[UUID]],Planilha2!$A:$A,Planilha2!H:H,"")</f>
        <v>1</v>
      </c>
      <c r="AP2419">
        <f>_xlfn.XLOOKUP(Tabela5[[#This Row],[UUID]],Planilha2!$A:$A,Planilha2!I:I,"")</f>
        <v>1</v>
      </c>
      <c r="AQ2419">
        <f>_xlfn.XLOOKUP(Tabela5[[#This Row],[UUID]],Planilha2!$A:$A,Planilha2!J:J,"")</f>
        <v>1</v>
      </c>
      <c r="AR2419">
        <f>_xlfn.XLOOKUP(Tabela5[[#This Row],[UUID]],Planilha2!$A:$A,Planilha2!K:K,"")</f>
        <v>1</v>
      </c>
      <c r="AS2419">
        <f>_xlfn.XLOOKUP(Tabela5[[#This Row],[UUID]],Planilha2!$A:$A,Planilha2!L:L,"")</f>
        <v>1</v>
      </c>
      <c r="AT2419">
        <f>_xlfn.XLOOKUP(Tabela5[[#This Row],[UUID]],Planilha2!$A:$A,Planilha2!M:M,"")</f>
        <v>0</v>
      </c>
      <c r="AU2419">
        <f>_xlfn.XLOOKUP(Tabela5[[#This Row],[UUID]],Planilha2!$A:$A,Planilha2!N:N,"")</f>
        <v>1</v>
      </c>
      <c r="AV2419">
        <f>_xlfn.XLOOKUP(Tabela5[[#This Row],[UUID]],Planilha2!$A:$A,Planilha2!O:O,"")</f>
        <v>1</v>
      </c>
    </row>
    <row r="2420" spans="1:48" x14ac:dyDescent="0.2">
      <c r="A2420" t="s">
        <v>9384</v>
      </c>
      <c r="B2420" t="s">
        <v>35</v>
      </c>
      <c r="C2420">
        <v>27900</v>
      </c>
      <c r="D2420">
        <v>5413565771</v>
      </c>
      <c r="E2420" t="s">
        <v>2054</v>
      </c>
      <c r="F2420" t="s">
        <v>2055</v>
      </c>
      <c r="G2420" t="s">
        <v>2056</v>
      </c>
      <c r="H2420" s="1">
        <v>45992</v>
      </c>
      <c r="I2420">
        <v>202512</v>
      </c>
      <c r="J2420">
        <v>739.53768000000002</v>
      </c>
      <c r="L2420">
        <v>739.54</v>
      </c>
      <c r="N2420">
        <v>90461024</v>
      </c>
      <c r="O2420" s="1">
        <v>46048</v>
      </c>
      <c r="P2420" s="1">
        <v>46058</v>
      </c>
      <c r="R2420">
        <v>68</v>
      </c>
      <c r="S2420" t="s">
        <v>53</v>
      </c>
      <c r="T2420" t="s">
        <v>40</v>
      </c>
      <c r="U2420" t="s">
        <v>40</v>
      </c>
      <c r="V2420" t="s">
        <v>4694</v>
      </c>
      <c r="W2420">
        <v>6</v>
      </c>
      <c r="X2420" t="s">
        <v>42</v>
      </c>
      <c r="Y2420">
        <v>6</v>
      </c>
      <c r="Z2420" t="s">
        <v>40</v>
      </c>
      <c r="AA2420" t="s">
        <v>297</v>
      </c>
      <c r="AB2420" t="s">
        <v>44</v>
      </c>
      <c r="AC2420" t="s">
        <v>45</v>
      </c>
      <c r="AE2420" t="s">
        <v>298</v>
      </c>
      <c r="AF2420" t="s">
        <v>9385</v>
      </c>
      <c r="AG2420" s="1">
        <v>46099</v>
      </c>
      <c r="AH2420" t="s">
        <v>47</v>
      </c>
      <c r="AI2420">
        <f>_xlfn.XLOOKUP(Tabela5[[#This Row],[UUID]],Planilha2!$A:$A,Planilha2!B:B,"")</f>
        <v>1</v>
      </c>
      <c r="AJ2420">
        <f>_xlfn.XLOOKUP(Tabela5[[#This Row],[UUID]],Planilha2!$A:$A,Planilha2!C:C,"")</f>
        <v>1</v>
      </c>
      <c r="AK2420">
        <f>_xlfn.XLOOKUP(Tabela5[[#This Row],[UUID]],Planilha2!$A:$A,Planilha2!D:D,"")</f>
        <v>15</v>
      </c>
      <c r="AL2420">
        <f>_xlfn.XLOOKUP(Tabela5[[#This Row],[UUID]],Planilha2!$A:$A,Planilha2!E:E,"")</f>
        <v>0</v>
      </c>
      <c r="AM2420">
        <f>_xlfn.XLOOKUP(Tabela5[[#This Row],[UUID]],Planilha2!$A:$A,Planilha2!F:F,"")</f>
        <v>1</v>
      </c>
      <c r="AN2420">
        <f>_xlfn.XLOOKUP(Tabela5[[#This Row],[UUID]],Planilha2!$A:$A,Planilha2!G:G,"")</f>
        <v>1</v>
      </c>
      <c r="AO2420">
        <f>_xlfn.XLOOKUP(Tabela5[[#This Row],[UUID]],Planilha2!$A:$A,Planilha2!H:H,"")</f>
        <v>1</v>
      </c>
      <c r="AP2420">
        <f>_xlfn.XLOOKUP(Tabela5[[#This Row],[UUID]],Planilha2!$A:$A,Planilha2!I:I,"")</f>
        <v>1</v>
      </c>
      <c r="AQ2420">
        <f>_xlfn.XLOOKUP(Tabela5[[#This Row],[UUID]],Planilha2!$A:$A,Planilha2!J:J,"")</f>
        <v>1</v>
      </c>
      <c r="AR2420">
        <f>_xlfn.XLOOKUP(Tabela5[[#This Row],[UUID]],Planilha2!$A:$A,Planilha2!K:K,"")</f>
        <v>1</v>
      </c>
      <c r="AS2420">
        <f>_xlfn.XLOOKUP(Tabela5[[#This Row],[UUID]],Planilha2!$A:$A,Planilha2!L:L,"")</f>
        <v>0</v>
      </c>
      <c r="AT2420">
        <f>_xlfn.XLOOKUP(Tabela5[[#This Row],[UUID]],Planilha2!$A:$A,Planilha2!M:M,"")</f>
        <v>0</v>
      </c>
      <c r="AU2420">
        <f>_xlfn.XLOOKUP(Tabela5[[#This Row],[UUID]],Planilha2!$A:$A,Planilha2!N:N,"")</f>
        <v>1</v>
      </c>
      <c r="AV2420">
        <f>_xlfn.XLOOKUP(Tabela5[[#This Row],[UUID]],Planilha2!$A:$A,Planilha2!O:O,"")</f>
        <v>1</v>
      </c>
    </row>
    <row r="2421" spans="1:48" x14ac:dyDescent="0.2">
      <c r="A2421" t="s">
        <v>9386</v>
      </c>
      <c r="B2421" t="s">
        <v>35</v>
      </c>
      <c r="C2421">
        <v>160218637</v>
      </c>
      <c r="D2421">
        <v>12264553790</v>
      </c>
      <c r="E2421" t="s">
        <v>7856</v>
      </c>
      <c r="F2421" t="s">
        <v>7857</v>
      </c>
      <c r="G2421" t="s">
        <v>7858</v>
      </c>
      <c r="H2421" s="1">
        <v>45992</v>
      </c>
      <c r="I2421">
        <v>202512</v>
      </c>
      <c r="J2421">
        <v>794.71222999999998</v>
      </c>
      <c r="L2421">
        <v>794.71</v>
      </c>
      <c r="N2421">
        <v>90460444</v>
      </c>
      <c r="O2421" s="1">
        <v>46048</v>
      </c>
      <c r="P2421" s="1">
        <v>46058</v>
      </c>
      <c r="R2421">
        <v>68</v>
      </c>
      <c r="S2421" t="s">
        <v>53</v>
      </c>
      <c r="T2421" t="s">
        <v>40</v>
      </c>
      <c r="U2421" t="s">
        <v>40</v>
      </c>
      <c r="V2421" t="s">
        <v>7859</v>
      </c>
      <c r="W2421">
        <v>6</v>
      </c>
      <c r="X2421" t="s">
        <v>42</v>
      </c>
      <c r="Y2421">
        <v>6</v>
      </c>
      <c r="Z2421" t="s">
        <v>40</v>
      </c>
      <c r="AA2421" t="s">
        <v>297</v>
      </c>
      <c r="AB2421" t="s">
        <v>44</v>
      </c>
      <c r="AC2421" t="s">
        <v>45</v>
      </c>
      <c r="AE2421" t="s">
        <v>298</v>
      </c>
      <c r="AF2421" t="s">
        <v>9387</v>
      </c>
      <c r="AG2421" s="1">
        <v>46100</v>
      </c>
      <c r="AH2421" t="s">
        <v>47</v>
      </c>
      <c r="AI2421">
        <f>_xlfn.XLOOKUP(Tabela5[[#This Row],[UUID]],Planilha2!$A:$A,Planilha2!B:B,"")</f>
        <v>1</v>
      </c>
      <c r="AJ2421">
        <f>_xlfn.XLOOKUP(Tabela5[[#This Row],[UUID]],Planilha2!$A:$A,Planilha2!C:C,"")</f>
        <v>0</v>
      </c>
      <c r="AK2421">
        <f>_xlfn.XLOOKUP(Tabela5[[#This Row],[UUID]],Planilha2!$A:$A,Planilha2!D:D,"")</f>
        <v>5</v>
      </c>
      <c r="AL2421">
        <f>_xlfn.XLOOKUP(Tabela5[[#This Row],[UUID]],Planilha2!$A:$A,Planilha2!E:E,"")</f>
        <v>1</v>
      </c>
      <c r="AM2421">
        <f>_xlfn.XLOOKUP(Tabela5[[#This Row],[UUID]],Planilha2!$A:$A,Planilha2!F:F,"")</f>
        <v>1</v>
      </c>
      <c r="AN2421">
        <f>_xlfn.XLOOKUP(Tabela5[[#This Row],[UUID]],Planilha2!$A:$A,Planilha2!G:G,"")</f>
        <v>1</v>
      </c>
      <c r="AO2421">
        <f>_xlfn.XLOOKUP(Tabela5[[#This Row],[UUID]],Planilha2!$A:$A,Planilha2!H:H,"")</f>
        <v>1</v>
      </c>
      <c r="AP2421">
        <f>_xlfn.XLOOKUP(Tabela5[[#This Row],[UUID]],Planilha2!$A:$A,Planilha2!I:I,"")</f>
        <v>1</v>
      </c>
      <c r="AQ2421">
        <f>_xlfn.XLOOKUP(Tabela5[[#This Row],[UUID]],Planilha2!$A:$A,Planilha2!J:J,"")</f>
        <v>1</v>
      </c>
      <c r="AR2421">
        <f>_xlfn.XLOOKUP(Tabela5[[#This Row],[UUID]],Planilha2!$A:$A,Planilha2!K:K,"")</f>
        <v>1</v>
      </c>
      <c r="AS2421">
        <f>_xlfn.XLOOKUP(Tabela5[[#This Row],[UUID]],Planilha2!$A:$A,Planilha2!L:L,"")</f>
        <v>0</v>
      </c>
      <c r="AT2421">
        <f>_xlfn.XLOOKUP(Tabela5[[#This Row],[UUID]],Planilha2!$A:$A,Planilha2!M:M,"")</f>
        <v>0</v>
      </c>
      <c r="AU2421">
        <f>_xlfn.XLOOKUP(Tabela5[[#This Row],[UUID]],Planilha2!$A:$A,Planilha2!N:N,"")</f>
        <v>1</v>
      </c>
      <c r="AV2421">
        <f>_xlfn.XLOOKUP(Tabela5[[#This Row],[UUID]],Planilha2!$A:$A,Planilha2!O:O,"")</f>
        <v>1</v>
      </c>
    </row>
    <row r="2422" spans="1:48" x14ac:dyDescent="0.2">
      <c r="A2422" t="s">
        <v>9388</v>
      </c>
      <c r="B2422" t="s">
        <v>35</v>
      </c>
      <c r="C2422">
        <v>843841</v>
      </c>
      <c r="D2422">
        <v>15874764798</v>
      </c>
      <c r="E2422" t="s">
        <v>307</v>
      </c>
      <c r="F2422" t="s">
        <v>4685</v>
      </c>
      <c r="G2422" t="s">
        <v>309</v>
      </c>
      <c r="H2422" s="1">
        <v>45992</v>
      </c>
      <c r="I2422">
        <v>202512</v>
      </c>
      <c r="J2422">
        <v>233.83297999999999</v>
      </c>
      <c r="L2422">
        <v>233.83</v>
      </c>
      <c r="N2422">
        <v>90460590</v>
      </c>
      <c r="O2422" s="1">
        <v>46048</v>
      </c>
      <c r="P2422" s="1">
        <v>46058</v>
      </c>
      <c r="R2422">
        <v>68</v>
      </c>
      <c r="S2422" t="s">
        <v>53</v>
      </c>
      <c r="T2422" t="s">
        <v>40</v>
      </c>
      <c r="U2422" t="s">
        <v>40</v>
      </c>
      <c r="V2422" t="s">
        <v>310</v>
      </c>
      <c r="W2422">
        <v>6</v>
      </c>
      <c r="X2422" t="s">
        <v>42</v>
      </c>
      <c r="Y2422">
        <v>6</v>
      </c>
      <c r="Z2422" t="s">
        <v>40</v>
      </c>
      <c r="AA2422" t="s">
        <v>297</v>
      </c>
      <c r="AB2422" t="s">
        <v>44</v>
      </c>
      <c r="AC2422" t="s">
        <v>45</v>
      </c>
      <c r="AE2422" t="s">
        <v>298</v>
      </c>
      <c r="AF2422" t="s">
        <v>9389</v>
      </c>
      <c r="AG2422" s="1">
        <v>46086</v>
      </c>
      <c r="AH2422" t="s">
        <v>2615</v>
      </c>
      <c r="AI2422">
        <f>_xlfn.XLOOKUP(Tabela5[[#This Row],[UUID]],Planilha2!$A:$A,Planilha2!B:B,"")</f>
        <v>1</v>
      </c>
      <c r="AJ2422">
        <f>_xlfn.XLOOKUP(Tabela5[[#This Row],[UUID]],Planilha2!$A:$A,Planilha2!C:C,"")</f>
        <v>0</v>
      </c>
      <c r="AK2422">
        <f>_xlfn.XLOOKUP(Tabela5[[#This Row],[UUID]],Planilha2!$A:$A,Planilha2!D:D,"")</f>
        <v>2</v>
      </c>
      <c r="AL2422">
        <f>_xlfn.XLOOKUP(Tabela5[[#This Row],[UUID]],Planilha2!$A:$A,Planilha2!E:E,"")</f>
        <v>0</v>
      </c>
      <c r="AM2422">
        <f>_xlfn.XLOOKUP(Tabela5[[#This Row],[UUID]],Planilha2!$A:$A,Planilha2!F:F,"")</f>
        <v>1</v>
      </c>
      <c r="AN2422">
        <f>_xlfn.XLOOKUP(Tabela5[[#This Row],[UUID]],Planilha2!$A:$A,Planilha2!G:G,"")</f>
        <v>1</v>
      </c>
      <c r="AO2422">
        <f>_xlfn.XLOOKUP(Tabela5[[#This Row],[UUID]],Planilha2!$A:$A,Planilha2!H:H,"")</f>
        <v>1</v>
      </c>
      <c r="AP2422">
        <f>_xlfn.XLOOKUP(Tabela5[[#This Row],[UUID]],Planilha2!$A:$A,Planilha2!I:I,"")</f>
        <v>1</v>
      </c>
      <c r="AQ2422">
        <f>_xlfn.XLOOKUP(Tabela5[[#This Row],[UUID]],Planilha2!$A:$A,Planilha2!J:J,"")</f>
        <v>1</v>
      </c>
      <c r="AR2422">
        <f>_xlfn.XLOOKUP(Tabela5[[#This Row],[UUID]],Planilha2!$A:$A,Planilha2!K:K,"")</f>
        <v>1</v>
      </c>
      <c r="AS2422">
        <f>_xlfn.XLOOKUP(Tabela5[[#This Row],[UUID]],Planilha2!$A:$A,Planilha2!L:L,"")</f>
        <v>1</v>
      </c>
      <c r="AT2422">
        <f>_xlfn.XLOOKUP(Tabela5[[#This Row],[UUID]],Planilha2!$A:$A,Planilha2!M:M,"")</f>
        <v>0</v>
      </c>
      <c r="AU2422">
        <f>_xlfn.XLOOKUP(Tabela5[[#This Row],[UUID]],Planilha2!$A:$A,Planilha2!N:N,"")</f>
        <v>1</v>
      </c>
      <c r="AV2422">
        <f>_xlfn.XLOOKUP(Tabela5[[#This Row],[UUID]],Planilha2!$A:$A,Planilha2!O:O,"")</f>
        <v>1</v>
      </c>
    </row>
    <row r="2423" spans="1:48" x14ac:dyDescent="0.2">
      <c r="A2423" t="s">
        <v>9390</v>
      </c>
      <c r="B2423" t="s">
        <v>35</v>
      </c>
      <c r="C2423">
        <v>1749729</v>
      </c>
      <c r="D2423">
        <v>7203528782</v>
      </c>
      <c r="E2423" t="s">
        <v>4658</v>
      </c>
      <c r="F2423" t="s">
        <v>4659</v>
      </c>
      <c r="G2423" t="s">
        <v>4660</v>
      </c>
      <c r="H2423" s="1">
        <v>45992</v>
      </c>
      <c r="I2423">
        <v>202512</v>
      </c>
      <c r="J2423">
        <v>798.14148999999998</v>
      </c>
      <c r="L2423">
        <v>798.14</v>
      </c>
      <c r="N2423">
        <v>90460647</v>
      </c>
      <c r="O2423" s="1">
        <v>46048</v>
      </c>
      <c r="P2423" s="1">
        <v>46058</v>
      </c>
      <c r="R2423">
        <v>68</v>
      </c>
      <c r="S2423" t="s">
        <v>53</v>
      </c>
      <c r="T2423" t="s">
        <v>40</v>
      </c>
      <c r="U2423" t="s">
        <v>40</v>
      </c>
      <c r="V2423" t="s">
        <v>4661</v>
      </c>
      <c r="W2423">
        <v>6</v>
      </c>
      <c r="X2423" t="s">
        <v>42</v>
      </c>
      <c r="Y2423">
        <v>6</v>
      </c>
      <c r="Z2423" t="s">
        <v>40</v>
      </c>
      <c r="AA2423" t="s">
        <v>297</v>
      </c>
      <c r="AB2423" t="s">
        <v>44</v>
      </c>
      <c r="AC2423" t="s">
        <v>45</v>
      </c>
      <c r="AE2423" t="s">
        <v>298</v>
      </c>
      <c r="AF2423" t="s">
        <v>9391</v>
      </c>
      <c r="AG2423" s="1">
        <v>46086</v>
      </c>
      <c r="AH2423" t="s">
        <v>2615</v>
      </c>
      <c r="AI2423">
        <f>_xlfn.XLOOKUP(Tabela5[[#This Row],[UUID]],Planilha2!$A:$A,Planilha2!B:B,"")</f>
        <v>1</v>
      </c>
      <c r="AJ2423">
        <f>_xlfn.XLOOKUP(Tabela5[[#This Row],[UUID]],Planilha2!$A:$A,Planilha2!C:C,"")</f>
        <v>0</v>
      </c>
      <c r="AK2423">
        <f>_xlfn.XLOOKUP(Tabela5[[#This Row],[UUID]],Planilha2!$A:$A,Planilha2!D:D,"")</f>
        <v>4</v>
      </c>
      <c r="AL2423">
        <f>_xlfn.XLOOKUP(Tabela5[[#This Row],[UUID]],Planilha2!$A:$A,Planilha2!E:E,"")</f>
        <v>0</v>
      </c>
      <c r="AM2423">
        <f>_xlfn.XLOOKUP(Tabela5[[#This Row],[UUID]],Planilha2!$A:$A,Planilha2!F:F,"")</f>
        <v>1</v>
      </c>
      <c r="AN2423">
        <f>_xlfn.XLOOKUP(Tabela5[[#This Row],[UUID]],Planilha2!$A:$A,Planilha2!G:G,"")</f>
        <v>1</v>
      </c>
      <c r="AO2423">
        <f>_xlfn.XLOOKUP(Tabela5[[#This Row],[UUID]],Planilha2!$A:$A,Planilha2!H:H,"")</f>
        <v>1</v>
      </c>
      <c r="AP2423">
        <f>_xlfn.XLOOKUP(Tabela5[[#This Row],[UUID]],Planilha2!$A:$A,Planilha2!I:I,"")</f>
        <v>1</v>
      </c>
      <c r="AQ2423">
        <f>_xlfn.XLOOKUP(Tabela5[[#This Row],[UUID]],Planilha2!$A:$A,Planilha2!J:J,"")</f>
        <v>1</v>
      </c>
      <c r="AR2423">
        <f>_xlfn.XLOOKUP(Tabela5[[#This Row],[UUID]],Planilha2!$A:$A,Planilha2!K:K,"")</f>
        <v>1</v>
      </c>
      <c r="AS2423">
        <f>_xlfn.XLOOKUP(Tabela5[[#This Row],[UUID]],Planilha2!$A:$A,Planilha2!L:L,"")</f>
        <v>1</v>
      </c>
      <c r="AT2423">
        <f>_xlfn.XLOOKUP(Tabela5[[#This Row],[UUID]],Planilha2!$A:$A,Planilha2!M:M,"")</f>
        <v>0</v>
      </c>
      <c r="AU2423">
        <f>_xlfn.XLOOKUP(Tabela5[[#This Row],[UUID]],Planilha2!$A:$A,Planilha2!N:N,"")</f>
        <v>1</v>
      </c>
      <c r="AV2423">
        <f>_xlfn.XLOOKUP(Tabela5[[#This Row],[UUID]],Planilha2!$A:$A,Planilha2!O:O,"")</f>
        <v>1</v>
      </c>
    </row>
    <row r="2424" spans="1:48" x14ac:dyDescent="0.2">
      <c r="A2424" t="s">
        <v>9392</v>
      </c>
      <c r="B2424" t="s">
        <v>35</v>
      </c>
      <c r="C2424">
        <v>1422697</v>
      </c>
      <c r="D2424">
        <v>39566625553</v>
      </c>
      <c r="E2424" t="s">
        <v>5666</v>
      </c>
      <c r="F2424" t="s">
        <v>5667</v>
      </c>
      <c r="G2424" t="s">
        <v>5668</v>
      </c>
      <c r="H2424" s="1">
        <v>45992</v>
      </c>
      <c r="I2424">
        <v>202512</v>
      </c>
      <c r="J2424">
        <v>1098.923</v>
      </c>
      <c r="K2424">
        <v>26.95</v>
      </c>
      <c r="L2424">
        <v>1125.8699999999999</v>
      </c>
      <c r="N2424">
        <v>90461087</v>
      </c>
      <c r="O2424" s="1">
        <v>46048</v>
      </c>
      <c r="P2424" s="1">
        <v>46058</v>
      </c>
      <c r="R2424">
        <v>68</v>
      </c>
      <c r="S2424" t="s">
        <v>53</v>
      </c>
      <c r="T2424" t="s">
        <v>40</v>
      </c>
      <c r="U2424" t="s">
        <v>40</v>
      </c>
      <c r="V2424" t="s">
        <v>7868</v>
      </c>
      <c r="W2424" t="s">
        <v>94</v>
      </c>
      <c r="X2424" t="s">
        <v>94</v>
      </c>
      <c r="Y2424">
        <v>6</v>
      </c>
      <c r="Z2424" t="s">
        <v>40</v>
      </c>
      <c r="AA2424" t="s">
        <v>297</v>
      </c>
      <c r="AB2424" t="s">
        <v>44</v>
      </c>
      <c r="AC2424" t="s">
        <v>45</v>
      </c>
      <c r="AE2424" t="s">
        <v>298</v>
      </c>
      <c r="AF2424" t="s">
        <v>9393</v>
      </c>
      <c r="AG2424" s="1">
        <v>46090</v>
      </c>
      <c r="AH2424" t="s">
        <v>2615</v>
      </c>
      <c r="AI2424">
        <f>_xlfn.XLOOKUP(Tabela5[[#This Row],[UUID]],Planilha2!$A:$A,Planilha2!B:B,"")</f>
        <v>0</v>
      </c>
      <c r="AJ2424">
        <f>_xlfn.XLOOKUP(Tabela5[[#This Row],[UUID]],Planilha2!$A:$A,Planilha2!C:C,"")</f>
        <v>1</v>
      </c>
      <c r="AK2424">
        <f>_xlfn.XLOOKUP(Tabela5[[#This Row],[UUID]],Planilha2!$A:$A,Planilha2!D:D,"")</f>
        <v>1</v>
      </c>
      <c r="AL2424">
        <f>_xlfn.XLOOKUP(Tabela5[[#This Row],[UUID]],Planilha2!$A:$A,Planilha2!E:E,"")</f>
        <v>0</v>
      </c>
      <c r="AM2424">
        <f>_xlfn.XLOOKUP(Tabela5[[#This Row],[UUID]],Planilha2!$A:$A,Planilha2!F:F,"")</f>
        <v>1</v>
      </c>
      <c r="AN2424">
        <f>_xlfn.XLOOKUP(Tabela5[[#This Row],[UUID]],Planilha2!$A:$A,Planilha2!G:G,"")</f>
        <v>1</v>
      </c>
      <c r="AO2424">
        <f>_xlfn.XLOOKUP(Tabela5[[#This Row],[UUID]],Planilha2!$A:$A,Planilha2!H:H,"")</f>
        <v>1</v>
      </c>
      <c r="AP2424">
        <f>_xlfn.XLOOKUP(Tabela5[[#This Row],[UUID]],Planilha2!$A:$A,Planilha2!I:I,"")</f>
        <v>1</v>
      </c>
      <c r="AQ2424">
        <f>_xlfn.XLOOKUP(Tabela5[[#This Row],[UUID]],Planilha2!$A:$A,Planilha2!J:J,"")</f>
        <v>1</v>
      </c>
      <c r="AR2424">
        <f>_xlfn.XLOOKUP(Tabela5[[#This Row],[UUID]],Planilha2!$A:$A,Planilha2!K:K,"")</f>
        <v>1</v>
      </c>
      <c r="AS2424">
        <f>_xlfn.XLOOKUP(Tabela5[[#This Row],[UUID]],Planilha2!$A:$A,Planilha2!L:L,"")</f>
        <v>1</v>
      </c>
      <c r="AT2424">
        <f>_xlfn.XLOOKUP(Tabela5[[#This Row],[UUID]],Planilha2!$A:$A,Planilha2!M:M,"")</f>
        <v>1</v>
      </c>
      <c r="AU2424">
        <f>_xlfn.XLOOKUP(Tabela5[[#This Row],[UUID]],Planilha2!$A:$A,Planilha2!N:N,"")</f>
        <v>1</v>
      </c>
      <c r="AV2424">
        <f>_xlfn.XLOOKUP(Tabela5[[#This Row],[UUID]],Planilha2!$A:$A,Planilha2!O:O,"")</f>
        <v>1</v>
      </c>
    </row>
    <row r="2425" spans="1:48" x14ac:dyDescent="0.2">
      <c r="A2425" t="s">
        <v>9394</v>
      </c>
      <c r="B2425" t="s">
        <v>35</v>
      </c>
      <c r="C2425">
        <v>160101145</v>
      </c>
      <c r="D2425">
        <v>12000105742</v>
      </c>
      <c r="E2425" t="s">
        <v>7871</v>
      </c>
      <c r="F2425" t="s">
        <v>7872</v>
      </c>
      <c r="G2425" t="s">
        <v>7873</v>
      </c>
      <c r="H2425" s="1">
        <v>45992</v>
      </c>
      <c r="I2425">
        <v>202512</v>
      </c>
      <c r="J2425">
        <v>275.95371</v>
      </c>
      <c r="L2425">
        <v>275.95</v>
      </c>
      <c r="N2425">
        <v>90460835</v>
      </c>
      <c r="O2425" s="1">
        <v>46048</v>
      </c>
      <c r="P2425" s="1">
        <v>46058</v>
      </c>
      <c r="R2425">
        <v>68</v>
      </c>
      <c r="S2425" t="s">
        <v>53</v>
      </c>
      <c r="T2425" t="s">
        <v>40</v>
      </c>
      <c r="U2425" t="s">
        <v>40</v>
      </c>
      <c r="V2425" t="s">
        <v>7874</v>
      </c>
      <c r="W2425">
        <v>6</v>
      </c>
      <c r="X2425" t="s">
        <v>42</v>
      </c>
      <c r="Y2425">
        <v>6</v>
      </c>
      <c r="Z2425" t="s">
        <v>40</v>
      </c>
      <c r="AA2425" t="s">
        <v>297</v>
      </c>
      <c r="AB2425" t="s">
        <v>44</v>
      </c>
      <c r="AC2425" t="s">
        <v>45</v>
      </c>
      <c r="AE2425" t="s">
        <v>298</v>
      </c>
      <c r="AF2425" t="s">
        <v>9395</v>
      </c>
      <c r="AG2425" s="1">
        <v>46108</v>
      </c>
      <c r="AH2425" t="s">
        <v>47</v>
      </c>
      <c r="AI2425">
        <f>_xlfn.XLOOKUP(Tabela5[[#This Row],[UUID]],Planilha2!$A:$A,Planilha2!B:B,"")</f>
        <v>1</v>
      </c>
      <c r="AJ2425">
        <f>_xlfn.XLOOKUP(Tabela5[[#This Row],[UUID]],Planilha2!$A:$A,Planilha2!C:C,"")</f>
        <v>1</v>
      </c>
      <c r="AK2425">
        <f>_xlfn.XLOOKUP(Tabela5[[#This Row],[UUID]],Planilha2!$A:$A,Planilha2!D:D,"")</f>
        <v>2</v>
      </c>
      <c r="AL2425">
        <f>_xlfn.XLOOKUP(Tabela5[[#This Row],[UUID]],Planilha2!$A:$A,Planilha2!E:E,"")</f>
        <v>0</v>
      </c>
      <c r="AM2425">
        <f>_xlfn.XLOOKUP(Tabela5[[#This Row],[UUID]],Planilha2!$A:$A,Planilha2!F:F,"")</f>
        <v>1</v>
      </c>
      <c r="AN2425">
        <f>_xlfn.XLOOKUP(Tabela5[[#This Row],[UUID]],Planilha2!$A:$A,Planilha2!G:G,"")</f>
        <v>1</v>
      </c>
      <c r="AO2425">
        <f>_xlfn.XLOOKUP(Tabela5[[#This Row],[UUID]],Planilha2!$A:$A,Planilha2!H:H,"")</f>
        <v>1</v>
      </c>
      <c r="AP2425">
        <f>_xlfn.XLOOKUP(Tabela5[[#This Row],[UUID]],Planilha2!$A:$A,Planilha2!I:I,"")</f>
        <v>1</v>
      </c>
      <c r="AQ2425">
        <f>_xlfn.XLOOKUP(Tabela5[[#This Row],[UUID]],Planilha2!$A:$A,Planilha2!J:J,"")</f>
        <v>0</v>
      </c>
      <c r="AR2425">
        <f>_xlfn.XLOOKUP(Tabela5[[#This Row],[UUID]],Planilha2!$A:$A,Planilha2!K:K,"")</f>
        <v>0</v>
      </c>
      <c r="AS2425">
        <f>_xlfn.XLOOKUP(Tabela5[[#This Row],[UUID]],Planilha2!$A:$A,Planilha2!L:L,"")</f>
        <v>0</v>
      </c>
      <c r="AT2425">
        <f>_xlfn.XLOOKUP(Tabela5[[#This Row],[UUID]],Planilha2!$A:$A,Planilha2!M:M,"")</f>
        <v>0</v>
      </c>
      <c r="AU2425">
        <f>_xlfn.XLOOKUP(Tabela5[[#This Row],[UUID]],Planilha2!$A:$A,Planilha2!N:N,"")</f>
        <v>1</v>
      </c>
      <c r="AV2425">
        <f>_xlfn.XLOOKUP(Tabela5[[#This Row],[UUID]],Planilha2!$A:$A,Planilha2!O:O,"")</f>
        <v>1</v>
      </c>
    </row>
    <row r="2426" spans="1:48" x14ac:dyDescent="0.2">
      <c r="A2426" t="s">
        <v>9396</v>
      </c>
      <c r="B2426" t="s">
        <v>35</v>
      </c>
      <c r="C2426">
        <v>1111784</v>
      </c>
      <c r="D2426">
        <v>5585911759</v>
      </c>
      <c r="E2426" t="s">
        <v>4585</v>
      </c>
      <c r="F2426" t="s">
        <v>4586</v>
      </c>
      <c r="G2426" t="s">
        <v>4587</v>
      </c>
      <c r="H2426" s="1">
        <v>45992</v>
      </c>
      <c r="I2426">
        <v>202512</v>
      </c>
      <c r="J2426">
        <v>485.56283999999999</v>
      </c>
      <c r="L2426">
        <v>485.56</v>
      </c>
      <c r="N2426">
        <v>90460713</v>
      </c>
      <c r="O2426" s="1">
        <v>46048</v>
      </c>
      <c r="P2426" s="1">
        <v>46058</v>
      </c>
      <c r="R2426">
        <v>68</v>
      </c>
      <c r="S2426" t="s">
        <v>53</v>
      </c>
      <c r="T2426" t="s">
        <v>40</v>
      </c>
      <c r="U2426" t="s">
        <v>40</v>
      </c>
      <c r="V2426" t="s">
        <v>4588</v>
      </c>
      <c r="W2426">
        <v>6</v>
      </c>
      <c r="X2426" t="s">
        <v>42</v>
      </c>
      <c r="Y2426">
        <v>6</v>
      </c>
      <c r="Z2426" t="s">
        <v>40</v>
      </c>
      <c r="AA2426" t="s">
        <v>297</v>
      </c>
      <c r="AB2426" t="s">
        <v>44</v>
      </c>
      <c r="AC2426" t="s">
        <v>45</v>
      </c>
      <c r="AE2426" t="s">
        <v>298</v>
      </c>
      <c r="AF2426" t="s">
        <v>9397</v>
      </c>
      <c r="AG2426" s="1">
        <v>46086</v>
      </c>
      <c r="AH2426" t="s">
        <v>2615</v>
      </c>
      <c r="AI2426">
        <f>_xlfn.XLOOKUP(Tabela5[[#This Row],[UUID]],Planilha2!$A:$A,Planilha2!B:B,"")</f>
        <v>1</v>
      </c>
      <c r="AJ2426">
        <f>_xlfn.XLOOKUP(Tabela5[[#This Row],[UUID]],Planilha2!$A:$A,Planilha2!C:C,"")</f>
        <v>0</v>
      </c>
      <c r="AK2426">
        <f>_xlfn.XLOOKUP(Tabela5[[#This Row],[UUID]],Planilha2!$A:$A,Planilha2!D:D,"")</f>
        <v>2</v>
      </c>
      <c r="AL2426">
        <f>_xlfn.XLOOKUP(Tabela5[[#This Row],[UUID]],Planilha2!$A:$A,Planilha2!E:E,"")</f>
        <v>0</v>
      </c>
      <c r="AM2426">
        <f>_xlfn.XLOOKUP(Tabela5[[#This Row],[UUID]],Planilha2!$A:$A,Planilha2!F:F,"")</f>
        <v>1</v>
      </c>
      <c r="AN2426">
        <f>_xlfn.XLOOKUP(Tabela5[[#This Row],[UUID]],Planilha2!$A:$A,Planilha2!G:G,"")</f>
        <v>1</v>
      </c>
      <c r="AO2426">
        <f>_xlfn.XLOOKUP(Tabela5[[#This Row],[UUID]],Planilha2!$A:$A,Planilha2!H:H,"")</f>
        <v>1</v>
      </c>
      <c r="AP2426">
        <f>_xlfn.XLOOKUP(Tabela5[[#This Row],[UUID]],Planilha2!$A:$A,Planilha2!I:I,"")</f>
        <v>1</v>
      </c>
      <c r="AQ2426">
        <f>_xlfn.XLOOKUP(Tabela5[[#This Row],[UUID]],Planilha2!$A:$A,Planilha2!J:J,"")</f>
        <v>1</v>
      </c>
      <c r="AR2426">
        <f>_xlfn.XLOOKUP(Tabela5[[#This Row],[UUID]],Planilha2!$A:$A,Planilha2!K:K,"")</f>
        <v>1</v>
      </c>
      <c r="AS2426">
        <f>_xlfn.XLOOKUP(Tabela5[[#This Row],[UUID]],Planilha2!$A:$A,Planilha2!L:L,"")</f>
        <v>1</v>
      </c>
      <c r="AT2426">
        <f>_xlfn.XLOOKUP(Tabela5[[#This Row],[UUID]],Planilha2!$A:$A,Planilha2!M:M,"")</f>
        <v>0</v>
      </c>
      <c r="AU2426">
        <f>_xlfn.XLOOKUP(Tabela5[[#This Row],[UUID]],Planilha2!$A:$A,Planilha2!N:N,"")</f>
        <v>1</v>
      </c>
      <c r="AV2426">
        <f>_xlfn.XLOOKUP(Tabela5[[#This Row],[UUID]],Planilha2!$A:$A,Planilha2!O:O,"")</f>
        <v>1</v>
      </c>
    </row>
    <row r="2427" spans="1:48" x14ac:dyDescent="0.2">
      <c r="A2427" t="s">
        <v>9398</v>
      </c>
      <c r="B2427" t="s">
        <v>35</v>
      </c>
      <c r="C2427">
        <v>67714722</v>
      </c>
      <c r="D2427">
        <v>4838055994</v>
      </c>
      <c r="E2427" t="s">
        <v>4814</v>
      </c>
      <c r="F2427" t="s">
        <v>5631</v>
      </c>
      <c r="G2427" t="s">
        <v>4816</v>
      </c>
      <c r="H2427" s="1">
        <v>45931</v>
      </c>
      <c r="I2427">
        <v>202510</v>
      </c>
      <c r="J2427">
        <v>159.91827000000001</v>
      </c>
      <c r="L2427">
        <v>159.91999999999999</v>
      </c>
      <c r="N2427">
        <v>90405618</v>
      </c>
      <c r="O2427" s="1">
        <v>45978</v>
      </c>
      <c r="P2427" s="1">
        <v>45986</v>
      </c>
      <c r="R2427">
        <v>140</v>
      </c>
      <c r="S2427" t="s">
        <v>53</v>
      </c>
      <c r="T2427" t="s">
        <v>40</v>
      </c>
      <c r="U2427" t="s">
        <v>40</v>
      </c>
      <c r="V2427" t="s">
        <v>4817</v>
      </c>
      <c r="W2427">
        <v>6</v>
      </c>
      <c r="X2427" t="s">
        <v>42</v>
      </c>
      <c r="Y2427">
        <v>6</v>
      </c>
      <c r="Z2427" t="s">
        <v>40</v>
      </c>
      <c r="AA2427" t="s">
        <v>982</v>
      </c>
      <c r="AB2427" t="s">
        <v>44</v>
      </c>
      <c r="AE2427" t="s">
        <v>2711</v>
      </c>
      <c r="AF2427" t="s">
        <v>9399</v>
      </c>
      <c r="AG2427" s="1">
        <v>45979</v>
      </c>
      <c r="AH2427" t="s">
        <v>70</v>
      </c>
      <c r="AI2427">
        <f>_xlfn.XLOOKUP(Tabela5[[#This Row],[UUID]],Planilha2!$A:$A,Planilha2!B:B,"")</f>
        <v>0</v>
      </c>
      <c r="AJ2427">
        <f>_xlfn.XLOOKUP(Tabela5[[#This Row],[UUID]],Planilha2!$A:$A,Planilha2!C:C,"")</f>
        <v>0</v>
      </c>
      <c r="AK2427">
        <f>_xlfn.XLOOKUP(Tabela5[[#This Row],[UUID]],Planilha2!$A:$A,Planilha2!D:D,"")</f>
        <v>0</v>
      </c>
      <c r="AL2427">
        <f>_xlfn.XLOOKUP(Tabela5[[#This Row],[UUID]],Planilha2!$A:$A,Planilha2!E:E,"")</f>
        <v>5</v>
      </c>
      <c r="AM2427">
        <f>_xlfn.XLOOKUP(Tabela5[[#This Row],[UUID]],Planilha2!$A:$A,Planilha2!F:F,"")</f>
        <v>0</v>
      </c>
      <c r="AN2427">
        <f>_xlfn.XLOOKUP(Tabela5[[#This Row],[UUID]],Planilha2!$A:$A,Planilha2!G:G,"")</f>
        <v>0</v>
      </c>
      <c r="AO2427">
        <f>_xlfn.XLOOKUP(Tabela5[[#This Row],[UUID]],Planilha2!$A:$A,Planilha2!H:H,"")</f>
        <v>0</v>
      </c>
      <c r="AP2427">
        <f>_xlfn.XLOOKUP(Tabela5[[#This Row],[UUID]],Planilha2!$A:$A,Planilha2!I:I,"")</f>
        <v>0</v>
      </c>
      <c r="AQ2427">
        <f>_xlfn.XLOOKUP(Tabela5[[#This Row],[UUID]],Planilha2!$A:$A,Planilha2!J:J,"")</f>
        <v>0</v>
      </c>
      <c r="AR2427">
        <f>_xlfn.XLOOKUP(Tabela5[[#This Row],[UUID]],Planilha2!$A:$A,Planilha2!K:K,"")</f>
        <v>0</v>
      </c>
      <c r="AS2427">
        <f>_xlfn.XLOOKUP(Tabela5[[#This Row],[UUID]],Planilha2!$A:$A,Planilha2!L:L,"")</f>
        <v>0</v>
      </c>
      <c r="AT2427">
        <f>_xlfn.XLOOKUP(Tabela5[[#This Row],[UUID]],Planilha2!$A:$A,Planilha2!M:M,"")</f>
        <v>0</v>
      </c>
      <c r="AU2427">
        <f>_xlfn.XLOOKUP(Tabela5[[#This Row],[UUID]],Planilha2!$A:$A,Planilha2!N:N,"")</f>
        <v>0</v>
      </c>
      <c r="AV2427">
        <f>_xlfn.XLOOKUP(Tabela5[[#This Row],[UUID]],Planilha2!$A:$A,Planilha2!O:O,"")</f>
        <v>0</v>
      </c>
    </row>
    <row r="2428" spans="1:48" x14ac:dyDescent="0.2">
      <c r="A2428" t="s">
        <v>9400</v>
      </c>
      <c r="B2428" t="s">
        <v>35</v>
      </c>
      <c r="C2428">
        <v>1449995</v>
      </c>
      <c r="D2428">
        <v>7817293783</v>
      </c>
      <c r="E2428" t="s">
        <v>4551</v>
      </c>
      <c r="F2428" t="s">
        <v>4552</v>
      </c>
      <c r="G2428" t="s">
        <v>4553</v>
      </c>
      <c r="H2428" s="1">
        <v>45992</v>
      </c>
      <c r="I2428">
        <v>202512</v>
      </c>
      <c r="J2428">
        <v>136.01853</v>
      </c>
      <c r="L2428">
        <v>136.02000000000001</v>
      </c>
      <c r="N2428">
        <v>90460725</v>
      </c>
      <c r="O2428" s="1">
        <v>46048</v>
      </c>
      <c r="P2428" s="1">
        <v>46058</v>
      </c>
      <c r="R2428">
        <v>68</v>
      </c>
      <c r="S2428" t="s">
        <v>53</v>
      </c>
      <c r="T2428" t="s">
        <v>40</v>
      </c>
      <c r="U2428" t="s">
        <v>40</v>
      </c>
      <c r="V2428" t="s">
        <v>4554</v>
      </c>
      <c r="W2428">
        <v>6</v>
      </c>
      <c r="X2428" t="s">
        <v>42</v>
      </c>
      <c r="Y2428">
        <v>6</v>
      </c>
      <c r="Z2428" t="s">
        <v>40</v>
      </c>
      <c r="AA2428" t="s">
        <v>297</v>
      </c>
      <c r="AB2428" t="s">
        <v>44</v>
      </c>
      <c r="AC2428" t="s">
        <v>45</v>
      </c>
      <c r="AE2428" t="s">
        <v>298</v>
      </c>
      <c r="AF2428" t="s">
        <v>9401</v>
      </c>
      <c r="AG2428" s="1">
        <v>46086</v>
      </c>
      <c r="AH2428" t="s">
        <v>2615</v>
      </c>
      <c r="AI2428">
        <f>_xlfn.XLOOKUP(Tabela5[[#This Row],[UUID]],Planilha2!$A:$A,Planilha2!B:B,"")</f>
        <v>1</v>
      </c>
      <c r="AJ2428">
        <f>_xlfn.XLOOKUP(Tabela5[[#This Row],[UUID]],Planilha2!$A:$A,Planilha2!C:C,"")</f>
        <v>0</v>
      </c>
      <c r="AK2428">
        <f>_xlfn.XLOOKUP(Tabela5[[#This Row],[UUID]],Planilha2!$A:$A,Planilha2!D:D,"")</f>
        <v>3</v>
      </c>
      <c r="AL2428">
        <f>_xlfn.XLOOKUP(Tabela5[[#This Row],[UUID]],Planilha2!$A:$A,Planilha2!E:E,"")</f>
        <v>0</v>
      </c>
      <c r="AM2428">
        <f>_xlfn.XLOOKUP(Tabela5[[#This Row],[UUID]],Planilha2!$A:$A,Planilha2!F:F,"")</f>
        <v>1</v>
      </c>
      <c r="AN2428">
        <f>_xlfn.XLOOKUP(Tabela5[[#This Row],[UUID]],Planilha2!$A:$A,Planilha2!G:G,"")</f>
        <v>1</v>
      </c>
      <c r="AO2428">
        <f>_xlfn.XLOOKUP(Tabela5[[#This Row],[UUID]],Planilha2!$A:$A,Planilha2!H:H,"")</f>
        <v>1</v>
      </c>
      <c r="AP2428">
        <f>_xlfn.XLOOKUP(Tabela5[[#This Row],[UUID]],Planilha2!$A:$A,Planilha2!I:I,"")</f>
        <v>1</v>
      </c>
      <c r="AQ2428">
        <f>_xlfn.XLOOKUP(Tabela5[[#This Row],[UUID]],Planilha2!$A:$A,Planilha2!J:J,"")</f>
        <v>1</v>
      </c>
      <c r="AR2428">
        <f>_xlfn.XLOOKUP(Tabela5[[#This Row],[UUID]],Planilha2!$A:$A,Planilha2!K:K,"")</f>
        <v>1</v>
      </c>
      <c r="AS2428">
        <f>_xlfn.XLOOKUP(Tabela5[[#This Row],[UUID]],Planilha2!$A:$A,Planilha2!L:L,"")</f>
        <v>1</v>
      </c>
      <c r="AT2428">
        <f>_xlfn.XLOOKUP(Tabela5[[#This Row],[UUID]],Planilha2!$A:$A,Planilha2!M:M,"")</f>
        <v>0</v>
      </c>
      <c r="AU2428">
        <f>_xlfn.XLOOKUP(Tabela5[[#This Row],[UUID]],Planilha2!$A:$A,Planilha2!N:N,"")</f>
        <v>1</v>
      </c>
      <c r="AV2428">
        <f>_xlfn.XLOOKUP(Tabela5[[#This Row],[UUID]],Planilha2!$A:$A,Planilha2!O:O,"")</f>
        <v>1</v>
      </c>
    </row>
    <row r="2429" spans="1:48" x14ac:dyDescent="0.2">
      <c r="A2429" t="s">
        <v>9402</v>
      </c>
      <c r="B2429" t="s">
        <v>35</v>
      </c>
      <c r="C2429">
        <v>6418309</v>
      </c>
      <c r="D2429">
        <v>55856667891</v>
      </c>
      <c r="E2429" t="s">
        <v>5689</v>
      </c>
      <c r="F2429" t="s">
        <v>9403</v>
      </c>
      <c r="G2429" t="s">
        <v>5691</v>
      </c>
      <c r="H2429" s="1">
        <v>45992</v>
      </c>
      <c r="I2429">
        <v>202512</v>
      </c>
      <c r="J2429">
        <v>166.85721000000001</v>
      </c>
      <c r="K2429">
        <v>3.28</v>
      </c>
      <c r="L2429">
        <v>170.14</v>
      </c>
      <c r="N2429">
        <v>90453058</v>
      </c>
      <c r="O2429" s="1">
        <v>46037</v>
      </c>
      <c r="P2429" s="1">
        <v>46048</v>
      </c>
      <c r="R2429">
        <v>78</v>
      </c>
      <c r="S2429" t="s">
        <v>53</v>
      </c>
      <c r="T2429" t="s">
        <v>40</v>
      </c>
      <c r="U2429" t="s">
        <v>40</v>
      </c>
      <c r="V2429" t="s">
        <v>5692</v>
      </c>
      <c r="W2429">
        <v>6</v>
      </c>
      <c r="X2429" t="s">
        <v>42</v>
      </c>
      <c r="Y2429">
        <v>6</v>
      </c>
      <c r="Z2429" t="s">
        <v>40</v>
      </c>
      <c r="AA2429" t="s">
        <v>193</v>
      </c>
      <c r="AB2429" t="s">
        <v>44</v>
      </c>
      <c r="AE2429" t="s">
        <v>298</v>
      </c>
      <c r="AF2429" t="s">
        <v>9404</v>
      </c>
      <c r="AG2429" s="1">
        <v>46039</v>
      </c>
      <c r="AH2429" t="s">
        <v>2751</v>
      </c>
      <c r="AI2429">
        <f>_xlfn.XLOOKUP(Tabela5[[#This Row],[UUID]],Planilha2!$A:$A,Planilha2!B:B,"")</f>
        <v>1</v>
      </c>
      <c r="AJ2429">
        <f>_xlfn.XLOOKUP(Tabela5[[#This Row],[UUID]],Planilha2!$A:$A,Planilha2!C:C,"")</f>
        <v>0</v>
      </c>
      <c r="AK2429">
        <f>_xlfn.XLOOKUP(Tabela5[[#This Row],[UUID]],Planilha2!$A:$A,Planilha2!D:D,"")</f>
        <v>1</v>
      </c>
      <c r="AL2429">
        <f>_xlfn.XLOOKUP(Tabela5[[#This Row],[UUID]],Planilha2!$A:$A,Planilha2!E:E,"")</f>
        <v>0</v>
      </c>
      <c r="AM2429">
        <f>_xlfn.XLOOKUP(Tabela5[[#This Row],[UUID]],Planilha2!$A:$A,Planilha2!F:F,"")</f>
        <v>0</v>
      </c>
      <c r="AN2429">
        <f>_xlfn.XLOOKUP(Tabela5[[#This Row],[UUID]],Planilha2!$A:$A,Planilha2!G:G,"")</f>
        <v>1</v>
      </c>
      <c r="AO2429">
        <f>_xlfn.XLOOKUP(Tabela5[[#This Row],[UUID]],Planilha2!$A:$A,Planilha2!H:H,"")</f>
        <v>1</v>
      </c>
      <c r="AP2429">
        <f>_xlfn.XLOOKUP(Tabela5[[#This Row],[UUID]],Planilha2!$A:$A,Planilha2!I:I,"")</f>
        <v>1</v>
      </c>
      <c r="AQ2429">
        <f>_xlfn.XLOOKUP(Tabela5[[#This Row],[UUID]],Planilha2!$A:$A,Planilha2!J:J,"")</f>
        <v>1</v>
      </c>
      <c r="AR2429">
        <f>_xlfn.XLOOKUP(Tabela5[[#This Row],[UUID]],Planilha2!$A:$A,Planilha2!K:K,"")</f>
        <v>1</v>
      </c>
      <c r="AS2429">
        <f>_xlfn.XLOOKUP(Tabela5[[#This Row],[UUID]],Planilha2!$A:$A,Planilha2!L:L,"")</f>
        <v>1</v>
      </c>
      <c r="AT2429">
        <f>_xlfn.XLOOKUP(Tabela5[[#This Row],[UUID]],Planilha2!$A:$A,Planilha2!M:M,"")</f>
        <v>1</v>
      </c>
      <c r="AU2429">
        <f>_xlfn.XLOOKUP(Tabela5[[#This Row],[UUID]],Planilha2!$A:$A,Planilha2!N:N,"")</f>
        <v>1</v>
      </c>
      <c r="AV2429">
        <f>_xlfn.XLOOKUP(Tabela5[[#This Row],[UUID]],Planilha2!$A:$A,Planilha2!O:O,"")</f>
        <v>1</v>
      </c>
    </row>
    <row r="2430" spans="1:48" x14ac:dyDescent="0.2">
      <c r="A2430" t="s">
        <v>9405</v>
      </c>
      <c r="B2430" t="s">
        <v>35</v>
      </c>
      <c r="C2430">
        <v>4003187554</v>
      </c>
      <c r="D2430">
        <v>12054926825</v>
      </c>
      <c r="E2430" t="s">
        <v>7889</v>
      </c>
      <c r="F2430" t="s">
        <v>7890</v>
      </c>
      <c r="G2430" t="s">
        <v>7891</v>
      </c>
      <c r="H2430" s="1">
        <v>45992</v>
      </c>
      <c r="I2430">
        <v>202512</v>
      </c>
      <c r="J2430">
        <v>9372.2139999999999</v>
      </c>
      <c r="L2430">
        <v>9372.2099999999991</v>
      </c>
      <c r="N2430">
        <v>90462119</v>
      </c>
      <c r="O2430" s="1">
        <v>46049</v>
      </c>
      <c r="P2430" s="1">
        <v>46059</v>
      </c>
      <c r="R2430">
        <v>67</v>
      </c>
      <c r="S2430" t="s">
        <v>53</v>
      </c>
      <c r="T2430" t="s">
        <v>40</v>
      </c>
      <c r="U2430" t="s">
        <v>40</v>
      </c>
      <c r="V2430" t="s">
        <v>7892</v>
      </c>
      <c r="W2430">
        <v>6</v>
      </c>
      <c r="X2430" t="s">
        <v>42</v>
      </c>
      <c r="Y2430">
        <v>6</v>
      </c>
      <c r="Z2430" t="s">
        <v>40</v>
      </c>
      <c r="AA2430" t="s">
        <v>193</v>
      </c>
      <c r="AB2430" t="s">
        <v>44</v>
      </c>
      <c r="AC2430" t="s">
        <v>45</v>
      </c>
      <c r="AE2430" t="s">
        <v>298</v>
      </c>
      <c r="AF2430" t="s">
        <v>9406</v>
      </c>
      <c r="AG2430" s="1">
        <v>46099</v>
      </c>
      <c r="AH2430" t="s">
        <v>47</v>
      </c>
      <c r="AI2430">
        <f>_xlfn.XLOOKUP(Tabela5[[#This Row],[UUID]],Planilha2!$A:$A,Planilha2!B:B,"")</f>
        <v>1</v>
      </c>
      <c r="AJ2430">
        <f>_xlfn.XLOOKUP(Tabela5[[#This Row],[UUID]],Planilha2!$A:$A,Planilha2!C:C,"")</f>
        <v>1</v>
      </c>
      <c r="AK2430">
        <f>_xlfn.XLOOKUP(Tabela5[[#This Row],[UUID]],Planilha2!$A:$A,Planilha2!D:D,"")</f>
        <v>34</v>
      </c>
      <c r="AL2430">
        <f>_xlfn.XLOOKUP(Tabela5[[#This Row],[UUID]],Planilha2!$A:$A,Planilha2!E:E,"")</f>
        <v>0</v>
      </c>
      <c r="AM2430">
        <f>_xlfn.XLOOKUP(Tabela5[[#This Row],[UUID]],Planilha2!$A:$A,Planilha2!F:F,"")</f>
        <v>1</v>
      </c>
      <c r="AN2430">
        <f>_xlfn.XLOOKUP(Tabela5[[#This Row],[UUID]],Planilha2!$A:$A,Planilha2!G:G,"")</f>
        <v>1</v>
      </c>
      <c r="AO2430">
        <f>_xlfn.XLOOKUP(Tabela5[[#This Row],[UUID]],Planilha2!$A:$A,Planilha2!H:H,"")</f>
        <v>1</v>
      </c>
      <c r="AP2430">
        <f>_xlfn.XLOOKUP(Tabela5[[#This Row],[UUID]],Planilha2!$A:$A,Planilha2!I:I,"")</f>
        <v>1</v>
      </c>
      <c r="AQ2430">
        <f>_xlfn.XLOOKUP(Tabela5[[#This Row],[UUID]],Planilha2!$A:$A,Planilha2!J:J,"")</f>
        <v>1</v>
      </c>
      <c r="AR2430">
        <f>_xlfn.XLOOKUP(Tabela5[[#This Row],[UUID]],Planilha2!$A:$A,Planilha2!K:K,"")</f>
        <v>1</v>
      </c>
      <c r="AS2430">
        <f>_xlfn.XLOOKUP(Tabela5[[#This Row],[UUID]],Planilha2!$A:$A,Planilha2!L:L,"")</f>
        <v>0</v>
      </c>
      <c r="AT2430">
        <f>_xlfn.XLOOKUP(Tabela5[[#This Row],[UUID]],Planilha2!$A:$A,Planilha2!M:M,"")</f>
        <v>0</v>
      </c>
      <c r="AU2430">
        <f>_xlfn.XLOOKUP(Tabela5[[#This Row],[UUID]],Planilha2!$A:$A,Planilha2!N:N,"")</f>
        <v>1</v>
      </c>
      <c r="AV2430">
        <f>_xlfn.XLOOKUP(Tabela5[[#This Row],[UUID]],Planilha2!$A:$A,Planilha2!O:O,"")</f>
        <v>1</v>
      </c>
    </row>
    <row r="2431" spans="1:48" x14ac:dyDescent="0.2">
      <c r="A2431" t="s">
        <v>9407</v>
      </c>
      <c r="B2431" t="s">
        <v>35</v>
      </c>
      <c r="C2431">
        <v>13073117</v>
      </c>
      <c r="D2431">
        <v>49377571804</v>
      </c>
      <c r="E2431" t="s">
        <v>2066</v>
      </c>
      <c r="F2431" t="s">
        <v>7895</v>
      </c>
      <c r="G2431" t="s">
        <v>7896</v>
      </c>
      <c r="H2431" s="1">
        <v>45992</v>
      </c>
      <c r="I2431">
        <v>202512</v>
      </c>
      <c r="J2431">
        <v>14636.77246</v>
      </c>
      <c r="L2431">
        <v>14636.77</v>
      </c>
      <c r="N2431">
        <v>90461517</v>
      </c>
      <c r="O2431" s="1">
        <v>46048</v>
      </c>
      <c r="P2431" s="1">
        <v>46058</v>
      </c>
      <c r="R2431">
        <v>68</v>
      </c>
      <c r="S2431" t="s">
        <v>53</v>
      </c>
      <c r="T2431" t="s">
        <v>40</v>
      </c>
      <c r="U2431" t="s">
        <v>40</v>
      </c>
      <c r="V2431" t="s">
        <v>7897</v>
      </c>
      <c r="W2431">
        <v>6</v>
      </c>
      <c r="X2431" t="s">
        <v>42</v>
      </c>
      <c r="Y2431">
        <v>6</v>
      </c>
      <c r="Z2431" t="s">
        <v>40</v>
      </c>
      <c r="AA2431" t="s">
        <v>193</v>
      </c>
      <c r="AB2431" t="s">
        <v>44</v>
      </c>
      <c r="AC2431" t="s">
        <v>45</v>
      </c>
      <c r="AE2431" t="s">
        <v>298</v>
      </c>
      <c r="AF2431" t="s">
        <v>9408</v>
      </c>
      <c r="AG2431" s="1">
        <v>46104</v>
      </c>
      <c r="AH2431" t="s">
        <v>47</v>
      </c>
      <c r="AI2431">
        <f>_xlfn.XLOOKUP(Tabela5[[#This Row],[UUID]],Planilha2!$A:$A,Planilha2!B:B,"")</f>
        <v>1</v>
      </c>
      <c r="AJ2431">
        <f>_xlfn.XLOOKUP(Tabela5[[#This Row],[UUID]],Planilha2!$A:$A,Planilha2!C:C,"")</f>
        <v>1</v>
      </c>
      <c r="AK2431">
        <f>_xlfn.XLOOKUP(Tabela5[[#This Row],[UUID]],Planilha2!$A:$A,Planilha2!D:D,"")</f>
        <v>1</v>
      </c>
      <c r="AL2431">
        <f>_xlfn.XLOOKUP(Tabela5[[#This Row],[UUID]],Planilha2!$A:$A,Planilha2!E:E,"")</f>
        <v>0</v>
      </c>
      <c r="AM2431">
        <f>_xlfn.XLOOKUP(Tabela5[[#This Row],[UUID]],Planilha2!$A:$A,Planilha2!F:F,"")</f>
        <v>1</v>
      </c>
      <c r="AN2431">
        <f>_xlfn.XLOOKUP(Tabela5[[#This Row],[UUID]],Planilha2!$A:$A,Planilha2!G:G,"")</f>
        <v>1</v>
      </c>
      <c r="AO2431">
        <f>_xlfn.XLOOKUP(Tabela5[[#This Row],[UUID]],Planilha2!$A:$A,Planilha2!H:H,"")</f>
        <v>1</v>
      </c>
      <c r="AP2431">
        <f>_xlfn.XLOOKUP(Tabela5[[#This Row],[UUID]],Planilha2!$A:$A,Planilha2!I:I,"")</f>
        <v>1</v>
      </c>
      <c r="AQ2431">
        <f>_xlfn.XLOOKUP(Tabela5[[#This Row],[UUID]],Planilha2!$A:$A,Planilha2!J:J,"")</f>
        <v>1</v>
      </c>
      <c r="AR2431">
        <f>_xlfn.XLOOKUP(Tabela5[[#This Row],[UUID]],Planilha2!$A:$A,Planilha2!K:K,"")</f>
        <v>0</v>
      </c>
      <c r="AS2431">
        <f>_xlfn.XLOOKUP(Tabela5[[#This Row],[UUID]],Planilha2!$A:$A,Planilha2!L:L,"")</f>
        <v>0</v>
      </c>
      <c r="AT2431">
        <f>_xlfn.XLOOKUP(Tabela5[[#This Row],[UUID]],Planilha2!$A:$A,Planilha2!M:M,"")</f>
        <v>1</v>
      </c>
      <c r="AU2431">
        <f>_xlfn.XLOOKUP(Tabela5[[#This Row],[UUID]],Planilha2!$A:$A,Planilha2!N:N,"")</f>
        <v>1</v>
      </c>
      <c r="AV2431">
        <f>_xlfn.XLOOKUP(Tabela5[[#This Row],[UUID]],Planilha2!$A:$A,Planilha2!O:O,"")</f>
        <v>1</v>
      </c>
    </row>
    <row r="2432" spans="1:48" x14ac:dyDescent="0.2">
      <c r="A2432" t="s">
        <v>9409</v>
      </c>
      <c r="B2432" t="s">
        <v>35</v>
      </c>
      <c r="C2432">
        <v>4003776399</v>
      </c>
      <c r="D2432">
        <v>49377571804</v>
      </c>
      <c r="E2432" t="s">
        <v>2066</v>
      </c>
      <c r="F2432" t="s">
        <v>2067</v>
      </c>
      <c r="G2432" t="s">
        <v>2068</v>
      </c>
      <c r="H2432" s="1">
        <v>45992</v>
      </c>
      <c r="I2432">
        <v>202512</v>
      </c>
      <c r="J2432">
        <v>1886.3697</v>
      </c>
      <c r="L2432">
        <v>1886.37</v>
      </c>
      <c r="N2432">
        <v>90461585</v>
      </c>
      <c r="O2432" s="1">
        <v>46048</v>
      </c>
      <c r="P2432" s="1">
        <v>46058</v>
      </c>
      <c r="R2432">
        <v>68</v>
      </c>
      <c r="S2432" t="s">
        <v>53</v>
      </c>
      <c r="T2432" t="s">
        <v>40</v>
      </c>
      <c r="U2432" t="s">
        <v>40</v>
      </c>
      <c r="V2432" t="s">
        <v>2069</v>
      </c>
      <c r="W2432" t="s">
        <v>94</v>
      </c>
      <c r="X2432" t="s">
        <v>94</v>
      </c>
      <c r="Y2432">
        <v>6</v>
      </c>
      <c r="Z2432" t="s">
        <v>40</v>
      </c>
      <c r="AA2432" t="s">
        <v>193</v>
      </c>
      <c r="AB2432" t="s">
        <v>44</v>
      </c>
      <c r="AC2432" t="s">
        <v>45</v>
      </c>
      <c r="AE2432" t="s">
        <v>298</v>
      </c>
      <c r="AF2432" t="s">
        <v>9410</v>
      </c>
      <c r="AG2432" s="1">
        <v>46077</v>
      </c>
      <c r="AH2432" t="s">
        <v>2615</v>
      </c>
      <c r="AI2432">
        <f>_xlfn.XLOOKUP(Tabela5[[#This Row],[UUID]],Planilha2!$A:$A,Planilha2!B:B,"")</f>
        <v>0</v>
      </c>
      <c r="AJ2432">
        <f>_xlfn.XLOOKUP(Tabela5[[#This Row],[UUID]],Planilha2!$A:$A,Planilha2!C:C,"")</f>
        <v>2</v>
      </c>
      <c r="AK2432">
        <f>_xlfn.XLOOKUP(Tabela5[[#This Row],[UUID]],Planilha2!$A:$A,Planilha2!D:D,"")</f>
        <v>1</v>
      </c>
      <c r="AL2432">
        <f>_xlfn.XLOOKUP(Tabela5[[#This Row],[UUID]],Planilha2!$A:$A,Planilha2!E:E,"")</f>
        <v>0</v>
      </c>
      <c r="AM2432">
        <f>_xlfn.XLOOKUP(Tabela5[[#This Row],[UUID]],Planilha2!$A:$A,Planilha2!F:F,"")</f>
        <v>1</v>
      </c>
      <c r="AN2432">
        <f>_xlfn.XLOOKUP(Tabela5[[#This Row],[UUID]],Planilha2!$A:$A,Planilha2!G:G,"")</f>
        <v>1</v>
      </c>
      <c r="AO2432">
        <f>_xlfn.XLOOKUP(Tabela5[[#This Row],[UUID]],Planilha2!$A:$A,Planilha2!H:H,"")</f>
        <v>1</v>
      </c>
      <c r="AP2432">
        <f>_xlfn.XLOOKUP(Tabela5[[#This Row],[UUID]],Planilha2!$A:$A,Planilha2!I:I,"")</f>
        <v>1</v>
      </c>
      <c r="AQ2432">
        <f>_xlfn.XLOOKUP(Tabela5[[#This Row],[UUID]],Planilha2!$A:$A,Planilha2!J:J,"")</f>
        <v>1</v>
      </c>
      <c r="AR2432">
        <f>_xlfn.XLOOKUP(Tabela5[[#This Row],[UUID]],Planilha2!$A:$A,Planilha2!K:K,"")</f>
        <v>1</v>
      </c>
      <c r="AS2432">
        <f>_xlfn.XLOOKUP(Tabela5[[#This Row],[UUID]],Planilha2!$A:$A,Planilha2!L:L,"")</f>
        <v>1</v>
      </c>
      <c r="AT2432">
        <f>_xlfn.XLOOKUP(Tabela5[[#This Row],[UUID]],Planilha2!$A:$A,Planilha2!M:M,"")</f>
        <v>1</v>
      </c>
      <c r="AU2432">
        <f>_xlfn.XLOOKUP(Tabela5[[#This Row],[UUID]],Planilha2!$A:$A,Planilha2!N:N,"")</f>
        <v>1</v>
      </c>
      <c r="AV2432">
        <f>_xlfn.XLOOKUP(Tabela5[[#This Row],[UUID]],Planilha2!$A:$A,Planilha2!O:O,"")</f>
        <v>1</v>
      </c>
    </row>
    <row r="2433" spans="1:48" x14ac:dyDescent="0.2">
      <c r="A2433" t="s">
        <v>9411</v>
      </c>
      <c r="B2433" t="s">
        <v>35</v>
      </c>
      <c r="C2433">
        <v>4001242562</v>
      </c>
      <c r="D2433">
        <v>33558405803</v>
      </c>
      <c r="E2433" t="s">
        <v>2072</v>
      </c>
      <c r="F2433" t="s">
        <v>9412</v>
      </c>
      <c r="G2433" t="s">
        <v>2074</v>
      </c>
      <c r="H2433" s="1">
        <v>45992</v>
      </c>
      <c r="I2433">
        <v>202512</v>
      </c>
      <c r="J2433">
        <v>219.80391</v>
      </c>
      <c r="K2433">
        <v>1.94</v>
      </c>
      <c r="L2433">
        <v>221.74</v>
      </c>
      <c r="N2433">
        <v>90452970</v>
      </c>
      <c r="O2433" s="1">
        <v>46037</v>
      </c>
      <c r="P2433" s="1">
        <v>46048</v>
      </c>
      <c r="R2433">
        <v>78</v>
      </c>
      <c r="S2433" t="s">
        <v>53</v>
      </c>
      <c r="T2433" t="s">
        <v>40</v>
      </c>
      <c r="U2433" t="s">
        <v>40</v>
      </c>
      <c r="V2433" t="s">
        <v>2075</v>
      </c>
      <c r="W2433">
        <v>6</v>
      </c>
      <c r="X2433" t="s">
        <v>42</v>
      </c>
      <c r="Y2433">
        <v>6</v>
      </c>
      <c r="Z2433" t="s">
        <v>40</v>
      </c>
      <c r="AA2433" t="s">
        <v>193</v>
      </c>
      <c r="AB2433" t="s">
        <v>44</v>
      </c>
      <c r="AE2433" t="s">
        <v>298</v>
      </c>
      <c r="AF2433" t="s">
        <v>9413</v>
      </c>
      <c r="AG2433" s="1">
        <v>46037</v>
      </c>
      <c r="AH2433" t="s">
        <v>2751</v>
      </c>
      <c r="AI2433">
        <f>_xlfn.XLOOKUP(Tabela5[[#This Row],[UUID]],Planilha2!$A:$A,Planilha2!B:B,"")</f>
        <v>0</v>
      </c>
      <c r="AJ2433">
        <f>_xlfn.XLOOKUP(Tabela5[[#This Row],[UUID]],Planilha2!$A:$A,Planilha2!C:C,"")</f>
        <v>0</v>
      </c>
      <c r="AK2433">
        <f>_xlfn.XLOOKUP(Tabela5[[#This Row],[UUID]],Planilha2!$A:$A,Planilha2!D:D,"")</f>
        <v>1</v>
      </c>
      <c r="AL2433">
        <f>_xlfn.XLOOKUP(Tabela5[[#This Row],[UUID]],Planilha2!$A:$A,Planilha2!E:E,"")</f>
        <v>0</v>
      </c>
      <c r="AM2433">
        <f>_xlfn.XLOOKUP(Tabela5[[#This Row],[UUID]],Planilha2!$A:$A,Planilha2!F:F,"")</f>
        <v>1</v>
      </c>
      <c r="AN2433">
        <f>_xlfn.XLOOKUP(Tabela5[[#This Row],[UUID]],Planilha2!$A:$A,Planilha2!G:G,"")</f>
        <v>1</v>
      </c>
      <c r="AO2433">
        <f>_xlfn.XLOOKUP(Tabela5[[#This Row],[UUID]],Planilha2!$A:$A,Planilha2!H:H,"")</f>
        <v>1</v>
      </c>
      <c r="AP2433">
        <f>_xlfn.XLOOKUP(Tabela5[[#This Row],[UUID]],Planilha2!$A:$A,Planilha2!I:I,"")</f>
        <v>1</v>
      </c>
      <c r="AQ2433">
        <f>_xlfn.XLOOKUP(Tabela5[[#This Row],[UUID]],Planilha2!$A:$A,Planilha2!J:J,"")</f>
        <v>1</v>
      </c>
      <c r="AR2433">
        <f>_xlfn.XLOOKUP(Tabela5[[#This Row],[UUID]],Planilha2!$A:$A,Planilha2!K:K,"")</f>
        <v>1</v>
      </c>
      <c r="AS2433">
        <f>_xlfn.XLOOKUP(Tabela5[[#This Row],[UUID]],Planilha2!$A:$A,Planilha2!L:L,"")</f>
        <v>1</v>
      </c>
      <c r="AT2433">
        <f>_xlfn.XLOOKUP(Tabela5[[#This Row],[UUID]],Planilha2!$A:$A,Planilha2!M:M,"")</f>
        <v>0</v>
      </c>
      <c r="AU2433">
        <f>_xlfn.XLOOKUP(Tabela5[[#This Row],[UUID]],Planilha2!$A:$A,Planilha2!N:N,"")</f>
        <v>1</v>
      </c>
      <c r="AV2433">
        <f>_xlfn.XLOOKUP(Tabela5[[#This Row],[UUID]],Planilha2!$A:$A,Planilha2!O:O,"")</f>
        <v>1</v>
      </c>
    </row>
    <row r="2434" spans="1:48" x14ac:dyDescent="0.2">
      <c r="A2434" t="s">
        <v>9414</v>
      </c>
      <c r="B2434" t="s">
        <v>35</v>
      </c>
      <c r="C2434">
        <v>23307510</v>
      </c>
      <c r="D2434">
        <v>36181255850</v>
      </c>
      <c r="E2434" t="s">
        <v>2084</v>
      </c>
      <c r="F2434" t="s">
        <v>2085</v>
      </c>
      <c r="G2434" t="s">
        <v>2086</v>
      </c>
      <c r="H2434" s="1">
        <v>45992</v>
      </c>
      <c r="I2434">
        <v>202512</v>
      </c>
      <c r="J2434">
        <v>89.423460000000006</v>
      </c>
      <c r="L2434">
        <v>89.42</v>
      </c>
      <c r="N2434">
        <v>90461328</v>
      </c>
      <c r="O2434" s="1">
        <v>46048</v>
      </c>
      <c r="P2434" s="1">
        <v>46058</v>
      </c>
      <c r="R2434">
        <v>68</v>
      </c>
      <c r="S2434" t="s">
        <v>53</v>
      </c>
      <c r="T2434" t="s">
        <v>40</v>
      </c>
      <c r="U2434" t="s">
        <v>40</v>
      </c>
      <c r="V2434" t="s">
        <v>2087</v>
      </c>
      <c r="W2434">
        <v>6</v>
      </c>
      <c r="X2434" t="s">
        <v>42</v>
      </c>
      <c r="Y2434">
        <v>6</v>
      </c>
      <c r="Z2434" t="s">
        <v>40</v>
      </c>
      <c r="AA2434" t="s">
        <v>193</v>
      </c>
      <c r="AB2434" t="s">
        <v>44</v>
      </c>
      <c r="AC2434" t="s">
        <v>45</v>
      </c>
      <c r="AE2434" t="s">
        <v>298</v>
      </c>
      <c r="AF2434" t="s">
        <v>9415</v>
      </c>
      <c r="AG2434" s="1">
        <v>46107</v>
      </c>
      <c r="AH2434" t="s">
        <v>47</v>
      </c>
      <c r="AI2434">
        <f>_xlfn.XLOOKUP(Tabela5[[#This Row],[UUID]],Planilha2!$A:$A,Planilha2!B:B,"")</f>
        <v>1</v>
      </c>
      <c r="AJ2434">
        <f>_xlfn.XLOOKUP(Tabela5[[#This Row],[UUID]],Planilha2!$A:$A,Planilha2!C:C,"")</f>
        <v>1</v>
      </c>
      <c r="AK2434">
        <f>_xlfn.XLOOKUP(Tabela5[[#This Row],[UUID]],Planilha2!$A:$A,Planilha2!D:D,"")</f>
        <v>19</v>
      </c>
      <c r="AL2434">
        <f>_xlfn.XLOOKUP(Tabela5[[#This Row],[UUID]],Planilha2!$A:$A,Planilha2!E:E,"")</f>
        <v>0</v>
      </c>
      <c r="AM2434">
        <f>_xlfn.XLOOKUP(Tabela5[[#This Row],[UUID]],Planilha2!$A:$A,Planilha2!F:F,"")</f>
        <v>1</v>
      </c>
      <c r="AN2434">
        <f>_xlfn.XLOOKUP(Tabela5[[#This Row],[UUID]],Planilha2!$A:$A,Planilha2!G:G,"")</f>
        <v>1</v>
      </c>
      <c r="AO2434">
        <f>_xlfn.XLOOKUP(Tabela5[[#This Row],[UUID]],Planilha2!$A:$A,Planilha2!H:H,"")</f>
        <v>1</v>
      </c>
      <c r="AP2434">
        <f>_xlfn.XLOOKUP(Tabela5[[#This Row],[UUID]],Planilha2!$A:$A,Planilha2!I:I,"")</f>
        <v>1</v>
      </c>
      <c r="AQ2434">
        <f>_xlfn.XLOOKUP(Tabela5[[#This Row],[UUID]],Planilha2!$A:$A,Planilha2!J:J,"")</f>
        <v>0</v>
      </c>
      <c r="AR2434">
        <f>_xlfn.XLOOKUP(Tabela5[[#This Row],[UUID]],Planilha2!$A:$A,Planilha2!K:K,"")</f>
        <v>0</v>
      </c>
      <c r="AS2434">
        <f>_xlfn.XLOOKUP(Tabela5[[#This Row],[UUID]],Planilha2!$A:$A,Planilha2!L:L,"")</f>
        <v>0</v>
      </c>
      <c r="AT2434">
        <f>_xlfn.XLOOKUP(Tabela5[[#This Row],[UUID]],Planilha2!$A:$A,Planilha2!M:M,"")</f>
        <v>0</v>
      </c>
      <c r="AU2434">
        <f>_xlfn.XLOOKUP(Tabela5[[#This Row],[UUID]],Planilha2!$A:$A,Planilha2!N:N,"")</f>
        <v>1</v>
      </c>
      <c r="AV2434">
        <f>_xlfn.XLOOKUP(Tabela5[[#This Row],[UUID]],Planilha2!$A:$A,Planilha2!O:O,"")</f>
        <v>1</v>
      </c>
    </row>
    <row r="2435" spans="1:48" x14ac:dyDescent="0.2">
      <c r="A2435" t="s">
        <v>9416</v>
      </c>
      <c r="B2435" t="s">
        <v>35</v>
      </c>
      <c r="C2435">
        <v>17156769</v>
      </c>
      <c r="D2435">
        <v>8159911858</v>
      </c>
      <c r="E2435" t="s">
        <v>5718</v>
      </c>
      <c r="F2435" t="s">
        <v>8792</v>
      </c>
      <c r="G2435" t="s">
        <v>5720</v>
      </c>
      <c r="H2435" s="1">
        <v>45992</v>
      </c>
      <c r="I2435">
        <v>202512</v>
      </c>
      <c r="J2435">
        <v>292.46519000000001</v>
      </c>
      <c r="L2435">
        <v>292.47000000000003</v>
      </c>
      <c r="N2435">
        <v>90452980</v>
      </c>
      <c r="O2435" s="1">
        <v>46037</v>
      </c>
      <c r="P2435" s="1">
        <v>46048</v>
      </c>
      <c r="R2435">
        <v>78</v>
      </c>
      <c r="S2435" t="s">
        <v>53</v>
      </c>
      <c r="T2435" t="s">
        <v>40</v>
      </c>
      <c r="U2435" t="s">
        <v>40</v>
      </c>
      <c r="V2435" t="s">
        <v>5721</v>
      </c>
      <c r="W2435">
        <v>6</v>
      </c>
      <c r="X2435" t="s">
        <v>42</v>
      </c>
      <c r="Y2435">
        <v>6</v>
      </c>
      <c r="Z2435" t="s">
        <v>40</v>
      </c>
      <c r="AA2435" t="s">
        <v>193</v>
      </c>
      <c r="AB2435" t="s">
        <v>44</v>
      </c>
      <c r="AE2435" t="s">
        <v>298</v>
      </c>
      <c r="AF2435" t="s">
        <v>9417</v>
      </c>
      <c r="AG2435" s="1">
        <v>46038</v>
      </c>
      <c r="AH2435" t="s">
        <v>2751</v>
      </c>
      <c r="AI2435">
        <f>_xlfn.XLOOKUP(Tabela5[[#This Row],[UUID]],Planilha2!$A:$A,Planilha2!B:B,"")</f>
        <v>1</v>
      </c>
      <c r="AJ2435">
        <f>_xlfn.XLOOKUP(Tabela5[[#This Row],[UUID]],Planilha2!$A:$A,Planilha2!C:C,"")</f>
        <v>0</v>
      </c>
      <c r="AK2435">
        <f>_xlfn.XLOOKUP(Tabela5[[#This Row],[UUID]],Planilha2!$A:$A,Planilha2!D:D,"")</f>
        <v>1</v>
      </c>
      <c r="AL2435">
        <f>_xlfn.XLOOKUP(Tabela5[[#This Row],[UUID]],Planilha2!$A:$A,Planilha2!E:E,"")</f>
        <v>1</v>
      </c>
      <c r="AM2435">
        <f>_xlfn.XLOOKUP(Tabela5[[#This Row],[UUID]],Planilha2!$A:$A,Planilha2!F:F,"")</f>
        <v>1</v>
      </c>
      <c r="AN2435">
        <f>_xlfn.XLOOKUP(Tabela5[[#This Row],[UUID]],Planilha2!$A:$A,Planilha2!G:G,"")</f>
        <v>1</v>
      </c>
      <c r="AO2435">
        <f>_xlfn.XLOOKUP(Tabela5[[#This Row],[UUID]],Planilha2!$A:$A,Planilha2!H:H,"")</f>
        <v>1</v>
      </c>
      <c r="AP2435">
        <f>_xlfn.XLOOKUP(Tabela5[[#This Row],[UUID]],Planilha2!$A:$A,Planilha2!I:I,"")</f>
        <v>1</v>
      </c>
      <c r="AQ2435">
        <f>_xlfn.XLOOKUP(Tabela5[[#This Row],[UUID]],Planilha2!$A:$A,Planilha2!J:J,"")</f>
        <v>1</v>
      </c>
      <c r="AR2435">
        <f>_xlfn.XLOOKUP(Tabela5[[#This Row],[UUID]],Planilha2!$A:$A,Planilha2!K:K,"")</f>
        <v>1</v>
      </c>
      <c r="AS2435">
        <f>_xlfn.XLOOKUP(Tabela5[[#This Row],[UUID]],Planilha2!$A:$A,Planilha2!L:L,"")</f>
        <v>1</v>
      </c>
      <c r="AT2435">
        <f>_xlfn.XLOOKUP(Tabela5[[#This Row],[UUID]],Planilha2!$A:$A,Planilha2!M:M,"")</f>
        <v>0</v>
      </c>
      <c r="AU2435">
        <f>_xlfn.XLOOKUP(Tabela5[[#This Row],[UUID]],Planilha2!$A:$A,Planilha2!N:N,"")</f>
        <v>1</v>
      </c>
      <c r="AV2435">
        <f>_xlfn.XLOOKUP(Tabela5[[#This Row],[UUID]],Planilha2!$A:$A,Planilha2!O:O,"")</f>
        <v>1</v>
      </c>
    </row>
    <row r="2436" spans="1:48" x14ac:dyDescent="0.2">
      <c r="A2436" t="s">
        <v>9418</v>
      </c>
      <c r="B2436" t="s">
        <v>35</v>
      </c>
      <c r="C2436">
        <v>14966328</v>
      </c>
      <c r="D2436">
        <v>32717679634</v>
      </c>
      <c r="E2436" t="s">
        <v>5724</v>
      </c>
      <c r="F2436" t="s">
        <v>5725</v>
      </c>
      <c r="G2436" t="s">
        <v>5726</v>
      </c>
      <c r="H2436" s="1">
        <v>45992</v>
      </c>
      <c r="I2436">
        <v>202512</v>
      </c>
      <c r="J2436">
        <v>550.54409999999996</v>
      </c>
      <c r="L2436">
        <v>550.54</v>
      </c>
      <c r="N2436">
        <v>90461346</v>
      </c>
      <c r="O2436" s="1">
        <v>46048</v>
      </c>
      <c r="P2436" s="1">
        <v>46058</v>
      </c>
      <c r="R2436">
        <v>68</v>
      </c>
      <c r="S2436" t="s">
        <v>53</v>
      </c>
      <c r="T2436" t="s">
        <v>40</v>
      </c>
      <c r="U2436" t="s">
        <v>40</v>
      </c>
      <c r="V2436" t="s">
        <v>5727</v>
      </c>
      <c r="W2436">
        <v>6</v>
      </c>
      <c r="X2436" t="s">
        <v>42</v>
      </c>
      <c r="Y2436">
        <v>6</v>
      </c>
      <c r="Z2436" t="s">
        <v>40</v>
      </c>
      <c r="AA2436" t="s">
        <v>193</v>
      </c>
      <c r="AB2436" t="s">
        <v>44</v>
      </c>
      <c r="AC2436" t="s">
        <v>45</v>
      </c>
      <c r="AE2436" t="s">
        <v>298</v>
      </c>
      <c r="AF2436" t="s">
        <v>9419</v>
      </c>
      <c r="AG2436" s="1">
        <v>46100</v>
      </c>
      <c r="AH2436" t="s">
        <v>47</v>
      </c>
      <c r="AI2436">
        <f>_xlfn.XLOOKUP(Tabela5[[#This Row],[UUID]],Planilha2!$A:$A,Planilha2!B:B,"")</f>
        <v>1</v>
      </c>
      <c r="AJ2436">
        <f>_xlfn.XLOOKUP(Tabela5[[#This Row],[UUID]],Planilha2!$A:$A,Planilha2!C:C,"")</f>
        <v>0</v>
      </c>
      <c r="AK2436">
        <f>_xlfn.XLOOKUP(Tabela5[[#This Row],[UUID]],Planilha2!$A:$A,Planilha2!D:D,"")</f>
        <v>2</v>
      </c>
      <c r="AL2436">
        <f>_xlfn.XLOOKUP(Tabela5[[#This Row],[UUID]],Planilha2!$A:$A,Planilha2!E:E,"")</f>
        <v>1</v>
      </c>
      <c r="AM2436">
        <f>_xlfn.XLOOKUP(Tabela5[[#This Row],[UUID]],Planilha2!$A:$A,Planilha2!F:F,"")</f>
        <v>1</v>
      </c>
      <c r="AN2436">
        <f>_xlfn.XLOOKUP(Tabela5[[#This Row],[UUID]],Planilha2!$A:$A,Planilha2!G:G,"")</f>
        <v>1</v>
      </c>
      <c r="AO2436">
        <f>_xlfn.XLOOKUP(Tabela5[[#This Row],[UUID]],Planilha2!$A:$A,Planilha2!H:H,"")</f>
        <v>1</v>
      </c>
      <c r="AP2436">
        <f>_xlfn.XLOOKUP(Tabela5[[#This Row],[UUID]],Planilha2!$A:$A,Planilha2!I:I,"")</f>
        <v>1</v>
      </c>
      <c r="AQ2436">
        <f>_xlfn.XLOOKUP(Tabela5[[#This Row],[UUID]],Planilha2!$A:$A,Planilha2!J:J,"")</f>
        <v>1</v>
      </c>
      <c r="AR2436">
        <f>_xlfn.XLOOKUP(Tabela5[[#This Row],[UUID]],Planilha2!$A:$A,Planilha2!K:K,"")</f>
        <v>1</v>
      </c>
      <c r="AS2436">
        <f>_xlfn.XLOOKUP(Tabela5[[#This Row],[UUID]],Planilha2!$A:$A,Planilha2!L:L,"")</f>
        <v>0</v>
      </c>
      <c r="AT2436">
        <f>_xlfn.XLOOKUP(Tabela5[[#This Row],[UUID]],Planilha2!$A:$A,Planilha2!M:M,"")</f>
        <v>0</v>
      </c>
      <c r="AU2436">
        <f>_xlfn.XLOOKUP(Tabela5[[#This Row],[UUID]],Planilha2!$A:$A,Planilha2!N:N,"")</f>
        <v>1</v>
      </c>
      <c r="AV2436">
        <f>_xlfn.XLOOKUP(Tabela5[[#This Row],[UUID]],Planilha2!$A:$A,Planilha2!O:O,"")</f>
        <v>1</v>
      </c>
    </row>
    <row r="2437" spans="1:48" x14ac:dyDescent="0.2">
      <c r="A2437" t="s">
        <v>9420</v>
      </c>
      <c r="B2437" t="s">
        <v>35</v>
      </c>
      <c r="C2437">
        <v>4001249173</v>
      </c>
      <c r="D2437">
        <v>49377571804</v>
      </c>
      <c r="E2437" t="s">
        <v>2066</v>
      </c>
      <c r="F2437" t="s">
        <v>8787</v>
      </c>
      <c r="G2437" t="s">
        <v>5731</v>
      </c>
      <c r="H2437" s="1">
        <v>45992</v>
      </c>
      <c r="I2437">
        <v>202512</v>
      </c>
      <c r="J2437">
        <v>6299.1724199999999</v>
      </c>
      <c r="L2437">
        <v>6299.17</v>
      </c>
      <c r="N2437">
        <v>90453047</v>
      </c>
      <c r="O2437" s="1">
        <v>46037</v>
      </c>
      <c r="P2437" s="1">
        <v>46048</v>
      </c>
      <c r="R2437">
        <v>78</v>
      </c>
      <c r="S2437" t="s">
        <v>53</v>
      </c>
      <c r="T2437" t="s">
        <v>40</v>
      </c>
      <c r="U2437" t="s">
        <v>40</v>
      </c>
      <c r="V2437" t="s">
        <v>5732</v>
      </c>
      <c r="W2437">
        <v>6</v>
      </c>
      <c r="X2437" t="s">
        <v>42</v>
      </c>
      <c r="Y2437">
        <v>6</v>
      </c>
      <c r="Z2437" t="s">
        <v>40</v>
      </c>
      <c r="AA2437" t="s">
        <v>193</v>
      </c>
      <c r="AB2437" t="s">
        <v>44</v>
      </c>
      <c r="AE2437" t="s">
        <v>298</v>
      </c>
      <c r="AF2437" t="s">
        <v>9421</v>
      </c>
      <c r="AG2437" s="1">
        <v>46038</v>
      </c>
      <c r="AH2437" t="s">
        <v>2751</v>
      </c>
      <c r="AI2437">
        <f>_xlfn.XLOOKUP(Tabela5[[#This Row],[UUID]],Planilha2!$A:$A,Planilha2!B:B,"")</f>
        <v>1</v>
      </c>
      <c r="AJ2437">
        <f>_xlfn.XLOOKUP(Tabela5[[#This Row],[UUID]],Planilha2!$A:$A,Planilha2!C:C,"")</f>
        <v>0</v>
      </c>
      <c r="AK2437">
        <f>_xlfn.XLOOKUP(Tabela5[[#This Row],[UUID]],Planilha2!$A:$A,Planilha2!D:D,"")</f>
        <v>1</v>
      </c>
      <c r="AL2437">
        <f>_xlfn.XLOOKUP(Tabela5[[#This Row],[UUID]],Planilha2!$A:$A,Planilha2!E:E,"")</f>
        <v>0</v>
      </c>
      <c r="AM2437">
        <f>_xlfn.XLOOKUP(Tabela5[[#This Row],[UUID]],Planilha2!$A:$A,Planilha2!F:F,"")</f>
        <v>1</v>
      </c>
      <c r="AN2437">
        <f>_xlfn.XLOOKUP(Tabela5[[#This Row],[UUID]],Planilha2!$A:$A,Planilha2!G:G,"")</f>
        <v>1</v>
      </c>
      <c r="AO2437">
        <f>_xlfn.XLOOKUP(Tabela5[[#This Row],[UUID]],Planilha2!$A:$A,Planilha2!H:H,"")</f>
        <v>1</v>
      </c>
      <c r="AP2437">
        <f>_xlfn.XLOOKUP(Tabela5[[#This Row],[UUID]],Planilha2!$A:$A,Planilha2!I:I,"")</f>
        <v>1</v>
      </c>
      <c r="AQ2437">
        <f>_xlfn.XLOOKUP(Tabela5[[#This Row],[UUID]],Planilha2!$A:$A,Planilha2!J:J,"")</f>
        <v>1</v>
      </c>
      <c r="AR2437">
        <f>_xlfn.XLOOKUP(Tabela5[[#This Row],[UUID]],Planilha2!$A:$A,Planilha2!K:K,"")</f>
        <v>1</v>
      </c>
      <c r="AS2437">
        <f>_xlfn.XLOOKUP(Tabela5[[#This Row],[UUID]],Planilha2!$A:$A,Planilha2!L:L,"")</f>
        <v>1</v>
      </c>
      <c r="AT2437">
        <f>_xlfn.XLOOKUP(Tabela5[[#This Row],[UUID]],Planilha2!$A:$A,Planilha2!M:M,"")</f>
        <v>0</v>
      </c>
      <c r="AU2437">
        <f>_xlfn.XLOOKUP(Tabela5[[#This Row],[UUID]],Planilha2!$A:$A,Planilha2!N:N,"")</f>
        <v>1</v>
      </c>
      <c r="AV2437">
        <f>_xlfn.XLOOKUP(Tabela5[[#This Row],[UUID]],Planilha2!$A:$A,Planilha2!O:O,"")</f>
        <v>1</v>
      </c>
    </row>
    <row r="2438" spans="1:48" x14ac:dyDescent="0.2">
      <c r="A2438" t="s">
        <v>9422</v>
      </c>
      <c r="B2438" t="s">
        <v>35</v>
      </c>
      <c r="C2438">
        <v>92224822</v>
      </c>
      <c r="D2438">
        <v>1043896996</v>
      </c>
      <c r="E2438" t="s">
        <v>1210</v>
      </c>
      <c r="F2438" t="s">
        <v>9423</v>
      </c>
      <c r="G2438" t="s">
        <v>1212</v>
      </c>
      <c r="H2438" s="1">
        <v>45931</v>
      </c>
      <c r="I2438">
        <v>202510</v>
      </c>
      <c r="J2438">
        <v>141.33243999999999</v>
      </c>
      <c r="L2438">
        <v>141.33000000000001</v>
      </c>
      <c r="N2438">
        <v>90405581</v>
      </c>
      <c r="O2438" s="1">
        <v>45978</v>
      </c>
      <c r="P2438" s="1">
        <v>45986</v>
      </c>
      <c r="R2438">
        <v>140</v>
      </c>
      <c r="S2438" t="s">
        <v>53</v>
      </c>
      <c r="T2438" t="s">
        <v>40</v>
      </c>
      <c r="U2438" t="s">
        <v>40</v>
      </c>
      <c r="V2438" t="s">
        <v>1213</v>
      </c>
      <c r="W2438">
        <v>6</v>
      </c>
      <c r="X2438" t="s">
        <v>42</v>
      </c>
      <c r="Y2438">
        <v>6</v>
      </c>
      <c r="Z2438" t="s">
        <v>40</v>
      </c>
      <c r="AA2438" t="s">
        <v>982</v>
      </c>
      <c r="AB2438" t="s">
        <v>44</v>
      </c>
      <c r="AE2438" t="s">
        <v>2711</v>
      </c>
      <c r="AF2438" t="s">
        <v>9424</v>
      </c>
      <c r="AG2438" s="1">
        <v>45975</v>
      </c>
      <c r="AH2438" t="s">
        <v>70</v>
      </c>
      <c r="AI2438">
        <f>_xlfn.XLOOKUP(Tabela5[[#This Row],[UUID]],Planilha2!$A:$A,Planilha2!B:B,"")</f>
        <v>0</v>
      </c>
      <c r="AJ2438">
        <f>_xlfn.XLOOKUP(Tabela5[[#This Row],[UUID]],Planilha2!$A:$A,Planilha2!C:C,"")</f>
        <v>0</v>
      </c>
      <c r="AK2438">
        <f>_xlfn.XLOOKUP(Tabela5[[#This Row],[UUID]],Planilha2!$A:$A,Planilha2!D:D,"")</f>
        <v>0</v>
      </c>
      <c r="AL2438">
        <f>_xlfn.XLOOKUP(Tabela5[[#This Row],[UUID]],Planilha2!$A:$A,Planilha2!E:E,"")</f>
        <v>5</v>
      </c>
      <c r="AM2438">
        <f>_xlfn.XLOOKUP(Tabela5[[#This Row],[UUID]],Planilha2!$A:$A,Planilha2!F:F,"")</f>
        <v>0</v>
      </c>
      <c r="AN2438">
        <f>_xlfn.XLOOKUP(Tabela5[[#This Row],[UUID]],Planilha2!$A:$A,Planilha2!G:G,"")</f>
        <v>0</v>
      </c>
      <c r="AO2438">
        <f>_xlfn.XLOOKUP(Tabela5[[#This Row],[UUID]],Planilha2!$A:$A,Planilha2!H:H,"")</f>
        <v>0</v>
      </c>
      <c r="AP2438">
        <f>_xlfn.XLOOKUP(Tabela5[[#This Row],[UUID]],Planilha2!$A:$A,Planilha2!I:I,"")</f>
        <v>0</v>
      </c>
      <c r="AQ2438">
        <f>_xlfn.XLOOKUP(Tabela5[[#This Row],[UUID]],Planilha2!$A:$A,Planilha2!J:J,"")</f>
        <v>0</v>
      </c>
      <c r="AR2438">
        <f>_xlfn.XLOOKUP(Tabela5[[#This Row],[UUID]],Planilha2!$A:$A,Planilha2!K:K,"")</f>
        <v>0</v>
      </c>
      <c r="AS2438">
        <f>_xlfn.XLOOKUP(Tabela5[[#This Row],[UUID]],Planilha2!$A:$A,Planilha2!L:L,"")</f>
        <v>0</v>
      </c>
      <c r="AT2438">
        <f>_xlfn.XLOOKUP(Tabela5[[#This Row],[UUID]],Planilha2!$A:$A,Planilha2!M:M,"")</f>
        <v>0</v>
      </c>
      <c r="AU2438">
        <f>_xlfn.XLOOKUP(Tabela5[[#This Row],[UUID]],Planilha2!$A:$A,Planilha2!N:N,"")</f>
        <v>0</v>
      </c>
      <c r="AV2438">
        <f>_xlfn.XLOOKUP(Tabela5[[#This Row],[UUID]],Planilha2!$A:$A,Planilha2!O:O,"")</f>
        <v>0</v>
      </c>
    </row>
    <row r="2439" spans="1:48" x14ac:dyDescent="0.2">
      <c r="A2439" t="s">
        <v>9425</v>
      </c>
      <c r="B2439" t="s">
        <v>35</v>
      </c>
      <c r="C2439">
        <v>81858655</v>
      </c>
      <c r="D2439">
        <v>85554863949</v>
      </c>
      <c r="E2439" t="s">
        <v>9426</v>
      </c>
      <c r="F2439" t="s">
        <v>9427</v>
      </c>
      <c r="G2439" t="s">
        <v>9428</v>
      </c>
      <c r="H2439" s="1">
        <v>45931</v>
      </c>
      <c r="I2439">
        <v>202510</v>
      </c>
      <c r="J2439">
        <v>174.73823999999999</v>
      </c>
      <c r="L2439">
        <v>174.74</v>
      </c>
      <c r="N2439">
        <v>90431021</v>
      </c>
      <c r="O2439" s="1">
        <v>46007</v>
      </c>
      <c r="P2439" s="1">
        <v>46059</v>
      </c>
      <c r="R2439">
        <v>67</v>
      </c>
      <c r="S2439" t="s">
        <v>53</v>
      </c>
      <c r="T2439" t="s">
        <v>40</v>
      </c>
      <c r="U2439" t="s">
        <v>40</v>
      </c>
      <c r="V2439" t="s">
        <v>9429</v>
      </c>
      <c r="W2439">
        <v>6</v>
      </c>
      <c r="X2439" t="s">
        <v>42</v>
      </c>
      <c r="Y2439">
        <v>6</v>
      </c>
      <c r="Z2439" t="s">
        <v>40</v>
      </c>
      <c r="AA2439" t="s">
        <v>982</v>
      </c>
      <c r="AB2439" t="s">
        <v>44</v>
      </c>
      <c r="AC2439" t="s">
        <v>45</v>
      </c>
      <c r="AE2439" t="s">
        <v>298</v>
      </c>
      <c r="AF2439" t="s">
        <v>9430</v>
      </c>
      <c r="AG2439" s="1">
        <v>46062</v>
      </c>
      <c r="AH2439" t="s">
        <v>2751</v>
      </c>
      <c r="AI2439">
        <f>_xlfn.XLOOKUP(Tabela5[[#This Row],[UUID]],Planilha2!$A:$A,Planilha2!B:B,"")</f>
        <v>0</v>
      </c>
      <c r="AJ2439">
        <f>_xlfn.XLOOKUP(Tabela5[[#This Row],[UUID]],Planilha2!$A:$A,Planilha2!C:C,"")</f>
        <v>1</v>
      </c>
      <c r="AK2439">
        <f>_xlfn.XLOOKUP(Tabela5[[#This Row],[UUID]],Planilha2!$A:$A,Planilha2!D:D,"")</f>
        <v>1</v>
      </c>
      <c r="AL2439">
        <f>_xlfn.XLOOKUP(Tabela5[[#This Row],[UUID]],Planilha2!$A:$A,Planilha2!E:E,"")</f>
        <v>0</v>
      </c>
      <c r="AM2439">
        <f>_xlfn.XLOOKUP(Tabela5[[#This Row],[UUID]],Planilha2!$A:$A,Planilha2!F:F,"")</f>
        <v>1</v>
      </c>
      <c r="AN2439">
        <f>_xlfn.XLOOKUP(Tabela5[[#This Row],[UUID]],Planilha2!$A:$A,Planilha2!G:G,"")</f>
        <v>1</v>
      </c>
      <c r="AO2439">
        <f>_xlfn.XLOOKUP(Tabela5[[#This Row],[UUID]],Planilha2!$A:$A,Planilha2!H:H,"")</f>
        <v>1</v>
      </c>
      <c r="AP2439">
        <f>_xlfn.XLOOKUP(Tabela5[[#This Row],[UUID]],Planilha2!$A:$A,Planilha2!I:I,"")</f>
        <v>1</v>
      </c>
      <c r="AQ2439">
        <f>_xlfn.XLOOKUP(Tabela5[[#This Row],[UUID]],Planilha2!$A:$A,Planilha2!J:J,"")</f>
        <v>1</v>
      </c>
      <c r="AR2439">
        <f>_xlfn.XLOOKUP(Tabela5[[#This Row],[UUID]],Planilha2!$A:$A,Planilha2!K:K,"")</f>
        <v>1</v>
      </c>
      <c r="AS2439">
        <f>_xlfn.XLOOKUP(Tabela5[[#This Row],[UUID]],Planilha2!$A:$A,Planilha2!L:L,"")</f>
        <v>1</v>
      </c>
      <c r="AT2439">
        <f>_xlfn.XLOOKUP(Tabela5[[#This Row],[UUID]],Planilha2!$A:$A,Planilha2!M:M,"")</f>
        <v>1</v>
      </c>
      <c r="AU2439">
        <f>_xlfn.XLOOKUP(Tabela5[[#This Row],[UUID]],Planilha2!$A:$A,Planilha2!N:N,"")</f>
        <v>1</v>
      </c>
      <c r="AV2439">
        <f>_xlfn.XLOOKUP(Tabela5[[#This Row],[UUID]],Planilha2!$A:$A,Planilha2!O:O,"")</f>
        <v>1</v>
      </c>
    </row>
    <row r="2440" spans="1:48" x14ac:dyDescent="0.2">
      <c r="A2440" t="s">
        <v>9431</v>
      </c>
      <c r="B2440" t="s">
        <v>35</v>
      </c>
      <c r="C2440">
        <v>106999206</v>
      </c>
      <c r="D2440">
        <v>5225014941</v>
      </c>
      <c r="E2440" t="s">
        <v>4794</v>
      </c>
      <c r="F2440" t="s">
        <v>4795</v>
      </c>
      <c r="G2440" t="s">
        <v>4796</v>
      </c>
      <c r="H2440" s="1">
        <v>45931</v>
      </c>
      <c r="I2440">
        <v>202510</v>
      </c>
      <c r="J2440">
        <v>410.63486</v>
      </c>
      <c r="L2440">
        <v>410.63</v>
      </c>
      <c r="N2440">
        <v>90431019</v>
      </c>
      <c r="O2440" s="1">
        <v>46007</v>
      </c>
      <c r="P2440" s="1">
        <v>46059</v>
      </c>
      <c r="R2440">
        <v>67</v>
      </c>
      <c r="S2440" t="s">
        <v>53</v>
      </c>
      <c r="T2440" t="s">
        <v>40</v>
      </c>
      <c r="U2440" t="s">
        <v>40</v>
      </c>
      <c r="V2440" t="s">
        <v>4797</v>
      </c>
      <c r="W2440">
        <v>6</v>
      </c>
      <c r="X2440" t="s">
        <v>42</v>
      </c>
      <c r="Y2440">
        <v>6</v>
      </c>
      <c r="Z2440" t="s">
        <v>40</v>
      </c>
      <c r="AA2440" t="s">
        <v>982</v>
      </c>
      <c r="AB2440" t="s">
        <v>44</v>
      </c>
      <c r="AC2440" t="s">
        <v>45</v>
      </c>
      <c r="AE2440" t="s">
        <v>298</v>
      </c>
      <c r="AF2440" t="s">
        <v>9432</v>
      </c>
      <c r="AG2440" s="1">
        <v>46056</v>
      </c>
      <c r="AH2440" t="s">
        <v>2751</v>
      </c>
      <c r="AI2440">
        <f>_xlfn.XLOOKUP(Tabela5[[#This Row],[UUID]],Planilha2!$A:$A,Planilha2!B:B,"")</f>
        <v>0</v>
      </c>
      <c r="AJ2440">
        <f>_xlfn.XLOOKUP(Tabela5[[#This Row],[UUID]],Planilha2!$A:$A,Planilha2!C:C,"")</f>
        <v>1</v>
      </c>
      <c r="AK2440">
        <f>_xlfn.XLOOKUP(Tabela5[[#This Row],[UUID]],Planilha2!$A:$A,Planilha2!D:D,"")</f>
        <v>1</v>
      </c>
      <c r="AL2440">
        <f>_xlfn.XLOOKUP(Tabela5[[#This Row],[UUID]],Planilha2!$A:$A,Planilha2!E:E,"")</f>
        <v>0</v>
      </c>
      <c r="AM2440">
        <f>_xlfn.XLOOKUP(Tabela5[[#This Row],[UUID]],Planilha2!$A:$A,Planilha2!F:F,"")</f>
        <v>1</v>
      </c>
      <c r="AN2440">
        <f>_xlfn.XLOOKUP(Tabela5[[#This Row],[UUID]],Planilha2!$A:$A,Planilha2!G:G,"")</f>
        <v>1</v>
      </c>
      <c r="AO2440">
        <f>_xlfn.XLOOKUP(Tabela5[[#This Row],[UUID]],Planilha2!$A:$A,Planilha2!H:H,"")</f>
        <v>1</v>
      </c>
      <c r="AP2440">
        <f>_xlfn.XLOOKUP(Tabela5[[#This Row],[UUID]],Planilha2!$A:$A,Planilha2!I:I,"")</f>
        <v>1</v>
      </c>
      <c r="AQ2440">
        <f>_xlfn.XLOOKUP(Tabela5[[#This Row],[UUID]],Planilha2!$A:$A,Planilha2!J:J,"")</f>
        <v>1</v>
      </c>
      <c r="AR2440">
        <f>_xlfn.XLOOKUP(Tabela5[[#This Row],[UUID]],Planilha2!$A:$A,Planilha2!K:K,"")</f>
        <v>1</v>
      </c>
      <c r="AS2440">
        <f>_xlfn.XLOOKUP(Tabela5[[#This Row],[UUID]],Planilha2!$A:$A,Planilha2!L:L,"")</f>
        <v>1</v>
      </c>
      <c r="AT2440">
        <f>_xlfn.XLOOKUP(Tabela5[[#This Row],[UUID]],Planilha2!$A:$A,Planilha2!M:M,"")</f>
        <v>1</v>
      </c>
      <c r="AU2440">
        <f>_xlfn.XLOOKUP(Tabela5[[#This Row],[UUID]],Planilha2!$A:$A,Planilha2!N:N,"")</f>
        <v>1</v>
      </c>
      <c r="AV2440">
        <f>_xlfn.XLOOKUP(Tabela5[[#This Row],[UUID]],Planilha2!$A:$A,Planilha2!O:O,"")</f>
        <v>1</v>
      </c>
    </row>
    <row r="2441" spans="1:48" x14ac:dyDescent="0.2">
      <c r="A2441" t="s">
        <v>9433</v>
      </c>
      <c r="B2441" t="s">
        <v>35</v>
      </c>
      <c r="C2441">
        <v>4002697723</v>
      </c>
      <c r="D2441">
        <v>35354212847</v>
      </c>
      <c r="E2441" t="s">
        <v>4418</v>
      </c>
      <c r="F2441" t="s">
        <v>8773</v>
      </c>
      <c r="G2441" t="s">
        <v>4420</v>
      </c>
      <c r="H2441" s="1">
        <v>45992</v>
      </c>
      <c r="I2441">
        <v>202512</v>
      </c>
      <c r="J2441">
        <v>59.229799999999997</v>
      </c>
      <c r="L2441">
        <v>59.23</v>
      </c>
      <c r="N2441">
        <v>90453052</v>
      </c>
      <c r="O2441" s="1">
        <v>46037</v>
      </c>
      <c r="P2441" s="1">
        <v>46048</v>
      </c>
      <c r="R2441">
        <v>78</v>
      </c>
      <c r="S2441" t="s">
        <v>53</v>
      </c>
      <c r="T2441" t="s">
        <v>40</v>
      </c>
      <c r="U2441" t="s">
        <v>40</v>
      </c>
      <c r="V2441" t="s">
        <v>4421</v>
      </c>
      <c r="W2441">
        <v>6</v>
      </c>
      <c r="X2441" t="s">
        <v>42</v>
      </c>
      <c r="Y2441">
        <v>6</v>
      </c>
      <c r="Z2441" t="s">
        <v>40</v>
      </c>
      <c r="AA2441" t="s">
        <v>193</v>
      </c>
      <c r="AB2441" t="s">
        <v>44</v>
      </c>
      <c r="AE2441" t="s">
        <v>298</v>
      </c>
      <c r="AF2441" t="s">
        <v>9434</v>
      </c>
      <c r="AG2441" s="1">
        <v>46052</v>
      </c>
      <c r="AH2441" t="s">
        <v>2751</v>
      </c>
      <c r="AI2441">
        <f>_xlfn.XLOOKUP(Tabela5[[#This Row],[UUID]],Planilha2!$A:$A,Planilha2!B:B,"")</f>
        <v>1</v>
      </c>
      <c r="AJ2441">
        <f>_xlfn.XLOOKUP(Tabela5[[#This Row],[UUID]],Planilha2!$A:$A,Planilha2!C:C,"")</f>
        <v>0</v>
      </c>
      <c r="AK2441">
        <f>_xlfn.XLOOKUP(Tabela5[[#This Row],[UUID]],Planilha2!$A:$A,Planilha2!D:D,"")</f>
        <v>44</v>
      </c>
      <c r="AL2441">
        <f>_xlfn.XLOOKUP(Tabela5[[#This Row],[UUID]],Planilha2!$A:$A,Planilha2!E:E,"")</f>
        <v>0</v>
      </c>
      <c r="AM2441">
        <f>_xlfn.XLOOKUP(Tabela5[[#This Row],[UUID]],Planilha2!$A:$A,Planilha2!F:F,"")</f>
        <v>1</v>
      </c>
      <c r="AN2441">
        <f>_xlfn.XLOOKUP(Tabela5[[#This Row],[UUID]],Planilha2!$A:$A,Planilha2!G:G,"")</f>
        <v>1</v>
      </c>
      <c r="AO2441">
        <f>_xlfn.XLOOKUP(Tabela5[[#This Row],[UUID]],Planilha2!$A:$A,Planilha2!H:H,"")</f>
        <v>1</v>
      </c>
      <c r="AP2441">
        <f>_xlfn.XLOOKUP(Tabela5[[#This Row],[UUID]],Planilha2!$A:$A,Planilha2!I:I,"")</f>
        <v>1</v>
      </c>
      <c r="AQ2441">
        <f>_xlfn.XLOOKUP(Tabela5[[#This Row],[UUID]],Planilha2!$A:$A,Planilha2!J:J,"")</f>
        <v>1</v>
      </c>
      <c r="AR2441">
        <f>_xlfn.XLOOKUP(Tabela5[[#This Row],[UUID]],Planilha2!$A:$A,Planilha2!K:K,"")</f>
        <v>1</v>
      </c>
      <c r="AS2441">
        <f>_xlfn.XLOOKUP(Tabela5[[#This Row],[UUID]],Planilha2!$A:$A,Planilha2!L:L,"")</f>
        <v>1</v>
      </c>
      <c r="AT2441">
        <f>_xlfn.XLOOKUP(Tabela5[[#This Row],[UUID]],Planilha2!$A:$A,Planilha2!M:M,"")</f>
        <v>0</v>
      </c>
      <c r="AU2441">
        <f>_xlfn.XLOOKUP(Tabela5[[#This Row],[UUID]],Planilha2!$A:$A,Planilha2!N:N,"")</f>
        <v>1</v>
      </c>
      <c r="AV2441">
        <f>_xlfn.XLOOKUP(Tabela5[[#This Row],[UUID]],Planilha2!$A:$A,Planilha2!O:O,"")</f>
        <v>1</v>
      </c>
    </row>
    <row r="2442" spans="1:48" x14ac:dyDescent="0.2">
      <c r="A2442" t="s">
        <v>9435</v>
      </c>
      <c r="B2442" t="s">
        <v>35</v>
      </c>
      <c r="C2442">
        <v>4000782312</v>
      </c>
      <c r="D2442">
        <v>34717976886</v>
      </c>
      <c r="E2442" t="s">
        <v>4412</v>
      </c>
      <c r="F2442" t="s">
        <v>8770</v>
      </c>
      <c r="G2442" t="s">
        <v>4414</v>
      </c>
      <c r="H2442" s="1">
        <v>45992</v>
      </c>
      <c r="I2442">
        <v>202512</v>
      </c>
      <c r="J2442">
        <v>25.101189999999999</v>
      </c>
      <c r="L2442">
        <v>25.1</v>
      </c>
      <c r="N2442">
        <v>90453197</v>
      </c>
      <c r="O2442" s="1">
        <v>46037</v>
      </c>
      <c r="P2442" s="1">
        <v>46048</v>
      </c>
      <c r="R2442">
        <v>78</v>
      </c>
      <c r="S2442" t="s">
        <v>53</v>
      </c>
      <c r="T2442" t="s">
        <v>40</v>
      </c>
      <c r="U2442" t="s">
        <v>40</v>
      </c>
      <c r="V2442" t="s">
        <v>4415</v>
      </c>
      <c r="W2442">
        <v>6</v>
      </c>
      <c r="X2442" t="s">
        <v>42</v>
      </c>
      <c r="Y2442">
        <v>6</v>
      </c>
      <c r="Z2442" t="s">
        <v>40</v>
      </c>
      <c r="AA2442" t="s">
        <v>193</v>
      </c>
      <c r="AB2442" t="s">
        <v>44</v>
      </c>
      <c r="AE2442" t="s">
        <v>298</v>
      </c>
      <c r="AF2442" t="s">
        <v>9436</v>
      </c>
      <c r="AG2442" s="1">
        <v>46048</v>
      </c>
      <c r="AH2442" t="s">
        <v>2751</v>
      </c>
      <c r="AI2442">
        <f>_xlfn.XLOOKUP(Tabela5[[#This Row],[UUID]],Planilha2!$A:$A,Planilha2!B:B,"")</f>
        <v>0</v>
      </c>
      <c r="AJ2442">
        <f>_xlfn.XLOOKUP(Tabela5[[#This Row],[UUID]],Planilha2!$A:$A,Planilha2!C:C,"")</f>
        <v>1</v>
      </c>
      <c r="AK2442">
        <f>_xlfn.XLOOKUP(Tabela5[[#This Row],[UUID]],Planilha2!$A:$A,Planilha2!D:D,"")</f>
        <v>4</v>
      </c>
      <c r="AL2442">
        <f>_xlfn.XLOOKUP(Tabela5[[#This Row],[UUID]],Planilha2!$A:$A,Planilha2!E:E,"")</f>
        <v>1</v>
      </c>
      <c r="AM2442">
        <f>_xlfn.XLOOKUP(Tabela5[[#This Row],[UUID]],Planilha2!$A:$A,Planilha2!F:F,"")</f>
        <v>1</v>
      </c>
      <c r="AN2442">
        <f>_xlfn.XLOOKUP(Tabela5[[#This Row],[UUID]],Planilha2!$A:$A,Planilha2!G:G,"")</f>
        <v>1</v>
      </c>
      <c r="AO2442">
        <f>_xlfn.XLOOKUP(Tabela5[[#This Row],[UUID]],Planilha2!$A:$A,Planilha2!H:H,"")</f>
        <v>1</v>
      </c>
      <c r="AP2442">
        <f>_xlfn.XLOOKUP(Tabela5[[#This Row],[UUID]],Planilha2!$A:$A,Planilha2!I:I,"")</f>
        <v>1</v>
      </c>
      <c r="AQ2442">
        <f>_xlfn.XLOOKUP(Tabela5[[#This Row],[UUID]],Planilha2!$A:$A,Planilha2!J:J,"")</f>
        <v>1</v>
      </c>
      <c r="AR2442">
        <f>_xlfn.XLOOKUP(Tabela5[[#This Row],[UUID]],Planilha2!$A:$A,Planilha2!K:K,"")</f>
        <v>1</v>
      </c>
      <c r="AS2442">
        <f>_xlfn.XLOOKUP(Tabela5[[#This Row],[UUID]],Planilha2!$A:$A,Planilha2!L:L,"")</f>
        <v>1</v>
      </c>
      <c r="AT2442">
        <f>_xlfn.XLOOKUP(Tabela5[[#This Row],[UUID]],Planilha2!$A:$A,Planilha2!M:M,"")</f>
        <v>1</v>
      </c>
      <c r="AU2442">
        <f>_xlfn.XLOOKUP(Tabela5[[#This Row],[UUID]],Planilha2!$A:$A,Planilha2!N:N,"")</f>
        <v>1</v>
      </c>
      <c r="AV2442">
        <f>_xlfn.XLOOKUP(Tabela5[[#This Row],[UUID]],Planilha2!$A:$A,Planilha2!O:O,"")</f>
        <v>1</v>
      </c>
    </row>
    <row r="2443" spans="1:48" x14ac:dyDescent="0.2">
      <c r="A2443" t="s">
        <v>9437</v>
      </c>
      <c r="B2443" t="s">
        <v>35</v>
      </c>
      <c r="C2443">
        <v>5820367</v>
      </c>
      <c r="D2443">
        <v>33370716860</v>
      </c>
      <c r="E2443" t="s">
        <v>1725</v>
      </c>
      <c r="F2443" t="s">
        <v>8746</v>
      </c>
      <c r="G2443" t="s">
        <v>1727</v>
      </c>
      <c r="H2443" s="1">
        <v>45992</v>
      </c>
      <c r="I2443">
        <v>202512</v>
      </c>
      <c r="J2443">
        <v>412.55183</v>
      </c>
      <c r="L2443">
        <v>412.55</v>
      </c>
      <c r="N2443">
        <v>90453193</v>
      </c>
      <c r="O2443" s="1">
        <v>46037</v>
      </c>
      <c r="P2443" s="1">
        <v>46048</v>
      </c>
      <c r="R2443">
        <v>78</v>
      </c>
      <c r="S2443" t="s">
        <v>53</v>
      </c>
      <c r="T2443" t="s">
        <v>40</v>
      </c>
      <c r="U2443" t="s">
        <v>40</v>
      </c>
      <c r="V2443" t="s">
        <v>1728</v>
      </c>
      <c r="W2443">
        <v>6</v>
      </c>
      <c r="X2443" t="s">
        <v>42</v>
      </c>
      <c r="Y2443">
        <v>6</v>
      </c>
      <c r="Z2443" t="s">
        <v>40</v>
      </c>
      <c r="AA2443" t="s">
        <v>193</v>
      </c>
      <c r="AB2443" t="s">
        <v>44</v>
      </c>
      <c r="AE2443" t="s">
        <v>298</v>
      </c>
      <c r="AF2443" t="s">
        <v>9438</v>
      </c>
      <c r="AG2443" s="1">
        <v>46071</v>
      </c>
      <c r="AH2443" t="s">
        <v>2615</v>
      </c>
      <c r="AI2443">
        <f>_xlfn.XLOOKUP(Tabela5[[#This Row],[UUID]],Planilha2!$A:$A,Planilha2!B:B,"")</f>
        <v>1</v>
      </c>
      <c r="AJ2443">
        <f>_xlfn.XLOOKUP(Tabela5[[#This Row],[UUID]],Planilha2!$A:$A,Planilha2!C:C,"")</f>
        <v>1</v>
      </c>
      <c r="AK2443">
        <f>_xlfn.XLOOKUP(Tabela5[[#This Row],[UUID]],Planilha2!$A:$A,Planilha2!D:D,"")</f>
        <v>357</v>
      </c>
      <c r="AL2443">
        <f>_xlfn.XLOOKUP(Tabela5[[#This Row],[UUID]],Planilha2!$A:$A,Planilha2!E:E,"")</f>
        <v>0</v>
      </c>
      <c r="AM2443">
        <f>_xlfn.XLOOKUP(Tabela5[[#This Row],[UUID]],Planilha2!$A:$A,Planilha2!F:F,"")</f>
        <v>1</v>
      </c>
      <c r="AN2443">
        <f>_xlfn.XLOOKUP(Tabela5[[#This Row],[UUID]],Planilha2!$A:$A,Planilha2!G:G,"")</f>
        <v>1</v>
      </c>
      <c r="AO2443">
        <f>_xlfn.XLOOKUP(Tabela5[[#This Row],[UUID]],Planilha2!$A:$A,Planilha2!H:H,"")</f>
        <v>1</v>
      </c>
      <c r="AP2443">
        <f>_xlfn.XLOOKUP(Tabela5[[#This Row],[UUID]],Planilha2!$A:$A,Planilha2!I:I,"")</f>
        <v>1</v>
      </c>
      <c r="AQ2443">
        <f>_xlfn.XLOOKUP(Tabela5[[#This Row],[UUID]],Planilha2!$A:$A,Planilha2!J:J,"")</f>
        <v>1</v>
      </c>
      <c r="AR2443">
        <f>_xlfn.XLOOKUP(Tabela5[[#This Row],[UUID]],Planilha2!$A:$A,Planilha2!K:K,"")</f>
        <v>1</v>
      </c>
      <c r="AS2443">
        <f>_xlfn.XLOOKUP(Tabela5[[#This Row],[UUID]],Planilha2!$A:$A,Planilha2!L:L,"")</f>
        <v>1</v>
      </c>
      <c r="AT2443">
        <f>_xlfn.XLOOKUP(Tabela5[[#This Row],[UUID]],Planilha2!$A:$A,Planilha2!M:M,"")</f>
        <v>0</v>
      </c>
      <c r="AU2443">
        <f>_xlfn.XLOOKUP(Tabela5[[#This Row],[UUID]],Planilha2!$A:$A,Planilha2!N:N,"")</f>
        <v>1</v>
      </c>
      <c r="AV2443">
        <f>_xlfn.XLOOKUP(Tabela5[[#This Row],[UUID]],Planilha2!$A:$A,Planilha2!O:O,"")</f>
        <v>1</v>
      </c>
    </row>
    <row r="2444" spans="1:48" x14ac:dyDescent="0.2">
      <c r="A2444" t="s">
        <v>9439</v>
      </c>
      <c r="B2444" t="s">
        <v>35</v>
      </c>
      <c r="C2444">
        <v>4003185940</v>
      </c>
      <c r="D2444">
        <v>55334277838</v>
      </c>
      <c r="E2444" t="s">
        <v>4382</v>
      </c>
      <c r="F2444" t="s">
        <v>8738</v>
      </c>
      <c r="G2444" t="s">
        <v>4384</v>
      </c>
      <c r="H2444" s="1">
        <v>45992</v>
      </c>
      <c r="I2444">
        <v>202512</v>
      </c>
      <c r="J2444">
        <v>1511.77991</v>
      </c>
      <c r="L2444">
        <v>1511.78</v>
      </c>
      <c r="N2444">
        <v>90453194</v>
      </c>
      <c r="O2444" s="1">
        <v>46037</v>
      </c>
      <c r="P2444" s="1">
        <v>46048</v>
      </c>
      <c r="R2444">
        <v>78</v>
      </c>
      <c r="S2444" t="s">
        <v>53</v>
      </c>
      <c r="T2444" t="s">
        <v>40</v>
      </c>
      <c r="U2444" t="s">
        <v>40</v>
      </c>
      <c r="V2444" t="s">
        <v>4385</v>
      </c>
      <c r="W2444">
        <v>6</v>
      </c>
      <c r="X2444" t="s">
        <v>42</v>
      </c>
      <c r="Y2444">
        <v>6</v>
      </c>
      <c r="Z2444" t="s">
        <v>40</v>
      </c>
      <c r="AA2444" t="s">
        <v>193</v>
      </c>
      <c r="AB2444" t="s">
        <v>44</v>
      </c>
      <c r="AE2444" t="s">
        <v>298</v>
      </c>
      <c r="AF2444" t="s">
        <v>9440</v>
      </c>
      <c r="AG2444" s="1">
        <v>46038</v>
      </c>
      <c r="AH2444" t="s">
        <v>2751</v>
      </c>
      <c r="AI2444">
        <f>_xlfn.XLOOKUP(Tabela5[[#This Row],[UUID]],Planilha2!$A:$A,Planilha2!B:B,"")</f>
        <v>1</v>
      </c>
      <c r="AJ2444">
        <f>_xlfn.XLOOKUP(Tabela5[[#This Row],[UUID]],Planilha2!$A:$A,Planilha2!C:C,"")</f>
        <v>0</v>
      </c>
      <c r="AK2444">
        <f>_xlfn.XLOOKUP(Tabela5[[#This Row],[UUID]],Planilha2!$A:$A,Planilha2!D:D,"")</f>
        <v>1</v>
      </c>
      <c r="AL2444">
        <f>_xlfn.XLOOKUP(Tabela5[[#This Row],[UUID]],Planilha2!$A:$A,Planilha2!E:E,"")</f>
        <v>0</v>
      </c>
      <c r="AM2444">
        <f>_xlfn.XLOOKUP(Tabela5[[#This Row],[UUID]],Planilha2!$A:$A,Planilha2!F:F,"")</f>
        <v>1</v>
      </c>
      <c r="AN2444">
        <f>_xlfn.XLOOKUP(Tabela5[[#This Row],[UUID]],Planilha2!$A:$A,Planilha2!G:G,"")</f>
        <v>1</v>
      </c>
      <c r="AO2444">
        <f>_xlfn.XLOOKUP(Tabela5[[#This Row],[UUID]],Planilha2!$A:$A,Planilha2!H:H,"")</f>
        <v>1</v>
      </c>
      <c r="AP2444">
        <f>_xlfn.XLOOKUP(Tabela5[[#This Row],[UUID]],Planilha2!$A:$A,Planilha2!I:I,"")</f>
        <v>1</v>
      </c>
      <c r="AQ2444">
        <f>_xlfn.XLOOKUP(Tabela5[[#This Row],[UUID]],Planilha2!$A:$A,Planilha2!J:J,"")</f>
        <v>1</v>
      </c>
      <c r="AR2444">
        <f>_xlfn.XLOOKUP(Tabela5[[#This Row],[UUID]],Planilha2!$A:$A,Planilha2!K:K,"")</f>
        <v>1</v>
      </c>
      <c r="AS2444">
        <f>_xlfn.XLOOKUP(Tabela5[[#This Row],[UUID]],Planilha2!$A:$A,Planilha2!L:L,"")</f>
        <v>1</v>
      </c>
      <c r="AT2444">
        <f>_xlfn.XLOOKUP(Tabela5[[#This Row],[UUID]],Planilha2!$A:$A,Planilha2!M:M,"")</f>
        <v>0</v>
      </c>
      <c r="AU2444">
        <f>_xlfn.XLOOKUP(Tabela5[[#This Row],[UUID]],Planilha2!$A:$A,Planilha2!N:N,"")</f>
        <v>1</v>
      </c>
      <c r="AV2444">
        <f>_xlfn.XLOOKUP(Tabela5[[#This Row],[UUID]],Planilha2!$A:$A,Planilha2!O:O,"")</f>
        <v>1</v>
      </c>
    </row>
    <row r="2445" spans="1:48" x14ac:dyDescent="0.2">
      <c r="A2445" t="s">
        <v>9441</v>
      </c>
      <c r="B2445" t="s">
        <v>35</v>
      </c>
      <c r="C2445">
        <v>11484128</v>
      </c>
      <c r="D2445">
        <v>8327625802</v>
      </c>
      <c r="E2445" t="s">
        <v>7925</v>
      </c>
      <c r="F2445" t="s">
        <v>9442</v>
      </c>
      <c r="G2445" t="s">
        <v>7927</v>
      </c>
      <c r="H2445" s="1">
        <v>45992</v>
      </c>
      <c r="I2445">
        <v>202512</v>
      </c>
      <c r="J2445">
        <v>405.60912000000002</v>
      </c>
      <c r="L2445">
        <v>405.61</v>
      </c>
      <c r="N2445">
        <v>90453001</v>
      </c>
      <c r="O2445" s="1">
        <v>46037</v>
      </c>
      <c r="P2445" s="1">
        <v>46048</v>
      </c>
      <c r="R2445">
        <v>78</v>
      </c>
      <c r="S2445" t="s">
        <v>53</v>
      </c>
      <c r="T2445" t="s">
        <v>40</v>
      </c>
      <c r="U2445" t="s">
        <v>40</v>
      </c>
      <c r="V2445" t="s">
        <v>7928</v>
      </c>
      <c r="W2445">
        <v>6</v>
      </c>
      <c r="X2445" t="s">
        <v>42</v>
      </c>
      <c r="Y2445">
        <v>6</v>
      </c>
      <c r="Z2445" t="s">
        <v>40</v>
      </c>
      <c r="AA2445" t="s">
        <v>193</v>
      </c>
      <c r="AB2445" t="s">
        <v>44</v>
      </c>
      <c r="AE2445" t="s">
        <v>298</v>
      </c>
      <c r="AF2445" t="s">
        <v>9443</v>
      </c>
      <c r="AG2445" s="1">
        <v>46077</v>
      </c>
      <c r="AH2445" t="s">
        <v>2615</v>
      </c>
      <c r="AI2445">
        <f>_xlfn.XLOOKUP(Tabela5[[#This Row],[UUID]],Planilha2!$A:$A,Planilha2!B:B,"")</f>
        <v>0</v>
      </c>
      <c r="AJ2445">
        <f>_xlfn.XLOOKUP(Tabela5[[#This Row],[UUID]],Planilha2!$A:$A,Planilha2!C:C,"")</f>
        <v>2</v>
      </c>
      <c r="AK2445">
        <f>_xlfn.XLOOKUP(Tabela5[[#This Row],[UUID]],Planilha2!$A:$A,Planilha2!D:D,"")</f>
        <v>4</v>
      </c>
      <c r="AL2445">
        <f>_xlfn.XLOOKUP(Tabela5[[#This Row],[UUID]],Planilha2!$A:$A,Planilha2!E:E,"")</f>
        <v>1</v>
      </c>
      <c r="AM2445">
        <f>_xlfn.XLOOKUP(Tabela5[[#This Row],[UUID]],Planilha2!$A:$A,Planilha2!F:F,"")</f>
        <v>1</v>
      </c>
      <c r="AN2445">
        <f>_xlfn.XLOOKUP(Tabela5[[#This Row],[UUID]],Planilha2!$A:$A,Planilha2!G:G,"")</f>
        <v>1</v>
      </c>
      <c r="AO2445">
        <f>_xlfn.XLOOKUP(Tabela5[[#This Row],[UUID]],Planilha2!$A:$A,Planilha2!H:H,"")</f>
        <v>1</v>
      </c>
      <c r="AP2445">
        <f>_xlfn.XLOOKUP(Tabela5[[#This Row],[UUID]],Planilha2!$A:$A,Planilha2!I:I,"")</f>
        <v>1</v>
      </c>
      <c r="AQ2445">
        <f>_xlfn.XLOOKUP(Tabela5[[#This Row],[UUID]],Planilha2!$A:$A,Planilha2!J:J,"")</f>
        <v>1</v>
      </c>
      <c r="AR2445">
        <f>_xlfn.XLOOKUP(Tabela5[[#This Row],[UUID]],Planilha2!$A:$A,Planilha2!K:K,"")</f>
        <v>1</v>
      </c>
      <c r="AS2445">
        <f>_xlfn.XLOOKUP(Tabela5[[#This Row],[UUID]],Planilha2!$A:$A,Planilha2!L:L,"")</f>
        <v>1</v>
      </c>
      <c r="AT2445">
        <f>_xlfn.XLOOKUP(Tabela5[[#This Row],[UUID]],Planilha2!$A:$A,Planilha2!M:M,"")</f>
        <v>1</v>
      </c>
      <c r="AU2445">
        <f>_xlfn.XLOOKUP(Tabela5[[#This Row],[UUID]],Planilha2!$A:$A,Planilha2!N:N,"")</f>
        <v>1</v>
      </c>
      <c r="AV2445">
        <f>_xlfn.XLOOKUP(Tabela5[[#This Row],[UUID]],Planilha2!$A:$A,Planilha2!O:O,"")</f>
        <v>1</v>
      </c>
    </row>
    <row r="2446" spans="1:48" x14ac:dyDescent="0.2">
      <c r="A2446" t="s">
        <v>9444</v>
      </c>
      <c r="B2446" t="s">
        <v>35</v>
      </c>
      <c r="C2446">
        <v>5360617</v>
      </c>
      <c r="D2446">
        <v>30880062827</v>
      </c>
      <c r="E2446" t="s">
        <v>4358</v>
      </c>
      <c r="F2446" t="s">
        <v>8727</v>
      </c>
      <c r="G2446" t="s">
        <v>4360</v>
      </c>
      <c r="H2446" s="1">
        <v>45992</v>
      </c>
      <c r="I2446">
        <v>202512</v>
      </c>
      <c r="J2446">
        <v>230.82517000000001</v>
      </c>
      <c r="L2446">
        <v>230.83</v>
      </c>
      <c r="N2446">
        <v>90453202</v>
      </c>
      <c r="O2446" s="1">
        <v>46037</v>
      </c>
      <c r="P2446" s="1">
        <v>46048</v>
      </c>
      <c r="R2446">
        <v>78</v>
      </c>
      <c r="S2446" t="s">
        <v>53</v>
      </c>
      <c r="T2446" t="s">
        <v>40</v>
      </c>
      <c r="U2446" t="s">
        <v>40</v>
      </c>
      <c r="V2446" t="s">
        <v>4361</v>
      </c>
      <c r="W2446">
        <v>6</v>
      </c>
      <c r="X2446" t="s">
        <v>42</v>
      </c>
      <c r="Y2446">
        <v>6</v>
      </c>
      <c r="Z2446" t="s">
        <v>40</v>
      </c>
      <c r="AA2446" t="s">
        <v>193</v>
      </c>
      <c r="AB2446" t="s">
        <v>44</v>
      </c>
      <c r="AE2446" t="s">
        <v>298</v>
      </c>
      <c r="AF2446" t="s">
        <v>9445</v>
      </c>
      <c r="AG2446" s="1">
        <v>46039</v>
      </c>
      <c r="AH2446" t="s">
        <v>2751</v>
      </c>
      <c r="AI2446">
        <f>_xlfn.XLOOKUP(Tabela5[[#This Row],[UUID]],Planilha2!$A:$A,Planilha2!B:B,"")</f>
        <v>1</v>
      </c>
      <c r="AJ2446">
        <f>_xlfn.XLOOKUP(Tabela5[[#This Row],[UUID]],Planilha2!$A:$A,Planilha2!C:C,"")</f>
        <v>0</v>
      </c>
      <c r="AK2446">
        <f>_xlfn.XLOOKUP(Tabela5[[#This Row],[UUID]],Planilha2!$A:$A,Planilha2!D:D,"")</f>
        <v>1</v>
      </c>
      <c r="AL2446">
        <f>_xlfn.XLOOKUP(Tabela5[[#This Row],[UUID]],Planilha2!$A:$A,Planilha2!E:E,"")</f>
        <v>0</v>
      </c>
      <c r="AM2446">
        <f>_xlfn.XLOOKUP(Tabela5[[#This Row],[UUID]],Planilha2!$A:$A,Planilha2!F:F,"")</f>
        <v>0</v>
      </c>
      <c r="AN2446">
        <f>_xlfn.XLOOKUP(Tabela5[[#This Row],[UUID]],Planilha2!$A:$A,Planilha2!G:G,"")</f>
        <v>1</v>
      </c>
      <c r="AO2446">
        <f>_xlfn.XLOOKUP(Tabela5[[#This Row],[UUID]],Planilha2!$A:$A,Planilha2!H:H,"")</f>
        <v>1</v>
      </c>
      <c r="AP2446">
        <f>_xlfn.XLOOKUP(Tabela5[[#This Row],[UUID]],Planilha2!$A:$A,Planilha2!I:I,"")</f>
        <v>1</v>
      </c>
      <c r="AQ2446">
        <f>_xlfn.XLOOKUP(Tabela5[[#This Row],[UUID]],Planilha2!$A:$A,Planilha2!J:J,"")</f>
        <v>1</v>
      </c>
      <c r="AR2446">
        <f>_xlfn.XLOOKUP(Tabela5[[#This Row],[UUID]],Planilha2!$A:$A,Planilha2!K:K,"")</f>
        <v>1</v>
      </c>
      <c r="AS2446">
        <f>_xlfn.XLOOKUP(Tabela5[[#This Row],[UUID]],Planilha2!$A:$A,Planilha2!L:L,"")</f>
        <v>1</v>
      </c>
      <c r="AT2446">
        <f>_xlfn.XLOOKUP(Tabela5[[#This Row],[UUID]],Planilha2!$A:$A,Planilha2!M:M,"")</f>
        <v>1</v>
      </c>
      <c r="AU2446">
        <f>_xlfn.XLOOKUP(Tabela5[[#This Row],[UUID]],Planilha2!$A:$A,Planilha2!N:N,"")</f>
        <v>1</v>
      </c>
      <c r="AV2446">
        <f>_xlfn.XLOOKUP(Tabela5[[#This Row],[UUID]],Planilha2!$A:$A,Planilha2!O:O,"")</f>
        <v>1</v>
      </c>
    </row>
    <row r="2447" spans="1:48" x14ac:dyDescent="0.2">
      <c r="A2447" t="s">
        <v>9446</v>
      </c>
      <c r="B2447" t="s">
        <v>35</v>
      </c>
      <c r="C2447">
        <v>29404541</v>
      </c>
      <c r="D2447">
        <v>22926204809</v>
      </c>
      <c r="E2447" t="s">
        <v>5750</v>
      </c>
      <c r="F2447" t="s">
        <v>9447</v>
      </c>
      <c r="G2447" t="s">
        <v>5752</v>
      </c>
      <c r="H2447" s="1">
        <v>45992</v>
      </c>
      <c r="I2447">
        <v>202512</v>
      </c>
      <c r="J2447">
        <v>497.73403000000002</v>
      </c>
      <c r="K2447">
        <v>23.36</v>
      </c>
      <c r="L2447">
        <v>521.09</v>
      </c>
      <c r="N2447">
        <v>90453075</v>
      </c>
      <c r="O2447" s="1">
        <v>46037</v>
      </c>
      <c r="P2447" s="1">
        <v>46048</v>
      </c>
      <c r="R2447">
        <v>78</v>
      </c>
      <c r="S2447" t="s">
        <v>53</v>
      </c>
      <c r="T2447" t="s">
        <v>40</v>
      </c>
      <c r="U2447" t="s">
        <v>40</v>
      </c>
      <c r="V2447" t="s">
        <v>5753</v>
      </c>
      <c r="W2447">
        <v>6</v>
      </c>
      <c r="X2447" t="s">
        <v>42</v>
      </c>
      <c r="Y2447">
        <v>6</v>
      </c>
      <c r="Z2447" t="s">
        <v>40</v>
      </c>
      <c r="AA2447" t="s">
        <v>193</v>
      </c>
      <c r="AB2447" t="s">
        <v>44</v>
      </c>
      <c r="AE2447" t="s">
        <v>298</v>
      </c>
      <c r="AF2447" t="s">
        <v>9448</v>
      </c>
      <c r="AG2447" s="1">
        <v>46048</v>
      </c>
      <c r="AH2447" t="s">
        <v>2751</v>
      </c>
      <c r="AI2447">
        <f>_xlfn.XLOOKUP(Tabela5[[#This Row],[UUID]],Planilha2!$A:$A,Planilha2!B:B,"")</f>
        <v>0</v>
      </c>
      <c r="AJ2447">
        <f>_xlfn.XLOOKUP(Tabela5[[#This Row],[UUID]],Planilha2!$A:$A,Planilha2!C:C,"")</f>
        <v>1</v>
      </c>
      <c r="AK2447">
        <f>_xlfn.XLOOKUP(Tabela5[[#This Row],[UUID]],Planilha2!$A:$A,Planilha2!D:D,"")</f>
        <v>234</v>
      </c>
      <c r="AL2447">
        <f>_xlfn.XLOOKUP(Tabela5[[#This Row],[UUID]],Planilha2!$A:$A,Planilha2!E:E,"")</f>
        <v>0</v>
      </c>
      <c r="AM2447">
        <f>_xlfn.XLOOKUP(Tabela5[[#This Row],[UUID]],Planilha2!$A:$A,Planilha2!F:F,"")</f>
        <v>1</v>
      </c>
      <c r="AN2447">
        <f>_xlfn.XLOOKUP(Tabela5[[#This Row],[UUID]],Planilha2!$A:$A,Planilha2!G:G,"")</f>
        <v>1</v>
      </c>
      <c r="AO2447">
        <f>_xlfn.XLOOKUP(Tabela5[[#This Row],[UUID]],Planilha2!$A:$A,Planilha2!H:H,"")</f>
        <v>1</v>
      </c>
      <c r="AP2447">
        <f>_xlfn.XLOOKUP(Tabela5[[#This Row],[UUID]],Planilha2!$A:$A,Planilha2!I:I,"")</f>
        <v>1</v>
      </c>
      <c r="AQ2447">
        <f>_xlfn.XLOOKUP(Tabela5[[#This Row],[UUID]],Planilha2!$A:$A,Planilha2!J:J,"")</f>
        <v>1</v>
      </c>
      <c r="AR2447">
        <f>_xlfn.XLOOKUP(Tabela5[[#This Row],[UUID]],Planilha2!$A:$A,Planilha2!K:K,"")</f>
        <v>1</v>
      </c>
      <c r="AS2447">
        <f>_xlfn.XLOOKUP(Tabela5[[#This Row],[UUID]],Planilha2!$A:$A,Planilha2!L:L,"")</f>
        <v>1</v>
      </c>
      <c r="AT2447">
        <f>_xlfn.XLOOKUP(Tabela5[[#This Row],[UUID]],Planilha2!$A:$A,Planilha2!M:M,"")</f>
        <v>1</v>
      </c>
      <c r="AU2447">
        <f>_xlfn.XLOOKUP(Tabela5[[#This Row],[UUID]],Planilha2!$A:$A,Planilha2!N:N,"")</f>
        <v>1</v>
      </c>
      <c r="AV2447">
        <f>_xlfn.XLOOKUP(Tabela5[[#This Row],[UUID]],Planilha2!$A:$A,Planilha2!O:O,"")</f>
        <v>1</v>
      </c>
    </row>
    <row r="2448" spans="1:48" x14ac:dyDescent="0.2">
      <c r="A2448" t="s">
        <v>9449</v>
      </c>
      <c r="B2448" t="s">
        <v>35</v>
      </c>
      <c r="C2448">
        <v>11899247</v>
      </c>
      <c r="D2448">
        <v>32967922870</v>
      </c>
      <c r="E2448" t="s">
        <v>5756</v>
      </c>
      <c r="F2448" t="s">
        <v>8709</v>
      </c>
      <c r="G2448" t="s">
        <v>5758</v>
      </c>
      <c r="H2448" s="1">
        <v>45992</v>
      </c>
      <c r="I2448">
        <v>202512</v>
      </c>
      <c r="J2448">
        <v>492.83533999999997</v>
      </c>
      <c r="L2448">
        <v>492.84</v>
      </c>
      <c r="N2448">
        <v>90453004</v>
      </c>
      <c r="O2448" s="1">
        <v>46037</v>
      </c>
      <c r="P2448" s="1">
        <v>46048</v>
      </c>
      <c r="R2448">
        <v>78</v>
      </c>
      <c r="S2448" t="s">
        <v>53</v>
      </c>
      <c r="T2448" t="s">
        <v>40</v>
      </c>
      <c r="U2448" t="s">
        <v>40</v>
      </c>
      <c r="V2448" t="s">
        <v>5759</v>
      </c>
      <c r="W2448">
        <v>6</v>
      </c>
      <c r="X2448" t="s">
        <v>42</v>
      </c>
      <c r="Y2448">
        <v>6</v>
      </c>
      <c r="Z2448" t="s">
        <v>40</v>
      </c>
      <c r="AA2448" t="s">
        <v>193</v>
      </c>
      <c r="AB2448" t="s">
        <v>44</v>
      </c>
      <c r="AE2448" t="s">
        <v>298</v>
      </c>
      <c r="AF2448" t="s">
        <v>9450</v>
      </c>
      <c r="AG2448" s="1">
        <v>46038</v>
      </c>
      <c r="AH2448" t="s">
        <v>2751</v>
      </c>
      <c r="AI2448">
        <f>_xlfn.XLOOKUP(Tabela5[[#This Row],[UUID]],Planilha2!$A:$A,Planilha2!B:B,"")</f>
        <v>1</v>
      </c>
      <c r="AJ2448">
        <f>_xlfn.XLOOKUP(Tabela5[[#This Row],[UUID]],Planilha2!$A:$A,Planilha2!C:C,"")</f>
        <v>0</v>
      </c>
      <c r="AK2448">
        <f>_xlfn.XLOOKUP(Tabela5[[#This Row],[UUID]],Planilha2!$A:$A,Planilha2!D:D,"")</f>
        <v>1</v>
      </c>
      <c r="AL2448">
        <f>_xlfn.XLOOKUP(Tabela5[[#This Row],[UUID]],Planilha2!$A:$A,Planilha2!E:E,"")</f>
        <v>1</v>
      </c>
      <c r="AM2448">
        <f>_xlfn.XLOOKUP(Tabela5[[#This Row],[UUID]],Planilha2!$A:$A,Planilha2!F:F,"")</f>
        <v>1</v>
      </c>
      <c r="AN2448">
        <f>_xlfn.XLOOKUP(Tabela5[[#This Row],[UUID]],Planilha2!$A:$A,Planilha2!G:G,"")</f>
        <v>1</v>
      </c>
      <c r="AO2448">
        <f>_xlfn.XLOOKUP(Tabela5[[#This Row],[UUID]],Planilha2!$A:$A,Planilha2!H:H,"")</f>
        <v>1</v>
      </c>
      <c r="AP2448">
        <f>_xlfn.XLOOKUP(Tabela5[[#This Row],[UUID]],Planilha2!$A:$A,Planilha2!I:I,"")</f>
        <v>1</v>
      </c>
      <c r="AQ2448">
        <f>_xlfn.XLOOKUP(Tabela5[[#This Row],[UUID]],Planilha2!$A:$A,Planilha2!J:J,"")</f>
        <v>1</v>
      </c>
      <c r="AR2448">
        <f>_xlfn.XLOOKUP(Tabela5[[#This Row],[UUID]],Planilha2!$A:$A,Planilha2!K:K,"")</f>
        <v>1</v>
      </c>
      <c r="AS2448">
        <f>_xlfn.XLOOKUP(Tabela5[[#This Row],[UUID]],Planilha2!$A:$A,Planilha2!L:L,"")</f>
        <v>1</v>
      </c>
      <c r="AT2448">
        <f>_xlfn.XLOOKUP(Tabela5[[#This Row],[UUID]],Planilha2!$A:$A,Planilha2!M:M,"")</f>
        <v>0</v>
      </c>
      <c r="AU2448">
        <f>_xlfn.XLOOKUP(Tabela5[[#This Row],[UUID]],Planilha2!$A:$A,Planilha2!N:N,"")</f>
        <v>1</v>
      </c>
      <c r="AV2448">
        <f>_xlfn.XLOOKUP(Tabela5[[#This Row],[UUID]],Planilha2!$A:$A,Planilha2!O:O,"")</f>
        <v>1</v>
      </c>
    </row>
    <row r="2449" spans="1:48" x14ac:dyDescent="0.2">
      <c r="A2449" t="s">
        <v>9451</v>
      </c>
      <c r="B2449" t="s">
        <v>35</v>
      </c>
      <c r="C2449">
        <v>10462082</v>
      </c>
      <c r="D2449">
        <v>12028459832</v>
      </c>
      <c r="E2449" t="s">
        <v>2090</v>
      </c>
      <c r="F2449" t="s">
        <v>8700</v>
      </c>
      <c r="G2449" t="s">
        <v>2092</v>
      </c>
      <c r="H2449" s="1">
        <v>45992</v>
      </c>
      <c r="I2449">
        <v>202512</v>
      </c>
      <c r="J2449">
        <v>319.77309000000002</v>
      </c>
      <c r="K2449">
        <v>5.25</v>
      </c>
      <c r="L2449">
        <v>325.02</v>
      </c>
      <c r="N2449">
        <v>90453217</v>
      </c>
      <c r="O2449" s="1">
        <v>46037</v>
      </c>
      <c r="P2449" s="1">
        <v>46048</v>
      </c>
      <c r="R2449">
        <v>78</v>
      </c>
      <c r="S2449" t="s">
        <v>53</v>
      </c>
      <c r="T2449" t="s">
        <v>40</v>
      </c>
      <c r="U2449" t="s">
        <v>40</v>
      </c>
      <c r="V2449" t="s">
        <v>2093</v>
      </c>
      <c r="W2449" t="s">
        <v>94</v>
      </c>
      <c r="X2449" t="s">
        <v>94</v>
      </c>
      <c r="Y2449">
        <v>6</v>
      </c>
      <c r="Z2449" t="s">
        <v>40</v>
      </c>
      <c r="AA2449" t="s">
        <v>193</v>
      </c>
      <c r="AB2449" t="s">
        <v>44</v>
      </c>
      <c r="AE2449" t="s">
        <v>298</v>
      </c>
      <c r="AF2449" t="s">
        <v>9452</v>
      </c>
      <c r="AG2449" s="1">
        <v>46038</v>
      </c>
      <c r="AH2449" t="s">
        <v>2751</v>
      </c>
      <c r="AI2449">
        <f>_xlfn.XLOOKUP(Tabela5[[#This Row],[UUID]],Planilha2!$A:$A,Planilha2!B:B,"")</f>
        <v>1</v>
      </c>
      <c r="AJ2449">
        <f>_xlfn.XLOOKUP(Tabela5[[#This Row],[UUID]],Planilha2!$A:$A,Planilha2!C:C,"")</f>
        <v>0</v>
      </c>
      <c r="AK2449">
        <f>_xlfn.XLOOKUP(Tabela5[[#This Row],[UUID]],Planilha2!$A:$A,Planilha2!D:D,"")</f>
        <v>1</v>
      </c>
      <c r="AL2449">
        <f>_xlfn.XLOOKUP(Tabela5[[#This Row],[UUID]],Planilha2!$A:$A,Planilha2!E:E,"")</f>
        <v>0</v>
      </c>
      <c r="AM2449">
        <f>_xlfn.XLOOKUP(Tabela5[[#This Row],[UUID]],Planilha2!$A:$A,Planilha2!F:F,"")</f>
        <v>1</v>
      </c>
      <c r="AN2449">
        <f>_xlfn.XLOOKUP(Tabela5[[#This Row],[UUID]],Planilha2!$A:$A,Planilha2!G:G,"")</f>
        <v>1</v>
      </c>
      <c r="AO2449">
        <f>_xlfn.XLOOKUP(Tabela5[[#This Row],[UUID]],Planilha2!$A:$A,Planilha2!H:H,"")</f>
        <v>1</v>
      </c>
      <c r="AP2449">
        <f>_xlfn.XLOOKUP(Tabela5[[#This Row],[UUID]],Planilha2!$A:$A,Planilha2!I:I,"")</f>
        <v>1</v>
      </c>
      <c r="AQ2449">
        <f>_xlfn.XLOOKUP(Tabela5[[#This Row],[UUID]],Planilha2!$A:$A,Planilha2!J:J,"")</f>
        <v>1</v>
      </c>
      <c r="AR2449">
        <f>_xlfn.XLOOKUP(Tabela5[[#This Row],[UUID]],Planilha2!$A:$A,Planilha2!K:K,"")</f>
        <v>1</v>
      </c>
      <c r="AS2449">
        <f>_xlfn.XLOOKUP(Tabela5[[#This Row],[UUID]],Planilha2!$A:$A,Planilha2!L:L,"")</f>
        <v>1</v>
      </c>
      <c r="AT2449">
        <f>_xlfn.XLOOKUP(Tabela5[[#This Row],[UUID]],Planilha2!$A:$A,Planilha2!M:M,"")</f>
        <v>0</v>
      </c>
      <c r="AU2449">
        <f>_xlfn.XLOOKUP(Tabela5[[#This Row],[UUID]],Planilha2!$A:$A,Planilha2!N:N,"")</f>
        <v>1</v>
      </c>
      <c r="AV2449">
        <f>_xlfn.XLOOKUP(Tabela5[[#This Row],[UUID]],Planilha2!$A:$A,Planilha2!O:O,"")</f>
        <v>1</v>
      </c>
    </row>
    <row r="2450" spans="1:48" x14ac:dyDescent="0.2">
      <c r="A2450" t="s">
        <v>9453</v>
      </c>
      <c r="B2450" t="s">
        <v>35</v>
      </c>
      <c r="C2450">
        <v>28591437</v>
      </c>
      <c r="D2450">
        <v>96806010806</v>
      </c>
      <c r="E2450" t="s">
        <v>4269</v>
      </c>
      <c r="F2450" t="s">
        <v>9454</v>
      </c>
      <c r="G2450" t="s">
        <v>4271</v>
      </c>
      <c r="H2450" s="1">
        <v>45992</v>
      </c>
      <c r="I2450">
        <v>202512</v>
      </c>
      <c r="J2450">
        <v>278.55308000000002</v>
      </c>
      <c r="L2450">
        <v>278.55</v>
      </c>
      <c r="N2450">
        <v>90453084</v>
      </c>
      <c r="O2450" s="1">
        <v>46037</v>
      </c>
      <c r="P2450" s="1">
        <v>46048</v>
      </c>
      <c r="R2450">
        <v>78</v>
      </c>
      <c r="S2450" t="s">
        <v>53</v>
      </c>
      <c r="T2450" t="s">
        <v>40</v>
      </c>
      <c r="U2450" t="s">
        <v>40</v>
      </c>
      <c r="V2450" t="s">
        <v>4272</v>
      </c>
      <c r="W2450">
        <v>6</v>
      </c>
      <c r="X2450" t="s">
        <v>42</v>
      </c>
      <c r="Y2450">
        <v>6</v>
      </c>
      <c r="Z2450" t="s">
        <v>40</v>
      </c>
      <c r="AA2450" t="s">
        <v>193</v>
      </c>
      <c r="AB2450" t="s">
        <v>44</v>
      </c>
      <c r="AE2450" t="s">
        <v>298</v>
      </c>
      <c r="AF2450" t="s">
        <v>9455</v>
      </c>
      <c r="AG2450" s="1">
        <v>46045</v>
      </c>
      <c r="AH2450" t="s">
        <v>2751</v>
      </c>
      <c r="AI2450">
        <f>_xlfn.XLOOKUP(Tabela5[[#This Row],[UUID]],Planilha2!$A:$A,Planilha2!B:B,"")</f>
        <v>1</v>
      </c>
      <c r="AJ2450">
        <f>_xlfn.XLOOKUP(Tabela5[[#This Row],[UUID]],Planilha2!$A:$A,Planilha2!C:C,"")</f>
        <v>0</v>
      </c>
      <c r="AK2450">
        <f>_xlfn.XLOOKUP(Tabela5[[#This Row],[UUID]],Planilha2!$A:$A,Planilha2!D:D,"")</f>
        <v>1</v>
      </c>
      <c r="AL2450">
        <f>_xlfn.XLOOKUP(Tabela5[[#This Row],[UUID]],Planilha2!$A:$A,Planilha2!E:E,"")</f>
        <v>0</v>
      </c>
      <c r="AM2450">
        <f>_xlfn.XLOOKUP(Tabela5[[#This Row],[UUID]],Planilha2!$A:$A,Planilha2!F:F,"")</f>
        <v>1</v>
      </c>
      <c r="AN2450">
        <f>_xlfn.XLOOKUP(Tabela5[[#This Row],[UUID]],Planilha2!$A:$A,Planilha2!G:G,"")</f>
        <v>1</v>
      </c>
      <c r="AO2450">
        <f>_xlfn.XLOOKUP(Tabela5[[#This Row],[UUID]],Planilha2!$A:$A,Planilha2!H:H,"")</f>
        <v>1</v>
      </c>
      <c r="AP2450">
        <f>_xlfn.XLOOKUP(Tabela5[[#This Row],[UUID]],Planilha2!$A:$A,Planilha2!I:I,"")</f>
        <v>1</v>
      </c>
      <c r="AQ2450">
        <f>_xlfn.XLOOKUP(Tabela5[[#This Row],[UUID]],Planilha2!$A:$A,Planilha2!J:J,"")</f>
        <v>1</v>
      </c>
      <c r="AR2450">
        <f>_xlfn.XLOOKUP(Tabela5[[#This Row],[UUID]],Planilha2!$A:$A,Planilha2!K:K,"")</f>
        <v>1</v>
      </c>
      <c r="AS2450">
        <f>_xlfn.XLOOKUP(Tabela5[[#This Row],[UUID]],Planilha2!$A:$A,Planilha2!L:L,"")</f>
        <v>1</v>
      </c>
      <c r="AT2450">
        <f>_xlfn.XLOOKUP(Tabela5[[#This Row],[UUID]],Planilha2!$A:$A,Planilha2!M:M,"")</f>
        <v>0</v>
      </c>
      <c r="AU2450">
        <f>_xlfn.XLOOKUP(Tabela5[[#This Row],[UUID]],Planilha2!$A:$A,Planilha2!N:N,"")</f>
        <v>1</v>
      </c>
      <c r="AV2450">
        <f>_xlfn.XLOOKUP(Tabela5[[#This Row],[UUID]],Planilha2!$A:$A,Planilha2!O:O,"")</f>
        <v>1</v>
      </c>
    </row>
    <row r="2451" spans="1:48" x14ac:dyDescent="0.2">
      <c r="A2451" t="s">
        <v>9456</v>
      </c>
      <c r="B2451" t="s">
        <v>35</v>
      </c>
      <c r="C2451">
        <v>10552804</v>
      </c>
      <c r="D2451">
        <v>21567615821</v>
      </c>
      <c r="E2451" t="s">
        <v>5775</v>
      </c>
      <c r="F2451" t="s">
        <v>8679</v>
      </c>
      <c r="G2451" t="s">
        <v>5777</v>
      </c>
      <c r="H2451" s="1">
        <v>45992</v>
      </c>
      <c r="I2451">
        <v>202512</v>
      </c>
      <c r="J2451">
        <v>229.39968999999999</v>
      </c>
      <c r="L2451">
        <v>229.4</v>
      </c>
      <c r="N2451">
        <v>90452984</v>
      </c>
      <c r="O2451" s="1">
        <v>46037</v>
      </c>
      <c r="P2451" s="1">
        <v>46048</v>
      </c>
      <c r="R2451">
        <v>78</v>
      </c>
      <c r="S2451" t="s">
        <v>53</v>
      </c>
      <c r="T2451" t="s">
        <v>40</v>
      </c>
      <c r="U2451" t="s">
        <v>40</v>
      </c>
      <c r="V2451" t="s">
        <v>5778</v>
      </c>
      <c r="W2451">
        <v>6</v>
      </c>
      <c r="X2451" t="s">
        <v>42</v>
      </c>
      <c r="Y2451">
        <v>6</v>
      </c>
      <c r="Z2451" t="s">
        <v>40</v>
      </c>
      <c r="AA2451" t="s">
        <v>193</v>
      </c>
      <c r="AB2451" t="s">
        <v>44</v>
      </c>
      <c r="AE2451" t="s">
        <v>298</v>
      </c>
      <c r="AF2451" t="s">
        <v>9457</v>
      </c>
      <c r="AG2451" s="1">
        <v>46048</v>
      </c>
      <c r="AH2451" t="s">
        <v>2751</v>
      </c>
      <c r="AI2451">
        <f>_xlfn.XLOOKUP(Tabela5[[#This Row],[UUID]],Planilha2!$A:$A,Planilha2!B:B,"")</f>
        <v>0</v>
      </c>
      <c r="AJ2451">
        <f>_xlfn.XLOOKUP(Tabela5[[#This Row],[UUID]],Planilha2!$A:$A,Planilha2!C:C,"")</f>
        <v>1</v>
      </c>
      <c r="AK2451">
        <f>_xlfn.XLOOKUP(Tabela5[[#This Row],[UUID]],Planilha2!$A:$A,Planilha2!D:D,"")</f>
        <v>1</v>
      </c>
      <c r="AL2451">
        <f>_xlfn.XLOOKUP(Tabela5[[#This Row],[UUID]],Planilha2!$A:$A,Planilha2!E:E,"")</f>
        <v>0</v>
      </c>
      <c r="AM2451">
        <f>_xlfn.XLOOKUP(Tabela5[[#This Row],[UUID]],Planilha2!$A:$A,Planilha2!F:F,"")</f>
        <v>1</v>
      </c>
      <c r="AN2451">
        <f>_xlfn.XLOOKUP(Tabela5[[#This Row],[UUID]],Planilha2!$A:$A,Planilha2!G:G,"")</f>
        <v>1</v>
      </c>
      <c r="AO2451">
        <f>_xlfn.XLOOKUP(Tabela5[[#This Row],[UUID]],Planilha2!$A:$A,Planilha2!H:H,"")</f>
        <v>1</v>
      </c>
      <c r="AP2451">
        <f>_xlfn.XLOOKUP(Tabela5[[#This Row],[UUID]],Planilha2!$A:$A,Planilha2!I:I,"")</f>
        <v>1</v>
      </c>
      <c r="AQ2451">
        <f>_xlfn.XLOOKUP(Tabela5[[#This Row],[UUID]],Planilha2!$A:$A,Planilha2!J:J,"")</f>
        <v>1</v>
      </c>
      <c r="AR2451">
        <f>_xlfn.XLOOKUP(Tabela5[[#This Row],[UUID]],Planilha2!$A:$A,Planilha2!K:K,"")</f>
        <v>1</v>
      </c>
      <c r="AS2451">
        <f>_xlfn.XLOOKUP(Tabela5[[#This Row],[UUID]],Planilha2!$A:$A,Planilha2!L:L,"")</f>
        <v>1</v>
      </c>
      <c r="AT2451">
        <f>_xlfn.XLOOKUP(Tabela5[[#This Row],[UUID]],Planilha2!$A:$A,Planilha2!M:M,"")</f>
        <v>1</v>
      </c>
      <c r="AU2451">
        <f>_xlfn.XLOOKUP(Tabela5[[#This Row],[UUID]],Planilha2!$A:$A,Planilha2!N:N,"")</f>
        <v>1</v>
      </c>
      <c r="AV2451">
        <f>_xlfn.XLOOKUP(Tabela5[[#This Row],[UUID]],Planilha2!$A:$A,Planilha2!O:O,"")</f>
        <v>1</v>
      </c>
    </row>
    <row r="2452" spans="1:48" x14ac:dyDescent="0.2">
      <c r="A2452" t="s">
        <v>9458</v>
      </c>
      <c r="B2452" t="s">
        <v>35</v>
      </c>
      <c r="C2452">
        <v>9995234</v>
      </c>
      <c r="D2452">
        <v>37971823843</v>
      </c>
      <c r="E2452" t="s">
        <v>7954</v>
      </c>
      <c r="F2452" t="s">
        <v>8667</v>
      </c>
      <c r="G2452" t="s">
        <v>7956</v>
      </c>
      <c r="H2452" s="1">
        <v>45992</v>
      </c>
      <c r="I2452">
        <v>202512</v>
      </c>
      <c r="J2452">
        <v>1115.0839599999999</v>
      </c>
      <c r="L2452">
        <v>1115.08</v>
      </c>
      <c r="N2452">
        <v>90453076</v>
      </c>
      <c r="O2452" s="1">
        <v>46037</v>
      </c>
      <c r="P2452" s="1">
        <v>46048</v>
      </c>
      <c r="R2452">
        <v>78</v>
      </c>
      <c r="S2452" t="s">
        <v>53</v>
      </c>
      <c r="T2452" t="s">
        <v>40</v>
      </c>
      <c r="U2452" t="s">
        <v>40</v>
      </c>
      <c r="V2452" t="s">
        <v>7957</v>
      </c>
      <c r="W2452" t="s">
        <v>94</v>
      </c>
      <c r="X2452" t="s">
        <v>94</v>
      </c>
      <c r="Y2452">
        <v>6</v>
      </c>
      <c r="Z2452" t="s">
        <v>40</v>
      </c>
      <c r="AA2452" t="s">
        <v>193</v>
      </c>
      <c r="AB2452" t="s">
        <v>44</v>
      </c>
      <c r="AE2452" t="s">
        <v>298</v>
      </c>
      <c r="AF2452" t="s">
        <v>9459</v>
      </c>
      <c r="AG2452" s="1">
        <v>46038</v>
      </c>
      <c r="AH2452" t="s">
        <v>2751</v>
      </c>
      <c r="AI2452">
        <f>_xlfn.XLOOKUP(Tabela5[[#This Row],[UUID]],Planilha2!$A:$A,Planilha2!B:B,"")</f>
        <v>1</v>
      </c>
      <c r="AJ2452">
        <f>_xlfn.XLOOKUP(Tabela5[[#This Row],[UUID]],Planilha2!$A:$A,Planilha2!C:C,"")</f>
        <v>0</v>
      </c>
      <c r="AK2452">
        <f>_xlfn.XLOOKUP(Tabela5[[#This Row],[UUID]],Planilha2!$A:$A,Planilha2!D:D,"")</f>
        <v>1</v>
      </c>
      <c r="AL2452">
        <f>_xlfn.XLOOKUP(Tabela5[[#This Row],[UUID]],Planilha2!$A:$A,Planilha2!E:E,"")</f>
        <v>0</v>
      </c>
      <c r="AM2452">
        <f>_xlfn.XLOOKUP(Tabela5[[#This Row],[UUID]],Planilha2!$A:$A,Planilha2!F:F,"")</f>
        <v>1</v>
      </c>
      <c r="AN2452">
        <f>_xlfn.XLOOKUP(Tabela5[[#This Row],[UUID]],Planilha2!$A:$A,Planilha2!G:G,"")</f>
        <v>1</v>
      </c>
      <c r="AO2452">
        <f>_xlfn.XLOOKUP(Tabela5[[#This Row],[UUID]],Planilha2!$A:$A,Planilha2!H:H,"")</f>
        <v>1</v>
      </c>
      <c r="AP2452">
        <f>_xlfn.XLOOKUP(Tabela5[[#This Row],[UUID]],Planilha2!$A:$A,Planilha2!I:I,"")</f>
        <v>1</v>
      </c>
      <c r="AQ2452">
        <f>_xlfn.XLOOKUP(Tabela5[[#This Row],[UUID]],Planilha2!$A:$A,Planilha2!J:J,"")</f>
        <v>1</v>
      </c>
      <c r="AR2452">
        <f>_xlfn.XLOOKUP(Tabela5[[#This Row],[UUID]],Planilha2!$A:$A,Planilha2!K:K,"")</f>
        <v>1</v>
      </c>
      <c r="AS2452">
        <f>_xlfn.XLOOKUP(Tabela5[[#This Row],[UUID]],Planilha2!$A:$A,Planilha2!L:L,"")</f>
        <v>1</v>
      </c>
      <c r="AT2452">
        <f>_xlfn.XLOOKUP(Tabela5[[#This Row],[UUID]],Planilha2!$A:$A,Planilha2!M:M,"")</f>
        <v>0</v>
      </c>
      <c r="AU2452">
        <f>_xlfn.XLOOKUP(Tabela5[[#This Row],[UUID]],Planilha2!$A:$A,Planilha2!N:N,"")</f>
        <v>1</v>
      </c>
      <c r="AV2452">
        <f>_xlfn.XLOOKUP(Tabela5[[#This Row],[UUID]],Planilha2!$A:$A,Planilha2!O:O,"")</f>
        <v>1</v>
      </c>
    </row>
    <row r="2453" spans="1:48" x14ac:dyDescent="0.2">
      <c r="A2453" t="s">
        <v>9460</v>
      </c>
      <c r="B2453" t="s">
        <v>35</v>
      </c>
      <c r="C2453">
        <v>54199107</v>
      </c>
      <c r="D2453">
        <v>2839824973</v>
      </c>
      <c r="E2453" t="s">
        <v>4764</v>
      </c>
      <c r="F2453" t="s">
        <v>4765</v>
      </c>
      <c r="G2453" t="s">
        <v>4766</v>
      </c>
      <c r="H2453" s="1">
        <v>45931</v>
      </c>
      <c r="I2453">
        <v>202510</v>
      </c>
      <c r="J2453">
        <v>1243.91785</v>
      </c>
      <c r="L2453">
        <v>1243.92</v>
      </c>
      <c r="N2453">
        <v>90430989</v>
      </c>
      <c r="O2453" s="1">
        <v>46007</v>
      </c>
      <c r="P2453" s="1">
        <v>46059</v>
      </c>
      <c r="R2453">
        <v>67</v>
      </c>
      <c r="S2453" t="s">
        <v>53</v>
      </c>
      <c r="T2453" t="s">
        <v>40</v>
      </c>
      <c r="U2453" t="s">
        <v>40</v>
      </c>
      <c r="V2453" t="s">
        <v>4767</v>
      </c>
      <c r="W2453">
        <v>6</v>
      </c>
      <c r="X2453" t="s">
        <v>42</v>
      </c>
      <c r="Y2453">
        <v>6</v>
      </c>
      <c r="Z2453" t="s">
        <v>40</v>
      </c>
      <c r="AA2453" t="s">
        <v>982</v>
      </c>
      <c r="AB2453" t="s">
        <v>44</v>
      </c>
      <c r="AC2453" t="s">
        <v>45</v>
      </c>
      <c r="AE2453" t="s">
        <v>298</v>
      </c>
      <c r="AF2453" t="s">
        <v>9461</v>
      </c>
      <c r="AG2453" s="1">
        <v>46062</v>
      </c>
      <c r="AH2453" t="s">
        <v>2751</v>
      </c>
      <c r="AI2453">
        <f>_xlfn.XLOOKUP(Tabela5[[#This Row],[UUID]],Planilha2!$A:$A,Planilha2!B:B,"")</f>
        <v>0</v>
      </c>
      <c r="AJ2453">
        <f>_xlfn.XLOOKUP(Tabela5[[#This Row],[UUID]],Planilha2!$A:$A,Planilha2!C:C,"")</f>
        <v>1</v>
      </c>
      <c r="AK2453">
        <f>_xlfn.XLOOKUP(Tabela5[[#This Row],[UUID]],Planilha2!$A:$A,Planilha2!D:D,"")</f>
        <v>1</v>
      </c>
      <c r="AL2453">
        <f>_xlfn.XLOOKUP(Tabela5[[#This Row],[UUID]],Planilha2!$A:$A,Planilha2!E:E,"")</f>
        <v>0</v>
      </c>
      <c r="AM2453">
        <f>_xlfn.XLOOKUP(Tabela5[[#This Row],[UUID]],Planilha2!$A:$A,Planilha2!F:F,"")</f>
        <v>1</v>
      </c>
      <c r="AN2453">
        <f>_xlfn.XLOOKUP(Tabela5[[#This Row],[UUID]],Planilha2!$A:$A,Planilha2!G:G,"")</f>
        <v>1</v>
      </c>
      <c r="AO2453">
        <f>_xlfn.XLOOKUP(Tabela5[[#This Row],[UUID]],Planilha2!$A:$A,Planilha2!H:H,"")</f>
        <v>1</v>
      </c>
      <c r="AP2453">
        <f>_xlfn.XLOOKUP(Tabela5[[#This Row],[UUID]],Planilha2!$A:$A,Planilha2!I:I,"")</f>
        <v>1</v>
      </c>
      <c r="AQ2453">
        <f>_xlfn.XLOOKUP(Tabela5[[#This Row],[UUID]],Planilha2!$A:$A,Planilha2!J:J,"")</f>
        <v>1</v>
      </c>
      <c r="AR2453">
        <f>_xlfn.XLOOKUP(Tabela5[[#This Row],[UUID]],Planilha2!$A:$A,Planilha2!K:K,"")</f>
        <v>1</v>
      </c>
      <c r="AS2453">
        <f>_xlfn.XLOOKUP(Tabela5[[#This Row],[UUID]],Planilha2!$A:$A,Planilha2!L:L,"")</f>
        <v>1</v>
      </c>
      <c r="AT2453">
        <f>_xlfn.XLOOKUP(Tabela5[[#This Row],[UUID]],Planilha2!$A:$A,Planilha2!M:M,"")</f>
        <v>1</v>
      </c>
      <c r="AU2453">
        <f>_xlfn.XLOOKUP(Tabela5[[#This Row],[UUID]],Planilha2!$A:$A,Planilha2!N:N,"")</f>
        <v>1</v>
      </c>
      <c r="AV2453">
        <f>_xlfn.XLOOKUP(Tabela5[[#This Row],[UUID]],Planilha2!$A:$A,Planilha2!O:O,"")</f>
        <v>1</v>
      </c>
    </row>
    <row r="2454" spans="1:48" x14ac:dyDescent="0.2">
      <c r="A2454" t="s">
        <v>9462</v>
      </c>
      <c r="B2454" t="s">
        <v>35</v>
      </c>
      <c r="C2454">
        <v>21063923</v>
      </c>
      <c r="D2454">
        <v>9814470821</v>
      </c>
      <c r="E2454" t="s">
        <v>4189</v>
      </c>
      <c r="F2454" t="s">
        <v>8655</v>
      </c>
      <c r="G2454" t="s">
        <v>4191</v>
      </c>
      <c r="H2454" s="1">
        <v>45992</v>
      </c>
      <c r="I2454">
        <v>202512</v>
      </c>
      <c r="J2454">
        <v>221.84224</v>
      </c>
      <c r="L2454">
        <v>221.84</v>
      </c>
      <c r="N2454">
        <v>90453199</v>
      </c>
      <c r="O2454" s="1">
        <v>46037</v>
      </c>
      <c r="P2454" s="1">
        <v>46048</v>
      </c>
      <c r="R2454">
        <v>78</v>
      </c>
      <c r="S2454" t="s">
        <v>53</v>
      </c>
      <c r="T2454" t="s">
        <v>40</v>
      </c>
      <c r="U2454" t="s">
        <v>40</v>
      </c>
      <c r="V2454" t="s">
        <v>4192</v>
      </c>
      <c r="W2454">
        <v>6</v>
      </c>
      <c r="X2454" t="s">
        <v>42</v>
      </c>
      <c r="Y2454">
        <v>6</v>
      </c>
      <c r="Z2454" t="s">
        <v>40</v>
      </c>
      <c r="AA2454" t="s">
        <v>193</v>
      </c>
      <c r="AB2454" t="s">
        <v>44</v>
      </c>
      <c r="AE2454" t="s">
        <v>298</v>
      </c>
      <c r="AF2454" t="s">
        <v>9463</v>
      </c>
      <c r="AG2454" s="1">
        <v>46043</v>
      </c>
      <c r="AH2454" t="s">
        <v>2751</v>
      </c>
      <c r="AI2454">
        <f>_xlfn.XLOOKUP(Tabela5[[#This Row],[UUID]],Planilha2!$A:$A,Planilha2!B:B,"")</f>
        <v>1</v>
      </c>
      <c r="AJ2454">
        <f>_xlfn.XLOOKUP(Tabela5[[#This Row],[UUID]],Planilha2!$A:$A,Planilha2!C:C,"")</f>
        <v>1</v>
      </c>
      <c r="AK2454">
        <f>_xlfn.XLOOKUP(Tabela5[[#This Row],[UUID]],Planilha2!$A:$A,Planilha2!D:D,"")</f>
        <v>1</v>
      </c>
      <c r="AL2454">
        <f>_xlfn.XLOOKUP(Tabela5[[#This Row],[UUID]],Planilha2!$A:$A,Planilha2!E:E,"")</f>
        <v>0</v>
      </c>
      <c r="AM2454">
        <f>_xlfn.XLOOKUP(Tabela5[[#This Row],[UUID]],Planilha2!$A:$A,Planilha2!F:F,"")</f>
        <v>1</v>
      </c>
      <c r="AN2454">
        <f>_xlfn.XLOOKUP(Tabela5[[#This Row],[UUID]],Planilha2!$A:$A,Planilha2!G:G,"")</f>
        <v>1</v>
      </c>
      <c r="AO2454">
        <f>_xlfn.XLOOKUP(Tabela5[[#This Row],[UUID]],Planilha2!$A:$A,Planilha2!H:H,"")</f>
        <v>1</v>
      </c>
      <c r="AP2454">
        <f>_xlfn.XLOOKUP(Tabela5[[#This Row],[UUID]],Planilha2!$A:$A,Planilha2!I:I,"")</f>
        <v>1</v>
      </c>
      <c r="AQ2454">
        <f>_xlfn.XLOOKUP(Tabela5[[#This Row],[UUID]],Planilha2!$A:$A,Planilha2!J:J,"")</f>
        <v>1</v>
      </c>
      <c r="AR2454">
        <f>_xlfn.XLOOKUP(Tabela5[[#This Row],[UUID]],Planilha2!$A:$A,Planilha2!K:K,"")</f>
        <v>1</v>
      </c>
      <c r="AS2454">
        <f>_xlfn.XLOOKUP(Tabela5[[#This Row],[UUID]],Planilha2!$A:$A,Planilha2!L:L,"")</f>
        <v>1</v>
      </c>
      <c r="AT2454">
        <f>_xlfn.XLOOKUP(Tabela5[[#This Row],[UUID]],Planilha2!$A:$A,Planilha2!M:M,"")</f>
        <v>0</v>
      </c>
      <c r="AU2454">
        <f>_xlfn.XLOOKUP(Tabela5[[#This Row],[UUID]],Planilha2!$A:$A,Planilha2!N:N,"")</f>
        <v>1</v>
      </c>
      <c r="AV2454">
        <f>_xlfn.XLOOKUP(Tabela5[[#This Row],[UUID]],Planilha2!$A:$A,Planilha2!O:O,"")</f>
        <v>1</v>
      </c>
    </row>
    <row r="2455" spans="1:48" x14ac:dyDescent="0.2">
      <c r="A2455" t="s">
        <v>9464</v>
      </c>
      <c r="B2455" t="s">
        <v>35</v>
      </c>
      <c r="C2455">
        <v>42484570</v>
      </c>
      <c r="D2455">
        <v>36962968809</v>
      </c>
      <c r="E2455" t="s">
        <v>8634</v>
      </c>
      <c r="F2455" t="s">
        <v>8635</v>
      </c>
      <c r="G2455" t="s">
        <v>8636</v>
      </c>
      <c r="H2455" s="1">
        <v>45992</v>
      </c>
      <c r="I2455">
        <v>202512</v>
      </c>
      <c r="J2455">
        <v>4834.2505799999999</v>
      </c>
      <c r="L2455">
        <v>4834.25</v>
      </c>
      <c r="N2455">
        <v>90453180</v>
      </c>
      <c r="O2455" s="1">
        <v>46037</v>
      </c>
      <c r="P2455" s="1">
        <v>46048</v>
      </c>
      <c r="R2455">
        <v>78</v>
      </c>
      <c r="S2455" t="s">
        <v>53</v>
      </c>
      <c r="T2455" t="s">
        <v>40</v>
      </c>
      <c r="U2455" t="s">
        <v>40</v>
      </c>
      <c r="V2455" t="s">
        <v>8637</v>
      </c>
      <c r="W2455" t="s">
        <v>94</v>
      </c>
      <c r="X2455" t="s">
        <v>94</v>
      </c>
      <c r="Y2455">
        <v>6</v>
      </c>
      <c r="Z2455" t="s">
        <v>40</v>
      </c>
      <c r="AA2455" t="s">
        <v>193</v>
      </c>
      <c r="AB2455" t="s">
        <v>44</v>
      </c>
      <c r="AE2455" t="s">
        <v>298</v>
      </c>
      <c r="AF2455" t="s">
        <v>9465</v>
      </c>
      <c r="AG2455" s="1">
        <v>46045</v>
      </c>
      <c r="AH2455" t="s">
        <v>2751</v>
      </c>
      <c r="AI2455">
        <f>_xlfn.XLOOKUP(Tabela5[[#This Row],[UUID]],Planilha2!$A:$A,Planilha2!B:B,"")</f>
        <v>1</v>
      </c>
      <c r="AJ2455">
        <f>_xlfn.XLOOKUP(Tabela5[[#This Row],[UUID]],Planilha2!$A:$A,Planilha2!C:C,"")</f>
        <v>0</v>
      </c>
      <c r="AK2455">
        <f>_xlfn.XLOOKUP(Tabela5[[#This Row],[UUID]],Planilha2!$A:$A,Planilha2!D:D,"")</f>
        <v>1</v>
      </c>
      <c r="AL2455">
        <f>_xlfn.XLOOKUP(Tabela5[[#This Row],[UUID]],Planilha2!$A:$A,Planilha2!E:E,"")</f>
        <v>0</v>
      </c>
      <c r="AM2455">
        <f>_xlfn.XLOOKUP(Tabela5[[#This Row],[UUID]],Planilha2!$A:$A,Planilha2!F:F,"")</f>
        <v>1</v>
      </c>
      <c r="AN2455">
        <f>_xlfn.XLOOKUP(Tabela5[[#This Row],[UUID]],Planilha2!$A:$A,Planilha2!G:G,"")</f>
        <v>1</v>
      </c>
      <c r="AO2455">
        <f>_xlfn.XLOOKUP(Tabela5[[#This Row],[UUID]],Planilha2!$A:$A,Planilha2!H:H,"")</f>
        <v>1</v>
      </c>
      <c r="AP2455">
        <f>_xlfn.XLOOKUP(Tabela5[[#This Row],[UUID]],Planilha2!$A:$A,Planilha2!I:I,"")</f>
        <v>1</v>
      </c>
      <c r="AQ2455">
        <f>_xlfn.XLOOKUP(Tabela5[[#This Row],[UUID]],Planilha2!$A:$A,Planilha2!J:J,"")</f>
        <v>1</v>
      </c>
      <c r="AR2455">
        <f>_xlfn.XLOOKUP(Tabela5[[#This Row],[UUID]],Planilha2!$A:$A,Planilha2!K:K,"")</f>
        <v>1</v>
      </c>
      <c r="AS2455">
        <f>_xlfn.XLOOKUP(Tabela5[[#This Row],[UUID]],Planilha2!$A:$A,Planilha2!L:L,"")</f>
        <v>1</v>
      </c>
      <c r="AT2455">
        <f>_xlfn.XLOOKUP(Tabela5[[#This Row],[UUID]],Planilha2!$A:$A,Planilha2!M:M,"")</f>
        <v>0</v>
      </c>
      <c r="AU2455">
        <f>_xlfn.XLOOKUP(Tabela5[[#This Row],[UUID]],Planilha2!$A:$A,Planilha2!N:N,"")</f>
        <v>1</v>
      </c>
      <c r="AV2455">
        <f>_xlfn.XLOOKUP(Tabela5[[#This Row],[UUID]],Planilha2!$A:$A,Planilha2!O:O,"")</f>
        <v>1</v>
      </c>
    </row>
    <row r="2456" spans="1:48" x14ac:dyDescent="0.2">
      <c r="A2456" t="s">
        <v>9466</v>
      </c>
      <c r="B2456" t="s">
        <v>35</v>
      </c>
      <c r="C2456">
        <v>108273253</v>
      </c>
      <c r="D2456">
        <v>5721703946</v>
      </c>
      <c r="E2456" t="s">
        <v>4758</v>
      </c>
      <c r="F2456" t="s">
        <v>4759</v>
      </c>
      <c r="G2456" t="s">
        <v>4760</v>
      </c>
      <c r="H2456" s="1">
        <v>45931</v>
      </c>
      <c r="I2456">
        <v>202510</v>
      </c>
      <c r="J2456">
        <v>983.44866000000002</v>
      </c>
      <c r="L2456">
        <v>983.45</v>
      </c>
      <c r="N2456">
        <v>90430965</v>
      </c>
      <c r="O2456" s="1">
        <v>46007</v>
      </c>
      <c r="P2456" s="1">
        <v>46059</v>
      </c>
      <c r="R2456">
        <v>67</v>
      </c>
      <c r="S2456" t="s">
        <v>53</v>
      </c>
      <c r="T2456" t="s">
        <v>40</v>
      </c>
      <c r="U2456" t="s">
        <v>40</v>
      </c>
      <c r="V2456" t="s">
        <v>4761</v>
      </c>
      <c r="W2456">
        <v>6</v>
      </c>
      <c r="X2456" t="s">
        <v>42</v>
      </c>
      <c r="Y2456">
        <v>6</v>
      </c>
      <c r="Z2456" t="s">
        <v>40</v>
      </c>
      <c r="AA2456" t="s">
        <v>982</v>
      </c>
      <c r="AB2456" t="s">
        <v>44</v>
      </c>
      <c r="AC2456" t="s">
        <v>45</v>
      </c>
      <c r="AE2456" t="s">
        <v>298</v>
      </c>
      <c r="AF2456" t="s">
        <v>9467</v>
      </c>
      <c r="AG2456" s="1">
        <v>46056</v>
      </c>
      <c r="AH2456" t="s">
        <v>2751</v>
      </c>
      <c r="AI2456">
        <f>_xlfn.XLOOKUP(Tabela5[[#This Row],[UUID]],Planilha2!$A:$A,Planilha2!B:B,"")</f>
        <v>0</v>
      </c>
      <c r="AJ2456">
        <f>_xlfn.XLOOKUP(Tabela5[[#This Row],[UUID]],Planilha2!$A:$A,Planilha2!C:C,"")</f>
        <v>1</v>
      </c>
      <c r="AK2456">
        <f>_xlfn.XLOOKUP(Tabela5[[#This Row],[UUID]],Planilha2!$A:$A,Planilha2!D:D,"")</f>
        <v>1</v>
      </c>
      <c r="AL2456">
        <f>_xlfn.XLOOKUP(Tabela5[[#This Row],[UUID]],Planilha2!$A:$A,Planilha2!E:E,"")</f>
        <v>0</v>
      </c>
      <c r="AM2456">
        <f>_xlfn.XLOOKUP(Tabela5[[#This Row],[UUID]],Planilha2!$A:$A,Planilha2!F:F,"")</f>
        <v>1</v>
      </c>
      <c r="AN2456">
        <f>_xlfn.XLOOKUP(Tabela5[[#This Row],[UUID]],Planilha2!$A:$A,Planilha2!G:G,"")</f>
        <v>1</v>
      </c>
      <c r="AO2456">
        <f>_xlfn.XLOOKUP(Tabela5[[#This Row],[UUID]],Planilha2!$A:$A,Planilha2!H:H,"")</f>
        <v>1</v>
      </c>
      <c r="AP2456">
        <f>_xlfn.XLOOKUP(Tabela5[[#This Row],[UUID]],Planilha2!$A:$A,Planilha2!I:I,"")</f>
        <v>1</v>
      </c>
      <c r="AQ2456">
        <f>_xlfn.XLOOKUP(Tabela5[[#This Row],[UUID]],Planilha2!$A:$A,Planilha2!J:J,"")</f>
        <v>1</v>
      </c>
      <c r="AR2456">
        <f>_xlfn.XLOOKUP(Tabela5[[#This Row],[UUID]],Planilha2!$A:$A,Planilha2!K:K,"")</f>
        <v>1</v>
      </c>
      <c r="AS2456">
        <f>_xlfn.XLOOKUP(Tabela5[[#This Row],[UUID]],Planilha2!$A:$A,Planilha2!L:L,"")</f>
        <v>1</v>
      </c>
      <c r="AT2456">
        <f>_xlfn.XLOOKUP(Tabela5[[#This Row],[UUID]],Planilha2!$A:$A,Planilha2!M:M,"")</f>
        <v>1</v>
      </c>
      <c r="AU2456">
        <f>_xlfn.XLOOKUP(Tabela5[[#This Row],[UUID]],Planilha2!$A:$A,Planilha2!N:N,"")</f>
        <v>1</v>
      </c>
      <c r="AV2456">
        <f>_xlfn.XLOOKUP(Tabela5[[#This Row],[UUID]],Planilha2!$A:$A,Planilha2!O:O,"")</f>
        <v>1</v>
      </c>
    </row>
    <row r="2457" spans="1:48" x14ac:dyDescent="0.2">
      <c r="A2457" t="s">
        <v>9468</v>
      </c>
      <c r="B2457" t="s">
        <v>35</v>
      </c>
      <c r="C2457">
        <v>1267817</v>
      </c>
      <c r="D2457">
        <v>580102890</v>
      </c>
      <c r="E2457" t="s">
        <v>8628</v>
      </c>
      <c r="F2457" t="s">
        <v>8629</v>
      </c>
      <c r="G2457" t="s">
        <v>8630</v>
      </c>
      <c r="H2457" s="1">
        <v>45992</v>
      </c>
      <c r="I2457">
        <v>202512</v>
      </c>
      <c r="J2457">
        <v>489.39542</v>
      </c>
      <c r="L2457">
        <v>489.4</v>
      </c>
      <c r="N2457">
        <v>90453191</v>
      </c>
      <c r="O2457" s="1">
        <v>46037</v>
      </c>
      <c r="P2457" s="1">
        <v>46048</v>
      </c>
      <c r="R2457">
        <v>78</v>
      </c>
      <c r="S2457" t="s">
        <v>53</v>
      </c>
      <c r="T2457" t="s">
        <v>40</v>
      </c>
      <c r="U2457" t="s">
        <v>40</v>
      </c>
      <c r="V2457" t="s">
        <v>8631</v>
      </c>
      <c r="W2457">
        <v>6</v>
      </c>
      <c r="X2457" t="s">
        <v>42</v>
      </c>
      <c r="Y2457">
        <v>6</v>
      </c>
      <c r="Z2457" t="s">
        <v>40</v>
      </c>
      <c r="AA2457" t="s">
        <v>193</v>
      </c>
      <c r="AB2457" t="s">
        <v>44</v>
      </c>
      <c r="AE2457" t="s">
        <v>298</v>
      </c>
      <c r="AF2457" t="s">
        <v>9469</v>
      </c>
      <c r="AG2457" s="1">
        <v>46045</v>
      </c>
      <c r="AH2457" t="s">
        <v>2751</v>
      </c>
      <c r="AI2457">
        <f>_xlfn.XLOOKUP(Tabela5[[#This Row],[UUID]],Planilha2!$A:$A,Planilha2!B:B,"")</f>
        <v>1</v>
      </c>
      <c r="AJ2457">
        <f>_xlfn.XLOOKUP(Tabela5[[#This Row],[UUID]],Planilha2!$A:$A,Planilha2!C:C,"")</f>
        <v>0</v>
      </c>
      <c r="AK2457">
        <f>_xlfn.XLOOKUP(Tabela5[[#This Row],[UUID]],Planilha2!$A:$A,Planilha2!D:D,"")</f>
        <v>251</v>
      </c>
      <c r="AL2457">
        <f>_xlfn.XLOOKUP(Tabela5[[#This Row],[UUID]],Planilha2!$A:$A,Planilha2!E:E,"")</f>
        <v>2</v>
      </c>
      <c r="AM2457">
        <f>_xlfn.XLOOKUP(Tabela5[[#This Row],[UUID]],Planilha2!$A:$A,Planilha2!F:F,"")</f>
        <v>1</v>
      </c>
      <c r="AN2457">
        <f>_xlfn.XLOOKUP(Tabela5[[#This Row],[UUID]],Planilha2!$A:$A,Planilha2!G:G,"")</f>
        <v>1</v>
      </c>
      <c r="AO2457">
        <f>_xlfn.XLOOKUP(Tabela5[[#This Row],[UUID]],Planilha2!$A:$A,Planilha2!H:H,"")</f>
        <v>1</v>
      </c>
      <c r="AP2457">
        <f>_xlfn.XLOOKUP(Tabela5[[#This Row],[UUID]],Planilha2!$A:$A,Planilha2!I:I,"")</f>
        <v>1</v>
      </c>
      <c r="AQ2457">
        <f>_xlfn.XLOOKUP(Tabela5[[#This Row],[UUID]],Planilha2!$A:$A,Planilha2!J:J,"")</f>
        <v>1</v>
      </c>
      <c r="AR2457">
        <f>_xlfn.XLOOKUP(Tabela5[[#This Row],[UUID]],Planilha2!$A:$A,Planilha2!K:K,"")</f>
        <v>1</v>
      </c>
      <c r="AS2457">
        <f>_xlfn.XLOOKUP(Tabela5[[#This Row],[UUID]],Planilha2!$A:$A,Planilha2!L:L,"")</f>
        <v>1</v>
      </c>
      <c r="AT2457">
        <f>_xlfn.XLOOKUP(Tabela5[[#This Row],[UUID]],Planilha2!$A:$A,Planilha2!M:M,"")</f>
        <v>0</v>
      </c>
      <c r="AU2457">
        <f>_xlfn.XLOOKUP(Tabela5[[#This Row],[UUID]],Planilha2!$A:$A,Planilha2!N:N,"")</f>
        <v>1</v>
      </c>
      <c r="AV2457">
        <f>_xlfn.XLOOKUP(Tabela5[[#This Row],[UUID]],Planilha2!$A:$A,Planilha2!O:O,"")</f>
        <v>1</v>
      </c>
    </row>
    <row r="2458" spans="1:48" x14ac:dyDescent="0.2">
      <c r="A2458" t="s">
        <v>9470</v>
      </c>
      <c r="B2458" t="s">
        <v>35</v>
      </c>
      <c r="C2458">
        <v>4000304093</v>
      </c>
      <c r="D2458">
        <v>23087613851</v>
      </c>
      <c r="E2458" t="s">
        <v>4138</v>
      </c>
      <c r="F2458" t="s">
        <v>8625</v>
      </c>
      <c r="G2458" t="s">
        <v>4140</v>
      </c>
      <c r="H2458" s="1">
        <v>45992</v>
      </c>
      <c r="I2458">
        <v>202512</v>
      </c>
      <c r="J2458">
        <v>213.19881000000001</v>
      </c>
      <c r="L2458">
        <v>213.2</v>
      </c>
      <c r="N2458">
        <v>90453219</v>
      </c>
      <c r="O2458" s="1">
        <v>46037</v>
      </c>
      <c r="P2458" s="1">
        <v>46048</v>
      </c>
      <c r="R2458">
        <v>78</v>
      </c>
      <c r="S2458" t="s">
        <v>53</v>
      </c>
      <c r="T2458" t="s">
        <v>40</v>
      </c>
      <c r="U2458" t="s">
        <v>40</v>
      </c>
      <c r="V2458" t="s">
        <v>4141</v>
      </c>
      <c r="W2458">
        <v>6</v>
      </c>
      <c r="X2458" t="s">
        <v>42</v>
      </c>
      <c r="Y2458">
        <v>6</v>
      </c>
      <c r="Z2458" t="s">
        <v>40</v>
      </c>
      <c r="AA2458" t="s">
        <v>193</v>
      </c>
      <c r="AB2458" t="s">
        <v>44</v>
      </c>
      <c r="AE2458" t="s">
        <v>298</v>
      </c>
      <c r="AF2458" t="s">
        <v>9471</v>
      </c>
      <c r="AG2458" s="1">
        <v>46039</v>
      </c>
      <c r="AH2458" t="s">
        <v>2751</v>
      </c>
      <c r="AI2458">
        <f>_xlfn.XLOOKUP(Tabela5[[#This Row],[UUID]],Planilha2!$A:$A,Planilha2!B:B,"")</f>
        <v>1</v>
      </c>
      <c r="AJ2458">
        <f>_xlfn.XLOOKUP(Tabela5[[#This Row],[UUID]],Planilha2!$A:$A,Planilha2!C:C,"")</f>
        <v>0</v>
      </c>
      <c r="AK2458">
        <f>_xlfn.XLOOKUP(Tabela5[[#This Row],[UUID]],Planilha2!$A:$A,Planilha2!D:D,"")</f>
        <v>1</v>
      </c>
      <c r="AL2458">
        <f>_xlfn.XLOOKUP(Tabela5[[#This Row],[UUID]],Planilha2!$A:$A,Planilha2!E:E,"")</f>
        <v>0</v>
      </c>
      <c r="AM2458">
        <f>_xlfn.XLOOKUP(Tabela5[[#This Row],[UUID]],Planilha2!$A:$A,Planilha2!F:F,"")</f>
        <v>0</v>
      </c>
      <c r="AN2458">
        <f>_xlfn.XLOOKUP(Tabela5[[#This Row],[UUID]],Planilha2!$A:$A,Planilha2!G:G,"")</f>
        <v>1</v>
      </c>
      <c r="AO2458">
        <f>_xlfn.XLOOKUP(Tabela5[[#This Row],[UUID]],Planilha2!$A:$A,Planilha2!H:H,"")</f>
        <v>1</v>
      </c>
      <c r="AP2458">
        <f>_xlfn.XLOOKUP(Tabela5[[#This Row],[UUID]],Planilha2!$A:$A,Planilha2!I:I,"")</f>
        <v>1</v>
      </c>
      <c r="AQ2458">
        <f>_xlfn.XLOOKUP(Tabela5[[#This Row],[UUID]],Planilha2!$A:$A,Planilha2!J:J,"")</f>
        <v>1</v>
      </c>
      <c r="AR2458">
        <f>_xlfn.XLOOKUP(Tabela5[[#This Row],[UUID]],Planilha2!$A:$A,Planilha2!K:K,"")</f>
        <v>1</v>
      </c>
      <c r="AS2458">
        <f>_xlfn.XLOOKUP(Tabela5[[#This Row],[UUID]],Planilha2!$A:$A,Planilha2!L:L,"")</f>
        <v>1</v>
      </c>
      <c r="AT2458">
        <f>_xlfn.XLOOKUP(Tabela5[[#This Row],[UUID]],Planilha2!$A:$A,Planilha2!M:M,"")</f>
        <v>1</v>
      </c>
      <c r="AU2458">
        <f>_xlfn.XLOOKUP(Tabela5[[#This Row],[UUID]],Planilha2!$A:$A,Planilha2!N:N,"")</f>
        <v>1</v>
      </c>
      <c r="AV2458">
        <f>_xlfn.XLOOKUP(Tabela5[[#This Row],[UUID]],Planilha2!$A:$A,Planilha2!O:O,"")</f>
        <v>1</v>
      </c>
    </row>
    <row r="2459" spans="1:48" x14ac:dyDescent="0.2">
      <c r="A2459" t="s">
        <v>9472</v>
      </c>
      <c r="B2459" t="s">
        <v>35</v>
      </c>
      <c r="C2459">
        <v>4000169334</v>
      </c>
      <c r="D2459">
        <v>30773803823</v>
      </c>
      <c r="E2459" t="s">
        <v>5787</v>
      </c>
      <c r="F2459" t="s">
        <v>8614</v>
      </c>
      <c r="G2459" t="s">
        <v>5789</v>
      </c>
      <c r="H2459" s="1">
        <v>45992</v>
      </c>
      <c r="I2459">
        <v>202512</v>
      </c>
      <c r="J2459">
        <v>326.59401000000003</v>
      </c>
      <c r="K2459">
        <v>8.41</v>
      </c>
      <c r="L2459">
        <v>335</v>
      </c>
      <c r="N2459">
        <v>90453185</v>
      </c>
      <c r="O2459" s="1">
        <v>46037</v>
      </c>
      <c r="P2459" s="1">
        <v>46048</v>
      </c>
      <c r="R2459">
        <v>78</v>
      </c>
      <c r="S2459" t="s">
        <v>53</v>
      </c>
      <c r="T2459" t="s">
        <v>40</v>
      </c>
      <c r="U2459" t="s">
        <v>40</v>
      </c>
      <c r="V2459" t="s">
        <v>5790</v>
      </c>
      <c r="W2459">
        <v>6</v>
      </c>
      <c r="X2459" t="s">
        <v>42</v>
      </c>
      <c r="Y2459">
        <v>6</v>
      </c>
      <c r="Z2459" t="s">
        <v>40</v>
      </c>
      <c r="AA2459" t="s">
        <v>193</v>
      </c>
      <c r="AB2459" t="s">
        <v>44</v>
      </c>
      <c r="AE2459" t="s">
        <v>298</v>
      </c>
      <c r="AF2459" t="s">
        <v>9473</v>
      </c>
      <c r="AG2459" s="1">
        <v>46038</v>
      </c>
      <c r="AH2459" t="s">
        <v>2751</v>
      </c>
      <c r="AI2459">
        <f>_xlfn.XLOOKUP(Tabela5[[#This Row],[UUID]],Planilha2!$A:$A,Planilha2!B:B,"")</f>
        <v>1</v>
      </c>
      <c r="AJ2459">
        <f>_xlfn.XLOOKUP(Tabela5[[#This Row],[UUID]],Planilha2!$A:$A,Planilha2!C:C,"")</f>
        <v>0</v>
      </c>
      <c r="AK2459">
        <f>_xlfn.XLOOKUP(Tabela5[[#This Row],[UUID]],Planilha2!$A:$A,Planilha2!D:D,"")</f>
        <v>1</v>
      </c>
      <c r="AL2459">
        <f>_xlfn.XLOOKUP(Tabela5[[#This Row],[UUID]],Planilha2!$A:$A,Planilha2!E:E,"")</f>
        <v>4</v>
      </c>
      <c r="AM2459">
        <f>_xlfn.XLOOKUP(Tabela5[[#This Row],[UUID]],Planilha2!$A:$A,Planilha2!F:F,"")</f>
        <v>1</v>
      </c>
      <c r="AN2459">
        <f>_xlfn.XLOOKUP(Tabela5[[#This Row],[UUID]],Planilha2!$A:$A,Planilha2!G:G,"")</f>
        <v>1</v>
      </c>
      <c r="AO2459">
        <f>_xlfn.XLOOKUP(Tabela5[[#This Row],[UUID]],Planilha2!$A:$A,Planilha2!H:H,"")</f>
        <v>1</v>
      </c>
      <c r="AP2459">
        <f>_xlfn.XLOOKUP(Tabela5[[#This Row],[UUID]],Planilha2!$A:$A,Planilha2!I:I,"")</f>
        <v>1</v>
      </c>
      <c r="AQ2459">
        <f>_xlfn.XLOOKUP(Tabela5[[#This Row],[UUID]],Planilha2!$A:$A,Planilha2!J:J,"")</f>
        <v>1</v>
      </c>
      <c r="AR2459">
        <f>_xlfn.XLOOKUP(Tabela5[[#This Row],[UUID]],Planilha2!$A:$A,Planilha2!K:K,"")</f>
        <v>1</v>
      </c>
      <c r="AS2459">
        <f>_xlfn.XLOOKUP(Tabela5[[#This Row],[UUID]],Planilha2!$A:$A,Planilha2!L:L,"")</f>
        <v>1</v>
      </c>
      <c r="AT2459">
        <f>_xlfn.XLOOKUP(Tabela5[[#This Row],[UUID]],Planilha2!$A:$A,Planilha2!M:M,"")</f>
        <v>0</v>
      </c>
      <c r="AU2459">
        <f>_xlfn.XLOOKUP(Tabela5[[#This Row],[UUID]],Planilha2!$A:$A,Planilha2!N:N,"")</f>
        <v>1</v>
      </c>
      <c r="AV2459">
        <f>_xlfn.XLOOKUP(Tabela5[[#This Row],[UUID]],Planilha2!$A:$A,Planilha2!O:O,"")</f>
        <v>1</v>
      </c>
    </row>
    <row r="2460" spans="1:48" x14ac:dyDescent="0.2">
      <c r="A2460" t="s">
        <v>9474</v>
      </c>
      <c r="B2460" t="s">
        <v>35</v>
      </c>
      <c r="C2460">
        <v>4001953882</v>
      </c>
      <c r="D2460">
        <v>10856981818</v>
      </c>
      <c r="E2460" t="s">
        <v>5793</v>
      </c>
      <c r="F2460" t="s">
        <v>5794</v>
      </c>
      <c r="G2460" t="s">
        <v>5795</v>
      </c>
      <c r="H2460" s="1">
        <v>45992</v>
      </c>
      <c r="I2460">
        <v>202512</v>
      </c>
      <c r="J2460">
        <v>273.34893</v>
      </c>
      <c r="K2460">
        <v>8.08</v>
      </c>
      <c r="L2460">
        <v>281.43</v>
      </c>
      <c r="N2460">
        <v>90453186</v>
      </c>
      <c r="O2460" s="1">
        <v>46037</v>
      </c>
      <c r="P2460" s="1">
        <v>46048</v>
      </c>
      <c r="R2460">
        <v>78</v>
      </c>
      <c r="S2460" t="s">
        <v>53</v>
      </c>
      <c r="T2460" t="s">
        <v>40</v>
      </c>
      <c r="U2460" t="s">
        <v>40</v>
      </c>
      <c r="V2460" t="s">
        <v>5796</v>
      </c>
      <c r="W2460">
        <v>6</v>
      </c>
      <c r="X2460" t="s">
        <v>42</v>
      </c>
      <c r="Y2460">
        <v>6</v>
      </c>
      <c r="Z2460" t="s">
        <v>40</v>
      </c>
      <c r="AA2460" t="s">
        <v>193</v>
      </c>
      <c r="AB2460" t="s">
        <v>44</v>
      </c>
      <c r="AE2460" t="s">
        <v>298</v>
      </c>
      <c r="AF2460" t="s">
        <v>9475</v>
      </c>
      <c r="AG2460" s="1">
        <v>46043</v>
      </c>
      <c r="AH2460" t="s">
        <v>2751</v>
      </c>
      <c r="AI2460">
        <f>_xlfn.XLOOKUP(Tabela5[[#This Row],[UUID]],Planilha2!$A:$A,Planilha2!B:B,"")</f>
        <v>1</v>
      </c>
      <c r="AJ2460">
        <f>_xlfn.XLOOKUP(Tabela5[[#This Row],[UUID]],Planilha2!$A:$A,Planilha2!C:C,"")</f>
        <v>1</v>
      </c>
      <c r="AK2460">
        <f>_xlfn.XLOOKUP(Tabela5[[#This Row],[UUID]],Planilha2!$A:$A,Planilha2!D:D,"")</f>
        <v>1</v>
      </c>
      <c r="AL2460">
        <f>_xlfn.XLOOKUP(Tabela5[[#This Row],[UUID]],Planilha2!$A:$A,Planilha2!E:E,"")</f>
        <v>0</v>
      </c>
      <c r="AM2460">
        <f>_xlfn.XLOOKUP(Tabela5[[#This Row],[UUID]],Planilha2!$A:$A,Planilha2!F:F,"")</f>
        <v>1</v>
      </c>
      <c r="AN2460">
        <f>_xlfn.XLOOKUP(Tabela5[[#This Row],[UUID]],Planilha2!$A:$A,Planilha2!G:G,"")</f>
        <v>1</v>
      </c>
      <c r="AO2460">
        <f>_xlfn.XLOOKUP(Tabela5[[#This Row],[UUID]],Planilha2!$A:$A,Planilha2!H:H,"")</f>
        <v>1</v>
      </c>
      <c r="AP2460">
        <f>_xlfn.XLOOKUP(Tabela5[[#This Row],[UUID]],Planilha2!$A:$A,Planilha2!I:I,"")</f>
        <v>1</v>
      </c>
      <c r="AQ2460">
        <f>_xlfn.XLOOKUP(Tabela5[[#This Row],[UUID]],Planilha2!$A:$A,Planilha2!J:J,"")</f>
        <v>1</v>
      </c>
      <c r="AR2460">
        <f>_xlfn.XLOOKUP(Tabela5[[#This Row],[UUID]],Planilha2!$A:$A,Planilha2!K:K,"")</f>
        <v>1</v>
      </c>
      <c r="AS2460">
        <f>_xlfn.XLOOKUP(Tabela5[[#This Row],[UUID]],Planilha2!$A:$A,Planilha2!L:L,"")</f>
        <v>1</v>
      </c>
      <c r="AT2460">
        <f>_xlfn.XLOOKUP(Tabela5[[#This Row],[UUID]],Planilha2!$A:$A,Planilha2!M:M,"")</f>
        <v>0</v>
      </c>
      <c r="AU2460">
        <f>_xlfn.XLOOKUP(Tabela5[[#This Row],[UUID]],Planilha2!$A:$A,Planilha2!N:N,"")</f>
        <v>1</v>
      </c>
      <c r="AV2460">
        <f>_xlfn.XLOOKUP(Tabela5[[#This Row],[UUID]],Planilha2!$A:$A,Planilha2!O:O,"")</f>
        <v>1</v>
      </c>
    </row>
    <row r="2461" spans="1:48" x14ac:dyDescent="0.2">
      <c r="A2461" t="s">
        <v>9476</v>
      </c>
      <c r="B2461" t="s">
        <v>35</v>
      </c>
      <c r="C2461">
        <v>6631487</v>
      </c>
      <c r="D2461">
        <v>9418986876</v>
      </c>
      <c r="E2461" t="s">
        <v>5799</v>
      </c>
      <c r="F2461" t="s">
        <v>9477</v>
      </c>
      <c r="G2461" t="s">
        <v>5801</v>
      </c>
      <c r="H2461" s="1">
        <v>45992</v>
      </c>
      <c r="I2461">
        <v>202512</v>
      </c>
      <c r="J2461">
        <v>1529.7719400000001</v>
      </c>
      <c r="L2461">
        <v>1529.77</v>
      </c>
      <c r="N2461">
        <v>90461242</v>
      </c>
      <c r="O2461" s="1">
        <v>46048</v>
      </c>
      <c r="P2461" s="1">
        <v>46058</v>
      </c>
      <c r="R2461">
        <v>68</v>
      </c>
      <c r="S2461" t="s">
        <v>53</v>
      </c>
      <c r="T2461" t="s">
        <v>40</v>
      </c>
      <c r="U2461" t="s">
        <v>40</v>
      </c>
      <c r="V2461" t="s">
        <v>5802</v>
      </c>
      <c r="W2461">
        <v>6</v>
      </c>
      <c r="X2461" t="s">
        <v>42</v>
      </c>
      <c r="Y2461">
        <v>6</v>
      </c>
      <c r="Z2461" t="s">
        <v>40</v>
      </c>
      <c r="AA2461" t="s">
        <v>193</v>
      </c>
      <c r="AB2461" t="s">
        <v>44</v>
      </c>
      <c r="AC2461" t="s">
        <v>45</v>
      </c>
      <c r="AE2461" t="s">
        <v>298</v>
      </c>
      <c r="AF2461" t="s">
        <v>9478</v>
      </c>
      <c r="AG2461" s="1">
        <v>46058</v>
      </c>
      <c r="AH2461" t="s">
        <v>2751</v>
      </c>
      <c r="AI2461">
        <f>_xlfn.XLOOKUP(Tabela5[[#This Row],[UUID]],Planilha2!$A:$A,Planilha2!B:B,"")</f>
        <v>1</v>
      </c>
      <c r="AJ2461">
        <f>_xlfn.XLOOKUP(Tabela5[[#This Row],[UUID]],Planilha2!$A:$A,Planilha2!C:C,"")</f>
        <v>0</v>
      </c>
      <c r="AK2461">
        <f>_xlfn.XLOOKUP(Tabela5[[#This Row],[UUID]],Planilha2!$A:$A,Planilha2!D:D,"")</f>
        <v>339</v>
      </c>
      <c r="AL2461">
        <f>_xlfn.XLOOKUP(Tabela5[[#This Row],[UUID]],Planilha2!$A:$A,Planilha2!E:E,"")</f>
        <v>0</v>
      </c>
      <c r="AM2461">
        <f>_xlfn.XLOOKUP(Tabela5[[#This Row],[UUID]],Planilha2!$A:$A,Planilha2!F:F,"")</f>
        <v>1</v>
      </c>
      <c r="AN2461">
        <f>_xlfn.XLOOKUP(Tabela5[[#This Row],[UUID]],Planilha2!$A:$A,Planilha2!G:G,"")</f>
        <v>1</v>
      </c>
      <c r="AO2461">
        <f>_xlfn.XLOOKUP(Tabela5[[#This Row],[UUID]],Planilha2!$A:$A,Planilha2!H:H,"")</f>
        <v>1</v>
      </c>
      <c r="AP2461">
        <f>_xlfn.XLOOKUP(Tabela5[[#This Row],[UUID]],Planilha2!$A:$A,Planilha2!I:I,"")</f>
        <v>1</v>
      </c>
      <c r="AQ2461">
        <f>_xlfn.XLOOKUP(Tabela5[[#This Row],[UUID]],Planilha2!$A:$A,Planilha2!J:J,"")</f>
        <v>1</v>
      </c>
      <c r="AR2461">
        <f>_xlfn.XLOOKUP(Tabela5[[#This Row],[UUID]],Planilha2!$A:$A,Planilha2!K:K,"")</f>
        <v>1</v>
      </c>
      <c r="AS2461">
        <f>_xlfn.XLOOKUP(Tabela5[[#This Row],[UUID]],Planilha2!$A:$A,Planilha2!L:L,"")</f>
        <v>1</v>
      </c>
      <c r="AT2461">
        <f>_xlfn.XLOOKUP(Tabela5[[#This Row],[UUID]],Planilha2!$A:$A,Planilha2!M:M,"")</f>
        <v>0</v>
      </c>
      <c r="AU2461">
        <f>_xlfn.XLOOKUP(Tabela5[[#This Row],[UUID]],Planilha2!$A:$A,Planilha2!N:N,"")</f>
        <v>1</v>
      </c>
      <c r="AV2461">
        <f>_xlfn.XLOOKUP(Tabela5[[#This Row],[UUID]],Planilha2!$A:$A,Planilha2!O:O,"")</f>
        <v>1</v>
      </c>
    </row>
    <row r="2462" spans="1:48" x14ac:dyDescent="0.2">
      <c r="A2462" t="s">
        <v>9479</v>
      </c>
      <c r="B2462" t="s">
        <v>35</v>
      </c>
      <c r="C2462">
        <v>15452824</v>
      </c>
      <c r="D2462">
        <v>41323766804</v>
      </c>
      <c r="E2462" t="s">
        <v>5951</v>
      </c>
      <c r="F2462" t="s">
        <v>9480</v>
      </c>
      <c r="G2462" t="s">
        <v>9481</v>
      </c>
      <c r="H2462" s="1">
        <v>45992</v>
      </c>
      <c r="I2462">
        <v>202512</v>
      </c>
      <c r="J2462">
        <v>623.11945000000003</v>
      </c>
      <c r="L2462">
        <v>623.12</v>
      </c>
      <c r="N2462">
        <v>90461493</v>
      </c>
      <c r="O2462" s="1">
        <v>46048</v>
      </c>
      <c r="P2462" s="1">
        <v>46058</v>
      </c>
      <c r="R2462">
        <v>68</v>
      </c>
      <c r="S2462" t="s">
        <v>53</v>
      </c>
      <c r="T2462" t="s">
        <v>40</v>
      </c>
      <c r="U2462" t="s">
        <v>40</v>
      </c>
      <c r="V2462" t="s">
        <v>9482</v>
      </c>
      <c r="W2462">
        <v>6</v>
      </c>
      <c r="X2462" t="s">
        <v>42</v>
      </c>
      <c r="Y2462">
        <v>6</v>
      </c>
      <c r="Z2462" t="s">
        <v>40</v>
      </c>
      <c r="AA2462" t="s">
        <v>193</v>
      </c>
      <c r="AB2462" t="s">
        <v>44</v>
      </c>
      <c r="AC2462" t="s">
        <v>45</v>
      </c>
      <c r="AE2462" t="s">
        <v>298</v>
      </c>
      <c r="AF2462" t="s">
        <v>9483</v>
      </c>
      <c r="AG2462" s="1">
        <v>46094</v>
      </c>
      <c r="AH2462" t="s">
        <v>2615</v>
      </c>
      <c r="AI2462">
        <f>_xlfn.XLOOKUP(Tabela5[[#This Row],[UUID]],Planilha2!$A:$A,Planilha2!B:B,"")</f>
        <v>1</v>
      </c>
      <c r="AJ2462">
        <f>_xlfn.XLOOKUP(Tabela5[[#This Row],[UUID]],Planilha2!$A:$A,Planilha2!C:C,"")</f>
        <v>0</v>
      </c>
      <c r="AK2462">
        <f>_xlfn.XLOOKUP(Tabela5[[#This Row],[UUID]],Planilha2!$A:$A,Planilha2!D:D,"")</f>
        <v>4</v>
      </c>
      <c r="AL2462">
        <f>_xlfn.XLOOKUP(Tabela5[[#This Row],[UUID]],Planilha2!$A:$A,Planilha2!E:E,"")</f>
        <v>0</v>
      </c>
      <c r="AM2462">
        <f>_xlfn.XLOOKUP(Tabela5[[#This Row],[UUID]],Planilha2!$A:$A,Planilha2!F:F,"")</f>
        <v>1</v>
      </c>
      <c r="AN2462">
        <f>_xlfn.XLOOKUP(Tabela5[[#This Row],[UUID]],Planilha2!$A:$A,Planilha2!G:G,"")</f>
        <v>1</v>
      </c>
      <c r="AO2462">
        <f>_xlfn.XLOOKUP(Tabela5[[#This Row],[UUID]],Planilha2!$A:$A,Planilha2!H:H,"")</f>
        <v>1</v>
      </c>
      <c r="AP2462">
        <f>_xlfn.XLOOKUP(Tabela5[[#This Row],[UUID]],Planilha2!$A:$A,Planilha2!I:I,"")</f>
        <v>1</v>
      </c>
      <c r="AQ2462">
        <f>_xlfn.XLOOKUP(Tabela5[[#This Row],[UUID]],Planilha2!$A:$A,Planilha2!J:J,"")</f>
        <v>1</v>
      </c>
      <c r="AR2462">
        <f>_xlfn.XLOOKUP(Tabela5[[#This Row],[UUID]],Planilha2!$A:$A,Planilha2!K:K,"")</f>
        <v>1</v>
      </c>
      <c r="AS2462">
        <f>_xlfn.XLOOKUP(Tabela5[[#This Row],[UUID]],Planilha2!$A:$A,Planilha2!L:L,"")</f>
        <v>1</v>
      </c>
      <c r="AT2462">
        <f>_xlfn.XLOOKUP(Tabela5[[#This Row],[UUID]],Planilha2!$A:$A,Planilha2!M:M,"")</f>
        <v>0</v>
      </c>
      <c r="AU2462">
        <f>_xlfn.XLOOKUP(Tabela5[[#This Row],[UUID]],Planilha2!$A:$A,Planilha2!N:N,"")</f>
        <v>1</v>
      </c>
      <c r="AV2462">
        <f>_xlfn.XLOOKUP(Tabela5[[#This Row],[UUID]],Planilha2!$A:$A,Planilha2!O:O,"")</f>
        <v>1</v>
      </c>
    </row>
    <row r="2463" spans="1:48" x14ac:dyDescent="0.2">
      <c r="A2463" t="s">
        <v>9484</v>
      </c>
      <c r="B2463" t="s">
        <v>35</v>
      </c>
      <c r="C2463">
        <v>4000070128</v>
      </c>
      <c r="D2463">
        <v>213585839</v>
      </c>
      <c r="E2463" t="s">
        <v>5807</v>
      </c>
      <c r="F2463" t="s">
        <v>9485</v>
      </c>
      <c r="G2463" t="s">
        <v>5809</v>
      </c>
      <c r="H2463" s="1">
        <v>45992</v>
      </c>
      <c r="I2463">
        <v>202512</v>
      </c>
      <c r="J2463">
        <v>108.04503</v>
      </c>
      <c r="L2463">
        <v>108.05</v>
      </c>
      <c r="N2463">
        <v>90453206</v>
      </c>
      <c r="O2463" s="1">
        <v>46037</v>
      </c>
      <c r="P2463" s="1">
        <v>46048</v>
      </c>
      <c r="R2463">
        <v>78</v>
      </c>
      <c r="S2463" t="s">
        <v>53</v>
      </c>
      <c r="T2463" t="s">
        <v>40</v>
      </c>
      <c r="U2463" t="s">
        <v>40</v>
      </c>
      <c r="V2463" t="s">
        <v>5810</v>
      </c>
      <c r="W2463">
        <v>6</v>
      </c>
      <c r="X2463" t="s">
        <v>42</v>
      </c>
      <c r="Y2463">
        <v>6</v>
      </c>
      <c r="Z2463" t="s">
        <v>40</v>
      </c>
      <c r="AA2463" t="s">
        <v>193</v>
      </c>
      <c r="AB2463" t="s">
        <v>44</v>
      </c>
      <c r="AE2463" t="s">
        <v>298</v>
      </c>
      <c r="AF2463" t="s">
        <v>9486</v>
      </c>
      <c r="AG2463" s="1">
        <v>46043</v>
      </c>
      <c r="AH2463" t="s">
        <v>2751</v>
      </c>
      <c r="AI2463">
        <f>_xlfn.XLOOKUP(Tabela5[[#This Row],[UUID]],Planilha2!$A:$A,Planilha2!B:B,"")</f>
        <v>1</v>
      </c>
      <c r="AJ2463">
        <f>_xlfn.XLOOKUP(Tabela5[[#This Row],[UUID]],Planilha2!$A:$A,Planilha2!C:C,"")</f>
        <v>1</v>
      </c>
      <c r="AK2463">
        <f>_xlfn.XLOOKUP(Tabela5[[#This Row],[UUID]],Planilha2!$A:$A,Planilha2!D:D,"")</f>
        <v>1</v>
      </c>
      <c r="AL2463">
        <f>_xlfn.XLOOKUP(Tabela5[[#This Row],[UUID]],Planilha2!$A:$A,Planilha2!E:E,"")</f>
        <v>2</v>
      </c>
      <c r="AM2463">
        <f>_xlfn.XLOOKUP(Tabela5[[#This Row],[UUID]],Planilha2!$A:$A,Planilha2!F:F,"")</f>
        <v>1</v>
      </c>
      <c r="AN2463">
        <f>_xlfn.XLOOKUP(Tabela5[[#This Row],[UUID]],Planilha2!$A:$A,Planilha2!G:G,"")</f>
        <v>1</v>
      </c>
      <c r="AO2463">
        <f>_xlfn.XLOOKUP(Tabela5[[#This Row],[UUID]],Planilha2!$A:$A,Planilha2!H:H,"")</f>
        <v>1</v>
      </c>
      <c r="AP2463">
        <f>_xlfn.XLOOKUP(Tabela5[[#This Row],[UUID]],Planilha2!$A:$A,Planilha2!I:I,"")</f>
        <v>1</v>
      </c>
      <c r="AQ2463">
        <f>_xlfn.XLOOKUP(Tabela5[[#This Row],[UUID]],Planilha2!$A:$A,Planilha2!J:J,"")</f>
        <v>1</v>
      </c>
      <c r="AR2463">
        <f>_xlfn.XLOOKUP(Tabela5[[#This Row],[UUID]],Planilha2!$A:$A,Planilha2!K:K,"")</f>
        <v>1</v>
      </c>
      <c r="AS2463">
        <f>_xlfn.XLOOKUP(Tabela5[[#This Row],[UUID]],Planilha2!$A:$A,Planilha2!L:L,"")</f>
        <v>1</v>
      </c>
      <c r="AT2463">
        <f>_xlfn.XLOOKUP(Tabela5[[#This Row],[UUID]],Planilha2!$A:$A,Planilha2!M:M,"")</f>
        <v>0</v>
      </c>
      <c r="AU2463">
        <f>_xlfn.XLOOKUP(Tabela5[[#This Row],[UUID]],Planilha2!$A:$A,Planilha2!N:N,"")</f>
        <v>1</v>
      </c>
      <c r="AV2463">
        <f>_xlfn.XLOOKUP(Tabela5[[#This Row],[UUID]],Planilha2!$A:$A,Planilha2!O:O,"")</f>
        <v>1</v>
      </c>
    </row>
    <row r="2464" spans="1:48" x14ac:dyDescent="0.2">
      <c r="A2464" t="s">
        <v>9487</v>
      </c>
      <c r="B2464" t="s">
        <v>35</v>
      </c>
      <c r="C2464">
        <v>4000689112</v>
      </c>
      <c r="D2464">
        <v>32595568850</v>
      </c>
      <c r="E2464" t="s">
        <v>4006</v>
      </c>
      <c r="F2464" t="s">
        <v>9488</v>
      </c>
      <c r="G2464" t="s">
        <v>4008</v>
      </c>
      <c r="H2464" s="1">
        <v>45992</v>
      </c>
      <c r="I2464">
        <v>202512</v>
      </c>
      <c r="J2464">
        <v>290.33134999999999</v>
      </c>
      <c r="K2464">
        <v>5.63</v>
      </c>
      <c r="L2464">
        <v>295.95999999999998</v>
      </c>
      <c r="N2464">
        <v>90453218</v>
      </c>
      <c r="O2464" s="1">
        <v>46037</v>
      </c>
      <c r="P2464" s="1">
        <v>46048</v>
      </c>
      <c r="R2464">
        <v>78</v>
      </c>
      <c r="S2464" t="s">
        <v>53</v>
      </c>
      <c r="T2464" t="s">
        <v>40</v>
      </c>
      <c r="U2464" t="s">
        <v>40</v>
      </c>
      <c r="V2464" t="s">
        <v>4009</v>
      </c>
      <c r="W2464">
        <v>6</v>
      </c>
      <c r="X2464" t="s">
        <v>42</v>
      </c>
      <c r="Y2464">
        <v>6</v>
      </c>
      <c r="Z2464" t="s">
        <v>40</v>
      </c>
      <c r="AA2464" t="s">
        <v>193</v>
      </c>
      <c r="AB2464" t="s">
        <v>44</v>
      </c>
      <c r="AE2464" t="s">
        <v>298</v>
      </c>
      <c r="AF2464" t="s">
        <v>9489</v>
      </c>
      <c r="AG2464" s="1">
        <v>46038</v>
      </c>
      <c r="AH2464" t="s">
        <v>2751</v>
      </c>
      <c r="AI2464">
        <f>_xlfn.XLOOKUP(Tabela5[[#This Row],[UUID]],Planilha2!$A:$A,Planilha2!B:B,"")</f>
        <v>1</v>
      </c>
      <c r="AJ2464">
        <f>_xlfn.XLOOKUP(Tabela5[[#This Row],[UUID]],Planilha2!$A:$A,Planilha2!C:C,"")</f>
        <v>0</v>
      </c>
      <c r="AK2464">
        <f>_xlfn.XLOOKUP(Tabela5[[#This Row],[UUID]],Planilha2!$A:$A,Planilha2!D:D,"")</f>
        <v>1</v>
      </c>
      <c r="AL2464">
        <f>_xlfn.XLOOKUP(Tabela5[[#This Row],[UUID]],Planilha2!$A:$A,Planilha2!E:E,"")</f>
        <v>0</v>
      </c>
      <c r="AM2464">
        <f>_xlfn.XLOOKUP(Tabela5[[#This Row],[UUID]],Planilha2!$A:$A,Planilha2!F:F,"")</f>
        <v>1</v>
      </c>
      <c r="AN2464">
        <f>_xlfn.XLOOKUP(Tabela5[[#This Row],[UUID]],Planilha2!$A:$A,Planilha2!G:G,"")</f>
        <v>1</v>
      </c>
      <c r="AO2464">
        <f>_xlfn.XLOOKUP(Tabela5[[#This Row],[UUID]],Planilha2!$A:$A,Planilha2!H:H,"")</f>
        <v>1</v>
      </c>
      <c r="AP2464">
        <f>_xlfn.XLOOKUP(Tabela5[[#This Row],[UUID]],Planilha2!$A:$A,Planilha2!I:I,"")</f>
        <v>1</v>
      </c>
      <c r="AQ2464">
        <f>_xlfn.XLOOKUP(Tabela5[[#This Row],[UUID]],Planilha2!$A:$A,Planilha2!J:J,"")</f>
        <v>1</v>
      </c>
      <c r="AR2464">
        <f>_xlfn.XLOOKUP(Tabela5[[#This Row],[UUID]],Planilha2!$A:$A,Planilha2!K:K,"")</f>
        <v>1</v>
      </c>
      <c r="AS2464">
        <f>_xlfn.XLOOKUP(Tabela5[[#This Row],[UUID]],Planilha2!$A:$A,Planilha2!L:L,"")</f>
        <v>1</v>
      </c>
      <c r="AT2464">
        <f>_xlfn.XLOOKUP(Tabela5[[#This Row],[UUID]],Planilha2!$A:$A,Planilha2!M:M,"")</f>
        <v>0</v>
      </c>
      <c r="AU2464">
        <f>_xlfn.XLOOKUP(Tabela5[[#This Row],[UUID]],Planilha2!$A:$A,Planilha2!N:N,"")</f>
        <v>1</v>
      </c>
      <c r="AV2464">
        <f>_xlfn.XLOOKUP(Tabela5[[#This Row],[UUID]],Planilha2!$A:$A,Planilha2!O:O,"")</f>
        <v>1</v>
      </c>
    </row>
    <row r="2465" spans="1:48" x14ac:dyDescent="0.2">
      <c r="A2465" t="s">
        <v>9490</v>
      </c>
      <c r="B2465" t="s">
        <v>35</v>
      </c>
      <c r="C2465">
        <v>314226</v>
      </c>
      <c r="D2465">
        <v>80718850963</v>
      </c>
      <c r="E2465" t="s">
        <v>1190</v>
      </c>
      <c r="F2465" t="s">
        <v>1191</v>
      </c>
      <c r="G2465" t="s">
        <v>1192</v>
      </c>
      <c r="H2465" s="1">
        <v>45931</v>
      </c>
      <c r="I2465">
        <v>202510</v>
      </c>
      <c r="J2465">
        <v>216.78462999999999</v>
      </c>
      <c r="L2465">
        <v>216.78</v>
      </c>
      <c r="N2465">
        <v>90430968</v>
      </c>
      <c r="O2465" s="1">
        <v>46007</v>
      </c>
      <c r="P2465" s="1">
        <v>46059</v>
      </c>
      <c r="R2465">
        <v>67</v>
      </c>
      <c r="S2465" t="s">
        <v>53</v>
      </c>
      <c r="T2465" t="s">
        <v>40</v>
      </c>
      <c r="U2465" t="s">
        <v>40</v>
      </c>
      <c r="V2465" t="s">
        <v>1193</v>
      </c>
      <c r="W2465">
        <v>6</v>
      </c>
      <c r="X2465" t="s">
        <v>42</v>
      </c>
      <c r="Y2465">
        <v>6</v>
      </c>
      <c r="Z2465" t="s">
        <v>40</v>
      </c>
      <c r="AA2465" t="s">
        <v>982</v>
      </c>
      <c r="AB2465" t="s">
        <v>44</v>
      </c>
      <c r="AC2465" t="s">
        <v>45</v>
      </c>
      <c r="AE2465" t="s">
        <v>298</v>
      </c>
      <c r="AF2465" t="s">
        <v>9491</v>
      </c>
      <c r="AG2465" s="1">
        <v>46056</v>
      </c>
      <c r="AH2465" t="s">
        <v>2751</v>
      </c>
      <c r="AI2465">
        <f>_xlfn.XLOOKUP(Tabela5[[#This Row],[UUID]],Planilha2!$A:$A,Planilha2!B:B,"")</f>
        <v>0</v>
      </c>
      <c r="AJ2465">
        <f>_xlfn.XLOOKUP(Tabela5[[#This Row],[UUID]],Planilha2!$A:$A,Planilha2!C:C,"")</f>
        <v>1</v>
      </c>
      <c r="AK2465">
        <f>_xlfn.XLOOKUP(Tabela5[[#This Row],[UUID]],Planilha2!$A:$A,Planilha2!D:D,"")</f>
        <v>336</v>
      </c>
      <c r="AL2465">
        <f>_xlfn.XLOOKUP(Tabela5[[#This Row],[UUID]],Planilha2!$A:$A,Planilha2!E:E,"")</f>
        <v>1</v>
      </c>
      <c r="AM2465">
        <f>_xlfn.XLOOKUP(Tabela5[[#This Row],[UUID]],Planilha2!$A:$A,Planilha2!F:F,"")</f>
        <v>1</v>
      </c>
      <c r="AN2465">
        <f>_xlfn.XLOOKUP(Tabela5[[#This Row],[UUID]],Planilha2!$A:$A,Planilha2!G:G,"")</f>
        <v>1</v>
      </c>
      <c r="AO2465">
        <f>_xlfn.XLOOKUP(Tabela5[[#This Row],[UUID]],Planilha2!$A:$A,Planilha2!H:H,"")</f>
        <v>1</v>
      </c>
      <c r="AP2465">
        <f>_xlfn.XLOOKUP(Tabela5[[#This Row],[UUID]],Planilha2!$A:$A,Planilha2!I:I,"")</f>
        <v>1</v>
      </c>
      <c r="AQ2465">
        <f>_xlfn.XLOOKUP(Tabela5[[#This Row],[UUID]],Planilha2!$A:$A,Planilha2!J:J,"")</f>
        <v>1</v>
      </c>
      <c r="AR2465">
        <f>_xlfn.XLOOKUP(Tabela5[[#This Row],[UUID]],Planilha2!$A:$A,Planilha2!K:K,"")</f>
        <v>1</v>
      </c>
      <c r="AS2465">
        <f>_xlfn.XLOOKUP(Tabela5[[#This Row],[UUID]],Planilha2!$A:$A,Planilha2!L:L,"")</f>
        <v>1</v>
      </c>
      <c r="AT2465">
        <f>_xlfn.XLOOKUP(Tabela5[[#This Row],[UUID]],Planilha2!$A:$A,Planilha2!M:M,"")</f>
        <v>1</v>
      </c>
      <c r="AU2465">
        <f>_xlfn.XLOOKUP(Tabela5[[#This Row],[UUID]],Planilha2!$A:$A,Planilha2!N:N,"")</f>
        <v>1</v>
      </c>
      <c r="AV2465">
        <f>_xlfn.XLOOKUP(Tabela5[[#This Row],[UUID]],Planilha2!$A:$A,Planilha2!O:O,"")</f>
        <v>1</v>
      </c>
    </row>
    <row r="2466" spans="1:48" x14ac:dyDescent="0.2">
      <c r="A2466" t="s">
        <v>9492</v>
      </c>
      <c r="B2466" t="s">
        <v>35</v>
      </c>
      <c r="C2466">
        <v>6321798</v>
      </c>
      <c r="D2466">
        <v>29512761840</v>
      </c>
      <c r="E2466" t="s">
        <v>3988</v>
      </c>
      <c r="F2466" t="s">
        <v>8549</v>
      </c>
      <c r="G2466" t="s">
        <v>3990</v>
      </c>
      <c r="H2466" s="1">
        <v>45992</v>
      </c>
      <c r="I2466">
        <v>202512</v>
      </c>
      <c r="J2466">
        <v>302.17876999999999</v>
      </c>
      <c r="L2466">
        <v>302.18</v>
      </c>
      <c r="N2466">
        <v>90453151</v>
      </c>
      <c r="O2466" s="1">
        <v>46037</v>
      </c>
      <c r="P2466" s="1">
        <v>46048</v>
      </c>
      <c r="R2466">
        <v>78</v>
      </c>
      <c r="S2466" t="s">
        <v>53</v>
      </c>
      <c r="T2466" t="s">
        <v>40</v>
      </c>
      <c r="U2466" t="s">
        <v>40</v>
      </c>
      <c r="V2466" t="s">
        <v>3991</v>
      </c>
      <c r="W2466">
        <v>6</v>
      </c>
      <c r="X2466" t="s">
        <v>42</v>
      </c>
      <c r="Y2466">
        <v>6</v>
      </c>
      <c r="Z2466" t="s">
        <v>40</v>
      </c>
      <c r="AA2466" t="s">
        <v>193</v>
      </c>
      <c r="AB2466" t="s">
        <v>44</v>
      </c>
      <c r="AE2466" t="s">
        <v>298</v>
      </c>
      <c r="AF2466" t="s">
        <v>9493</v>
      </c>
      <c r="AG2466" s="1">
        <v>46048</v>
      </c>
      <c r="AH2466" t="s">
        <v>2751</v>
      </c>
      <c r="AI2466">
        <f>_xlfn.XLOOKUP(Tabela5[[#This Row],[UUID]],Planilha2!$A:$A,Planilha2!B:B,"")</f>
        <v>0</v>
      </c>
      <c r="AJ2466">
        <f>_xlfn.XLOOKUP(Tabela5[[#This Row],[UUID]],Planilha2!$A:$A,Planilha2!C:C,"")</f>
        <v>1</v>
      </c>
      <c r="AK2466">
        <f>_xlfn.XLOOKUP(Tabela5[[#This Row],[UUID]],Planilha2!$A:$A,Planilha2!D:D,"")</f>
        <v>1</v>
      </c>
      <c r="AL2466">
        <f>_xlfn.XLOOKUP(Tabela5[[#This Row],[UUID]],Planilha2!$A:$A,Planilha2!E:E,"")</f>
        <v>0</v>
      </c>
      <c r="AM2466">
        <f>_xlfn.XLOOKUP(Tabela5[[#This Row],[UUID]],Planilha2!$A:$A,Planilha2!F:F,"")</f>
        <v>1</v>
      </c>
      <c r="AN2466">
        <f>_xlfn.XLOOKUP(Tabela5[[#This Row],[UUID]],Planilha2!$A:$A,Planilha2!G:G,"")</f>
        <v>1</v>
      </c>
      <c r="AO2466">
        <f>_xlfn.XLOOKUP(Tabela5[[#This Row],[UUID]],Planilha2!$A:$A,Planilha2!H:H,"")</f>
        <v>1</v>
      </c>
      <c r="AP2466">
        <f>_xlfn.XLOOKUP(Tabela5[[#This Row],[UUID]],Planilha2!$A:$A,Planilha2!I:I,"")</f>
        <v>1</v>
      </c>
      <c r="AQ2466">
        <f>_xlfn.XLOOKUP(Tabela5[[#This Row],[UUID]],Planilha2!$A:$A,Planilha2!J:J,"")</f>
        <v>1</v>
      </c>
      <c r="AR2466">
        <f>_xlfn.XLOOKUP(Tabela5[[#This Row],[UUID]],Planilha2!$A:$A,Planilha2!K:K,"")</f>
        <v>1</v>
      </c>
      <c r="AS2466">
        <f>_xlfn.XLOOKUP(Tabela5[[#This Row],[UUID]],Planilha2!$A:$A,Planilha2!L:L,"")</f>
        <v>1</v>
      </c>
      <c r="AT2466">
        <f>_xlfn.XLOOKUP(Tabela5[[#This Row],[UUID]],Planilha2!$A:$A,Planilha2!M:M,"")</f>
        <v>1</v>
      </c>
      <c r="AU2466">
        <f>_xlfn.XLOOKUP(Tabela5[[#This Row],[UUID]],Planilha2!$A:$A,Planilha2!N:N,"")</f>
        <v>1</v>
      </c>
      <c r="AV2466">
        <f>_xlfn.XLOOKUP(Tabela5[[#This Row],[UUID]],Planilha2!$A:$A,Planilha2!O:O,"")</f>
        <v>1</v>
      </c>
    </row>
    <row r="2467" spans="1:48" x14ac:dyDescent="0.2">
      <c r="A2467" t="s">
        <v>9494</v>
      </c>
      <c r="B2467" t="s">
        <v>35</v>
      </c>
      <c r="C2467">
        <v>4000998005</v>
      </c>
      <c r="D2467">
        <v>42423089813</v>
      </c>
      <c r="E2467" t="s">
        <v>3982</v>
      </c>
      <c r="F2467" t="s">
        <v>8546</v>
      </c>
      <c r="G2467" t="s">
        <v>3984</v>
      </c>
      <c r="H2467" s="1">
        <v>45992</v>
      </c>
      <c r="I2467">
        <v>202512</v>
      </c>
      <c r="J2467">
        <v>98.715130000000002</v>
      </c>
      <c r="L2467">
        <v>98.72</v>
      </c>
      <c r="N2467">
        <v>90453170</v>
      </c>
      <c r="O2467" s="1">
        <v>46037</v>
      </c>
      <c r="P2467" s="1">
        <v>46048</v>
      </c>
      <c r="R2467">
        <v>78</v>
      </c>
      <c r="S2467" t="s">
        <v>53</v>
      </c>
      <c r="T2467" t="s">
        <v>40</v>
      </c>
      <c r="U2467" t="s">
        <v>40</v>
      </c>
      <c r="V2467" t="s">
        <v>3985</v>
      </c>
      <c r="W2467">
        <v>6</v>
      </c>
      <c r="X2467" t="s">
        <v>42</v>
      </c>
      <c r="Y2467">
        <v>6</v>
      </c>
      <c r="Z2467" t="s">
        <v>40</v>
      </c>
      <c r="AA2467" t="s">
        <v>193</v>
      </c>
      <c r="AB2467" t="s">
        <v>44</v>
      </c>
      <c r="AE2467" t="s">
        <v>298</v>
      </c>
      <c r="AF2467" t="s">
        <v>9495</v>
      </c>
      <c r="AG2467" s="1">
        <v>46043</v>
      </c>
      <c r="AH2467" t="s">
        <v>2751</v>
      </c>
      <c r="AI2467">
        <f>_xlfn.XLOOKUP(Tabela5[[#This Row],[UUID]],Planilha2!$A:$A,Planilha2!B:B,"")</f>
        <v>1</v>
      </c>
      <c r="AJ2467">
        <f>_xlfn.XLOOKUP(Tabela5[[#This Row],[UUID]],Planilha2!$A:$A,Planilha2!C:C,"")</f>
        <v>1</v>
      </c>
      <c r="AK2467">
        <f>_xlfn.XLOOKUP(Tabela5[[#This Row],[UUID]],Planilha2!$A:$A,Planilha2!D:D,"")</f>
        <v>3</v>
      </c>
      <c r="AL2467">
        <f>_xlfn.XLOOKUP(Tabela5[[#This Row],[UUID]],Planilha2!$A:$A,Planilha2!E:E,"")</f>
        <v>2</v>
      </c>
      <c r="AM2467">
        <f>_xlfn.XLOOKUP(Tabela5[[#This Row],[UUID]],Planilha2!$A:$A,Planilha2!F:F,"")</f>
        <v>1</v>
      </c>
      <c r="AN2467">
        <f>_xlfn.XLOOKUP(Tabela5[[#This Row],[UUID]],Planilha2!$A:$A,Planilha2!G:G,"")</f>
        <v>1</v>
      </c>
      <c r="AO2467">
        <f>_xlfn.XLOOKUP(Tabela5[[#This Row],[UUID]],Planilha2!$A:$A,Planilha2!H:H,"")</f>
        <v>1</v>
      </c>
      <c r="AP2467">
        <f>_xlfn.XLOOKUP(Tabela5[[#This Row],[UUID]],Planilha2!$A:$A,Planilha2!I:I,"")</f>
        <v>1</v>
      </c>
      <c r="AQ2467">
        <f>_xlfn.XLOOKUP(Tabela5[[#This Row],[UUID]],Planilha2!$A:$A,Planilha2!J:J,"")</f>
        <v>1</v>
      </c>
      <c r="AR2467">
        <f>_xlfn.XLOOKUP(Tabela5[[#This Row],[UUID]],Planilha2!$A:$A,Planilha2!K:K,"")</f>
        <v>1</v>
      </c>
      <c r="AS2467">
        <f>_xlfn.XLOOKUP(Tabela5[[#This Row],[UUID]],Planilha2!$A:$A,Planilha2!L:L,"")</f>
        <v>1</v>
      </c>
      <c r="AT2467">
        <f>_xlfn.XLOOKUP(Tabela5[[#This Row],[UUID]],Planilha2!$A:$A,Planilha2!M:M,"")</f>
        <v>0</v>
      </c>
      <c r="AU2467">
        <f>_xlfn.XLOOKUP(Tabela5[[#This Row],[UUID]],Planilha2!$A:$A,Planilha2!N:N,"")</f>
        <v>1</v>
      </c>
      <c r="AV2467">
        <f>_xlfn.XLOOKUP(Tabela5[[#This Row],[UUID]],Planilha2!$A:$A,Planilha2!O:O,"")</f>
        <v>1</v>
      </c>
    </row>
    <row r="2468" spans="1:48" x14ac:dyDescent="0.2">
      <c r="A2468" t="s">
        <v>9496</v>
      </c>
      <c r="B2468" t="s">
        <v>35</v>
      </c>
      <c r="C2468">
        <v>11827394</v>
      </c>
      <c r="D2468">
        <v>33741899895</v>
      </c>
      <c r="E2468" t="s">
        <v>3964</v>
      </c>
      <c r="F2468" t="s">
        <v>9497</v>
      </c>
      <c r="G2468" t="s">
        <v>3966</v>
      </c>
      <c r="H2468" s="1">
        <v>45992</v>
      </c>
      <c r="I2468">
        <v>202512</v>
      </c>
      <c r="J2468">
        <v>345.66167999999999</v>
      </c>
      <c r="K2468">
        <v>6.88</v>
      </c>
      <c r="L2468">
        <v>352.54</v>
      </c>
      <c r="N2468">
        <v>90453153</v>
      </c>
      <c r="O2468" s="1">
        <v>46037</v>
      </c>
      <c r="P2468" s="1">
        <v>46048</v>
      </c>
      <c r="R2468">
        <v>78</v>
      </c>
      <c r="S2468" t="s">
        <v>53</v>
      </c>
      <c r="T2468" t="s">
        <v>40</v>
      </c>
      <c r="U2468" t="s">
        <v>40</v>
      </c>
      <c r="V2468" t="s">
        <v>3967</v>
      </c>
      <c r="W2468">
        <v>6</v>
      </c>
      <c r="X2468" t="s">
        <v>42</v>
      </c>
      <c r="Y2468">
        <v>6</v>
      </c>
      <c r="Z2468" t="s">
        <v>40</v>
      </c>
      <c r="AA2468" t="s">
        <v>193</v>
      </c>
      <c r="AB2468" t="s">
        <v>44</v>
      </c>
      <c r="AE2468" t="s">
        <v>298</v>
      </c>
      <c r="AF2468" t="s">
        <v>9498</v>
      </c>
      <c r="AG2468" s="1">
        <v>46038</v>
      </c>
      <c r="AH2468" t="s">
        <v>2751</v>
      </c>
      <c r="AI2468">
        <f>_xlfn.XLOOKUP(Tabela5[[#This Row],[UUID]],Planilha2!$A:$A,Planilha2!B:B,"")</f>
        <v>1</v>
      </c>
      <c r="AJ2468">
        <f>_xlfn.XLOOKUP(Tabela5[[#This Row],[UUID]],Planilha2!$A:$A,Planilha2!C:C,"")</f>
        <v>0</v>
      </c>
      <c r="AK2468">
        <f>_xlfn.XLOOKUP(Tabela5[[#This Row],[UUID]],Planilha2!$A:$A,Planilha2!D:D,"")</f>
        <v>1</v>
      </c>
      <c r="AL2468">
        <f>_xlfn.XLOOKUP(Tabela5[[#This Row],[UUID]],Planilha2!$A:$A,Planilha2!E:E,"")</f>
        <v>1</v>
      </c>
      <c r="AM2468">
        <f>_xlfn.XLOOKUP(Tabela5[[#This Row],[UUID]],Planilha2!$A:$A,Planilha2!F:F,"")</f>
        <v>1</v>
      </c>
      <c r="AN2468">
        <f>_xlfn.XLOOKUP(Tabela5[[#This Row],[UUID]],Planilha2!$A:$A,Planilha2!G:G,"")</f>
        <v>1</v>
      </c>
      <c r="AO2468">
        <f>_xlfn.XLOOKUP(Tabela5[[#This Row],[UUID]],Planilha2!$A:$A,Planilha2!H:H,"")</f>
        <v>1</v>
      </c>
      <c r="AP2468">
        <f>_xlfn.XLOOKUP(Tabela5[[#This Row],[UUID]],Planilha2!$A:$A,Planilha2!I:I,"")</f>
        <v>1</v>
      </c>
      <c r="AQ2468">
        <f>_xlfn.XLOOKUP(Tabela5[[#This Row],[UUID]],Planilha2!$A:$A,Planilha2!J:J,"")</f>
        <v>1</v>
      </c>
      <c r="AR2468">
        <f>_xlfn.XLOOKUP(Tabela5[[#This Row],[UUID]],Planilha2!$A:$A,Planilha2!K:K,"")</f>
        <v>1</v>
      </c>
      <c r="AS2468">
        <f>_xlfn.XLOOKUP(Tabela5[[#This Row],[UUID]],Planilha2!$A:$A,Planilha2!L:L,"")</f>
        <v>1</v>
      </c>
      <c r="AT2468">
        <f>_xlfn.XLOOKUP(Tabela5[[#This Row],[UUID]],Planilha2!$A:$A,Planilha2!M:M,"")</f>
        <v>0</v>
      </c>
      <c r="AU2468">
        <f>_xlfn.XLOOKUP(Tabela5[[#This Row],[UUID]],Planilha2!$A:$A,Planilha2!N:N,"")</f>
        <v>1</v>
      </c>
      <c r="AV2468">
        <f>_xlfn.XLOOKUP(Tabela5[[#This Row],[UUID]],Planilha2!$A:$A,Planilha2!O:O,"")</f>
        <v>1</v>
      </c>
    </row>
    <row r="2469" spans="1:48" x14ac:dyDescent="0.2">
      <c r="A2469" t="s">
        <v>9499</v>
      </c>
      <c r="B2469" t="s">
        <v>35</v>
      </c>
      <c r="C2469">
        <v>22619836</v>
      </c>
      <c r="D2469">
        <v>40666992860</v>
      </c>
      <c r="E2469" t="s">
        <v>5832</v>
      </c>
      <c r="F2469" t="s">
        <v>7984</v>
      </c>
      <c r="G2469" t="s">
        <v>5834</v>
      </c>
      <c r="H2469" s="1">
        <v>45992</v>
      </c>
      <c r="I2469">
        <v>202512</v>
      </c>
      <c r="J2469">
        <v>565.09739999999999</v>
      </c>
      <c r="L2469">
        <v>565.1</v>
      </c>
      <c r="N2469">
        <v>90461344</v>
      </c>
      <c r="O2469" s="1">
        <v>46048</v>
      </c>
      <c r="P2469" s="1">
        <v>46058</v>
      </c>
      <c r="R2469">
        <v>68</v>
      </c>
      <c r="S2469" t="s">
        <v>53</v>
      </c>
      <c r="T2469" t="s">
        <v>40</v>
      </c>
      <c r="U2469" t="s">
        <v>40</v>
      </c>
      <c r="V2469" t="s">
        <v>5835</v>
      </c>
      <c r="W2469">
        <v>6</v>
      </c>
      <c r="X2469" t="s">
        <v>42</v>
      </c>
      <c r="Y2469">
        <v>6</v>
      </c>
      <c r="Z2469" t="s">
        <v>40</v>
      </c>
      <c r="AA2469" t="s">
        <v>193</v>
      </c>
      <c r="AB2469" t="s">
        <v>44</v>
      </c>
      <c r="AC2469" t="s">
        <v>45</v>
      </c>
      <c r="AE2469" t="s">
        <v>298</v>
      </c>
      <c r="AF2469" t="s">
        <v>9500</v>
      </c>
      <c r="AG2469" s="1">
        <v>46101</v>
      </c>
      <c r="AH2469" t="s">
        <v>47</v>
      </c>
      <c r="AI2469">
        <f>_xlfn.XLOOKUP(Tabela5[[#This Row],[UUID]],Planilha2!$A:$A,Planilha2!B:B,"")</f>
        <v>1</v>
      </c>
      <c r="AJ2469">
        <f>_xlfn.XLOOKUP(Tabela5[[#This Row],[UUID]],Planilha2!$A:$A,Planilha2!C:C,"")</f>
        <v>0</v>
      </c>
      <c r="AK2469">
        <f>_xlfn.XLOOKUP(Tabela5[[#This Row],[UUID]],Planilha2!$A:$A,Planilha2!D:D,"")</f>
        <v>1</v>
      </c>
      <c r="AL2469">
        <f>_xlfn.XLOOKUP(Tabela5[[#This Row],[UUID]],Planilha2!$A:$A,Planilha2!E:E,"")</f>
        <v>0</v>
      </c>
      <c r="AM2469">
        <f>_xlfn.XLOOKUP(Tabela5[[#This Row],[UUID]],Planilha2!$A:$A,Planilha2!F:F,"")</f>
        <v>1</v>
      </c>
      <c r="AN2469">
        <f>_xlfn.XLOOKUP(Tabela5[[#This Row],[UUID]],Planilha2!$A:$A,Planilha2!G:G,"")</f>
        <v>1</v>
      </c>
      <c r="AO2469">
        <f>_xlfn.XLOOKUP(Tabela5[[#This Row],[UUID]],Planilha2!$A:$A,Planilha2!H:H,"")</f>
        <v>1</v>
      </c>
      <c r="AP2469">
        <f>_xlfn.XLOOKUP(Tabela5[[#This Row],[UUID]],Planilha2!$A:$A,Planilha2!I:I,"")</f>
        <v>1</v>
      </c>
      <c r="AQ2469">
        <f>_xlfn.XLOOKUP(Tabela5[[#This Row],[UUID]],Planilha2!$A:$A,Planilha2!J:J,"")</f>
        <v>1</v>
      </c>
      <c r="AR2469">
        <f>_xlfn.XLOOKUP(Tabela5[[#This Row],[UUID]],Planilha2!$A:$A,Planilha2!K:K,"")</f>
        <v>1</v>
      </c>
      <c r="AS2469">
        <f>_xlfn.XLOOKUP(Tabela5[[#This Row],[UUID]],Planilha2!$A:$A,Planilha2!L:L,"")</f>
        <v>0</v>
      </c>
      <c r="AT2469">
        <f>_xlfn.XLOOKUP(Tabela5[[#This Row],[UUID]],Planilha2!$A:$A,Planilha2!M:M,"")</f>
        <v>0</v>
      </c>
      <c r="AU2469">
        <f>_xlfn.XLOOKUP(Tabela5[[#This Row],[UUID]],Planilha2!$A:$A,Planilha2!N:N,"")</f>
        <v>1</v>
      </c>
      <c r="AV2469">
        <f>_xlfn.XLOOKUP(Tabela5[[#This Row],[UUID]],Planilha2!$A:$A,Planilha2!O:O,"")</f>
        <v>1</v>
      </c>
    </row>
    <row r="2470" spans="1:48" x14ac:dyDescent="0.2">
      <c r="A2470" t="s">
        <v>9501</v>
      </c>
      <c r="B2470" t="s">
        <v>35</v>
      </c>
      <c r="C2470">
        <v>101040709</v>
      </c>
      <c r="D2470">
        <v>9645999960</v>
      </c>
      <c r="E2470" t="s">
        <v>1184</v>
      </c>
      <c r="F2470" t="s">
        <v>1185</v>
      </c>
      <c r="G2470" t="s">
        <v>1186</v>
      </c>
      <c r="H2470" s="1">
        <v>45931</v>
      </c>
      <c r="I2470">
        <v>202510</v>
      </c>
      <c r="J2470">
        <v>571.17561999999998</v>
      </c>
      <c r="L2470">
        <v>571.17999999999995</v>
      </c>
      <c r="N2470">
        <v>90430996</v>
      </c>
      <c r="O2470" s="1">
        <v>46007</v>
      </c>
      <c r="P2470" s="1">
        <v>46059</v>
      </c>
      <c r="R2470">
        <v>67</v>
      </c>
      <c r="S2470" t="s">
        <v>53</v>
      </c>
      <c r="T2470" t="s">
        <v>40</v>
      </c>
      <c r="U2470" t="s">
        <v>40</v>
      </c>
      <c r="V2470" t="s">
        <v>1187</v>
      </c>
      <c r="W2470">
        <v>6</v>
      </c>
      <c r="X2470" t="s">
        <v>42</v>
      </c>
      <c r="Y2470">
        <v>6</v>
      </c>
      <c r="Z2470" t="s">
        <v>40</v>
      </c>
      <c r="AA2470" t="s">
        <v>982</v>
      </c>
      <c r="AB2470" t="s">
        <v>44</v>
      </c>
      <c r="AC2470" t="s">
        <v>45</v>
      </c>
      <c r="AE2470" t="s">
        <v>298</v>
      </c>
      <c r="AF2470" t="s">
        <v>9502</v>
      </c>
      <c r="AG2470" s="1">
        <v>46062</v>
      </c>
      <c r="AH2470" t="s">
        <v>2751</v>
      </c>
      <c r="AI2470">
        <f>_xlfn.XLOOKUP(Tabela5[[#This Row],[UUID]],Planilha2!$A:$A,Planilha2!B:B,"")</f>
        <v>0</v>
      </c>
      <c r="AJ2470">
        <f>_xlfn.XLOOKUP(Tabela5[[#This Row],[UUID]],Planilha2!$A:$A,Planilha2!C:C,"")</f>
        <v>1</v>
      </c>
      <c r="AK2470">
        <f>_xlfn.XLOOKUP(Tabela5[[#This Row],[UUID]],Planilha2!$A:$A,Planilha2!D:D,"")</f>
        <v>1</v>
      </c>
      <c r="AL2470">
        <f>_xlfn.XLOOKUP(Tabela5[[#This Row],[UUID]],Planilha2!$A:$A,Planilha2!E:E,"")</f>
        <v>1</v>
      </c>
      <c r="AM2470">
        <f>_xlfn.XLOOKUP(Tabela5[[#This Row],[UUID]],Planilha2!$A:$A,Planilha2!F:F,"")</f>
        <v>1</v>
      </c>
      <c r="AN2470">
        <f>_xlfn.XLOOKUP(Tabela5[[#This Row],[UUID]],Planilha2!$A:$A,Planilha2!G:G,"")</f>
        <v>1</v>
      </c>
      <c r="AO2470">
        <f>_xlfn.XLOOKUP(Tabela5[[#This Row],[UUID]],Planilha2!$A:$A,Planilha2!H:H,"")</f>
        <v>1</v>
      </c>
      <c r="AP2470">
        <f>_xlfn.XLOOKUP(Tabela5[[#This Row],[UUID]],Planilha2!$A:$A,Planilha2!I:I,"")</f>
        <v>1</v>
      </c>
      <c r="AQ2470">
        <f>_xlfn.XLOOKUP(Tabela5[[#This Row],[UUID]],Planilha2!$A:$A,Planilha2!J:J,"")</f>
        <v>1</v>
      </c>
      <c r="AR2470">
        <f>_xlfn.XLOOKUP(Tabela5[[#This Row],[UUID]],Planilha2!$A:$A,Planilha2!K:K,"")</f>
        <v>1</v>
      </c>
      <c r="AS2470">
        <f>_xlfn.XLOOKUP(Tabela5[[#This Row],[UUID]],Planilha2!$A:$A,Planilha2!L:L,"")</f>
        <v>1</v>
      </c>
      <c r="AT2470">
        <f>_xlfn.XLOOKUP(Tabela5[[#This Row],[UUID]],Planilha2!$A:$A,Planilha2!M:M,"")</f>
        <v>1</v>
      </c>
      <c r="AU2470">
        <f>_xlfn.XLOOKUP(Tabela5[[#This Row],[UUID]],Planilha2!$A:$A,Planilha2!N:N,"")</f>
        <v>1</v>
      </c>
      <c r="AV2470">
        <f>_xlfn.XLOOKUP(Tabela5[[#This Row],[UUID]],Planilha2!$A:$A,Planilha2!O:O,"")</f>
        <v>1</v>
      </c>
    </row>
    <row r="2471" spans="1:48" x14ac:dyDescent="0.2">
      <c r="A2471" t="s">
        <v>9503</v>
      </c>
      <c r="B2471" t="s">
        <v>35</v>
      </c>
      <c r="C2471">
        <v>11739517</v>
      </c>
      <c r="D2471">
        <v>72481315804</v>
      </c>
      <c r="E2471" t="s">
        <v>2134</v>
      </c>
      <c r="F2471" t="s">
        <v>2135</v>
      </c>
      <c r="G2471" t="s">
        <v>2136</v>
      </c>
      <c r="H2471" s="1">
        <v>45992</v>
      </c>
      <c r="I2471">
        <v>202512</v>
      </c>
      <c r="J2471">
        <v>232.03407000000001</v>
      </c>
      <c r="L2471">
        <v>232.03</v>
      </c>
      <c r="N2471">
        <v>90453060</v>
      </c>
      <c r="O2471" s="1">
        <v>46037</v>
      </c>
      <c r="P2471" s="1">
        <v>46048</v>
      </c>
      <c r="R2471">
        <v>78</v>
      </c>
      <c r="S2471" t="s">
        <v>53</v>
      </c>
      <c r="T2471" t="s">
        <v>40</v>
      </c>
      <c r="U2471" t="s">
        <v>40</v>
      </c>
      <c r="V2471" t="s">
        <v>2137</v>
      </c>
      <c r="W2471">
        <v>6</v>
      </c>
      <c r="X2471" t="s">
        <v>42</v>
      </c>
      <c r="Y2471">
        <v>6</v>
      </c>
      <c r="Z2471" t="s">
        <v>40</v>
      </c>
      <c r="AA2471" t="s">
        <v>193</v>
      </c>
      <c r="AB2471" t="s">
        <v>44</v>
      </c>
      <c r="AE2471" t="s">
        <v>298</v>
      </c>
      <c r="AF2471" t="s">
        <v>9504</v>
      </c>
      <c r="AG2471" s="1">
        <v>46048</v>
      </c>
      <c r="AH2471" t="s">
        <v>2751</v>
      </c>
      <c r="AI2471">
        <f>_xlfn.XLOOKUP(Tabela5[[#This Row],[UUID]],Planilha2!$A:$A,Planilha2!B:B,"")</f>
        <v>0</v>
      </c>
      <c r="AJ2471">
        <f>_xlfn.XLOOKUP(Tabela5[[#This Row],[UUID]],Planilha2!$A:$A,Planilha2!C:C,"")</f>
        <v>1</v>
      </c>
      <c r="AK2471">
        <f>_xlfn.XLOOKUP(Tabela5[[#This Row],[UUID]],Planilha2!$A:$A,Planilha2!D:D,"")</f>
        <v>1</v>
      </c>
      <c r="AL2471">
        <f>_xlfn.XLOOKUP(Tabela5[[#This Row],[UUID]],Planilha2!$A:$A,Planilha2!E:E,"")</f>
        <v>0</v>
      </c>
      <c r="AM2471">
        <f>_xlfn.XLOOKUP(Tabela5[[#This Row],[UUID]],Planilha2!$A:$A,Planilha2!F:F,"")</f>
        <v>1</v>
      </c>
      <c r="AN2471">
        <f>_xlfn.XLOOKUP(Tabela5[[#This Row],[UUID]],Planilha2!$A:$A,Planilha2!G:G,"")</f>
        <v>1</v>
      </c>
      <c r="AO2471">
        <f>_xlfn.XLOOKUP(Tabela5[[#This Row],[UUID]],Planilha2!$A:$A,Planilha2!H:H,"")</f>
        <v>1</v>
      </c>
      <c r="AP2471">
        <f>_xlfn.XLOOKUP(Tabela5[[#This Row],[UUID]],Planilha2!$A:$A,Planilha2!I:I,"")</f>
        <v>1</v>
      </c>
      <c r="AQ2471">
        <f>_xlfn.XLOOKUP(Tabela5[[#This Row],[UUID]],Planilha2!$A:$A,Planilha2!J:J,"")</f>
        <v>1</v>
      </c>
      <c r="AR2471">
        <f>_xlfn.XLOOKUP(Tabela5[[#This Row],[UUID]],Planilha2!$A:$A,Planilha2!K:K,"")</f>
        <v>1</v>
      </c>
      <c r="AS2471">
        <f>_xlfn.XLOOKUP(Tabela5[[#This Row],[UUID]],Planilha2!$A:$A,Planilha2!L:L,"")</f>
        <v>1</v>
      </c>
      <c r="AT2471">
        <f>_xlfn.XLOOKUP(Tabela5[[#This Row],[UUID]],Planilha2!$A:$A,Planilha2!M:M,"")</f>
        <v>1</v>
      </c>
      <c r="AU2471">
        <f>_xlfn.XLOOKUP(Tabela5[[#This Row],[UUID]],Planilha2!$A:$A,Planilha2!N:N,"")</f>
        <v>1</v>
      </c>
      <c r="AV2471">
        <f>_xlfn.XLOOKUP(Tabela5[[#This Row],[UUID]],Planilha2!$A:$A,Planilha2!O:O,"")</f>
        <v>1</v>
      </c>
    </row>
    <row r="2472" spans="1:48" x14ac:dyDescent="0.2">
      <c r="A2472" t="s">
        <v>9505</v>
      </c>
      <c r="B2472" t="s">
        <v>35</v>
      </c>
      <c r="C2472">
        <v>9434402</v>
      </c>
      <c r="D2472">
        <v>51742446949</v>
      </c>
      <c r="E2472" t="s">
        <v>4731</v>
      </c>
      <c r="F2472" t="s">
        <v>4732</v>
      </c>
      <c r="G2472" t="s">
        <v>4733</v>
      </c>
      <c r="H2472" s="1">
        <v>45931</v>
      </c>
      <c r="I2472">
        <v>202510</v>
      </c>
      <c r="J2472">
        <v>523.12261000000001</v>
      </c>
      <c r="L2472">
        <v>523.12</v>
      </c>
      <c r="N2472">
        <v>90430986</v>
      </c>
      <c r="O2472" s="1">
        <v>46007</v>
      </c>
      <c r="P2472" s="1">
        <v>46059</v>
      </c>
      <c r="R2472">
        <v>67</v>
      </c>
      <c r="S2472" t="s">
        <v>53</v>
      </c>
      <c r="T2472" t="s">
        <v>40</v>
      </c>
      <c r="U2472" t="s">
        <v>40</v>
      </c>
      <c r="V2472" t="s">
        <v>4734</v>
      </c>
      <c r="W2472">
        <v>6</v>
      </c>
      <c r="X2472" t="s">
        <v>467</v>
      </c>
      <c r="Y2472">
        <v>6</v>
      </c>
      <c r="Z2472" t="s">
        <v>40</v>
      </c>
      <c r="AA2472" t="s">
        <v>982</v>
      </c>
      <c r="AB2472" t="s">
        <v>44</v>
      </c>
      <c r="AC2472" t="s">
        <v>45</v>
      </c>
      <c r="AE2472" t="s">
        <v>298</v>
      </c>
      <c r="AF2472" t="s">
        <v>9506</v>
      </c>
      <c r="AG2472" s="1">
        <v>46062</v>
      </c>
      <c r="AH2472" t="s">
        <v>2751</v>
      </c>
      <c r="AI2472">
        <f>_xlfn.XLOOKUP(Tabela5[[#This Row],[UUID]],Planilha2!$A:$A,Planilha2!B:B,"")</f>
        <v>0</v>
      </c>
      <c r="AJ2472">
        <f>_xlfn.XLOOKUP(Tabela5[[#This Row],[UUID]],Planilha2!$A:$A,Planilha2!C:C,"")</f>
        <v>1</v>
      </c>
      <c r="AK2472">
        <f>_xlfn.XLOOKUP(Tabela5[[#This Row],[UUID]],Planilha2!$A:$A,Planilha2!D:D,"")</f>
        <v>111</v>
      </c>
      <c r="AL2472">
        <f>_xlfn.XLOOKUP(Tabela5[[#This Row],[UUID]],Planilha2!$A:$A,Planilha2!E:E,"")</f>
        <v>0</v>
      </c>
      <c r="AM2472">
        <f>_xlfn.XLOOKUP(Tabela5[[#This Row],[UUID]],Planilha2!$A:$A,Planilha2!F:F,"")</f>
        <v>1</v>
      </c>
      <c r="AN2472">
        <f>_xlfn.XLOOKUP(Tabela5[[#This Row],[UUID]],Planilha2!$A:$A,Planilha2!G:G,"")</f>
        <v>1</v>
      </c>
      <c r="AO2472">
        <f>_xlfn.XLOOKUP(Tabela5[[#This Row],[UUID]],Planilha2!$A:$A,Planilha2!H:H,"")</f>
        <v>1</v>
      </c>
      <c r="AP2472">
        <f>_xlfn.XLOOKUP(Tabela5[[#This Row],[UUID]],Planilha2!$A:$A,Planilha2!I:I,"")</f>
        <v>1</v>
      </c>
      <c r="AQ2472">
        <f>_xlfn.XLOOKUP(Tabela5[[#This Row],[UUID]],Planilha2!$A:$A,Planilha2!J:J,"")</f>
        <v>1</v>
      </c>
      <c r="AR2472">
        <f>_xlfn.XLOOKUP(Tabela5[[#This Row],[UUID]],Planilha2!$A:$A,Planilha2!K:K,"")</f>
        <v>1</v>
      </c>
      <c r="AS2472">
        <f>_xlfn.XLOOKUP(Tabela5[[#This Row],[UUID]],Planilha2!$A:$A,Planilha2!L:L,"")</f>
        <v>1</v>
      </c>
      <c r="AT2472">
        <f>_xlfn.XLOOKUP(Tabela5[[#This Row],[UUID]],Planilha2!$A:$A,Planilha2!M:M,"")</f>
        <v>1</v>
      </c>
      <c r="AU2472">
        <f>_xlfn.XLOOKUP(Tabela5[[#This Row],[UUID]],Planilha2!$A:$A,Planilha2!N:N,"")</f>
        <v>1</v>
      </c>
      <c r="AV2472">
        <f>_xlfn.XLOOKUP(Tabela5[[#This Row],[UUID]],Planilha2!$A:$A,Planilha2!O:O,"")</f>
        <v>1</v>
      </c>
    </row>
    <row r="2473" spans="1:48" x14ac:dyDescent="0.2">
      <c r="A2473" t="s">
        <v>9507</v>
      </c>
      <c r="B2473" t="s">
        <v>35</v>
      </c>
      <c r="C2473">
        <v>4003114318</v>
      </c>
      <c r="D2473">
        <v>19222367804</v>
      </c>
      <c r="E2473" t="s">
        <v>3894</v>
      </c>
      <c r="F2473" t="s">
        <v>7989</v>
      </c>
      <c r="G2473" t="s">
        <v>3896</v>
      </c>
      <c r="H2473" s="1">
        <v>45992</v>
      </c>
      <c r="I2473">
        <v>202512</v>
      </c>
      <c r="J2473">
        <v>215.24644000000001</v>
      </c>
      <c r="L2473">
        <v>215.25</v>
      </c>
      <c r="N2473">
        <v>90461321</v>
      </c>
      <c r="O2473" s="1">
        <v>46048</v>
      </c>
      <c r="P2473" s="1">
        <v>46058</v>
      </c>
      <c r="R2473">
        <v>68</v>
      </c>
      <c r="S2473" t="s">
        <v>53</v>
      </c>
      <c r="T2473" t="s">
        <v>40</v>
      </c>
      <c r="U2473" t="s">
        <v>40</v>
      </c>
      <c r="V2473" t="s">
        <v>3897</v>
      </c>
      <c r="W2473">
        <v>6</v>
      </c>
      <c r="X2473" t="s">
        <v>42</v>
      </c>
      <c r="Y2473">
        <v>6</v>
      </c>
      <c r="Z2473" t="s">
        <v>40</v>
      </c>
      <c r="AA2473" t="s">
        <v>193</v>
      </c>
      <c r="AB2473" t="s">
        <v>44</v>
      </c>
      <c r="AC2473" t="s">
        <v>45</v>
      </c>
      <c r="AE2473" t="s">
        <v>298</v>
      </c>
      <c r="AF2473" t="s">
        <v>9508</v>
      </c>
      <c r="AG2473" s="1">
        <v>46094</v>
      </c>
      <c r="AH2473" t="s">
        <v>2615</v>
      </c>
      <c r="AI2473">
        <f>_xlfn.XLOOKUP(Tabela5[[#This Row],[UUID]],Planilha2!$A:$A,Planilha2!B:B,"")</f>
        <v>1</v>
      </c>
      <c r="AJ2473">
        <f>_xlfn.XLOOKUP(Tabela5[[#This Row],[UUID]],Planilha2!$A:$A,Planilha2!C:C,"")</f>
        <v>0</v>
      </c>
      <c r="AK2473">
        <f>_xlfn.XLOOKUP(Tabela5[[#This Row],[UUID]],Planilha2!$A:$A,Planilha2!D:D,"")</f>
        <v>32</v>
      </c>
      <c r="AL2473">
        <f>_xlfn.XLOOKUP(Tabela5[[#This Row],[UUID]],Planilha2!$A:$A,Planilha2!E:E,"")</f>
        <v>0</v>
      </c>
      <c r="AM2473">
        <f>_xlfn.XLOOKUP(Tabela5[[#This Row],[UUID]],Planilha2!$A:$A,Planilha2!F:F,"")</f>
        <v>1</v>
      </c>
      <c r="AN2473">
        <f>_xlfn.XLOOKUP(Tabela5[[#This Row],[UUID]],Planilha2!$A:$A,Planilha2!G:G,"")</f>
        <v>1</v>
      </c>
      <c r="AO2473">
        <f>_xlfn.XLOOKUP(Tabela5[[#This Row],[UUID]],Planilha2!$A:$A,Planilha2!H:H,"")</f>
        <v>1</v>
      </c>
      <c r="AP2473">
        <f>_xlfn.XLOOKUP(Tabela5[[#This Row],[UUID]],Planilha2!$A:$A,Planilha2!I:I,"")</f>
        <v>1</v>
      </c>
      <c r="AQ2473">
        <f>_xlfn.XLOOKUP(Tabela5[[#This Row],[UUID]],Planilha2!$A:$A,Planilha2!J:J,"")</f>
        <v>1</v>
      </c>
      <c r="AR2473">
        <f>_xlfn.XLOOKUP(Tabela5[[#This Row],[UUID]],Planilha2!$A:$A,Planilha2!K:K,"")</f>
        <v>1</v>
      </c>
      <c r="AS2473">
        <f>_xlfn.XLOOKUP(Tabela5[[#This Row],[UUID]],Planilha2!$A:$A,Planilha2!L:L,"")</f>
        <v>1</v>
      </c>
      <c r="AT2473">
        <f>_xlfn.XLOOKUP(Tabela5[[#This Row],[UUID]],Planilha2!$A:$A,Planilha2!M:M,"")</f>
        <v>0</v>
      </c>
      <c r="AU2473">
        <f>_xlfn.XLOOKUP(Tabela5[[#This Row],[UUID]],Planilha2!$A:$A,Planilha2!N:N,"")</f>
        <v>1</v>
      </c>
      <c r="AV2473">
        <f>_xlfn.XLOOKUP(Tabela5[[#This Row],[UUID]],Planilha2!$A:$A,Planilha2!O:O,"")</f>
        <v>1</v>
      </c>
    </row>
    <row r="2474" spans="1:48" x14ac:dyDescent="0.2">
      <c r="A2474" t="s">
        <v>9509</v>
      </c>
      <c r="B2474" t="s">
        <v>35</v>
      </c>
      <c r="C2474">
        <v>76954900</v>
      </c>
      <c r="D2474">
        <v>2595149938</v>
      </c>
      <c r="E2474" t="s">
        <v>4719</v>
      </c>
      <c r="F2474" t="s">
        <v>4720</v>
      </c>
      <c r="G2474" t="s">
        <v>4721</v>
      </c>
      <c r="H2474" s="1">
        <v>45931</v>
      </c>
      <c r="I2474">
        <v>202510</v>
      </c>
      <c r="J2474">
        <v>88.46123</v>
      </c>
      <c r="L2474">
        <v>88.46</v>
      </c>
      <c r="N2474">
        <v>90430990</v>
      </c>
      <c r="O2474" s="1">
        <v>46007</v>
      </c>
      <c r="P2474" s="1">
        <v>46059</v>
      </c>
      <c r="R2474">
        <v>67</v>
      </c>
      <c r="S2474" t="s">
        <v>53</v>
      </c>
      <c r="T2474" t="s">
        <v>40</v>
      </c>
      <c r="U2474" t="s">
        <v>40</v>
      </c>
      <c r="V2474" t="s">
        <v>4722</v>
      </c>
      <c r="W2474">
        <v>6</v>
      </c>
      <c r="X2474" t="s">
        <v>42</v>
      </c>
      <c r="Y2474">
        <v>6</v>
      </c>
      <c r="Z2474" t="s">
        <v>40</v>
      </c>
      <c r="AA2474" t="s">
        <v>982</v>
      </c>
      <c r="AB2474" t="s">
        <v>44</v>
      </c>
      <c r="AC2474" t="s">
        <v>45</v>
      </c>
      <c r="AE2474" t="s">
        <v>298</v>
      </c>
      <c r="AF2474" t="s">
        <v>9510</v>
      </c>
      <c r="AG2474" s="1">
        <v>46056</v>
      </c>
      <c r="AH2474" t="s">
        <v>2751</v>
      </c>
      <c r="AI2474">
        <f>_xlfn.XLOOKUP(Tabela5[[#This Row],[UUID]],Planilha2!$A:$A,Planilha2!B:B,"")</f>
        <v>0</v>
      </c>
      <c r="AJ2474">
        <f>_xlfn.XLOOKUP(Tabela5[[#This Row],[UUID]],Planilha2!$A:$A,Planilha2!C:C,"")</f>
        <v>1</v>
      </c>
      <c r="AK2474">
        <f>_xlfn.XLOOKUP(Tabela5[[#This Row],[UUID]],Planilha2!$A:$A,Planilha2!D:D,"")</f>
        <v>335</v>
      </c>
      <c r="AL2474">
        <f>_xlfn.XLOOKUP(Tabela5[[#This Row],[UUID]],Planilha2!$A:$A,Planilha2!E:E,"")</f>
        <v>1</v>
      </c>
      <c r="AM2474">
        <f>_xlfn.XLOOKUP(Tabela5[[#This Row],[UUID]],Planilha2!$A:$A,Planilha2!F:F,"")</f>
        <v>1</v>
      </c>
      <c r="AN2474">
        <f>_xlfn.XLOOKUP(Tabela5[[#This Row],[UUID]],Planilha2!$A:$A,Planilha2!G:G,"")</f>
        <v>1</v>
      </c>
      <c r="AO2474">
        <f>_xlfn.XLOOKUP(Tabela5[[#This Row],[UUID]],Planilha2!$A:$A,Planilha2!H:H,"")</f>
        <v>1</v>
      </c>
      <c r="AP2474">
        <f>_xlfn.XLOOKUP(Tabela5[[#This Row],[UUID]],Planilha2!$A:$A,Planilha2!I:I,"")</f>
        <v>1</v>
      </c>
      <c r="AQ2474">
        <f>_xlfn.XLOOKUP(Tabela5[[#This Row],[UUID]],Planilha2!$A:$A,Planilha2!J:J,"")</f>
        <v>1</v>
      </c>
      <c r="AR2474">
        <f>_xlfn.XLOOKUP(Tabela5[[#This Row],[UUID]],Planilha2!$A:$A,Planilha2!K:K,"")</f>
        <v>1</v>
      </c>
      <c r="AS2474">
        <f>_xlfn.XLOOKUP(Tabela5[[#This Row],[UUID]],Planilha2!$A:$A,Planilha2!L:L,"")</f>
        <v>1</v>
      </c>
      <c r="AT2474">
        <f>_xlfn.XLOOKUP(Tabela5[[#This Row],[UUID]],Planilha2!$A:$A,Planilha2!M:M,"")</f>
        <v>1</v>
      </c>
      <c r="AU2474">
        <f>_xlfn.XLOOKUP(Tabela5[[#This Row],[UUID]],Planilha2!$A:$A,Planilha2!N:N,"")</f>
        <v>1</v>
      </c>
      <c r="AV2474">
        <f>_xlfn.XLOOKUP(Tabela5[[#This Row],[UUID]],Planilha2!$A:$A,Planilha2!O:O,"")</f>
        <v>1</v>
      </c>
    </row>
    <row r="2475" spans="1:48" x14ac:dyDescent="0.2">
      <c r="A2475" t="s">
        <v>9511</v>
      </c>
      <c r="B2475" t="s">
        <v>35</v>
      </c>
      <c r="C2475">
        <v>9031553</v>
      </c>
      <c r="D2475">
        <v>38125916857</v>
      </c>
      <c r="E2475" t="s">
        <v>5845</v>
      </c>
      <c r="F2475" t="s">
        <v>9512</v>
      </c>
      <c r="G2475" t="s">
        <v>5847</v>
      </c>
      <c r="H2475" s="1">
        <v>45992</v>
      </c>
      <c r="I2475">
        <v>202512</v>
      </c>
      <c r="J2475">
        <v>2871.8591999999999</v>
      </c>
      <c r="L2475">
        <v>2871.86</v>
      </c>
      <c r="N2475">
        <v>90461789</v>
      </c>
      <c r="O2475" s="1">
        <v>46048</v>
      </c>
      <c r="P2475" s="1">
        <v>46058</v>
      </c>
      <c r="R2475">
        <v>68</v>
      </c>
      <c r="S2475" t="s">
        <v>53</v>
      </c>
      <c r="T2475" t="s">
        <v>40</v>
      </c>
      <c r="U2475" t="s">
        <v>40</v>
      </c>
      <c r="V2475" t="s">
        <v>5848</v>
      </c>
      <c r="W2475" t="s">
        <v>94</v>
      </c>
      <c r="X2475" t="s">
        <v>94</v>
      </c>
      <c r="Y2475">
        <v>6</v>
      </c>
      <c r="Z2475" t="s">
        <v>40</v>
      </c>
      <c r="AA2475" t="s">
        <v>193</v>
      </c>
      <c r="AB2475" t="s">
        <v>44</v>
      </c>
      <c r="AC2475" t="s">
        <v>45</v>
      </c>
      <c r="AE2475" t="s">
        <v>298</v>
      </c>
      <c r="AF2475" t="s">
        <v>9513</v>
      </c>
      <c r="AG2475" s="1">
        <v>46048</v>
      </c>
      <c r="AH2475" t="s">
        <v>2751</v>
      </c>
      <c r="AI2475">
        <f>_xlfn.XLOOKUP(Tabela5[[#This Row],[UUID]],Planilha2!$A:$A,Planilha2!B:B,"")</f>
        <v>0</v>
      </c>
      <c r="AJ2475">
        <f>_xlfn.XLOOKUP(Tabela5[[#This Row],[UUID]],Planilha2!$A:$A,Planilha2!C:C,"")</f>
        <v>1</v>
      </c>
      <c r="AK2475">
        <f>_xlfn.XLOOKUP(Tabela5[[#This Row],[UUID]],Planilha2!$A:$A,Planilha2!D:D,"")</f>
        <v>2</v>
      </c>
      <c r="AL2475">
        <f>_xlfn.XLOOKUP(Tabela5[[#This Row],[UUID]],Planilha2!$A:$A,Planilha2!E:E,"")</f>
        <v>1</v>
      </c>
      <c r="AM2475">
        <f>_xlfn.XLOOKUP(Tabela5[[#This Row],[UUID]],Planilha2!$A:$A,Planilha2!F:F,"")</f>
        <v>1</v>
      </c>
      <c r="AN2475">
        <f>_xlfn.XLOOKUP(Tabela5[[#This Row],[UUID]],Planilha2!$A:$A,Planilha2!G:G,"")</f>
        <v>1</v>
      </c>
      <c r="AO2475">
        <f>_xlfn.XLOOKUP(Tabela5[[#This Row],[UUID]],Planilha2!$A:$A,Planilha2!H:H,"")</f>
        <v>1</v>
      </c>
      <c r="AP2475">
        <f>_xlfn.XLOOKUP(Tabela5[[#This Row],[UUID]],Planilha2!$A:$A,Planilha2!I:I,"")</f>
        <v>1</v>
      </c>
      <c r="AQ2475">
        <f>_xlfn.XLOOKUP(Tabela5[[#This Row],[UUID]],Planilha2!$A:$A,Planilha2!J:J,"")</f>
        <v>1</v>
      </c>
      <c r="AR2475">
        <f>_xlfn.XLOOKUP(Tabela5[[#This Row],[UUID]],Planilha2!$A:$A,Planilha2!K:K,"")</f>
        <v>1</v>
      </c>
      <c r="AS2475">
        <f>_xlfn.XLOOKUP(Tabela5[[#This Row],[UUID]],Planilha2!$A:$A,Planilha2!L:L,"")</f>
        <v>1</v>
      </c>
      <c r="AT2475">
        <f>_xlfn.XLOOKUP(Tabela5[[#This Row],[UUID]],Planilha2!$A:$A,Planilha2!M:M,"")</f>
        <v>1</v>
      </c>
      <c r="AU2475">
        <f>_xlfn.XLOOKUP(Tabela5[[#This Row],[UUID]],Planilha2!$A:$A,Planilha2!N:N,"")</f>
        <v>1</v>
      </c>
      <c r="AV2475">
        <f>_xlfn.XLOOKUP(Tabela5[[#This Row],[UUID]],Planilha2!$A:$A,Planilha2!O:O,"")</f>
        <v>1</v>
      </c>
    </row>
    <row r="2476" spans="1:48" x14ac:dyDescent="0.2">
      <c r="A2476" t="s">
        <v>9514</v>
      </c>
      <c r="B2476" t="s">
        <v>35</v>
      </c>
      <c r="C2476">
        <v>4000622418</v>
      </c>
      <c r="D2476">
        <v>34882354837</v>
      </c>
      <c r="E2476" t="s">
        <v>3876</v>
      </c>
      <c r="F2476" t="s">
        <v>5851</v>
      </c>
      <c r="G2476" t="s">
        <v>3878</v>
      </c>
      <c r="H2476" s="1">
        <v>45992</v>
      </c>
      <c r="I2476">
        <v>202512</v>
      </c>
      <c r="J2476">
        <v>186.86206000000001</v>
      </c>
      <c r="L2476">
        <v>186.86</v>
      </c>
      <c r="N2476">
        <v>90452973</v>
      </c>
      <c r="O2476" s="1">
        <v>46037</v>
      </c>
      <c r="P2476" s="1">
        <v>46048</v>
      </c>
      <c r="R2476">
        <v>78</v>
      </c>
      <c r="S2476" t="s">
        <v>53</v>
      </c>
      <c r="T2476" t="s">
        <v>40</v>
      </c>
      <c r="U2476" t="s">
        <v>40</v>
      </c>
      <c r="V2476" t="s">
        <v>3879</v>
      </c>
      <c r="W2476">
        <v>6</v>
      </c>
      <c r="X2476" t="s">
        <v>42</v>
      </c>
      <c r="Y2476">
        <v>6</v>
      </c>
      <c r="Z2476" t="s">
        <v>40</v>
      </c>
      <c r="AA2476" t="s">
        <v>193</v>
      </c>
      <c r="AB2476" t="s">
        <v>44</v>
      </c>
      <c r="AE2476" t="s">
        <v>298</v>
      </c>
      <c r="AF2476" t="s">
        <v>9515</v>
      </c>
      <c r="AG2476" s="1">
        <v>46056</v>
      </c>
      <c r="AH2476" t="s">
        <v>2751</v>
      </c>
      <c r="AI2476">
        <f>_xlfn.XLOOKUP(Tabela5[[#This Row],[UUID]],Planilha2!$A:$A,Planilha2!B:B,"")</f>
        <v>0</v>
      </c>
      <c r="AJ2476">
        <f>_xlfn.XLOOKUP(Tabela5[[#This Row],[UUID]],Planilha2!$A:$A,Planilha2!C:C,"")</f>
        <v>1</v>
      </c>
      <c r="AK2476">
        <f>_xlfn.XLOOKUP(Tabela5[[#This Row],[UUID]],Planilha2!$A:$A,Planilha2!D:D,"")</f>
        <v>7</v>
      </c>
      <c r="AL2476">
        <f>_xlfn.XLOOKUP(Tabela5[[#This Row],[UUID]],Planilha2!$A:$A,Planilha2!E:E,"")</f>
        <v>1</v>
      </c>
      <c r="AM2476">
        <f>_xlfn.XLOOKUP(Tabela5[[#This Row],[UUID]],Planilha2!$A:$A,Planilha2!F:F,"")</f>
        <v>1</v>
      </c>
      <c r="AN2476">
        <f>_xlfn.XLOOKUP(Tabela5[[#This Row],[UUID]],Planilha2!$A:$A,Planilha2!G:G,"")</f>
        <v>1</v>
      </c>
      <c r="AO2476">
        <f>_xlfn.XLOOKUP(Tabela5[[#This Row],[UUID]],Planilha2!$A:$A,Planilha2!H:H,"")</f>
        <v>1</v>
      </c>
      <c r="AP2476">
        <f>_xlfn.XLOOKUP(Tabela5[[#This Row],[UUID]],Planilha2!$A:$A,Planilha2!I:I,"")</f>
        <v>1</v>
      </c>
      <c r="AQ2476">
        <f>_xlfn.XLOOKUP(Tabela5[[#This Row],[UUID]],Planilha2!$A:$A,Planilha2!J:J,"")</f>
        <v>1</v>
      </c>
      <c r="AR2476">
        <f>_xlfn.XLOOKUP(Tabela5[[#This Row],[UUID]],Planilha2!$A:$A,Planilha2!K:K,"")</f>
        <v>1</v>
      </c>
      <c r="AS2476">
        <f>_xlfn.XLOOKUP(Tabela5[[#This Row],[UUID]],Planilha2!$A:$A,Planilha2!L:L,"")</f>
        <v>1</v>
      </c>
      <c r="AT2476">
        <f>_xlfn.XLOOKUP(Tabela5[[#This Row],[UUID]],Planilha2!$A:$A,Planilha2!M:M,"")</f>
        <v>1</v>
      </c>
      <c r="AU2476">
        <f>_xlfn.XLOOKUP(Tabela5[[#This Row],[UUID]],Planilha2!$A:$A,Planilha2!N:N,"")</f>
        <v>1</v>
      </c>
      <c r="AV2476">
        <f>_xlfn.XLOOKUP(Tabela5[[#This Row],[UUID]],Planilha2!$A:$A,Planilha2!O:O,"")</f>
        <v>1</v>
      </c>
    </row>
    <row r="2477" spans="1:48" x14ac:dyDescent="0.2">
      <c r="A2477" t="s">
        <v>9516</v>
      </c>
      <c r="B2477" t="s">
        <v>35</v>
      </c>
      <c r="C2477">
        <v>12726869</v>
      </c>
      <c r="D2477">
        <v>27502503820</v>
      </c>
      <c r="E2477" t="s">
        <v>5854</v>
      </c>
      <c r="F2477" t="s">
        <v>5855</v>
      </c>
      <c r="G2477" t="s">
        <v>5856</v>
      </c>
      <c r="H2477" s="1">
        <v>45992</v>
      </c>
      <c r="I2477">
        <v>202512</v>
      </c>
      <c r="J2477">
        <v>203.24315999999999</v>
      </c>
      <c r="L2477">
        <v>203.24</v>
      </c>
      <c r="N2477">
        <v>90461462</v>
      </c>
      <c r="O2477" s="1">
        <v>46048</v>
      </c>
      <c r="P2477" s="1">
        <v>46058</v>
      </c>
      <c r="R2477">
        <v>68</v>
      </c>
      <c r="S2477" t="s">
        <v>53</v>
      </c>
      <c r="T2477" t="s">
        <v>40</v>
      </c>
      <c r="U2477" t="s">
        <v>40</v>
      </c>
      <c r="V2477" t="s">
        <v>5857</v>
      </c>
      <c r="W2477">
        <v>6</v>
      </c>
      <c r="X2477" t="s">
        <v>42</v>
      </c>
      <c r="Y2477">
        <v>6</v>
      </c>
      <c r="Z2477" t="s">
        <v>40</v>
      </c>
      <c r="AA2477" t="s">
        <v>193</v>
      </c>
      <c r="AB2477" t="s">
        <v>44</v>
      </c>
      <c r="AC2477" t="s">
        <v>45</v>
      </c>
      <c r="AE2477" t="s">
        <v>298</v>
      </c>
      <c r="AF2477" t="s">
        <v>9517</v>
      </c>
      <c r="AG2477" s="1">
        <v>46084</v>
      </c>
      <c r="AH2477" t="s">
        <v>2615</v>
      </c>
      <c r="AI2477">
        <f>_xlfn.XLOOKUP(Tabela5[[#This Row],[UUID]],Planilha2!$A:$A,Planilha2!B:B,"")</f>
        <v>0</v>
      </c>
      <c r="AJ2477">
        <f>_xlfn.XLOOKUP(Tabela5[[#This Row],[UUID]],Planilha2!$A:$A,Planilha2!C:C,"")</f>
        <v>1</v>
      </c>
      <c r="AK2477">
        <f>_xlfn.XLOOKUP(Tabela5[[#This Row],[UUID]],Planilha2!$A:$A,Planilha2!D:D,"")</f>
        <v>1</v>
      </c>
      <c r="AL2477">
        <f>_xlfn.XLOOKUP(Tabela5[[#This Row],[UUID]],Planilha2!$A:$A,Planilha2!E:E,"")</f>
        <v>0</v>
      </c>
      <c r="AM2477">
        <f>_xlfn.XLOOKUP(Tabela5[[#This Row],[UUID]],Planilha2!$A:$A,Planilha2!F:F,"")</f>
        <v>1</v>
      </c>
      <c r="AN2477">
        <f>_xlfn.XLOOKUP(Tabela5[[#This Row],[UUID]],Planilha2!$A:$A,Planilha2!G:G,"")</f>
        <v>1</v>
      </c>
      <c r="AO2477">
        <f>_xlfn.XLOOKUP(Tabela5[[#This Row],[UUID]],Planilha2!$A:$A,Planilha2!H:H,"")</f>
        <v>1</v>
      </c>
      <c r="AP2477">
        <f>_xlfn.XLOOKUP(Tabela5[[#This Row],[UUID]],Planilha2!$A:$A,Planilha2!I:I,"")</f>
        <v>1</v>
      </c>
      <c r="AQ2477">
        <f>_xlfn.XLOOKUP(Tabela5[[#This Row],[UUID]],Planilha2!$A:$A,Planilha2!J:J,"")</f>
        <v>1</v>
      </c>
      <c r="AR2477">
        <f>_xlfn.XLOOKUP(Tabela5[[#This Row],[UUID]],Planilha2!$A:$A,Planilha2!K:K,"")</f>
        <v>1</v>
      </c>
      <c r="AS2477">
        <f>_xlfn.XLOOKUP(Tabela5[[#This Row],[UUID]],Planilha2!$A:$A,Planilha2!L:L,"")</f>
        <v>1</v>
      </c>
      <c r="AT2477">
        <f>_xlfn.XLOOKUP(Tabela5[[#This Row],[UUID]],Planilha2!$A:$A,Planilha2!M:M,"")</f>
        <v>1</v>
      </c>
      <c r="AU2477">
        <f>_xlfn.XLOOKUP(Tabela5[[#This Row],[UUID]],Planilha2!$A:$A,Planilha2!N:N,"")</f>
        <v>1</v>
      </c>
      <c r="AV2477">
        <f>_xlfn.XLOOKUP(Tabela5[[#This Row],[UUID]],Planilha2!$A:$A,Planilha2!O:O,"")</f>
        <v>1</v>
      </c>
    </row>
    <row r="2478" spans="1:48" x14ac:dyDescent="0.2">
      <c r="A2478" t="s">
        <v>9518</v>
      </c>
      <c r="B2478" t="s">
        <v>35</v>
      </c>
      <c r="C2478">
        <v>24359483</v>
      </c>
      <c r="D2478">
        <v>4624881877</v>
      </c>
      <c r="E2478" t="s">
        <v>5868</v>
      </c>
      <c r="F2478" t="s">
        <v>5869</v>
      </c>
      <c r="G2478" t="s">
        <v>5870</v>
      </c>
      <c r="H2478" s="1">
        <v>45992</v>
      </c>
      <c r="I2478">
        <v>202512</v>
      </c>
      <c r="J2478">
        <v>298.16129999999998</v>
      </c>
      <c r="L2478">
        <v>298.16000000000003</v>
      </c>
      <c r="N2478">
        <v>90453008</v>
      </c>
      <c r="O2478" s="1">
        <v>46037</v>
      </c>
      <c r="P2478" s="1">
        <v>46048</v>
      </c>
      <c r="R2478">
        <v>78</v>
      </c>
      <c r="S2478" t="s">
        <v>53</v>
      </c>
      <c r="T2478" t="s">
        <v>40</v>
      </c>
      <c r="U2478" t="s">
        <v>40</v>
      </c>
      <c r="V2478" t="s">
        <v>5871</v>
      </c>
      <c r="W2478">
        <v>6</v>
      </c>
      <c r="X2478" t="s">
        <v>42</v>
      </c>
      <c r="Y2478">
        <v>6</v>
      </c>
      <c r="Z2478" t="s">
        <v>40</v>
      </c>
      <c r="AA2478" t="s">
        <v>193</v>
      </c>
      <c r="AB2478" t="s">
        <v>44</v>
      </c>
      <c r="AE2478" t="s">
        <v>298</v>
      </c>
      <c r="AF2478" t="s">
        <v>9519</v>
      </c>
      <c r="AG2478" s="1">
        <v>46037</v>
      </c>
      <c r="AH2478" t="s">
        <v>2751</v>
      </c>
      <c r="AI2478">
        <f>_xlfn.XLOOKUP(Tabela5[[#This Row],[UUID]],Planilha2!$A:$A,Planilha2!B:B,"")</f>
        <v>0</v>
      </c>
      <c r="AJ2478">
        <f>_xlfn.XLOOKUP(Tabela5[[#This Row],[UUID]],Planilha2!$A:$A,Planilha2!C:C,"")</f>
        <v>0</v>
      </c>
      <c r="AK2478">
        <f>_xlfn.XLOOKUP(Tabela5[[#This Row],[UUID]],Planilha2!$A:$A,Planilha2!D:D,"")</f>
        <v>4</v>
      </c>
      <c r="AL2478">
        <f>_xlfn.XLOOKUP(Tabela5[[#This Row],[UUID]],Planilha2!$A:$A,Planilha2!E:E,"")</f>
        <v>8</v>
      </c>
      <c r="AM2478">
        <f>_xlfn.XLOOKUP(Tabela5[[#This Row],[UUID]],Planilha2!$A:$A,Planilha2!F:F,"")</f>
        <v>1</v>
      </c>
      <c r="AN2478">
        <f>_xlfn.XLOOKUP(Tabela5[[#This Row],[UUID]],Planilha2!$A:$A,Planilha2!G:G,"")</f>
        <v>1</v>
      </c>
      <c r="AO2478">
        <f>_xlfn.XLOOKUP(Tabela5[[#This Row],[UUID]],Planilha2!$A:$A,Planilha2!H:H,"")</f>
        <v>1</v>
      </c>
      <c r="AP2478">
        <f>_xlfn.XLOOKUP(Tabela5[[#This Row],[UUID]],Planilha2!$A:$A,Planilha2!I:I,"")</f>
        <v>1</v>
      </c>
      <c r="AQ2478">
        <f>_xlfn.XLOOKUP(Tabela5[[#This Row],[UUID]],Planilha2!$A:$A,Planilha2!J:J,"")</f>
        <v>1</v>
      </c>
      <c r="AR2478">
        <f>_xlfn.XLOOKUP(Tabela5[[#This Row],[UUID]],Planilha2!$A:$A,Planilha2!K:K,"")</f>
        <v>1</v>
      </c>
      <c r="AS2478">
        <f>_xlfn.XLOOKUP(Tabela5[[#This Row],[UUID]],Planilha2!$A:$A,Planilha2!L:L,"")</f>
        <v>1</v>
      </c>
      <c r="AT2478">
        <f>_xlfn.XLOOKUP(Tabela5[[#This Row],[UUID]],Planilha2!$A:$A,Planilha2!M:M,"")</f>
        <v>0</v>
      </c>
      <c r="AU2478">
        <f>_xlfn.XLOOKUP(Tabela5[[#This Row],[UUID]],Planilha2!$A:$A,Planilha2!N:N,"")</f>
        <v>1</v>
      </c>
      <c r="AV2478">
        <f>_xlfn.XLOOKUP(Tabela5[[#This Row],[UUID]],Planilha2!$A:$A,Planilha2!O:O,"")</f>
        <v>1</v>
      </c>
    </row>
    <row r="2479" spans="1:48" x14ac:dyDescent="0.2">
      <c r="A2479" t="s">
        <v>9520</v>
      </c>
      <c r="B2479" t="s">
        <v>35</v>
      </c>
      <c r="C2479">
        <v>4000230049</v>
      </c>
      <c r="D2479">
        <v>17762806873</v>
      </c>
      <c r="E2479" t="s">
        <v>8014</v>
      </c>
      <c r="F2479" t="s">
        <v>9521</v>
      </c>
      <c r="G2479" t="s">
        <v>9522</v>
      </c>
      <c r="H2479" s="1">
        <v>45992</v>
      </c>
      <c r="I2479">
        <v>202512</v>
      </c>
      <c r="J2479">
        <v>2093.99577</v>
      </c>
      <c r="K2479">
        <v>44.67</v>
      </c>
      <c r="L2479">
        <v>2138.67</v>
      </c>
      <c r="N2479">
        <v>90461214</v>
      </c>
      <c r="O2479" s="1">
        <v>46048</v>
      </c>
      <c r="P2479" s="1">
        <v>46058</v>
      </c>
      <c r="R2479">
        <v>68</v>
      </c>
      <c r="S2479" t="s">
        <v>53</v>
      </c>
      <c r="T2479" t="s">
        <v>40</v>
      </c>
      <c r="U2479" t="s">
        <v>40</v>
      </c>
      <c r="V2479" t="s">
        <v>9523</v>
      </c>
      <c r="W2479">
        <v>6</v>
      </c>
      <c r="X2479" t="s">
        <v>42</v>
      </c>
      <c r="Y2479">
        <v>6</v>
      </c>
      <c r="Z2479" t="s">
        <v>40</v>
      </c>
      <c r="AA2479" t="s">
        <v>193</v>
      </c>
      <c r="AB2479" t="s">
        <v>44</v>
      </c>
      <c r="AC2479" t="s">
        <v>45</v>
      </c>
      <c r="AE2479" t="s">
        <v>298</v>
      </c>
      <c r="AF2479" t="s">
        <v>9524</v>
      </c>
      <c r="AG2479" s="1">
        <v>46094</v>
      </c>
      <c r="AH2479" t="s">
        <v>2615</v>
      </c>
      <c r="AI2479">
        <f>_xlfn.XLOOKUP(Tabela5[[#This Row],[UUID]],Planilha2!$A:$A,Planilha2!B:B,"")</f>
        <v>1</v>
      </c>
      <c r="AJ2479">
        <f>_xlfn.XLOOKUP(Tabela5[[#This Row],[UUID]],Planilha2!$A:$A,Planilha2!C:C,"")</f>
        <v>0</v>
      </c>
      <c r="AK2479">
        <f>_xlfn.XLOOKUP(Tabela5[[#This Row],[UUID]],Planilha2!$A:$A,Planilha2!D:D,"")</f>
        <v>1</v>
      </c>
      <c r="AL2479">
        <f>_xlfn.XLOOKUP(Tabela5[[#This Row],[UUID]],Planilha2!$A:$A,Planilha2!E:E,"")</f>
        <v>0</v>
      </c>
      <c r="AM2479">
        <f>_xlfn.XLOOKUP(Tabela5[[#This Row],[UUID]],Planilha2!$A:$A,Planilha2!F:F,"")</f>
        <v>1</v>
      </c>
      <c r="AN2479">
        <f>_xlfn.XLOOKUP(Tabela5[[#This Row],[UUID]],Planilha2!$A:$A,Planilha2!G:G,"")</f>
        <v>1</v>
      </c>
      <c r="AO2479">
        <f>_xlfn.XLOOKUP(Tabela5[[#This Row],[UUID]],Planilha2!$A:$A,Planilha2!H:H,"")</f>
        <v>1</v>
      </c>
      <c r="AP2479">
        <f>_xlfn.XLOOKUP(Tabela5[[#This Row],[UUID]],Planilha2!$A:$A,Planilha2!I:I,"")</f>
        <v>1</v>
      </c>
      <c r="AQ2479">
        <f>_xlfn.XLOOKUP(Tabela5[[#This Row],[UUID]],Planilha2!$A:$A,Planilha2!J:J,"")</f>
        <v>1</v>
      </c>
      <c r="AR2479">
        <f>_xlfn.XLOOKUP(Tabela5[[#This Row],[UUID]],Planilha2!$A:$A,Planilha2!K:K,"")</f>
        <v>1</v>
      </c>
      <c r="AS2479">
        <f>_xlfn.XLOOKUP(Tabela5[[#This Row],[UUID]],Planilha2!$A:$A,Planilha2!L:L,"")</f>
        <v>1</v>
      </c>
      <c r="AT2479">
        <f>_xlfn.XLOOKUP(Tabela5[[#This Row],[UUID]],Planilha2!$A:$A,Planilha2!M:M,"")</f>
        <v>0</v>
      </c>
      <c r="AU2479">
        <f>_xlfn.XLOOKUP(Tabela5[[#This Row],[UUID]],Planilha2!$A:$A,Planilha2!N:N,"")</f>
        <v>1</v>
      </c>
      <c r="AV2479">
        <f>_xlfn.XLOOKUP(Tabela5[[#This Row],[UUID]],Planilha2!$A:$A,Planilha2!O:O,"")</f>
        <v>1</v>
      </c>
    </row>
    <row r="2480" spans="1:48" x14ac:dyDescent="0.2">
      <c r="A2480" t="s">
        <v>9525</v>
      </c>
      <c r="B2480" t="s">
        <v>35</v>
      </c>
      <c r="C2480">
        <v>113969635</v>
      </c>
      <c r="D2480">
        <v>10987074946</v>
      </c>
      <c r="E2480" t="s">
        <v>1172</v>
      </c>
      <c r="F2480" t="s">
        <v>1173</v>
      </c>
      <c r="G2480" t="s">
        <v>1174</v>
      </c>
      <c r="H2480" s="1">
        <v>45931</v>
      </c>
      <c r="I2480">
        <v>202510</v>
      </c>
      <c r="J2480">
        <v>93.375749999999996</v>
      </c>
      <c r="L2480">
        <v>93.38</v>
      </c>
      <c r="N2480">
        <v>90431108</v>
      </c>
      <c r="O2480" s="1">
        <v>46007</v>
      </c>
      <c r="P2480" s="1">
        <v>46059</v>
      </c>
      <c r="R2480">
        <v>67</v>
      </c>
      <c r="S2480" t="s">
        <v>53</v>
      </c>
      <c r="T2480" t="s">
        <v>40</v>
      </c>
      <c r="U2480" t="s">
        <v>40</v>
      </c>
      <c r="V2480" t="s">
        <v>1175</v>
      </c>
      <c r="W2480">
        <v>6</v>
      </c>
      <c r="X2480" t="s">
        <v>42</v>
      </c>
      <c r="Y2480">
        <v>6</v>
      </c>
      <c r="Z2480" t="s">
        <v>40</v>
      </c>
      <c r="AA2480" t="s">
        <v>982</v>
      </c>
      <c r="AB2480" t="s">
        <v>44</v>
      </c>
      <c r="AC2480" t="s">
        <v>45</v>
      </c>
      <c r="AE2480" t="s">
        <v>298</v>
      </c>
      <c r="AF2480" t="s">
        <v>9526</v>
      </c>
      <c r="AG2480" s="1">
        <v>46062</v>
      </c>
      <c r="AH2480" t="s">
        <v>2751</v>
      </c>
      <c r="AI2480">
        <f>_xlfn.XLOOKUP(Tabela5[[#This Row],[UUID]],Planilha2!$A:$A,Planilha2!B:B,"")</f>
        <v>0</v>
      </c>
      <c r="AJ2480">
        <f>_xlfn.XLOOKUP(Tabela5[[#This Row],[UUID]],Planilha2!$A:$A,Planilha2!C:C,"")</f>
        <v>1</v>
      </c>
      <c r="AK2480">
        <f>_xlfn.XLOOKUP(Tabela5[[#This Row],[UUID]],Planilha2!$A:$A,Planilha2!D:D,"")</f>
        <v>1</v>
      </c>
      <c r="AL2480">
        <f>_xlfn.XLOOKUP(Tabela5[[#This Row],[UUID]],Planilha2!$A:$A,Planilha2!E:E,"")</f>
        <v>1</v>
      </c>
      <c r="AM2480">
        <f>_xlfn.XLOOKUP(Tabela5[[#This Row],[UUID]],Planilha2!$A:$A,Planilha2!F:F,"")</f>
        <v>1</v>
      </c>
      <c r="AN2480">
        <f>_xlfn.XLOOKUP(Tabela5[[#This Row],[UUID]],Planilha2!$A:$A,Planilha2!G:G,"")</f>
        <v>1</v>
      </c>
      <c r="AO2480">
        <f>_xlfn.XLOOKUP(Tabela5[[#This Row],[UUID]],Planilha2!$A:$A,Planilha2!H:H,"")</f>
        <v>1</v>
      </c>
      <c r="AP2480">
        <f>_xlfn.XLOOKUP(Tabela5[[#This Row],[UUID]],Planilha2!$A:$A,Planilha2!I:I,"")</f>
        <v>1</v>
      </c>
      <c r="AQ2480">
        <f>_xlfn.XLOOKUP(Tabela5[[#This Row],[UUID]],Planilha2!$A:$A,Planilha2!J:J,"")</f>
        <v>1</v>
      </c>
      <c r="AR2480">
        <f>_xlfn.XLOOKUP(Tabela5[[#This Row],[UUID]],Planilha2!$A:$A,Planilha2!K:K,"")</f>
        <v>1</v>
      </c>
      <c r="AS2480">
        <f>_xlfn.XLOOKUP(Tabela5[[#This Row],[UUID]],Planilha2!$A:$A,Planilha2!L:L,"")</f>
        <v>1</v>
      </c>
      <c r="AT2480">
        <f>_xlfn.XLOOKUP(Tabela5[[#This Row],[UUID]],Planilha2!$A:$A,Planilha2!M:M,"")</f>
        <v>1</v>
      </c>
      <c r="AU2480">
        <f>_xlfn.XLOOKUP(Tabela5[[#This Row],[UUID]],Planilha2!$A:$A,Planilha2!N:N,"")</f>
        <v>1</v>
      </c>
      <c r="AV2480">
        <f>_xlfn.XLOOKUP(Tabela5[[#This Row],[UUID]],Planilha2!$A:$A,Planilha2!O:O,"")</f>
        <v>1</v>
      </c>
    </row>
    <row r="2481" spans="1:48" x14ac:dyDescent="0.2">
      <c r="A2481" t="s">
        <v>9527</v>
      </c>
      <c r="B2481" t="s">
        <v>35</v>
      </c>
      <c r="C2481">
        <v>37506560</v>
      </c>
      <c r="D2481">
        <v>85654540882</v>
      </c>
      <c r="E2481" t="s">
        <v>2146</v>
      </c>
      <c r="F2481" t="s">
        <v>8476</v>
      </c>
      <c r="G2481" t="s">
        <v>2148</v>
      </c>
      <c r="H2481" s="1">
        <v>45992</v>
      </c>
      <c r="I2481">
        <v>202512</v>
      </c>
      <c r="J2481">
        <v>813.76552000000004</v>
      </c>
      <c r="L2481">
        <v>813.77</v>
      </c>
      <c r="N2481">
        <v>90453109</v>
      </c>
      <c r="O2481" s="1">
        <v>46037</v>
      </c>
      <c r="P2481" s="1">
        <v>46048</v>
      </c>
      <c r="R2481">
        <v>78</v>
      </c>
      <c r="S2481" t="s">
        <v>53</v>
      </c>
      <c r="T2481" t="s">
        <v>40</v>
      </c>
      <c r="U2481" t="s">
        <v>40</v>
      </c>
      <c r="V2481" t="s">
        <v>2149</v>
      </c>
      <c r="W2481">
        <v>6</v>
      </c>
      <c r="X2481" t="s">
        <v>42</v>
      </c>
      <c r="Y2481">
        <v>6</v>
      </c>
      <c r="Z2481" t="s">
        <v>40</v>
      </c>
      <c r="AA2481" t="s">
        <v>193</v>
      </c>
      <c r="AB2481" t="s">
        <v>44</v>
      </c>
      <c r="AE2481" t="s">
        <v>298</v>
      </c>
      <c r="AF2481" t="s">
        <v>9528</v>
      </c>
      <c r="AG2481" s="1">
        <v>46038</v>
      </c>
      <c r="AH2481" t="s">
        <v>2751</v>
      </c>
      <c r="AI2481">
        <f>_xlfn.XLOOKUP(Tabela5[[#This Row],[UUID]],Planilha2!$A:$A,Planilha2!B:B,"")</f>
        <v>1</v>
      </c>
      <c r="AJ2481">
        <f>_xlfn.XLOOKUP(Tabela5[[#This Row],[UUID]],Planilha2!$A:$A,Planilha2!C:C,"")</f>
        <v>0</v>
      </c>
      <c r="AK2481">
        <f>_xlfn.XLOOKUP(Tabela5[[#This Row],[UUID]],Planilha2!$A:$A,Planilha2!D:D,"")</f>
        <v>4</v>
      </c>
      <c r="AL2481">
        <f>_xlfn.XLOOKUP(Tabela5[[#This Row],[UUID]],Planilha2!$A:$A,Planilha2!E:E,"")</f>
        <v>0</v>
      </c>
      <c r="AM2481">
        <f>_xlfn.XLOOKUP(Tabela5[[#This Row],[UUID]],Planilha2!$A:$A,Planilha2!F:F,"")</f>
        <v>1</v>
      </c>
      <c r="AN2481">
        <f>_xlfn.XLOOKUP(Tabela5[[#This Row],[UUID]],Planilha2!$A:$A,Planilha2!G:G,"")</f>
        <v>1</v>
      </c>
      <c r="AO2481">
        <f>_xlfn.XLOOKUP(Tabela5[[#This Row],[UUID]],Planilha2!$A:$A,Planilha2!H:H,"")</f>
        <v>1</v>
      </c>
      <c r="AP2481">
        <f>_xlfn.XLOOKUP(Tabela5[[#This Row],[UUID]],Planilha2!$A:$A,Planilha2!I:I,"")</f>
        <v>1</v>
      </c>
      <c r="AQ2481">
        <f>_xlfn.XLOOKUP(Tabela5[[#This Row],[UUID]],Planilha2!$A:$A,Planilha2!J:J,"")</f>
        <v>1</v>
      </c>
      <c r="AR2481">
        <f>_xlfn.XLOOKUP(Tabela5[[#This Row],[UUID]],Planilha2!$A:$A,Planilha2!K:K,"")</f>
        <v>1</v>
      </c>
      <c r="AS2481">
        <f>_xlfn.XLOOKUP(Tabela5[[#This Row],[UUID]],Planilha2!$A:$A,Planilha2!L:L,"")</f>
        <v>1</v>
      </c>
      <c r="AT2481">
        <f>_xlfn.XLOOKUP(Tabela5[[#This Row],[UUID]],Planilha2!$A:$A,Planilha2!M:M,"")</f>
        <v>0</v>
      </c>
      <c r="AU2481">
        <f>_xlfn.XLOOKUP(Tabela5[[#This Row],[UUID]],Planilha2!$A:$A,Planilha2!N:N,"")</f>
        <v>1</v>
      </c>
      <c r="AV2481">
        <f>_xlfn.XLOOKUP(Tabela5[[#This Row],[UUID]],Planilha2!$A:$A,Planilha2!O:O,"")</f>
        <v>1</v>
      </c>
    </row>
    <row r="2482" spans="1:48" x14ac:dyDescent="0.2">
      <c r="A2482" t="s">
        <v>9529</v>
      </c>
      <c r="B2482" t="s">
        <v>35</v>
      </c>
      <c r="C2482">
        <v>69088756</v>
      </c>
      <c r="D2482">
        <v>2482218926</v>
      </c>
      <c r="E2482" t="s">
        <v>4703</v>
      </c>
      <c r="F2482" t="s">
        <v>4704</v>
      </c>
      <c r="G2482" t="s">
        <v>4705</v>
      </c>
      <c r="H2482" s="1">
        <v>45931</v>
      </c>
      <c r="I2482">
        <v>202510</v>
      </c>
      <c r="J2482">
        <v>94.102000000000004</v>
      </c>
      <c r="L2482">
        <v>94.1</v>
      </c>
      <c r="N2482">
        <v>90431123</v>
      </c>
      <c r="O2482" s="1">
        <v>46007</v>
      </c>
      <c r="P2482" s="1">
        <v>46059</v>
      </c>
      <c r="R2482">
        <v>67</v>
      </c>
      <c r="S2482" t="s">
        <v>53</v>
      </c>
      <c r="T2482" t="s">
        <v>40</v>
      </c>
      <c r="U2482" t="s">
        <v>40</v>
      </c>
      <c r="V2482" t="s">
        <v>4706</v>
      </c>
      <c r="W2482">
        <v>6</v>
      </c>
      <c r="X2482" t="s">
        <v>42</v>
      </c>
      <c r="Y2482">
        <v>6</v>
      </c>
      <c r="Z2482" t="s">
        <v>40</v>
      </c>
      <c r="AA2482" t="s">
        <v>982</v>
      </c>
      <c r="AB2482" t="s">
        <v>44</v>
      </c>
      <c r="AC2482" t="s">
        <v>45</v>
      </c>
      <c r="AE2482" t="s">
        <v>298</v>
      </c>
      <c r="AF2482" t="s">
        <v>9530</v>
      </c>
      <c r="AG2482" s="1">
        <v>46056</v>
      </c>
      <c r="AH2482" t="s">
        <v>2751</v>
      </c>
      <c r="AI2482">
        <f>_xlfn.XLOOKUP(Tabela5[[#This Row],[UUID]],Planilha2!$A:$A,Planilha2!B:B,"")</f>
        <v>0</v>
      </c>
      <c r="AJ2482">
        <f>_xlfn.XLOOKUP(Tabela5[[#This Row],[UUID]],Planilha2!$A:$A,Planilha2!C:C,"")</f>
        <v>1</v>
      </c>
      <c r="AK2482">
        <f>_xlfn.XLOOKUP(Tabela5[[#This Row],[UUID]],Planilha2!$A:$A,Planilha2!D:D,"")</f>
        <v>1</v>
      </c>
      <c r="AL2482">
        <f>_xlfn.XLOOKUP(Tabela5[[#This Row],[UUID]],Planilha2!$A:$A,Planilha2!E:E,"")</f>
        <v>0</v>
      </c>
      <c r="AM2482">
        <f>_xlfn.XLOOKUP(Tabela5[[#This Row],[UUID]],Planilha2!$A:$A,Planilha2!F:F,"")</f>
        <v>1</v>
      </c>
      <c r="AN2482">
        <f>_xlfn.XLOOKUP(Tabela5[[#This Row],[UUID]],Planilha2!$A:$A,Planilha2!G:G,"")</f>
        <v>1</v>
      </c>
      <c r="AO2482">
        <f>_xlfn.XLOOKUP(Tabela5[[#This Row],[UUID]],Planilha2!$A:$A,Planilha2!H:H,"")</f>
        <v>1</v>
      </c>
      <c r="AP2482">
        <f>_xlfn.XLOOKUP(Tabela5[[#This Row],[UUID]],Planilha2!$A:$A,Planilha2!I:I,"")</f>
        <v>1</v>
      </c>
      <c r="AQ2482">
        <f>_xlfn.XLOOKUP(Tabela5[[#This Row],[UUID]],Planilha2!$A:$A,Planilha2!J:J,"")</f>
        <v>1</v>
      </c>
      <c r="AR2482">
        <f>_xlfn.XLOOKUP(Tabela5[[#This Row],[UUID]],Planilha2!$A:$A,Planilha2!K:K,"")</f>
        <v>1</v>
      </c>
      <c r="AS2482">
        <f>_xlfn.XLOOKUP(Tabela5[[#This Row],[UUID]],Planilha2!$A:$A,Planilha2!L:L,"")</f>
        <v>1</v>
      </c>
      <c r="AT2482">
        <f>_xlfn.XLOOKUP(Tabela5[[#This Row],[UUID]],Planilha2!$A:$A,Planilha2!M:M,"")</f>
        <v>1</v>
      </c>
      <c r="AU2482">
        <f>_xlfn.XLOOKUP(Tabela5[[#This Row],[UUID]],Planilha2!$A:$A,Planilha2!N:N,"")</f>
        <v>1</v>
      </c>
      <c r="AV2482">
        <f>_xlfn.XLOOKUP(Tabela5[[#This Row],[UUID]],Planilha2!$A:$A,Planilha2!O:O,"")</f>
        <v>1</v>
      </c>
    </row>
    <row r="2483" spans="1:48" x14ac:dyDescent="0.2">
      <c r="A2483" t="s">
        <v>9531</v>
      </c>
      <c r="B2483" t="s">
        <v>35</v>
      </c>
      <c r="C2483">
        <v>49199137</v>
      </c>
      <c r="D2483">
        <v>43412190900</v>
      </c>
      <c r="E2483" t="s">
        <v>4697</v>
      </c>
      <c r="F2483" t="s">
        <v>4698</v>
      </c>
      <c r="G2483" t="s">
        <v>4699</v>
      </c>
      <c r="H2483" s="1">
        <v>45931</v>
      </c>
      <c r="I2483">
        <v>202510</v>
      </c>
      <c r="J2483">
        <v>93.921800000000005</v>
      </c>
      <c r="L2483">
        <v>93.92</v>
      </c>
      <c r="N2483">
        <v>90431104</v>
      </c>
      <c r="O2483" s="1">
        <v>46007</v>
      </c>
      <c r="P2483" s="1">
        <v>46059</v>
      </c>
      <c r="R2483">
        <v>67</v>
      </c>
      <c r="S2483" t="s">
        <v>53</v>
      </c>
      <c r="T2483" t="s">
        <v>40</v>
      </c>
      <c r="U2483" t="s">
        <v>40</v>
      </c>
      <c r="V2483" t="s">
        <v>4700</v>
      </c>
      <c r="W2483">
        <v>6</v>
      </c>
      <c r="X2483" t="s">
        <v>42</v>
      </c>
      <c r="Y2483">
        <v>6</v>
      </c>
      <c r="Z2483" t="s">
        <v>40</v>
      </c>
      <c r="AA2483" t="s">
        <v>982</v>
      </c>
      <c r="AB2483" t="s">
        <v>44</v>
      </c>
      <c r="AC2483" t="s">
        <v>45</v>
      </c>
      <c r="AE2483" t="s">
        <v>298</v>
      </c>
      <c r="AF2483" t="s">
        <v>9532</v>
      </c>
      <c r="AG2483" s="1">
        <v>46042</v>
      </c>
      <c r="AH2483" t="s">
        <v>2751</v>
      </c>
      <c r="AI2483">
        <f>_xlfn.XLOOKUP(Tabela5[[#This Row],[UUID]],Planilha2!$A:$A,Planilha2!B:B,"")</f>
        <v>0</v>
      </c>
      <c r="AJ2483">
        <f>_xlfn.XLOOKUP(Tabela5[[#This Row],[UUID]],Planilha2!$A:$A,Planilha2!C:C,"")</f>
        <v>1</v>
      </c>
      <c r="AK2483">
        <f>_xlfn.XLOOKUP(Tabela5[[#This Row],[UUID]],Planilha2!$A:$A,Planilha2!D:D,"")</f>
        <v>1</v>
      </c>
      <c r="AL2483">
        <f>_xlfn.XLOOKUP(Tabela5[[#This Row],[UUID]],Planilha2!$A:$A,Planilha2!E:E,"")</f>
        <v>0</v>
      </c>
      <c r="AM2483">
        <f>_xlfn.XLOOKUP(Tabela5[[#This Row],[UUID]],Planilha2!$A:$A,Planilha2!F:F,"")</f>
        <v>1</v>
      </c>
      <c r="AN2483">
        <f>_xlfn.XLOOKUP(Tabela5[[#This Row],[UUID]],Planilha2!$A:$A,Planilha2!G:G,"")</f>
        <v>1</v>
      </c>
      <c r="AO2483">
        <f>_xlfn.XLOOKUP(Tabela5[[#This Row],[UUID]],Planilha2!$A:$A,Planilha2!H:H,"")</f>
        <v>1</v>
      </c>
      <c r="AP2483">
        <f>_xlfn.XLOOKUP(Tabela5[[#This Row],[UUID]],Planilha2!$A:$A,Planilha2!I:I,"")</f>
        <v>1</v>
      </c>
      <c r="AQ2483">
        <f>_xlfn.XLOOKUP(Tabela5[[#This Row],[UUID]],Planilha2!$A:$A,Planilha2!J:J,"")</f>
        <v>1</v>
      </c>
      <c r="AR2483">
        <f>_xlfn.XLOOKUP(Tabela5[[#This Row],[UUID]],Planilha2!$A:$A,Planilha2!K:K,"")</f>
        <v>1</v>
      </c>
      <c r="AS2483">
        <f>_xlfn.XLOOKUP(Tabela5[[#This Row],[UUID]],Planilha2!$A:$A,Planilha2!L:L,"")</f>
        <v>1</v>
      </c>
      <c r="AT2483">
        <f>_xlfn.XLOOKUP(Tabela5[[#This Row],[UUID]],Planilha2!$A:$A,Planilha2!M:M,"")</f>
        <v>1</v>
      </c>
      <c r="AU2483">
        <f>_xlfn.XLOOKUP(Tabela5[[#This Row],[UUID]],Planilha2!$A:$A,Planilha2!N:N,"")</f>
        <v>1</v>
      </c>
      <c r="AV2483">
        <f>_xlfn.XLOOKUP(Tabela5[[#This Row],[UUID]],Planilha2!$A:$A,Planilha2!O:O,"")</f>
        <v>1</v>
      </c>
    </row>
    <row r="2484" spans="1:48" x14ac:dyDescent="0.2">
      <c r="A2484" t="s">
        <v>9533</v>
      </c>
      <c r="B2484" t="s">
        <v>35</v>
      </c>
      <c r="C2484">
        <v>37215698</v>
      </c>
      <c r="D2484">
        <v>6694523866</v>
      </c>
      <c r="E2484" t="s">
        <v>5878</v>
      </c>
      <c r="F2484" t="s">
        <v>5879</v>
      </c>
      <c r="G2484" t="s">
        <v>5880</v>
      </c>
      <c r="H2484" s="1">
        <v>45992</v>
      </c>
      <c r="I2484">
        <v>202512</v>
      </c>
      <c r="J2484">
        <v>275.45936999999998</v>
      </c>
      <c r="L2484">
        <v>275.45999999999998</v>
      </c>
      <c r="N2484">
        <v>90453035</v>
      </c>
      <c r="O2484" s="1">
        <v>46037</v>
      </c>
      <c r="P2484" s="1">
        <v>46048</v>
      </c>
      <c r="R2484">
        <v>78</v>
      </c>
      <c r="S2484" t="s">
        <v>53</v>
      </c>
      <c r="T2484" t="s">
        <v>40</v>
      </c>
      <c r="U2484" t="s">
        <v>40</v>
      </c>
      <c r="V2484" t="s">
        <v>5881</v>
      </c>
      <c r="W2484">
        <v>6</v>
      </c>
      <c r="X2484" t="s">
        <v>42</v>
      </c>
      <c r="Y2484">
        <v>6</v>
      </c>
      <c r="Z2484" t="s">
        <v>40</v>
      </c>
      <c r="AA2484" t="s">
        <v>193</v>
      </c>
      <c r="AB2484" t="s">
        <v>44</v>
      </c>
      <c r="AE2484" t="s">
        <v>298</v>
      </c>
      <c r="AF2484" t="s">
        <v>9534</v>
      </c>
      <c r="AG2484" s="1">
        <v>46056</v>
      </c>
      <c r="AH2484" t="s">
        <v>2751</v>
      </c>
      <c r="AI2484">
        <f>_xlfn.XLOOKUP(Tabela5[[#This Row],[UUID]],Planilha2!$A:$A,Planilha2!B:B,"")</f>
        <v>0</v>
      </c>
      <c r="AJ2484">
        <f>_xlfn.XLOOKUP(Tabela5[[#This Row],[UUID]],Planilha2!$A:$A,Planilha2!C:C,"")</f>
        <v>1</v>
      </c>
      <c r="AK2484">
        <f>_xlfn.XLOOKUP(Tabela5[[#This Row],[UUID]],Planilha2!$A:$A,Planilha2!D:D,"")</f>
        <v>2</v>
      </c>
      <c r="AL2484">
        <f>_xlfn.XLOOKUP(Tabela5[[#This Row],[UUID]],Planilha2!$A:$A,Planilha2!E:E,"")</f>
        <v>0</v>
      </c>
      <c r="AM2484">
        <f>_xlfn.XLOOKUP(Tabela5[[#This Row],[UUID]],Planilha2!$A:$A,Planilha2!F:F,"")</f>
        <v>1</v>
      </c>
      <c r="AN2484">
        <f>_xlfn.XLOOKUP(Tabela5[[#This Row],[UUID]],Planilha2!$A:$A,Planilha2!G:G,"")</f>
        <v>1</v>
      </c>
      <c r="AO2484">
        <f>_xlfn.XLOOKUP(Tabela5[[#This Row],[UUID]],Planilha2!$A:$A,Planilha2!H:H,"")</f>
        <v>1</v>
      </c>
      <c r="AP2484">
        <f>_xlfn.XLOOKUP(Tabela5[[#This Row],[UUID]],Planilha2!$A:$A,Planilha2!I:I,"")</f>
        <v>1</v>
      </c>
      <c r="AQ2484">
        <f>_xlfn.XLOOKUP(Tabela5[[#This Row],[UUID]],Planilha2!$A:$A,Planilha2!J:J,"")</f>
        <v>1</v>
      </c>
      <c r="AR2484">
        <f>_xlfn.XLOOKUP(Tabela5[[#This Row],[UUID]],Planilha2!$A:$A,Planilha2!K:K,"")</f>
        <v>1</v>
      </c>
      <c r="AS2484">
        <f>_xlfn.XLOOKUP(Tabela5[[#This Row],[UUID]],Planilha2!$A:$A,Planilha2!L:L,"")</f>
        <v>1</v>
      </c>
      <c r="AT2484">
        <f>_xlfn.XLOOKUP(Tabela5[[#This Row],[UUID]],Planilha2!$A:$A,Planilha2!M:M,"")</f>
        <v>1</v>
      </c>
      <c r="AU2484">
        <f>_xlfn.XLOOKUP(Tabela5[[#This Row],[UUID]],Planilha2!$A:$A,Planilha2!N:N,"")</f>
        <v>1</v>
      </c>
      <c r="AV2484">
        <f>_xlfn.XLOOKUP(Tabela5[[#This Row],[UUID]],Planilha2!$A:$A,Planilha2!O:O,"")</f>
        <v>1</v>
      </c>
    </row>
    <row r="2485" spans="1:48" x14ac:dyDescent="0.2">
      <c r="A2485" t="s">
        <v>9535</v>
      </c>
      <c r="B2485" t="s">
        <v>35</v>
      </c>
      <c r="C2485">
        <v>4000037095</v>
      </c>
      <c r="D2485">
        <v>29056839888</v>
      </c>
      <c r="E2485" t="s">
        <v>1695</v>
      </c>
      <c r="F2485" t="s">
        <v>5884</v>
      </c>
      <c r="G2485" t="s">
        <v>1697</v>
      </c>
      <c r="H2485" s="1">
        <v>45992</v>
      </c>
      <c r="I2485">
        <v>202512</v>
      </c>
      <c r="J2485">
        <v>209.39521999999999</v>
      </c>
      <c r="L2485">
        <v>209.4</v>
      </c>
      <c r="N2485">
        <v>90453154</v>
      </c>
      <c r="O2485" s="1">
        <v>46037</v>
      </c>
      <c r="P2485" s="1">
        <v>46048</v>
      </c>
      <c r="R2485">
        <v>78</v>
      </c>
      <c r="S2485" t="s">
        <v>53</v>
      </c>
      <c r="T2485" t="s">
        <v>40</v>
      </c>
      <c r="U2485" t="s">
        <v>40</v>
      </c>
      <c r="V2485" t="s">
        <v>1698</v>
      </c>
      <c r="W2485">
        <v>6</v>
      </c>
      <c r="X2485" t="s">
        <v>42</v>
      </c>
      <c r="Y2485">
        <v>6</v>
      </c>
      <c r="Z2485" t="s">
        <v>40</v>
      </c>
      <c r="AA2485" t="s">
        <v>193</v>
      </c>
      <c r="AB2485" t="s">
        <v>44</v>
      </c>
      <c r="AE2485" t="s">
        <v>298</v>
      </c>
      <c r="AF2485" t="s">
        <v>9536</v>
      </c>
      <c r="AG2485" s="1">
        <v>46038</v>
      </c>
      <c r="AH2485" t="s">
        <v>2751</v>
      </c>
      <c r="AI2485">
        <f>_xlfn.XLOOKUP(Tabela5[[#This Row],[UUID]],Planilha2!$A:$A,Planilha2!B:B,"")</f>
        <v>1</v>
      </c>
      <c r="AJ2485">
        <f>_xlfn.XLOOKUP(Tabela5[[#This Row],[UUID]],Planilha2!$A:$A,Planilha2!C:C,"")</f>
        <v>0</v>
      </c>
      <c r="AK2485">
        <f>_xlfn.XLOOKUP(Tabela5[[#This Row],[UUID]],Planilha2!$A:$A,Planilha2!D:D,"")</f>
        <v>4</v>
      </c>
      <c r="AL2485">
        <f>_xlfn.XLOOKUP(Tabela5[[#This Row],[UUID]],Planilha2!$A:$A,Planilha2!E:E,"")</f>
        <v>0</v>
      </c>
      <c r="AM2485">
        <f>_xlfn.XLOOKUP(Tabela5[[#This Row],[UUID]],Planilha2!$A:$A,Planilha2!F:F,"")</f>
        <v>1</v>
      </c>
      <c r="AN2485">
        <f>_xlfn.XLOOKUP(Tabela5[[#This Row],[UUID]],Planilha2!$A:$A,Planilha2!G:G,"")</f>
        <v>1</v>
      </c>
      <c r="AO2485">
        <f>_xlfn.XLOOKUP(Tabela5[[#This Row],[UUID]],Planilha2!$A:$A,Planilha2!H:H,"")</f>
        <v>1</v>
      </c>
      <c r="AP2485">
        <f>_xlfn.XLOOKUP(Tabela5[[#This Row],[UUID]],Planilha2!$A:$A,Planilha2!I:I,"")</f>
        <v>1</v>
      </c>
      <c r="AQ2485">
        <f>_xlfn.XLOOKUP(Tabela5[[#This Row],[UUID]],Planilha2!$A:$A,Planilha2!J:J,"")</f>
        <v>1</v>
      </c>
      <c r="AR2485">
        <f>_xlfn.XLOOKUP(Tabela5[[#This Row],[UUID]],Planilha2!$A:$A,Planilha2!K:K,"")</f>
        <v>1</v>
      </c>
      <c r="AS2485">
        <f>_xlfn.XLOOKUP(Tabela5[[#This Row],[UUID]],Planilha2!$A:$A,Planilha2!L:L,"")</f>
        <v>1</v>
      </c>
      <c r="AT2485">
        <f>_xlfn.XLOOKUP(Tabela5[[#This Row],[UUID]],Planilha2!$A:$A,Planilha2!M:M,"")</f>
        <v>0</v>
      </c>
      <c r="AU2485">
        <f>_xlfn.XLOOKUP(Tabela5[[#This Row],[UUID]],Planilha2!$A:$A,Planilha2!N:N,"")</f>
        <v>1</v>
      </c>
      <c r="AV2485">
        <f>_xlfn.XLOOKUP(Tabela5[[#This Row],[UUID]],Planilha2!$A:$A,Planilha2!O:O,"")</f>
        <v>1</v>
      </c>
    </row>
    <row r="2486" spans="1:48" x14ac:dyDescent="0.2">
      <c r="A2486" t="s">
        <v>9537</v>
      </c>
      <c r="B2486" t="s">
        <v>35</v>
      </c>
      <c r="C2486">
        <v>4000854026</v>
      </c>
      <c r="D2486">
        <v>17762806873</v>
      </c>
      <c r="E2486" t="s">
        <v>8014</v>
      </c>
      <c r="F2486" t="s">
        <v>8015</v>
      </c>
      <c r="G2486" t="s">
        <v>8016</v>
      </c>
      <c r="H2486" s="1">
        <v>45992</v>
      </c>
      <c r="I2486">
        <v>202512</v>
      </c>
      <c r="J2486">
        <v>92.187799999999996</v>
      </c>
      <c r="L2486">
        <v>92.19</v>
      </c>
      <c r="N2486">
        <v>90461376</v>
      </c>
      <c r="O2486" s="1">
        <v>46048</v>
      </c>
      <c r="P2486" s="1">
        <v>46058</v>
      </c>
      <c r="R2486">
        <v>68</v>
      </c>
      <c r="S2486" t="s">
        <v>53</v>
      </c>
      <c r="T2486" t="s">
        <v>40</v>
      </c>
      <c r="U2486" t="s">
        <v>40</v>
      </c>
      <c r="V2486" t="s">
        <v>8017</v>
      </c>
      <c r="W2486">
        <v>6</v>
      </c>
      <c r="X2486" t="s">
        <v>42</v>
      </c>
      <c r="Y2486">
        <v>6</v>
      </c>
      <c r="Z2486" t="s">
        <v>40</v>
      </c>
      <c r="AA2486" t="s">
        <v>193</v>
      </c>
      <c r="AB2486" t="s">
        <v>44</v>
      </c>
      <c r="AC2486" t="s">
        <v>45</v>
      </c>
      <c r="AE2486" t="s">
        <v>298</v>
      </c>
      <c r="AF2486" t="s">
        <v>9538</v>
      </c>
      <c r="AG2486" s="1">
        <v>46094</v>
      </c>
      <c r="AH2486" t="s">
        <v>2615</v>
      </c>
      <c r="AI2486">
        <f>_xlfn.XLOOKUP(Tabela5[[#This Row],[UUID]],Planilha2!$A:$A,Planilha2!B:B,"")</f>
        <v>1</v>
      </c>
      <c r="AJ2486">
        <f>_xlfn.XLOOKUP(Tabela5[[#This Row],[UUID]],Planilha2!$A:$A,Planilha2!C:C,"")</f>
        <v>0</v>
      </c>
      <c r="AK2486">
        <f>_xlfn.XLOOKUP(Tabela5[[#This Row],[UUID]],Planilha2!$A:$A,Planilha2!D:D,"")</f>
        <v>2</v>
      </c>
      <c r="AL2486">
        <f>_xlfn.XLOOKUP(Tabela5[[#This Row],[UUID]],Planilha2!$A:$A,Planilha2!E:E,"")</f>
        <v>0</v>
      </c>
      <c r="AM2486">
        <f>_xlfn.XLOOKUP(Tabela5[[#This Row],[UUID]],Planilha2!$A:$A,Planilha2!F:F,"")</f>
        <v>1</v>
      </c>
      <c r="AN2486">
        <f>_xlfn.XLOOKUP(Tabela5[[#This Row],[UUID]],Planilha2!$A:$A,Planilha2!G:G,"")</f>
        <v>1</v>
      </c>
      <c r="AO2486">
        <f>_xlfn.XLOOKUP(Tabela5[[#This Row],[UUID]],Planilha2!$A:$A,Planilha2!H:H,"")</f>
        <v>1</v>
      </c>
      <c r="AP2486">
        <f>_xlfn.XLOOKUP(Tabela5[[#This Row],[UUID]],Planilha2!$A:$A,Planilha2!I:I,"")</f>
        <v>1</v>
      </c>
      <c r="AQ2486">
        <f>_xlfn.XLOOKUP(Tabela5[[#This Row],[UUID]],Planilha2!$A:$A,Planilha2!J:J,"")</f>
        <v>1</v>
      </c>
      <c r="AR2486">
        <f>_xlfn.XLOOKUP(Tabela5[[#This Row],[UUID]],Planilha2!$A:$A,Planilha2!K:K,"")</f>
        <v>1</v>
      </c>
      <c r="AS2486">
        <f>_xlfn.XLOOKUP(Tabela5[[#This Row],[UUID]],Planilha2!$A:$A,Planilha2!L:L,"")</f>
        <v>1</v>
      </c>
      <c r="AT2486">
        <f>_xlfn.XLOOKUP(Tabela5[[#This Row],[UUID]],Planilha2!$A:$A,Planilha2!M:M,"")</f>
        <v>0</v>
      </c>
      <c r="AU2486">
        <f>_xlfn.XLOOKUP(Tabela5[[#This Row],[UUID]],Planilha2!$A:$A,Planilha2!N:N,"")</f>
        <v>1</v>
      </c>
      <c r="AV2486">
        <f>_xlfn.XLOOKUP(Tabela5[[#This Row],[UUID]],Planilha2!$A:$A,Planilha2!O:O,"")</f>
        <v>1</v>
      </c>
    </row>
    <row r="2487" spans="1:48" x14ac:dyDescent="0.2">
      <c r="A2487" t="s">
        <v>9539</v>
      </c>
      <c r="B2487" t="s">
        <v>35</v>
      </c>
      <c r="C2487">
        <v>13021478</v>
      </c>
      <c r="D2487">
        <v>21513222899</v>
      </c>
      <c r="E2487" t="s">
        <v>3763</v>
      </c>
      <c r="F2487" t="s">
        <v>9540</v>
      </c>
      <c r="G2487" t="s">
        <v>3765</v>
      </c>
      <c r="H2487" s="1">
        <v>45992</v>
      </c>
      <c r="I2487">
        <v>202512</v>
      </c>
      <c r="J2487">
        <v>67.713359999999994</v>
      </c>
      <c r="L2487">
        <v>67.709999999999994</v>
      </c>
      <c r="N2487">
        <v>90461522</v>
      </c>
      <c r="O2487" s="1">
        <v>46048</v>
      </c>
      <c r="P2487" s="1">
        <v>46058</v>
      </c>
      <c r="R2487">
        <v>68</v>
      </c>
      <c r="S2487" t="s">
        <v>53</v>
      </c>
      <c r="T2487" t="s">
        <v>40</v>
      </c>
      <c r="U2487" t="s">
        <v>40</v>
      </c>
      <c r="V2487" t="s">
        <v>3766</v>
      </c>
      <c r="W2487">
        <v>6</v>
      </c>
      <c r="X2487" t="s">
        <v>42</v>
      </c>
      <c r="Y2487">
        <v>6</v>
      </c>
      <c r="Z2487" t="s">
        <v>40</v>
      </c>
      <c r="AA2487" t="s">
        <v>193</v>
      </c>
      <c r="AB2487" t="s">
        <v>44</v>
      </c>
      <c r="AC2487" t="s">
        <v>45</v>
      </c>
      <c r="AE2487" t="s">
        <v>298</v>
      </c>
      <c r="AF2487" t="s">
        <v>9541</v>
      </c>
      <c r="AG2487" s="1">
        <v>46096</v>
      </c>
      <c r="AH2487" t="s">
        <v>2615</v>
      </c>
      <c r="AI2487">
        <f>_xlfn.XLOOKUP(Tabela5[[#This Row],[UUID]],Planilha2!$A:$A,Planilha2!B:B,"")</f>
        <v>1</v>
      </c>
      <c r="AJ2487">
        <f>_xlfn.XLOOKUP(Tabela5[[#This Row],[UUID]],Planilha2!$A:$A,Planilha2!C:C,"")</f>
        <v>1</v>
      </c>
      <c r="AK2487">
        <f>_xlfn.XLOOKUP(Tabela5[[#This Row],[UUID]],Planilha2!$A:$A,Planilha2!D:D,"")</f>
        <v>1</v>
      </c>
      <c r="AL2487">
        <f>_xlfn.XLOOKUP(Tabela5[[#This Row],[UUID]],Planilha2!$A:$A,Planilha2!E:E,"")</f>
        <v>0</v>
      </c>
      <c r="AM2487">
        <f>_xlfn.XLOOKUP(Tabela5[[#This Row],[UUID]],Planilha2!$A:$A,Planilha2!F:F,"")</f>
        <v>0</v>
      </c>
      <c r="AN2487">
        <f>_xlfn.XLOOKUP(Tabela5[[#This Row],[UUID]],Planilha2!$A:$A,Planilha2!G:G,"")</f>
        <v>1</v>
      </c>
      <c r="AO2487">
        <f>_xlfn.XLOOKUP(Tabela5[[#This Row],[UUID]],Planilha2!$A:$A,Planilha2!H:H,"")</f>
        <v>1</v>
      </c>
      <c r="AP2487">
        <f>_xlfn.XLOOKUP(Tabela5[[#This Row],[UUID]],Planilha2!$A:$A,Planilha2!I:I,"")</f>
        <v>1</v>
      </c>
      <c r="AQ2487">
        <f>_xlfn.XLOOKUP(Tabela5[[#This Row],[UUID]],Planilha2!$A:$A,Planilha2!J:J,"")</f>
        <v>1</v>
      </c>
      <c r="AR2487">
        <f>_xlfn.XLOOKUP(Tabela5[[#This Row],[UUID]],Planilha2!$A:$A,Planilha2!K:K,"")</f>
        <v>1</v>
      </c>
      <c r="AS2487">
        <f>_xlfn.XLOOKUP(Tabela5[[#This Row],[UUID]],Planilha2!$A:$A,Planilha2!L:L,"")</f>
        <v>1</v>
      </c>
      <c r="AT2487">
        <f>_xlfn.XLOOKUP(Tabela5[[#This Row],[UUID]],Planilha2!$A:$A,Planilha2!M:M,"")</f>
        <v>1</v>
      </c>
      <c r="AU2487">
        <f>_xlfn.XLOOKUP(Tabela5[[#This Row],[UUID]],Planilha2!$A:$A,Planilha2!N:N,"")</f>
        <v>1</v>
      </c>
      <c r="AV2487">
        <f>_xlfn.XLOOKUP(Tabela5[[#This Row],[UUID]],Planilha2!$A:$A,Planilha2!O:O,"")</f>
        <v>1</v>
      </c>
    </row>
    <row r="2488" spans="1:48" x14ac:dyDescent="0.2">
      <c r="A2488" t="s">
        <v>9542</v>
      </c>
      <c r="B2488" t="s">
        <v>35</v>
      </c>
      <c r="C2488">
        <v>10660437</v>
      </c>
      <c r="D2488">
        <v>56577486034</v>
      </c>
      <c r="E2488" t="s">
        <v>4688</v>
      </c>
      <c r="F2488" t="s">
        <v>4689</v>
      </c>
      <c r="G2488" t="s">
        <v>4690</v>
      </c>
      <c r="H2488" s="1">
        <v>45931</v>
      </c>
      <c r="I2488">
        <v>202510</v>
      </c>
      <c r="J2488">
        <v>129.33107999999999</v>
      </c>
      <c r="L2488">
        <v>129.33000000000001</v>
      </c>
      <c r="N2488">
        <v>90431078</v>
      </c>
      <c r="O2488" s="1">
        <v>46007</v>
      </c>
      <c r="P2488" s="1">
        <v>46059</v>
      </c>
      <c r="R2488">
        <v>67</v>
      </c>
      <c r="S2488" t="s">
        <v>53</v>
      </c>
      <c r="T2488" t="s">
        <v>40</v>
      </c>
      <c r="U2488" t="s">
        <v>40</v>
      </c>
      <c r="V2488" t="s">
        <v>4691</v>
      </c>
      <c r="W2488">
        <v>6</v>
      </c>
      <c r="X2488" t="s">
        <v>42</v>
      </c>
      <c r="Y2488">
        <v>6</v>
      </c>
      <c r="Z2488" t="s">
        <v>40</v>
      </c>
      <c r="AA2488" t="s">
        <v>982</v>
      </c>
      <c r="AB2488" t="s">
        <v>44</v>
      </c>
      <c r="AC2488" t="s">
        <v>45</v>
      </c>
      <c r="AE2488" t="s">
        <v>298</v>
      </c>
      <c r="AF2488" t="s">
        <v>9543</v>
      </c>
      <c r="AG2488" s="1">
        <v>46042</v>
      </c>
      <c r="AH2488" t="s">
        <v>2751</v>
      </c>
      <c r="AI2488">
        <f>_xlfn.XLOOKUP(Tabela5[[#This Row],[UUID]],Planilha2!$A:$A,Planilha2!B:B,"")</f>
        <v>0</v>
      </c>
      <c r="AJ2488">
        <f>_xlfn.XLOOKUP(Tabela5[[#This Row],[UUID]],Planilha2!$A:$A,Planilha2!C:C,"")</f>
        <v>1</v>
      </c>
      <c r="AK2488">
        <f>_xlfn.XLOOKUP(Tabela5[[#This Row],[UUID]],Planilha2!$A:$A,Planilha2!D:D,"")</f>
        <v>1</v>
      </c>
      <c r="AL2488">
        <f>_xlfn.XLOOKUP(Tabela5[[#This Row],[UUID]],Planilha2!$A:$A,Planilha2!E:E,"")</f>
        <v>0</v>
      </c>
      <c r="AM2488">
        <f>_xlfn.XLOOKUP(Tabela5[[#This Row],[UUID]],Planilha2!$A:$A,Planilha2!F:F,"")</f>
        <v>1</v>
      </c>
      <c r="AN2488">
        <f>_xlfn.XLOOKUP(Tabela5[[#This Row],[UUID]],Planilha2!$A:$A,Planilha2!G:G,"")</f>
        <v>1</v>
      </c>
      <c r="AO2488">
        <f>_xlfn.XLOOKUP(Tabela5[[#This Row],[UUID]],Planilha2!$A:$A,Planilha2!H:H,"")</f>
        <v>1</v>
      </c>
      <c r="AP2488">
        <f>_xlfn.XLOOKUP(Tabela5[[#This Row],[UUID]],Planilha2!$A:$A,Planilha2!I:I,"")</f>
        <v>1</v>
      </c>
      <c r="AQ2488">
        <f>_xlfn.XLOOKUP(Tabela5[[#This Row],[UUID]],Planilha2!$A:$A,Planilha2!J:J,"")</f>
        <v>1</v>
      </c>
      <c r="AR2488">
        <f>_xlfn.XLOOKUP(Tabela5[[#This Row],[UUID]],Planilha2!$A:$A,Planilha2!K:K,"")</f>
        <v>1</v>
      </c>
      <c r="AS2488">
        <f>_xlfn.XLOOKUP(Tabela5[[#This Row],[UUID]],Planilha2!$A:$A,Planilha2!L:L,"")</f>
        <v>1</v>
      </c>
      <c r="AT2488">
        <f>_xlfn.XLOOKUP(Tabela5[[#This Row],[UUID]],Planilha2!$A:$A,Planilha2!M:M,"")</f>
        <v>1</v>
      </c>
      <c r="AU2488">
        <f>_xlfn.XLOOKUP(Tabela5[[#This Row],[UUID]],Planilha2!$A:$A,Planilha2!N:N,"")</f>
        <v>1</v>
      </c>
      <c r="AV2488">
        <f>_xlfn.XLOOKUP(Tabela5[[#This Row],[UUID]],Planilha2!$A:$A,Planilha2!O:O,"")</f>
        <v>1</v>
      </c>
    </row>
    <row r="2489" spans="1:48" x14ac:dyDescent="0.2">
      <c r="A2489" t="s">
        <v>9544</v>
      </c>
      <c r="B2489" t="s">
        <v>35</v>
      </c>
      <c r="C2489">
        <v>23934786</v>
      </c>
      <c r="D2489">
        <v>4365319841</v>
      </c>
      <c r="E2489" t="s">
        <v>2158</v>
      </c>
      <c r="F2489" t="s">
        <v>2159</v>
      </c>
      <c r="G2489" t="s">
        <v>2160</v>
      </c>
      <c r="H2489" s="1">
        <v>45992</v>
      </c>
      <c r="I2489">
        <v>202512</v>
      </c>
      <c r="J2489">
        <v>1599.2783999999999</v>
      </c>
      <c r="L2489">
        <v>1599.28</v>
      </c>
      <c r="N2489">
        <v>90452119</v>
      </c>
      <c r="O2489" s="1">
        <v>46034</v>
      </c>
      <c r="P2489" s="1">
        <v>46048</v>
      </c>
      <c r="R2489">
        <v>78</v>
      </c>
      <c r="S2489" t="s">
        <v>53</v>
      </c>
      <c r="T2489" t="s">
        <v>40</v>
      </c>
      <c r="U2489" t="s">
        <v>40</v>
      </c>
      <c r="V2489" t="s">
        <v>2161</v>
      </c>
      <c r="W2489">
        <v>6</v>
      </c>
      <c r="X2489" t="s">
        <v>42</v>
      </c>
      <c r="Y2489">
        <v>6</v>
      </c>
      <c r="Z2489" t="s">
        <v>40</v>
      </c>
      <c r="AA2489" t="s">
        <v>193</v>
      </c>
      <c r="AB2489" t="s">
        <v>44</v>
      </c>
      <c r="AE2489" t="s">
        <v>298</v>
      </c>
      <c r="AF2489" t="s">
        <v>9545</v>
      </c>
      <c r="AG2489" s="1">
        <v>46038</v>
      </c>
      <c r="AH2489" t="s">
        <v>2751</v>
      </c>
      <c r="AI2489">
        <f>_xlfn.XLOOKUP(Tabela5[[#This Row],[UUID]],Planilha2!$A:$A,Planilha2!B:B,"")</f>
        <v>1</v>
      </c>
      <c r="AJ2489">
        <f>_xlfn.XLOOKUP(Tabela5[[#This Row],[UUID]],Planilha2!$A:$A,Planilha2!C:C,"")</f>
        <v>0</v>
      </c>
      <c r="AK2489">
        <f>_xlfn.XLOOKUP(Tabela5[[#This Row],[UUID]],Planilha2!$A:$A,Planilha2!D:D,"")</f>
        <v>87</v>
      </c>
      <c r="AL2489">
        <f>_xlfn.XLOOKUP(Tabela5[[#This Row],[UUID]],Planilha2!$A:$A,Planilha2!E:E,"")</f>
        <v>4</v>
      </c>
      <c r="AM2489">
        <f>_xlfn.XLOOKUP(Tabela5[[#This Row],[UUID]],Planilha2!$A:$A,Planilha2!F:F,"")</f>
        <v>1</v>
      </c>
      <c r="AN2489">
        <f>_xlfn.XLOOKUP(Tabela5[[#This Row],[UUID]],Planilha2!$A:$A,Planilha2!G:G,"")</f>
        <v>1</v>
      </c>
      <c r="AO2489">
        <f>_xlfn.XLOOKUP(Tabela5[[#This Row],[UUID]],Planilha2!$A:$A,Planilha2!H:H,"")</f>
        <v>1</v>
      </c>
      <c r="AP2489">
        <f>_xlfn.XLOOKUP(Tabela5[[#This Row],[UUID]],Planilha2!$A:$A,Planilha2!I:I,"")</f>
        <v>1</v>
      </c>
      <c r="AQ2489">
        <f>_xlfn.XLOOKUP(Tabela5[[#This Row],[UUID]],Planilha2!$A:$A,Planilha2!J:J,"")</f>
        <v>1</v>
      </c>
      <c r="AR2489">
        <f>_xlfn.XLOOKUP(Tabela5[[#This Row],[UUID]],Planilha2!$A:$A,Planilha2!K:K,"")</f>
        <v>1</v>
      </c>
      <c r="AS2489">
        <f>_xlfn.XLOOKUP(Tabela5[[#This Row],[UUID]],Planilha2!$A:$A,Planilha2!L:L,"")</f>
        <v>1</v>
      </c>
      <c r="AT2489">
        <f>_xlfn.XLOOKUP(Tabela5[[#This Row],[UUID]],Planilha2!$A:$A,Planilha2!M:M,"")</f>
        <v>0</v>
      </c>
      <c r="AU2489">
        <f>_xlfn.XLOOKUP(Tabela5[[#This Row],[UUID]],Planilha2!$A:$A,Planilha2!N:N,"")</f>
        <v>1</v>
      </c>
      <c r="AV2489">
        <f>_xlfn.XLOOKUP(Tabela5[[#This Row],[UUID]],Planilha2!$A:$A,Planilha2!O:O,"")</f>
        <v>1</v>
      </c>
    </row>
    <row r="2490" spans="1:48" x14ac:dyDescent="0.2">
      <c r="A2490" t="s">
        <v>9546</v>
      </c>
      <c r="B2490" t="s">
        <v>35</v>
      </c>
      <c r="C2490">
        <v>4002265554</v>
      </c>
      <c r="D2490">
        <v>5896289847</v>
      </c>
      <c r="E2490" t="s">
        <v>3748</v>
      </c>
      <c r="F2490" t="s">
        <v>5910</v>
      </c>
      <c r="G2490" t="s">
        <v>3750</v>
      </c>
      <c r="H2490" s="1">
        <v>45992</v>
      </c>
      <c r="I2490">
        <v>202512</v>
      </c>
      <c r="J2490">
        <v>175.89155</v>
      </c>
      <c r="L2490">
        <v>175.89</v>
      </c>
      <c r="N2490">
        <v>90453066</v>
      </c>
      <c r="O2490" s="1">
        <v>46037</v>
      </c>
      <c r="P2490" s="1">
        <v>46048</v>
      </c>
      <c r="R2490">
        <v>78</v>
      </c>
      <c r="S2490" t="s">
        <v>53</v>
      </c>
      <c r="T2490" t="s">
        <v>40</v>
      </c>
      <c r="U2490" t="s">
        <v>40</v>
      </c>
      <c r="V2490" t="s">
        <v>3751</v>
      </c>
      <c r="W2490">
        <v>6</v>
      </c>
      <c r="X2490" t="s">
        <v>42</v>
      </c>
      <c r="Y2490">
        <v>6</v>
      </c>
      <c r="Z2490" t="s">
        <v>40</v>
      </c>
      <c r="AA2490" t="s">
        <v>193</v>
      </c>
      <c r="AB2490" t="s">
        <v>44</v>
      </c>
      <c r="AE2490" t="s">
        <v>298</v>
      </c>
      <c r="AF2490" t="s">
        <v>9547</v>
      </c>
      <c r="AG2490" s="1">
        <v>46043</v>
      </c>
      <c r="AH2490" t="s">
        <v>2751</v>
      </c>
      <c r="AI2490">
        <f>_xlfn.XLOOKUP(Tabela5[[#This Row],[UUID]],Planilha2!$A:$A,Planilha2!B:B,"")</f>
        <v>1</v>
      </c>
      <c r="AJ2490">
        <f>_xlfn.XLOOKUP(Tabela5[[#This Row],[UUID]],Planilha2!$A:$A,Planilha2!C:C,"")</f>
        <v>1</v>
      </c>
      <c r="AK2490">
        <f>_xlfn.XLOOKUP(Tabela5[[#This Row],[UUID]],Planilha2!$A:$A,Planilha2!D:D,"")</f>
        <v>1</v>
      </c>
      <c r="AL2490">
        <f>_xlfn.XLOOKUP(Tabela5[[#This Row],[UUID]],Planilha2!$A:$A,Planilha2!E:E,"")</f>
        <v>0</v>
      </c>
      <c r="AM2490">
        <f>_xlfn.XLOOKUP(Tabela5[[#This Row],[UUID]],Planilha2!$A:$A,Planilha2!F:F,"")</f>
        <v>1</v>
      </c>
      <c r="AN2490">
        <f>_xlfn.XLOOKUP(Tabela5[[#This Row],[UUID]],Planilha2!$A:$A,Planilha2!G:G,"")</f>
        <v>1</v>
      </c>
      <c r="AO2490">
        <f>_xlfn.XLOOKUP(Tabela5[[#This Row],[UUID]],Planilha2!$A:$A,Planilha2!H:H,"")</f>
        <v>1</v>
      </c>
      <c r="AP2490">
        <f>_xlfn.XLOOKUP(Tabela5[[#This Row],[UUID]],Planilha2!$A:$A,Planilha2!I:I,"")</f>
        <v>1</v>
      </c>
      <c r="AQ2490">
        <f>_xlfn.XLOOKUP(Tabela5[[#This Row],[UUID]],Planilha2!$A:$A,Planilha2!J:J,"")</f>
        <v>1</v>
      </c>
      <c r="AR2490">
        <f>_xlfn.XLOOKUP(Tabela5[[#This Row],[UUID]],Planilha2!$A:$A,Planilha2!K:K,"")</f>
        <v>1</v>
      </c>
      <c r="AS2490">
        <f>_xlfn.XLOOKUP(Tabela5[[#This Row],[UUID]],Planilha2!$A:$A,Planilha2!L:L,"")</f>
        <v>1</v>
      </c>
      <c r="AT2490">
        <f>_xlfn.XLOOKUP(Tabela5[[#This Row],[UUID]],Planilha2!$A:$A,Planilha2!M:M,"")</f>
        <v>0</v>
      </c>
      <c r="AU2490">
        <f>_xlfn.XLOOKUP(Tabela5[[#This Row],[UUID]],Planilha2!$A:$A,Planilha2!N:N,"")</f>
        <v>1</v>
      </c>
      <c r="AV2490">
        <f>_xlfn.XLOOKUP(Tabela5[[#This Row],[UUID]],Planilha2!$A:$A,Planilha2!O:O,"")</f>
        <v>1</v>
      </c>
    </row>
    <row r="2491" spans="1:48" x14ac:dyDescent="0.2">
      <c r="A2491" t="s">
        <v>9548</v>
      </c>
      <c r="B2491" t="s">
        <v>35</v>
      </c>
      <c r="C2491">
        <v>14916266</v>
      </c>
      <c r="D2491">
        <v>4207129847</v>
      </c>
      <c r="E2491" t="s">
        <v>2164</v>
      </c>
      <c r="F2491" t="s">
        <v>2165</v>
      </c>
      <c r="G2491" t="s">
        <v>2166</v>
      </c>
      <c r="H2491" s="1">
        <v>45992</v>
      </c>
      <c r="I2491">
        <v>202512</v>
      </c>
      <c r="J2491">
        <v>304.48275000000001</v>
      </c>
      <c r="L2491">
        <v>304.48</v>
      </c>
      <c r="N2491">
        <v>90453094</v>
      </c>
      <c r="O2491" s="1">
        <v>46037</v>
      </c>
      <c r="P2491" s="1">
        <v>46048</v>
      </c>
      <c r="R2491">
        <v>78</v>
      </c>
      <c r="S2491" t="s">
        <v>53</v>
      </c>
      <c r="T2491" t="s">
        <v>40</v>
      </c>
      <c r="U2491" t="s">
        <v>40</v>
      </c>
      <c r="V2491" t="s">
        <v>2167</v>
      </c>
      <c r="W2491">
        <v>6</v>
      </c>
      <c r="X2491" t="s">
        <v>42</v>
      </c>
      <c r="Y2491">
        <v>6</v>
      </c>
      <c r="Z2491" t="s">
        <v>40</v>
      </c>
      <c r="AA2491" t="s">
        <v>193</v>
      </c>
      <c r="AB2491" t="s">
        <v>44</v>
      </c>
      <c r="AE2491" t="s">
        <v>298</v>
      </c>
      <c r="AF2491" t="s">
        <v>9549</v>
      </c>
      <c r="AG2491" s="1">
        <v>46038</v>
      </c>
      <c r="AH2491" t="s">
        <v>2751</v>
      </c>
      <c r="AI2491">
        <f>_xlfn.XLOOKUP(Tabela5[[#This Row],[UUID]],Planilha2!$A:$A,Planilha2!B:B,"")</f>
        <v>1</v>
      </c>
      <c r="AJ2491">
        <f>_xlfn.XLOOKUP(Tabela5[[#This Row],[UUID]],Planilha2!$A:$A,Planilha2!C:C,"")</f>
        <v>0</v>
      </c>
      <c r="AK2491">
        <f>_xlfn.XLOOKUP(Tabela5[[#This Row],[UUID]],Planilha2!$A:$A,Planilha2!D:D,"")</f>
        <v>1</v>
      </c>
      <c r="AL2491">
        <f>_xlfn.XLOOKUP(Tabela5[[#This Row],[UUID]],Planilha2!$A:$A,Planilha2!E:E,"")</f>
        <v>0</v>
      </c>
      <c r="AM2491">
        <f>_xlfn.XLOOKUP(Tabela5[[#This Row],[UUID]],Planilha2!$A:$A,Planilha2!F:F,"")</f>
        <v>1</v>
      </c>
      <c r="AN2491">
        <f>_xlfn.XLOOKUP(Tabela5[[#This Row],[UUID]],Planilha2!$A:$A,Planilha2!G:G,"")</f>
        <v>1</v>
      </c>
      <c r="AO2491">
        <f>_xlfn.XLOOKUP(Tabela5[[#This Row],[UUID]],Planilha2!$A:$A,Planilha2!H:H,"")</f>
        <v>1</v>
      </c>
      <c r="AP2491">
        <f>_xlfn.XLOOKUP(Tabela5[[#This Row],[UUID]],Planilha2!$A:$A,Planilha2!I:I,"")</f>
        <v>1</v>
      </c>
      <c r="AQ2491">
        <f>_xlfn.XLOOKUP(Tabela5[[#This Row],[UUID]],Planilha2!$A:$A,Planilha2!J:J,"")</f>
        <v>1</v>
      </c>
      <c r="AR2491">
        <f>_xlfn.XLOOKUP(Tabela5[[#This Row],[UUID]],Planilha2!$A:$A,Planilha2!K:K,"")</f>
        <v>1</v>
      </c>
      <c r="AS2491">
        <f>_xlfn.XLOOKUP(Tabela5[[#This Row],[UUID]],Planilha2!$A:$A,Planilha2!L:L,"")</f>
        <v>1</v>
      </c>
      <c r="AT2491">
        <f>_xlfn.XLOOKUP(Tabela5[[#This Row],[UUID]],Planilha2!$A:$A,Planilha2!M:M,"")</f>
        <v>0</v>
      </c>
      <c r="AU2491">
        <f>_xlfn.XLOOKUP(Tabela5[[#This Row],[UUID]],Planilha2!$A:$A,Planilha2!N:N,"")</f>
        <v>1</v>
      </c>
      <c r="AV2491">
        <f>_xlfn.XLOOKUP(Tabela5[[#This Row],[UUID]],Planilha2!$A:$A,Planilha2!O:O,"")</f>
        <v>1</v>
      </c>
    </row>
    <row r="2492" spans="1:48" x14ac:dyDescent="0.2">
      <c r="A2492" t="s">
        <v>9550</v>
      </c>
      <c r="B2492" t="s">
        <v>35</v>
      </c>
      <c r="C2492">
        <v>39242110</v>
      </c>
      <c r="D2492">
        <v>17060658840</v>
      </c>
      <c r="E2492" t="s">
        <v>8038</v>
      </c>
      <c r="F2492" t="s">
        <v>8039</v>
      </c>
      <c r="G2492" t="s">
        <v>8040</v>
      </c>
      <c r="H2492" s="1">
        <v>45992</v>
      </c>
      <c r="I2492">
        <v>202512</v>
      </c>
      <c r="J2492">
        <v>1460.5110099999999</v>
      </c>
      <c r="L2492">
        <v>1460.51</v>
      </c>
      <c r="N2492">
        <v>90461165</v>
      </c>
      <c r="O2492" s="1">
        <v>46048</v>
      </c>
      <c r="P2492" s="1">
        <v>46058</v>
      </c>
      <c r="R2492">
        <v>68</v>
      </c>
      <c r="S2492" t="s">
        <v>53</v>
      </c>
      <c r="T2492" t="s">
        <v>40</v>
      </c>
      <c r="U2492" t="s">
        <v>40</v>
      </c>
      <c r="V2492" t="s">
        <v>8041</v>
      </c>
      <c r="W2492">
        <v>6</v>
      </c>
      <c r="X2492" t="s">
        <v>42</v>
      </c>
      <c r="Y2492">
        <v>6</v>
      </c>
      <c r="Z2492" t="s">
        <v>40</v>
      </c>
      <c r="AA2492" t="s">
        <v>193</v>
      </c>
      <c r="AB2492" t="s">
        <v>44</v>
      </c>
      <c r="AC2492" t="s">
        <v>45</v>
      </c>
      <c r="AE2492" t="s">
        <v>298</v>
      </c>
      <c r="AF2492" t="s">
        <v>9551</v>
      </c>
      <c r="AG2492" s="1">
        <v>46100</v>
      </c>
      <c r="AH2492" t="s">
        <v>47</v>
      </c>
      <c r="AI2492">
        <f>_xlfn.XLOOKUP(Tabela5[[#This Row],[UUID]],Planilha2!$A:$A,Planilha2!B:B,"")</f>
        <v>1</v>
      </c>
      <c r="AJ2492">
        <f>_xlfn.XLOOKUP(Tabela5[[#This Row],[UUID]],Planilha2!$A:$A,Planilha2!C:C,"")</f>
        <v>0</v>
      </c>
      <c r="AK2492">
        <f>_xlfn.XLOOKUP(Tabela5[[#This Row],[UUID]],Planilha2!$A:$A,Planilha2!D:D,"")</f>
        <v>1</v>
      </c>
      <c r="AL2492">
        <f>_xlfn.XLOOKUP(Tabela5[[#This Row],[UUID]],Planilha2!$A:$A,Planilha2!E:E,"")</f>
        <v>0</v>
      </c>
      <c r="AM2492">
        <f>_xlfn.XLOOKUP(Tabela5[[#This Row],[UUID]],Planilha2!$A:$A,Planilha2!F:F,"")</f>
        <v>1</v>
      </c>
      <c r="AN2492">
        <f>_xlfn.XLOOKUP(Tabela5[[#This Row],[UUID]],Planilha2!$A:$A,Planilha2!G:G,"")</f>
        <v>1</v>
      </c>
      <c r="AO2492">
        <f>_xlfn.XLOOKUP(Tabela5[[#This Row],[UUID]],Planilha2!$A:$A,Planilha2!H:H,"")</f>
        <v>1</v>
      </c>
      <c r="AP2492">
        <f>_xlfn.XLOOKUP(Tabela5[[#This Row],[UUID]],Planilha2!$A:$A,Planilha2!I:I,"")</f>
        <v>1</v>
      </c>
      <c r="AQ2492">
        <f>_xlfn.XLOOKUP(Tabela5[[#This Row],[UUID]],Planilha2!$A:$A,Planilha2!J:J,"")</f>
        <v>1</v>
      </c>
      <c r="AR2492">
        <f>_xlfn.XLOOKUP(Tabela5[[#This Row],[UUID]],Planilha2!$A:$A,Planilha2!K:K,"")</f>
        <v>1</v>
      </c>
      <c r="AS2492">
        <f>_xlfn.XLOOKUP(Tabela5[[#This Row],[UUID]],Planilha2!$A:$A,Planilha2!L:L,"")</f>
        <v>0</v>
      </c>
      <c r="AT2492">
        <f>_xlfn.XLOOKUP(Tabela5[[#This Row],[UUID]],Planilha2!$A:$A,Planilha2!M:M,"")</f>
        <v>0</v>
      </c>
      <c r="AU2492">
        <f>_xlfn.XLOOKUP(Tabela5[[#This Row],[UUID]],Planilha2!$A:$A,Planilha2!N:N,"")</f>
        <v>1</v>
      </c>
      <c r="AV2492">
        <f>_xlfn.XLOOKUP(Tabela5[[#This Row],[UUID]],Planilha2!$A:$A,Planilha2!O:O,"")</f>
        <v>1</v>
      </c>
    </row>
    <row r="2493" spans="1:48" x14ac:dyDescent="0.2">
      <c r="A2493" t="s">
        <v>9552</v>
      </c>
      <c r="B2493" t="s">
        <v>35</v>
      </c>
      <c r="C2493">
        <v>33835799</v>
      </c>
      <c r="D2493">
        <v>16802198800</v>
      </c>
      <c r="E2493" t="s">
        <v>5927</v>
      </c>
      <c r="F2493" t="s">
        <v>9553</v>
      </c>
      <c r="G2493" t="s">
        <v>5929</v>
      </c>
      <c r="H2493" s="1">
        <v>45992</v>
      </c>
      <c r="I2493">
        <v>202512</v>
      </c>
      <c r="J2493">
        <v>3235.7805800000001</v>
      </c>
      <c r="L2493">
        <v>3235.78</v>
      </c>
      <c r="N2493">
        <v>90453065</v>
      </c>
      <c r="O2493" s="1">
        <v>46037</v>
      </c>
      <c r="P2493" s="1">
        <v>46048</v>
      </c>
      <c r="R2493">
        <v>78</v>
      </c>
      <c r="S2493" t="s">
        <v>53</v>
      </c>
      <c r="T2493" t="s">
        <v>40</v>
      </c>
      <c r="U2493" t="s">
        <v>40</v>
      </c>
      <c r="V2493" t="s">
        <v>5930</v>
      </c>
      <c r="W2493">
        <v>6</v>
      </c>
      <c r="X2493" t="s">
        <v>42</v>
      </c>
      <c r="Y2493">
        <v>6</v>
      </c>
      <c r="Z2493" t="s">
        <v>40</v>
      </c>
      <c r="AA2493" t="s">
        <v>193</v>
      </c>
      <c r="AB2493" t="s">
        <v>44</v>
      </c>
      <c r="AE2493" t="s">
        <v>298</v>
      </c>
      <c r="AF2493" t="s">
        <v>9554</v>
      </c>
      <c r="AG2493" s="1">
        <v>46037</v>
      </c>
      <c r="AH2493" t="s">
        <v>2751</v>
      </c>
      <c r="AI2493">
        <f>_xlfn.XLOOKUP(Tabela5[[#This Row],[UUID]],Planilha2!$A:$A,Planilha2!B:B,"")</f>
        <v>0</v>
      </c>
      <c r="AJ2493">
        <f>_xlfn.XLOOKUP(Tabela5[[#This Row],[UUID]],Planilha2!$A:$A,Planilha2!C:C,"")</f>
        <v>0</v>
      </c>
      <c r="AK2493">
        <f>_xlfn.XLOOKUP(Tabela5[[#This Row],[UUID]],Planilha2!$A:$A,Planilha2!D:D,"")</f>
        <v>1</v>
      </c>
      <c r="AL2493">
        <f>_xlfn.XLOOKUP(Tabela5[[#This Row],[UUID]],Planilha2!$A:$A,Planilha2!E:E,"")</f>
        <v>0</v>
      </c>
      <c r="AM2493">
        <f>_xlfn.XLOOKUP(Tabela5[[#This Row],[UUID]],Planilha2!$A:$A,Planilha2!F:F,"")</f>
        <v>1</v>
      </c>
      <c r="AN2493">
        <f>_xlfn.XLOOKUP(Tabela5[[#This Row],[UUID]],Planilha2!$A:$A,Planilha2!G:G,"")</f>
        <v>1</v>
      </c>
      <c r="AO2493">
        <f>_xlfn.XLOOKUP(Tabela5[[#This Row],[UUID]],Planilha2!$A:$A,Planilha2!H:H,"")</f>
        <v>1</v>
      </c>
      <c r="AP2493">
        <f>_xlfn.XLOOKUP(Tabela5[[#This Row],[UUID]],Planilha2!$A:$A,Planilha2!I:I,"")</f>
        <v>1</v>
      </c>
      <c r="AQ2493">
        <f>_xlfn.XLOOKUP(Tabela5[[#This Row],[UUID]],Planilha2!$A:$A,Planilha2!J:J,"")</f>
        <v>1</v>
      </c>
      <c r="AR2493">
        <f>_xlfn.XLOOKUP(Tabela5[[#This Row],[UUID]],Planilha2!$A:$A,Planilha2!K:K,"")</f>
        <v>1</v>
      </c>
      <c r="AS2493">
        <f>_xlfn.XLOOKUP(Tabela5[[#This Row],[UUID]],Planilha2!$A:$A,Planilha2!L:L,"")</f>
        <v>1</v>
      </c>
      <c r="AT2493">
        <f>_xlfn.XLOOKUP(Tabela5[[#This Row],[UUID]],Planilha2!$A:$A,Planilha2!M:M,"")</f>
        <v>0</v>
      </c>
      <c r="AU2493">
        <f>_xlfn.XLOOKUP(Tabela5[[#This Row],[UUID]],Planilha2!$A:$A,Planilha2!N:N,"")</f>
        <v>1</v>
      </c>
      <c r="AV2493">
        <f>_xlfn.XLOOKUP(Tabela5[[#This Row],[UUID]],Planilha2!$A:$A,Planilha2!O:O,"")</f>
        <v>1</v>
      </c>
    </row>
    <row r="2494" spans="1:48" x14ac:dyDescent="0.2">
      <c r="A2494" t="s">
        <v>9555</v>
      </c>
      <c r="B2494" t="s">
        <v>35</v>
      </c>
      <c r="C2494">
        <v>4000828297</v>
      </c>
      <c r="D2494">
        <v>96854537134</v>
      </c>
      <c r="E2494" t="s">
        <v>3693</v>
      </c>
      <c r="F2494" t="s">
        <v>8046</v>
      </c>
      <c r="G2494" t="s">
        <v>3695</v>
      </c>
      <c r="H2494" s="1">
        <v>45992</v>
      </c>
      <c r="I2494">
        <v>202512</v>
      </c>
      <c r="J2494">
        <v>339.91176999999999</v>
      </c>
      <c r="L2494">
        <v>339.91</v>
      </c>
      <c r="N2494">
        <v>90453150</v>
      </c>
      <c r="O2494" s="1">
        <v>46037</v>
      </c>
      <c r="P2494" s="1">
        <v>46048</v>
      </c>
      <c r="R2494">
        <v>78</v>
      </c>
      <c r="S2494" t="s">
        <v>53</v>
      </c>
      <c r="T2494" t="s">
        <v>40</v>
      </c>
      <c r="U2494" t="s">
        <v>40</v>
      </c>
      <c r="V2494" t="s">
        <v>3696</v>
      </c>
      <c r="W2494">
        <v>6</v>
      </c>
      <c r="X2494" t="s">
        <v>42</v>
      </c>
      <c r="Y2494">
        <v>6</v>
      </c>
      <c r="Z2494" t="s">
        <v>40</v>
      </c>
      <c r="AA2494" t="s">
        <v>193</v>
      </c>
      <c r="AB2494" t="s">
        <v>44</v>
      </c>
      <c r="AE2494" t="s">
        <v>298</v>
      </c>
      <c r="AF2494" t="s">
        <v>9556</v>
      </c>
      <c r="AG2494" s="1">
        <v>46055</v>
      </c>
      <c r="AH2494" t="s">
        <v>2751</v>
      </c>
      <c r="AI2494">
        <f>_xlfn.XLOOKUP(Tabela5[[#This Row],[UUID]],Planilha2!$A:$A,Planilha2!B:B,"")</f>
        <v>0</v>
      </c>
      <c r="AJ2494">
        <f>_xlfn.XLOOKUP(Tabela5[[#This Row],[UUID]],Planilha2!$A:$A,Planilha2!C:C,"")</f>
        <v>1</v>
      </c>
      <c r="AK2494">
        <f>_xlfn.XLOOKUP(Tabela5[[#This Row],[UUID]],Planilha2!$A:$A,Planilha2!D:D,"")</f>
        <v>1</v>
      </c>
      <c r="AL2494">
        <f>_xlfn.XLOOKUP(Tabela5[[#This Row],[UUID]],Planilha2!$A:$A,Planilha2!E:E,"")</f>
        <v>0</v>
      </c>
      <c r="AM2494">
        <f>_xlfn.XLOOKUP(Tabela5[[#This Row],[UUID]],Planilha2!$A:$A,Planilha2!F:F,"")</f>
        <v>1</v>
      </c>
      <c r="AN2494">
        <f>_xlfn.XLOOKUP(Tabela5[[#This Row],[UUID]],Planilha2!$A:$A,Planilha2!G:G,"")</f>
        <v>1</v>
      </c>
      <c r="AO2494">
        <f>_xlfn.XLOOKUP(Tabela5[[#This Row],[UUID]],Planilha2!$A:$A,Planilha2!H:H,"")</f>
        <v>1</v>
      </c>
      <c r="AP2494">
        <f>_xlfn.XLOOKUP(Tabela5[[#This Row],[UUID]],Planilha2!$A:$A,Planilha2!I:I,"")</f>
        <v>1</v>
      </c>
      <c r="AQ2494">
        <f>_xlfn.XLOOKUP(Tabela5[[#This Row],[UUID]],Planilha2!$A:$A,Planilha2!J:J,"")</f>
        <v>1</v>
      </c>
      <c r="AR2494">
        <f>_xlfn.XLOOKUP(Tabela5[[#This Row],[UUID]],Planilha2!$A:$A,Planilha2!K:K,"")</f>
        <v>1</v>
      </c>
      <c r="AS2494">
        <f>_xlfn.XLOOKUP(Tabela5[[#This Row],[UUID]],Planilha2!$A:$A,Planilha2!L:L,"")</f>
        <v>1</v>
      </c>
      <c r="AT2494">
        <f>_xlfn.XLOOKUP(Tabela5[[#This Row],[UUID]],Planilha2!$A:$A,Planilha2!M:M,"")</f>
        <v>1</v>
      </c>
      <c r="AU2494">
        <f>_xlfn.XLOOKUP(Tabela5[[#This Row],[UUID]],Planilha2!$A:$A,Planilha2!N:N,"")</f>
        <v>1</v>
      </c>
      <c r="AV2494">
        <f>_xlfn.XLOOKUP(Tabela5[[#This Row],[UUID]],Planilha2!$A:$A,Planilha2!O:O,"")</f>
        <v>1</v>
      </c>
    </row>
    <row r="2495" spans="1:48" x14ac:dyDescent="0.2">
      <c r="A2495" t="s">
        <v>9557</v>
      </c>
      <c r="B2495" t="s">
        <v>35</v>
      </c>
      <c r="C2495">
        <v>26099942</v>
      </c>
      <c r="D2495">
        <v>12427002852</v>
      </c>
      <c r="E2495" t="s">
        <v>9558</v>
      </c>
      <c r="F2495" t="s">
        <v>9559</v>
      </c>
      <c r="G2495" t="s">
        <v>9560</v>
      </c>
      <c r="H2495" s="1">
        <v>45992</v>
      </c>
      <c r="I2495">
        <v>202512</v>
      </c>
      <c r="J2495">
        <v>300.53384999999997</v>
      </c>
      <c r="L2495">
        <v>300.52999999999997</v>
      </c>
      <c r="N2495">
        <v>90461429</v>
      </c>
      <c r="O2495" s="1">
        <v>46048</v>
      </c>
      <c r="P2495" s="1">
        <v>46058</v>
      </c>
      <c r="R2495">
        <v>68</v>
      </c>
      <c r="S2495" t="s">
        <v>53</v>
      </c>
      <c r="T2495" t="s">
        <v>40</v>
      </c>
      <c r="U2495" t="s">
        <v>40</v>
      </c>
      <c r="V2495" t="s">
        <v>9561</v>
      </c>
      <c r="W2495">
        <v>6</v>
      </c>
      <c r="X2495" t="s">
        <v>42</v>
      </c>
      <c r="Y2495">
        <v>6</v>
      </c>
      <c r="Z2495" t="s">
        <v>40</v>
      </c>
      <c r="AA2495" t="s">
        <v>193</v>
      </c>
      <c r="AB2495" t="s">
        <v>44</v>
      </c>
      <c r="AC2495" t="s">
        <v>45</v>
      </c>
      <c r="AE2495" t="s">
        <v>298</v>
      </c>
      <c r="AF2495" t="s">
        <v>9562</v>
      </c>
      <c r="AG2495" s="1">
        <v>46099</v>
      </c>
      <c r="AH2495" t="s">
        <v>47</v>
      </c>
      <c r="AI2495">
        <f>_xlfn.XLOOKUP(Tabela5[[#This Row],[UUID]],Planilha2!$A:$A,Planilha2!B:B,"")</f>
        <v>1</v>
      </c>
      <c r="AJ2495">
        <f>_xlfn.XLOOKUP(Tabela5[[#This Row],[UUID]],Planilha2!$A:$A,Planilha2!C:C,"")</f>
        <v>1</v>
      </c>
      <c r="AK2495">
        <f>_xlfn.XLOOKUP(Tabela5[[#This Row],[UUID]],Planilha2!$A:$A,Planilha2!D:D,"")</f>
        <v>19</v>
      </c>
      <c r="AL2495">
        <f>_xlfn.XLOOKUP(Tabela5[[#This Row],[UUID]],Planilha2!$A:$A,Planilha2!E:E,"")</f>
        <v>0</v>
      </c>
      <c r="AM2495">
        <f>_xlfn.XLOOKUP(Tabela5[[#This Row],[UUID]],Planilha2!$A:$A,Planilha2!F:F,"")</f>
        <v>1</v>
      </c>
      <c r="AN2495">
        <f>_xlfn.XLOOKUP(Tabela5[[#This Row],[UUID]],Planilha2!$A:$A,Planilha2!G:G,"")</f>
        <v>1</v>
      </c>
      <c r="AO2495">
        <f>_xlfn.XLOOKUP(Tabela5[[#This Row],[UUID]],Planilha2!$A:$A,Planilha2!H:H,"")</f>
        <v>1</v>
      </c>
      <c r="AP2495">
        <f>_xlfn.XLOOKUP(Tabela5[[#This Row],[UUID]],Planilha2!$A:$A,Planilha2!I:I,"")</f>
        <v>1</v>
      </c>
      <c r="AQ2495">
        <f>_xlfn.XLOOKUP(Tabela5[[#This Row],[UUID]],Planilha2!$A:$A,Planilha2!J:J,"")</f>
        <v>1</v>
      </c>
      <c r="AR2495">
        <f>_xlfn.XLOOKUP(Tabela5[[#This Row],[UUID]],Planilha2!$A:$A,Planilha2!K:K,"")</f>
        <v>1</v>
      </c>
      <c r="AS2495">
        <f>_xlfn.XLOOKUP(Tabela5[[#This Row],[UUID]],Planilha2!$A:$A,Planilha2!L:L,"")</f>
        <v>0</v>
      </c>
      <c r="AT2495">
        <f>_xlfn.XLOOKUP(Tabela5[[#This Row],[UUID]],Planilha2!$A:$A,Planilha2!M:M,"")</f>
        <v>0</v>
      </c>
      <c r="AU2495">
        <f>_xlfn.XLOOKUP(Tabela5[[#This Row],[UUID]],Planilha2!$A:$A,Planilha2!N:N,"")</f>
        <v>1</v>
      </c>
      <c r="AV2495">
        <f>_xlfn.XLOOKUP(Tabela5[[#This Row],[UUID]],Planilha2!$A:$A,Planilha2!O:O,"")</f>
        <v>1</v>
      </c>
    </row>
    <row r="2496" spans="1:48" x14ac:dyDescent="0.2">
      <c r="A2496" t="s">
        <v>9563</v>
      </c>
      <c r="B2496" t="s">
        <v>35</v>
      </c>
      <c r="C2496">
        <v>11645610</v>
      </c>
      <c r="D2496">
        <v>32534755811</v>
      </c>
      <c r="E2496" t="s">
        <v>1683</v>
      </c>
      <c r="F2496" t="s">
        <v>9564</v>
      </c>
      <c r="G2496" t="s">
        <v>1685</v>
      </c>
      <c r="H2496" s="1">
        <v>45992</v>
      </c>
      <c r="I2496">
        <v>202512</v>
      </c>
      <c r="J2496">
        <v>1048.5899099999999</v>
      </c>
      <c r="L2496">
        <v>1048.5899999999999</v>
      </c>
      <c r="N2496">
        <v>90460636</v>
      </c>
      <c r="O2496" s="1">
        <v>46048</v>
      </c>
      <c r="P2496" s="1">
        <v>46058</v>
      </c>
      <c r="R2496">
        <v>68</v>
      </c>
      <c r="S2496" t="s">
        <v>53</v>
      </c>
      <c r="T2496" t="s">
        <v>40</v>
      </c>
      <c r="U2496" t="s">
        <v>40</v>
      </c>
      <c r="V2496" t="s">
        <v>1686</v>
      </c>
      <c r="W2496">
        <v>6</v>
      </c>
      <c r="X2496" t="s">
        <v>42</v>
      </c>
      <c r="Y2496">
        <v>6</v>
      </c>
      <c r="Z2496" t="s">
        <v>40</v>
      </c>
      <c r="AA2496" t="s">
        <v>193</v>
      </c>
      <c r="AB2496" t="s">
        <v>44</v>
      </c>
      <c r="AC2496" t="s">
        <v>45</v>
      </c>
      <c r="AE2496" t="s">
        <v>298</v>
      </c>
      <c r="AF2496" t="s">
        <v>9565</v>
      </c>
      <c r="AG2496" s="1">
        <v>46096</v>
      </c>
      <c r="AH2496" t="s">
        <v>2615</v>
      </c>
      <c r="AI2496">
        <f>_xlfn.XLOOKUP(Tabela5[[#This Row],[UUID]],Planilha2!$A:$A,Planilha2!B:B,"")</f>
        <v>1</v>
      </c>
      <c r="AJ2496">
        <f>_xlfn.XLOOKUP(Tabela5[[#This Row],[UUID]],Planilha2!$A:$A,Planilha2!C:C,"")</f>
        <v>1</v>
      </c>
      <c r="AK2496">
        <f>_xlfn.XLOOKUP(Tabela5[[#This Row],[UUID]],Planilha2!$A:$A,Planilha2!D:D,"")</f>
        <v>6</v>
      </c>
      <c r="AL2496">
        <f>_xlfn.XLOOKUP(Tabela5[[#This Row],[UUID]],Planilha2!$A:$A,Planilha2!E:E,"")</f>
        <v>0</v>
      </c>
      <c r="AM2496">
        <f>_xlfn.XLOOKUP(Tabela5[[#This Row],[UUID]],Planilha2!$A:$A,Planilha2!F:F,"")</f>
        <v>0</v>
      </c>
      <c r="AN2496">
        <f>_xlfn.XLOOKUP(Tabela5[[#This Row],[UUID]],Planilha2!$A:$A,Planilha2!G:G,"")</f>
        <v>1</v>
      </c>
      <c r="AO2496">
        <f>_xlfn.XLOOKUP(Tabela5[[#This Row],[UUID]],Planilha2!$A:$A,Planilha2!H:H,"")</f>
        <v>1</v>
      </c>
      <c r="AP2496">
        <f>_xlfn.XLOOKUP(Tabela5[[#This Row],[UUID]],Planilha2!$A:$A,Planilha2!I:I,"")</f>
        <v>1</v>
      </c>
      <c r="AQ2496">
        <f>_xlfn.XLOOKUP(Tabela5[[#This Row],[UUID]],Planilha2!$A:$A,Planilha2!J:J,"")</f>
        <v>1</v>
      </c>
      <c r="AR2496">
        <f>_xlfn.XLOOKUP(Tabela5[[#This Row],[UUID]],Planilha2!$A:$A,Planilha2!K:K,"")</f>
        <v>1</v>
      </c>
      <c r="AS2496">
        <f>_xlfn.XLOOKUP(Tabela5[[#This Row],[UUID]],Planilha2!$A:$A,Planilha2!L:L,"")</f>
        <v>1</v>
      </c>
      <c r="AT2496">
        <f>_xlfn.XLOOKUP(Tabela5[[#This Row],[UUID]],Planilha2!$A:$A,Planilha2!M:M,"")</f>
        <v>1</v>
      </c>
      <c r="AU2496">
        <f>_xlfn.XLOOKUP(Tabela5[[#This Row],[UUID]],Planilha2!$A:$A,Planilha2!N:N,"")</f>
        <v>1</v>
      </c>
      <c r="AV2496">
        <f>_xlfn.XLOOKUP(Tabela5[[#This Row],[UUID]],Planilha2!$A:$A,Planilha2!O:O,"")</f>
        <v>1</v>
      </c>
    </row>
    <row r="2497" spans="1:48" x14ac:dyDescent="0.2">
      <c r="A2497" t="s">
        <v>9566</v>
      </c>
      <c r="B2497" t="s">
        <v>35</v>
      </c>
      <c r="C2497">
        <v>30069017</v>
      </c>
      <c r="D2497">
        <v>5351927381</v>
      </c>
      <c r="E2497" t="s">
        <v>2170</v>
      </c>
      <c r="F2497" t="s">
        <v>8051</v>
      </c>
      <c r="G2497" t="s">
        <v>2172</v>
      </c>
      <c r="H2497" s="1">
        <v>45992</v>
      </c>
      <c r="I2497">
        <v>202512</v>
      </c>
      <c r="J2497">
        <v>395.77058</v>
      </c>
      <c r="K2497">
        <v>38.03</v>
      </c>
      <c r="L2497">
        <v>433.8</v>
      </c>
      <c r="N2497">
        <v>90460734</v>
      </c>
      <c r="O2497" s="1">
        <v>46048</v>
      </c>
      <c r="P2497" s="1">
        <v>46058</v>
      </c>
      <c r="R2497">
        <v>68</v>
      </c>
      <c r="S2497" t="s">
        <v>53</v>
      </c>
      <c r="T2497" t="s">
        <v>40</v>
      </c>
      <c r="U2497" t="s">
        <v>40</v>
      </c>
      <c r="V2497" t="s">
        <v>2173</v>
      </c>
      <c r="W2497">
        <v>6</v>
      </c>
      <c r="X2497" t="s">
        <v>467</v>
      </c>
      <c r="Y2497">
        <v>6</v>
      </c>
      <c r="Z2497" t="s">
        <v>40</v>
      </c>
      <c r="AA2497" t="s">
        <v>193</v>
      </c>
      <c r="AB2497" t="s">
        <v>44</v>
      </c>
      <c r="AC2497" t="s">
        <v>45</v>
      </c>
      <c r="AE2497" t="s">
        <v>298</v>
      </c>
      <c r="AF2497" t="s">
        <v>9567</v>
      </c>
      <c r="AG2497" s="1">
        <v>46086</v>
      </c>
      <c r="AH2497" t="s">
        <v>2615</v>
      </c>
      <c r="AI2497">
        <f>_xlfn.XLOOKUP(Tabela5[[#This Row],[UUID]],Planilha2!$A:$A,Planilha2!B:B,"")</f>
        <v>1</v>
      </c>
      <c r="AJ2497">
        <f>_xlfn.XLOOKUP(Tabela5[[#This Row],[UUID]],Planilha2!$A:$A,Planilha2!C:C,"")</f>
        <v>0</v>
      </c>
      <c r="AK2497">
        <f>_xlfn.XLOOKUP(Tabela5[[#This Row],[UUID]],Planilha2!$A:$A,Planilha2!D:D,"")</f>
        <v>2</v>
      </c>
      <c r="AL2497">
        <f>_xlfn.XLOOKUP(Tabela5[[#This Row],[UUID]],Planilha2!$A:$A,Planilha2!E:E,"")</f>
        <v>0</v>
      </c>
      <c r="AM2497">
        <f>_xlfn.XLOOKUP(Tabela5[[#This Row],[UUID]],Planilha2!$A:$A,Planilha2!F:F,"")</f>
        <v>1</v>
      </c>
      <c r="AN2497">
        <f>_xlfn.XLOOKUP(Tabela5[[#This Row],[UUID]],Planilha2!$A:$A,Planilha2!G:G,"")</f>
        <v>1</v>
      </c>
      <c r="AO2497">
        <f>_xlfn.XLOOKUP(Tabela5[[#This Row],[UUID]],Planilha2!$A:$A,Planilha2!H:H,"")</f>
        <v>1</v>
      </c>
      <c r="AP2497">
        <f>_xlfn.XLOOKUP(Tabela5[[#This Row],[UUID]],Planilha2!$A:$A,Planilha2!I:I,"")</f>
        <v>1</v>
      </c>
      <c r="AQ2497">
        <f>_xlfn.XLOOKUP(Tabela5[[#This Row],[UUID]],Planilha2!$A:$A,Planilha2!J:J,"")</f>
        <v>1</v>
      </c>
      <c r="AR2497">
        <f>_xlfn.XLOOKUP(Tabela5[[#This Row],[UUID]],Planilha2!$A:$A,Planilha2!K:K,"")</f>
        <v>1</v>
      </c>
      <c r="AS2497">
        <f>_xlfn.XLOOKUP(Tabela5[[#This Row],[UUID]],Planilha2!$A:$A,Planilha2!L:L,"")</f>
        <v>1</v>
      </c>
      <c r="AT2497">
        <f>_xlfn.XLOOKUP(Tabela5[[#This Row],[UUID]],Planilha2!$A:$A,Planilha2!M:M,"")</f>
        <v>0</v>
      </c>
      <c r="AU2497">
        <f>_xlfn.XLOOKUP(Tabela5[[#This Row],[UUID]],Planilha2!$A:$A,Planilha2!N:N,"")</f>
        <v>1</v>
      </c>
      <c r="AV2497">
        <f>_xlfn.XLOOKUP(Tabela5[[#This Row],[UUID]],Planilha2!$A:$A,Planilha2!O:O,"")</f>
        <v>1</v>
      </c>
    </row>
    <row r="2498" spans="1:48" x14ac:dyDescent="0.2">
      <c r="A2498" t="s">
        <v>9568</v>
      </c>
      <c r="B2498" t="s">
        <v>35</v>
      </c>
      <c r="C2498">
        <v>109249852</v>
      </c>
      <c r="D2498">
        <v>4434095951</v>
      </c>
      <c r="E2498" t="s">
        <v>4664</v>
      </c>
      <c r="F2498" t="s">
        <v>5944</v>
      </c>
      <c r="G2498" t="s">
        <v>4666</v>
      </c>
      <c r="H2498" s="1">
        <v>45931</v>
      </c>
      <c r="I2498">
        <v>202510</v>
      </c>
      <c r="J2498">
        <v>177.31285</v>
      </c>
      <c r="L2498">
        <v>177.31</v>
      </c>
      <c r="N2498">
        <v>90405656</v>
      </c>
      <c r="O2498" s="1">
        <v>45978</v>
      </c>
      <c r="P2498" s="1">
        <v>45986</v>
      </c>
      <c r="R2498">
        <v>140</v>
      </c>
      <c r="S2498" t="s">
        <v>53</v>
      </c>
      <c r="T2498" t="s">
        <v>40</v>
      </c>
      <c r="U2498" t="s">
        <v>40</v>
      </c>
      <c r="V2498" t="s">
        <v>4667</v>
      </c>
      <c r="W2498">
        <v>6</v>
      </c>
      <c r="X2498" t="s">
        <v>42</v>
      </c>
      <c r="Y2498">
        <v>6</v>
      </c>
      <c r="Z2498" t="s">
        <v>40</v>
      </c>
      <c r="AA2498" t="s">
        <v>982</v>
      </c>
      <c r="AB2498" t="s">
        <v>44</v>
      </c>
      <c r="AE2498" t="s">
        <v>2711</v>
      </c>
      <c r="AF2498" t="s">
        <v>9569</v>
      </c>
      <c r="AG2498" s="1">
        <v>46001</v>
      </c>
      <c r="AH2498" t="s">
        <v>70</v>
      </c>
      <c r="AI2498">
        <f>_xlfn.XLOOKUP(Tabela5[[#This Row],[UUID]],Planilha2!$A:$A,Planilha2!B:B,"")</f>
        <v>0</v>
      </c>
      <c r="AJ2498">
        <f>_xlfn.XLOOKUP(Tabela5[[#This Row],[UUID]],Planilha2!$A:$A,Planilha2!C:C,"")</f>
        <v>0</v>
      </c>
      <c r="AK2498">
        <f>_xlfn.XLOOKUP(Tabela5[[#This Row],[UUID]],Planilha2!$A:$A,Planilha2!D:D,"")</f>
        <v>0</v>
      </c>
      <c r="AL2498">
        <f>_xlfn.XLOOKUP(Tabela5[[#This Row],[UUID]],Planilha2!$A:$A,Planilha2!E:E,"")</f>
        <v>5</v>
      </c>
      <c r="AM2498">
        <f>_xlfn.XLOOKUP(Tabela5[[#This Row],[UUID]],Planilha2!$A:$A,Planilha2!F:F,"")</f>
        <v>0</v>
      </c>
      <c r="AN2498">
        <f>_xlfn.XLOOKUP(Tabela5[[#This Row],[UUID]],Planilha2!$A:$A,Planilha2!G:G,"")</f>
        <v>0</v>
      </c>
      <c r="AO2498">
        <f>_xlfn.XLOOKUP(Tabela5[[#This Row],[UUID]],Planilha2!$A:$A,Planilha2!H:H,"")</f>
        <v>0</v>
      </c>
      <c r="AP2498">
        <f>_xlfn.XLOOKUP(Tabela5[[#This Row],[UUID]],Planilha2!$A:$A,Planilha2!I:I,"")</f>
        <v>0</v>
      </c>
      <c r="AQ2498">
        <f>_xlfn.XLOOKUP(Tabela5[[#This Row],[UUID]],Planilha2!$A:$A,Planilha2!J:J,"")</f>
        <v>0</v>
      </c>
      <c r="AR2498">
        <f>_xlfn.XLOOKUP(Tabela5[[#This Row],[UUID]],Planilha2!$A:$A,Planilha2!K:K,"")</f>
        <v>0</v>
      </c>
      <c r="AS2498">
        <f>_xlfn.XLOOKUP(Tabela5[[#This Row],[UUID]],Planilha2!$A:$A,Planilha2!L:L,"")</f>
        <v>0</v>
      </c>
      <c r="AT2498">
        <f>_xlfn.XLOOKUP(Tabela5[[#This Row],[UUID]],Planilha2!$A:$A,Planilha2!M:M,"")</f>
        <v>0</v>
      </c>
      <c r="AU2498">
        <f>_xlfn.XLOOKUP(Tabela5[[#This Row],[UUID]],Planilha2!$A:$A,Planilha2!N:N,"")</f>
        <v>0</v>
      </c>
      <c r="AV2498">
        <f>_xlfn.XLOOKUP(Tabela5[[#This Row],[UUID]],Planilha2!$A:$A,Planilha2!O:O,"")</f>
        <v>0</v>
      </c>
    </row>
    <row r="2499" spans="1:48" x14ac:dyDescent="0.2">
      <c r="A2499" t="s">
        <v>9570</v>
      </c>
      <c r="B2499" t="s">
        <v>35</v>
      </c>
      <c r="C2499">
        <v>51184516</v>
      </c>
      <c r="D2499">
        <v>25461577873</v>
      </c>
      <c r="E2499" t="s">
        <v>4652</v>
      </c>
      <c r="F2499" t="s">
        <v>4653</v>
      </c>
      <c r="G2499" t="s">
        <v>4654</v>
      </c>
      <c r="H2499" s="1">
        <v>45931</v>
      </c>
      <c r="I2499">
        <v>202510</v>
      </c>
      <c r="J2499">
        <v>288.86415</v>
      </c>
      <c r="L2499">
        <v>288.86</v>
      </c>
      <c r="N2499">
        <v>90431096</v>
      </c>
      <c r="O2499" s="1">
        <v>46007</v>
      </c>
      <c r="P2499" s="1">
        <v>46059</v>
      </c>
      <c r="R2499">
        <v>67</v>
      </c>
      <c r="S2499" t="s">
        <v>53</v>
      </c>
      <c r="T2499" t="s">
        <v>40</v>
      </c>
      <c r="U2499" t="s">
        <v>40</v>
      </c>
      <c r="V2499" t="s">
        <v>4655</v>
      </c>
      <c r="W2499">
        <v>6</v>
      </c>
      <c r="X2499" t="s">
        <v>42</v>
      </c>
      <c r="Y2499">
        <v>6</v>
      </c>
      <c r="Z2499" t="s">
        <v>40</v>
      </c>
      <c r="AA2499" t="s">
        <v>982</v>
      </c>
      <c r="AB2499" t="s">
        <v>44</v>
      </c>
      <c r="AC2499" t="s">
        <v>45</v>
      </c>
      <c r="AE2499" t="s">
        <v>298</v>
      </c>
      <c r="AF2499" t="s">
        <v>9571</v>
      </c>
      <c r="AG2499" s="1">
        <v>46056</v>
      </c>
      <c r="AH2499" t="s">
        <v>2751</v>
      </c>
      <c r="AI2499">
        <f>_xlfn.XLOOKUP(Tabela5[[#This Row],[UUID]],Planilha2!$A:$A,Planilha2!B:B,"")</f>
        <v>0</v>
      </c>
      <c r="AJ2499">
        <f>_xlfn.XLOOKUP(Tabela5[[#This Row],[UUID]],Planilha2!$A:$A,Planilha2!C:C,"")</f>
        <v>1</v>
      </c>
      <c r="AK2499">
        <f>_xlfn.XLOOKUP(Tabela5[[#This Row],[UUID]],Planilha2!$A:$A,Planilha2!D:D,"")</f>
        <v>1</v>
      </c>
      <c r="AL2499">
        <f>_xlfn.XLOOKUP(Tabela5[[#This Row],[UUID]],Planilha2!$A:$A,Planilha2!E:E,"")</f>
        <v>0</v>
      </c>
      <c r="AM2499">
        <f>_xlfn.XLOOKUP(Tabela5[[#This Row],[UUID]],Planilha2!$A:$A,Planilha2!F:F,"")</f>
        <v>1</v>
      </c>
      <c r="AN2499">
        <f>_xlfn.XLOOKUP(Tabela5[[#This Row],[UUID]],Planilha2!$A:$A,Planilha2!G:G,"")</f>
        <v>1</v>
      </c>
      <c r="AO2499">
        <f>_xlfn.XLOOKUP(Tabela5[[#This Row],[UUID]],Planilha2!$A:$A,Planilha2!H:H,"")</f>
        <v>1</v>
      </c>
      <c r="AP2499">
        <f>_xlfn.XLOOKUP(Tabela5[[#This Row],[UUID]],Planilha2!$A:$A,Planilha2!I:I,"")</f>
        <v>1</v>
      </c>
      <c r="AQ2499">
        <f>_xlfn.XLOOKUP(Tabela5[[#This Row],[UUID]],Planilha2!$A:$A,Planilha2!J:J,"")</f>
        <v>1</v>
      </c>
      <c r="AR2499">
        <f>_xlfn.XLOOKUP(Tabela5[[#This Row],[UUID]],Planilha2!$A:$A,Planilha2!K:K,"")</f>
        <v>1</v>
      </c>
      <c r="AS2499">
        <f>_xlfn.XLOOKUP(Tabela5[[#This Row],[UUID]],Planilha2!$A:$A,Planilha2!L:L,"")</f>
        <v>1</v>
      </c>
      <c r="AT2499">
        <f>_xlfn.XLOOKUP(Tabela5[[#This Row],[UUID]],Planilha2!$A:$A,Planilha2!M:M,"")</f>
        <v>1</v>
      </c>
      <c r="AU2499">
        <f>_xlfn.XLOOKUP(Tabela5[[#This Row],[UUID]],Planilha2!$A:$A,Planilha2!N:N,"")</f>
        <v>1</v>
      </c>
      <c r="AV2499">
        <f>_xlfn.XLOOKUP(Tabela5[[#This Row],[UUID]],Planilha2!$A:$A,Planilha2!O:O,"")</f>
        <v>1</v>
      </c>
    </row>
    <row r="2500" spans="1:48" x14ac:dyDescent="0.2">
      <c r="A2500" t="s">
        <v>9572</v>
      </c>
      <c r="B2500" t="s">
        <v>35</v>
      </c>
      <c r="C2500">
        <v>77259831</v>
      </c>
      <c r="D2500">
        <v>19131320724</v>
      </c>
      <c r="E2500" t="s">
        <v>4643</v>
      </c>
      <c r="F2500" t="s">
        <v>4644</v>
      </c>
      <c r="G2500" t="s">
        <v>4645</v>
      </c>
      <c r="H2500" s="1">
        <v>45931</v>
      </c>
      <c r="I2500">
        <v>202510</v>
      </c>
      <c r="J2500">
        <v>282.31146999999999</v>
      </c>
      <c r="L2500">
        <v>282.31</v>
      </c>
      <c r="N2500">
        <v>90431075</v>
      </c>
      <c r="O2500" s="1">
        <v>46007</v>
      </c>
      <c r="P2500" s="1">
        <v>46059</v>
      </c>
      <c r="R2500">
        <v>67</v>
      </c>
      <c r="S2500" t="s">
        <v>53</v>
      </c>
      <c r="T2500" t="s">
        <v>40</v>
      </c>
      <c r="U2500" t="s">
        <v>40</v>
      </c>
      <c r="V2500" t="s">
        <v>4646</v>
      </c>
      <c r="W2500">
        <v>6</v>
      </c>
      <c r="X2500" t="s">
        <v>42</v>
      </c>
      <c r="Y2500">
        <v>6</v>
      </c>
      <c r="Z2500" t="s">
        <v>40</v>
      </c>
      <c r="AA2500" t="s">
        <v>982</v>
      </c>
      <c r="AB2500" t="s">
        <v>44</v>
      </c>
      <c r="AC2500" t="s">
        <v>45</v>
      </c>
      <c r="AE2500" t="s">
        <v>298</v>
      </c>
      <c r="AF2500" t="s">
        <v>9573</v>
      </c>
      <c r="AG2500" s="1">
        <v>46062</v>
      </c>
      <c r="AH2500" t="s">
        <v>2751</v>
      </c>
      <c r="AI2500">
        <f>_xlfn.XLOOKUP(Tabela5[[#This Row],[UUID]],Planilha2!$A:$A,Planilha2!B:B,"")</f>
        <v>0</v>
      </c>
      <c r="AJ2500">
        <f>_xlfn.XLOOKUP(Tabela5[[#This Row],[UUID]],Planilha2!$A:$A,Planilha2!C:C,"")</f>
        <v>1</v>
      </c>
      <c r="AK2500">
        <f>_xlfn.XLOOKUP(Tabela5[[#This Row],[UUID]],Planilha2!$A:$A,Planilha2!D:D,"")</f>
        <v>115</v>
      </c>
      <c r="AL2500">
        <f>_xlfn.XLOOKUP(Tabela5[[#This Row],[UUID]],Planilha2!$A:$A,Planilha2!E:E,"")</f>
        <v>1</v>
      </c>
      <c r="AM2500">
        <f>_xlfn.XLOOKUP(Tabela5[[#This Row],[UUID]],Planilha2!$A:$A,Planilha2!F:F,"")</f>
        <v>1</v>
      </c>
      <c r="AN2500">
        <f>_xlfn.XLOOKUP(Tabela5[[#This Row],[UUID]],Planilha2!$A:$A,Planilha2!G:G,"")</f>
        <v>1</v>
      </c>
      <c r="AO2500">
        <f>_xlfn.XLOOKUP(Tabela5[[#This Row],[UUID]],Planilha2!$A:$A,Planilha2!H:H,"")</f>
        <v>1</v>
      </c>
      <c r="AP2500">
        <f>_xlfn.XLOOKUP(Tabela5[[#This Row],[UUID]],Planilha2!$A:$A,Planilha2!I:I,"")</f>
        <v>1</v>
      </c>
      <c r="AQ2500">
        <f>_xlfn.XLOOKUP(Tabela5[[#This Row],[UUID]],Planilha2!$A:$A,Planilha2!J:J,"")</f>
        <v>1</v>
      </c>
      <c r="AR2500">
        <f>_xlfn.XLOOKUP(Tabela5[[#This Row],[UUID]],Planilha2!$A:$A,Planilha2!K:K,"")</f>
        <v>1</v>
      </c>
      <c r="AS2500">
        <f>_xlfn.XLOOKUP(Tabela5[[#This Row],[UUID]],Planilha2!$A:$A,Planilha2!L:L,"")</f>
        <v>1</v>
      </c>
      <c r="AT2500">
        <f>_xlfn.XLOOKUP(Tabela5[[#This Row],[UUID]],Planilha2!$A:$A,Planilha2!M:M,"")</f>
        <v>1</v>
      </c>
      <c r="AU2500">
        <f>_xlfn.XLOOKUP(Tabela5[[#This Row],[UUID]],Planilha2!$A:$A,Planilha2!N:N,"")</f>
        <v>1</v>
      </c>
      <c r="AV2500">
        <f>_xlfn.XLOOKUP(Tabela5[[#This Row],[UUID]],Planilha2!$A:$A,Planilha2!O:O,"")</f>
        <v>1</v>
      </c>
    </row>
    <row r="2501" spans="1:48" x14ac:dyDescent="0.2">
      <c r="A2501" t="s">
        <v>9574</v>
      </c>
      <c r="B2501" t="s">
        <v>35</v>
      </c>
      <c r="C2501">
        <v>29662516</v>
      </c>
      <c r="D2501">
        <v>41323766804</v>
      </c>
      <c r="E2501" t="s">
        <v>5951</v>
      </c>
      <c r="F2501" t="s">
        <v>8059</v>
      </c>
      <c r="G2501" t="s">
        <v>5953</v>
      </c>
      <c r="H2501" s="1">
        <v>45992</v>
      </c>
      <c r="I2501">
        <v>202512</v>
      </c>
      <c r="J2501">
        <v>1366.92311</v>
      </c>
      <c r="L2501">
        <v>1366.92</v>
      </c>
      <c r="N2501">
        <v>90460800</v>
      </c>
      <c r="O2501" s="1">
        <v>46048</v>
      </c>
      <c r="P2501" s="1">
        <v>46058</v>
      </c>
      <c r="R2501">
        <v>68</v>
      </c>
      <c r="S2501" t="s">
        <v>53</v>
      </c>
      <c r="T2501" t="s">
        <v>40</v>
      </c>
      <c r="U2501" t="s">
        <v>40</v>
      </c>
      <c r="V2501" t="s">
        <v>5954</v>
      </c>
      <c r="W2501">
        <v>6</v>
      </c>
      <c r="X2501" t="s">
        <v>42</v>
      </c>
      <c r="Y2501">
        <v>6</v>
      </c>
      <c r="Z2501" t="s">
        <v>40</v>
      </c>
      <c r="AA2501" t="s">
        <v>193</v>
      </c>
      <c r="AB2501" t="s">
        <v>44</v>
      </c>
      <c r="AC2501" t="s">
        <v>45</v>
      </c>
      <c r="AE2501" t="s">
        <v>298</v>
      </c>
      <c r="AF2501" t="s">
        <v>9575</v>
      </c>
      <c r="AG2501" s="1">
        <v>46094</v>
      </c>
      <c r="AH2501" t="s">
        <v>2615</v>
      </c>
      <c r="AI2501">
        <f>_xlfn.XLOOKUP(Tabela5[[#This Row],[UUID]],Planilha2!$A:$A,Planilha2!B:B,"")</f>
        <v>1</v>
      </c>
      <c r="AJ2501">
        <f>_xlfn.XLOOKUP(Tabela5[[#This Row],[UUID]],Planilha2!$A:$A,Planilha2!C:C,"")</f>
        <v>0</v>
      </c>
      <c r="AK2501">
        <f>_xlfn.XLOOKUP(Tabela5[[#This Row],[UUID]],Planilha2!$A:$A,Planilha2!D:D,"")</f>
        <v>1</v>
      </c>
      <c r="AL2501">
        <f>_xlfn.XLOOKUP(Tabela5[[#This Row],[UUID]],Planilha2!$A:$A,Planilha2!E:E,"")</f>
        <v>0</v>
      </c>
      <c r="AM2501">
        <f>_xlfn.XLOOKUP(Tabela5[[#This Row],[UUID]],Planilha2!$A:$A,Planilha2!F:F,"")</f>
        <v>1</v>
      </c>
      <c r="AN2501">
        <f>_xlfn.XLOOKUP(Tabela5[[#This Row],[UUID]],Planilha2!$A:$A,Planilha2!G:G,"")</f>
        <v>1</v>
      </c>
      <c r="AO2501">
        <f>_xlfn.XLOOKUP(Tabela5[[#This Row],[UUID]],Planilha2!$A:$A,Planilha2!H:H,"")</f>
        <v>1</v>
      </c>
      <c r="AP2501">
        <f>_xlfn.XLOOKUP(Tabela5[[#This Row],[UUID]],Planilha2!$A:$A,Planilha2!I:I,"")</f>
        <v>1</v>
      </c>
      <c r="AQ2501">
        <f>_xlfn.XLOOKUP(Tabela5[[#This Row],[UUID]],Planilha2!$A:$A,Planilha2!J:J,"")</f>
        <v>1</v>
      </c>
      <c r="AR2501">
        <f>_xlfn.XLOOKUP(Tabela5[[#This Row],[UUID]],Planilha2!$A:$A,Planilha2!K:K,"")</f>
        <v>1</v>
      </c>
      <c r="AS2501">
        <f>_xlfn.XLOOKUP(Tabela5[[#This Row],[UUID]],Planilha2!$A:$A,Planilha2!L:L,"")</f>
        <v>1</v>
      </c>
      <c r="AT2501">
        <f>_xlfn.XLOOKUP(Tabela5[[#This Row],[UUID]],Planilha2!$A:$A,Planilha2!M:M,"")</f>
        <v>0</v>
      </c>
      <c r="AU2501">
        <f>_xlfn.XLOOKUP(Tabela5[[#This Row],[UUID]],Planilha2!$A:$A,Planilha2!N:N,"")</f>
        <v>1</v>
      </c>
      <c r="AV2501">
        <f>_xlfn.XLOOKUP(Tabela5[[#This Row],[UUID]],Planilha2!$A:$A,Planilha2!O:O,"")</f>
        <v>1</v>
      </c>
    </row>
    <row r="2502" spans="1:48" x14ac:dyDescent="0.2">
      <c r="A2502" t="s">
        <v>9576</v>
      </c>
      <c r="B2502" t="s">
        <v>35</v>
      </c>
      <c r="C2502">
        <v>19732350</v>
      </c>
      <c r="D2502">
        <v>15976648800</v>
      </c>
      <c r="E2502" t="s">
        <v>1600</v>
      </c>
      <c r="F2502" t="s">
        <v>5957</v>
      </c>
      <c r="G2502" t="s">
        <v>1602</v>
      </c>
      <c r="H2502" s="1">
        <v>45992</v>
      </c>
      <c r="I2502">
        <v>202512</v>
      </c>
      <c r="J2502">
        <v>172.59114</v>
      </c>
      <c r="L2502">
        <v>172.59</v>
      </c>
      <c r="N2502">
        <v>90453171</v>
      </c>
      <c r="O2502" s="1">
        <v>46037</v>
      </c>
      <c r="P2502" s="1">
        <v>46048</v>
      </c>
      <c r="R2502">
        <v>78</v>
      </c>
      <c r="S2502" t="s">
        <v>53</v>
      </c>
      <c r="T2502" t="s">
        <v>40</v>
      </c>
      <c r="U2502" t="s">
        <v>40</v>
      </c>
      <c r="V2502" t="s">
        <v>1603</v>
      </c>
      <c r="W2502">
        <v>6</v>
      </c>
      <c r="X2502" t="s">
        <v>42</v>
      </c>
      <c r="Y2502">
        <v>6</v>
      </c>
      <c r="Z2502" t="s">
        <v>40</v>
      </c>
      <c r="AA2502" t="s">
        <v>193</v>
      </c>
      <c r="AB2502" t="s">
        <v>44</v>
      </c>
      <c r="AE2502" t="s">
        <v>298</v>
      </c>
      <c r="AF2502" t="s">
        <v>9577</v>
      </c>
      <c r="AG2502" s="1">
        <v>46048</v>
      </c>
      <c r="AH2502" t="s">
        <v>2751</v>
      </c>
      <c r="AI2502">
        <f>_xlfn.XLOOKUP(Tabela5[[#This Row],[UUID]],Planilha2!$A:$A,Planilha2!B:B,"")</f>
        <v>0</v>
      </c>
      <c r="AJ2502">
        <f>_xlfn.XLOOKUP(Tabela5[[#This Row],[UUID]],Planilha2!$A:$A,Planilha2!C:C,"")</f>
        <v>1</v>
      </c>
      <c r="AK2502">
        <f>_xlfn.XLOOKUP(Tabela5[[#This Row],[UUID]],Planilha2!$A:$A,Planilha2!D:D,"")</f>
        <v>1</v>
      </c>
      <c r="AL2502">
        <f>_xlfn.XLOOKUP(Tabela5[[#This Row],[UUID]],Planilha2!$A:$A,Planilha2!E:E,"")</f>
        <v>0</v>
      </c>
      <c r="AM2502">
        <f>_xlfn.XLOOKUP(Tabela5[[#This Row],[UUID]],Planilha2!$A:$A,Planilha2!F:F,"")</f>
        <v>1</v>
      </c>
      <c r="AN2502">
        <f>_xlfn.XLOOKUP(Tabela5[[#This Row],[UUID]],Planilha2!$A:$A,Planilha2!G:G,"")</f>
        <v>1</v>
      </c>
      <c r="AO2502">
        <f>_xlfn.XLOOKUP(Tabela5[[#This Row],[UUID]],Planilha2!$A:$A,Planilha2!H:H,"")</f>
        <v>1</v>
      </c>
      <c r="AP2502">
        <f>_xlfn.XLOOKUP(Tabela5[[#This Row],[UUID]],Planilha2!$A:$A,Planilha2!I:I,"")</f>
        <v>1</v>
      </c>
      <c r="AQ2502">
        <f>_xlfn.XLOOKUP(Tabela5[[#This Row],[UUID]],Planilha2!$A:$A,Planilha2!J:J,"")</f>
        <v>1</v>
      </c>
      <c r="AR2502">
        <f>_xlfn.XLOOKUP(Tabela5[[#This Row],[UUID]],Planilha2!$A:$A,Planilha2!K:K,"")</f>
        <v>1</v>
      </c>
      <c r="AS2502">
        <f>_xlfn.XLOOKUP(Tabela5[[#This Row],[UUID]],Planilha2!$A:$A,Planilha2!L:L,"")</f>
        <v>1</v>
      </c>
      <c r="AT2502">
        <f>_xlfn.XLOOKUP(Tabela5[[#This Row],[UUID]],Planilha2!$A:$A,Planilha2!M:M,"")</f>
        <v>1</v>
      </c>
      <c r="AU2502">
        <f>_xlfn.XLOOKUP(Tabela5[[#This Row],[UUID]],Planilha2!$A:$A,Planilha2!N:N,"")</f>
        <v>1</v>
      </c>
      <c r="AV2502">
        <f>_xlfn.XLOOKUP(Tabela5[[#This Row],[UUID]],Planilha2!$A:$A,Planilha2!O:O,"")</f>
        <v>1</v>
      </c>
    </row>
    <row r="2503" spans="1:48" x14ac:dyDescent="0.2">
      <c r="A2503" t="s">
        <v>9578</v>
      </c>
      <c r="B2503" t="s">
        <v>35</v>
      </c>
      <c r="C2503">
        <v>11938838</v>
      </c>
      <c r="D2503">
        <v>55377033868</v>
      </c>
      <c r="E2503" t="s">
        <v>5960</v>
      </c>
      <c r="F2503" t="s">
        <v>5961</v>
      </c>
      <c r="G2503" t="s">
        <v>5962</v>
      </c>
      <c r="H2503" s="1">
        <v>45992</v>
      </c>
      <c r="I2503">
        <v>202512</v>
      </c>
      <c r="J2503">
        <v>209.916</v>
      </c>
      <c r="K2503">
        <v>5.74</v>
      </c>
      <c r="L2503">
        <v>215.66</v>
      </c>
      <c r="N2503">
        <v>90453105</v>
      </c>
      <c r="O2503" s="1">
        <v>46037</v>
      </c>
      <c r="P2503" s="1">
        <v>46048</v>
      </c>
      <c r="R2503">
        <v>78</v>
      </c>
      <c r="S2503" t="s">
        <v>53</v>
      </c>
      <c r="T2503" t="s">
        <v>40</v>
      </c>
      <c r="U2503" t="s">
        <v>40</v>
      </c>
      <c r="V2503" t="s">
        <v>5963</v>
      </c>
      <c r="W2503">
        <v>6</v>
      </c>
      <c r="X2503" t="s">
        <v>42</v>
      </c>
      <c r="Y2503">
        <v>6</v>
      </c>
      <c r="Z2503" t="s">
        <v>40</v>
      </c>
      <c r="AA2503" t="s">
        <v>193</v>
      </c>
      <c r="AB2503" t="s">
        <v>44</v>
      </c>
      <c r="AE2503" t="s">
        <v>298</v>
      </c>
      <c r="AF2503" t="s">
        <v>9579</v>
      </c>
      <c r="AG2503" s="1">
        <v>46038</v>
      </c>
      <c r="AH2503" t="s">
        <v>2751</v>
      </c>
      <c r="AI2503">
        <f>_xlfn.XLOOKUP(Tabela5[[#This Row],[UUID]],Planilha2!$A:$A,Planilha2!B:B,"")</f>
        <v>1</v>
      </c>
      <c r="AJ2503">
        <f>_xlfn.XLOOKUP(Tabela5[[#This Row],[UUID]],Planilha2!$A:$A,Planilha2!C:C,"")</f>
        <v>0</v>
      </c>
      <c r="AK2503">
        <f>_xlfn.XLOOKUP(Tabela5[[#This Row],[UUID]],Planilha2!$A:$A,Planilha2!D:D,"")</f>
        <v>2</v>
      </c>
      <c r="AL2503">
        <f>_xlfn.XLOOKUP(Tabela5[[#This Row],[UUID]],Planilha2!$A:$A,Planilha2!E:E,"")</f>
        <v>2</v>
      </c>
      <c r="AM2503">
        <f>_xlfn.XLOOKUP(Tabela5[[#This Row],[UUID]],Planilha2!$A:$A,Planilha2!F:F,"")</f>
        <v>1</v>
      </c>
      <c r="AN2503">
        <f>_xlfn.XLOOKUP(Tabela5[[#This Row],[UUID]],Planilha2!$A:$A,Planilha2!G:G,"")</f>
        <v>1</v>
      </c>
      <c r="AO2503">
        <f>_xlfn.XLOOKUP(Tabela5[[#This Row],[UUID]],Planilha2!$A:$A,Planilha2!H:H,"")</f>
        <v>1</v>
      </c>
      <c r="AP2503">
        <f>_xlfn.XLOOKUP(Tabela5[[#This Row],[UUID]],Planilha2!$A:$A,Planilha2!I:I,"")</f>
        <v>1</v>
      </c>
      <c r="AQ2503">
        <f>_xlfn.XLOOKUP(Tabela5[[#This Row],[UUID]],Planilha2!$A:$A,Planilha2!J:J,"")</f>
        <v>1</v>
      </c>
      <c r="AR2503">
        <f>_xlfn.XLOOKUP(Tabela5[[#This Row],[UUID]],Planilha2!$A:$A,Planilha2!K:K,"")</f>
        <v>1</v>
      </c>
      <c r="AS2503">
        <f>_xlfn.XLOOKUP(Tabela5[[#This Row],[UUID]],Planilha2!$A:$A,Planilha2!L:L,"")</f>
        <v>1</v>
      </c>
      <c r="AT2503">
        <f>_xlfn.XLOOKUP(Tabela5[[#This Row],[UUID]],Planilha2!$A:$A,Planilha2!M:M,"")</f>
        <v>0</v>
      </c>
      <c r="AU2503">
        <f>_xlfn.XLOOKUP(Tabela5[[#This Row],[UUID]],Planilha2!$A:$A,Planilha2!N:N,"")</f>
        <v>1</v>
      </c>
      <c r="AV2503">
        <f>_xlfn.XLOOKUP(Tabela5[[#This Row],[UUID]],Planilha2!$A:$A,Planilha2!O:O,"")</f>
        <v>1</v>
      </c>
    </row>
    <row r="2504" spans="1:48" x14ac:dyDescent="0.2">
      <c r="A2504" t="s">
        <v>9580</v>
      </c>
      <c r="B2504" t="s">
        <v>35</v>
      </c>
      <c r="C2504">
        <v>59578068</v>
      </c>
      <c r="D2504">
        <v>1696334977</v>
      </c>
      <c r="E2504" t="s">
        <v>1166</v>
      </c>
      <c r="F2504" t="s">
        <v>1167</v>
      </c>
      <c r="G2504" t="s">
        <v>1168</v>
      </c>
      <c r="H2504" s="1">
        <v>45931</v>
      </c>
      <c r="I2504">
        <v>202510</v>
      </c>
      <c r="J2504">
        <v>98.072320000000005</v>
      </c>
      <c r="L2504">
        <v>98.07</v>
      </c>
      <c r="N2504">
        <v>90431050</v>
      </c>
      <c r="O2504" s="1">
        <v>46007</v>
      </c>
      <c r="P2504" s="1">
        <v>46059</v>
      </c>
      <c r="R2504">
        <v>67</v>
      </c>
      <c r="S2504" t="s">
        <v>53</v>
      </c>
      <c r="T2504" t="s">
        <v>40</v>
      </c>
      <c r="U2504" t="s">
        <v>40</v>
      </c>
      <c r="V2504" t="s">
        <v>1169</v>
      </c>
      <c r="W2504">
        <v>6</v>
      </c>
      <c r="X2504" t="s">
        <v>42</v>
      </c>
      <c r="Y2504">
        <v>6</v>
      </c>
      <c r="Z2504" t="s">
        <v>40</v>
      </c>
      <c r="AA2504" t="s">
        <v>982</v>
      </c>
      <c r="AB2504" t="s">
        <v>44</v>
      </c>
      <c r="AC2504" t="s">
        <v>45</v>
      </c>
      <c r="AE2504" t="s">
        <v>298</v>
      </c>
      <c r="AF2504" t="s">
        <v>9581</v>
      </c>
      <c r="AG2504" s="1">
        <v>46054</v>
      </c>
      <c r="AH2504" t="s">
        <v>2751</v>
      </c>
      <c r="AI2504">
        <f>_xlfn.XLOOKUP(Tabela5[[#This Row],[UUID]],Planilha2!$A:$A,Planilha2!B:B,"")</f>
        <v>1</v>
      </c>
      <c r="AJ2504">
        <f>_xlfn.XLOOKUP(Tabela5[[#This Row],[UUID]],Planilha2!$A:$A,Planilha2!C:C,"")</f>
        <v>1</v>
      </c>
      <c r="AK2504">
        <f>_xlfn.XLOOKUP(Tabela5[[#This Row],[UUID]],Planilha2!$A:$A,Planilha2!D:D,"")</f>
        <v>1</v>
      </c>
      <c r="AL2504">
        <f>_xlfn.XLOOKUP(Tabela5[[#This Row],[UUID]],Planilha2!$A:$A,Planilha2!E:E,"")</f>
        <v>0</v>
      </c>
      <c r="AM2504">
        <f>_xlfn.XLOOKUP(Tabela5[[#This Row],[UUID]],Planilha2!$A:$A,Planilha2!F:F,"")</f>
        <v>0</v>
      </c>
      <c r="AN2504">
        <f>_xlfn.XLOOKUP(Tabela5[[#This Row],[UUID]],Planilha2!$A:$A,Planilha2!G:G,"")</f>
        <v>1</v>
      </c>
      <c r="AO2504">
        <f>_xlfn.XLOOKUP(Tabela5[[#This Row],[UUID]],Planilha2!$A:$A,Planilha2!H:H,"")</f>
        <v>1</v>
      </c>
      <c r="AP2504">
        <f>_xlfn.XLOOKUP(Tabela5[[#This Row],[UUID]],Planilha2!$A:$A,Planilha2!I:I,"")</f>
        <v>1</v>
      </c>
      <c r="AQ2504">
        <f>_xlfn.XLOOKUP(Tabela5[[#This Row],[UUID]],Planilha2!$A:$A,Planilha2!J:J,"")</f>
        <v>1</v>
      </c>
      <c r="AR2504">
        <f>_xlfn.XLOOKUP(Tabela5[[#This Row],[UUID]],Planilha2!$A:$A,Planilha2!K:K,"")</f>
        <v>1</v>
      </c>
      <c r="AS2504">
        <f>_xlfn.XLOOKUP(Tabela5[[#This Row],[UUID]],Planilha2!$A:$A,Planilha2!L:L,"")</f>
        <v>1</v>
      </c>
      <c r="AT2504">
        <f>_xlfn.XLOOKUP(Tabela5[[#This Row],[UUID]],Planilha2!$A:$A,Planilha2!M:M,"")</f>
        <v>1</v>
      </c>
      <c r="AU2504">
        <f>_xlfn.XLOOKUP(Tabela5[[#This Row],[UUID]],Planilha2!$A:$A,Planilha2!N:N,"")</f>
        <v>1</v>
      </c>
      <c r="AV2504">
        <f>_xlfn.XLOOKUP(Tabela5[[#This Row],[UUID]],Planilha2!$A:$A,Planilha2!O:O,"")</f>
        <v>1</v>
      </c>
    </row>
    <row r="2505" spans="1:48" x14ac:dyDescent="0.2">
      <c r="A2505" t="s">
        <v>9582</v>
      </c>
      <c r="B2505" t="s">
        <v>35</v>
      </c>
      <c r="C2505">
        <v>21630640</v>
      </c>
      <c r="D2505">
        <v>4225751430</v>
      </c>
      <c r="E2505" t="s">
        <v>5981</v>
      </c>
      <c r="F2505" t="s">
        <v>5982</v>
      </c>
      <c r="G2505" t="s">
        <v>5983</v>
      </c>
      <c r="H2505" s="1">
        <v>45992</v>
      </c>
      <c r="I2505">
        <v>202512</v>
      </c>
      <c r="J2505">
        <v>291.86498</v>
      </c>
      <c r="K2505">
        <v>15.24</v>
      </c>
      <c r="L2505">
        <v>307.10000000000002</v>
      </c>
      <c r="N2505">
        <v>90453167</v>
      </c>
      <c r="O2505" s="1">
        <v>46037</v>
      </c>
      <c r="P2505" s="1">
        <v>46048</v>
      </c>
      <c r="R2505">
        <v>78</v>
      </c>
      <c r="S2505" t="s">
        <v>53</v>
      </c>
      <c r="T2505" t="s">
        <v>40</v>
      </c>
      <c r="U2505" t="s">
        <v>40</v>
      </c>
      <c r="V2505" t="s">
        <v>5984</v>
      </c>
      <c r="W2505">
        <v>6</v>
      </c>
      <c r="X2505" t="s">
        <v>42</v>
      </c>
      <c r="Y2505">
        <v>6</v>
      </c>
      <c r="Z2505" t="s">
        <v>40</v>
      </c>
      <c r="AA2505" t="s">
        <v>193</v>
      </c>
      <c r="AB2505" t="s">
        <v>44</v>
      </c>
      <c r="AE2505" t="s">
        <v>298</v>
      </c>
      <c r="AF2505" t="s">
        <v>9583</v>
      </c>
      <c r="AG2505" s="1">
        <v>46038</v>
      </c>
      <c r="AH2505" t="s">
        <v>2751</v>
      </c>
      <c r="AI2505">
        <f>_xlfn.XLOOKUP(Tabela5[[#This Row],[UUID]],Planilha2!$A:$A,Planilha2!B:B,"")</f>
        <v>1</v>
      </c>
      <c r="AJ2505">
        <f>_xlfn.XLOOKUP(Tabela5[[#This Row],[UUID]],Planilha2!$A:$A,Planilha2!C:C,"")</f>
        <v>0</v>
      </c>
      <c r="AK2505">
        <f>_xlfn.XLOOKUP(Tabela5[[#This Row],[UUID]],Planilha2!$A:$A,Planilha2!D:D,"")</f>
        <v>1</v>
      </c>
      <c r="AL2505">
        <f>_xlfn.XLOOKUP(Tabela5[[#This Row],[UUID]],Planilha2!$A:$A,Planilha2!E:E,"")</f>
        <v>0</v>
      </c>
      <c r="AM2505">
        <f>_xlfn.XLOOKUP(Tabela5[[#This Row],[UUID]],Planilha2!$A:$A,Planilha2!F:F,"")</f>
        <v>1</v>
      </c>
      <c r="AN2505">
        <f>_xlfn.XLOOKUP(Tabela5[[#This Row],[UUID]],Planilha2!$A:$A,Planilha2!G:G,"")</f>
        <v>1</v>
      </c>
      <c r="AO2505">
        <f>_xlfn.XLOOKUP(Tabela5[[#This Row],[UUID]],Planilha2!$A:$A,Planilha2!H:H,"")</f>
        <v>1</v>
      </c>
      <c r="AP2505">
        <f>_xlfn.XLOOKUP(Tabela5[[#This Row],[UUID]],Planilha2!$A:$A,Planilha2!I:I,"")</f>
        <v>1</v>
      </c>
      <c r="AQ2505">
        <f>_xlfn.XLOOKUP(Tabela5[[#This Row],[UUID]],Planilha2!$A:$A,Planilha2!J:J,"")</f>
        <v>1</v>
      </c>
      <c r="AR2505">
        <f>_xlfn.XLOOKUP(Tabela5[[#This Row],[UUID]],Planilha2!$A:$A,Planilha2!K:K,"")</f>
        <v>1</v>
      </c>
      <c r="AS2505">
        <f>_xlfn.XLOOKUP(Tabela5[[#This Row],[UUID]],Planilha2!$A:$A,Planilha2!L:L,"")</f>
        <v>1</v>
      </c>
      <c r="AT2505">
        <f>_xlfn.XLOOKUP(Tabela5[[#This Row],[UUID]],Planilha2!$A:$A,Planilha2!M:M,"")</f>
        <v>0</v>
      </c>
      <c r="AU2505">
        <f>_xlfn.XLOOKUP(Tabela5[[#This Row],[UUID]],Planilha2!$A:$A,Planilha2!N:N,"")</f>
        <v>1</v>
      </c>
      <c r="AV2505">
        <f>_xlfn.XLOOKUP(Tabela5[[#This Row],[UUID]],Planilha2!$A:$A,Planilha2!O:O,"")</f>
        <v>1</v>
      </c>
    </row>
    <row r="2506" spans="1:48" x14ac:dyDescent="0.2">
      <c r="A2506" t="s">
        <v>9584</v>
      </c>
      <c r="B2506" t="s">
        <v>35</v>
      </c>
      <c r="C2506">
        <v>35234210</v>
      </c>
      <c r="D2506">
        <v>41323766804</v>
      </c>
      <c r="E2506" t="s">
        <v>5951</v>
      </c>
      <c r="F2506" t="s">
        <v>6001</v>
      </c>
      <c r="G2506" t="s">
        <v>6002</v>
      </c>
      <c r="H2506" s="1">
        <v>45992</v>
      </c>
      <c r="I2506">
        <v>202512</v>
      </c>
      <c r="J2506">
        <v>247.40701000000001</v>
      </c>
      <c r="L2506">
        <v>247.41</v>
      </c>
      <c r="N2506">
        <v>90453169</v>
      </c>
      <c r="O2506" s="1">
        <v>46037</v>
      </c>
      <c r="P2506" s="1">
        <v>46048</v>
      </c>
      <c r="R2506">
        <v>78</v>
      </c>
      <c r="S2506" t="s">
        <v>53</v>
      </c>
      <c r="T2506" t="s">
        <v>40</v>
      </c>
      <c r="U2506" t="s">
        <v>40</v>
      </c>
      <c r="V2506" t="s">
        <v>6003</v>
      </c>
      <c r="W2506">
        <v>6</v>
      </c>
      <c r="X2506" t="s">
        <v>42</v>
      </c>
      <c r="Y2506">
        <v>6</v>
      </c>
      <c r="Z2506" t="s">
        <v>40</v>
      </c>
      <c r="AA2506" t="s">
        <v>193</v>
      </c>
      <c r="AB2506" t="s">
        <v>44</v>
      </c>
      <c r="AE2506" t="s">
        <v>298</v>
      </c>
      <c r="AF2506" t="s">
        <v>9585</v>
      </c>
      <c r="AG2506" s="1">
        <v>46027</v>
      </c>
      <c r="AH2506" t="s">
        <v>70</v>
      </c>
      <c r="AI2506">
        <f>_xlfn.XLOOKUP(Tabela5[[#This Row],[UUID]],Planilha2!$A:$A,Planilha2!B:B,"")</f>
        <v>0</v>
      </c>
      <c r="AJ2506">
        <f>_xlfn.XLOOKUP(Tabela5[[#This Row],[UUID]],Planilha2!$A:$A,Planilha2!C:C,"")</f>
        <v>0</v>
      </c>
      <c r="AK2506">
        <f>_xlfn.XLOOKUP(Tabela5[[#This Row],[UUID]],Planilha2!$A:$A,Planilha2!D:D,"")</f>
        <v>4</v>
      </c>
      <c r="AL2506">
        <f>_xlfn.XLOOKUP(Tabela5[[#This Row],[UUID]],Planilha2!$A:$A,Planilha2!E:E,"")</f>
        <v>2</v>
      </c>
      <c r="AM2506">
        <f>_xlfn.XLOOKUP(Tabela5[[#This Row],[UUID]],Planilha2!$A:$A,Planilha2!F:F,"")</f>
        <v>0</v>
      </c>
      <c r="AN2506">
        <f>_xlfn.XLOOKUP(Tabela5[[#This Row],[UUID]],Planilha2!$A:$A,Planilha2!G:G,"")</f>
        <v>1</v>
      </c>
      <c r="AO2506">
        <f>_xlfn.XLOOKUP(Tabela5[[#This Row],[UUID]],Planilha2!$A:$A,Planilha2!H:H,"")</f>
        <v>1</v>
      </c>
      <c r="AP2506">
        <f>_xlfn.XLOOKUP(Tabela5[[#This Row],[UUID]],Planilha2!$A:$A,Planilha2!I:I,"")</f>
        <v>1</v>
      </c>
      <c r="AQ2506">
        <f>_xlfn.XLOOKUP(Tabela5[[#This Row],[UUID]],Planilha2!$A:$A,Planilha2!J:J,"")</f>
        <v>1</v>
      </c>
      <c r="AR2506">
        <f>_xlfn.XLOOKUP(Tabela5[[#This Row],[UUID]],Planilha2!$A:$A,Planilha2!K:K,"")</f>
        <v>1</v>
      </c>
      <c r="AS2506">
        <f>_xlfn.XLOOKUP(Tabela5[[#This Row],[UUID]],Planilha2!$A:$A,Planilha2!L:L,"")</f>
        <v>1</v>
      </c>
      <c r="AT2506">
        <f>_xlfn.XLOOKUP(Tabela5[[#This Row],[UUID]],Planilha2!$A:$A,Planilha2!M:M,"")</f>
        <v>0</v>
      </c>
      <c r="AU2506">
        <f>_xlfn.XLOOKUP(Tabela5[[#This Row],[UUID]],Planilha2!$A:$A,Planilha2!N:N,"")</f>
        <v>0</v>
      </c>
      <c r="AV2506">
        <f>_xlfn.XLOOKUP(Tabela5[[#This Row],[UUID]],Planilha2!$A:$A,Planilha2!O:O,"")</f>
        <v>0</v>
      </c>
    </row>
    <row r="2507" spans="1:48" x14ac:dyDescent="0.2">
      <c r="A2507" t="s">
        <v>9586</v>
      </c>
      <c r="B2507" t="s">
        <v>35</v>
      </c>
      <c r="C2507">
        <v>4003784941</v>
      </c>
      <c r="D2507">
        <v>28082395800</v>
      </c>
      <c r="E2507" t="s">
        <v>1492</v>
      </c>
      <c r="F2507" t="s">
        <v>8079</v>
      </c>
      <c r="G2507" t="s">
        <v>1494</v>
      </c>
      <c r="H2507" s="1">
        <v>45992</v>
      </c>
      <c r="I2507">
        <v>202512</v>
      </c>
      <c r="J2507">
        <v>135.03576000000001</v>
      </c>
      <c r="L2507">
        <v>135.04</v>
      </c>
      <c r="N2507">
        <v>90460651</v>
      </c>
      <c r="O2507" s="1">
        <v>46048</v>
      </c>
      <c r="P2507" s="1">
        <v>46058</v>
      </c>
      <c r="R2507">
        <v>68</v>
      </c>
      <c r="S2507" t="s">
        <v>53</v>
      </c>
      <c r="T2507" t="s">
        <v>40</v>
      </c>
      <c r="U2507" t="s">
        <v>40</v>
      </c>
      <c r="V2507" t="s">
        <v>1495</v>
      </c>
      <c r="W2507">
        <v>6</v>
      </c>
      <c r="X2507" t="s">
        <v>42</v>
      </c>
      <c r="Y2507">
        <v>6</v>
      </c>
      <c r="Z2507" t="s">
        <v>40</v>
      </c>
      <c r="AA2507" t="s">
        <v>193</v>
      </c>
      <c r="AB2507" t="s">
        <v>44</v>
      </c>
      <c r="AC2507" t="s">
        <v>45</v>
      </c>
      <c r="AE2507" t="s">
        <v>298</v>
      </c>
      <c r="AF2507" t="s">
        <v>9587</v>
      </c>
      <c r="AG2507" s="1">
        <v>46109</v>
      </c>
      <c r="AH2507" t="s">
        <v>47</v>
      </c>
      <c r="AI2507">
        <f>_xlfn.XLOOKUP(Tabela5[[#This Row],[UUID]],Planilha2!$A:$A,Planilha2!B:B,"")</f>
        <v>1</v>
      </c>
      <c r="AJ2507">
        <f>_xlfn.XLOOKUP(Tabela5[[#This Row],[UUID]],Planilha2!$A:$A,Planilha2!C:C,"")</f>
        <v>2</v>
      </c>
      <c r="AK2507">
        <f>_xlfn.XLOOKUP(Tabela5[[#This Row],[UUID]],Planilha2!$A:$A,Planilha2!D:D,"")</f>
        <v>2</v>
      </c>
      <c r="AL2507">
        <f>_xlfn.XLOOKUP(Tabela5[[#This Row],[UUID]],Planilha2!$A:$A,Planilha2!E:E,"")</f>
        <v>0</v>
      </c>
      <c r="AM2507">
        <f>_xlfn.XLOOKUP(Tabela5[[#This Row],[UUID]],Planilha2!$A:$A,Planilha2!F:F,"")</f>
        <v>1</v>
      </c>
      <c r="AN2507">
        <f>_xlfn.XLOOKUP(Tabela5[[#This Row],[UUID]],Planilha2!$A:$A,Planilha2!G:G,"")</f>
        <v>1</v>
      </c>
      <c r="AO2507">
        <f>_xlfn.XLOOKUP(Tabela5[[#This Row],[UUID]],Planilha2!$A:$A,Planilha2!H:H,"")</f>
        <v>1</v>
      </c>
      <c r="AP2507">
        <f>_xlfn.XLOOKUP(Tabela5[[#This Row],[UUID]],Planilha2!$A:$A,Planilha2!I:I,"")</f>
        <v>1</v>
      </c>
      <c r="AQ2507">
        <f>_xlfn.XLOOKUP(Tabela5[[#This Row],[UUID]],Planilha2!$A:$A,Planilha2!J:J,"")</f>
        <v>0</v>
      </c>
      <c r="AR2507">
        <f>_xlfn.XLOOKUP(Tabela5[[#This Row],[UUID]],Planilha2!$A:$A,Planilha2!K:K,"")</f>
        <v>0</v>
      </c>
      <c r="AS2507">
        <f>_xlfn.XLOOKUP(Tabela5[[#This Row],[UUID]],Planilha2!$A:$A,Planilha2!L:L,"")</f>
        <v>0</v>
      </c>
      <c r="AT2507">
        <f>_xlfn.XLOOKUP(Tabela5[[#This Row],[UUID]],Planilha2!$A:$A,Planilha2!M:M,"")</f>
        <v>0</v>
      </c>
      <c r="AU2507">
        <f>_xlfn.XLOOKUP(Tabela5[[#This Row],[UUID]],Planilha2!$A:$A,Planilha2!N:N,"")</f>
        <v>1</v>
      </c>
      <c r="AV2507">
        <f>_xlfn.XLOOKUP(Tabela5[[#This Row],[UUID]],Planilha2!$A:$A,Planilha2!O:O,"")</f>
        <v>1</v>
      </c>
    </row>
    <row r="2508" spans="1:48" x14ac:dyDescent="0.2">
      <c r="A2508" t="s">
        <v>9588</v>
      </c>
      <c r="B2508" t="s">
        <v>35</v>
      </c>
      <c r="C2508">
        <v>4001398055</v>
      </c>
      <c r="D2508">
        <v>21837142807</v>
      </c>
      <c r="E2508" t="s">
        <v>2208</v>
      </c>
      <c r="F2508" t="s">
        <v>2209</v>
      </c>
      <c r="G2508" t="s">
        <v>2210</v>
      </c>
      <c r="H2508" s="1">
        <v>45992</v>
      </c>
      <c r="I2508">
        <v>202512</v>
      </c>
      <c r="J2508">
        <v>234.12159</v>
      </c>
      <c r="K2508">
        <v>8.58</v>
      </c>
      <c r="L2508">
        <v>242.7</v>
      </c>
      <c r="N2508">
        <v>90453162</v>
      </c>
      <c r="O2508" s="1">
        <v>46037</v>
      </c>
      <c r="P2508" s="1">
        <v>46048</v>
      </c>
      <c r="R2508">
        <v>78</v>
      </c>
      <c r="S2508" t="s">
        <v>53</v>
      </c>
      <c r="T2508" t="s">
        <v>40</v>
      </c>
      <c r="U2508" t="s">
        <v>40</v>
      </c>
      <c r="V2508" t="s">
        <v>2211</v>
      </c>
      <c r="W2508">
        <v>6</v>
      </c>
      <c r="X2508" t="s">
        <v>42</v>
      </c>
      <c r="Y2508">
        <v>6</v>
      </c>
      <c r="Z2508" t="s">
        <v>40</v>
      </c>
      <c r="AA2508" t="s">
        <v>193</v>
      </c>
      <c r="AB2508" t="s">
        <v>44</v>
      </c>
      <c r="AE2508" t="s">
        <v>298</v>
      </c>
      <c r="AF2508" t="s">
        <v>9589</v>
      </c>
      <c r="AG2508" s="1">
        <v>46059</v>
      </c>
      <c r="AH2508" t="s">
        <v>2751</v>
      </c>
      <c r="AI2508">
        <f>_xlfn.XLOOKUP(Tabela5[[#This Row],[UUID]],Planilha2!$A:$A,Planilha2!B:B,"")</f>
        <v>1</v>
      </c>
      <c r="AJ2508">
        <f>_xlfn.XLOOKUP(Tabela5[[#This Row],[UUID]],Planilha2!$A:$A,Planilha2!C:C,"")</f>
        <v>0</v>
      </c>
      <c r="AK2508">
        <f>_xlfn.XLOOKUP(Tabela5[[#This Row],[UUID]],Planilha2!$A:$A,Planilha2!D:D,"")</f>
        <v>1</v>
      </c>
      <c r="AL2508">
        <f>_xlfn.XLOOKUP(Tabela5[[#This Row],[UUID]],Planilha2!$A:$A,Planilha2!E:E,"")</f>
        <v>0</v>
      </c>
      <c r="AM2508">
        <f>_xlfn.XLOOKUP(Tabela5[[#This Row],[UUID]],Planilha2!$A:$A,Planilha2!F:F,"")</f>
        <v>1</v>
      </c>
      <c r="AN2508">
        <f>_xlfn.XLOOKUP(Tabela5[[#This Row],[UUID]],Planilha2!$A:$A,Planilha2!G:G,"")</f>
        <v>1</v>
      </c>
      <c r="AO2508">
        <f>_xlfn.XLOOKUP(Tabela5[[#This Row],[UUID]],Planilha2!$A:$A,Planilha2!H:H,"")</f>
        <v>1</v>
      </c>
      <c r="AP2508">
        <f>_xlfn.XLOOKUP(Tabela5[[#This Row],[UUID]],Planilha2!$A:$A,Planilha2!I:I,"")</f>
        <v>1</v>
      </c>
      <c r="AQ2508">
        <f>_xlfn.XLOOKUP(Tabela5[[#This Row],[UUID]],Planilha2!$A:$A,Planilha2!J:J,"")</f>
        <v>1</v>
      </c>
      <c r="AR2508">
        <f>_xlfn.XLOOKUP(Tabela5[[#This Row],[UUID]],Planilha2!$A:$A,Planilha2!K:K,"")</f>
        <v>1</v>
      </c>
      <c r="AS2508">
        <f>_xlfn.XLOOKUP(Tabela5[[#This Row],[UUID]],Planilha2!$A:$A,Planilha2!L:L,"")</f>
        <v>1</v>
      </c>
      <c r="AT2508">
        <f>_xlfn.XLOOKUP(Tabela5[[#This Row],[UUID]],Planilha2!$A:$A,Planilha2!M:M,"")</f>
        <v>0</v>
      </c>
      <c r="AU2508">
        <f>_xlfn.XLOOKUP(Tabela5[[#This Row],[UUID]],Planilha2!$A:$A,Planilha2!N:N,"")</f>
        <v>1</v>
      </c>
      <c r="AV2508">
        <f>_xlfn.XLOOKUP(Tabela5[[#This Row],[UUID]],Planilha2!$A:$A,Planilha2!O:O,"")</f>
        <v>1</v>
      </c>
    </row>
    <row r="2509" spans="1:48" x14ac:dyDescent="0.2">
      <c r="A2509" t="s">
        <v>9590</v>
      </c>
      <c r="B2509" t="s">
        <v>35</v>
      </c>
      <c r="C2509">
        <v>4002217374</v>
      </c>
      <c r="D2509">
        <v>39908136844</v>
      </c>
      <c r="E2509" t="s">
        <v>1456</v>
      </c>
      <c r="F2509" t="s">
        <v>9591</v>
      </c>
      <c r="G2509" t="s">
        <v>1458</v>
      </c>
      <c r="H2509" s="1">
        <v>45992</v>
      </c>
      <c r="I2509">
        <v>202512</v>
      </c>
      <c r="J2509">
        <v>215.92491999999999</v>
      </c>
      <c r="L2509">
        <v>215.92</v>
      </c>
      <c r="N2509">
        <v>90460918</v>
      </c>
      <c r="O2509" s="1">
        <v>46048</v>
      </c>
      <c r="P2509" s="1">
        <v>46058</v>
      </c>
      <c r="R2509">
        <v>68</v>
      </c>
      <c r="S2509" t="s">
        <v>53</v>
      </c>
      <c r="T2509" t="s">
        <v>40</v>
      </c>
      <c r="U2509" t="s">
        <v>40</v>
      </c>
      <c r="V2509" t="s">
        <v>1459</v>
      </c>
      <c r="W2509">
        <v>6</v>
      </c>
      <c r="X2509" t="s">
        <v>42</v>
      </c>
      <c r="Y2509">
        <v>6</v>
      </c>
      <c r="Z2509" t="s">
        <v>40</v>
      </c>
      <c r="AA2509" t="s">
        <v>193</v>
      </c>
      <c r="AB2509" t="s">
        <v>44</v>
      </c>
      <c r="AC2509" t="s">
        <v>45</v>
      </c>
      <c r="AE2509" t="s">
        <v>298</v>
      </c>
      <c r="AF2509" t="s">
        <v>9592</v>
      </c>
      <c r="AG2509" s="1">
        <v>46094</v>
      </c>
      <c r="AH2509" t="s">
        <v>2615</v>
      </c>
      <c r="AI2509">
        <f>_xlfn.XLOOKUP(Tabela5[[#This Row],[UUID]],Planilha2!$A:$A,Planilha2!B:B,"")</f>
        <v>1</v>
      </c>
      <c r="AJ2509">
        <f>_xlfn.XLOOKUP(Tabela5[[#This Row],[UUID]],Planilha2!$A:$A,Planilha2!C:C,"")</f>
        <v>0</v>
      </c>
      <c r="AK2509">
        <f>_xlfn.XLOOKUP(Tabela5[[#This Row],[UUID]],Planilha2!$A:$A,Planilha2!D:D,"")</f>
        <v>1</v>
      </c>
      <c r="AL2509">
        <f>_xlfn.XLOOKUP(Tabela5[[#This Row],[UUID]],Planilha2!$A:$A,Planilha2!E:E,"")</f>
        <v>0</v>
      </c>
      <c r="AM2509">
        <f>_xlfn.XLOOKUP(Tabela5[[#This Row],[UUID]],Planilha2!$A:$A,Planilha2!F:F,"")</f>
        <v>1</v>
      </c>
      <c r="AN2509">
        <f>_xlfn.XLOOKUP(Tabela5[[#This Row],[UUID]],Planilha2!$A:$A,Planilha2!G:G,"")</f>
        <v>1</v>
      </c>
      <c r="AO2509">
        <f>_xlfn.XLOOKUP(Tabela5[[#This Row],[UUID]],Planilha2!$A:$A,Planilha2!H:H,"")</f>
        <v>1</v>
      </c>
      <c r="AP2509">
        <f>_xlfn.XLOOKUP(Tabela5[[#This Row],[UUID]],Planilha2!$A:$A,Planilha2!I:I,"")</f>
        <v>1</v>
      </c>
      <c r="AQ2509">
        <f>_xlfn.XLOOKUP(Tabela5[[#This Row],[UUID]],Planilha2!$A:$A,Planilha2!J:J,"")</f>
        <v>1</v>
      </c>
      <c r="AR2509">
        <f>_xlfn.XLOOKUP(Tabela5[[#This Row],[UUID]],Planilha2!$A:$A,Planilha2!K:K,"")</f>
        <v>1</v>
      </c>
      <c r="AS2509">
        <f>_xlfn.XLOOKUP(Tabela5[[#This Row],[UUID]],Planilha2!$A:$A,Planilha2!L:L,"")</f>
        <v>1</v>
      </c>
      <c r="AT2509">
        <f>_xlfn.XLOOKUP(Tabela5[[#This Row],[UUID]],Planilha2!$A:$A,Planilha2!M:M,"")</f>
        <v>0</v>
      </c>
      <c r="AU2509">
        <f>_xlfn.XLOOKUP(Tabela5[[#This Row],[UUID]],Planilha2!$A:$A,Planilha2!N:N,"")</f>
        <v>1</v>
      </c>
      <c r="AV2509">
        <f>_xlfn.XLOOKUP(Tabela5[[#This Row],[UUID]],Planilha2!$A:$A,Planilha2!O:O,"")</f>
        <v>1</v>
      </c>
    </row>
    <row r="2510" spans="1:48" x14ac:dyDescent="0.2">
      <c r="A2510" t="s">
        <v>9593</v>
      </c>
      <c r="B2510" t="s">
        <v>35</v>
      </c>
      <c r="C2510">
        <v>4001819836</v>
      </c>
      <c r="D2510">
        <v>37550060819</v>
      </c>
      <c r="E2510" t="s">
        <v>3512</v>
      </c>
      <c r="F2510" t="s">
        <v>6013</v>
      </c>
      <c r="G2510" t="s">
        <v>3514</v>
      </c>
      <c r="H2510" s="1">
        <v>45992</v>
      </c>
      <c r="I2510">
        <v>202512</v>
      </c>
      <c r="J2510">
        <v>68.278220000000005</v>
      </c>
      <c r="L2510">
        <v>68.28</v>
      </c>
      <c r="N2510">
        <v>90453134</v>
      </c>
      <c r="O2510" s="1">
        <v>46037</v>
      </c>
      <c r="P2510" s="1">
        <v>46048</v>
      </c>
      <c r="R2510">
        <v>78</v>
      </c>
      <c r="S2510" t="s">
        <v>53</v>
      </c>
      <c r="T2510" t="s">
        <v>40</v>
      </c>
      <c r="U2510" t="s">
        <v>40</v>
      </c>
      <c r="V2510" t="s">
        <v>3515</v>
      </c>
      <c r="W2510">
        <v>6</v>
      </c>
      <c r="X2510" t="s">
        <v>42</v>
      </c>
      <c r="Y2510">
        <v>6</v>
      </c>
      <c r="Z2510" t="s">
        <v>40</v>
      </c>
      <c r="AA2510" t="s">
        <v>193</v>
      </c>
      <c r="AB2510" t="s">
        <v>44</v>
      </c>
      <c r="AE2510" t="s">
        <v>298</v>
      </c>
      <c r="AF2510" t="s">
        <v>9594</v>
      </c>
      <c r="AG2510" s="1">
        <v>46043</v>
      </c>
      <c r="AH2510" t="s">
        <v>2751</v>
      </c>
      <c r="AI2510">
        <f>_xlfn.XLOOKUP(Tabela5[[#This Row],[UUID]],Planilha2!$A:$A,Planilha2!B:B,"")</f>
        <v>1</v>
      </c>
      <c r="AJ2510">
        <f>_xlfn.XLOOKUP(Tabela5[[#This Row],[UUID]],Planilha2!$A:$A,Planilha2!C:C,"")</f>
        <v>1</v>
      </c>
      <c r="AK2510">
        <f>_xlfn.XLOOKUP(Tabela5[[#This Row],[UUID]],Planilha2!$A:$A,Planilha2!D:D,"")</f>
        <v>1</v>
      </c>
      <c r="AL2510">
        <f>_xlfn.XLOOKUP(Tabela5[[#This Row],[UUID]],Planilha2!$A:$A,Planilha2!E:E,"")</f>
        <v>0</v>
      </c>
      <c r="AM2510">
        <f>_xlfn.XLOOKUP(Tabela5[[#This Row],[UUID]],Planilha2!$A:$A,Planilha2!F:F,"")</f>
        <v>1</v>
      </c>
      <c r="AN2510">
        <f>_xlfn.XLOOKUP(Tabela5[[#This Row],[UUID]],Planilha2!$A:$A,Planilha2!G:G,"")</f>
        <v>1</v>
      </c>
      <c r="AO2510">
        <f>_xlfn.XLOOKUP(Tabela5[[#This Row],[UUID]],Planilha2!$A:$A,Planilha2!H:H,"")</f>
        <v>1</v>
      </c>
      <c r="AP2510">
        <f>_xlfn.XLOOKUP(Tabela5[[#This Row],[UUID]],Planilha2!$A:$A,Planilha2!I:I,"")</f>
        <v>1</v>
      </c>
      <c r="AQ2510">
        <f>_xlfn.XLOOKUP(Tabela5[[#This Row],[UUID]],Planilha2!$A:$A,Planilha2!J:J,"")</f>
        <v>1</v>
      </c>
      <c r="AR2510">
        <f>_xlfn.XLOOKUP(Tabela5[[#This Row],[UUID]],Planilha2!$A:$A,Planilha2!K:K,"")</f>
        <v>1</v>
      </c>
      <c r="AS2510">
        <f>_xlfn.XLOOKUP(Tabela5[[#This Row],[UUID]],Planilha2!$A:$A,Planilha2!L:L,"")</f>
        <v>1</v>
      </c>
      <c r="AT2510">
        <f>_xlfn.XLOOKUP(Tabela5[[#This Row],[UUID]],Planilha2!$A:$A,Planilha2!M:M,"")</f>
        <v>0</v>
      </c>
      <c r="AU2510">
        <f>_xlfn.XLOOKUP(Tabela5[[#This Row],[UUID]],Planilha2!$A:$A,Planilha2!N:N,"")</f>
        <v>1</v>
      </c>
      <c r="AV2510">
        <f>_xlfn.XLOOKUP(Tabela5[[#This Row],[UUID]],Planilha2!$A:$A,Planilha2!O:O,"")</f>
        <v>1</v>
      </c>
    </row>
    <row r="2511" spans="1:48" x14ac:dyDescent="0.2">
      <c r="A2511" t="s">
        <v>9595</v>
      </c>
      <c r="B2511" t="s">
        <v>35</v>
      </c>
      <c r="C2511">
        <v>4002036843</v>
      </c>
      <c r="D2511">
        <v>43476828832</v>
      </c>
      <c r="E2511" t="s">
        <v>1414</v>
      </c>
      <c r="F2511" t="s">
        <v>2232</v>
      </c>
      <c r="G2511" t="s">
        <v>1416</v>
      </c>
      <c r="H2511" s="1">
        <v>45992</v>
      </c>
      <c r="I2511">
        <v>202512</v>
      </c>
      <c r="J2511">
        <v>202.99779000000001</v>
      </c>
      <c r="L2511">
        <v>203</v>
      </c>
      <c r="N2511">
        <v>90453139</v>
      </c>
      <c r="O2511" s="1">
        <v>46037</v>
      </c>
      <c r="P2511" s="1">
        <v>46048</v>
      </c>
      <c r="R2511">
        <v>78</v>
      </c>
      <c r="S2511" t="s">
        <v>53</v>
      </c>
      <c r="T2511" t="s">
        <v>40</v>
      </c>
      <c r="U2511" t="s">
        <v>40</v>
      </c>
      <c r="V2511" t="s">
        <v>1417</v>
      </c>
      <c r="W2511">
        <v>6</v>
      </c>
      <c r="X2511" t="s">
        <v>42</v>
      </c>
      <c r="Y2511">
        <v>6</v>
      </c>
      <c r="Z2511" t="s">
        <v>40</v>
      </c>
      <c r="AA2511" t="s">
        <v>193</v>
      </c>
      <c r="AB2511" t="s">
        <v>44</v>
      </c>
      <c r="AE2511" t="s">
        <v>298</v>
      </c>
      <c r="AF2511" t="s">
        <v>9596</v>
      </c>
      <c r="AG2511" s="1">
        <v>46041</v>
      </c>
      <c r="AH2511" t="s">
        <v>2751</v>
      </c>
      <c r="AI2511">
        <f>_xlfn.XLOOKUP(Tabela5[[#This Row],[UUID]],Planilha2!$A:$A,Planilha2!B:B,"")</f>
        <v>0</v>
      </c>
      <c r="AJ2511">
        <f>_xlfn.XLOOKUP(Tabela5[[#This Row],[UUID]],Planilha2!$A:$A,Planilha2!C:C,"")</f>
        <v>1</v>
      </c>
      <c r="AK2511">
        <f>_xlfn.XLOOKUP(Tabela5[[#This Row],[UUID]],Planilha2!$A:$A,Planilha2!D:D,"")</f>
        <v>3</v>
      </c>
      <c r="AL2511">
        <f>_xlfn.XLOOKUP(Tabela5[[#This Row],[UUID]],Planilha2!$A:$A,Planilha2!E:E,"")</f>
        <v>4</v>
      </c>
      <c r="AM2511">
        <f>_xlfn.XLOOKUP(Tabela5[[#This Row],[UUID]],Planilha2!$A:$A,Planilha2!F:F,"")</f>
        <v>1</v>
      </c>
      <c r="AN2511">
        <f>_xlfn.XLOOKUP(Tabela5[[#This Row],[UUID]],Planilha2!$A:$A,Planilha2!G:G,"")</f>
        <v>1</v>
      </c>
      <c r="AO2511">
        <f>_xlfn.XLOOKUP(Tabela5[[#This Row],[UUID]],Planilha2!$A:$A,Planilha2!H:H,"")</f>
        <v>1</v>
      </c>
      <c r="AP2511">
        <f>_xlfn.XLOOKUP(Tabela5[[#This Row],[UUID]],Planilha2!$A:$A,Planilha2!I:I,"")</f>
        <v>1</v>
      </c>
      <c r="AQ2511">
        <f>_xlfn.XLOOKUP(Tabela5[[#This Row],[UUID]],Planilha2!$A:$A,Planilha2!J:J,"")</f>
        <v>1</v>
      </c>
      <c r="AR2511">
        <f>_xlfn.XLOOKUP(Tabela5[[#This Row],[UUID]],Planilha2!$A:$A,Planilha2!K:K,"")</f>
        <v>1</v>
      </c>
      <c r="AS2511">
        <f>_xlfn.XLOOKUP(Tabela5[[#This Row],[UUID]],Planilha2!$A:$A,Planilha2!L:L,"")</f>
        <v>1</v>
      </c>
      <c r="AT2511">
        <f>_xlfn.XLOOKUP(Tabela5[[#This Row],[UUID]],Planilha2!$A:$A,Planilha2!M:M,"")</f>
        <v>1</v>
      </c>
      <c r="AU2511">
        <f>_xlfn.XLOOKUP(Tabela5[[#This Row],[UUID]],Planilha2!$A:$A,Planilha2!N:N,"")</f>
        <v>1</v>
      </c>
      <c r="AV2511">
        <f>_xlfn.XLOOKUP(Tabela5[[#This Row],[UUID]],Planilha2!$A:$A,Planilha2!O:O,"")</f>
        <v>1</v>
      </c>
    </row>
    <row r="2512" spans="1:48" x14ac:dyDescent="0.2">
      <c r="A2512" t="s">
        <v>9597</v>
      </c>
      <c r="B2512" t="s">
        <v>35</v>
      </c>
      <c r="C2512">
        <v>4003840727</v>
      </c>
      <c r="D2512">
        <v>48621017806</v>
      </c>
      <c r="E2512" t="s">
        <v>1408</v>
      </c>
      <c r="F2512" t="s">
        <v>6033</v>
      </c>
      <c r="G2512" t="s">
        <v>1410</v>
      </c>
      <c r="H2512" s="1">
        <v>45992</v>
      </c>
      <c r="I2512">
        <v>202512</v>
      </c>
      <c r="J2512">
        <v>298.40384</v>
      </c>
      <c r="L2512">
        <v>298.39999999999998</v>
      </c>
      <c r="N2512">
        <v>90453147</v>
      </c>
      <c r="O2512" s="1">
        <v>46037</v>
      </c>
      <c r="P2512" s="1">
        <v>46048</v>
      </c>
      <c r="R2512">
        <v>78</v>
      </c>
      <c r="S2512" t="s">
        <v>53</v>
      </c>
      <c r="T2512" t="s">
        <v>40</v>
      </c>
      <c r="U2512" t="s">
        <v>40</v>
      </c>
      <c r="V2512" t="s">
        <v>1411</v>
      </c>
      <c r="W2512">
        <v>6</v>
      </c>
      <c r="X2512" t="s">
        <v>42</v>
      </c>
      <c r="Y2512">
        <v>6</v>
      </c>
      <c r="Z2512" t="s">
        <v>40</v>
      </c>
      <c r="AA2512" t="s">
        <v>193</v>
      </c>
      <c r="AB2512" t="s">
        <v>44</v>
      </c>
      <c r="AE2512" t="s">
        <v>298</v>
      </c>
      <c r="AF2512" t="s">
        <v>9598</v>
      </c>
      <c r="AG2512" s="1">
        <v>46041</v>
      </c>
      <c r="AH2512" t="s">
        <v>2751</v>
      </c>
      <c r="AI2512">
        <f>_xlfn.XLOOKUP(Tabela5[[#This Row],[UUID]],Planilha2!$A:$A,Planilha2!B:B,"")</f>
        <v>0</v>
      </c>
      <c r="AJ2512">
        <f>_xlfn.XLOOKUP(Tabela5[[#This Row],[UUID]],Planilha2!$A:$A,Planilha2!C:C,"")</f>
        <v>1</v>
      </c>
      <c r="AK2512">
        <f>_xlfn.XLOOKUP(Tabela5[[#This Row],[UUID]],Planilha2!$A:$A,Planilha2!D:D,"")</f>
        <v>86</v>
      </c>
      <c r="AL2512">
        <f>_xlfn.XLOOKUP(Tabela5[[#This Row],[UUID]],Planilha2!$A:$A,Planilha2!E:E,"")</f>
        <v>5</v>
      </c>
      <c r="AM2512">
        <f>_xlfn.XLOOKUP(Tabela5[[#This Row],[UUID]],Planilha2!$A:$A,Planilha2!F:F,"")</f>
        <v>1</v>
      </c>
      <c r="AN2512">
        <f>_xlfn.XLOOKUP(Tabela5[[#This Row],[UUID]],Planilha2!$A:$A,Planilha2!G:G,"")</f>
        <v>1</v>
      </c>
      <c r="AO2512">
        <f>_xlfn.XLOOKUP(Tabela5[[#This Row],[UUID]],Planilha2!$A:$A,Planilha2!H:H,"")</f>
        <v>1</v>
      </c>
      <c r="AP2512">
        <f>_xlfn.XLOOKUP(Tabela5[[#This Row],[UUID]],Planilha2!$A:$A,Planilha2!I:I,"")</f>
        <v>1</v>
      </c>
      <c r="AQ2512">
        <f>_xlfn.XLOOKUP(Tabela5[[#This Row],[UUID]],Planilha2!$A:$A,Planilha2!J:J,"")</f>
        <v>1</v>
      </c>
      <c r="AR2512">
        <f>_xlfn.XLOOKUP(Tabela5[[#This Row],[UUID]],Planilha2!$A:$A,Planilha2!K:K,"")</f>
        <v>1</v>
      </c>
      <c r="AS2512">
        <f>_xlfn.XLOOKUP(Tabela5[[#This Row],[UUID]],Planilha2!$A:$A,Planilha2!L:L,"")</f>
        <v>1</v>
      </c>
      <c r="AT2512">
        <f>_xlfn.XLOOKUP(Tabela5[[#This Row],[UUID]],Planilha2!$A:$A,Planilha2!M:M,"")</f>
        <v>1</v>
      </c>
      <c r="AU2512">
        <f>_xlfn.XLOOKUP(Tabela5[[#This Row],[UUID]],Planilha2!$A:$A,Planilha2!N:N,"")</f>
        <v>1</v>
      </c>
      <c r="AV2512">
        <f>_xlfn.XLOOKUP(Tabela5[[#This Row],[UUID]],Planilha2!$A:$A,Planilha2!O:O,"")</f>
        <v>1</v>
      </c>
    </row>
    <row r="2513" spans="1:48" x14ac:dyDescent="0.2">
      <c r="A2513" t="s">
        <v>9599</v>
      </c>
      <c r="B2513" t="s">
        <v>35</v>
      </c>
      <c r="C2513">
        <v>4002706568</v>
      </c>
      <c r="D2513">
        <v>44554262804</v>
      </c>
      <c r="E2513" t="s">
        <v>1402</v>
      </c>
      <c r="F2513" t="s">
        <v>3486</v>
      </c>
      <c r="G2513" t="s">
        <v>1404</v>
      </c>
      <c r="H2513" s="1">
        <v>45992</v>
      </c>
      <c r="I2513">
        <v>202512</v>
      </c>
      <c r="J2513">
        <v>216.97492</v>
      </c>
      <c r="L2513">
        <v>216.97</v>
      </c>
      <c r="N2513">
        <v>90460951</v>
      </c>
      <c r="O2513" s="1">
        <v>46048</v>
      </c>
      <c r="P2513" s="1">
        <v>46058</v>
      </c>
      <c r="R2513">
        <v>68</v>
      </c>
      <c r="S2513" t="s">
        <v>53</v>
      </c>
      <c r="T2513" t="s">
        <v>40</v>
      </c>
      <c r="U2513" t="s">
        <v>40</v>
      </c>
      <c r="V2513" t="s">
        <v>1405</v>
      </c>
      <c r="W2513">
        <v>6</v>
      </c>
      <c r="X2513" t="s">
        <v>42</v>
      </c>
      <c r="Y2513">
        <v>6</v>
      </c>
      <c r="Z2513" t="s">
        <v>40</v>
      </c>
      <c r="AA2513" t="s">
        <v>193</v>
      </c>
      <c r="AB2513" t="s">
        <v>44</v>
      </c>
      <c r="AC2513" t="s">
        <v>45</v>
      </c>
      <c r="AE2513" t="s">
        <v>298</v>
      </c>
      <c r="AF2513" t="s">
        <v>9600</v>
      </c>
      <c r="AG2513" s="1">
        <v>46094</v>
      </c>
      <c r="AH2513" t="s">
        <v>2615</v>
      </c>
      <c r="AI2513">
        <f>_xlfn.XLOOKUP(Tabela5[[#This Row],[UUID]],Planilha2!$A:$A,Planilha2!B:B,"")</f>
        <v>1</v>
      </c>
      <c r="AJ2513">
        <f>_xlfn.XLOOKUP(Tabela5[[#This Row],[UUID]],Planilha2!$A:$A,Planilha2!C:C,"")</f>
        <v>0</v>
      </c>
      <c r="AK2513">
        <f>_xlfn.XLOOKUP(Tabela5[[#This Row],[UUID]],Planilha2!$A:$A,Planilha2!D:D,"")</f>
        <v>1</v>
      </c>
      <c r="AL2513">
        <f>_xlfn.XLOOKUP(Tabela5[[#This Row],[UUID]],Planilha2!$A:$A,Planilha2!E:E,"")</f>
        <v>0</v>
      </c>
      <c r="AM2513">
        <f>_xlfn.XLOOKUP(Tabela5[[#This Row],[UUID]],Planilha2!$A:$A,Planilha2!F:F,"")</f>
        <v>1</v>
      </c>
      <c r="AN2513">
        <f>_xlfn.XLOOKUP(Tabela5[[#This Row],[UUID]],Planilha2!$A:$A,Planilha2!G:G,"")</f>
        <v>1</v>
      </c>
      <c r="AO2513">
        <f>_xlfn.XLOOKUP(Tabela5[[#This Row],[UUID]],Planilha2!$A:$A,Planilha2!H:H,"")</f>
        <v>1</v>
      </c>
      <c r="AP2513">
        <f>_xlfn.XLOOKUP(Tabela5[[#This Row],[UUID]],Planilha2!$A:$A,Planilha2!I:I,"")</f>
        <v>1</v>
      </c>
      <c r="AQ2513">
        <f>_xlfn.XLOOKUP(Tabela5[[#This Row],[UUID]],Planilha2!$A:$A,Planilha2!J:J,"")</f>
        <v>1</v>
      </c>
      <c r="AR2513">
        <f>_xlfn.XLOOKUP(Tabela5[[#This Row],[UUID]],Planilha2!$A:$A,Planilha2!K:K,"")</f>
        <v>1</v>
      </c>
      <c r="AS2513">
        <f>_xlfn.XLOOKUP(Tabela5[[#This Row],[UUID]],Planilha2!$A:$A,Planilha2!L:L,"")</f>
        <v>1</v>
      </c>
      <c r="AT2513">
        <f>_xlfn.XLOOKUP(Tabela5[[#This Row],[UUID]],Planilha2!$A:$A,Planilha2!M:M,"")</f>
        <v>0</v>
      </c>
      <c r="AU2513">
        <f>_xlfn.XLOOKUP(Tabela5[[#This Row],[UUID]],Planilha2!$A:$A,Planilha2!N:N,"")</f>
        <v>1</v>
      </c>
      <c r="AV2513">
        <f>_xlfn.XLOOKUP(Tabela5[[#This Row],[UUID]],Planilha2!$A:$A,Planilha2!O:O,"")</f>
        <v>1</v>
      </c>
    </row>
    <row r="2514" spans="1:48" x14ac:dyDescent="0.2">
      <c r="A2514" t="s">
        <v>9601</v>
      </c>
      <c r="B2514" t="s">
        <v>35</v>
      </c>
      <c r="C2514">
        <v>32127146</v>
      </c>
      <c r="D2514">
        <v>28283543857</v>
      </c>
      <c r="E2514" t="s">
        <v>9602</v>
      </c>
      <c r="F2514" t="s">
        <v>9603</v>
      </c>
      <c r="G2514" t="s">
        <v>9604</v>
      </c>
      <c r="H2514" s="1">
        <v>45992</v>
      </c>
      <c r="I2514">
        <v>202512</v>
      </c>
      <c r="J2514">
        <v>407.55563999999998</v>
      </c>
      <c r="L2514">
        <v>407.56</v>
      </c>
      <c r="N2514">
        <v>90461079</v>
      </c>
      <c r="O2514" s="1">
        <v>46048</v>
      </c>
      <c r="P2514" s="1">
        <v>46058</v>
      </c>
      <c r="R2514">
        <v>68</v>
      </c>
      <c r="S2514" t="s">
        <v>53</v>
      </c>
      <c r="T2514" t="s">
        <v>40</v>
      </c>
      <c r="U2514" t="s">
        <v>40</v>
      </c>
      <c r="V2514" t="s">
        <v>9605</v>
      </c>
      <c r="W2514">
        <v>6</v>
      </c>
      <c r="X2514" t="s">
        <v>42</v>
      </c>
      <c r="Y2514">
        <v>6</v>
      </c>
      <c r="Z2514" t="s">
        <v>40</v>
      </c>
      <c r="AA2514" t="s">
        <v>193</v>
      </c>
      <c r="AB2514" t="s">
        <v>44</v>
      </c>
      <c r="AC2514" t="s">
        <v>45</v>
      </c>
      <c r="AE2514" t="s">
        <v>298</v>
      </c>
      <c r="AF2514" t="s">
        <v>9606</v>
      </c>
      <c r="AG2514" s="1">
        <v>46100</v>
      </c>
      <c r="AH2514" t="s">
        <v>47</v>
      </c>
      <c r="AI2514">
        <f>_xlfn.XLOOKUP(Tabela5[[#This Row],[UUID]],Planilha2!$A:$A,Planilha2!B:B,"")</f>
        <v>1</v>
      </c>
      <c r="AJ2514">
        <f>_xlfn.XLOOKUP(Tabela5[[#This Row],[UUID]],Planilha2!$A:$A,Planilha2!C:C,"")</f>
        <v>0</v>
      </c>
      <c r="AK2514">
        <f>_xlfn.XLOOKUP(Tabela5[[#This Row],[UUID]],Planilha2!$A:$A,Planilha2!D:D,"")</f>
        <v>1</v>
      </c>
      <c r="AL2514">
        <f>_xlfn.XLOOKUP(Tabela5[[#This Row],[UUID]],Planilha2!$A:$A,Planilha2!E:E,"")</f>
        <v>0</v>
      </c>
      <c r="AM2514">
        <f>_xlfn.XLOOKUP(Tabela5[[#This Row],[UUID]],Planilha2!$A:$A,Planilha2!F:F,"")</f>
        <v>1</v>
      </c>
      <c r="AN2514">
        <f>_xlfn.XLOOKUP(Tabela5[[#This Row],[UUID]],Planilha2!$A:$A,Planilha2!G:G,"")</f>
        <v>1</v>
      </c>
      <c r="AO2514">
        <f>_xlfn.XLOOKUP(Tabela5[[#This Row],[UUID]],Planilha2!$A:$A,Planilha2!H:H,"")</f>
        <v>1</v>
      </c>
      <c r="AP2514">
        <f>_xlfn.XLOOKUP(Tabela5[[#This Row],[UUID]],Planilha2!$A:$A,Planilha2!I:I,"")</f>
        <v>1</v>
      </c>
      <c r="AQ2514">
        <f>_xlfn.XLOOKUP(Tabela5[[#This Row],[UUID]],Planilha2!$A:$A,Planilha2!J:J,"")</f>
        <v>1</v>
      </c>
      <c r="AR2514">
        <f>_xlfn.XLOOKUP(Tabela5[[#This Row],[UUID]],Planilha2!$A:$A,Planilha2!K:K,"")</f>
        <v>1</v>
      </c>
      <c r="AS2514">
        <f>_xlfn.XLOOKUP(Tabela5[[#This Row],[UUID]],Planilha2!$A:$A,Planilha2!L:L,"")</f>
        <v>0</v>
      </c>
      <c r="AT2514">
        <f>_xlfn.XLOOKUP(Tabela5[[#This Row],[UUID]],Planilha2!$A:$A,Planilha2!M:M,"")</f>
        <v>0</v>
      </c>
      <c r="AU2514">
        <f>_xlfn.XLOOKUP(Tabela5[[#This Row],[UUID]],Planilha2!$A:$A,Planilha2!N:N,"")</f>
        <v>1</v>
      </c>
      <c r="AV2514">
        <f>_xlfn.XLOOKUP(Tabela5[[#This Row],[UUID]],Planilha2!$A:$A,Planilha2!O:O,"")</f>
        <v>1</v>
      </c>
    </row>
    <row r="2515" spans="1:48" x14ac:dyDescent="0.2">
      <c r="A2515" t="s">
        <v>9607</v>
      </c>
      <c r="B2515" t="s">
        <v>35</v>
      </c>
      <c r="C2515">
        <v>35631112</v>
      </c>
      <c r="D2515">
        <v>47564992875</v>
      </c>
      <c r="E2515" t="s">
        <v>1384</v>
      </c>
      <c r="F2515" t="s">
        <v>6039</v>
      </c>
      <c r="G2515" t="s">
        <v>1386</v>
      </c>
      <c r="H2515" s="1">
        <v>45992</v>
      </c>
      <c r="I2515">
        <v>202512</v>
      </c>
      <c r="J2515">
        <v>187.39829</v>
      </c>
      <c r="L2515">
        <v>187.4</v>
      </c>
      <c r="N2515">
        <v>90453149</v>
      </c>
      <c r="O2515" s="1">
        <v>46037</v>
      </c>
      <c r="P2515" s="1">
        <v>46048</v>
      </c>
      <c r="R2515">
        <v>78</v>
      </c>
      <c r="S2515" t="s">
        <v>53</v>
      </c>
      <c r="T2515" t="s">
        <v>40</v>
      </c>
      <c r="U2515" t="s">
        <v>40</v>
      </c>
      <c r="V2515" t="s">
        <v>1387</v>
      </c>
      <c r="W2515">
        <v>6</v>
      </c>
      <c r="X2515" t="s">
        <v>42</v>
      </c>
      <c r="Y2515">
        <v>6</v>
      </c>
      <c r="Z2515" t="s">
        <v>40</v>
      </c>
      <c r="AA2515" t="s">
        <v>193</v>
      </c>
      <c r="AB2515" t="s">
        <v>44</v>
      </c>
      <c r="AE2515" t="s">
        <v>298</v>
      </c>
      <c r="AF2515" t="s">
        <v>9608</v>
      </c>
      <c r="AG2515" s="1">
        <v>46037</v>
      </c>
      <c r="AH2515" t="s">
        <v>2751</v>
      </c>
      <c r="AI2515">
        <f>_xlfn.XLOOKUP(Tabela5[[#This Row],[UUID]],Planilha2!$A:$A,Planilha2!B:B,"")</f>
        <v>0</v>
      </c>
      <c r="AJ2515">
        <f>_xlfn.XLOOKUP(Tabela5[[#This Row],[UUID]],Planilha2!$A:$A,Planilha2!C:C,"")</f>
        <v>0</v>
      </c>
      <c r="AK2515">
        <f>_xlfn.XLOOKUP(Tabela5[[#This Row],[UUID]],Planilha2!$A:$A,Planilha2!D:D,"")</f>
        <v>1</v>
      </c>
      <c r="AL2515">
        <f>_xlfn.XLOOKUP(Tabela5[[#This Row],[UUID]],Planilha2!$A:$A,Planilha2!E:E,"")</f>
        <v>3</v>
      </c>
      <c r="AM2515">
        <f>_xlfn.XLOOKUP(Tabela5[[#This Row],[UUID]],Planilha2!$A:$A,Planilha2!F:F,"")</f>
        <v>1</v>
      </c>
      <c r="AN2515">
        <f>_xlfn.XLOOKUP(Tabela5[[#This Row],[UUID]],Planilha2!$A:$A,Planilha2!G:G,"")</f>
        <v>1</v>
      </c>
      <c r="AO2515">
        <f>_xlfn.XLOOKUP(Tabela5[[#This Row],[UUID]],Planilha2!$A:$A,Planilha2!H:H,"")</f>
        <v>1</v>
      </c>
      <c r="AP2515">
        <f>_xlfn.XLOOKUP(Tabela5[[#This Row],[UUID]],Planilha2!$A:$A,Planilha2!I:I,"")</f>
        <v>1</v>
      </c>
      <c r="AQ2515">
        <f>_xlfn.XLOOKUP(Tabela5[[#This Row],[UUID]],Planilha2!$A:$A,Planilha2!J:J,"")</f>
        <v>1</v>
      </c>
      <c r="AR2515">
        <f>_xlfn.XLOOKUP(Tabela5[[#This Row],[UUID]],Planilha2!$A:$A,Planilha2!K:K,"")</f>
        <v>1</v>
      </c>
      <c r="AS2515">
        <f>_xlfn.XLOOKUP(Tabela5[[#This Row],[UUID]],Planilha2!$A:$A,Planilha2!L:L,"")</f>
        <v>1</v>
      </c>
      <c r="AT2515">
        <f>_xlfn.XLOOKUP(Tabela5[[#This Row],[UUID]],Planilha2!$A:$A,Planilha2!M:M,"")</f>
        <v>0</v>
      </c>
      <c r="AU2515">
        <f>_xlfn.XLOOKUP(Tabela5[[#This Row],[UUID]],Planilha2!$A:$A,Planilha2!N:N,"")</f>
        <v>1</v>
      </c>
      <c r="AV2515">
        <f>_xlfn.XLOOKUP(Tabela5[[#This Row],[UUID]],Planilha2!$A:$A,Planilha2!O:O,"")</f>
        <v>1</v>
      </c>
    </row>
    <row r="2516" spans="1:48" x14ac:dyDescent="0.2">
      <c r="A2516" t="s">
        <v>9609</v>
      </c>
      <c r="B2516" t="s">
        <v>35</v>
      </c>
      <c r="C2516">
        <v>15093824</v>
      </c>
      <c r="D2516">
        <v>33468103808</v>
      </c>
      <c r="E2516" t="s">
        <v>1372</v>
      </c>
      <c r="F2516" t="s">
        <v>6044</v>
      </c>
      <c r="G2516" t="s">
        <v>1374</v>
      </c>
      <c r="H2516" s="1">
        <v>45992</v>
      </c>
      <c r="I2516">
        <v>202512</v>
      </c>
      <c r="J2516">
        <v>89.112570000000005</v>
      </c>
      <c r="L2516">
        <v>89.11</v>
      </c>
      <c r="N2516">
        <v>90453137</v>
      </c>
      <c r="O2516" s="1">
        <v>46037</v>
      </c>
      <c r="P2516" s="1">
        <v>46048</v>
      </c>
      <c r="R2516">
        <v>78</v>
      </c>
      <c r="S2516" t="s">
        <v>53</v>
      </c>
      <c r="T2516" t="s">
        <v>40</v>
      </c>
      <c r="U2516" t="s">
        <v>40</v>
      </c>
      <c r="V2516" t="s">
        <v>1375</v>
      </c>
      <c r="W2516">
        <v>6</v>
      </c>
      <c r="X2516" t="s">
        <v>42</v>
      </c>
      <c r="Y2516">
        <v>6</v>
      </c>
      <c r="Z2516" t="s">
        <v>40</v>
      </c>
      <c r="AA2516" t="s">
        <v>193</v>
      </c>
      <c r="AB2516" t="s">
        <v>44</v>
      </c>
      <c r="AE2516" t="s">
        <v>298</v>
      </c>
      <c r="AF2516" t="s">
        <v>9610</v>
      </c>
      <c r="AG2516" s="1">
        <v>46041</v>
      </c>
      <c r="AH2516" t="s">
        <v>2751</v>
      </c>
      <c r="AI2516">
        <f>_xlfn.XLOOKUP(Tabela5[[#This Row],[UUID]],Planilha2!$A:$A,Planilha2!B:B,"")</f>
        <v>0</v>
      </c>
      <c r="AJ2516">
        <f>_xlfn.XLOOKUP(Tabela5[[#This Row],[UUID]],Planilha2!$A:$A,Planilha2!C:C,"")</f>
        <v>1</v>
      </c>
      <c r="AK2516">
        <f>_xlfn.XLOOKUP(Tabela5[[#This Row],[UUID]],Planilha2!$A:$A,Planilha2!D:D,"")</f>
        <v>3</v>
      </c>
      <c r="AL2516">
        <f>_xlfn.XLOOKUP(Tabela5[[#This Row],[UUID]],Planilha2!$A:$A,Planilha2!E:E,"")</f>
        <v>1</v>
      </c>
      <c r="AM2516">
        <f>_xlfn.XLOOKUP(Tabela5[[#This Row],[UUID]],Planilha2!$A:$A,Planilha2!F:F,"")</f>
        <v>1</v>
      </c>
      <c r="AN2516">
        <f>_xlfn.XLOOKUP(Tabela5[[#This Row],[UUID]],Planilha2!$A:$A,Planilha2!G:G,"")</f>
        <v>1</v>
      </c>
      <c r="AO2516">
        <f>_xlfn.XLOOKUP(Tabela5[[#This Row],[UUID]],Planilha2!$A:$A,Planilha2!H:H,"")</f>
        <v>1</v>
      </c>
      <c r="AP2516">
        <f>_xlfn.XLOOKUP(Tabela5[[#This Row],[UUID]],Planilha2!$A:$A,Planilha2!I:I,"")</f>
        <v>1</v>
      </c>
      <c r="AQ2516">
        <f>_xlfn.XLOOKUP(Tabela5[[#This Row],[UUID]],Planilha2!$A:$A,Planilha2!J:J,"")</f>
        <v>1</v>
      </c>
      <c r="AR2516">
        <f>_xlfn.XLOOKUP(Tabela5[[#This Row],[UUID]],Planilha2!$A:$A,Planilha2!K:K,"")</f>
        <v>1</v>
      </c>
      <c r="AS2516">
        <f>_xlfn.XLOOKUP(Tabela5[[#This Row],[UUID]],Planilha2!$A:$A,Planilha2!L:L,"")</f>
        <v>1</v>
      </c>
      <c r="AT2516">
        <f>_xlfn.XLOOKUP(Tabela5[[#This Row],[UUID]],Planilha2!$A:$A,Planilha2!M:M,"")</f>
        <v>1</v>
      </c>
      <c r="AU2516">
        <f>_xlfn.XLOOKUP(Tabela5[[#This Row],[UUID]],Planilha2!$A:$A,Planilha2!N:N,"")</f>
        <v>1</v>
      </c>
      <c r="AV2516">
        <f>_xlfn.XLOOKUP(Tabela5[[#This Row],[UUID]],Planilha2!$A:$A,Planilha2!O:O,"")</f>
        <v>1</v>
      </c>
    </row>
    <row r="2517" spans="1:48" x14ac:dyDescent="0.2">
      <c r="A2517" t="s">
        <v>9611</v>
      </c>
      <c r="B2517" t="s">
        <v>35</v>
      </c>
      <c r="C2517">
        <v>4001297919</v>
      </c>
      <c r="D2517">
        <v>38026700864</v>
      </c>
      <c r="E2517" t="s">
        <v>1348</v>
      </c>
      <c r="F2517" t="s">
        <v>8106</v>
      </c>
      <c r="G2517" t="s">
        <v>1350</v>
      </c>
      <c r="H2517" s="1">
        <v>45992</v>
      </c>
      <c r="I2517">
        <v>202512</v>
      </c>
      <c r="J2517">
        <v>285.47602999999998</v>
      </c>
      <c r="L2517">
        <v>285.48</v>
      </c>
      <c r="N2517">
        <v>90453136</v>
      </c>
      <c r="O2517" s="1">
        <v>46037</v>
      </c>
      <c r="P2517" s="1">
        <v>46048</v>
      </c>
      <c r="R2517">
        <v>78</v>
      </c>
      <c r="S2517" t="s">
        <v>53</v>
      </c>
      <c r="T2517" t="s">
        <v>40</v>
      </c>
      <c r="U2517" t="s">
        <v>40</v>
      </c>
      <c r="V2517" t="s">
        <v>1351</v>
      </c>
      <c r="W2517">
        <v>6</v>
      </c>
      <c r="X2517" t="s">
        <v>42</v>
      </c>
      <c r="Y2517">
        <v>6</v>
      </c>
      <c r="Z2517" t="s">
        <v>40</v>
      </c>
      <c r="AA2517" t="s">
        <v>193</v>
      </c>
      <c r="AB2517" t="s">
        <v>44</v>
      </c>
      <c r="AE2517" t="s">
        <v>298</v>
      </c>
      <c r="AF2517" t="s">
        <v>9612</v>
      </c>
      <c r="AG2517" s="1">
        <v>46064</v>
      </c>
      <c r="AH2517" t="s">
        <v>2751</v>
      </c>
      <c r="AI2517">
        <f>_xlfn.XLOOKUP(Tabela5[[#This Row],[UUID]],Planilha2!$A:$A,Planilha2!B:B,"")</f>
        <v>1</v>
      </c>
      <c r="AJ2517">
        <f>_xlfn.XLOOKUP(Tabela5[[#This Row],[UUID]],Planilha2!$A:$A,Planilha2!C:C,"")</f>
        <v>1</v>
      </c>
      <c r="AK2517">
        <f>_xlfn.XLOOKUP(Tabela5[[#This Row],[UUID]],Planilha2!$A:$A,Planilha2!D:D,"")</f>
        <v>350</v>
      </c>
      <c r="AL2517">
        <f>_xlfn.XLOOKUP(Tabela5[[#This Row],[UUID]],Planilha2!$A:$A,Planilha2!E:E,"")</f>
        <v>0</v>
      </c>
      <c r="AM2517">
        <f>_xlfn.XLOOKUP(Tabela5[[#This Row],[UUID]],Planilha2!$A:$A,Planilha2!F:F,"")</f>
        <v>1</v>
      </c>
      <c r="AN2517">
        <f>_xlfn.XLOOKUP(Tabela5[[#This Row],[UUID]],Planilha2!$A:$A,Planilha2!G:G,"")</f>
        <v>1</v>
      </c>
      <c r="AO2517">
        <f>_xlfn.XLOOKUP(Tabela5[[#This Row],[UUID]],Planilha2!$A:$A,Planilha2!H:H,"")</f>
        <v>1</v>
      </c>
      <c r="AP2517">
        <f>_xlfn.XLOOKUP(Tabela5[[#This Row],[UUID]],Planilha2!$A:$A,Planilha2!I:I,"")</f>
        <v>1</v>
      </c>
      <c r="AQ2517">
        <f>_xlfn.XLOOKUP(Tabela5[[#This Row],[UUID]],Planilha2!$A:$A,Planilha2!J:J,"")</f>
        <v>1</v>
      </c>
      <c r="AR2517">
        <f>_xlfn.XLOOKUP(Tabela5[[#This Row],[UUID]],Planilha2!$A:$A,Planilha2!K:K,"")</f>
        <v>1</v>
      </c>
      <c r="AS2517">
        <f>_xlfn.XLOOKUP(Tabela5[[#This Row],[UUID]],Planilha2!$A:$A,Planilha2!L:L,"")</f>
        <v>1</v>
      </c>
      <c r="AT2517">
        <f>_xlfn.XLOOKUP(Tabela5[[#This Row],[UUID]],Planilha2!$A:$A,Planilha2!M:M,"")</f>
        <v>0</v>
      </c>
      <c r="AU2517">
        <f>_xlfn.XLOOKUP(Tabela5[[#This Row],[UUID]],Planilha2!$A:$A,Planilha2!N:N,"")</f>
        <v>1</v>
      </c>
      <c r="AV2517">
        <f>_xlfn.XLOOKUP(Tabela5[[#This Row],[UUID]],Planilha2!$A:$A,Planilha2!O:O,"")</f>
        <v>1</v>
      </c>
    </row>
    <row r="2518" spans="1:48" x14ac:dyDescent="0.2">
      <c r="A2518" t="s">
        <v>9613</v>
      </c>
      <c r="B2518" t="s">
        <v>35</v>
      </c>
      <c r="C2518">
        <v>64467295</v>
      </c>
      <c r="D2518">
        <v>38592817803</v>
      </c>
      <c r="E2518" t="s">
        <v>4617</v>
      </c>
      <c r="F2518" t="s">
        <v>9614</v>
      </c>
      <c r="G2518" t="s">
        <v>4619</v>
      </c>
      <c r="H2518" s="1">
        <v>45931</v>
      </c>
      <c r="I2518">
        <v>202510</v>
      </c>
      <c r="J2518">
        <v>422.22674999999998</v>
      </c>
      <c r="L2518">
        <v>422.23</v>
      </c>
      <c r="N2518">
        <v>90405680</v>
      </c>
      <c r="O2518" s="1">
        <v>45978</v>
      </c>
      <c r="P2518" s="1">
        <v>45986</v>
      </c>
      <c r="R2518">
        <v>140</v>
      </c>
      <c r="S2518" t="s">
        <v>53</v>
      </c>
      <c r="T2518" t="s">
        <v>40</v>
      </c>
      <c r="U2518" t="s">
        <v>40</v>
      </c>
      <c r="V2518" t="s">
        <v>4620</v>
      </c>
      <c r="W2518">
        <v>6</v>
      </c>
      <c r="X2518" t="s">
        <v>42</v>
      </c>
      <c r="Y2518">
        <v>6</v>
      </c>
      <c r="Z2518" t="s">
        <v>40</v>
      </c>
      <c r="AA2518" t="s">
        <v>982</v>
      </c>
      <c r="AB2518" t="s">
        <v>44</v>
      </c>
      <c r="AE2518" t="s">
        <v>2711</v>
      </c>
      <c r="AF2518" t="s">
        <v>9615</v>
      </c>
      <c r="AG2518" s="1">
        <v>45984</v>
      </c>
      <c r="AH2518" t="s">
        <v>70</v>
      </c>
      <c r="AI2518">
        <f>_xlfn.XLOOKUP(Tabela5[[#This Row],[UUID]],Planilha2!$A:$A,Planilha2!B:B,"")</f>
        <v>0</v>
      </c>
      <c r="AJ2518">
        <f>_xlfn.XLOOKUP(Tabela5[[#This Row],[UUID]],Planilha2!$A:$A,Planilha2!C:C,"")</f>
        <v>0</v>
      </c>
      <c r="AK2518">
        <f>_xlfn.XLOOKUP(Tabela5[[#This Row],[UUID]],Planilha2!$A:$A,Planilha2!D:D,"")</f>
        <v>0</v>
      </c>
      <c r="AL2518">
        <f>_xlfn.XLOOKUP(Tabela5[[#This Row],[UUID]],Planilha2!$A:$A,Planilha2!E:E,"")</f>
        <v>14</v>
      </c>
      <c r="AM2518">
        <f>_xlfn.XLOOKUP(Tabela5[[#This Row],[UUID]],Planilha2!$A:$A,Planilha2!F:F,"")</f>
        <v>0</v>
      </c>
      <c r="AN2518">
        <f>_xlfn.XLOOKUP(Tabela5[[#This Row],[UUID]],Planilha2!$A:$A,Planilha2!G:G,"")</f>
        <v>0</v>
      </c>
      <c r="AO2518">
        <f>_xlfn.XLOOKUP(Tabela5[[#This Row],[UUID]],Planilha2!$A:$A,Planilha2!H:H,"")</f>
        <v>0</v>
      </c>
      <c r="AP2518">
        <f>_xlfn.XLOOKUP(Tabela5[[#This Row],[UUID]],Planilha2!$A:$A,Planilha2!I:I,"")</f>
        <v>0</v>
      </c>
      <c r="AQ2518">
        <f>_xlfn.XLOOKUP(Tabela5[[#This Row],[UUID]],Planilha2!$A:$A,Planilha2!J:J,"")</f>
        <v>0</v>
      </c>
      <c r="AR2518">
        <f>_xlfn.XLOOKUP(Tabela5[[#This Row],[UUID]],Planilha2!$A:$A,Planilha2!K:K,"")</f>
        <v>0</v>
      </c>
      <c r="AS2518">
        <f>_xlfn.XLOOKUP(Tabela5[[#This Row],[UUID]],Planilha2!$A:$A,Planilha2!L:L,"")</f>
        <v>0</v>
      </c>
      <c r="AT2518">
        <f>_xlfn.XLOOKUP(Tabela5[[#This Row],[UUID]],Planilha2!$A:$A,Planilha2!M:M,"")</f>
        <v>0</v>
      </c>
      <c r="AU2518">
        <f>_xlfn.XLOOKUP(Tabela5[[#This Row],[UUID]],Planilha2!$A:$A,Planilha2!N:N,"")</f>
        <v>0</v>
      </c>
      <c r="AV2518">
        <f>_xlfn.XLOOKUP(Tabela5[[#This Row],[UUID]],Planilha2!$A:$A,Planilha2!O:O,"")</f>
        <v>0</v>
      </c>
    </row>
    <row r="2519" spans="1:48" x14ac:dyDescent="0.2">
      <c r="A2519" t="s">
        <v>9616</v>
      </c>
      <c r="B2519" t="s">
        <v>35</v>
      </c>
      <c r="C2519">
        <v>4002732297</v>
      </c>
      <c r="D2519">
        <v>42982540894</v>
      </c>
      <c r="E2519" t="s">
        <v>2235</v>
      </c>
      <c r="F2519" t="s">
        <v>9617</v>
      </c>
      <c r="G2519" t="s">
        <v>2237</v>
      </c>
      <c r="H2519" s="1">
        <v>45992</v>
      </c>
      <c r="I2519">
        <v>202512</v>
      </c>
      <c r="J2519">
        <v>73.669439999999994</v>
      </c>
      <c r="L2519">
        <v>73.67</v>
      </c>
      <c r="N2519">
        <v>90460812</v>
      </c>
      <c r="O2519" s="1">
        <v>46048</v>
      </c>
      <c r="P2519" s="1">
        <v>46058</v>
      </c>
      <c r="R2519">
        <v>68</v>
      </c>
      <c r="S2519" t="s">
        <v>53</v>
      </c>
      <c r="T2519" t="s">
        <v>40</v>
      </c>
      <c r="U2519" t="s">
        <v>40</v>
      </c>
      <c r="V2519" t="s">
        <v>2238</v>
      </c>
      <c r="W2519">
        <v>6</v>
      </c>
      <c r="X2519" t="s">
        <v>42</v>
      </c>
      <c r="Y2519">
        <v>6</v>
      </c>
      <c r="Z2519" t="s">
        <v>40</v>
      </c>
      <c r="AA2519" t="s">
        <v>193</v>
      </c>
      <c r="AB2519" t="s">
        <v>44</v>
      </c>
      <c r="AC2519" t="s">
        <v>45</v>
      </c>
      <c r="AE2519" t="s">
        <v>298</v>
      </c>
      <c r="AF2519" t="s">
        <v>9618</v>
      </c>
      <c r="AG2519" s="1">
        <v>46094</v>
      </c>
      <c r="AH2519" t="s">
        <v>2615</v>
      </c>
      <c r="AI2519">
        <f>_xlfn.XLOOKUP(Tabela5[[#This Row],[UUID]],Planilha2!$A:$A,Planilha2!B:B,"")</f>
        <v>1</v>
      </c>
      <c r="AJ2519">
        <f>_xlfn.XLOOKUP(Tabela5[[#This Row],[UUID]],Planilha2!$A:$A,Planilha2!C:C,"")</f>
        <v>0</v>
      </c>
      <c r="AK2519">
        <f>_xlfn.XLOOKUP(Tabela5[[#This Row],[UUID]],Planilha2!$A:$A,Planilha2!D:D,"")</f>
        <v>5</v>
      </c>
      <c r="AL2519">
        <f>_xlfn.XLOOKUP(Tabela5[[#This Row],[UUID]],Planilha2!$A:$A,Planilha2!E:E,"")</f>
        <v>0</v>
      </c>
      <c r="AM2519">
        <f>_xlfn.XLOOKUP(Tabela5[[#This Row],[UUID]],Planilha2!$A:$A,Planilha2!F:F,"")</f>
        <v>1</v>
      </c>
      <c r="AN2519">
        <f>_xlfn.XLOOKUP(Tabela5[[#This Row],[UUID]],Planilha2!$A:$A,Planilha2!G:G,"")</f>
        <v>1</v>
      </c>
      <c r="AO2519">
        <f>_xlfn.XLOOKUP(Tabela5[[#This Row],[UUID]],Planilha2!$A:$A,Planilha2!H:H,"")</f>
        <v>1</v>
      </c>
      <c r="AP2519">
        <f>_xlfn.XLOOKUP(Tabela5[[#This Row],[UUID]],Planilha2!$A:$A,Planilha2!I:I,"")</f>
        <v>1</v>
      </c>
      <c r="AQ2519">
        <f>_xlfn.XLOOKUP(Tabela5[[#This Row],[UUID]],Planilha2!$A:$A,Planilha2!J:J,"")</f>
        <v>1</v>
      </c>
      <c r="AR2519">
        <f>_xlfn.XLOOKUP(Tabela5[[#This Row],[UUID]],Planilha2!$A:$A,Planilha2!K:K,"")</f>
        <v>1</v>
      </c>
      <c r="AS2519">
        <f>_xlfn.XLOOKUP(Tabela5[[#This Row],[UUID]],Planilha2!$A:$A,Planilha2!L:L,"")</f>
        <v>1</v>
      </c>
      <c r="AT2519">
        <f>_xlfn.XLOOKUP(Tabela5[[#This Row],[UUID]],Planilha2!$A:$A,Planilha2!M:M,"")</f>
        <v>0</v>
      </c>
      <c r="AU2519">
        <f>_xlfn.XLOOKUP(Tabela5[[#This Row],[UUID]],Planilha2!$A:$A,Planilha2!N:N,"")</f>
        <v>1</v>
      </c>
      <c r="AV2519">
        <f>_xlfn.XLOOKUP(Tabela5[[#This Row],[UUID]],Planilha2!$A:$A,Planilha2!O:O,"")</f>
        <v>1</v>
      </c>
    </row>
    <row r="2520" spans="1:48" x14ac:dyDescent="0.2">
      <c r="A2520" t="s">
        <v>9619</v>
      </c>
      <c r="B2520" t="s">
        <v>35</v>
      </c>
      <c r="C2520">
        <v>109927214</v>
      </c>
      <c r="D2520">
        <v>7537981906</v>
      </c>
      <c r="E2520" t="s">
        <v>4611</v>
      </c>
      <c r="F2520" t="s">
        <v>4612</v>
      </c>
      <c r="G2520" t="s">
        <v>4613</v>
      </c>
      <c r="H2520" s="1">
        <v>45931</v>
      </c>
      <c r="I2520">
        <v>202510</v>
      </c>
      <c r="J2520">
        <v>165.49475000000001</v>
      </c>
      <c r="L2520">
        <v>165.49</v>
      </c>
      <c r="N2520">
        <v>90431100</v>
      </c>
      <c r="O2520" s="1">
        <v>46007</v>
      </c>
      <c r="P2520" s="1">
        <v>46059</v>
      </c>
      <c r="R2520">
        <v>67</v>
      </c>
      <c r="S2520" t="s">
        <v>53</v>
      </c>
      <c r="T2520" t="s">
        <v>40</v>
      </c>
      <c r="U2520" t="s">
        <v>40</v>
      </c>
      <c r="V2520" t="s">
        <v>4614</v>
      </c>
      <c r="W2520">
        <v>6</v>
      </c>
      <c r="X2520" t="s">
        <v>42</v>
      </c>
      <c r="Y2520">
        <v>6</v>
      </c>
      <c r="Z2520" t="s">
        <v>40</v>
      </c>
      <c r="AA2520" t="s">
        <v>982</v>
      </c>
      <c r="AB2520" t="s">
        <v>44</v>
      </c>
      <c r="AC2520" t="s">
        <v>45</v>
      </c>
      <c r="AE2520" t="s">
        <v>298</v>
      </c>
      <c r="AF2520" t="s">
        <v>9620</v>
      </c>
      <c r="AG2520" s="1">
        <v>46056</v>
      </c>
      <c r="AH2520" t="s">
        <v>2751</v>
      </c>
      <c r="AI2520">
        <f>_xlfn.XLOOKUP(Tabela5[[#This Row],[UUID]],Planilha2!$A:$A,Planilha2!B:B,"")</f>
        <v>0</v>
      </c>
      <c r="AJ2520">
        <f>_xlfn.XLOOKUP(Tabela5[[#This Row],[UUID]],Planilha2!$A:$A,Planilha2!C:C,"")</f>
        <v>1</v>
      </c>
      <c r="AK2520">
        <f>_xlfn.XLOOKUP(Tabela5[[#This Row],[UUID]],Planilha2!$A:$A,Planilha2!D:D,"")</f>
        <v>1</v>
      </c>
      <c r="AL2520">
        <f>_xlfn.XLOOKUP(Tabela5[[#This Row],[UUID]],Planilha2!$A:$A,Planilha2!E:E,"")</f>
        <v>0</v>
      </c>
      <c r="AM2520">
        <f>_xlfn.XLOOKUP(Tabela5[[#This Row],[UUID]],Planilha2!$A:$A,Planilha2!F:F,"")</f>
        <v>1</v>
      </c>
      <c r="AN2520">
        <f>_xlfn.XLOOKUP(Tabela5[[#This Row],[UUID]],Planilha2!$A:$A,Planilha2!G:G,"")</f>
        <v>1</v>
      </c>
      <c r="AO2520">
        <f>_xlfn.XLOOKUP(Tabela5[[#This Row],[UUID]],Planilha2!$A:$A,Planilha2!H:H,"")</f>
        <v>1</v>
      </c>
      <c r="AP2520">
        <f>_xlfn.XLOOKUP(Tabela5[[#This Row],[UUID]],Planilha2!$A:$A,Planilha2!I:I,"")</f>
        <v>1</v>
      </c>
      <c r="AQ2520">
        <f>_xlfn.XLOOKUP(Tabela5[[#This Row],[UUID]],Planilha2!$A:$A,Planilha2!J:J,"")</f>
        <v>1</v>
      </c>
      <c r="AR2520">
        <f>_xlfn.XLOOKUP(Tabela5[[#This Row],[UUID]],Planilha2!$A:$A,Planilha2!K:K,"")</f>
        <v>1</v>
      </c>
      <c r="AS2520">
        <f>_xlfn.XLOOKUP(Tabela5[[#This Row],[UUID]],Planilha2!$A:$A,Planilha2!L:L,"")</f>
        <v>1</v>
      </c>
      <c r="AT2520">
        <f>_xlfn.XLOOKUP(Tabela5[[#This Row],[UUID]],Planilha2!$A:$A,Planilha2!M:M,"")</f>
        <v>1</v>
      </c>
      <c r="AU2520">
        <f>_xlfn.XLOOKUP(Tabela5[[#This Row],[UUID]],Planilha2!$A:$A,Planilha2!N:N,"")</f>
        <v>1</v>
      </c>
      <c r="AV2520">
        <f>_xlfn.XLOOKUP(Tabela5[[#This Row],[UUID]],Planilha2!$A:$A,Planilha2!O:O,"")</f>
        <v>1</v>
      </c>
    </row>
    <row r="2521" spans="1:48" x14ac:dyDescent="0.2">
      <c r="A2521" t="s">
        <v>9621</v>
      </c>
      <c r="B2521" t="s">
        <v>35</v>
      </c>
      <c r="C2521">
        <v>68729294</v>
      </c>
      <c r="D2521">
        <v>4757578903</v>
      </c>
      <c r="E2521" t="s">
        <v>6027</v>
      </c>
      <c r="F2521" t="s">
        <v>6028</v>
      </c>
      <c r="G2521" t="s">
        <v>6029</v>
      </c>
      <c r="H2521" s="1">
        <v>45931</v>
      </c>
      <c r="I2521">
        <v>202510</v>
      </c>
      <c r="J2521">
        <v>240.26508000000001</v>
      </c>
      <c r="L2521">
        <v>240.27</v>
      </c>
      <c r="N2521">
        <v>90431106</v>
      </c>
      <c r="O2521" s="1">
        <v>46007</v>
      </c>
      <c r="P2521" s="1">
        <v>46059</v>
      </c>
      <c r="R2521">
        <v>67</v>
      </c>
      <c r="S2521" t="s">
        <v>53</v>
      </c>
      <c r="T2521" t="s">
        <v>40</v>
      </c>
      <c r="U2521" t="s">
        <v>40</v>
      </c>
      <c r="V2521" t="s">
        <v>6030</v>
      </c>
      <c r="W2521">
        <v>6</v>
      </c>
      <c r="X2521" t="s">
        <v>42</v>
      </c>
      <c r="Y2521">
        <v>6</v>
      </c>
      <c r="Z2521" t="s">
        <v>40</v>
      </c>
      <c r="AA2521" t="s">
        <v>982</v>
      </c>
      <c r="AB2521" t="s">
        <v>44</v>
      </c>
      <c r="AC2521" t="s">
        <v>45</v>
      </c>
      <c r="AE2521" t="s">
        <v>298</v>
      </c>
      <c r="AF2521" t="s">
        <v>9622</v>
      </c>
      <c r="AG2521" s="1">
        <v>46056</v>
      </c>
      <c r="AH2521" t="s">
        <v>2751</v>
      </c>
      <c r="AI2521">
        <f>_xlfn.XLOOKUP(Tabela5[[#This Row],[UUID]],Planilha2!$A:$A,Planilha2!B:B,"")</f>
        <v>0</v>
      </c>
      <c r="AJ2521">
        <f>_xlfn.XLOOKUP(Tabela5[[#This Row],[UUID]],Planilha2!$A:$A,Planilha2!C:C,"")</f>
        <v>1</v>
      </c>
      <c r="AK2521">
        <f>_xlfn.XLOOKUP(Tabela5[[#This Row],[UUID]],Planilha2!$A:$A,Planilha2!D:D,"")</f>
        <v>1</v>
      </c>
      <c r="AL2521">
        <f>_xlfn.XLOOKUP(Tabela5[[#This Row],[UUID]],Planilha2!$A:$A,Planilha2!E:E,"")</f>
        <v>0</v>
      </c>
      <c r="AM2521">
        <f>_xlfn.XLOOKUP(Tabela5[[#This Row],[UUID]],Planilha2!$A:$A,Planilha2!F:F,"")</f>
        <v>1</v>
      </c>
      <c r="AN2521">
        <f>_xlfn.XLOOKUP(Tabela5[[#This Row],[UUID]],Planilha2!$A:$A,Planilha2!G:G,"")</f>
        <v>1</v>
      </c>
      <c r="AO2521">
        <f>_xlfn.XLOOKUP(Tabela5[[#This Row],[UUID]],Planilha2!$A:$A,Planilha2!H:H,"")</f>
        <v>1</v>
      </c>
      <c r="AP2521">
        <f>_xlfn.XLOOKUP(Tabela5[[#This Row],[UUID]],Planilha2!$A:$A,Planilha2!I:I,"")</f>
        <v>1</v>
      </c>
      <c r="AQ2521">
        <f>_xlfn.XLOOKUP(Tabela5[[#This Row],[UUID]],Planilha2!$A:$A,Planilha2!J:J,"")</f>
        <v>1</v>
      </c>
      <c r="AR2521">
        <f>_xlfn.XLOOKUP(Tabela5[[#This Row],[UUID]],Planilha2!$A:$A,Planilha2!K:K,"")</f>
        <v>1</v>
      </c>
      <c r="AS2521">
        <f>_xlfn.XLOOKUP(Tabela5[[#This Row],[UUID]],Planilha2!$A:$A,Planilha2!L:L,"")</f>
        <v>1</v>
      </c>
      <c r="AT2521">
        <f>_xlfn.XLOOKUP(Tabela5[[#This Row],[UUID]],Planilha2!$A:$A,Planilha2!M:M,"")</f>
        <v>1</v>
      </c>
      <c r="AU2521">
        <f>_xlfn.XLOOKUP(Tabela5[[#This Row],[UUID]],Planilha2!$A:$A,Planilha2!N:N,"")</f>
        <v>1</v>
      </c>
      <c r="AV2521">
        <f>_xlfn.XLOOKUP(Tabela5[[#This Row],[UUID]],Planilha2!$A:$A,Planilha2!O:O,"")</f>
        <v>1</v>
      </c>
    </row>
    <row r="2522" spans="1:48" x14ac:dyDescent="0.2">
      <c r="A2522" t="s">
        <v>9623</v>
      </c>
      <c r="B2522" t="s">
        <v>35</v>
      </c>
      <c r="C2522">
        <v>7183909</v>
      </c>
      <c r="D2522">
        <v>3035893616</v>
      </c>
      <c r="E2522" t="s">
        <v>2241</v>
      </c>
      <c r="F2522" t="s">
        <v>2242</v>
      </c>
      <c r="G2522" t="s">
        <v>2243</v>
      </c>
      <c r="H2522" s="1">
        <v>45992</v>
      </c>
      <c r="I2522">
        <v>202512</v>
      </c>
      <c r="J2522">
        <v>244.31181000000001</v>
      </c>
      <c r="L2522">
        <v>244.31</v>
      </c>
      <c r="N2522">
        <v>90453038</v>
      </c>
      <c r="O2522" s="1">
        <v>46037</v>
      </c>
      <c r="P2522" s="1">
        <v>46048</v>
      </c>
      <c r="R2522">
        <v>78</v>
      </c>
      <c r="S2522" t="s">
        <v>53</v>
      </c>
      <c r="T2522" t="s">
        <v>40</v>
      </c>
      <c r="U2522" t="s">
        <v>40</v>
      </c>
      <c r="V2522" t="s">
        <v>2244</v>
      </c>
      <c r="W2522">
        <v>6</v>
      </c>
      <c r="X2522" t="s">
        <v>42</v>
      </c>
      <c r="Y2522">
        <v>6</v>
      </c>
      <c r="Z2522" t="s">
        <v>40</v>
      </c>
      <c r="AA2522" t="s">
        <v>193</v>
      </c>
      <c r="AB2522" t="s">
        <v>44</v>
      </c>
      <c r="AE2522" t="s">
        <v>298</v>
      </c>
      <c r="AF2522" t="s">
        <v>9624</v>
      </c>
      <c r="AG2522" s="1">
        <v>46043</v>
      </c>
      <c r="AH2522" t="s">
        <v>2751</v>
      </c>
      <c r="AI2522">
        <f>_xlfn.XLOOKUP(Tabela5[[#This Row],[UUID]],Planilha2!$A:$A,Planilha2!B:B,"")</f>
        <v>1</v>
      </c>
      <c r="AJ2522">
        <f>_xlfn.XLOOKUP(Tabela5[[#This Row],[UUID]],Planilha2!$A:$A,Planilha2!C:C,"")</f>
        <v>1</v>
      </c>
      <c r="AK2522">
        <f>_xlfn.XLOOKUP(Tabela5[[#This Row],[UUID]],Planilha2!$A:$A,Planilha2!D:D,"")</f>
        <v>1</v>
      </c>
      <c r="AL2522">
        <f>_xlfn.XLOOKUP(Tabela5[[#This Row],[UUID]],Planilha2!$A:$A,Planilha2!E:E,"")</f>
        <v>0</v>
      </c>
      <c r="AM2522">
        <f>_xlfn.XLOOKUP(Tabela5[[#This Row],[UUID]],Planilha2!$A:$A,Planilha2!F:F,"")</f>
        <v>1</v>
      </c>
      <c r="AN2522">
        <f>_xlfn.XLOOKUP(Tabela5[[#This Row],[UUID]],Planilha2!$A:$A,Planilha2!G:G,"")</f>
        <v>1</v>
      </c>
      <c r="AO2522">
        <f>_xlfn.XLOOKUP(Tabela5[[#This Row],[UUID]],Planilha2!$A:$A,Planilha2!H:H,"")</f>
        <v>1</v>
      </c>
      <c r="AP2522">
        <f>_xlfn.XLOOKUP(Tabela5[[#This Row],[UUID]],Planilha2!$A:$A,Planilha2!I:I,"")</f>
        <v>1</v>
      </c>
      <c r="AQ2522">
        <f>_xlfn.XLOOKUP(Tabela5[[#This Row],[UUID]],Planilha2!$A:$A,Planilha2!J:J,"")</f>
        <v>1</v>
      </c>
      <c r="AR2522">
        <f>_xlfn.XLOOKUP(Tabela5[[#This Row],[UUID]],Planilha2!$A:$A,Planilha2!K:K,"")</f>
        <v>1</v>
      </c>
      <c r="AS2522">
        <f>_xlfn.XLOOKUP(Tabela5[[#This Row],[UUID]],Planilha2!$A:$A,Planilha2!L:L,"")</f>
        <v>1</v>
      </c>
      <c r="AT2522">
        <f>_xlfn.XLOOKUP(Tabela5[[#This Row],[UUID]],Planilha2!$A:$A,Planilha2!M:M,"")</f>
        <v>0</v>
      </c>
      <c r="AU2522">
        <f>_xlfn.XLOOKUP(Tabela5[[#This Row],[UUID]],Planilha2!$A:$A,Planilha2!N:N,"")</f>
        <v>1</v>
      </c>
      <c r="AV2522">
        <f>_xlfn.XLOOKUP(Tabela5[[#This Row],[UUID]],Planilha2!$A:$A,Planilha2!O:O,"")</f>
        <v>1</v>
      </c>
    </row>
    <row r="2523" spans="1:48" x14ac:dyDescent="0.2">
      <c r="A2523" t="s">
        <v>9625</v>
      </c>
      <c r="B2523" t="s">
        <v>35</v>
      </c>
      <c r="C2523">
        <v>3018067</v>
      </c>
      <c r="D2523">
        <v>42240379987</v>
      </c>
      <c r="E2523" t="s">
        <v>1300</v>
      </c>
      <c r="F2523" t="s">
        <v>2247</v>
      </c>
      <c r="G2523" t="s">
        <v>1302</v>
      </c>
      <c r="H2523" s="1">
        <v>45992</v>
      </c>
      <c r="I2523">
        <v>202512</v>
      </c>
      <c r="J2523">
        <v>221.22658000000001</v>
      </c>
      <c r="L2523">
        <v>221.23</v>
      </c>
      <c r="N2523">
        <v>90453126</v>
      </c>
      <c r="O2523" s="1">
        <v>46037</v>
      </c>
      <c r="P2523" s="1">
        <v>46048</v>
      </c>
      <c r="R2523">
        <v>78</v>
      </c>
      <c r="S2523" t="s">
        <v>53</v>
      </c>
      <c r="T2523" t="s">
        <v>40</v>
      </c>
      <c r="U2523" t="s">
        <v>40</v>
      </c>
      <c r="V2523" t="s">
        <v>1303</v>
      </c>
      <c r="W2523">
        <v>6</v>
      </c>
      <c r="X2523" t="s">
        <v>42</v>
      </c>
      <c r="Y2523">
        <v>6</v>
      </c>
      <c r="Z2523" t="s">
        <v>40</v>
      </c>
      <c r="AA2523" t="s">
        <v>193</v>
      </c>
      <c r="AB2523" t="s">
        <v>44</v>
      </c>
      <c r="AE2523" t="s">
        <v>298</v>
      </c>
      <c r="AF2523" t="s">
        <v>9626</v>
      </c>
      <c r="AG2523" s="1">
        <v>46045</v>
      </c>
      <c r="AH2523" t="s">
        <v>2751</v>
      </c>
      <c r="AI2523">
        <f>_xlfn.XLOOKUP(Tabela5[[#This Row],[UUID]],Planilha2!$A:$A,Planilha2!B:B,"")</f>
        <v>1</v>
      </c>
      <c r="AJ2523">
        <f>_xlfn.XLOOKUP(Tabela5[[#This Row],[UUID]],Planilha2!$A:$A,Planilha2!C:C,"")</f>
        <v>0</v>
      </c>
      <c r="AK2523">
        <f>_xlfn.XLOOKUP(Tabela5[[#This Row],[UUID]],Planilha2!$A:$A,Planilha2!D:D,"")</f>
        <v>252</v>
      </c>
      <c r="AL2523">
        <f>_xlfn.XLOOKUP(Tabela5[[#This Row],[UUID]],Planilha2!$A:$A,Planilha2!E:E,"")</f>
        <v>3</v>
      </c>
      <c r="AM2523">
        <f>_xlfn.XLOOKUP(Tabela5[[#This Row],[UUID]],Planilha2!$A:$A,Planilha2!F:F,"")</f>
        <v>1</v>
      </c>
      <c r="AN2523">
        <f>_xlfn.XLOOKUP(Tabela5[[#This Row],[UUID]],Planilha2!$A:$A,Planilha2!G:G,"")</f>
        <v>1</v>
      </c>
      <c r="AO2523">
        <f>_xlfn.XLOOKUP(Tabela5[[#This Row],[UUID]],Planilha2!$A:$A,Planilha2!H:H,"")</f>
        <v>1</v>
      </c>
      <c r="AP2523">
        <f>_xlfn.XLOOKUP(Tabela5[[#This Row],[UUID]],Planilha2!$A:$A,Planilha2!I:I,"")</f>
        <v>1</v>
      </c>
      <c r="AQ2523">
        <f>_xlfn.XLOOKUP(Tabela5[[#This Row],[UUID]],Planilha2!$A:$A,Planilha2!J:J,"")</f>
        <v>1</v>
      </c>
      <c r="AR2523">
        <f>_xlfn.XLOOKUP(Tabela5[[#This Row],[UUID]],Planilha2!$A:$A,Planilha2!K:K,"")</f>
        <v>1</v>
      </c>
      <c r="AS2523">
        <f>_xlfn.XLOOKUP(Tabela5[[#This Row],[UUID]],Planilha2!$A:$A,Planilha2!L:L,"")</f>
        <v>1</v>
      </c>
      <c r="AT2523">
        <f>_xlfn.XLOOKUP(Tabela5[[#This Row],[UUID]],Planilha2!$A:$A,Planilha2!M:M,"")</f>
        <v>0</v>
      </c>
      <c r="AU2523">
        <f>_xlfn.XLOOKUP(Tabela5[[#This Row],[UUID]],Planilha2!$A:$A,Planilha2!N:N,"")</f>
        <v>1</v>
      </c>
      <c r="AV2523">
        <f>_xlfn.XLOOKUP(Tabela5[[#This Row],[UUID]],Planilha2!$A:$A,Planilha2!O:O,"")</f>
        <v>1</v>
      </c>
    </row>
    <row r="2524" spans="1:48" x14ac:dyDescent="0.2">
      <c r="A2524" t="s">
        <v>9627</v>
      </c>
      <c r="B2524" t="s">
        <v>35</v>
      </c>
      <c r="C2524">
        <v>4003440518</v>
      </c>
      <c r="D2524">
        <v>39118809871</v>
      </c>
      <c r="E2524" t="s">
        <v>1294</v>
      </c>
      <c r="F2524" t="s">
        <v>3408</v>
      </c>
      <c r="G2524" t="s">
        <v>1296</v>
      </c>
      <c r="H2524" s="1">
        <v>45992</v>
      </c>
      <c r="I2524">
        <v>202512</v>
      </c>
      <c r="J2524">
        <v>90.314779999999999</v>
      </c>
      <c r="L2524">
        <v>90.31</v>
      </c>
      <c r="N2524">
        <v>90461117</v>
      </c>
      <c r="O2524" s="1">
        <v>46048</v>
      </c>
      <c r="P2524" s="1">
        <v>46058</v>
      </c>
      <c r="R2524">
        <v>68</v>
      </c>
      <c r="S2524" t="s">
        <v>53</v>
      </c>
      <c r="T2524" t="s">
        <v>40</v>
      </c>
      <c r="U2524" t="s">
        <v>40</v>
      </c>
      <c r="V2524" t="s">
        <v>1297</v>
      </c>
      <c r="W2524">
        <v>6</v>
      </c>
      <c r="X2524" t="s">
        <v>42</v>
      </c>
      <c r="Y2524">
        <v>6</v>
      </c>
      <c r="Z2524" t="s">
        <v>40</v>
      </c>
      <c r="AA2524" t="s">
        <v>193</v>
      </c>
      <c r="AB2524" t="s">
        <v>44</v>
      </c>
      <c r="AC2524" t="s">
        <v>45</v>
      </c>
      <c r="AE2524" t="s">
        <v>298</v>
      </c>
      <c r="AF2524" t="s">
        <v>9628</v>
      </c>
      <c r="AG2524" s="1">
        <v>46094</v>
      </c>
      <c r="AH2524" t="s">
        <v>2615</v>
      </c>
      <c r="AI2524">
        <f>_xlfn.XLOOKUP(Tabela5[[#This Row],[UUID]],Planilha2!$A:$A,Planilha2!B:B,"")</f>
        <v>1</v>
      </c>
      <c r="AJ2524">
        <f>_xlfn.XLOOKUP(Tabela5[[#This Row],[UUID]],Planilha2!$A:$A,Planilha2!C:C,"")</f>
        <v>0</v>
      </c>
      <c r="AK2524">
        <f>_xlfn.XLOOKUP(Tabela5[[#This Row],[UUID]],Planilha2!$A:$A,Planilha2!D:D,"")</f>
        <v>5</v>
      </c>
      <c r="AL2524">
        <f>_xlfn.XLOOKUP(Tabela5[[#This Row],[UUID]],Planilha2!$A:$A,Planilha2!E:E,"")</f>
        <v>0</v>
      </c>
      <c r="AM2524">
        <f>_xlfn.XLOOKUP(Tabela5[[#This Row],[UUID]],Planilha2!$A:$A,Planilha2!F:F,"")</f>
        <v>1</v>
      </c>
      <c r="AN2524">
        <f>_xlfn.XLOOKUP(Tabela5[[#This Row],[UUID]],Planilha2!$A:$A,Planilha2!G:G,"")</f>
        <v>1</v>
      </c>
      <c r="AO2524">
        <f>_xlfn.XLOOKUP(Tabela5[[#This Row],[UUID]],Planilha2!$A:$A,Planilha2!H:H,"")</f>
        <v>1</v>
      </c>
      <c r="AP2524">
        <f>_xlfn.XLOOKUP(Tabela5[[#This Row],[UUID]],Planilha2!$A:$A,Planilha2!I:I,"")</f>
        <v>1</v>
      </c>
      <c r="AQ2524">
        <f>_xlfn.XLOOKUP(Tabela5[[#This Row],[UUID]],Planilha2!$A:$A,Planilha2!J:J,"")</f>
        <v>1</v>
      </c>
      <c r="AR2524">
        <f>_xlfn.XLOOKUP(Tabela5[[#This Row],[UUID]],Planilha2!$A:$A,Planilha2!K:K,"")</f>
        <v>1</v>
      </c>
      <c r="AS2524">
        <f>_xlfn.XLOOKUP(Tabela5[[#This Row],[UUID]],Planilha2!$A:$A,Planilha2!L:L,"")</f>
        <v>1</v>
      </c>
      <c r="AT2524">
        <f>_xlfn.XLOOKUP(Tabela5[[#This Row],[UUID]],Planilha2!$A:$A,Planilha2!M:M,"")</f>
        <v>0</v>
      </c>
      <c r="AU2524">
        <f>_xlfn.XLOOKUP(Tabela5[[#This Row],[UUID]],Planilha2!$A:$A,Planilha2!N:N,"")</f>
        <v>1</v>
      </c>
      <c r="AV2524">
        <f>_xlfn.XLOOKUP(Tabela5[[#This Row],[UUID]],Planilha2!$A:$A,Planilha2!O:O,"")</f>
        <v>1</v>
      </c>
    </row>
    <row r="2525" spans="1:48" x14ac:dyDescent="0.2">
      <c r="A2525" t="s">
        <v>9629</v>
      </c>
      <c r="B2525" t="s">
        <v>35</v>
      </c>
      <c r="C2525">
        <v>33168504</v>
      </c>
      <c r="D2525">
        <v>5153500950</v>
      </c>
      <c r="E2525" t="s">
        <v>4599</v>
      </c>
      <c r="F2525" t="s">
        <v>4600</v>
      </c>
      <c r="G2525" t="s">
        <v>4601</v>
      </c>
      <c r="H2525" s="1">
        <v>45931</v>
      </c>
      <c r="I2525">
        <v>202510</v>
      </c>
      <c r="J2525">
        <v>230.98211000000001</v>
      </c>
      <c r="L2525">
        <v>230.98</v>
      </c>
      <c r="N2525">
        <v>90431111</v>
      </c>
      <c r="O2525" s="1">
        <v>46007</v>
      </c>
      <c r="P2525" s="1">
        <v>46059</v>
      </c>
      <c r="R2525">
        <v>67</v>
      </c>
      <c r="S2525" t="s">
        <v>53</v>
      </c>
      <c r="T2525" t="s">
        <v>40</v>
      </c>
      <c r="U2525" t="s">
        <v>40</v>
      </c>
      <c r="V2525" t="s">
        <v>4602</v>
      </c>
      <c r="W2525">
        <v>6</v>
      </c>
      <c r="X2525" t="s">
        <v>42</v>
      </c>
      <c r="Y2525">
        <v>6</v>
      </c>
      <c r="Z2525" t="s">
        <v>40</v>
      </c>
      <c r="AA2525" t="s">
        <v>982</v>
      </c>
      <c r="AB2525" t="s">
        <v>44</v>
      </c>
      <c r="AC2525" t="s">
        <v>45</v>
      </c>
      <c r="AE2525" t="s">
        <v>298</v>
      </c>
      <c r="AF2525" t="s">
        <v>9630</v>
      </c>
      <c r="AG2525" s="1">
        <v>46056</v>
      </c>
      <c r="AH2525" t="s">
        <v>2751</v>
      </c>
      <c r="AI2525">
        <f>_xlfn.XLOOKUP(Tabela5[[#This Row],[UUID]],Planilha2!$A:$A,Planilha2!B:B,"")</f>
        <v>0</v>
      </c>
      <c r="AJ2525">
        <f>_xlfn.XLOOKUP(Tabela5[[#This Row],[UUID]],Planilha2!$A:$A,Planilha2!C:C,"")</f>
        <v>1</v>
      </c>
      <c r="AK2525">
        <f>_xlfn.XLOOKUP(Tabela5[[#This Row],[UUID]],Planilha2!$A:$A,Planilha2!D:D,"")</f>
        <v>336</v>
      </c>
      <c r="AL2525">
        <f>_xlfn.XLOOKUP(Tabela5[[#This Row],[UUID]],Planilha2!$A:$A,Planilha2!E:E,"")</f>
        <v>1</v>
      </c>
      <c r="AM2525">
        <f>_xlfn.XLOOKUP(Tabela5[[#This Row],[UUID]],Planilha2!$A:$A,Planilha2!F:F,"")</f>
        <v>1</v>
      </c>
      <c r="AN2525">
        <f>_xlfn.XLOOKUP(Tabela5[[#This Row],[UUID]],Planilha2!$A:$A,Planilha2!G:G,"")</f>
        <v>1</v>
      </c>
      <c r="AO2525">
        <f>_xlfn.XLOOKUP(Tabela5[[#This Row],[UUID]],Planilha2!$A:$A,Planilha2!H:H,"")</f>
        <v>1</v>
      </c>
      <c r="AP2525">
        <f>_xlfn.XLOOKUP(Tabela5[[#This Row],[UUID]],Planilha2!$A:$A,Planilha2!I:I,"")</f>
        <v>1</v>
      </c>
      <c r="AQ2525">
        <f>_xlfn.XLOOKUP(Tabela5[[#This Row],[UUID]],Planilha2!$A:$A,Planilha2!J:J,"")</f>
        <v>1</v>
      </c>
      <c r="AR2525">
        <f>_xlfn.XLOOKUP(Tabela5[[#This Row],[UUID]],Planilha2!$A:$A,Planilha2!K:K,"")</f>
        <v>1</v>
      </c>
      <c r="AS2525">
        <f>_xlfn.XLOOKUP(Tabela5[[#This Row],[UUID]],Planilha2!$A:$A,Planilha2!L:L,"")</f>
        <v>1</v>
      </c>
      <c r="AT2525">
        <f>_xlfn.XLOOKUP(Tabela5[[#This Row],[UUID]],Planilha2!$A:$A,Planilha2!M:M,"")</f>
        <v>1</v>
      </c>
      <c r="AU2525">
        <f>_xlfn.XLOOKUP(Tabela5[[#This Row],[UUID]],Planilha2!$A:$A,Planilha2!N:N,"")</f>
        <v>1</v>
      </c>
      <c r="AV2525">
        <f>_xlfn.XLOOKUP(Tabela5[[#This Row],[UUID]],Planilha2!$A:$A,Planilha2!O:O,"")</f>
        <v>1</v>
      </c>
    </row>
    <row r="2526" spans="1:48" x14ac:dyDescent="0.2">
      <c r="A2526" t="s">
        <v>9631</v>
      </c>
      <c r="B2526" t="s">
        <v>35</v>
      </c>
      <c r="C2526">
        <v>4004008461</v>
      </c>
      <c r="D2526">
        <v>31440058865</v>
      </c>
      <c r="E2526" t="s">
        <v>1246</v>
      </c>
      <c r="F2526" t="s">
        <v>6058</v>
      </c>
      <c r="G2526" t="s">
        <v>1248</v>
      </c>
      <c r="H2526" s="1">
        <v>45992</v>
      </c>
      <c r="I2526">
        <v>202512</v>
      </c>
      <c r="J2526">
        <v>647.58876999999995</v>
      </c>
      <c r="L2526">
        <v>647.59</v>
      </c>
      <c r="N2526">
        <v>90453135</v>
      </c>
      <c r="O2526" s="1">
        <v>46037</v>
      </c>
      <c r="P2526" s="1">
        <v>46048</v>
      </c>
      <c r="R2526">
        <v>78</v>
      </c>
      <c r="S2526" t="s">
        <v>53</v>
      </c>
      <c r="T2526" t="s">
        <v>40</v>
      </c>
      <c r="U2526" t="s">
        <v>40</v>
      </c>
      <c r="V2526" t="s">
        <v>1249</v>
      </c>
      <c r="W2526">
        <v>6</v>
      </c>
      <c r="X2526" t="s">
        <v>42</v>
      </c>
      <c r="Y2526">
        <v>6</v>
      </c>
      <c r="Z2526" t="s">
        <v>40</v>
      </c>
      <c r="AA2526" t="s">
        <v>193</v>
      </c>
      <c r="AB2526" t="s">
        <v>44</v>
      </c>
      <c r="AE2526" t="s">
        <v>298</v>
      </c>
      <c r="AF2526" t="s">
        <v>9632</v>
      </c>
      <c r="AG2526" s="1">
        <v>46038</v>
      </c>
      <c r="AH2526" t="s">
        <v>2751</v>
      </c>
      <c r="AI2526">
        <f>_xlfn.XLOOKUP(Tabela5[[#This Row],[UUID]],Planilha2!$A:$A,Planilha2!B:B,"")</f>
        <v>1</v>
      </c>
      <c r="AJ2526">
        <f>_xlfn.XLOOKUP(Tabela5[[#This Row],[UUID]],Planilha2!$A:$A,Planilha2!C:C,"")</f>
        <v>0</v>
      </c>
      <c r="AK2526">
        <f>_xlfn.XLOOKUP(Tabela5[[#This Row],[UUID]],Planilha2!$A:$A,Planilha2!D:D,"")</f>
        <v>4</v>
      </c>
      <c r="AL2526">
        <f>_xlfn.XLOOKUP(Tabela5[[#This Row],[UUID]],Planilha2!$A:$A,Planilha2!E:E,"")</f>
        <v>0</v>
      </c>
      <c r="AM2526">
        <f>_xlfn.XLOOKUP(Tabela5[[#This Row],[UUID]],Planilha2!$A:$A,Planilha2!F:F,"")</f>
        <v>1</v>
      </c>
      <c r="AN2526">
        <f>_xlfn.XLOOKUP(Tabela5[[#This Row],[UUID]],Planilha2!$A:$A,Planilha2!G:G,"")</f>
        <v>1</v>
      </c>
      <c r="AO2526">
        <f>_xlfn.XLOOKUP(Tabela5[[#This Row],[UUID]],Planilha2!$A:$A,Planilha2!H:H,"")</f>
        <v>1</v>
      </c>
      <c r="AP2526">
        <f>_xlfn.XLOOKUP(Tabela5[[#This Row],[UUID]],Planilha2!$A:$A,Planilha2!I:I,"")</f>
        <v>1</v>
      </c>
      <c r="AQ2526">
        <f>_xlfn.XLOOKUP(Tabela5[[#This Row],[UUID]],Planilha2!$A:$A,Planilha2!J:J,"")</f>
        <v>1</v>
      </c>
      <c r="AR2526">
        <f>_xlfn.XLOOKUP(Tabela5[[#This Row],[UUID]],Planilha2!$A:$A,Planilha2!K:K,"")</f>
        <v>1</v>
      </c>
      <c r="AS2526">
        <f>_xlfn.XLOOKUP(Tabela5[[#This Row],[UUID]],Planilha2!$A:$A,Planilha2!L:L,"")</f>
        <v>1</v>
      </c>
      <c r="AT2526">
        <f>_xlfn.XLOOKUP(Tabela5[[#This Row],[UUID]],Planilha2!$A:$A,Planilha2!M:M,"")</f>
        <v>0</v>
      </c>
      <c r="AU2526">
        <f>_xlfn.XLOOKUP(Tabela5[[#This Row],[UUID]],Planilha2!$A:$A,Planilha2!N:N,"")</f>
        <v>1</v>
      </c>
      <c r="AV2526">
        <f>_xlfn.XLOOKUP(Tabela5[[#This Row],[UUID]],Planilha2!$A:$A,Planilha2!O:O,"")</f>
        <v>1</v>
      </c>
    </row>
    <row r="2527" spans="1:48" x14ac:dyDescent="0.2">
      <c r="A2527" t="s">
        <v>9633</v>
      </c>
      <c r="B2527" t="s">
        <v>35</v>
      </c>
      <c r="C2527">
        <v>41148495</v>
      </c>
      <c r="D2527">
        <v>49390923808</v>
      </c>
      <c r="E2527" t="s">
        <v>1240</v>
      </c>
      <c r="F2527" t="s">
        <v>2250</v>
      </c>
      <c r="G2527" t="s">
        <v>1242</v>
      </c>
      <c r="H2527" s="1">
        <v>45992</v>
      </c>
      <c r="I2527">
        <v>202512</v>
      </c>
      <c r="J2527">
        <v>115.46720000000001</v>
      </c>
      <c r="L2527">
        <v>115.47</v>
      </c>
      <c r="N2527">
        <v>90460437</v>
      </c>
      <c r="O2527" s="1">
        <v>46048</v>
      </c>
      <c r="P2527" s="1">
        <v>46058</v>
      </c>
      <c r="R2527">
        <v>68</v>
      </c>
      <c r="S2527" t="s">
        <v>53</v>
      </c>
      <c r="T2527" t="s">
        <v>40</v>
      </c>
      <c r="U2527" t="s">
        <v>40</v>
      </c>
      <c r="V2527" t="s">
        <v>1243</v>
      </c>
      <c r="W2527">
        <v>6</v>
      </c>
      <c r="X2527" t="s">
        <v>42</v>
      </c>
      <c r="Y2527">
        <v>6</v>
      </c>
      <c r="Z2527" t="s">
        <v>40</v>
      </c>
      <c r="AA2527" t="s">
        <v>193</v>
      </c>
      <c r="AB2527" t="s">
        <v>44</v>
      </c>
      <c r="AC2527" t="s">
        <v>45</v>
      </c>
      <c r="AE2527" t="s">
        <v>298</v>
      </c>
      <c r="AF2527" t="s">
        <v>9634</v>
      </c>
      <c r="AG2527" s="1">
        <v>46094</v>
      </c>
      <c r="AH2527" t="s">
        <v>2615</v>
      </c>
      <c r="AI2527">
        <f>_xlfn.XLOOKUP(Tabela5[[#This Row],[UUID]],Planilha2!$A:$A,Planilha2!B:B,"")</f>
        <v>1</v>
      </c>
      <c r="AJ2527">
        <f>_xlfn.XLOOKUP(Tabela5[[#This Row],[UUID]],Planilha2!$A:$A,Planilha2!C:C,"")</f>
        <v>0</v>
      </c>
      <c r="AK2527">
        <f>_xlfn.XLOOKUP(Tabela5[[#This Row],[UUID]],Planilha2!$A:$A,Planilha2!D:D,"")</f>
        <v>1</v>
      </c>
      <c r="AL2527">
        <f>_xlfn.XLOOKUP(Tabela5[[#This Row],[UUID]],Planilha2!$A:$A,Planilha2!E:E,"")</f>
        <v>0</v>
      </c>
      <c r="AM2527">
        <f>_xlfn.XLOOKUP(Tabela5[[#This Row],[UUID]],Planilha2!$A:$A,Planilha2!F:F,"")</f>
        <v>1</v>
      </c>
      <c r="AN2527">
        <f>_xlfn.XLOOKUP(Tabela5[[#This Row],[UUID]],Planilha2!$A:$A,Planilha2!G:G,"")</f>
        <v>1</v>
      </c>
      <c r="AO2527">
        <f>_xlfn.XLOOKUP(Tabela5[[#This Row],[UUID]],Planilha2!$A:$A,Planilha2!H:H,"")</f>
        <v>1</v>
      </c>
      <c r="AP2527">
        <f>_xlfn.XLOOKUP(Tabela5[[#This Row],[UUID]],Planilha2!$A:$A,Planilha2!I:I,"")</f>
        <v>1</v>
      </c>
      <c r="AQ2527">
        <f>_xlfn.XLOOKUP(Tabela5[[#This Row],[UUID]],Planilha2!$A:$A,Planilha2!J:J,"")</f>
        <v>1</v>
      </c>
      <c r="AR2527">
        <f>_xlfn.XLOOKUP(Tabela5[[#This Row],[UUID]],Planilha2!$A:$A,Planilha2!K:K,"")</f>
        <v>1</v>
      </c>
      <c r="AS2527">
        <f>_xlfn.XLOOKUP(Tabela5[[#This Row],[UUID]],Planilha2!$A:$A,Planilha2!L:L,"")</f>
        <v>1</v>
      </c>
      <c r="AT2527">
        <f>_xlfn.XLOOKUP(Tabela5[[#This Row],[UUID]],Planilha2!$A:$A,Planilha2!M:M,"")</f>
        <v>0</v>
      </c>
      <c r="AU2527">
        <f>_xlfn.XLOOKUP(Tabela5[[#This Row],[UUID]],Planilha2!$A:$A,Planilha2!N:N,"")</f>
        <v>1</v>
      </c>
      <c r="AV2527">
        <f>_xlfn.XLOOKUP(Tabela5[[#This Row],[UUID]],Planilha2!$A:$A,Planilha2!O:O,"")</f>
        <v>1</v>
      </c>
    </row>
    <row r="2528" spans="1:48" x14ac:dyDescent="0.2">
      <c r="A2528" t="s">
        <v>9635</v>
      </c>
      <c r="B2528" t="s">
        <v>35</v>
      </c>
      <c r="C2528">
        <v>35069988</v>
      </c>
      <c r="D2528">
        <v>19573511878</v>
      </c>
      <c r="E2528" t="s">
        <v>3356</v>
      </c>
      <c r="F2528" t="s">
        <v>6061</v>
      </c>
      <c r="G2528" t="s">
        <v>3358</v>
      </c>
      <c r="H2528" s="1">
        <v>45992</v>
      </c>
      <c r="I2528">
        <v>202512</v>
      </c>
      <c r="J2528">
        <v>142.04142999999999</v>
      </c>
      <c r="L2528">
        <v>142.04</v>
      </c>
      <c r="N2528">
        <v>90453130</v>
      </c>
      <c r="O2528" s="1">
        <v>46037</v>
      </c>
      <c r="P2528" s="1">
        <v>46048</v>
      </c>
      <c r="R2528">
        <v>78</v>
      </c>
      <c r="S2528" t="s">
        <v>53</v>
      </c>
      <c r="T2528" t="s">
        <v>40</v>
      </c>
      <c r="U2528" t="s">
        <v>40</v>
      </c>
      <c r="V2528" t="s">
        <v>3359</v>
      </c>
      <c r="W2528">
        <v>6</v>
      </c>
      <c r="X2528" t="s">
        <v>42</v>
      </c>
      <c r="Y2528">
        <v>6</v>
      </c>
      <c r="Z2528" t="s">
        <v>40</v>
      </c>
      <c r="AA2528" t="s">
        <v>193</v>
      </c>
      <c r="AB2528" t="s">
        <v>44</v>
      </c>
      <c r="AE2528" t="s">
        <v>298</v>
      </c>
      <c r="AF2528" t="s">
        <v>9636</v>
      </c>
      <c r="AG2528" s="1">
        <v>46048</v>
      </c>
      <c r="AH2528" t="s">
        <v>2751</v>
      </c>
      <c r="AI2528">
        <f>_xlfn.XLOOKUP(Tabela5[[#This Row],[UUID]],Planilha2!$A:$A,Planilha2!B:B,"")</f>
        <v>0</v>
      </c>
      <c r="AJ2528">
        <f>_xlfn.XLOOKUP(Tabela5[[#This Row],[UUID]],Planilha2!$A:$A,Planilha2!C:C,"")</f>
        <v>1</v>
      </c>
      <c r="AK2528">
        <f>_xlfn.XLOOKUP(Tabela5[[#This Row],[UUID]],Planilha2!$A:$A,Planilha2!D:D,"")</f>
        <v>18</v>
      </c>
      <c r="AL2528">
        <f>_xlfn.XLOOKUP(Tabela5[[#This Row],[UUID]],Planilha2!$A:$A,Planilha2!E:E,"")</f>
        <v>3</v>
      </c>
      <c r="AM2528">
        <f>_xlfn.XLOOKUP(Tabela5[[#This Row],[UUID]],Planilha2!$A:$A,Planilha2!F:F,"")</f>
        <v>1</v>
      </c>
      <c r="AN2528">
        <f>_xlfn.XLOOKUP(Tabela5[[#This Row],[UUID]],Planilha2!$A:$A,Planilha2!G:G,"")</f>
        <v>1</v>
      </c>
      <c r="AO2528">
        <f>_xlfn.XLOOKUP(Tabela5[[#This Row],[UUID]],Planilha2!$A:$A,Planilha2!H:H,"")</f>
        <v>1</v>
      </c>
      <c r="AP2528">
        <f>_xlfn.XLOOKUP(Tabela5[[#This Row],[UUID]],Planilha2!$A:$A,Planilha2!I:I,"")</f>
        <v>1</v>
      </c>
      <c r="AQ2528">
        <f>_xlfn.XLOOKUP(Tabela5[[#This Row],[UUID]],Planilha2!$A:$A,Planilha2!J:J,"")</f>
        <v>1</v>
      </c>
      <c r="AR2528">
        <f>_xlfn.XLOOKUP(Tabela5[[#This Row],[UUID]],Planilha2!$A:$A,Planilha2!K:K,"")</f>
        <v>1</v>
      </c>
      <c r="AS2528">
        <f>_xlfn.XLOOKUP(Tabela5[[#This Row],[UUID]],Planilha2!$A:$A,Planilha2!L:L,"")</f>
        <v>1</v>
      </c>
      <c r="AT2528">
        <f>_xlfn.XLOOKUP(Tabela5[[#This Row],[UUID]],Planilha2!$A:$A,Planilha2!M:M,"")</f>
        <v>1</v>
      </c>
      <c r="AU2528">
        <f>_xlfn.XLOOKUP(Tabela5[[#This Row],[UUID]],Planilha2!$A:$A,Planilha2!N:N,"")</f>
        <v>1</v>
      </c>
      <c r="AV2528">
        <f>_xlfn.XLOOKUP(Tabela5[[#This Row],[UUID]],Planilha2!$A:$A,Planilha2!O:O,"")</f>
        <v>1</v>
      </c>
    </row>
    <row r="2529" spans="1:48" x14ac:dyDescent="0.2">
      <c r="A2529" t="s">
        <v>9637</v>
      </c>
      <c r="B2529" t="s">
        <v>35</v>
      </c>
      <c r="C2529">
        <v>7918704</v>
      </c>
      <c r="D2529">
        <v>19772190800</v>
      </c>
      <c r="E2529" t="s">
        <v>3350</v>
      </c>
      <c r="F2529" t="s">
        <v>8135</v>
      </c>
      <c r="G2529" t="s">
        <v>3352</v>
      </c>
      <c r="H2529" s="1">
        <v>45992</v>
      </c>
      <c r="I2529">
        <v>202512</v>
      </c>
      <c r="J2529">
        <v>56.515689999999999</v>
      </c>
      <c r="L2529">
        <v>56.52</v>
      </c>
      <c r="N2529">
        <v>90460827</v>
      </c>
      <c r="O2529" s="1">
        <v>46048</v>
      </c>
      <c r="P2529" s="1">
        <v>46058</v>
      </c>
      <c r="R2529">
        <v>68</v>
      </c>
      <c r="S2529" t="s">
        <v>53</v>
      </c>
      <c r="T2529" t="s">
        <v>40</v>
      </c>
      <c r="U2529" t="s">
        <v>40</v>
      </c>
      <c r="V2529" t="s">
        <v>3353</v>
      </c>
      <c r="W2529">
        <v>6</v>
      </c>
      <c r="X2529" t="s">
        <v>42</v>
      </c>
      <c r="Y2529">
        <v>6</v>
      </c>
      <c r="Z2529" t="s">
        <v>40</v>
      </c>
      <c r="AA2529" t="s">
        <v>193</v>
      </c>
      <c r="AB2529" t="s">
        <v>44</v>
      </c>
      <c r="AC2529" t="s">
        <v>45</v>
      </c>
      <c r="AE2529" t="s">
        <v>298</v>
      </c>
      <c r="AF2529" t="s">
        <v>9638</v>
      </c>
      <c r="AG2529" s="1">
        <v>46094</v>
      </c>
      <c r="AH2529" t="s">
        <v>2615</v>
      </c>
      <c r="AI2529">
        <f>_xlfn.XLOOKUP(Tabela5[[#This Row],[UUID]],Planilha2!$A:$A,Planilha2!B:B,"")</f>
        <v>1</v>
      </c>
      <c r="AJ2529">
        <f>_xlfn.XLOOKUP(Tabela5[[#This Row],[UUID]],Planilha2!$A:$A,Planilha2!C:C,"")</f>
        <v>0</v>
      </c>
      <c r="AK2529">
        <f>_xlfn.XLOOKUP(Tabela5[[#This Row],[UUID]],Planilha2!$A:$A,Planilha2!D:D,"")</f>
        <v>1</v>
      </c>
      <c r="AL2529">
        <f>_xlfn.XLOOKUP(Tabela5[[#This Row],[UUID]],Planilha2!$A:$A,Planilha2!E:E,"")</f>
        <v>0</v>
      </c>
      <c r="AM2529">
        <f>_xlfn.XLOOKUP(Tabela5[[#This Row],[UUID]],Planilha2!$A:$A,Planilha2!F:F,"")</f>
        <v>1</v>
      </c>
      <c r="AN2529">
        <f>_xlfn.XLOOKUP(Tabela5[[#This Row],[UUID]],Planilha2!$A:$A,Planilha2!G:G,"")</f>
        <v>1</v>
      </c>
      <c r="AO2529">
        <f>_xlfn.XLOOKUP(Tabela5[[#This Row],[UUID]],Planilha2!$A:$A,Planilha2!H:H,"")</f>
        <v>1</v>
      </c>
      <c r="AP2529">
        <f>_xlfn.XLOOKUP(Tabela5[[#This Row],[UUID]],Planilha2!$A:$A,Planilha2!I:I,"")</f>
        <v>1</v>
      </c>
      <c r="AQ2529">
        <f>_xlfn.XLOOKUP(Tabela5[[#This Row],[UUID]],Planilha2!$A:$A,Planilha2!J:J,"")</f>
        <v>1</v>
      </c>
      <c r="AR2529">
        <f>_xlfn.XLOOKUP(Tabela5[[#This Row],[UUID]],Planilha2!$A:$A,Planilha2!K:K,"")</f>
        <v>1</v>
      </c>
      <c r="AS2529">
        <f>_xlfn.XLOOKUP(Tabela5[[#This Row],[UUID]],Planilha2!$A:$A,Planilha2!L:L,"")</f>
        <v>1</v>
      </c>
      <c r="AT2529">
        <f>_xlfn.XLOOKUP(Tabela5[[#This Row],[UUID]],Planilha2!$A:$A,Planilha2!M:M,"")</f>
        <v>0</v>
      </c>
      <c r="AU2529">
        <f>_xlfn.XLOOKUP(Tabela5[[#This Row],[UUID]],Planilha2!$A:$A,Planilha2!N:N,"")</f>
        <v>1</v>
      </c>
      <c r="AV2529">
        <f>_xlfn.XLOOKUP(Tabela5[[#This Row],[UUID]],Planilha2!$A:$A,Planilha2!O:O,"")</f>
        <v>1</v>
      </c>
    </row>
    <row r="2530" spans="1:48" x14ac:dyDescent="0.2">
      <c r="A2530" t="s">
        <v>9639</v>
      </c>
      <c r="B2530" t="s">
        <v>35</v>
      </c>
      <c r="C2530">
        <v>26742578</v>
      </c>
      <c r="D2530">
        <v>58882383415</v>
      </c>
      <c r="E2530" t="s">
        <v>3344</v>
      </c>
      <c r="F2530" t="s">
        <v>6067</v>
      </c>
      <c r="G2530" t="s">
        <v>3346</v>
      </c>
      <c r="H2530" s="1">
        <v>45992</v>
      </c>
      <c r="I2530">
        <v>202512</v>
      </c>
      <c r="J2530">
        <v>183.9212</v>
      </c>
      <c r="L2530">
        <v>183.92</v>
      </c>
      <c r="N2530">
        <v>90452985</v>
      </c>
      <c r="O2530" s="1">
        <v>46037</v>
      </c>
      <c r="P2530" s="1">
        <v>46048</v>
      </c>
      <c r="R2530">
        <v>78</v>
      </c>
      <c r="S2530" t="s">
        <v>53</v>
      </c>
      <c r="T2530" t="s">
        <v>40</v>
      </c>
      <c r="U2530" t="s">
        <v>40</v>
      </c>
      <c r="V2530" t="s">
        <v>3347</v>
      </c>
      <c r="W2530">
        <v>6</v>
      </c>
      <c r="X2530" t="s">
        <v>42</v>
      </c>
      <c r="Y2530">
        <v>6</v>
      </c>
      <c r="Z2530" t="s">
        <v>40</v>
      </c>
      <c r="AA2530" t="s">
        <v>193</v>
      </c>
      <c r="AB2530" t="s">
        <v>44</v>
      </c>
      <c r="AE2530" t="s">
        <v>298</v>
      </c>
      <c r="AF2530" t="s">
        <v>9640</v>
      </c>
      <c r="AG2530" s="1">
        <v>46043</v>
      </c>
      <c r="AH2530" t="s">
        <v>2751</v>
      </c>
      <c r="AI2530">
        <f>_xlfn.XLOOKUP(Tabela5[[#This Row],[UUID]],Planilha2!$A:$A,Planilha2!B:B,"")</f>
        <v>1</v>
      </c>
      <c r="AJ2530">
        <f>_xlfn.XLOOKUP(Tabela5[[#This Row],[UUID]],Planilha2!$A:$A,Planilha2!C:C,"")</f>
        <v>1</v>
      </c>
      <c r="AK2530">
        <f>_xlfn.XLOOKUP(Tabela5[[#This Row],[UUID]],Planilha2!$A:$A,Planilha2!D:D,"")</f>
        <v>1</v>
      </c>
      <c r="AL2530">
        <f>_xlfn.XLOOKUP(Tabela5[[#This Row],[UUID]],Planilha2!$A:$A,Planilha2!E:E,"")</f>
        <v>0</v>
      </c>
      <c r="AM2530">
        <f>_xlfn.XLOOKUP(Tabela5[[#This Row],[UUID]],Planilha2!$A:$A,Planilha2!F:F,"")</f>
        <v>1</v>
      </c>
      <c r="AN2530">
        <f>_xlfn.XLOOKUP(Tabela5[[#This Row],[UUID]],Planilha2!$A:$A,Planilha2!G:G,"")</f>
        <v>1</v>
      </c>
      <c r="AO2530">
        <f>_xlfn.XLOOKUP(Tabela5[[#This Row],[UUID]],Planilha2!$A:$A,Planilha2!H:H,"")</f>
        <v>1</v>
      </c>
      <c r="AP2530">
        <f>_xlfn.XLOOKUP(Tabela5[[#This Row],[UUID]],Planilha2!$A:$A,Planilha2!I:I,"")</f>
        <v>1</v>
      </c>
      <c r="AQ2530">
        <f>_xlfn.XLOOKUP(Tabela5[[#This Row],[UUID]],Planilha2!$A:$A,Planilha2!J:J,"")</f>
        <v>1</v>
      </c>
      <c r="AR2530">
        <f>_xlfn.XLOOKUP(Tabela5[[#This Row],[UUID]],Planilha2!$A:$A,Planilha2!K:K,"")</f>
        <v>1</v>
      </c>
      <c r="AS2530">
        <f>_xlfn.XLOOKUP(Tabela5[[#This Row],[UUID]],Planilha2!$A:$A,Planilha2!L:L,"")</f>
        <v>1</v>
      </c>
      <c r="AT2530">
        <f>_xlfn.XLOOKUP(Tabela5[[#This Row],[UUID]],Planilha2!$A:$A,Planilha2!M:M,"")</f>
        <v>0</v>
      </c>
      <c r="AU2530">
        <f>_xlfn.XLOOKUP(Tabela5[[#This Row],[UUID]],Planilha2!$A:$A,Planilha2!N:N,"")</f>
        <v>1</v>
      </c>
      <c r="AV2530">
        <f>_xlfn.XLOOKUP(Tabela5[[#This Row],[UUID]],Planilha2!$A:$A,Planilha2!O:O,"")</f>
        <v>1</v>
      </c>
    </row>
    <row r="2531" spans="1:48" x14ac:dyDescent="0.2">
      <c r="A2531" t="s">
        <v>9641</v>
      </c>
      <c r="B2531" t="s">
        <v>35</v>
      </c>
      <c r="C2531">
        <v>5450055</v>
      </c>
      <c r="D2531">
        <v>92185991949</v>
      </c>
      <c r="E2531" t="s">
        <v>1153</v>
      </c>
      <c r="F2531" t="s">
        <v>1154</v>
      </c>
      <c r="G2531" t="s">
        <v>1155</v>
      </c>
      <c r="H2531" s="1">
        <v>45931</v>
      </c>
      <c r="I2531">
        <v>202510</v>
      </c>
      <c r="J2531">
        <v>222.24520000000001</v>
      </c>
      <c r="L2531">
        <v>222.25</v>
      </c>
      <c r="N2531">
        <v>90431051</v>
      </c>
      <c r="O2531" s="1">
        <v>46007</v>
      </c>
      <c r="P2531" s="1">
        <v>46059</v>
      </c>
      <c r="R2531">
        <v>67</v>
      </c>
      <c r="S2531" t="s">
        <v>53</v>
      </c>
      <c r="T2531" t="s">
        <v>40</v>
      </c>
      <c r="U2531" t="s">
        <v>40</v>
      </c>
      <c r="V2531" t="s">
        <v>1156</v>
      </c>
      <c r="W2531">
        <v>6</v>
      </c>
      <c r="X2531" t="s">
        <v>42</v>
      </c>
      <c r="Y2531">
        <v>6</v>
      </c>
      <c r="Z2531" t="s">
        <v>40</v>
      </c>
      <c r="AA2531" t="s">
        <v>982</v>
      </c>
      <c r="AB2531" t="s">
        <v>44</v>
      </c>
      <c r="AC2531" t="s">
        <v>45</v>
      </c>
      <c r="AE2531" t="s">
        <v>298</v>
      </c>
      <c r="AF2531" t="s">
        <v>9642</v>
      </c>
      <c r="AG2531" s="1">
        <v>46062</v>
      </c>
      <c r="AH2531" t="s">
        <v>2751</v>
      </c>
      <c r="AI2531">
        <f>_xlfn.XLOOKUP(Tabela5[[#This Row],[UUID]],Planilha2!$A:$A,Planilha2!B:B,"")</f>
        <v>0</v>
      </c>
      <c r="AJ2531">
        <f>_xlfn.XLOOKUP(Tabela5[[#This Row],[UUID]],Planilha2!$A:$A,Planilha2!C:C,"")</f>
        <v>1</v>
      </c>
      <c r="AK2531">
        <f>_xlfn.XLOOKUP(Tabela5[[#This Row],[UUID]],Planilha2!$A:$A,Planilha2!D:D,"")</f>
        <v>1</v>
      </c>
      <c r="AL2531">
        <f>_xlfn.XLOOKUP(Tabela5[[#This Row],[UUID]],Planilha2!$A:$A,Planilha2!E:E,"")</f>
        <v>0</v>
      </c>
      <c r="AM2531">
        <f>_xlfn.XLOOKUP(Tabela5[[#This Row],[UUID]],Planilha2!$A:$A,Planilha2!F:F,"")</f>
        <v>1</v>
      </c>
      <c r="AN2531">
        <f>_xlfn.XLOOKUP(Tabela5[[#This Row],[UUID]],Planilha2!$A:$A,Planilha2!G:G,"")</f>
        <v>1</v>
      </c>
      <c r="AO2531">
        <f>_xlfn.XLOOKUP(Tabela5[[#This Row],[UUID]],Planilha2!$A:$A,Planilha2!H:H,"")</f>
        <v>1</v>
      </c>
      <c r="AP2531">
        <f>_xlfn.XLOOKUP(Tabela5[[#This Row],[UUID]],Planilha2!$A:$A,Planilha2!I:I,"")</f>
        <v>1</v>
      </c>
      <c r="AQ2531">
        <f>_xlfn.XLOOKUP(Tabela5[[#This Row],[UUID]],Planilha2!$A:$A,Planilha2!J:J,"")</f>
        <v>1</v>
      </c>
      <c r="AR2531">
        <f>_xlfn.XLOOKUP(Tabela5[[#This Row],[UUID]],Planilha2!$A:$A,Planilha2!K:K,"")</f>
        <v>1</v>
      </c>
      <c r="AS2531">
        <f>_xlfn.XLOOKUP(Tabela5[[#This Row],[UUID]],Planilha2!$A:$A,Planilha2!L:L,"")</f>
        <v>1</v>
      </c>
      <c r="AT2531">
        <f>_xlfn.XLOOKUP(Tabela5[[#This Row],[UUID]],Planilha2!$A:$A,Planilha2!M:M,"")</f>
        <v>1</v>
      </c>
      <c r="AU2531">
        <f>_xlfn.XLOOKUP(Tabela5[[#This Row],[UUID]],Planilha2!$A:$A,Planilha2!N:N,"")</f>
        <v>1</v>
      </c>
      <c r="AV2531">
        <f>_xlfn.XLOOKUP(Tabela5[[#This Row],[UUID]],Planilha2!$A:$A,Planilha2!O:O,"")</f>
        <v>1</v>
      </c>
    </row>
    <row r="2532" spans="1:48" x14ac:dyDescent="0.2">
      <c r="A2532" t="s">
        <v>9643</v>
      </c>
      <c r="B2532" t="s">
        <v>35</v>
      </c>
      <c r="C2532">
        <v>13015010</v>
      </c>
      <c r="D2532">
        <v>31890550841</v>
      </c>
      <c r="E2532" t="s">
        <v>8140</v>
      </c>
      <c r="F2532" t="s">
        <v>8141</v>
      </c>
      <c r="G2532" t="s">
        <v>8142</v>
      </c>
      <c r="H2532" s="1">
        <v>45992</v>
      </c>
      <c r="I2532">
        <v>202512</v>
      </c>
      <c r="J2532">
        <v>109.62869999999999</v>
      </c>
      <c r="L2532">
        <v>109.63</v>
      </c>
      <c r="N2532">
        <v>90460707</v>
      </c>
      <c r="O2532" s="1">
        <v>46048</v>
      </c>
      <c r="P2532" s="1">
        <v>46058</v>
      </c>
      <c r="R2532">
        <v>68</v>
      </c>
      <c r="S2532" t="s">
        <v>53</v>
      </c>
      <c r="T2532" t="s">
        <v>40</v>
      </c>
      <c r="U2532" t="s">
        <v>40</v>
      </c>
      <c r="V2532" t="s">
        <v>8143</v>
      </c>
      <c r="W2532">
        <v>6</v>
      </c>
      <c r="X2532" t="s">
        <v>42</v>
      </c>
      <c r="Y2532">
        <v>6</v>
      </c>
      <c r="Z2532" t="s">
        <v>40</v>
      </c>
      <c r="AA2532" t="s">
        <v>193</v>
      </c>
      <c r="AB2532" t="s">
        <v>44</v>
      </c>
      <c r="AC2532" t="s">
        <v>45</v>
      </c>
      <c r="AE2532" t="s">
        <v>298</v>
      </c>
      <c r="AF2532" t="s">
        <v>9644</v>
      </c>
      <c r="AG2532" s="1">
        <v>46099</v>
      </c>
      <c r="AH2532" t="s">
        <v>47</v>
      </c>
      <c r="AI2532">
        <f>_xlfn.XLOOKUP(Tabela5[[#This Row],[UUID]],Planilha2!$A:$A,Planilha2!B:B,"")</f>
        <v>1</v>
      </c>
      <c r="AJ2532">
        <f>_xlfn.XLOOKUP(Tabela5[[#This Row],[UUID]],Planilha2!$A:$A,Planilha2!C:C,"")</f>
        <v>1</v>
      </c>
      <c r="AK2532">
        <f>_xlfn.XLOOKUP(Tabela5[[#This Row],[UUID]],Planilha2!$A:$A,Planilha2!D:D,"")</f>
        <v>19</v>
      </c>
      <c r="AL2532">
        <f>_xlfn.XLOOKUP(Tabela5[[#This Row],[UUID]],Planilha2!$A:$A,Planilha2!E:E,"")</f>
        <v>0</v>
      </c>
      <c r="AM2532">
        <f>_xlfn.XLOOKUP(Tabela5[[#This Row],[UUID]],Planilha2!$A:$A,Planilha2!F:F,"")</f>
        <v>1</v>
      </c>
      <c r="AN2532">
        <f>_xlfn.XLOOKUP(Tabela5[[#This Row],[UUID]],Planilha2!$A:$A,Planilha2!G:G,"")</f>
        <v>1</v>
      </c>
      <c r="AO2532">
        <f>_xlfn.XLOOKUP(Tabela5[[#This Row],[UUID]],Planilha2!$A:$A,Planilha2!H:H,"")</f>
        <v>1</v>
      </c>
      <c r="AP2532">
        <f>_xlfn.XLOOKUP(Tabela5[[#This Row],[UUID]],Planilha2!$A:$A,Planilha2!I:I,"")</f>
        <v>1</v>
      </c>
      <c r="AQ2532">
        <f>_xlfn.XLOOKUP(Tabela5[[#This Row],[UUID]],Planilha2!$A:$A,Planilha2!J:J,"")</f>
        <v>1</v>
      </c>
      <c r="AR2532">
        <f>_xlfn.XLOOKUP(Tabela5[[#This Row],[UUID]],Planilha2!$A:$A,Planilha2!K:K,"")</f>
        <v>1</v>
      </c>
      <c r="AS2532">
        <f>_xlfn.XLOOKUP(Tabela5[[#This Row],[UUID]],Planilha2!$A:$A,Planilha2!L:L,"")</f>
        <v>0</v>
      </c>
      <c r="AT2532">
        <f>_xlfn.XLOOKUP(Tabela5[[#This Row],[UUID]],Planilha2!$A:$A,Planilha2!M:M,"")</f>
        <v>0</v>
      </c>
      <c r="AU2532">
        <f>_xlfn.XLOOKUP(Tabela5[[#This Row],[UUID]],Planilha2!$A:$A,Planilha2!N:N,"")</f>
        <v>1</v>
      </c>
      <c r="AV2532">
        <f>_xlfn.XLOOKUP(Tabela5[[#This Row],[UUID]],Planilha2!$A:$A,Planilha2!O:O,"")</f>
        <v>1</v>
      </c>
    </row>
    <row r="2533" spans="1:48" x14ac:dyDescent="0.2">
      <c r="A2533" t="s">
        <v>9645</v>
      </c>
      <c r="B2533" t="s">
        <v>35</v>
      </c>
      <c r="C2533">
        <v>4003221635</v>
      </c>
      <c r="D2533">
        <v>27582913809</v>
      </c>
      <c r="E2533" t="s">
        <v>2253</v>
      </c>
      <c r="F2533" t="s">
        <v>2254</v>
      </c>
      <c r="G2533" t="s">
        <v>2255</v>
      </c>
      <c r="H2533" s="1">
        <v>45992</v>
      </c>
      <c r="I2533">
        <v>202512</v>
      </c>
      <c r="J2533">
        <v>151.91614999999999</v>
      </c>
      <c r="L2533">
        <v>151.91999999999999</v>
      </c>
      <c r="N2533">
        <v>90453127</v>
      </c>
      <c r="O2533" s="1">
        <v>46037</v>
      </c>
      <c r="P2533" s="1">
        <v>46048</v>
      </c>
      <c r="R2533">
        <v>78</v>
      </c>
      <c r="S2533" t="s">
        <v>53</v>
      </c>
      <c r="T2533" t="s">
        <v>40</v>
      </c>
      <c r="U2533" t="s">
        <v>40</v>
      </c>
      <c r="V2533" t="s">
        <v>2256</v>
      </c>
      <c r="W2533">
        <v>6</v>
      </c>
      <c r="X2533" t="s">
        <v>42</v>
      </c>
      <c r="Y2533">
        <v>6</v>
      </c>
      <c r="Z2533" t="s">
        <v>40</v>
      </c>
      <c r="AA2533" t="s">
        <v>193</v>
      </c>
      <c r="AB2533" t="s">
        <v>44</v>
      </c>
      <c r="AE2533" t="s">
        <v>298</v>
      </c>
      <c r="AF2533" t="s">
        <v>9646</v>
      </c>
      <c r="AG2533" s="1">
        <v>46039</v>
      </c>
      <c r="AH2533" t="s">
        <v>2751</v>
      </c>
      <c r="AI2533">
        <f>_xlfn.XLOOKUP(Tabela5[[#This Row],[UUID]],Planilha2!$A:$A,Planilha2!B:B,"")</f>
        <v>1</v>
      </c>
      <c r="AJ2533">
        <f>_xlfn.XLOOKUP(Tabela5[[#This Row],[UUID]],Planilha2!$A:$A,Planilha2!C:C,"")</f>
        <v>0</v>
      </c>
      <c r="AK2533">
        <f>_xlfn.XLOOKUP(Tabela5[[#This Row],[UUID]],Planilha2!$A:$A,Planilha2!D:D,"")</f>
        <v>1</v>
      </c>
      <c r="AL2533">
        <f>_xlfn.XLOOKUP(Tabela5[[#This Row],[UUID]],Planilha2!$A:$A,Planilha2!E:E,"")</f>
        <v>0</v>
      </c>
      <c r="AM2533">
        <f>_xlfn.XLOOKUP(Tabela5[[#This Row],[UUID]],Planilha2!$A:$A,Planilha2!F:F,"")</f>
        <v>0</v>
      </c>
      <c r="AN2533">
        <f>_xlfn.XLOOKUP(Tabela5[[#This Row],[UUID]],Planilha2!$A:$A,Planilha2!G:G,"")</f>
        <v>1</v>
      </c>
      <c r="AO2533">
        <f>_xlfn.XLOOKUP(Tabela5[[#This Row],[UUID]],Planilha2!$A:$A,Planilha2!H:H,"")</f>
        <v>1</v>
      </c>
      <c r="AP2533">
        <f>_xlfn.XLOOKUP(Tabela5[[#This Row],[UUID]],Planilha2!$A:$A,Planilha2!I:I,"")</f>
        <v>1</v>
      </c>
      <c r="AQ2533">
        <f>_xlfn.XLOOKUP(Tabela5[[#This Row],[UUID]],Planilha2!$A:$A,Planilha2!J:J,"")</f>
        <v>1</v>
      </c>
      <c r="AR2533">
        <f>_xlfn.XLOOKUP(Tabela5[[#This Row],[UUID]],Planilha2!$A:$A,Planilha2!K:K,"")</f>
        <v>1</v>
      </c>
      <c r="AS2533">
        <f>_xlfn.XLOOKUP(Tabela5[[#This Row],[UUID]],Planilha2!$A:$A,Planilha2!L:L,"")</f>
        <v>1</v>
      </c>
      <c r="AT2533">
        <f>_xlfn.XLOOKUP(Tabela5[[#This Row],[UUID]],Planilha2!$A:$A,Planilha2!M:M,"")</f>
        <v>1</v>
      </c>
      <c r="AU2533">
        <f>_xlfn.XLOOKUP(Tabela5[[#This Row],[UUID]],Planilha2!$A:$A,Planilha2!N:N,"")</f>
        <v>1</v>
      </c>
      <c r="AV2533">
        <f>_xlfn.XLOOKUP(Tabela5[[#This Row],[UUID]],Planilha2!$A:$A,Planilha2!O:O,"")</f>
        <v>1</v>
      </c>
    </row>
    <row r="2534" spans="1:48" x14ac:dyDescent="0.2">
      <c r="A2534" t="s">
        <v>9647</v>
      </c>
      <c r="B2534" t="s">
        <v>35</v>
      </c>
      <c r="C2534">
        <v>4002935089</v>
      </c>
      <c r="D2534">
        <v>33549046820</v>
      </c>
      <c r="E2534" t="s">
        <v>3332</v>
      </c>
      <c r="F2534" t="s">
        <v>3333</v>
      </c>
      <c r="G2534" t="s">
        <v>3334</v>
      </c>
      <c r="H2534" s="1">
        <v>45992</v>
      </c>
      <c r="I2534">
        <v>202512</v>
      </c>
      <c r="J2534">
        <v>451.11579999999998</v>
      </c>
      <c r="L2534">
        <v>451.12</v>
      </c>
      <c r="N2534">
        <v>90460645</v>
      </c>
      <c r="O2534" s="1">
        <v>46048</v>
      </c>
      <c r="P2534" s="1">
        <v>46058</v>
      </c>
      <c r="R2534">
        <v>68</v>
      </c>
      <c r="S2534" t="s">
        <v>53</v>
      </c>
      <c r="T2534" t="s">
        <v>40</v>
      </c>
      <c r="U2534" t="s">
        <v>40</v>
      </c>
      <c r="V2534" t="s">
        <v>3335</v>
      </c>
      <c r="W2534">
        <v>6</v>
      </c>
      <c r="X2534" t="s">
        <v>42</v>
      </c>
      <c r="Y2534">
        <v>6</v>
      </c>
      <c r="Z2534" t="s">
        <v>40</v>
      </c>
      <c r="AA2534" t="s">
        <v>193</v>
      </c>
      <c r="AB2534" t="s">
        <v>44</v>
      </c>
      <c r="AC2534" t="s">
        <v>45</v>
      </c>
      <c r="AE2534" t="s">
        <v>298</v>
      </c>
      <c r="AF2534" t="s">
        <v>9648</v>
      </c>
      <c r="AG2534" s="1">
        <v>46094</v>
      </c>
      <c r="AH2534" t="s">
        <v>2615</v>
      </c>
      <c r="AI2534">
        <f>_xlfn.XLOOKUP(Tabela5[[#This Row],[UUID]],Planilha2!$A:$A,Planilha2!B:B,"")</f>
        <v>1</v>
      </c>
      <c r="AJ2534">
        <f>_xlfn.XLOOKUP(Tabela5[[#This Row],[UUID]],Planilha2!$A:$A,Planilha2!C:C,"")</f>
        <v>0</v>
      </c>
      <c r="AK2534">
        <f>_xlfn.XLOOKUP(Tabela5[[#This Row],[UUID]],Planilha2!$A:$A,Planilha2!D:D,"")</f>
        <v>5</v>
      </c>
      <c r="AL2534">
        <f>_xlfn.XLOOKUP(Tabela5[[#This Row],[UUID]],Planilha2!$A:$A,Planilha2!E:E,"")</f>
        <v>0</v>
      </c>
      <c r="AM2534">
        <f>_xlfn.XLOOKUP(Tabela5[[#This Row],[UUID]],Planilha2!$A:$A,Planilha2!F:F,"")</f>
        <v>1</v>
      </c>
      <c r="AN2534">
        <f>_xlfn.XLOOKUP(Tabela5[[#This Row],[UUID]],Planilha2!$A:$A,Planilha2!G:G,"")</f>
        <v>1</v>
      </c>
      <c r="AO2534">
        <f>_xlfn.XLOOKUP(Tabela5[[#This Row],[UUID]],Planilha2!$A:$A,Planilha2!H:H,"")</f>
        <v>1</v>
      </c>
      <c r="AP2534">
        <f>_xlfn.XLOOKUP(Tabela5[[#This Row],[UUID]],Planilha2!$A:$A,Planilha2!I:I,"")</f>
        <v>1</v>
      </c>
      <c r="AQ2534">
        <f>_xlfn.XLOOKUP(Tabela5[[#This Row],[UUID]],Planilha2!$A:$A,Planilha2!J:J,"")</f>
        <v>1</v>
      </c>
      <c r="AR2534">
        <f>_xlfn.XLOOKUP(Tabela5[[#This Row],[UUID]],Planilha2!$A:$A,Planilha2!K:K,"")</f>
        <v>1</v>
      </c>
      <c r="AS2534">
        <f>_xlfn.XLOOKUP(Tabela5[[#This Row],[UUID]],Planilha2!$A:$A,Planilha2!L:L,"")</f>
        <v>1</v>
      </c>
      <c r="AT2534">
        <f>_xlfn.XLOOKUP(Tabela5[[#This Row],[UUID]],Planilha2!$A:$A,Planilha2!M:M,"")</f>
        <v>0</v>
      </c>
      <c r="AU2534">
        <f>_xlfn.XLOOKUP(Tabela5[[#This Row],[UUID]],Planilha2!$A:$A,Planilha2!N:N,"")</f>
        <v>1</v>
      </c>
      <c r="AV2534">
        <f>_xlfn.XLOOKUP(Tabela5[[#This Row],[UUID]],Planilha2!$A:$A,Planilha2!O:O,"")</f>
        <v>1</v>
      </c>
    </row>
    <row r="2535" spans="1:48" x14ac:dyDescent="0.2">
      <c r="A2535" t="s">
        <v>9649</v>
      </c>
      <c r="B2535" t="s">
        <v>35</v>
      </c>
      <c r="C2535">
        <v>4001072467</v>
      </c>
      <c r="D2535">
        <v>47850680278</v>
      </c>
      <c r="E2535" t="s">
        <v>3326</v>
      </c>
      <c r="F2535" t="s">
        <v>8150</v>
      </c>
      <c r="G2535" t="s">
        <v>3328</v>
      </c>
      <c r="H2535" s="1">
        <v>45992</v>
      </c>
      <c r="I2535">
        <v>202512</v>
      </c>
      <c r="J2535">
        <v>736.47072000000003</v>
      </c>
      <c r="L2535">
        <v>736.47</v>
      </c>
      <c r="N2535">
        <v>90460988</v>
      </c>
      <c r="O2535" s="1">
        <v>46048</v>
      </c>
      <c r="P2535" s="1">
        <v>46058</v>
      </c>
      <c r="R2535">
        <v>68</v>
      </c>
      <c r="S2535" t="s">
        <v>53</v>
      </c>
      <c r="T2535" t="s">
        <v>40</v>
      </c>
      <c r="U2535" t="s">
        <v>40</v>
      </c>
      <c r="V2535" t="s">
        <v>3329</v>
      </c>
      <c r="W2535">
        <v>6</v>
      </c>
      <c r="X2535" t="s">
        <v>42</v>
      </c>
      <c r="Y2535">
        <v>6</v>
      </c>
      <c r="Z2535" t="s">
        <v>40</v>
      </c>
      <c r="AA2535" t="s">
        <v>193</v>
      </c>
      <c r="AB2535" t="s">
        <v>44</v>
      </c>
      <c r="AC2535" t="s">
        <v>45</v>
      </c>
      <c r="AE2535" t="s">
        <v>298</v>
      </c>
      <c r="AF2535" t="s">
        <v>9650</v>
      </c>
      <c r="AG2535" s="1">
        <v>46094</v>
      </c>
      <c r="AH2535" t="s">
        <v>2615</v>
      </c>
      <c r="AI2535">
        <f>_xlfn.XLOOKUP(Tabela5[[#This Row],[UUID]],Planilha2!$A:$A,Planilha2!B:B,"")</f>
        <v>1</v>
      </c>
      <c r="AJ2535">
        <f>_xlfn.XLOOKUP(Tabela5[[#This Row],[UUID]],Planilha2!$A:$A,Planilha2!C:C,"")</f>
        <v>0</v>
      </c>
      <c r="AK2535">
        <f>_xlfn.XLOOKUP(Tabela5[[#This Row],[UUID]],Planilha2!$A:$A,Planilha2!D:D,"")</f>
        <v>1</v>
      </c>
      <c r="AL2535">
        <f>_xlfn.XLOOKUP(Tabela5[[#This Row],[UUID]],Planilha2!$A:$A,Planilha2!E:E,"")</f>
        <v>0</v>
      </c>
      <c r="AM2535">
        <f>_xlfn.XLOOKUP(Tabela5[[#This Row],[UUID]],Planilha2!$A:$A,Planilha2!F:F,"")</f>
        <v>1</v>
      </c>
      <c r="AN2535">
        <f>_xlfn.XLOOKUP(Tabela5[[#This Row],[UUID]],Planilha2!$A:$A,Planilha2!G:G,"")</f>
        <v>1</v>
      </c>
      <c r="AO2535">
        <f>_xlfn.XLOOKUP(Tabela5[[#This Row],[UUID]],Planilha2!$A:$A,Planilha2!H:H,"")</f>
        <v>1</v>
      </c>
      <c r="AP2535">
        <f>_xlfn.XLOOKUP(Tabela5[[#This Row],[UUID]],Planilha2!$A:$A,Planilha2!I:I,"")</f>
        <v>1</v>
      </c>
      <c r="AQ2535">
        <f>_xlfn.XLOOKUP(Tabela5[[#This Row],[UUID]],Planilha2!$A:$A,Planilha2!J:J,"")</f>
        <v>1</v>
      </c>
      <c r="AR2535">
        <f>_xlfn.XLOOKUP(Tabela5[[#This Row],[UUID]],Planilha2!$A:$A,Planilha2!K:K,"")</f>
        <v>1</v>
      </c>
      <c r="AS2535">
        <f>_xlfn.XLOOKUP(Tabela5[[#This Row],[UUID]],Planilha2!$A:$A,Planilha2!L:L,"")</f>
        <v>1</v>
      </c>
      <c r="AT2535">
        <f>_xlfn.XLOOKUP(Tabela5[[#This Row],[UUID]],Planilha2!$A:$A,Planilha2!M:M,"")</f>
        <v>0</v>
      </c>
      <c r="AU2535">
        <f>_xlfn.XLOOKUP(Tabela5[[#This Row],[UUID]],Planilha2!$A:$A,Planilha2!N:N,"")</f>
        <v>1</v>
      </c>
      <c r="AV2535">
        <f>_xlfn.XLOOKUP(Tabela5[[#This Row],[UUID]],Planilha2!$A:$A,Planilha2!O:O,"")</f>
        <v>1</v>
      </c>
    </row>
    <row r="2536" spans="1:48" x14ac:dyDescent="0.2">
      <c r="A2536" t="s">
        <v>9651</v>
      </c>
      <c r="B2536" t="s">
        <v>35</v>
      </c>
      <c r="C2536">
        <v>80099459</v>
      </c>
      <c r="D2536">
        <v>95357548900</v>
      </c>
      <c r="E2536" t="s">
        <v>1147</v>
      </c>
      <c r="F2536" t="s">
        <v>1148</v>
      </c>
      <c r="G2536" t="s">
        <v>1149</v>
      </c>
      <c r="H2536" s="1">
        <v>45931</v>
      </c>
      <c r="I2536">
        <v>202510</v>
      </c>
      <c r="J2536">
        <v>213.50828999999999</v>
      </c>
      <c r="L2536">
        <v>213.51</v>
      </c>
      <c r="N2536">
        <v>90431059</v>
      </c>
      <c r="O2536" s="1">
        <v>46007</v>
      </c>
      <c r="P2536" s="1">
        <v>46059</v>
      </c>
      <c r="R2536">
        <v>67</v>
      </c>
      <c r="S2536" t="s">
        <v>53</v>
      </c>
      <c r="T2536" t="s">
        <v>40</v>
      </c>
      <c r="U2536" t="s">
        <v>40</v>
      </c>
      <c r="V2536" t="s">
        <v>1150</v>
      </c>
      <c r="W2536">
        <v>6</v>
      </c>
      <c r="X2536" t="s">
        <v>42</v>
      </c>
      <c r="Y2536">
        <v>6</v>
      </c>
      <c r="Z2536" t="s">
        <v>40</v>
      </c>
      <c r="AA2536" t="s">
        <v>982</v>
      </c>
      <c r="AB2536" t="s">
        <v>44</v>
      </c>
      <c r="AC2536" t="s">
        <v>45</v>
      </c>
      <c r="AE2536" t="s">
        <v>298</v>
      </c>
      <c r="AF2536" t="s">
        <v>9652</v>
      </c>
      <c r="AG2536" s="1">
        <v>46062</v>
      </c>
      <c r="AH2536" t="s">
        <v>2751</v>
      </c>
      <c r="AI2536">
        <f>_xlfn.XLOOKUP(Tabela5[[#This Row],[UUID]],Planilha2!$A:$A,Planilha2!B:B,"")</f>
        <v>0</v>
      </c>
      <c r="AJ2536">
        <f>_xlfn.XLOOKUP(Tabela5[[#This Row],[UUID]],Planilha2!$A:$A,Planilha2!C:C,"")</f>
        <v>1</v>
      </c>
      <c r="AK2536">
        <f>_xlfn.XLOOKUP(Tabela5[[#This Row],[UUID]],Planilha2!$A:$A,Planilha2!D:D,"")</f>
        <v>111</v>
      </c>
      <c r="AL2536">
        <f>_xlfn.XLOOKUP(Tabela5[[#This Row],[UUID]],Planilha2!$A:$A,Planilha2!E:E,"")</f>
        <v>0</v>
      </c>
      <c r="AM2536">
        <f>_xlfn.XLOOKUP(Tabela5[[#This Row],[UUID]],Planilha2!$A:$A,Planilha2!F:F,"")</f>
        <v>1</v>
      </c>
      <c r="AN2536">
        <f>_xlfn.XLOOKUP(Tabela5[[#This Row],[UUID]],Planilha2!$A:$A,Planilha2!G:G,"")</f>
        <v>1</v>
      </c>
      <c r="AO2536">
        <f>_xlfn.XLOOKUP(Tabela5[[#This Row],[UUID]],Planilha2!$A:$A,Planilha2!H:H,"")</f>
        <v>1</v>
      </c>
      <c r="AP2536">
        <f>_xlfn.XLOOKUP(Tabela5[[#This Row],[UUID]],Planilha2!$A:$A,Planilha2!I:I,"")</f>
        <v>1</v>
      </c>
      <c r="AQ2536">
        <f>_xlfn.XLOOKUP(Tabela5[[#This Row],[UUID]],Planilha2!$A:$A,Planilha2!J:J,"")</f>
        <v>1</v>
      </c>
      <c r="AR2536">
        <f>_xlfn.XLOOKUP(Tabela5[[#This Row],[UUID]],Planilha2!$A:$A,Planilha2!K:K,"")</f>
        <v>1</v>
      </c>
      <c r="AS2536">
        <f>_xlfn.XLOOKUP(Tabela5[[#This Row],[UUID]],Planilha2!$A:$A,Planilha2!L:L,"")</f>
        <v>1</v>
      </c>
      <c r="AT2536">
        <f>_xlfn.XLOOKUP(Tabela5[[#This Row],[UUID]],Planilha2!$A:$A,Planilha2!M:M,"")</f>
        <v>1</v>
      </c>
      <c r="AU2536">
        <f>_xlfn.XLOOKUP(Tabela5[[#This Row],[UUID]],Planilha2!$A:$A,Planilha2!N:N,"")</f>
        <v>1</v>
      </c>
      <c r="AV2536">
        <f>_xlfn.XLOOKUP(Tabela5[[#This Row],[UUID]],Planilha2!$A:$A,Planilha2!O:O,"")</f>
        <v>1</v>
      </c>
    </row>
    <row r="2537" spans="1:48" x14ac:dyDescent="0.2">
      <c r="A2537" t="s">
        <v>9653</v>
      </c>
      <c r="B2537" t="s">
        <v>35</v>
      </c>
      <c r="C2537">
        <v>34212752</v>
      </c>
      <c r="D2537">
        <v>42437217851</v>
      </c>
      <c r="E2537" t="s">
        <v>8159</v>
      </c>
      <c r="F2537" t="s">
        <v>8160</v>
      </c>
      <c r="G2537" t="s">
        <v>8161</v>
      </c>
      <c r="H2537" s="1">
        <v>45992</v>
      </c>
      <c r="I2537">
        <v>202512</v>
      </c>
      <c r="J2537">
        <v>269.37635</v>
      </c>
      <c r="L2537">
        <v>269.38</v>
      </c>
      <c r="N2537">
        <v>90453132</v>
      </c>
      <c r="O2537" s="1">
        <v>46037</v>
      </c>
      <c r="P2537" s="1">
        <v>46048</v>
      </c>
      <c r="R2537">
        <v>78</v>
      </c>
      <c r="S2537" t="s">
        <v>53</v>
      </c>
      <c r="T2537" t="s">
        <v>40</v>
      </c>
      <c r="U2537" t="s">
        <v>40</v>
      </c>
      <c r="V2537" t="s">
        <v>8162</v>
      </c>
      <c r="W2537" t="s">
        <v>94</v>
      </c>
      <c r="X2537" t="s">
        <v>94</v>
      </c>
      <c r="Y2537">
        <v>6</v>
      </c>
      <c r="Z2537" t="s">
        <v>40</v>
      </c>
      <c r="AA2537" t="s">
        <v>193</v>
      </c>
      <c r="AB2537" t="s">
        <v>44</v>
      </c>
      <c r="AE2537" t="s">
        <v>298</v>
      </c>
      <c r="AF2537" t="s">
        <v>9654</v>
      </c>
      <c r="AG2537" s="1">
        <v>46041</v>
      </c>
      <c r="AH2537" t="s">
        <v>2751</v>
      </c>
      <c r="AI2537">
        <f>_xlfn.XLOOKUP(Tabela5[[#This Row],[UUID]],Planilha2!$A:$A,Planilha2!B:B,"")</f>
        <v>0</v>
      </c>
      <c r="AJ2537">
        <f>_xlfn.XLOOKUP(Tabela5[[#This Row],[UUID]],Planilha2!$A:$A,Planilha2!C:C,"")</f>
        <v>1</v>
      </c>
      <c r="AK2537">
        <f>_xlfn.XLOOKUP(Tabela5[[#This Row],[UUID]],Planilha2!$A:$A,Planilha2!D:D,"")</f>
        <v>1</v>
      </c>
      <c r="AL2537">
        <f>_xlfn.XLOOKUP(Tabela5[[#This Row],[UUID]],Planilha2!$A:$A,Planilha2!E:E,"")</f>
        <v>0</v>
      </c>
      <c r="AM2537">
        <f>_xlfn.XLOOKUP(Tabela5[[#This Row],[UUID]],Planilha2!$A:$A,Planilha2!F:F,"")</f>
        <v>1</v>
      </c>
      <c r="AN2537">
        <f>_xlfn.XLOOKUP(Tabela5[[#This Row],[UUID]],Planilha2!$A:$A,Planilha2!G:G,"")</f>
        <v>1</v>
      </c>
      <c r="AO2537">
        <f>_xlfn.XLOOKUP(Tabela5[[#This Row],[UUID]],Planilha2!$A:$A,Planilha2!H:H,"")</f>
        <v>1</v>
      </c>
      <c r="AP2537">
        <f>_xlfn.XLOOKUP(Tabela5[[#This Row],[UUID]],Planilha2!$A:$A,Planilha2!I:I,"")</f>
        <v>1</v>
      </c>
      <c r="AQ2537">
        <f>_xlfn.XLOOKUP(Tabela5[[#This Row],[UUID]],Planilha2!$A:$A,Planilha2!J:J,"")</f>
        <v>1</v>
      </c>
      <c r="AR2537">
        <f>_xlfn.XLOOKUP(Tabela5[[#This Row],[UUID]],Planilha2!$A:$A,Planilha2!K:K,"")</f>
        <v>1</v>
      </c>
      <c r="AS2537">
        <f>_xlfn.XLOOKUP(Tabela5[[#This Row],[UUID]],Planilha2!$A:$A,Planilha2!L:L,"")</f>
        <v>1</v>
      </c>
      <c r="AT2537">
        <f>_xlfn.XLOOKUP(Tabela5[[#This Row],[UUID]],Planilha2!$A:$A,Planilha2!M:M,"")</f>
        <v>1</v>
      </c>
      <c r="AU2537">
        <f>_xlfn.XLOOKUP(Tabela5[[#This Row],[UUID]],Planilha2!$A:$A,Planilha2!N:N,"")</f>
        <v>1</v>
      </c>
      <c r="AV2537">
        <f>_xlfn.XLOOKUP(Tabela5[[#This Row],[UUID]],Planilha2!$A:$A,Planilha2!O:O,"")</f>
        <v>1</v>
      </c>
    </row>
    <row r="2538" spans="1:48" x14ac:dyDescent="0.2">
      <c r="A2538" t="s">
        <v>9655</v>
      </c>
      <c r="B2538" t="s">
        <v>35</v>
      </c>
      <c r="C2538">
        <v>37630636</v>
      </c>
      <c r="D2538">
        <v>376041986</v>
      </c>
      <c r="E2538" t="s">
        <v>189</v>
      </c>
      <c r="F2538" t="s">
        <v>6074</v>
      </c>
      <c r="G2538" t="s">
        <v>191</v>
      </c>
      <c r="H2538" s="1">
        <v>45992</v>
      </c>
      <c r="I2538">
        <v>202512</v>
      </c>
      <c r="J2538">
        <v>1203.94247</v>
      </c>
      <c r="L2538">
        <v>1203.94</v>
      </c>
      <c r="N2538">
        <v>90453128</v>
      </c>
      <c r="O2538" s="1">
        <v>46037</v>
      </c>
      <c r="P2538" s="1">
        <v>46048</v>
      </c>
      <c r="R2538">
        <v>78</v>
      </c>
      <c r="S2538" t="s">
        <v>53</v>
      </c>
      <c r="T2538" t="s">
        <v>40</v>
      </c>
      <c r="U2538" t="s">
        <v>40</v>
      </c>
      <c r="V2538" t="s">
        <v>192</v>
      </c>
      <c r="W2538">
        <v>6</v>
      </c>
      <c r="X2538" t="s">
        <v>42</v>
      </c>
      <c r="Y2538">
        <v>6</v>
      </c>
      <c r="Z2538" t="s">
        <v>40</v>
      </c>
      <c r="AA2538" t="s">
        <v>193</v>
      </c>
      <c r="AB2538" t="s">
        <v>44</v>
      </c>
      <c r="AE2538" t="s">
        <v>298</v>
      </c>
      <c r="AF2538" t="s">
        <v>9656</v>
      </c>
      <c r="AG2538" s="1">
        <v>46060</v>
      </c>
      <c r="AH2538" t="s">
        <v>2751</v>
      </c>
      <c r="AI2538">
        <f>_xlfn.XLOOKUP(Tabela5[[#This Row],[UUID]],Planilha2!$A:$A,Planilha2!B:B,"")</f>
        <v>1</v>
      </c>
      <c r="AJ2538">
        <f>_xlfn.XLOOKUP(Tabela5[[#This Row],[UUID]],Planilha2!$A:$A,Planilha2!C:C,"")</f>
        <v>1</v>
      </c>
      <c r="AK2538">
        <f>_xlfn.XLOOKUP(Tabela5[[#This Row],[UUID]],Planilha2!$A:$A,Planilha2!D:D,"")</f>
        <v>1</v>
      </c>
      <c r="AL2538">
        <f>_xlfn.XLOOKUP(Tabela5[[#This Row],[UUID]],Planilha2!$A:$A,Planilha2!E:E,"")</f>
        <v>0</v>
      </c>
      <c r="AM2538">
        <f>_xlfn.XLOOKUP(Tabela5[[#This Row],[UUID]],Planilha2!$A:$A,Planilha2!F:F,"")</f>
        <v>0</v>
      </c>
      <c r="AN2538">
        <f>_xlfn.XLOOKUP(Tabela5[[#This Row],[UUID]],Planilha2!$A:$A,Planilha2!G:G,"")</f>
        <v>1</v>
      </c>
      <c r="AO2538">
        <f>_xlfn.XLOOKUP(Tabela5[[#This Row],[UUID]],Planilha2!$A:$A,Planilha2!H:H,"")</f>
        <v>1</v>
      </c>
      <c r="AP2538">
        <f>_xlfn.XLOOKUP(Tabela5[[#This Row],[UUID]],Planilha2!$A:$A,Planilha2!I:I,"")</f>
        <v>1</v>
      </c>
      <c r="AQ2538">
        <f>_xlfn.XLOOKUP(Tabela5[[#This Row],[UUID]],Planilha2!$A:$A,Planilha2!J:J,"")</f>
        <v>1</v>
      </c>
      <c r="AR2538">
        <f>_xlfn.XLOOKUP(Tabela5[[#This Row],[UUID]],Planilha2!$A:$A,Planilha2!K:K,"")</f>
        <v>1</v>
      </c>
      <c r="AS2538">
        <f>_xlfn.XLOOKUP(Tabela5[[#This Row],[UUID]],Planilha2!$A:$A,Planilha2!L:L,"")</f>
        <v>1</v>
      </c>
      <c r="AT2538">
        <f>_xlfn.XLOOKUP(Tabela5[[#This Row],[UUID]],Planilha2!$A:$A,Planilha2!M:M,"")</f>
        <v>1</v>
      </c>
      <c r="AU2538">
        <f>_xlfn.XLOOKUP(Tabela5[[#This Row],[UUID]],Planilha2!$A:$A,Planilha2!N:N,"")</f>
        <v>1</v>
      </c>
      <c r="AV2538">
        <f>_xlfn.XLOOKUP(Tabela5[[#This Row],[UUID]],Planilha2!$A:$A,Planilha2!O:O,"")</f>
        <v>1</v>
      </c>
    </row>
    <row r="2539" spans="1:48" x14ac:dyDescent="0.2">
      <c r="A2539" t="s">
        <v>9657</v>
      </c>
      <c r="B2539" t="s">
        <v>35</v>
      </c>
      <c r="C2539">
        <v>109947541</v>
      </c>
      <c r="D2539">
        <v>10688251978</v>
      </c>
      <c r="E2539" t="s">
        <v>4571</v>
      </c>
      <c r="F2539" t="s">
        <v>4572</v>
      </c>
      <c r="G2539" t="s">
        <v>4573</v>
      </c>
      <c r="H2539" s="1">
        <v>45931</v>
      </c>
      <c r="I2539">
        <v>202510</v>
      </c>
      <c r="J2539">
        <v>110.84957</v>
      </c>
      <c r="L2539">
        <v>110.85</v>
      </c>
      <c r="N2539">
        <v>90431073</v>
      </c>
      <c r="O2539" s="1">
        <v>46007</v>
      </c>
      <c r="P2539" s="1">
        <v>46059</v>
      </c>
      <c r="R2539">
        <v>67</v>
      </c>
      <c r="S2539" t="s">
        <v>53</v>
      </c>
      <c r="T2539" t="s">
        <v>40</v>
      </c>
      <c r="U2539" t="s">
        <v>40</v>
      </c>
      <c r="V2539" t="s">
        <v>4574</v>
      </c>
      <c r="W2539">
        <v>6</v>
      </c>
      <c r="X2539" t="s">
        <v>42</v>
      </c>
      <c r="Y2539">
        <v>6</v>
      </c>
      <c r="Z2539" t="s">
        <v>40</v>
      </c>
      <c r="AA2539" t="s">
        <v>982</v>
      </c>
      <c r="AB2539" t="s">
        <v>44</v>
      </c>
      <c r="AC2539" t="s">
        <v>45</v>
      </c>
      <c r="AE2539" t="s">
        <v>298</v>
      </c>
      <c r="AF2539" t="s">
        <v>9658</v>
      </c>
      <c r="AG2539" s="1">
        <v>46062</v>
      </c>
      <c r="AH2539" t="s">
        <v>2751</v>
      </c>
      <c r="AI2539">
        <f>_xlfn.XLOOKUP(Tabela5[[#This Row],[UUID]],Planilha2!$A:$A,Planilha2!B:B,"")</f>
        <v>0</v>
      </c>
      <c r="AJ2539">
        <f>_xlfn.XLOOKUP(Tabela5[[#This Row],[UUID]],Planilha2!$A:$A,Planilha2!C:C,"")</f>
        <v>1</v>
      </c>
      <c r="AK2539">
        <f>_xlfn.XLOOKUP(Tabela5[[#This Row],[UUID]],Planilha2!$A:$A,Planilha2!D:D,"")</f>
        <v>1</v>
      </c>
      <c r="AL2539">
        <f>_xlfn.XLOOKUP(Tabela5[[#This Row],[UUID]],Planilha2!$A:$A,Planilha2!E:E,"")</f>
        <v>0</v>
      </c>
      <c r="AM2539">
        <f>_xlfn.XLOOKUP(Tabela5[[#This Row],[UUID]],Planilha2!$A:$A,Planilha2!F:F,"")</f>
        <v>1</v>
      </c>
      <c r="AN2539">
        <f>_xlfn.XLOOKUP(Tabela5[[#This Row],[UUID]],Planilha2!$A:$A,Planilha2!G:G,"")</f>
        <v>1</v>
      </c>
      <c r="AO2539">
        <f>_xlfn.XLOOKUP(Tabela5[[#This Row],[UUID]],Planilha2!$A:$A,Planilha2!H:H,"")</f>
        <v>1</v>
      </c>
      <c r="AP2539">
        <f>_xlfn.XLOOKUP(Tabela5[[#This Row],[UUID]],Planilha2!$A:$A,Planilha2!I:I,"")</f>
        <v>1</v>
      </c>
      <c r="AQ2539">
        <f>_xlfn.XLOOKUP(Tabela5[[#This Row],[UUID]],Planilha2!$A:$A,Planilha2!J:J,"")</f>
        <v>1</v>
      </c>
      <c r="AR2539">
        <f>_xlfn.XLOOKUP(Tabela5[[#This Row],[UUID]],Planilha2!$A:$A,Planilha2!K:K,"")</f>
        <v>1</v>
      </c>
      <c r="AS2539">
        <f>_xlfn.XLOOKUP(Tabela5[[#This Row],[UUID]],Planilha2!$A:$A,Planilha2!L:L,"")</f>
        <v>1</v>
      </c>
      <c r="AT2539">
        <f>_xlfn.XLOOKUP(Tabela5[[#This Row],[UUID]],Planilha2!$A:$A,Planilha2!M:M,"")</f>
        <v>1</v>
      </c>
      <c r="AU2539">
        <f>_xlfn.XLOOKUP(Tabela5[[#This Row],[UUID]],Planilha2!$A:$A,Planilha2!N:N,"")</f>
        <v>1</v>
      </c>
      <c r="AV2539">
        <f>_xlfn.XLOOKUP(Tabela5[[#This Row],[UUID]],Planilha2!$A:$A,Planilha2!O:O,"")</f>
        <v>1</v>
      </c>
    </row>
    <row r="2540" spans="1:48" x14ac:dyDescent="0.2">
      <c r="A2540" t="s">
        <v>9659</v>
      </c>
      <c r="B2540" t="s">
        <v>35</v>
      </c>
      <c r="C2540">
        <v>4003002645</v>
      </c>
      <c r="D2540">
        <v>7479366841</v>
      </c>
      <c r="E2540" t="s">
        <v>1196</v>
      </c>
      <c r="F2540" t="s">
        <v>6079</v>
      </c>
      <c r="G2540" t="s">
        <v>1198</v>
      </c>
      <c r="H2540" s="1">
        <v>45992</v>
      </c>
      <c r="I2540">
        <v>202512</v>
      </c>
      <c r="J2540">
        <v>167.53451999999999</v>
      </c>
      <c r="L2540">
        <v>167.53</v>
      </c>
      <c r="N2540">
        <v>90453122</v>
      </c>
      <c r="O2540" s="1">
        <v>46037</v>
      </c>
      <c r="P2540" s="1">
        <v>46048</v>
      </c>
      <c r="R2540">
        <v>78</v>
      </c>
      <c r="S2540" t="s">
        <v>53</v>
      </c>
      <c r="T2540" t="s">
        <v>40</v>
      </c>
      <c r="U2540" t="s">
        <v>40</v>
      </c>
      <c r="V2540" t="s">
        <v>1199</v>
      </c>
      <c r="W2540">
        <v>6</v>
      </c>
      <c r="X2540" t="s">
        <v>42</v>
      </c>
      <c r="Y2540">
        <v>6</v>
      </c>
      <c r="Z2540" t="s">
        <v>40</v>
      </c>
      <c r="AA2540" t="s">
        <v>193</v>
      </c>
      <c r="AB2540" t="s">
        <v>44</v>
      </c>
      <c r="AE2540" t="s">
        <v>298</v>
      </c>
      <c r="AF2540" t="s">
        <v>9660</v>
      </c>
      <c r="AG2540" s="1">
        <v>46038</v>
      </c>
      <c r="AH2540" t="s">
        <v>2751</v>
      </c>
      <c r="AI2540">
        <f>_xlfn.XLOOKUP(Tabela5[[#This Row],[UUID]],Planilha2!$A:$A,Planilha2!B:B,"")</f>
        <v>1</v>
      </c>
      <c r="AJ2540">
        <f>_xlfn.XLOOKUP(Tabela5[[#This Row],[UUID]],Planilha2!$A:$A,Planilha2!C:C,"")</f>
        <v>0</v>
      </c>
      <c r="AK2540">
        <f>_xlfn.XLOOKUP(Tabela5[[#This Row],[UUID]],Planilha2!$A:$A,Planilha2!D:D,"")</f>
        <v>1</v>
      </c>
      <c r="AL2540">
        <f>_xlfn.XLOOKUP(Tabela5[[#This Row],[UUID]],Planilha2!$A:$A,Planilha2!E:E,"")</f>
        <v>0</v>
      </c>
      <c r="AM2540">
        <f>_xlfn.XLOOKUP(Tabela5[[#This Row],[UUID]],Planilha2!$A:$A,Planilha2!F:F,"")</f>
        <v>1</v>
      </c>
      <c r="AN2540">
        <f>_xlfn.XLOOKUP(Tabela5[[#This Row],[UUID]],Planilha2!$A:$A,Planilha2!G:G,"")</f>
        <v>1</v>
      </c>
      <c r="AO2540">
        <f>_xlfn.XLOOKUP(Tabela5[[#This Row],[UUID]],Planilha2!$A:$A,Planilha2!H:H,"")</f>
        <v>1</v>
      </c>
      <c r="AP2540">
        <f>_xlfn.XLOOKUP(Tabela5[[#This Row],[UUID]],Planilha2!$A:$A,Planilha2!I:I,"")</f>
        <v>1</v>
      </c>
      <c r="AQ2540">
        <f>_xlfn.XLOOKUP(Tabela5[[#This Row],[UUID]],Planilha2!$A:$A,Planilha2!J:J,"")</f>
        <v>1</v>
      </c>
      <c r="AR2540">
        <f>_xlfn.XLOOKUP(Tabela5[[#This Row],[UUID]],Planilha2!$A:$A,Planilha2!K:K,"")</f>
        <v>1</v>
      </c>
      <c r="AS2540">
        <f>_xlfn.XLOOKUP(Tabela5[[#This Row],[UUID]],Planilha2!$A:$A,Planilha2!L:L,"")</f>
        <v>1</v>
      </c>
      <c r="AT2540">
        <f>_xlfn.XLOOKUP(Tabela5[[#This Row],[UUID]],Planilha2!$A:$A,Planilha2!M:M,"")</f>
        <v>0</v>
      </c>
      <c r="AU2540">
        <f>_xlfn.XLOOKUP(Tabela5[[#This Row],[UUID]],Planilha2!$A:$A,Planilha2!N:N,"")</f>
        <v>1</v>
      </c>
      <c r="AV2540">
        <f>_xlfn.XLOOKUP(Tabela5[[#This Row],[UUID]],Planilha2!$A:$A,Planilha2!O:O,"")</f>
        <v>1</v>
      </c>
    </row>
    <row r="2541" spans="1:48" x14ac:dyDescent="0.2">
      <c r="A2541" t="s">
        <v>9661</v>
      </c>
      <c r="B2541" t="s">
        <v>35</v>
      </c>
      <c r="C2541">
        <v>13415808</v>
      </c>
      <c r="D2541">
        <v>38167813819</v>
      </c>
      <c r="E2541" t="s">
        <v>2259</v>
      </c>
      <c r="F2541" t="s">
        <v>2260</v>
      </c>
      <c r="G2541" t="s">
        <v>2261</v>
      </c>
      <c r="H2541" s="1">
        <v>45992</v>
      </c>
      <c r="I2541">
        <v>202512</v>
      </c>
      <c r="J2541">
        <v>533.75756999999999</v>
      </c>
      <c r="L2541">
        <v>533.76</v>
      </c>
      <c r="N2541">
        <v>90453013</v>
      </c>
      <c r="O2541" s="1">
        <v>46037</v>
      </c>
      <c r="P2541" s="1">
        <v>46048</v>
      </c>
      <c r="R2541">
        <v>78</v>
      </c>
      <c r="S2541" t="s">
        <v>53</v>
      </c>
      <c r="T2541" t="s">
        <v>40</v>
      </c>
      <c r="U2541" t="s">
        <v>40</v>
      </c>
      <c r="V2541" t="s">
        <v>2262</v>
      </c>
      <c r="W2541">
        <v>6</v>
      </c>
      <c r="X2541" t="s">
        <v>42</v>
      </c>
      <c r="Y2541">
        <v>6</v>
      </c>
      <c r="Z2541" t="s">
        <v>40</v>
      </c>
      <c r="AA2541" t="s">
        <v>193</v>
      </c>
      <c r="AB2541" t="s">
        <v>44</v>
      </c>
      <c r="AE2541" t="s">
        <v>298</v>
      </c>
      <c r="AF2541" t="s">
        <v>9662</v>
      </c>
      <c r="AG2541" s="1">
        <v>46041</v>
      </c>
      <c r="AH2541" t="s">
        <v>2751</v>
      </c>
      <c r="AI2541">
        <f>_xlfn.XLOOKUP(Tabela5[[#This Row],[UUID]],Planilha2!$A:$A,Planilha2!B:B,"")</f>
        <v>0</v>
      </c>
      <c r="AJ2541">
        <f>_xlfn.XLOOKUP(Tabela5[[#This Row],[UUID]],Planilha2!$A:$A,Planilha2!C:C,"")</f>
        <v>1</v>
      </c>
      <c r="AK2541">
        <f>_xlfn.XLOOKUP(Tabela5[[#This Row],[UUID]],Planilha2!$A:$A,Planilha2!D:D,"")</f>
        <v>1</v>
      </c>
      <c r="AL2541">
        <f>_xlfn.XLOOKUP(Tabela5[[#This Row],[UUID]],Planilha2!$A:$A,Planilha2!E:E,"")</f>
        <v>0</v>
      </c>
      <c r="AM2541">
        <f>_xlfn.XLOOKUP(Tabela5[[#This Row],[UUID]],Planilha2!$A:$A,Planilha2!F:F,"")</f>
        <v>1</v>
      </c>
      <c r="AN2541">
        <f>_xlfn.XLOOKUP(Tabela5[[#This Row],[UUID]],Planilha2!$A:$A,Planilha2!G:G,"")</f>
        <v>1</v>
      </c>
      <c r="AO2541">
        <f>_xlfn.XLOOKUP(Tabela5[[#This Row],[UUID]],Planilha2!$A:$A,Planilha2!H:H,"")</f>
        <v>1</v>
      </c>
      <c r="AP2541">
        <f>_xlfn.XLOOKUP(Tabela5[[#This Row],[UUID]],Planilha2!$A:$A,Planilha2!I:I,"")</f>
        <v>1</v>
      </c>
      <c r="AQ2541">
        <f>_xlfn.XLOOKUP(Tabela5[[#This Row],[UUID]],Planilha2!$A:$A,Planilha2!J:J,"")</f>
        <v>1</v>
      </c>
      <c r="AR2541">
        <f>_xlfn.XLOOKUP(Tabela5[[#This Row],[UUID]],Planilha2!$A:$A,Planilha2!K:K,"")</f>
        <v>1</v>
      </c>
      <c r="AS2541">
        <f>_xlfn.XLOOKUP(Tabela5[[#This Row],[UUID]],Planilha2!$A:$A,Planilha2!L:L,"")</f>
        <v>1</v>
      </c>
      <c r="AT2541">
        <f>_xlfn.XLOOKUP(Tabela5[[#This Row],[UUID]],Planilha2!$A:$A,Planilha2!M:M,"")</f>
        <v>1</v>
      </c>
      <c r="AU2541">
        <f>_xlfn.XLOOKUP(Tabela5[[#This Row],[UUID]],Planilha2!$A:$A,Planilha2!N:N,"")</f>
        <v>1</v>
      </c>
      <c r="AV2541">
        <f>_xlfn.XLOOKUP(Tabela5[[#This Row],[UUID]],Planilha2!$A:$A,Planilha2!O:O,"")</f>
        <v>1</v>
      </c>
    </row>
    <row r="2542" spans="1:48" x14ac:dyDescent="0.2">
      <c r="A2542" t="s">
        <v>9663</v>
      </c>
      <c r="B2542" t="s">
        <v>35</v>
      </c>
      <c r="C2542">
        <v>3074008667</v>
      </c>
      <c r="D2542">
        <v>6682703813</v>
      </c>
      <c r="E2542" t="s">
        <v>3273</v>
      </c>
      <c r="F2542" t="s">
        <v>6092</v>
      </c>
      <c r="G2542" t="s">
        <v>3275</v>
      </c>
      <c r="H2542" s="1">
        <v>45992</v>
      </c>
      <c r="I2542">
        <v>202512</v>
      </c>
      <c r="J2542">
        <v>476.59735000000001</v>
      </c>
      <c r="L2542">
        <v>476.6</v>
      </c>
      <c r="N2542">
        <v>90461791</v>
      </c>
      <c r="O2542" s="1">
        <v>46048</v>
      </c>
      <c r="P2542" s="1">
        <v>46058</v>
      </c>
      <c r="R2542">
        <v>68</v>
      </c>
      <c r="S2542" t="s">
        <v>53</v>
      </c>
      <c r="T2542" t="s">
        <v>40</v>
      </c>
      <c r="U2542" t="s">
        <v>40</v>
      </c>
      <c r="V2542" t="s">
        <v>3276</v>
      </c>
      <c r="W2542">
        <v>6</v>
      </c>
      <c r="X2542" t="s">
        <v>42</v>
      </c>
      <c r="Y2542">
        <v>6</v>
      </c>
      <c r="Z2542" t="s">
        <v>40</v>
      </c>
      <c r="AA2542" t="s">
        <v>1163</v>
      </c>
      <c r="AB2542" t="s">
        <v>44</v>
      </c>
      <c r="AC2542" t="s">
        <v>45</v>
      </c>
      <c r="AE2542" t="s">
        <v>298</v>
      </c>
      <c r="AF2542" t="s">
        <v>9664</v>
      </c>
      <c r="AG2542" s="1">
        <v>46086</v>
      </c>
      <c r="AH2542" t="s">
        <v>2615</v>
      </c>
      <c r="AI2542">
        <f>_xlfn.XLOOKUP(Tabela5[[#This Row],[UUID]],Planilha2!$A:$A,Planilha2!B:B,"")</f>
        <v>1</v>
      </c>
      <c r="AJ2542">
        <f>_xlfn.XLOOKUP(Tabela5[[#This Row],[UUID]],Planilha2!$A:$A,Planilha2!C:C,"")</f>
        <v>0</v>
      </c>
      <c r="AK2542">
        <f>_xlfn.XLOOKUP(Tabela5[[#This Row],[UUID]],Planilha2!$A:$A,Planilha2!D:D,"")</f>
        <v>6</v>
      </c>
      <c r="AL2542">
        <f>_xlfn.XLOOKUP(Tabela5[[#This Row],[UUID]],Planilha2!$A:$A,Planilha2!E:E,"")</f>
        <v>0</v>
      </c>
      <c r="AM2542">
        <f>_xlfn.XLOOKUP(Tabela5[[#This Row],[UUID]],Planilha2!$A:$A,Planilha2!F:F,"")</f>
        <v>1</v>
      </c>
      <c r="AN2542">
        <f>_xlfn.XLOOKUP(Tabela5[[#This Row],[UUID]],Planilha2!$A:$A,Planilha2!G:G,"")</f>
        <v>1</v>
      </c>
      <c r="AO2542">
        <f>_xlfn.XLOOKUP(Tabela5[[#This Row],[UUID]],Planilha2!$A:$A,Planilha2!H:H,"")</f>
        <v>1</v>
      </c>
      <c r="AP2542">
        <f>_xlfn.XLOOKUP(Tabela5[[#This Row],[UUID]],Planilha2!$A:$A,Planilha2!I:I,"")</f>
        <v>1</v>
      </c>
      <c r="AQ2542">
        <f>_xlfn.XLOOKUP(Tabela5[[#This Row],[UUID]],Planilha2!$A:$A,Planilha2!J:J,"")</f>
        <v>1</v>
      </c>
      <c r="AR2542">
        <f>_xlfn.XLOOKUP(Tabela5[[#This Row],[UUID]],Planilha2!$A:$A,Planilha2!K:K,"")</f>
        <v>1</v>
      </c>
      <c r="AS2542">
        <f>_xlfn.XLOOKUP(Tabela5[[#This Row],[UUID]],Planilha2!$A:$A,Planilha2!L:L,"")</f>
        <v>1</v>
      </c>
      <c r="AT2542">
        <f>_xlfn.XLOOKUP(Tabela5[[#This Row],[UUID]],Planilha2!$A:$A,Planilha2!M:M,"")</f>
        <v>0</v>
      </c>
      <c r="AU2542">
        <f>_xlfn.XLOOKUP(Tabela5[[#This Row],[UUID]],Planilha2!$A:$A,Planilha2!N:N,"")</f>
        <v>1</v>
      </c>
      <c r="AV2542">
        <f>_xlfn.XLOOKUP(Tabela5[[#This Row],[UUID]],Planilha2!$A:$A,Planilha2!O:O,"")</f>
        <v>1</v>
      </c>
    </row>
    <row r="2543" spans="1:48" x14ac:dyDescent="0.2">
      <c r="A2543" t="s">
        <v>9665</v>
      </c>
      <c r="B2543" t="s">
        <v>35</v>
      </c>
      <c r="C2543">
        <v>3060009626</v>
      </c>
      <c r="D2543">
        <v>28422154862</v>
      </c>
      <c r="E2543" t="s">
        <v>1159</v>
      </c>
      <c r="F2543" t="s">
        <v>8182</v>
      </c>
      <c r="G2543" t="s">
        <v>1161</v>
      </c>
      <c r="H2543" s="1">
        <v>45992</v>
      </c>
      <c r="I2543">
        <v>202512</v>
      </c>
      <c r="J2543">
        <v>234.78623999999999</v>
      </c>
      <c r="L2543">
        <v>234.79</v>
      </c>
      <c r="N2543">
        <v>90461020</v>
      </c>
      <c r="O2543" s="1">
        <v>46048</v>
      </c>
      <c r="P2543" s="1">
        <v>46058</v>
      </c>
      <c r="R2543">
        <v>68</v>
      </c>
      <c r="S2543" t="s">
        <v>53</v>
      </c>
      <c r="T2543" t="s">
        <v>40</v>
      </c>
      <c r="U2543" t="s">
        <v>40</v>
      </c>
      <c r="V2543" t="s">
        <v>1162</v>
      </c>
      <c r="W2543">
        <v>6</v>
      </c>
      <c r="X2543" t="s">
        <v>42</v>
      </c>
      <c r="Y2543">
        <v>6</v>
      </c>
      <c r="Z2543" t="s">
        <v>40</v>
      </c>
      <c r="AA2543" t="s">
        <v>1163</v>
      </c>
      <c r="AB2543" t="s">
        <v>44</v>
      </c>
      <c r="AC2543" t="s">
        <v>45</v>
      </c>
      <c r="AE2543" t="s">
        <v>298</v>
      </c>
      <c r="AF2543" t="s">
        <v>9666</v>
      </c>
      <c r="AG2543" s="1">
        <v>46094</v>
      </c>
      <c r="AH2543" t="s">
        <v>2615</v>
      </c>
      <c r="AI2543">
        <f>_xlfn.XLOOKUP(Tabela5[[#This Row],[UUID]],Planilha2!$A:$A,Planilha2!B:B,"")</f>
        <v>1</v>
      </c>
      <c r="AJ2543">
        <f>_xlfn.XLOOKUP(Tabela5[[#This Row],[UUID]],Planilha2!$A:$A,Planilha2!C:C,"")</f>
        <v>0</v>
      </c>
      <c r="AK2543">
        <f>_xlfn.XLOOKUP(Tabela5[[#This Row],[UUID]],Planilha2!$A:$A,Planilha2!D:D,"")</f>
        <v>5</v>
      </c>
      <c r="AL2543">
        <f>_xlfn.XLOOKUP(Tabela5[[#This Row],[UUID]],Planilha2!$A:$A,Planilha2!E:E,"")</f>
        <v>0</v>
      </c>
      <c r="AM2543">
        <f>_xlfn.XLOOKUP(Tabela5[[#This Row],[UUID]],Planilha2!$A:$A,Planilha2!F:F,"")</f>
        <v>1</v>
      </c>
      <c r="AN2543">
        <f>_xlfn.XLOOKUP(Tabela5[[#This Row],[UUID]],Planilha2!$A:$A,Planilha2!G:G,"")</f>
        <v>1</v>
      </c>
      <c r="AO2543">
        <f>_xlfn.XLOOKUP(Tabela5[[#This Row],[UUID]],Planilha2!$A:$A,Planilha2!H:H,"")</f>
        <v>1</v>
      </c>
      <c r="AP2543">
        <f>_xlfn.XLOOKUP(Tabela5[[#This Row],[UUID]],Planilha2!$A:$A,Planilha2!I:I,"")</f>
        <v>1</v>
      </c>
      <c r="AQ2543">
        <f>_xlfn.XLOOKUP(Tabela5[[#This Row],[UUID]],Planilha2!$A:$A,Planilha2!J:J,"")</f>
        <v>1</v>
      </c>
      <c r="AR2543">
        <f>_xlfn.XLOOKUP(Tabela5[[#This Row],[UUID]],Planilha2!$A:$A,Planilha2!K:K,"")</f>
        <v>1</v>
      </c>
      <c r="AS2543">
        <f>_xlfn.XLOOKUP(Tabela5[[#This Row],[UUID]],Planilha2!$A:$A,Planilha2!L:L,"")</f>
        <v>1</v>
      </c>
      <c r="AT2543">
        <f>_xlfn.XLOOKUP(Tabela5[[#This Row],[UUID]],Planilha2!$A:$A,Planilha2!M:M,"")</f>
        <v>0</v>
      </c>
      <c r="AU2543">
        <f>_xlfn.XLOOKUP(Tabela5[[#This Row],[UUID]],Planilha2!$A:$A,Planilha2!N:N,"")</f>
        <v>1</v>
      </c>
      <c r="AV2543">
        <f>_xlfn.XLOOKUP(Tabela5[[#This Row],[UUID]],Planilha2!$A:$A,Planilha2!O:O,"")</f>
        <v>1</v>
      </c>
    </row>
    <row r="2544" spans="1:48" x14ac:dyDescent="0.2">
      <c r="A2544" t="s">
        <v>9667</v>
      </c>
      <c r="B2544" t="s">
        <v>35</v>
      </c>
      <c r="C2544">
        <v>78530997</v>
      </c>
      <c r="D2544">
        <v>12953218000140</v>
      </c>
      <c r="E2544" t="s">
        <v>9668</v>
      </c>
      <c r="F2544" t="s">
        <v>9669</v>
      </c>
      <c r="G2544" t="s">
        <v>9670</v>
      </c>
      <c r="H2544" s="1">
        <v>45992</v>
      </c>
      <c r="I2544">
        <v>202512</v>
      </c>
      <c r="J2544">
        <v>6090.9672300000002</v>
      </c>
      <c r="L2544">
        <v>6090.97</v>
      </c>
      <c r="N2544">
        <v>90461580</v>
      </c>
      <c r="O2544" s="1">
        <v>46048</v>
      </c>
      <c r="P2544" s="1">
        <v>46058</v>
      </c>
      <c r="R2544">
        <v>68</v>
      </c>
      <c r="S2544" t="s">
        <v>39</v>
      </c>
      <c r="T2544" t="s">
        <v>40</v>
      </c>
      <c r="U2544" t="s">
        <v>40</v>
      </c>
      <c r="V2544" t="s">
        <v>9671</v>
      </c>
      <c r="W2544">
        <v>6</v>
      </c>
      <c r="X2544" t="s">
        <v>42</v>
      </c>
      <c r="Y2544">
        <v>6</v>
      </c>
      <c r="Z2544" t="s">
        <v>40</v>
      </c>
      <c r="AA2544" t="s">
        <v>114</v>
      </c>
      <c r="AB2544" t="s">
        <v>44</v>
      </c>
      <c r="AC2544" t="s">
        <v>45</v>
      </c>
      <c r="AE2544" t="s">
        <v>298</v>
      </c>
      <c r="AF2544" t="s">
        <v>9672</v>
      </c>
      <c r="AG2544" s="1">
        <v>46086</v>
      </c>
      <c r="AH2544" t="s">
        <v>2615</v>
      </c>
      <c r="AI2544">
        <f>_xlfn.XLOOKUP(Tabela5[[#This Row],[UUID]],Planilha2!$A:$A,Planilha2!B:B,"")</f>
        <v>1</v>
      </c>
      <c r="AJ2544">
        <f>_xlfn.XLOOKUP(Tabela5[[#This Row],[UUID]],Planilha2!$A:$A,Planilha2!C:C,"")</f>
        <v>0</v>
      </c>
      <c r="AK2544">
        <f>_xlfn.XLOOKUP(Tabela5[[#This Row],[UUID]],Planilha2!$A:$A,Planilha2!D:D,"")</f>
        <v>4</v>
      </c>
      <c r="AL2544">
        <f>_xlfn.XLOOKUP(Tabela5[[#This Row],[UUID]],Planilha2!$A:$A,Planilha2!E:E,"")</f>
        <v>0</v>
      </c>
      <c r="AM2544">
        <f>_xlfn.XLOOKUP(Tabela5[[#This Row],[UUID]],Planilha2!$A:$A,Planilha2!F:F,"")</f>
        <v>1</v>
      </c>
      <c r="AN2544">
        <f>_xlfn.XLOOKUP(Tabela5[[#This Row],[UUID]],Planilha2!$A:$A,Planilha2!G:G,"")</f>
        <v>1</v>
      </c>
      <c r="AO2544">
        <f>_xlfn.XLOOKUP(Tabela5[[#This Row],[UUID]],Planilha2!$A:$A,Planilha2!H:H,"")</f>
        <v>1</v>
      </c>
      <c r="AP2544">
        <f>_xlfn.XLOOKUP(Tabela5[[#This Row],[UUID]],Planilha2!$A:$A,Planilha2!I:I,"")</f>
        <v>1</v>
      </c>
      <c r="AQ2544">
        <f>_xlfn.XLOOKUP(Tabela5[[#This Row],[UUID]],Planilha2!$A:$A,Planilha2!J:J,"")</f>
        <v>1</v>
      </c>
      <c r="AR2544">
        <f>_xlfn.XLOOKUP(Tabela5[[#This Row],[UUID]],Planilha2!$A:$A,Planilha2!K:K,"")</f>
        <v>1</v>
      </c>
      <c r="AS2544">
        <f>_xlfn.XLOOKUP(Tabela5[[#This Row],[UUID]],Planilha2!$A:$A,Planilha2!L:L,"")</f>
        <v>1</v>
      </c>
      <c r="AT2544">
        <f>_xlfn.XLOOKUP(Tabela5[[#This Row],[UUID]],Planilha2!$A:$A,Planilha2!M:M,"")</f>
        <v>0</v>
      </c>
      <c r="AU2544">
        <f>_xlfn.XLOOKUP(Tabela5[[#This Row],[UUID]],Planilha2!$A:$A,Planilha2!N:N,"")</f>
        <v>1</v>
      </c>
      <c r="AV2544">
        <f>_xlfn.XLOOKUP(Tabela5[[#This Row],[UUID]],Planilha2!$A:$A,Planilha2!O:O,"")</f>
        <v>1</v>
      </c>
    </row>
    <row r="2545" spans="1:48" x14ac:dyDescent="0.2">
      <c r="A2545" t="s">
        <v>9673</v>
      </c>
      <c r="B2545" t="s">
        <v>35</v>
      </c>
      <c r="C2545">
        <v>94029504</v>
      </c>
      <c r="D2545">
        <v>14356118880</v>
      </c>
      <c r="E2545" t="s">
        <v>6109</v>
      </c>
      <c r="F2545" t="s">
        <v>6110</v>
      </c>
      <c r="G2545" t="s">
        <v>6111</v>
      </c>
      <c r="H2545" s="1">
        <v>45992</v>
      </c>
      <c r="I2545">
        <v>202512</v>
      </c>
      <c r="J2545">
        <v>303.47638999999998</v>
      </c>
      <c r="K2545">
        <v>4.09</v>
      </c>
      <c r="L2545">
        <v>307.57</v>
      </c>
      <c r="N2545">
        <v>90461333</v>
      </c>
      <c r="O2545" s="1">
        <v>46048</v>
      </c>
      <c r="P2545" s="1">
        <v>46058</v>
      </c>
      <c r="R2545">
        <v>68</v>
      </c>
      <c r="S2545" t="s">
        <v>53</v>
      </c>
      <c r="T2545" t="s">
        <v>40</v>
      </c>
      <c r="U2545" t="s">
        <v>40</v>
      </c>
      <c r="V2545" t="s">
        <v>6112</v>
      </c>
      <c r="W2545" t="s">
        <v>94</v>
      </c>
      <c r="X2545" t="s">
        <v>94</v>
      </c>
      <c r="Y2545">
        <v>6</v>
      </c>
      <c r="Z2545" t="s">
        <v>40</v>
      </c>
      <c r="AA2545" t="s">
        <v>114</v>
      </c>
      <c r="AB2545" t="s">
        <v>44</v>
      </c>
      <c r="AC2545" t="s">
        <v>45</v>
      </c>
      <c r="AE2545" t="s">
        <v>298</v>
      </c>
      <c r="AF2545" t="s">
        <v>9674</v>
      </c>
      <c r="AG2545" s="1">
        <v>46086</v>
      </c>
      <c r="AH2545" t="s">
        <v>2615</v>
      </c>
      <c r="AI2545">
        <f>_xlfn.XLOOKUP(Tabela5[[#This Row],[UUID]],Planilha2!$A:$A,Planilha2!B:B,"")</f>
        <v>1</v>
      </c>
      <c r="AJ2545">
        <f>_xlfn.XLOOKUP(Tabela5[[#This Row],[UUID]],Planilha2!$A:$A,Planilha2!C:C,"")</f>
        <v>0</v>
      </c>
      <c r="AK2545">
        <f>_xlfn.XLOOKUP(Tabela5[[#This Row],[UUID]],Planilha2!$A:$A,Planilha2!D:D,"")</f>
        <v>2</v>
      </c>
      <c r="AL2545">
        <f>_xlfn.XLOOKUP(Tabela5[[#This Row],[UUID]],Planilha2!$A:$A,Planilha2!E:E,"")</f>
        <v>0</v>
      </c>
      <c r="AM2545">
        <f>_xlfn.XLOOKUP(Tabela5[[#This Row],[UUID]],Planilha2!$A:$A,Planilha2!F:F,"")</f>
        <v>1</v>
      </c>
      <c r="AN2545">
        <f>_xlfn.XLOOKUP(Tabela5[[#This Row],[UUID]],Planilha2!$A:$A,Planilha2!G:G,"")</f>
        <v>1</v>
      </c>
      <c r="AO2545">
        <f>_xlfn.XLOOKUP(Tabela5[[#This Row],[UUID]],Planilha2!$A:$A,Planilha2!H:H,"")</f>
        <v>1</v>
      </c>
      <c r="AP2545">
        <f>_xlfn.XLOOKUP(Tabela5[[#This Row],[UUID]],Planilha2!$A:$A,Planilha2!I:I,"")</f>
        <v>1</v>
      </c>
      <c r="AQ2545">
        <f>_xlfn.XLOOKUP(Tabela5[[#This Row],[UUID]],Planilha2!$A:$A,Planilha2!J:J,"")</f>
        <v>1</v>
      </c>
      <c r="AR2545">
        <f>_xlfn.XLOOKUP(Tabela5[[#This Row],[UUID]],Planilha2!$A:$A,Planilha2!K:K,"")</f>
        <v>1</v>
      </c>
      <c r="AS2545">
        <f>_xlfn.XLOOKUP(Tabela5[[#This Row],[UUID]],Planilha2!$A:$A,Planilha2!L:L,"")</f>
        <v>1</v>
      </c>
      <c r="AT2545">
        <f>_xlfn.XLOOKUP(Tabela5[[#This Row],[UUID]],Planilha2!$A:$A,Planilha2!M:M,"")</f>
        <v>0</v>
      </c>
      <c r="AU2545">
        <f>_xlfn.XLOOKUP(Tabela5[[#This Row],[UUID]],Planilha2!$A:$A,Planilha2!N:N,"")</f>
        <v>1</v>
      </c>
      <c r="AV2545">
        <f>_xlfn.XLOOKUP(Tabela5[[#This Row],[UUID]],Planilha2!$A:$A,Planilha2!O:O,"")</f>
        <v>1</v>
      </c>
    </row>
    <row r="2546" spans="1:48" x14ac:dyDescent="0.2">
      <c r="A2546" t="s">
        <v>9675</v>
      </c>
      <c r="B2546" t="s">
        <v>35</v>
      </c>
      <c r="C2546">
        <v>33441197</v>
      </c>
      <c r="D2546">
        <v>18570130856</v>
      </c>
      <c r="E2546" t="s">
        <v>9676</v>
      </c>
      <c r="F2546" t="s">
        <v>9677</v>
      </c>
      <c r="G2546" t="s">
        <v>9678</v>
      </c>
      <c r="H2546" s="1">
        <v>45992</v>
      </c>
      <c r="I2546">
        <v>202512</v>
      </c>
      <c r="J2546">
        <v>390.08098000000001</v>
      </c>
      <c r="K2546">
        <v>5.72</v>
      </c>
      <c r="L2546">
        <v>395.8</v>
      </c>
      <c r="N2546">
        <v>90461478</v>
      </c>
      <c r="O2546" s="1">
        <v>46048</v>
      </c>
      <c r="P2546" s="1">
        <v>46058</v>
      </c>
      <c r="R2546">
        <v>68</v>
      </c>
      <c r="S2546" t="s">
        <v>53</v>
      </c>
      <c r="T2546" t="s">
        <v>40</v>
      </c>
      <c r="U2546" t="s">
        <v>40</v>
      </c>
      <c r="V2546" t="s">
        <v>9679</v>
      </c>
      <c r="W2546">
        <v>6</v>
      </c>
      <c r="X2546" t="s">
        <v>42</v>
      </c>
      <c r="Y2546">
        <v>6</v>
      </c>
      <c r="Z2546" t="s">
        <v>40</v>
      </c>
      <c r="AA2546" t="s">
        <v>114</v>
      </c>
      <c r="AB2546" t="s">
        <v>44</v>
      </c>
      <c r="AC2546" t="s">
        <v>45</v>
      </c>
      <c r="AE2546" t="s">
        <v>298</v>
      </c>
      <c r="AF2546" t="s">
        <v>9680</v>
      </c>
      <c r="AG2546" s="1">
        <v>46086</v>
      </c>
      <c r="AH2546" t="s">
        <v>2615</v>
      </c>
      <c r="AI2546">
        <f>_xlfn.XLOOKUP(Tabela5[[#This Row],[UUID]],Planilha2!$A:$A,Planilha2!B:B,"")</f>
        <v>1</v>
      </c>
      <c r="AJ2546">
        <f>_xlfn.XLOOKUP(Tabela5[[#This Row],[UUID]],Planilha2!$A:$A,Planilha2!C:C,"")</f>
        <v>0</v>
      </c>
      <c r="AK2546">
        <f>_xlfn.XLOOKUP(Tabela5[[#This Row],[UUID]],Planilha2!$A:$A,Planilha2!D:D,"")</f>
        <v>2</v>
      </c>
      <c r="AL2546">
        <f>_xlfn.XLOOKUP(Tabela5[[#This Row],[UUID]],Planilha2!$A:$A,Planilha2!E:E,"")</f>
        <v>0</v>
      </c>
      <c r="AM2546">
        <f>_xlfn.XLOOKUP(Tabela5[[#This Row],[UUID]],Planilha2!$A:$A,Planilha2!F:F,"")</f>
        <v>1</v>
      </c>
      <c r="AN2546">
        <f>_xlfn.XLOOKUP(Tabela5[[#This Row],[UUID]],Planilha2!$A:$A,Planilha2!G:G,"")</f>
        <v>1</v>
      </c>
      <c r="AO2546">
        <f>_xlfn.XLOOKUP(Tabela5[[#This Row],[UUID]],Planilha2!$A:$A,Planilha2!H:H,"")</f>
        <v>1</v>
      </c>
      <c r="AP2546">
        <f>_xlfn.XLOOKUP(Tabela5[[#This Row],[UUID]],Planilha2!$A:$A,Planilha2!I:I,"")</f>
        <v>1</v>
      </c>
      <c r="AQ2546">
        <f>_xlfn.XLOOKUP(Tabela5[[#This Row],[UUID]],Planilha2!$A:$A,Planilha2!J:J,"")</f>
        <v>1</v>
      </c>
      <c r="AR2546">
        <f>_xlfn.XLOOKUP(Tabela5[[#This Row],[UUID]],Planilha2!$A:$A,Planilha2!K:K,"")</f>
        <v>1</v>
      </c>
      <c r="AS2546">
        <f>_xlfn.XLOOKUP(Tabela5[[#This Row],[UUID]],Planilha2!$A:$A,Planilha2!L:L,"")</f>
        <v>1</v>
      </c>
      <c r="AT2546">
        <f>_xlfn.XLOOKUP(Tabela5[[#This Row],[UUID]],Planilha2!$A:$A,Planilha2!M:M,"")</f>
        <v>0</v>
      </c>
      <c r="AU2546">
        <f>_xlfn.XLOOKUP(Tabela5[[#This Row],[UUID]],Planilha2!$A:$A,Planilha2!N:N,"")</f>
        <v>1</v>
      </c>
      <c r="AV2546">
        <f>_xlfn.XLOOKUP(Tabela5[[#This Row],[UUID]],Planilha2!$A:$A,Planilha2!O:O,"")</f>
        <v>1</v>
      </c>
    </row>
    <row r="2547" spans="1:48" x14ac:dyDescent="0.2">
      <c r="A2547" t="s">
        <v>9681</v>
      </c>
      <c r="B2547" t="s">
        <v>35</v>
      </c>
      <c r="C2547">
        <v>38250608</v>
      </c>
      <c r="D2547">
        <v>18761821802</v>
      </c>
      <c r="E2547" t="s">
        <v>6121</v>
      </c>
      <c r="F2547" t="s">
        <v>6122</v>
      </c>
      <c r="G2547" t="s">
        <v>6123</v>
      </c>
      <c r="H2547" s="1">
        <v>45992</v>
      </c>
      <c r="I2547">
        <v>202512</v>
      </c>
      <c r="J2547">
        <v>645.58208000000002</v>
      </c>
      <c r="K2547">
        <v>13.77</v>
      </c>
      <c r="L2547">
        <v>659.35</v>
      </c>
      <c r="N2547">
        <v>90460424</v>
      </c>
      <c r="O2547" s="1">
        <v>46048</v>
      </c>
      <c r="P2547" s="1">
        <v>46058</v>
      </c>
      <c r="R2547">
        <v>68</v>
      </c>
      <c r="S2547" t="s">
        <v>53</v>
      </c>
      <c r="T2547" t="s">
        <v>40</v>
      </c>
      <c r="U2547" t="s">
        <v>40</v>
      </c>
      <c r="V2547" t="s">
        <v>6124</v>
      </c>
      <c r="W2547">
        <v>6</v>
      </c>
      <c r="X2547" t="s">
        <v>42</v>
      </c>
      <c r="Y2547">
        <v>6</v>
      </c>
      <c r="Z2547" t="s">
        <v>40</v>
      </c>
      <c r="AA2547" t="s">
        <v>114</v>
      </c>
      <c r="AB2547" t="s">
        <v>44</v>
      </c>
      <c r="AC2547" t="s">
        <v>45</v>
      </c>
      <c r="AE2547" t="s">
        <v>298</v>
      </c>
      <c r="AF2547" t="s">
        <v>9682</v>
      </c>
      <c r="AG2547" s="1">
        <v>46093</v>
      </c>
      <c r="AH2547" t="s">
        <v>2615</v>
      </c>
      <c r="AI2547">
        <f>_xlfn.XLOOKUP(Tabela5[[#This Row],[UUID]],Planilha2!$A:$A,Planilha2!B:B,"")</f>
        <v>1</v>
      </c>
      <c r="AJ2547">
        <f>_xlfn.XLOOKUP(Tabela5[[#This Row],[UUID]],Planilha2!$A:$A,Planilha2!C:C,"")</f>
        <v>0</v>
      </c>
      <c r="AK2547">
        <f>_xlfn.XLOOKUP(Tabela5[[#This Row],[UUID]],Planilha2!$A:$A,Planilha2!D:D,"")</f>
        <v>11</v>
      </c>
      <c r="AL2547">
        <f>_xlfn.XLOOKUP(Tabela5[[#This Row],[UUID]],Planilha2!$A:$A,Planilha2!E:E,"")</f>
        <v>0</v>
      </c>
      <c r="AM2547">
        <f>_xlfn.XLOOKUP(Tabela5[[#This Row],[UUID]],Planilha2!$A:$A,Planilha2!F:F,"")</f>
        <v>1</v>
      </c>
      <c r="AN2547">
        <f>_xlfn.XLOOKUP(Tabela5[[#This Row],[UUID]],Planilha2!$A:$A,Planilha2!G:G,"")</f>
        <v>1</v>
      </c>
      <c r="AO2547">
        <f>_xlfn.XLOOKUP(Tabela5[[#This Row],[UUID]],Planilha2!$A:$A,Planilha2!H:H,"")</f>
        <v>1</v>
      </c>
      <c r="AP2547">
        <f>_xlfn.XLOOKUP(Tabela5[[#This Row],[UUID]],Planilha2!$A:$A,Planilha2!I:I,"")</f>
        <v>1</v>
      </c>
      <c r="AQ2547">
        <f>_xlfn.XLOOKUP(Tabela5[[#This Row],[UUID]],Planilha2!$A:$A,Planilha2!J:J,"")</f>
        <v>1</v>
      </c>
      <c r="AR2547">
        <f>_xlfn.XLOOKUP(Tabela5[[#This Row],[UUID]],Planilha2!$A:$A,Planilha2!K:K,"")</f>
        <v>1</v>
      </c>
      <c r="AS2547">
        <f>_xlfn.XLOOKUP(Tabela5[[#This Row],[UUID]],Planilha2!$A:$A,Planilha2!L:L,"")</f>
        <v>1</v>
      </c>
      <c r="AT2547">
        <f>_xlfn.XLOOKUP(Tabela5[[#This Row],[UUID]],Planilha2!$A:$A,Planilha2!M:M,"")</f>
        <v>0</v>
      </c>
      <c r="AU2547">
        <f>_xlfn.XLOOKUP(Tabela5[[#This Row],[UUID]],Planilha2!$A:$A,Planilha2!N:N,"")</f>
        <v>1</v>
      </c>
      <c r="AV2547">
        <f>_xlfn.XLOOKUP(Tabela5[[#This Row],[UUID]],Planilha2!$A:$A,Planilha2!O:O,"")</f>
        <v>1</v>
      </c>
    </row>
    <row r="2548" spans="1:48" x14ac:dyDescent="0.2">
      <c r="A2548" t="s">
        <v>9683</v>
      </c>
      <c r="B2548" t="s">
        <v>35</v>
      </c>
      <c r="C2548">
        <v>150549192</v>
      </c>
      <c r="D2548">
        <v>59065184953</v>
      </c>
      <c r="E2548" t="s">
        <v>6132</v>
      </c>
      <c r="F2548" t="s">
        <v>6133</v>
      </c>
      <c r="G2548" t="s">
        <v>6134</v>
      </c>
      <c r="H2548" s="1">
        <v>45992</v>
      </c>
      <c r="I2548">
        <v>202512</v>
      </c>
      <c r="J2548">
        <v>1124.91858</v>
      </c>
      <c r="L2548">
        <v>1124.92</v>
      </c>
      <c r="N2548">
        <v>90460989</v>
      </c>
      <c r="O2548" s="1">
        <v>46048</v>
      </c>
      <c r="P2548" s="1">
        <v>46058</v>
      </c>
      <c r="R2548">
        <v>68</v>
      </c>
      <c r="S2548" t="s">
        <v>53</v>
      </c>
      <c r="T2548" t="s">
        <v>40</v>
      </c>
      <c r="U2548" t="s">
        <v>40</v>
      </c>
      <c r="V2548" t="s">
        <v>6135</v>
      </c>
      <c r="W2548">
        <v>6</v>
      </c>
      <c r="X2548" t="s">
        <v>42</v>
      </c>
      <c r="Y2548">
        <v>6</v>
      </c>
      <c r="Z2548" t="s">
        <v>40</v>
      </c>
      <c r="AA2548" t="s">
        <v>114</v>
      </c>
      <c r="AB2548" t="s">
        <v>44</v>
      </c>
      <c r="AC2548" t="s">
        <v>45</v>
      </c>
      <c r="AE2548" t="s">
        <v>298</v>
      </c>
      <c r="AF2548" t="s">
        <v>9684</v>
      </c>
      <c r="AG2548" s="1">
        <v>46086</v>
      </c>
      <c r="AH2548" t="s">
        <v>2615</v>
      </c>
      <c r="AI2548">
        <f>_xlfn.XLOOKUP(Tabela5[[#This Row],[UUID]],Planilha2!$A:$A,Planilha2!B:B,"")</f>
        <v>1</v>
      </c>
      <c r="AJ2548">
        <f>_xlfn.XLOOKUP(Tabela5[[#This Row],[UUID]],Planilha2!$A:$A,Planilha2!C:C,"")</f>
        <v>0</v>
      </c>
      <c r="AK2548">
        <f>_xlfn.XLOOKUP(Tabela5[[#This Row],[UUID]],Planilha2!$A:$A,Planilha2!D:D,"")</f>
        <v>6</v>
      </c>
      <c r="AL2548">
        <f>_xlfn.XLOOKUP(Tabela5[[#This Row],[UUID]],Planilha2!$A:$A,Planilha2!E:E,"")</f>
        <v>1</v>
      </c>
      <c r="AM2548">
        <f>_xlfn.XLOOKUP(Tabela5[[#This Row],[UUID]],Planilha2!$A:$A,Planilha2!F:F,"")</f>
        <v>1</v>
      </c>
      <c r="AN2548">
        <f>_xlfn.XLOOKUP(Tabela5[[#This Row],[UUID]],Planilha2!$A:$A,Planilha2!G:G,"")</f>
        <v>1</v>
      </c>
      <c r="AO2548">
        <f>_xlfn.XLOOKUP(Tabela5[[#This Row],[UUID]],Planilha2!$A:$A,Planilha2!H:H,"")</f>
        <v>1</v>
      </c>
      <c r="AP2548">
        <f>_xlfn.XLOOKUP(Tabela5[[#This Row],[UUID]],Planilha2!$A:$A,Planilha2!I:I,"")</f>
        <v>1</v>
      </c>
      <c r="AQ2548">
        <f>_xlfn.XLOOKUP(Tabela5[[#This Row],[UUID]],Planilha2!$A:$A,Planilha2!J:J,"")</f>
        <v>1</v>
      </c>
      <c r="AR2548">
        <f>_xlfn.XLOOKUP(Tabela5[[#This Row],[UUID]],Planilha2!$A:$A,Planilha2!K:K,"")</f>
        <v>1</v>
      </c>
      <c r="AS2548">
        <f>_xlfn.XLOOKUP(Tabela5[[#This Row],[UUID]],Planilha2!$A:$A,Planilha2!L:L,"")</f>
        <v>1</v>
      </c>
      <c r="AT2548">
        <f>_xlfn.XLOOKUP(Tabela5[[#This Row],[UUID]],Planilha2!$A:$A,Planilha2!M:M,"")</f>
        <v>0</v>
      </c>
      <c r="AU2548">
        <f>_xlfn.XLOOKUP(Tabela5[[#This Row],[UUID]],Planilha2!$A:$A,Planilha2!N:N,"")</f>
        <v>1</v>
      </c>
      <c r="AV2548">
        <f>_xlfn.XLOOKUP(Tabela5[[#This Row],[UUID]],Planilha2!$A:$A,Planilha2!O:O,"")</f>
        <v>1</v>
      </c>
    </row>
    <row r="2549" spans="1:48" x14ac:dyDescent="0.2">
      <c r="A2549" t="s">
        <v>9685</v>
      </c>
      <c r="B2549" t="s">
        <v>35</v>
      </c>
      <c r="C2549">
        <v>41442334</v>
      </c>
      <c r="D2549">
        <v>57047243704</v>
      </c>
      <c r="E2549" t="s">
        <v>8207</v>
      </c>
      <c r="F2549" t="s">
        <v>9686</v>
      </c>
      <c r="G2549" t="s">
        <v>8209</v>
      </c>
      <c r="H2549" s="1">
        <v>45992</v>
      </c>
      <c r="I2549">
        <v>202512</v>
      </c>
      <c r="J2549">
        <v>248.82968</v>
      </c>
      <c r="K2549">
        <v>17.75</v>
      </c>
      <c r="L2549">
        <v>266.58</v>
      </c>
      <c r="N2549">
        <v>90460454</v>
      </c>
      <c r="O2549" s="1">
        <v>46048</v>
      </c>
      <c r="P2549" s="1">
        <v>46058</v>
      </c>
      <c r="R2549">
        <v>68</v>
      </c>
      <c r="S2549" t="s">
        <v>53</v>
      </c>
      <c r="T2549" t="s">
        <v>40</v>
      </c>
      <c r="U2549" t="s">
        <v>40</v>
      </c>
      <c r="V2549" t="s">
        <v>8210</v>
      </c>
      <c r="W2549">
        <v>6</v>
      </c>
      <c r="X2549" t="s">
        <v>42</v>
      </c>
      <c r="Y2549">
        <v>6</v>
      </c>
      <c r="Z2549" t="s">
        <v>40</v>
      </c>
      <c r="AA2549" t="s">
        <v>114</v>
      </c>
      <c r="AB2549" t="s">
        <v>44</v>
      </c>
      <c r="AC2549" t="s">
        <v>45</v>
      </c>
      <c r="AE2549" t="s">
        <v>298</v>
      </c>
      <c r="AF2549" t="s">
        <v>9687</v>
      </c>
      <c r="AG2549" s="1">
        <v>46086</v>
      </c>
      <c r="AH2549" t="s">
        <v>2615</v>
      </c>
      <c r="AI2549">
        <f>_xlfn.XLOOKUP(Tabela5[[#This Row],[UUID]],Planilha2!$A:$A,Planilha2!B:B,"")</f>
        <v>1</v>
      </c>
      <c r="AJ2549">
        <f>_xlfn.XLOOKUP(Tabela5[[#This Row],[UUID]],Planilha2!$A:$A,Planilha2!C:C,"")</f>
        <v>0</v>
      </c>
      <c r="AK2549">
        <f>_xlfn.XLOOKUP(Tabela5[[#This Row],[UUID]],Planilha2!$A:$A,Planilha2!D:D,"")</f>
        <v>2</v>
      </c>
      <c r="AL2549">
        <f>_xlfn.XLOOKUP(Tabela5[[#This Row],[UUID]],Planilha2!$A:$A,Planilha2!E:E,"")</f>
        <v>0</v>
      </c>
      <c r="AM2549">
        <f>_xlfn.XLOOKUP(Tabela5[[#This Row],[UUID]],Planilha2!$A:$A,Planilha2!F:F,"")</f>
        <v>1</v>
      </c>
      <c r="AN2549">
        <f>_xlfn.XLOOKUP(Tabela5[[#This Row],[UUID]],Planilha2!$A:$A,Planilha2!G:G,"")</f>
        <v>1</v>
      </c>
      <c r="AO2549">
        <f>_xlfn.XLOOKUP(Tabela5[[#This Row],[UUID]],Planilha2!$A:$A,Planilha2!H:H,"")</f>
        <v>1</v>
      </c>
      <c r="AP2549">
        <f>_xlfn.XLOOKUP(Tabela5[[#This Row],[UUID]],Planilha2!$A:$A,Planilha2!I:I,"")</f>
        <v>1</v>
      </c>
      <c r="AQ2549">
        <f>_xlfn.XLOOKUP(Tabela5[[#This Row],[UUID]],Planilha2!$A:$A,Planilha2!J:J,"")</f>
        <v>1</v>
      </c>
      <c r="AR2549">
        <f>_xlfn.XLOOKUP(Tabela5[[#This Row],[UUID]],Planilha2!$A:$A,Planilha2!K:K,"")</f>
        <v>1</v>
      </c>
      <c r="AS2549">
        <f>_xlfn.XLOOKUP(Tabela5[[#This Row],[UUID]],Planilha2!$A:$A,Planilha2!L:L,"")</f>
        <v>1</v>
      </c>
      <c r="AT2549">
        <f>_xlfn.XLOOKUP(Tabela5[[#This Row],[UUID]],Planilha2!$A:$A,Planilha2!M:M,"")</f>
        <v>0</v>
      </c>
      <c r="AU2549">
        <f>_xlfn.XLOOKUP(Tabela5[[#This Row],[UUID]],Planilha2!$A:$A,Planilha2!N:N,"")</f>
        <v>1</v>
      </c>
      <c r="AV2549">
        <f>_xlfn.XLOOKUP(Tabela5[[#This Row],[UUID]],Planilha2!$A:$A,Planilha2!O:O,"")</f>
        <v>1</v>
      </c>
    </row>
    <row r="2550" spans="1:48" x14ac:dyDescent="0.2">
      <c r="A2550" t="s">
        <v>9688</v>
      </c>
      <c r="B2550" t="s">
        <v>35</v>
      </c>
      <c r="C2550">
        <v>74764560</v>
      </c>
      <c r="D2550">
        <v>7545962737</v>
      </c>
      <c r="E2550" t="s">
        <v>3126</v>
      </c>
      <c r="F2550" t="s">
        <v>3127</v>
      </c>
      <c r="G2550" t="s">
        <v>3128</v>
      </c>
      <c r="H2550" s="1">
        <v>45992</v>
      </c>
      <c r="I2550">
        <v>202512</v>
      </c>
      <c r="J2550">
        <v>215.00919999999999</v>
      </c>
      <c r="L2550">
        <v>215.01</v>
      </c>
      <c r="N2550">
        <v>90461112</v>
      </c>
      <c r="O2550" s="1">
        <v>46048</v>
      </c>
      <c r="P2550" s="1">
        <v>46058</v>
      </c>
      <c r="R2550">
        <v>68</v>
      </c>
      <c r="S2550" t="s">
        <v>53</v>
      </c>
      <c r="T2550" t="s">
        <v>40</v>
      </c>
      <c r="U2550" t="s">
        <v>40</v>
      </c>
      <c r="V2550" t="s">
        <v>3129</v>
      </c>
      <c r="W2550">
        <v>6</v>
      </c>
      <c r="X2550" t="s">
        <v>42</v>
      </c>
      <c r="Y2550">
        <v>6</v>
      </c>
      <c r="Z2550" t="s">
        <v>40</v>
      </c>
      <c r="AA2550" t="s">
        <v>114</v>
      </c>
      <c r="AB2550" t="s">
        <v>44</v>
      </c>
      <c r="AC2550" t="s">
        <v>45</v>
      </c>
      <c r="AE2550" t="s">
        <v>298</v>
      </c>
      <c r="AF2550" t="s">
        <v>9689</v>
      </c>
      <c r="AG2550" s="1">
        <v>46086</v>
      </c>
      <c r="AH2550" t="s">
        <v>2615</v>
      </c>
      <c r="AI2550">
        <f>_xlfn.XLOOKUP(Tabela5[[#This Row],[UUID]],Planilha2!$A:$A,Planilha2!B:B,"")</f>
        <v>1</v>
      </c>
      <c r="AJ2550">
        <f>_xlfn.XLOOKUP(Tabela5[[#This Row],[UUID]],Planilha2!$A:$A,Planilha2!C:C,"")</f>
        <v>0</v>
      </c>
      <c r="AK2550">
        <f>_xlfn.XLOOKUP(Tabela5[[#This Row],[UUID]],Planilha2!$A:$A,Planilha2!D:D,"")</f>
        <v>6</v>
      </c>
      <c r="AL2550">
        <f>_xlfn.XLOOKUP(Tabela5[[#This Row],[UUID]],Planilha2!$A:$A,Planilha2!E:E,"")</f>
        <v>0</v>
      </c>
      <c r="AM2550">
        <f>_xlfn.XLOOKUP(Tabela5[[#This Row],[UUID]],Planilha2!$A:$A,Planilha2!F:F,"")</f>
        <v>1</v>
      </c>
      <c r="AN2550">
        <f>_xlfn.XLOOKUP(Tabela5[[#This Row],[UUID]],Planilha2!$A:$A,Planilha2!G:G,"")</f>
        <v>1</v>
      </c>
      <c r="AO2550">
        <f>_xlfn.XLOOKUP(Tabela5[[#This Row],[UUID]],Planilha2!$A:$A,Planilha2!H:H,"")</f>
        <v>1</v>
      </c>
      <c r="AP2550">
        <f>_xlfn.XLOOKUP(Tabela5[[#This Row],[UUID]],Planilha2!$A:$A,Planilha2!I:I,"")</f>
        <v>1</v>
      </c>
      <c r="AQ2550">
        <f>_xlfn.XLOOKUP(Tabela5[[#This Row],[UUID]],Planilha2!$A:$A,Planilha2!J:J,"")</f>
        <v>1</v>
      </c>
      <c r="AR2550">
        <f>_xlfn.XLOOKUP(Tabela5[[#This Row],[UUID]],Planilha2!$A:$A,Planilha2!K:K,"")</f>
        <v>1</v>
      </c>
      <c r="AS2550">
        <f>_xlfn.XLOOKUP(Tabela5[[#This Row],[UUID]],Planilha2!$A:$A,Planilha2!L:L,"")</f>
        <v>1</v>
      </c>
      <c r="AT2550">
        <f>_xlfn.XLOOKUP(Tabela5[[#This Row],[UUID]],Planilha2!$A:$A,Planilha2!M:M,"")</f>
        <v>0</v>
      </c>
      <c r="AU2550">
        <f>_xlfn.XLOOKUP(Tabela5[[#This Row],[UUID]],Planilha2!$A:$A,Planilha2!N:N,"")</f>
        <v>1</v>
      </c>
      <c r="AV2550">
        <f>_xlfn.XLOOKUP(Tabela5[[#This Row],[UUID]],Planilha2!$A:$A,Planilha2!O:O,"")</f>
        <v>1</v>
      </c>
    </row>
    <row r="2551" spans="1:48" x14ac:dyDescent="0.2">
      <c r="A2551" t="s">
        <v>9690</v>
      </c>
      <c r="B2551" t="s">
        <v>35</v>
      </c>
      <c r="C2551">
        <v>150869759</v>
      </c>
      <c r="D2551">
        <v>1256241660</v>
      </c>
      <c r="E2551" t="s">
        <v>8218</v>
      </c>
      <c r="F2551" t="s">
        <v>9691</v>
      </c>
      <c r="G2551" t="s">
        <v>8220</v>
      </c>
      <c r="H2551" s="1">
        <v>45992</v>
      </c>
      <c r="I2551">
        <v>202512</v>
      </c>
      <c r="J2551">
        <v>380.05799000000002</v>
      </c>
      <c r="L2551">
        <v>380.06</v>
      </c>
      <c r="N2551">
        <v>90486429</v>
      </c>
      <c r="O2551" s="1">
        <v>46063</v>
      </c>
      <c r="P2551" s="1">
        <v>46073</v>
      </c>
      <c r="R2551">
        <v>53</v>
      </c>
      <c r="S2551" t="s">
        <v>53</v>
      </c>
      <c r="T2551" t="s">
        <v>40</v>
      </c>
      <c r="U2551" t="s">
        <v>40</v>
      </c>
      <c r="V2551" t="s">
        <v>8221</v>
      </c>
      <c r="W2551" t="s">
        <v>94</v>
      </c>
      <c r="X2551" t="s">
        <v>94</v>
      </c>
      <c r="Y2551">
        <v>6</v>
      </c>
      <c r="Z2551" t="s">
        <v>40</v>
      </c>
      <c r="AA2551" t="s">
        <v>114</v>
      </c>
      <c r="AB2551" t="s">
        <v>44</v>
      </c>
      <c r="AC2551" t="s">
        <v>45</v>
      </c>
      <c r="AE2551" t="s">
        <v>2615</v>
      </c>
      <c r="AF2551" t="s">
        <v>9692</v>
      </c>
      <c r="AG2551" s="1">
        <v>46086</v>
      </c>
      <c r="AH2551" t="s">
        <v>2615</v>
      </c>
      <c r="AI2551">
        <f>_xlfn.XLOOKUP(Tabela5[[#This Row],[UUID]],Planilha2!$A:$A,Planilha2!B:B,"")</f>
        <v>1</v>
      </c>
      <c r="AJ2551">
        <f>_xlfn.XLOOKUP(Tabela5[[#This Row],[UUID]],Planilha2!$A:$A,Planilha2!C:C,"")</f>
        <v>0</v>
      </c>
      <c r="AK2551">
        <f>_xlfn.XLOOKUP(Tabela5[[#This Row],[UUID]],Planilha2!$A:$A,Planilha2!D:D,"")</f>
        <v>4</v>
      </c>
      <c r="AL2551">
        <f>_xlfn.XLOOKUP(Tabela5[[#This Row],[UUID]],Planilha2!$A:$A,Planilha2!E:E,"")</f>
        <v>0</v>
      </c>
      <c r="AM2551">
        <f>_xlfn.XLOOKUP(Tabela5[[#This Row],[UUID]],Planilha2!$A:$A,Planilha2!F:F,"")</f>
        <v>1</v>
      </c>
      <c r="AN2551">
        <f>_xlfn.XLOOKUP(Tabela5[[#This Row],[UUID]],Planilha2!$A:$A,Planilha2!G:G,"")</f>
        <v>1</v>
      </c>
      <c r="AO2551">
        <f>_xlfn.XLOOKUP(Tabela5[[#This Row],[UUID]],Planilha2!$A:$A,Planilha2!H:H,"")</f>
        <v>1</v>
      </c>
      <c r="AP2551">
        <f>_xlfn.XLOOKUP(Tabela5[[#This Row],[UUID]],Planilha2!$A:$A,Planilha2!I:I,"")</f>
        <v>1</v>
      </c>
      <c r="AQ2551">
        <f>_xlfn.XLOOKUP(Tabela5[[#This Row],[UUID]],Planilha2!$A:$A,Planilha2!J:J,"")</f>
        <v>1</v>
      </c>
      <c r="AR2551">
        <f>_xlfn.XLOOKUP(Tabela5[[#This Row],[UUID]],Planilha2!$A:$A,Planilha2!K:K,"")</f>
        <v>1</v>
      </c>
      <c r="AS2551">
        <f>_xlfn.XLOOKUP(Tabela5[[#This Row],[UUID]],Planilha2!$A:$A,Planilha2!L:L,"")</f>
        <v>1</v>
      </c>
      <c r="AT2551">
        <f>_xlfn.XLOOKUP(Tabela5[[#This Row],[UUID]],Planilha2!$A:$A,Planilha2!M:M,"")</f>
        <v>0</v>
      </c>
      <c r="AU2551">
        <f>_xlfn.XLOOKUP(Tabela5[[#This Row],[UUID]],Planilha2!$A:$A,Planilha2!N:N,"")</f>
        <v>1</v>
      </c>
      <c r="AV2551">
        <f>_xlfn.XLOOKUP(Tabela5[[#This Row],[UUID]],Planilha2!$A:$A,Planilha2!O:O,"")</f>
        <v>1</v>
      </c>
    </row>
    <row r="2552" spans="1:48" x14ac:dyDescent="0.2">
      <c r="A2552" t="s">
        <v>9693</v>
      </c>
      <c r="B2552" t="s">
        <v>35</v>
      </c>
      <c r="C2552">
        <v>113130660</v>
      </c>
      <c r="D2552">
        <v>79909825953</v>
      </c>
      <c r="E2552" t="s">
        <v>1135</v>
      </c>
      <c r="F2552" t="s">
        <v>6129</v>
      </c>
      <c r="G2552" t="s">
        <v>1137</v>
      </c>
      <c r="H2552" s="1">
        <v>45931</v>
      </c>
      <c r="I2552">
        <v>202510</v>
      </c>
      <c r="J2552">
        <v>50.142000000000003</v>
      </c>
      <c r="L2552">
        <v>50.14</v>
      </c>
      <c r="N2552">
        <v>90405712</v>
      </c>
      <c r="O2552" s="1">
        <v>45978</v>
      </c>
      <c r="P2552" s="1">
        <v>45986</v>
      </c>
      <c r="R2552">
        <v>140</v>
      </c>
      <c r="S2552" t="s">
        <v>53</v>
      </c>
      <c r="T2552" t="s">
        <v>40</v>
      </c>
      <c r="U2552" t="s">
        <v>40</v>
      </c>
      <c r="V2552" t="s">
        <v>1138</v>
      </c>
      <c r="W2552">
        <v>6</v>
      </c>
      <c r="X2552" t="s">
        <v>42</v>
      </c>
      <c r="Y2552">
        <v>6</v>
      </c>
      <c r="Z2552" t="s">
        <v>40</v>
      </c>
      <c r="AA2552" t="s">
        <v>982</v>
      </c>
      <c r="AB2552" t="s">
        <v>44</v>
      </c>
      <c r="AE2552" t="s">
        <v>2711</v>
      </c>
      <c r="AF2552" t="s">
        <v>9694</v>
      </c>
      <c r="AG2552" s="1">
        <v>45975</v>
      </c>
      <c r="AH2552" t="s">
        <v>70</v>
      </c>
      <c r="AI2552">
        <f>_xlfn.XLOOKUP(Tabela5[[#This Row],[UUID]],Planilha2!$A:$A,Planilha2!B:B,"")</f>
        <v>0</v>
      </c>
      <c r="AJ2552">
        <f>_xlfn.XLOOKUP(Tabela5[[#This Row],[UUID]],Planilha2!$A:$A,Planilha2!C:C,"")</f>
        <v>0</v>
      </c>
      <c r="AK2552">
        <f>_xlfn.XLOOKUP(Tabela5[[#This Row],[UUID]],Planilha2!$A:$A,Planilha2!D:D,"")</f>
        <v>0</v>
      </c>
      <c r="AL2552">
        <f>_xlfn.XLOOKUP(Tabela5[[#This Row],[UUID]],Planilha2!$A:$A,Planilha2!E:E,"")</f>
        <v>5</v>
      </c>
      <c r="AM2552">
        <f>_xlfn.XLOOKUP(Tabela5[[#This Row],[UUID]],Planilha2!$A:$A,Planilha2!F:F,"")</f>
        <v>0</v>
      </c>
      <c r="AN2552">
        <f>_xlfn.XLOOKUP(Tabela5[[#This Row],[UUID]],Planilha2!$A:$A,Planilha2!G:G,"")</f>
        <v>0</v>
      </c>
      <c r="AO2552">
        <f>_xlfn.XLOOKUP(Tabela5[[#This Row],[UUID]],Planilha2!$A:$A,Planilha2!H:H,"")</f>
        <v>0</v>
      </c>
      <c r="AP2552">
        <f>_xlfn.XLOOKUP(Tabela5[[#This Row],[UUID]],Planilha2!$A:$A,Planilha2!I:I,"")</f>
        <v>0</v>
      </c>
      <c r="AQ2552">
        <f>_xlfn.XLOOKUP(Tabela5[[#This Row],[UUID]],Planilha2!$A:$A,Planilha2!J:J,"")</f>
        <v>0</v>
      </c>
      <c r="AR2552">
        <f>_xlfn.XLOOKUP(Tabela5[[#This Row],[UUID]],Planilha2!$A:$A,Planilha2!K:K,"")</f>
        <v>0</v>
      </c>
      <c r="AS2552">
        <f>_xlfn.XLOOKUP(Tabela5[[#This Row],[UUID]],Planilha2!$A:$A,Planilha2!L:L,"")</f>
        <v>0</v>
      </c>
      <c r="AT2552">
        <f>_xlfn.XLOOKUP(Tabela5[[#This Row],[UUID]],Planilha2!$A:$A,Planilha2!M:M,"")</f>
        <v>0</v>
      </c>
      <c r="AU2552">
        <f>_xlfn.XLOOKUP(Tabela5[[#This Row],[UUID]],Planilha2!$A:$A,Planilha2!N:N,"")</f>
        <v>0</v>
      </c>
      <c r="AV2552">
        <f>_xlfn.XLOOKUP(Tabela5[[#This Row],[UUID]],Planilha2!$A:$A,Planilha2!O:O,"")</f>
        <v>0</v>
      </c>
    </row>
    <row r="2553" spans="1:48" x14ac:dyDescent="0.2">
      <c r="A2553" t="s">
        <v>9695</v>
      </c>
      <c r="B2553" t="s">
        <v>35</v>
      </c>
      <c r="C2553">
        <v>150510436</v>
      </c>
      <c r="D2553">
        <v>28277909802</v>
      </c>
      <c r="E2553" t="s">
        <v>3102</v>
      </c>
      <c r="F2553" t="s">
        <v>6144</v>
      </c>
      <c r="G2553" t="s">
        <v>3104</v>
      </c>
      <c r="H2553" s="1">
        <v>45992</v>
      </c>
      <c r="I2553">
        <v>202512</v>
      </c>
      <c r="J2553">
        <v>416.10399000000001</v>
      </c>
      <c r="L2553">
        <v>416.1</v>
      </c>
      <c r="N2553">
        <v>90486385</v>
      </c>
      <c r="O2553" s="1">
        <v>46063</v>
      </c>
      <c r="P2553" s="1">
        <v>46073</v>
      </c>
      <c r="R2553">
        <v>53</v>
      </c>
      <c r="S2553" t="s">
        <v>53</v>
      </c>
      <c r="T2553" t="s">
        <v>40</v>
      </c>
      <c r="U2553" t="s">
        <v>40</v>
      </c>
      <c r="V2553" t="s">
        <v>3105</v>
      </c>
      <c r="W2553">
        <v>6</v>
      </c>
      <c r="X2553" t="s">
        <v>42</v>
      </c>
      <c r="Y2553">
        <v>6</v>
      </c>
      <c r="Z2553" t="s">
        <v>40</v>
      </c>
      <c r="AA2553" t="s">
        <v>114</v>
      </c>
      <c r="AB2553" t="s">
        <v>44</v>
      </c>
      <c r="AC2553" t="s">
        <v>45</v>
      </c>
      <c r="AE2553" t="s">
        <v>2615</v>
      </c>
      <c r="AF2553" t="s">
        <v>9696</v>
      </c>
      <c r="AG2553" s="1">
        <v>46086</v>
      </c>
      <c r="AH2553" t="s">
        <v>2615</v>
      </c>
      <c r="AI2553">
        <f>_xlfn.XLOOKUP(Tabela5[[#This Row],[UUID]],Planilha2!$A:$A,Planilha2!B:B,"")</f>
        <v>1</v>
      </c>
      <c r="AJ2553">
        <f>_xlfn.XLOOKUP(Tabela5[[#This Row],[UUID]],Planilha2!$A:$A,Planilha2!C:C,"")</f>
        <v>0</v>
      </c>
      <c r="AK2553">
        <f>_xlfn.XLOOKUP(Tabela5[[#This Row],[UUID]],Planilha2!$A:$A,Planilha2!D:D,"")</f>
        <v>6</v>
      </c>
      <c r="AL2553">
        <f>_xlfn.XLOOKUP(Tabela5[[#This Row],[UUID]],Planilha2!$A:$A,Planilha2!E:E,"")</f>
        <v>0</v>
      </c>
      <c r="AM2553">
        <f>_xlfn.XLOOKUP(Tabela5[[#This Row],[UUID]],Planilha2!$A:$A,Planilha2!F:F,"")</f>
        <v>1</v>
      </c>
      <c r="AN2553">
        <f>_xlfn.XLOOKUP(Tabela5[[#This Row],[UUID]],Planilha2!$A:$A,Planilha2!G:G,"")</f>
        <v>1</v>
      </c>
      <c r="AO2553">
        <f>_xlfn.XLOOKUP(Tabela5[[#This Row],[UUID]],Planilha2!$A:$A,Planilha2!H:H,"")</f>
        <v>1</v>
      </c>
      <c r="AP2553">
        <f>_xlfn.XLOOKUP(Tabela5[[#This Row],[UUID]],Planilha2!$A:$A,Planilha2!I:I,"")</f>
        <v>1</v>
      </c>
      <c r="AQ2553">
        <f>_xlfn.XLOOKUP(Tabela5[[#This Row],[UUID]],Planilha2!$A:$A,Planilha2!J:J,"")</f>
        <v>1</v>
      </c>
      <c r="AR2553">
        <f>_xlfn.XLOOKUP(Tabela5[[#This Row],[UUID]],Planilha2!$A:$A,Planilha2!K:K,"")</f>
        <v>1</v>
      </c>
      <c r="AS2553">
        <f>_xlfn.XLOOKUP(Tabela5[[#This Row],[UUID]],Planilha2!$A:$A,Planilha2!L:L,"")</f>
        <v>1</v>
      </c>
      <c r="AT2553">
        <f>_xlfn.XLOOKUP(Tabela5[[#This Row],[UUID]],Planilha2!$A:$A,Planilha2!M:M,"")</f>
        <v>0</v>
      </c>
      <c r="AU2553">
        <f>_xlfn.XLOOKUP(Tabela5[[#This Row],[UUID]],Planilha2!$A:$A,Planilha2!N:N,"")</f>
        <v>1</v>
      </c>
      <c r="AV2553">
        <f>_xlfn.XLOOKUP(Tabela5[[#This Row],[UUID]],Planilha2!$A:$A,Planilha2!O:O,"")</f>
        <v>1</v>
      </c>
    </row>
    <row r="2554" spans="1:48" x14ac:dyDescent="0.2">
      <c r="A2554" t="s">
        <v>9697</v>
      </c>
      <c r="B2554" t="s">
        <v>35</v>
      </c>
      <c r="C2554">
        <v>46679804</v>
      </c>
      <c r="D2554">
        <v>43136907949</v>
      </c>
      <c r="E2554" t="s">
        <v>4538</v>
      </c>
      <c r="F2554" t="s">
        <v>4539</v>
      </c>
      <c r="G2554" t="s">
        <v>4540</v>
      </c>
      <c r="H2554" s="1">
        <v>45931</v>
      </c>
      <c r="I2554">
        <v>202510</v>
      </c>
      <c r="J2554">
        <v>194.94235</v>
      </c>
      <c r="L2554">
        <v>194.94</v>
      </c>
      <c r="N2554">
        <v>90431034</v>
      </c>
      <c r="O2554" s="1">
        <v>46007</v>
      </c>
      <c r="P2554" s="1">
        <v>46059</v>
      </c>
      <c r="R2554">
        <v>67</v>
      </c>
      <c r="S2554" t="s">
        <v>53</v>
      </c>
      <c r="T2554" t="s">
        <v>40</v>
      </c>
      <c r="U2554" t="s">
        <v>40</v>
      </c>
      <c r="V2554" t="s">
        <v>4541</v>
      </c>
      <c r="W2554">
        <v>6</v>
      </c>
      <c r="X2554" t="s">
        <v>42</v>
      </c>
      <c r="Y2554">
        <v>6</v>
      </c>
      <c r="Z2554" t="s">
        <v>40</v>
      </c>
      <c r="AA2554" t="s">
        <v>982</v>
      </c>
      <c r="AB2554" t="s">
        <v>44</v>
      </c>
      <c r="AC2554" t="s">
        <v>45</v>
      </c>
      <c r="AE2554" t="s">
        <v>298</v>
      </c>
      <c r="AF2554" t="s">
        <v>9698</v>
      </c>
      <c r="AG2554" s="1">
        <v>46056</v>
      </c>
      <c r="AH2554" t="s">
        <v>2751</v>
      </c>
      <c r="AI2554">
        <f>_xlfn.XLOOKUP(Tabela5[[#This Row],[UUID]],Planilha2!$A:$A,Planilha2!B:B,"")</f>
        <v>0</v>
      </c>
      <c r="AJ2554">
        <f>_xlfn.XLOOKUP(Tabela5[[#This Row],[UUID]],Planilha2!$A:$A,Planilha2!C:C,"")</f>
        <v>1</v>
      </c>
      <c r="AK2554">
        <f>_xlfn.XLOOKUP(Tabela5[[#This Row],[UUID]],Planilha2!$A:$A,Planilha2!D:D,"")</f>
        <v>337</v>
      </c>
      <c r="AL2554">
        <f>_xlfn.XLOOKUP(Tabela5[[#This Row],[UUID]],Planilha2!$A:$A,Planilha2!E:E,"")</f>
        <v>1</v>
      </c>
      <c r="AM2554">
        <f>_xlfn.XLOOKUP(Tabela5[[#This Row],[UUID]],Planilha2!$A:$A,Planilha2!F:F,"")</f>
        <v>1</v>
      </c>
      <c r="AN2554">
        <f>_xlfn.XLOOKUP(Tabela5[[#This Row],[UUID]],Planilha2!$A:$A,Planilha2!G:G,"")</f>
        <v>1</v>
      </c>
      <c r="AO2554">
        <f>_xlfn.XLOOKUP(Tabela5[[#This Row],[UUID]],Planilha2!$A:$A,Planilha2!H:H,"")</f>
        <v>1</v>
      </c>
      <c r="AP2554">
        <f>_xlfn.XLOOKUP(Tabela5[[#This Row],[UUID]],Planilha2!$A:$A,Planilha2!I:I,"")</f>
        <v>1</v>
      </c>
      <c r="AQ2554">
        <f>_xlfn.XLOOKUP(Tabela5[[#This Row],[UUID]],Planilha2!$A:$A,Planilha2!J:J,"")</f>
        <v>1</v>
      </c>
      <c r="AR2554">
        <f>_xlfn.XLOOKUP(Tabela5[[#This Row],[UUID]],Planilha2!$A:$A,Planilha2!K:K,"")</f>
        <v>1</v>
      </c>
      <c r="AS2554">
        <f>_xlfn.XLOOKUP(Tabela5[[#This Row],[UUID]],Planilha2!$A:$A,Planilha2!L:L,"")</f>
        <v>1</v>
      </c>
      <c r="AT2554">
        <f>_xlfn.XLOOKUP(Tabela5[[#This Row],[UUID]],Planilha2!$A:$A,Planilha2!M:M,"")</f>
        <v>1</v>
      </c>
      <c r="AU2554">
        <f>_xlfn.XLOOKUP(Tabela5[[#This Row],[UUID]],Planilha2!$A:$A,Planilha2!N:N,"")</f>
        <v>1</v>
      </c>
      <c r="AV2554">
        <f>_xlfn.XLOOKUP(Tabela5[[#This Row],[UUID]],Planilha2!$A:$A,Planilha2!O:O,"")</f>
        <v>1</v>
      </c>
    </row>
    <row r="2555" spans="1:48" x14ac:dyDescent="0.2">
      <c r="A2555" t="s">
        <v>9699</v>
      </c>
      <c r="B2555" t="s">
        <v>35</v>
      </c>
      <c r="C2555">
        <v>3342778</v>
      </c>
      <c r="D2555">
        <v>83284320997</v>
      </c>
      <c r="E2555" t="s">
        <v>4532</v>
      </c>
      <c r="F2555" t="s">
        <v>4533</v>
      </c>
      <c r="G2555" t="s">
        <v>4534</v>
      </c>
      <c r="H2555" s="1">
        <v>45931</v>
      </c>
      <c r="I2555">
        <v>202510</v>
      </c>
      <c r="J2555">
        <v>114.67197</v>
      </c>
      <c r="L2555">
        <v>114.67</v>
      </c>
      <c r="N2555">
        <v>90431054</v>
      </c>
      <c r="O2555" s="1">
        <v>46007</v>
      </c>
      <c r="P2555" s="1">
        <v>46059</v>
      </c>
      <c r="R2555">
        <v>67</v>
      </c>
      <c r="S2555" t="s">
        <v>53</v>
      </c>
      <c r="T2555" t="s">
        <v>40</v>
      </c>
      <c r="U2555" t="s">
        <v>40</v>
      </c>
      <c r="V2555" t="s">
        <v>4535</v>
      </c>
      <c r="W2555">
        <v>6</v>
      </c>
      <c r="X2555" t="s">
        <v>42</v>
      </c>
      <c r="Y2555">
        <v>6</v>
      </c>
      <c r="Z2555" t="s">
        <v>40</v>
      </c>
      <c r="AA2555" t="s">
        <v>982</v>
      </c>
      <c r="AB2555" t="s">
        <v>44</v>
      </c>
      <c r="AC2555" t="s">
        <v>45</v>
      </c>
      <c r="AE2555" t="s">
        <v>298</v>
      </c>
      <c r="AF2555" t="s">
        <v>9700</v>
      </c>
      <c r="AG2555" s="1">
        <v>46056</v>
      </c>
      <c r="AH2555" t="s">
        <v>2751</v>
      </c>
      <c r="AI2555">
        <f>_xlfn.XLOOKUP(Tabela5[[#This Row],[UUID]],Planilha2!$A:$A,Planilha2!B:B,"")</f>
        <v>0</v>
      </c>
      <c r="AJ2555">
        <f>_xlfn.XLOOKUP(Tabela5[[#This Row],[UUID]],Planilha2!$A:$A,Planilha2!C:C,"")</f>
        <v>1</v>
      </c>
      <c r="AK2555">
        <f>_xlfn.XLOOKUP(Tabela5[[#This Row],[UUID]],Planilha2!$A:$A,Planilha2!D:D,"")</f>
        <v>1</v>
      </c>
      <c r="AL2555">
        <f>_xlfn.XLOOKUP(Tabela5[[#This Row],[UUID]],Planilha2!$A:$A,Planilha2!E:E,"")</f>
        <v>0</v>
      </c>
      <c r="AM2555">
        <f>_xlfn.XLOOKUP(Tabela5[[#This Row],[UUID]],Planilha2!$A:$A,Planilha2!F:F,"")</f>
        <v>1</v>
      </c>
      <c r="AN2555">
        <f>_xlfn.XLOOKUP(Tabela5[[#This Row],[UUID]],Planilha2!$A:$A,Planilha2!G:G,"")</f>
        <v>1</v>
      </c>
      <c r="AO2555">
        <f>_xlfn.XLOOKUP(Tabela5[[#This Row],[UUID]],Planilha2!$A:$A,Planilha2!H:H,"")</f>
        <v>1</v>
      </c>
      <c r="AP2555">
        <f>_xlfn.XLOOKUP(Tabela5[[#This Row],[UUID]],Planilha2!$A:$A,Planilha2!I:I,"")</f>
        <v>1</v>
      </c>
      <c r="AQ2555">
        <f>_xlfn.XLOOKUP(Tabela5[[#This Row],[UUID]],Planilha2!$A:$A,Planilha2!J:J,"")</f>
        <v>1</v>
      </c>
      <c r="AR2555">
        <f>_xlfn.XLOOKUP(Tabela5[[#This Row],[UUID]],Planilha2!$A:$A,Planilha2!K:K,"")</f>
        <v>1</v>
      </c>
      <c r="AS2555">
        <f>_xlfn.XLOOKUP(Tabela5[[#This Row],[UUID]],Planilha2!$A:$A,Planilha2!L:L,"")</f>
        <v>1</v>
      </c>
      <c r="AT2555">
        <f>_xlfn.XLOOKUP(Tabela5[[#This Row],[UUID]],Planilha2!$A:$A,Planilha2!M:M,"")</f>
        <v>1</v>
      </c>
      <c r="AU2555">
        <f>_xlfn.XLOOKUP(Tabela5[[#This Row],[UUID]],Planilha2!$A:$A,Planilha2!N:N,"")</f>
        <v>1</v>
      </c>
      <c r="AV2555">
        <f>_xlfn.XLOOKUP(Tabela5[[#This Row],[UUID]],Planilha2!$A:$A,Planilha2!O:O,"")</f>
        <v>1</v>
      </c>
    </row>
    <row r="2556" spans="1:48" x14ac:dyDescent="0.2">
      <c r="A2556" t="s">
        <v>9701</v>
      </c>
      <c r="B2556" t="s">
        <v>35</v>
      </c>
      <c r="C2556">
        <v>38159104</v>
      </c>
      <c r="D2556">
        <v>27605536801</v>
      </c>
      <c r="E2556" t="s">
        <v>8226</v>
      </c>
      <c r="F2556" t="s">
        <v>9702</v>
      </c>
      <c r="G2556" t="s">
        <v>8228</v>
      </c>
      <c r="H2556" s="1">
        <v>45992</v>
      </c>
      <c r="I2556">
        <v>202512</v>
      </c>
      <c r="J2556">
        <v>220.80638999999999</v>
      </c>
      <c r="L2556">
        <v>220.81</v>
      </c>
      <c r="N2556">
        <v>90486396</v>
      </c>
      <c r="O2556" s="1">
        <v>46063</v>
      </c>
      <c r="P2556" s="1">
        <v>46073</v>
      </c>
      <c r="R2556">
        <v>53</v>
      </c>
      <c r="S2556" t="s">
        <v>53</v>
      </c>
      <c r="T2556" t="s">
        <v>40</v>
      </c>
      <c r="U2556" t="s">
        <v>40</v>
      </c>
      <c r="V2556" t="s">
        <v>8229</v>
      </c>
      <c r="W2556">
        <v>6</v>
      </c>
      <c r="X2556" t="s">
        <v>42</v>
      </c>
      <c r="Y2556">
        <v>6</v>
      </c>
      <c r="Z2556" t="s">
        <v>40</v>
      </c>
      <c r="AA2556" t="s">
        <v>114</v>
      </c>
      <c r="AB2556" t="s">
        <v>44</v>
      </c>
      <c r="AC2556" t="s">
        <v>45</v>
      </c>
      <c r="AE2556" t="s">
        <v>2615</v>
      </c>
      <c r="AF2556" t="s">
        <v>9703</v>
      </c>
      <c r="AG2556" s="1">
        <v>46086</v>
      </c>
      <c r="AH2556" t="s">
        <v>2615</v>
      </c>
      <c r="AI2556">
        <f>_xlfn.XLOOKUP(Tabela5[[#This Row],[UUID]],Planilha2!$A:$A,Planilha2!B:B,"")</f>
        <v>1</v>
      </c>
      <c r="AJ2556">
        <f>_xlfn.XLOOKUP(Tabela5[[#This Row],[UUID]],Planilha2!$A:$A,Planilha2!C:C,"")</f>
        <v>0</v>
      </c>
      <c r="AK2556">
        <f>_xlfn.XLOOKUP(Tabela5[[#This Row],[UUID]],Planilha2!$A:$A,Planilha2!D:D,"")</f>
        <v>6</v>
      </c>
      <c r="AL2556">
        <f>_xlfn.XLOOKUP(Tabela5[[#This Row],[UUID]],Planilha2!$A:$A,Planilha2!E:E,"")</f>
        <v>0</v>
      </c>
      <c r="AM2556">
        <f>_xlfn.XLOOKUP(Tabela5[[#This Row],[UUID]],Planilha2!$A:$A,Planilha2!F:F,"")</f>
        <v>1</v>
      </c>
      <c r="AN2556">
        <f>_xlfn.XLOOKUP(Tabela5[[#This Row],[UUID]],Planilha2!$A:$A,Planilha2!G:G,"")</f>
        <v>1</v>
      </c>
      <c r="AO2556">
        <f>_xlfn.XLOOKUP(Tabela5[[#This Row],[UUID]],Planilha2!$A:$A,Planilha2!H:H,"")</f>
        <v>1</v>
      </c>
      <c r="AP2556">
        <f>_xlfn.XLOOKUP(Tabela5[[#This Row],[UUID]],Planilha2!$A:$A,Planilha2!I:I,"")</f>
        <v>1</v>
      </c>
      <c r="AQ2556">
        <f>_xlfn.XLOOKUP(Tabela5[[#This Row],[UUID]],Planilha2!$A:$A,Planilha2!J:J,"")</f>
        <v>1</v>
      </c>
      <c r="AR2556">
        <f>_xlfn.XLOOKUP(Tabela5[[#This Row],[UUID]],Planilha2!$A:$A,Planilha2!K:K,"")</f>
        <v>1</v>
      </c>
      <c r="AS2556">
        <f>_xlfn.XLOOKUP(Tabela5[[#This Row],[UUID]],Planilha2!$A:$A,Planilha2!L:L,"")</f>
        <v>1</v>
      </c>
      <c r="AT2556">
        <f>_xlfn.XLOOKUP(Tabela5[[#This Row],[UUID]],Planilha2!$A:$A,Planilha2!M:M,"")</f>
        <v>0</v>
      </c>
      <c r="AU2556">
        <f>_xlfn.XLOOKUP(Tabela5[[#This Row],[UUID]],Planilha2!$A:$A,Planilha2!N:N,"")</f>
        <v>1</v>
      </c>
      <c r="AV2556">
        <f>_xlfn.XLOOKUP(Tabela5[[#This Row],[UUID]],Planilha2!$A:$A,Planilha2!O:O,"")</f>
        <v>1</v>
      </c>
    </row>
    <row r="2557" spans="1:48" x14ac:dyDescent="0.2">
      <c r="A2557" t="s">
        <v>9704</v>
      </c>
      <c r="B2557" t="s">
        <v>35</v>
      </c>
      <c r="C2557">
        <v>37556584</v>
      </c>
      <c r="D2557">
        <v>22155219881</v>
      </c>
      <c r="E2557" t="s">
        <v>2295</v>
      </c>
      <c r="F2557" t="s">
        <v>2296</v>
      </c>
      <c r="G2557" t="s">
        <v>2297</v>
      </c>
      <c r="H2557" s="1">
        <v>45992</v>
      </c>
      <c r="I2557">
        <v>202512</v>
      </c>
      <c r="J2557">
        <v>1781.57151</v>
      </c>
      <c r="L2557">
        <v>1781.57</v>
      </c>
      <c r="N2557">
        <v>90486390</v>
      </c>
      <c r="O2557" s="1">
        <v>46063</v>
      </c>
      <c r="P2557" s="1">
        <v>46073</v>
      </c>
      <c r="R2557">
        <v>53</v>
      </c>
      <c r="S2557" t="s">
        <v>53</v>
      </c>
      <c r="T2557" t="s">
        <v>40</v>
      </c>
      <c r="U2557" t="s">
        <v>40</v>
      </c>
      <c r="V2557" t="s">
        <v>9705</v>
      </c>
      <c r="W2557" t="s">
        <v>94</v>
      </c>
      <c r="X2557" t="s">
        <v>94</v>
      </c>
      <c r="Y2557">
        <v>6</v>
      </c>
      <c r="Z2557" t="s">
        <v>40</v>
      </c>
      <c r="AA2557" t="s">
        <v>114</v>
      </c>
      <c r="AB2557" t="s">
        <v>44</v>
      </c>
      <c r="AC2557" t="s">
        <v>45</v>
      </c>
      <c r="AE2557" t="s">
        <v>2615</v>
      </c>
      <c r="AF2557" t="s">
        <v>9706</v>
      </c>
      <c r="AG2557" s="1">
        <v>46086</v>
      </c>
      <c r="AH2557" t="s">
        <v>2615</v>
      </c>
      <c r="AI2557">
        <f>_xlfn.XLOOKUP(Tabela5[[#This Row],[UUID]],Planilha2!$A:$A,Planilha2!B:B,"")</f>
        <v>1</v>
      </c>
      <c r="AJ2557">
        <f>_xlfn.XLOOKUP(Tabela5[[#This Row],[UUID]],Planilha2!$A:$A,Planilha2!C:C,"")</f>
        <v>0</v>
      </c>
      <c r="AK2557">
        <f>_xlfn.XLOOKUP(Tabela5[[#This Row],[UUID]],Planilha2!$A:$A,Planilha2!D:D,"")</f>
        <v>2</v>
      </c>
      <c r="AL2557">
        <f>_xlfn.XLOOKUP(Tabela5[[#This Row],[UUID]],Planilha2!$A:$A,Planilha2!E:E,"")</f>
        <v>0</v>
      </c>
      <c r="AM2557">
        <f>_xlfn.XLOOKUP(Tabela5[[#This Row],[UUID]],Planilha2!$A:$A,Planilha2!F:F,"")</f>
        <v>1</v>
      </c>
      <c r="AN2557">
        <f>_xlfn.XLOOKUP(Tabela5[[#This Row],[UUID]],Planilha2!$A:$A,Planilha2!G:G,"")</f>
        <v>1</v>
      </c>
      <c r="AO2557">
        <f>_xlfn.XLOOKUP(Tabela5[[#This Row],[UUID]],Planilha2!$A:$A,Planilha2!H:H,"")</f>
        <v>1</v>
      </c>
      <c r="AP2557">
        <f>_xlfn.XLOOKUP(Tabela5[[#This Row],[UUID]],Planilha2!$A:$A,Planilha2!I:I,"")</f>
        <v>1</v>
      </c>
      <c r="AQ2557">
        <f>_xlfn.XLOOKUP(Tabela5[[#This Row],[UUID]],Planilha2!$A:$A,Planilha2!J:J,"")</f>
        <v>1</v>
      </c>
      <c r="AR2557">
        <f>_xlfn.XLOOKUP(Tabela5[[#This Row],[UUID]],Planilha2!$A:$A,Planilha2!K:K,"")</f>
        <v>1</v>
      </c>
      <c r="AS2557">
        <f>_xlfn.XLOOKUP(Tabela5[[#This Row],[UUID]],Planilha2!$A:$A,Planilha2!L:L,"")</f>
        <v>1</v>
      </c>
      <c r="AT2557">
        <f>_xlfn.XLOOKUP(Tabela5[[#This Row],[UUID]],Planilha2!$A:$A,Planilha2!M:M,"")</f>
        <v>0</v>
      </c>
      <c r="AU2557">
        <f>_xlfn.XLOOKUP(Tabela5[[#This Row],[UUID]],Planilha2!$A:$A,Planilha2!N:N,"")</f>
        <v>1</v>
      </c>
      <c r="AV2557">
        <f>_xlfn.XLOOKUP(Tabela5[[#This Row],[UUID]],Planilha2!$A:$A,Planilha2!O:O,"")</f>
        <v>1</v>
      </c>
    </row>
    <row r="2558" spans="1:48" x14ac:dyDescent="0.2">
      <c r="A2558" t="s">
        <v>9707</v>
      </c>
      <c r="B2558" t="s">
        <v>35</v>
      </c>
      <c r="C2558">
        <v>104291257</v>
      </c>
      <c r="D2558">
        <v>6157425997</v>
      </c>
      <c r="E2558" t="s">
        <v>4526</v>
      </c>
      <c r="F2558" t="s">
        <v>4527</v>
      </c>
      <c r="G2558" t="s">
        <v>4528</v>
      </c>
      <c r="H2558" s="1">
        <v>45931</v>
      </c>
      <c r="I2558">
        <v>202510</v>
      </c>
      <c r="J2558">
        <v>115.76408000000001</v>
      </c>
      <c r="L2558">
        <v>115.76</v>
      </c>
      <c r="N2558">
        <v>90431068</v>
      </c>
      <c r="O2558" s="1">
        <v>46007</v>
      </c>
      <c r="P2558" s="1">
        <v>46059</v>
      </c>
      <c r="R2558">
        <v>67</v>
      </c>
      <c r="S2558" t="s">
        <v>53</v>
      </c>
      <c r="T2558" t="s">
        <v>40</v>
      </c>
      <c r="U2558" t="s">
        <v>40</v>
      </c>
      <c r="V2558" t="s">
        <v>4529</v>
      </c>
      <c r="W2558">
        <v>6</v>
      </c>
      <c r="X2558" t="s">
        <v>42</v>
      </c>
      <c r="Y2558">
        <v>6</v>
      </c>
      <c r="Z2558" t="s">
        <v>40</v>
      </c>
      <c r="AA2558" t="s">
        <v>982</v>
      </c>
      <c r="AB2558" t="s">
        <v>44</v>
      </c>
      <c r="AC2558" t="s">
        <v>45</v>
      </c>
      <c r="AE2558" t="s">
        <v>298</v>
      </c>
      <c r="AF2558" t="s">
        <v>9708</v>
      </c>
      <c r="AG2558" s="1">
        <v>46056</v>
      </c>
      <c r="AH2558" t="s">
        <v>2751</v>
      </c>
      <c r="AI2558">
        <f>_xlfn.XLOOKUP(Tabela5[[#This Row],[UUID]],Planilha2!$A:$A,Planilha2!B:B,"")</f>
        <v>0</v>
      </c>
      <c r="AJ2558">
        <f>_xlfn.XLOOKUP(Tabela5[[#This Row],[UUID]],Planilha2!$A:$A,Planilha2!C:C,"")</f>
        <v>1</v>
      </c>
      <c r="AK2558">
        <f>_xlfn.XLOOKUP(Tabela5[[#This Row],[UUID]],Planilha2!$A:$A,Planilha2!D:D,"")</f>
        <v>300</v>
      </c>
      <c r="AL2558">
        <f>_xlfn.XLOOKUP(Tabela5[[#This Row],[UUID]],Planilha2!$A:$A,Planilha2!E:E,"")</f>
        <v>0</v>
      </c>
      <c r="AM2558">
        <f>_xlfn.XLOOKUP(Tabela5[[#This Row],[UUID]],Planilha2!$A:$A,Planilha2!F:F,"")</f>
        <v>1</v>
      </c>
      <c r="AN2558">
        <f>_xlfn.XLOOKUP(Tabela5[[#This Row],[UUID]],Planilha2!$A:$A,Planilha2!G:G,"")</f>
        <v>1</v>
      </c>
      <c r="AO2558">
        <f>_xlfn.XLOOKUP(Tabela5[[#This Row],[UUID]],Planilha2!$A:$A,Planilha2!H:H,"")</f>
        <v>1</v>
      </c>
      <c r="AP2558">
        <f>_xlfn.XLOOKUP(Tabela5[[#This Row],[UUID]],Planilha2!$A:$A,Planilha2!I:I,"")</f>
        <v>1</v>
      </c>
      <c r="AQ2558">
        <f>_xlfn.XLOOKUP(Tabela5[[#This Row],[UUID]],Planilha2!$A:$A,Planilha2!J:J,"")</f>
        <v>1</v>
      </c>
      <c r="AR2558">
        <f>_xlfn.XLOOKUP(Tabela5[[#This Row],[UUID]],Planilha2!$A:$A,Planilha2!K:K,"")</f>
        <v>1</v>
      </c>
      <c r="AS2558">
        <f>_xlfn.XLOOKUP(Tabela5[[#This Row],[UUID]],Planilha2!$A:$A,Planilha2!L:L,"")</f>
        <v>1</v>
      </c>
      <c r="AT2558">
        <f>_xlfn.XLOOKUP(Tabela5[[#This Row],[UUID]],Planilha2!$A:$A,Planilha2!M:M,"")</f>
        <v>1</v>
      </c>
      <c r="AU2558">
        <f>_xlfn.XLOOKUP(Tabela5[[#This Row],[UUID]],Planilha2!$A:$A,Planilha2!N:N,"")</f>
        <v>1</v>
      </c>
      <c r="AV2558">
        <f>_xlfn.XLOOKUP(Tabela5[[#This Row],[UUID]],Planilha2!$A:$A,Planilha2!O:O,"")</f>
        <v>1</v>
      </c>
    </row>
    <row r="2559" spans="1:48" x14ac:dyDescent="0.2">
      <c r="A2559" t="s">
        <v>9709</v>
      </c>
      <c r="B2559" t="s">
        <v>35</v>
      </c>
      <c r="C2559">
        <v>89054270</v>
      </c>
      <c r="D2559">
        <v>27690837832</v>
      </c>
      <c r="E2559" t="s">
        <v>1063</v>
      </c>
      <c r="F2559" t="s">
        <v>9710</v>
      </c>
      <c r="G2559" t="s">
        <v>1065</v>
      </c>
      <c r="H2559" s="1">
        <v>45992</v>
      </c>
      <c r="I2559">
        <v>202512</v>
      </c>
      <c r="J2559">
        <v>278.10554999999999</v>
      </c>
      <c r="L2559">
        <v>278.11</v>
      </c>
      <c r="N2559">
        <v>90486392</v>
      </c>
      <c r="O2559" s="1">
        <v>46063</v>
      </c>
      <c r="P2559" s="1">
        <v>46073</v>
      </c>
      <c r="R2559">
        <v>53</v>
      </c>
      <c r="S2559" t="s">
        <v>53</v>
      </c>
      <c r="T2559" t="s">
        <v>40</v>
      </c>
      <c r="U2559" t="s">
        <v>40</v>
      </c>
      <c r="V2559" t="s">
        <v>1066</v>
      </c>
      <c r="W2559">
        <v>6</v>
      </c>
      <c r="X2559" t="s">
        <v>42</v>
      </c>
      <c r="Y2559">
        <v>6</v>
      </c>
      <c r="Z2559" t="s">
        <v>40</v>
      </c>
      <c r="AA2559" t="s">
        <v>114</v>
      </c>
      <c r="AB2559" t="s">
        <v>44</v>
      </c>
      <c r="AC2559" t="s">
        <v>45</v>
      </c>
      <c r="AE2559" t="s">
        <v>2615</v>
      </c>
      <c r="AF2559" t="s">
        <v>9711</v>
      </c>
      <c r="AG2559" s="1">
        <v>46086</v>
      </c>
      <c r="AH2559" t="s">
        <v>2615</v>
      </c>
      <c r="AI2559">
        <f>_xlfn.XLOOKUP(Tabela5[[#This Row],[UUID]],Planilha2!$A:$A,Planilha2!B:B,"")</f>
        <v>1</v>
      </c>
      <c r="AJ2559">
        <f>_xlfn.XLOOKUP(Tabela5[[#This Row],[UUID]],Planilha2!$A:$A,Planilha2!C:C,"")</f>
        <v>0</v>
      </c>
      <c r="AK2559">
        <f>_xlfn.XLOOKUP(Tabela5[[#This Row],[UUID]],Planilha2!$A:$A,Planilha2!D:D,"")</f>
        <v>2</v>
      </c>
      <c r="AL2559">
        <f>_xlfn.XLOOKUP(Tabela5[[#This Row],[UUID]],Planilha2!$A:$A,Planilha2!E:E,"")</f>
        <v>0</v>
      </c>
      <c r="AM2559">
        <f>_xlfn.XLOOKUP(Tabela5[[#This Row],[UUID]],Planilha2!$A:$A,Planilha2!F:F,"")</f>
        <v>1</v>
      </c>
      <c r="AN2559">
        <f>_xlfn.XLOOKUP(Tabela5[[#This Row],[UUID]],Planilha2!$A:$A,Planilha2!G:G,"")</f>
        <v>1</v>
      </c>
      <c r="AO2559">
        <f>_xlfn.XLOOKUP(Tabela5[[#This Row],[UUID]],Planilha2!$A:$A,Planilha2!H:H,"")</f>
        <v>1</v>
      </c>
      <c r="AP2559">
        <f>_xlfn.XLOOKUP(Tabela5[[#This Row],[UUID]],Planilha2!$A:$A,Planilha2!I:I,"")</f>
        <v>1</v>
      </c>
      <c r="AQ2559">
        <f>_xlfn.XLOOKUP(Tabela5[[#This Row],[UUID]],Planilha2!$A:$A,Planilha2!J:J,"")</f>
        <v>1</v>
      </c>
      <c r="AR2559">
        <f>_xlfn.XLOOKUP(Tabela5[[#This Row],[UUID]],Planilha2!$A:$A,Planilha2!K:K,"")</f>
        <v>1</v>
      </c>
      <c r="AS2559">
        <f>_xlfn.XLOOKUP(Tabela5[[#This Row],[UUID]],Planilha2!$A:$A,Planilha2!L:L,"")</f>
        <v>1</v>
      </c>
      <c r="AT2559">
        <f>_xlfn.XLOOKUP(Tabela5[[#This Row],[UUID]],Planilha2!$A:$A,Planilha2!M:M,"")</f>
        <v>0</v>
      </c>
      <c r="AU2559">
        <f>_xlfn.XLOOKUP(Tabela5[[#This Row],[UUID]],Planilha2!$A:$A,Planilha2!N:N,"")</f>
        <v>1</v>
      </c>
      <c r="AV2559">
        <f>_xlfn.XLOOKUP(Tabela5[[#This Row],[UUID]],Planilha2!$A:$A,Planilha2!O:O,"")</f>
        <v>1</v>
      </c>
    </row>
    <row r="2560" spans="1:48" x14ac:dyDescent="0.2">
      <c r="A2560" t="s">
        <v>9712</v>
      </c>
      <c r="B2560" t="s">
        <v>35</v>
      </c>
      <c r="C2560">
        <v>55505902</v>
      </c>
      <c r="D2560">
        <v>71089560982</v>
      </c>
      <c r="E2560" t="s">
        <v>4514</v>
      </c>
      <c r="F2560" t="s">
        <v>4515</v>
      </c>
      <c r="G2560" t="s">
        <v>4516</v>
      </c>
      <c r="H2560" s="1">
        <v>45931</v>
      </c>
      <c r="I2560">
        <v>202510</v>
      </c>
      <c r="J2560">
        <v>129.96156999999999</v>
      </c>
      <c r="L2560">
        <v>129.96</v>
      </c>
      <c r="N2560">
        <v>90431129</v>
      </c>
      <c r="O2560" s="1">
        <v>46007</v>
      </c>
      <c r="P2560" s="1">
        <v>46059</v>
      </c>
      <c r="R2560">
        <v>67</v>
      </c>
      <c r="S2560" t="s">
        <v>53</v>
      </c>
      <c r="T2560" t="s">
        <v>40</v>
      </c>
      <c r="U2560" t="s">
        <v>40</v>
      </c>
      <c r="V2560" t="s">
        <v>4517</v>
      </c>
      <c r="W2560">
        <v>6</v>
      </c>
      <c r="X2560" t="s">
        <v>42</v>
      </c>
      <c r="Y2560">
        <v>6</v>
      </c>
      <c r="Z2560" t="s">
        <v>40</v>
      </c>
      <c r="AA2560" t="s">
        <v>982</v>
      </c>
      <c r="AB2560" t="s">
        <v>44</v>
      </c>
      <c r="AC2560" t="s">
        <v>45</v>
      </c>
      <c r="AE2560" t="s">
        <v>298</v>
      </c>
      <c r="AF2560" t="s">
        <v>9713</v>
      </c>
      <c r="AG2560" s="1">
        <v>46062</v>
      </c>
      <c r="AH2560" t="s">
        <v>2751</v>
      </c>
      <c r="AI2560">
        <f>_xlfn.XLOOKUP(Tabela5[[#This Row],[UUID]],Planilha2!$A:$A,Planilha2!B:B,"")</f>
        <v>0</v>
      </c>
      <c r="AJ2560">
        <f>_xlfn.XLOOKUP(Tabela5[[#This Row],[UUID]],Planilha2!$A:$A,Planilha2!C:C,"")</f>
        <v>1</v>
      </c>
      <c r="AK2560">
        <f>_xlfn.XLOOKUP(Tabela5[[#This Row],[UUID]],Planilha2!$A:$A,Planilha2!D:D,"")</f>
        <v>115</v>
      </c>
      <c r="AL2560">
        <f>_xlfn.XLOOKUP(Tabela5[[#This Row],[UUID]],Planilha2!$A:$A,Planilha2!E:E,"")</f>
        <v>1</v>
      </c>
      <c r="AM2560">
        <f>_xlfn.XLOOKUP(Tabela5[[#This Row],[UUID]],Planilha2!$A:$A,Planilha2!F:F,"")</f>
        <v>1</v>
      </c>
      <c r="AN2560">
        <f>_xlfn.XLOOKUP(Tabela5[[#This Row],[UUID]],Planilha2!$A:$A,Planilha2!G:G,"")</f>
        <v>1</v>
      </c>
      <c r="AO2560">
        <f>_xlfn.XLOOKUP(Tabela5[[#This Row],[UUID]],Planilha2!$A:$A,Planilha2!H:H,"")</f>
        <v>1</v>
      </c>
      <c r="AP2560">
        <f>_xlfn.XLOOKUP(Tabela5[[#This Row],[UUID]],Planilha2!$A:$A,Planilha2!I:I,"")</f>
        <v>1</v>
      </c>
      <c r="AQ2560">
        <f>_xlfn.XLOOKUP(Tabela5[[#This Row],[UUID]],Planilha2!$A:$A,Planilha2!J:J,"")</f>
        <v>1</v>
      </c>
      <c r="AR2560">
        <f>_xlfn.XLOOKUP(Tabela5[[#This Row],[UUID]],Planilha2!$A:$A,Planilha2!K:K,"")</f>
        <v>1</v>
      </c>
      <c r="AS2560">
        <f>_xlfn.XLOOKUP(Tabela5[[#This Row],[UUID]],Planilha2!$A:$A,Planilha2!L:L,"")</f>
        <v>1</v>
      </c>
      <c r="AT2560">
        <f>_xlfn.XLOOKUP(Tabela5[[#This Row],[UUID]],Planilha2!$A:$A,Planilha2!M:M,"")</f>
        <v>1</v>
      </c>
      <c r="AU2560">
        <f>_xlfn.XLOOKUP(Tabela5[[#This Row],[UUID]],Planilha2!$A:$A,Planilha2!N:N,"")</f>
        <v>1</v>
      </c>
      <c r="AV2560">
        <f>_xlfn.XLOOKUP(Tabela5[[#This Row],[UUID]],Planilha2!$A:$A,Planilha2!O:O,"")</f>
        <v>1</v>
      </c>
    </row>
    <row r="2561" spans="1:48" x14ac:dyDescent="0.2">
      <c r="A2561" t="s">
        <v>9714</v>
      </c>
      <c r="B2561" t="s">
        <v>35</v>
      </c>
      <c r="C2561">
        <v>92899013</v>
      </c>
      <c r="D2561">
        <v>12305971826</v>
      </c>
      <c r="E2561" t="s">
        <v>8250</v>
      </c>
      <c r="F2561" t="s">
        <v>8251</v>
      </c>
      <c r="G2561" t="s">
        <v>8252</v>
      </c>
      <c r="H2561" s="1">
        <v>45992</v>
      </c>
      <c r="I2561">
        <v>202512</v>
      </c>
      <c r="J2561">
        <v>249.25802999999999</v>
      </c>
      <c r="K2561">
        <v>22.51</v>
      </c>
      <c r="L2561">
        <v>271.77</v>
      </c>
      <c r="N2561">
        <v>90486374</v>
      </c>
      <c r="O2561" s="1">
        <v>46063</v>
      </c>
      <c r="P2561" s="1">
        <v>46073</v>
      </c>
      <c r="R2561">
        <v>53</v>
      </c>
      <c r="S2561" t="s">
        <v>53</v>
      </c>
      <c r="T2561" t="s">
        <v>40</v>
      </c>
      <c r="U2561" t="s">
        <v>40</v>
      </c>
      <c r="V2561" t="s">
        <v>8253</v>
      </c>
      <c r="W2561">
        <v>6</v>
      </c>
      <c r="X2561" t="s">
        <v>42</v>
      </c>
      <c r="Y2561">
        <v>6</v>
      </c>
      <c r="Z2561" t="s">
        <v>40</v>
      </c>
      <c r="AA2561" t="s">
        <v>114</v>
      </c>
      <c r="AB2561" t="s">
        <v>44</v>
      </c>
      <c r="AC2561" t="s">
        <v>45</v>
      </c>
      <c r="AE2561" t="s">
        <v>2615</v>
      </c>
      <c r="AF2561" t="s">
        <v>9715</v>
      </c>
      <c r="AG2561" s="1">
        <v>46086</v>
      </c>
      <c r="AH2561" t="s">
        <v>2615</v>
      </c>
      <c r="AI2561">
        <f>_xlfn.XLOOKUP(Tabela5[[#This Row],[UUID]],Planilha2!$A:$A,Planilha2!B:B,"")</f>
        <v>1</v>
      </c>
      <c r="AJ2561">
        <f>_xlfn.XLOOKUP(Tabela5[[#This Row],[UUID]],Planilha2!$A:$A,Planilha2!C:C,"")</f>
        <v>0</v>
      </c>
      <c r="AK2561">
        <f>_xlfn.XLOOKUP(Tabela5[[#This Row],[UUID]],Planilha2!$A:$A,Planilha2!D:D,"")</f>
        <v>4</v>
      </c>
      <c r="AL2561">
        <f>_xlfn.XLOOKUP(Tabela5[[#This Row],[UUID]],Planilha2!$A:$A,Planilha2!E:E,"")</f>
        <v>1</v>
      </c>
      <c r="AM2561">
        <f>_xlfn.XLOOKUP(Tabela5[[#This Row],[UUID]],Planilha2!$A:$A,Planilha2!F:F,"")</f>
        <v>1</v>
      </c>
      <c r="AN2561">
        <f>_xlfn.XLOOKUP(Tabela5[[#This Row],[UUID]],Planilha2!$A:$A,Planilha2!G:G,"")</f>
        <v>1</v>
      </c>
      <c r="AO2561">
        <f>_xlfn.XLOOKUP(Tabela5[[#This Row],[UUID]],Planilha2!$A:$A,Planilha2!H:H,"")</f>
        <v>1</v>
      </c>
      <c r="AP2561">
        <f>_xlfn.XLOOKUP(Tabela5[[#This Row],[UUID]],Planilha2!$A:$A,Planilha2!I:I,"")</f>
        <v>1</v>
      </c>
      <c r="AQ2561">
        <f>_xlfn.XLOOKUP(Tabela5[[#This Row],[UUID]],Planilha2!$A:$A,Planilha2!J:J,"")</f>
        <v>1</v>
      </c>
      <c r="AR2561">
        <f>_xlfn.XLOOKUP(Tabela5[[#This Row],[UUID]],Planilha2!$A:$A,Planilha2!K:K,"")</f>
        <v>1</v>
      </c>
      <c r="AS2561">
        <f>_xlfn.XLOOKUP(Tabela5[[#This Row],[UUID]],Planilha2!$A:$A,Planilha2!L:L,"")</f>
        <v>1</v>
      </c>
      <c r="AT2561">
        <f>_xlfn.XLOOKUP(Tabela5[[#This Row],[UUID]],Planilha2!$A:$A,Planilha2!M:M,"")</f>
        <v>0</v>
      </c>
      <c r="AU2561">
        <f>_xlfn.XLOOKUP(Tabela5[[#This Row],[UUID]],Planilha2!$A:$A,Planilha2!N:N,"")</f>
        <v>1</v>
      </c>
      <c r="AV2561">
        <f>_xlfn.XLOOKUP(Tabela5[[#This Row],[UUID]],Planilha2!$A:$A,Planilha2!O:O,"")</f>
        <v>1</v>
      </c>
    </row>
    <row r="2562" spans="1:48" x14ac:dyDescent="0.2">
      <c r="A2562" t="s">
        <v>9716</v>
      </c>
      <c r="B2562" t="s">
        <v>35</v>
      </c>
      <c r="C2562">
        <v>79133282</v>
      </c>
      <c r="D2562">
        <v>47613263878</v>
      </c>
      <c r="E2562" t="s">
        <v>6159</v>
      </c>
      <c r="F2562" t="s">
        <v>6160</v>
      </c>
      <c r="G2562" t="s">
        <v>6161</v>
      </c>
      <c r="H2562" s="1">
        <v>45992</v>
      </c>
      <c r="I2562">
        <v>202512</v>
      </c>
      <c r="J2562">
        <v>367.79556000000002</v>
      </c>
      <c r="L2562">
        <v>367.8</v>
      </c>
      <c r="N2562">
        <v>90486386</v>
      </c>
      <c r="O2562" s="1">
        <v>46063</v>
      </c>
      <c r="P2562" s="1">
        <v>46073</v>
      </c>
      <c r="R2562">
        <v>53</v>
      </c>
      <c r="S2562" t="s">
        <v>53</v>
      </c>
      <c r="T2562" t="s">
        <v>40</v>
      </c>
      <c r="U2562" t="s">
        <v>40</v>
      </c>
      <c r="V2562" t="s">
        <v>6162</v>
      </c>
      <c r="W2562">
        <v>6</v>
      </c>
      <c r="X2562" t="s">
        <v>42</v>
      </c>
      <c r="Y2562">
        <v>6</v>
      </c>
      <c r="Z2562" t="s">
        <v>40</v>
      </c>
      <c r="AA2562" t="s">
        <v>114</v>
      </c>
      <c r="AB2562" t="s">
        <v>44</v>
      </c>
      <c r="AC2562" t="s">
        <v>45</v>
      </c>
      <c r="AE2562" t="s">
        <v>2615</v>
      </c>
      <c r="AF2562" t="s">
        <v>9717</v>
      </c>
      <c r="AG2562" s="1">
        <v>46086</v>
      </c>
      <c r="AH2562" t="s">
        <v>2615</v>
      </c>
      <c r="AI2562">
        <f>_xlfn.XLOOKUP(Tabela5[[#This Row],[UUID]],Planilha2!$A:$A,Planilha2!B:B,"")</f>
        <v>1</v>
      </c>
      <c r="AJ2562">
        <f>_xlfn.XLOOKUP(Tabela5[[#This Row],[UUID]],Planilha2!$A:$A,Planilha2!C:C,"")</f>
        <v>0</v>
      </c>
      <c r="AK2562">
        <f>_xlfn.XLOOKUP(Tabela5[[#This Row],[UUID]],Planilha2!$A:$A,Planilha2!D:D,"")</f>
        <v>6</v>
      </c>
      <c r="AL2562">
        <f>_xlfn.XLOOKUP(Tabela5[[#This Row],[UUID]],Planilha2!$A:$A,Planilha2!E:E,"")</f>
        <v>0</v>
      </c>
      <c r="AM2562">
        <f>_xlfn.XLOOKUP(Tabela5[[#This Row],[UUID]],Planilha2!$A:$A,Planilha2!F:F,"")</f>
        <v>1</v>
      </c>
      <c r="AN2562">
        <f>_xlfn.XLOOKUP(Tabela5[[#This Row],[UUID]],Planilha2!$A:$A,Planilha2!G:G,"")</f>
        <v>1</v>
      </c>
      <c r="AO2562">
        <f>_xlfn.XLOOKUP(Tabela5[[#This Row],[UUID]],Planilha2!$A:$A,Planilha2!H:H,"")</f>
        <v>1</v>
      </c>
      <c r="AP2562">
        <f>_xlfn.XLOOKUP(Tabela5[[#This Row],[UUID]],Planilha2!$A:$A,Planilha2!I:I,"")</f>
        <v>1</v>
      </c>
      <c r="AQ2562">
        <f>_xlfn.XLOOKUP(Tabela5[[#This Row],[UUID]],Planilha2!$A:$A,Planilha2!J:J,"")</f>
        <v>1</v>
      </c>
      <c r="AR2562">
        <f>_xlfn.XLOOKUP(Tabela5[[#This Row],[UUID]],Planilha2!$A:$A,Planilha2!K:K,"")</f>
        <v>1</v>
      </c>
      <c r="AS2562">
        <f>_xlfn.XLOOKUP(Tabela5[[#This Row],[UUID]],Planilha2!$A:$A,Planilha2!L:L,"")</f>
        <v>1</v>
      </c>
      <c r="AT2562">
        <f>_xlfn.XLOOKUP(Tabela5[[#This Row],[UUID]],Planilha2!$A:$A,Planilha2!M:M,"")</f>
        <v>0</v>
      </c>
      <c r="AU2562">
        <f>_xlfn.XLOOKUP(Tabela5[[#This Row],[UUID]],Planilha2!$A:$A,Planilha2!N:N,"")</f>
        <v>1</v>
      </c>
      <c r="AV2562">
        <f>_xlfn.XLOOKUP(Tabela5[[#This Row],[UUID]],Planilha2!$A:$A,Planilha2!O:O,"")</f>
        <v>1</v>
      </c>
    </row>
    <row r="2563" spans="1:48" x14ac:dyDescent="0.2">
      <c r="A2563" t="s">
        <v>9718</v>
      </c>
      <c r="B2563" t="s">
        <v>35</v>
      </c>
      <c r="C2563">
        <v>97573310</v>
      </c>
      <c r="D2563">
        <v>81734697253</v>
      </c>
      <c r="E2563" t="s">
        <v>1129</v>
      </c>
      <c r="F2563" t="s">
        <v>9719</v>
      </c>
      <c r="G2563" t="s">
        <v>1131</v>
      </c>
      <c r="H2563" s="1">
        <v>45931</v>
      </c>
      <c r="I2563">
        <v>202510</v>
      </c>
      <c r="J2563">
        <v>239.26874000000001</v>
      </c>
      <c r="L2563">
        <v>239.27</v>
      </c>
      <c r="N2563">
        <v>90405595</v>
      </c>
      <c r="O2563" s="1">
        <v>45978</v>
      </c>
      <c r="P2563" s="1">
        <v>45986</v>
      </c>
      <c r="R2563">
        <v>140</v>
      </c>
      <c r="S2563" t="s">
        <v>53</v>
      </c>
      <c r="T2563" t="s">
        <v>40</v>
      </c>
      <c r="U2563" t="s">
        <v>40</v>
      </c>
      <c r="V2563" t="s">
        <v>1132</v>
      </c>
      <c r="W2563">
        <v>6</v>
      </c>
      <c r="X2563" t="s">
        <v>42</v>
      </c>
      <c r="Y2563">
        <v>6</v>
      </c>
      <c r="Z2563" t="s">
        <v>40</v>
      </c>
      <c r="AA2563" t="s">
        <v>982</v>
      </c>
      <c r="AB2563" t="s">
        <v>44</v>
      </c>
      <c r="AE2563" t="s">
        <v>2711</v>
      </c>
      <c r="AF2563" t="s">
        <v>9720</v>
      </c>
      <c r="AG2563" s="1">
        <v>45980</v>
      </c>
      <c r="AH2563" t="s">
        <v>70</v>
      </c>
      <c r="AI2563">
        <f>_xlfn.XLOOKUP(Tabela5[[#This Row],[UUID]],Planilha2!$A:$A,Planilha2!B:B,"")</f>
        <v>0</v>
      </c>
      <c r="AJ2563">
        <f>_xlfn.XLOOKUP(Tabela5[[#This Row],[UUID]],Planilha2!$A:$A,Planilha2!C:C,"")</f>
        <v>0</v>
      </c>
      <c r="AK2563">
        <f>_xlfn.XLOOKUP(Tabela5[[#This Row],[UUID]],Planilha2!$A:$A,Planilha2!D:D,"")</f>
        <v>0</v>
      </c>
      <c r="AL2563">
        <f>_xlfn.XLOOKUP(Tabela5[[#This Row],[UUID]],Planilha2!$A:$A,Planilha2!E:E,"")</f>
        <v>5</v>
      </c>
      <c r="AM2563">
        <f>_xlfn.XLOOKUP(Tabela5[[#This Row],[UUID]],Planilha2!$A:$A,Planilha2!F:F,"")</f>
        <v>0</v>
      </c>
      <c r="AN2563">
        <f>_xlfn.XLOOKUP(Tabela5[[#This Row],[UUID]],Planilha2!$A:$A,Planilha2!G:G,"")</f>
        <v>0</v>
      </c>
      <c r="AO2563">
        <f>_xlfn.XLOOKUP(Tabela5[[#This Row],[UUID]],Planilha2!$A:$A,Planilha2!H:H,"")</f>
        <v>0</v>
      </c>
      <c r="AP2563">
        <f>_xlfn.XLOOKUP(Tabela5[[#This Row],[UUID]],Planilha2!$A:$A,Planilha2!I:I,"")</f>
        <v>0</v>
      </c>
      <c r="AQ2563">
        <f>_xlfn.XLOOKUP(Tabela5[[#This Row],[UUID]],Planilha2!$A:$A,Planilha2!J:J,"")</f>
        <v>0</v>
      </c>
      <c r="AR2563">
        <f>_xlfn.XLOOKUP(Tabela5[[#This Row],[UUID]],Planilha2!$A:$A,Planilha2!K:K,"")</f>
        <v>0</v>
      </c>
      <c r="AS2563">
        <f>_xlfn.XLOOKUP(Tabela5[[#This Row],[UUID]],Planilha2!$A:$A,Planilha2!L:L,"")</f>
        <v>0</v>
      </c>
      <c r="AT2563">
        <f>_xlfn.XLOOKUP(Tabela5[[#This Row],[UUID]],Planilha2!$A:$A,Planilha2!M:M,"")</f>
        <v>0</v>
      </c>
      <c r="AU2563">
        <f>_xlfn.XLOOKUP(Tabela5[[#This Row],[UUID]],Planilha2!$A:$A,Planilha2!N:N,"")</f>
        <v>0</v>
      </c>
      <c r="AV2563">
        <f>_xlfn.XLOOKUP(Tabela5[[#This Row],[UUID]],Planilha2!$A:$A,Planilha2!O:O,"")</f>
        <v>0</v>
      </c>
    </row>
    <row r="2564" spans="1:48" x14ac:dyDescent="0.2">
      <c r="A2564" t="s">
        <v>9721</v>
      </c>
      <c r="B2564" t="s">
        <v>35</v>
      </c>
      <c r="C2564">
        <v>151275486</v>
      </c>
      <c r="D2564">
        <v>9513757684</v>
      </c>
      <c r="E2564" t="s">
        <v>2928</v>
      </c>
      <c r="F2564" t="s">
        <v>8262</v>
      </c>
      <c r="G2564" t="s">
        <v>7946</v>
      </c>
      <c r="H2564" s="1">
        <v>45992</v>
      </c>
      <c r="I2564">
        <v>202512</v>
      </c>
      <c r="J2564">
        <v>31.14528</v>
      </c>
      <c r="L2564">
        <v>31.15</v>
      </c>
      <c r="N2564">
        <v>90486380</v>
      </c>
      <c r="O2564" s="1">
        <v>46063</v>
      </c>
      <c r="P2564" s="1">
        <v>46073</v>
      </c>
      <c r="R2564">
        <v>53</v>
      </c>
      <c r="S2564" t="s">
        <v>53</v>
      </c>
      <c r="T2564" t="s">
        <v>40</v>
      </c>
      <c r="U2564" t="s">
        <v>40</v>
      </c>
      <c r="V2564" t="s">
        <v>7947</v>
      </c>
      <c r="W2564">
        <v>6</v>
      </c>
      <c r="X2564" t="s">
        <v>42</v>
      </c>
      <c r="Y2564">
        <v>6</v>
      </c>
      <c r="Z2564" t="s">
        <v>40</v>
      </c>
      <c r="AA2564" t="s">
        <v>114</v>
      </c>
      <c r="AB2564" t="s">
        <v>44</v>
      </c>
      <c r="AC2564" t="s">
        <v>45</v>
      </c>
      <c r="AE2564" t="s">
        <v>2615</v>
      </c>
      <c r="AF2564" t="s">
        <v>9722</v>
      </c>
      <c r="AG2564" s="1">
        <v>46092</v>
      </c>
      <c r="AH2564" t="s">
        <v>2615</v>
      </c>
      <c r="AI2564">
        <f>_xlfn.XLOOKUP(Tabela5[[#This Row],[UUID]],Planilha2!$A:$A,Planilha2!B:B,"")</f>
        <v>1</v>
      </c>
      <c r="AJ2564">
        <f>_xlfn.XLOOKUP(Tabela5[[#This Row],[UUID]],Planilha2!$A:$A,Planilha2!C:C,"")</f>
        <v>1</v>
      </c>
      <c r="AK2564">
        <f>_xlfn.XLOOKUP(Tabela5[[#This Row],[UUID]],Planilha2!$A:$A,Planilha2!D:D,"")</f>
        <v>3</v>
      </c>
      <c r="AL2564">
        <f>_xlfn.XLOOKUP(Tabela5[[#This Row],[UUID]],Planilha2!$A:$A,Planilha2!E:E,"")</f>
        <v>0</v>
      </c>
      <c r="AM2564">
        <f>_xlfn.XLOOKUP(Tabela5[[#This Row],[UUID]],Planilha2!$A:$A,Planilha2!F:F,"")</f>
        <v>1</v>
      </c>
      <c r="AN2564">
        <f>_xlfn.XLOOKUP(Tabela5[[#This Row],[UUID]],Planilha2!$A:$A,Planilha2!G:G,"")</f>
        <v>1</v>
      </c>
      <c r="AO2564">
        <f>_xlfn.XLOOKUP(Tabela5[[#This Row],[UUID]],Planilha2!$A:$A,Planilha2!H:H,"")</f>
        <v>1</v>
      </c>
      <c r="AP2564">
        <f>_xlfn.XLOOKUP(Tabela5[[#This Row],[UUID]],Planilha2!$A:$A,Planilha2!I:I,"")</f>
        <v>1</v>
      </c>
      <c r="AQ2564">
        <f>_xlfn.XLOOKUP(Tabela5[[#This Row],[UUID]],Planilha2!$A:$A,Planilha2!J:J,"")</f>
        <v>1</v>
      </c>
      <c r="AR2564">
        <f>_xlfn.XLOOKUP(Tabela5[[#This Row],[UUID]],Planilha2!$A:$A,Planilha2!K:K,"")</f>
        <v>1</v>
      </c>
      <c r="AS2564">
        <f>_xlfn.XLOOKUP(Tabela5[[#This Row],[UUID]],Planilha2!$A:$A,Planilha2!L:L,"")</f>
        <v>1</v>
      </c>
      <c r="AT2564">
        <f>_xlfn.XLOOKUP(Tabela5[[#This Row],[UUID]],Planilha2!$A:$A,Planilha2!M:M,"")</f>
        <v>0</v>
      </c>
      <c r="AU2564">
        <f>_xlfn.XLOOKUP(Tabela5[[#This Row],[UUID]],Planilha2!$A:$A,Planilha2!N:N,"")</f>
        <v>1</v>
      </c>
      <c r="AV2564">
        <f>_xlfn.XLOOKUP(Tabela5[[#This Row],[UUID]],Planilha2!$A:$A,Planilha2!O:O,"")</f>
        <v>1</v>
      </c>
    </row>
    <row r="2565" spans="1:48" x14ac:dyDescent="0.2">
      <c r="A2565" t="s">
        <v>9723</v>
      </c>
      <c r="B2565" t="s">
        <v>35</v>
      </c>
      <c r="C2565">
        <v>88621014</v>
      </c>
      <c r="D2565">
        <v>31644678934</v>
      </c>
      <c r="E2565" t="s">
        <v>4506</v>
      </c>
      <c r="F2565" t="s">
        <v>4507</v>
      </c>
      <c r="G2565" t="s">
        <v>4508</v>
      </c>
      <c r="H2565" s="1">
        <v>45931</v>
      </c>
      <c r="I2565">
        <v>202510</v>
      </c>
      <c r="J2565">
        <v>116.8562</v>
      </c>
      <c r="L2565">
        <v>116.86</v>
      </c>
      <c r="N2565">
        <v>90431084</v>
      </c>
      <c r="O2565" s="1">
        <v>46007</v>
      </c>
      <c r="P2565" s="1">
        <v>46059</v>
      </c>
      <c r="R2565">
        <v>67</v>
      </c>
      <c r="S2565" t="s">
        <v>53</v>
      </c>
      <c r="T2565" t="s">
        <v>40</v>
      </c>
      <c r="U2565" t="s">
        <v>40</v>
      </c>
      <c r="V2565" t="s">
        <v>4509</v>
      </c>
      <c r="W2565">
        <v>6</v>
      </c>
      <c r="X2565" t="s">
        <v>42</v>
      </c>
      <c r="Y2565">
        <v>6</v>
      </c>
      <c r="Z2565" t="s">
        <v>40</v>
      </c>
      <c r="AA2565" t="s">
        <v>982</v>
      </c>
      <c r="AB2565" t="s">
        <v>44</v>
      </c>
      <c r="AC2565" t="s">
        <v>45</v>
      </c>
      <c r="AE2565" t="s">
        <v>298</v>
      </c>
      <c r="AF2565" t="s">
        <v>9724</v>
      </c>
      <c r="AG2565" s="1">
        <v>46062</v>
      </c>
      <c r="AH2565" t="s">
        <v>2751</v>
      </c>
      <c r="AI2565">
        <f>_xlfn.XLOOKUP(Tabela5[[#This Row],[UUID]],Planilha2!$A:$A,Planilha2!B:B,"")</f>
        <v>0</v>
      </c>
      <c r="AJ2565">
        <f>_xlfn.XLOOKUP(Tabela5[[#This Row],[UUID]],Planilha2!$A:$A,Planilha2!C:C,"")</f>
        <v>1</v>
      </c>
      <c r="AK2565">
        <f>_xlfn.XLOOKUP(Tabela5[[#This Row],[UUID]],Planilha2!$A:$A,Planilha2!D:D,"")</f>
        <v>1</v>
      </c>
      <c r="AL2565">
        <f>_xlfn.XLOOKUP(Tabela5[[#This Row],[UUID]],Planilha2!$A:$A,Planilha2!E:E,"")</f>
        <v>0</v>
      </c>
      <c r="AM2565">
        <f>_xlfn.XLOOKUP(Tabela5[[#This Row],[UUID]],Planilha2!$A:$A,Planilha2!F:F,"")</f>
        <v>1</v>
      </c>
      <c r="AN2565">
        <f>_xlfn.XLOOKUP(Tabela5[[#This Row],[UUID]],Planilha2!$A:$A,Planilha2!G:G,"")</f>
        <v>1</v>
      </c>
      <c r="AO2565">
        <f>_xlfn.XLOOKUP(Tabela5[[#This Row],[UUID]],Planilha2!$A:$A,Planilha2!H:H,"")</f>
        <v>1</v>
      </c>
      <c r="AP2565">
        <f>_xlfn.XLOOKUP(Tabela5[[#This Row],[UUID]],Planilha2!$A:$A,Planilha2!I:I,"")</f>
        <v>1</v>
      </c>
      <c r="AQ2565">
        <f>_xlfn.XLOOKUP(Tabela5[[#This Row],[UUID]],Planilha2!$A:$A,Planilha2!J:J,"")</f>
        <v>1</v>
      </c>
      <c r="AR2565">
        <f>_xlfn.XLOOKUP(Tabela5[[#This Row],[UUID]],Planilha2!$A:$A,Planilha2!K:K,"")</f>
        <v>1</v>
      </c>
      <c r="AS2565">
        <f>_xlfn.XLOOKUP(Tabela5[[#This Row],[UUID]],Planilha2!$A:$A,Planilha2!L:L,"")</f>
        <v>1</v>
      </c>
      <c r="AT2565">
        <f>_xlfn.XLOOKUP(Tabela5[[#This Row],[UUID]],Planilha2!$A:$A,Planilha2!M:M,"")</f>
        <v>1</v>
      </c>
      <c r="AU2565">
        <f>_xlfn.XLOOKUP(Tabela5[[#This Row],[UUID]],Planilha2!$A:$A,Planilha2!N:N,"")</f>
        <v>1</v>
      </c>
      <c r="AV2565">
        <f>_xlfn.XLOOKUP(Tabela5[[#This Row],[UUID]],Planilha2!$A:$A,Planilha2!O:O,"")</f>
        <v>1</v>
      </c>
    </row>
    <row r="2566" spans="1:48" x14ac:dyDescent="0.2">
      <c r="A2566" t="s">
        <v>9725</v>
      </c>
      <c r="B2566" t="s">
        <v>35</v>
      </c>
      <c r="C2566">
        <v>8970270</v>
      </c>
      <c r="D2566">
        <v>3608770607</v>
      </c>
      <c r="E2566" t="s">
        <v>4500</v>
      </c>
      <c r="F2566" t="s">
        <v>4501</v>
      </c>
      <c r="G2566" t="s">
        <v>4502</v>
      </c>
      <c r="H2566" s="1">
        <v>45931</v>
      </c>
      <c r="I2566">
        <v>202510</v>
      </c>
      <c r="J2566">
        <v>117.40226</v>
      </c>
      <c r="L2566">
        <v>117.4</v>
      </c>
      <c r="N2566">
        <v>90431041</v>
      </c>
      <c r="O2566" s="1">
        <v>46007</v>
      </c>
      <c r="P2566" s="1">
        <v>46059</v>
      </c>
      <c r="R2566">
        <v>67</v>
      </c>
      <c r="S2566" t="s">
        <v>53</v>
      </c>
      <c r="T2566" t="s">
        <v>40</v>
      </c>
      <c r="U2566" t="s">
        <v>40</v>
      </c>
      <c r="V2566" t="s">
        <v>4503</v>
      </c>
      <c r="W2566">
        <v>6</v>
      </c>
      <c r="X2566" t="s">
        <v>42</v>
      </c>
      <c r="Y2566">
        <v>6</v>
      </c>
      <c r="Z2566" t="s">
        <v>40</v>
      </c>
      <c r="AA2566" t="s">
        <v>982</v>
      </c>
      <c r="AB2566" t="s">
        <v>44</v>
      </c>
      <c r="AC2566" t="s">
        <v>45</v>
      </c>
      <c r="AE2566" t="s">
        <v>298</v>
      </c>
      <c r="AF2566" t="s">
        <v>9726</v>
      </c>
      <c r="AG2566" s="1">
        <v>46056</v>
      </c>
      <c r="AH2566" t="s">
        <v>2751</v>
      </c>
      <c r="AI2566">
        <f>_xlfn.XLOOKUP(Tabela5[[#This Row],[UUID]],Planilha2!$A:$A,Planilha2!B:B,"")</f>
        <v>0</v>
      </c>
      <c r="AJ2566">
        <f>_xlfn.XLOOKUP(Tabela5[[#This Row],[UUID]],Planilha2!$A:$A,Planilha2!C:C,"")</f>
        <v>1</v>
      </c>
      <c r="AK2566">
        <f>_xlfn.XLOOKUP(Tabela5[[#This Row],[UUID]],Planilha2!$A:$A,Planilha2!D:D,"")</f>
        <v>300</v>
      </c>
      <c r="AL2566">
        <f>_xlfn.XLOOKUP(Tabela5[[#This Row],[UUID]],Planilha2!$A:$A,Planilha2!E:E,"")</f>
        <v>0</v>
      </c>
      <c r="AM2566">
        <f>_xlfn.XLOOKUP(Tabela5[[#This Row],[UUID]],Planilha2!$A:$A,Planilha2!F:F,"")</f>
        <v>1</v>
      </c>
      <c r="AN2566">
        <f>_xlfn.XLOOKUP(Tabela5[[#This Row],[UUID]],Planilha2!$A:$A,Planilha2!G:G,"")</f>
        <v>1</v>
      </c>
      <c r="AO2566">
        <f>_xlfn.XLOOKUP(Tabela5[[#This Row],[UUID]],Planilha2!$A:$A,Planilha2!H:H,"")</f>
        <v>1</v>
      </c>
      <c r="AP2566">
        <f>_xlfn.XLOOKUP(Tabela5[[#This Row],[UUID]],Planilha2!$A:$A,Planilha2!I:I,"")</f>
        <v>1</v>
      </c>
      <c r="AQ2566">
        <f>_xlfn.XLOOKUP(Tabela5[[#This Row],[UUID]],Planilha2!$A:$A,Planilha2!J:J,"")</f>
        <v>1</v>
      </c>
      <c r="AR2566">
        <f>_xlfn.XLOOKUP(Tabela5[[#This Row],[UUID]],Planilha2!$A:$A,Planilha2!K:K,"")</f>
        <v>1</v>
      </c>
      <c r="AS2566">
        <f>_xlfn.XLOOKUP(Tabela5[[#This Row],[UUID]],Planilha2!$A:$A,Planilha2!L:L,"")</f>
        <v>1</v>
      </c>
      <c r="AT2566">
        <f>_xlfn.XLOOKUP(Tabela5[[#This Row],[UUID]],Planilha2!$A:$A,Planilha2!M:M,"")</f>
        <v>1</v>
      </c>
      <c r="AU2566">
        <f>_xlfn.XLOOKUP(Tabela5[[#This Row],[UUID]],Planilha2!$A:$A,Planilha2!N:N,"")</f>
        <v>1</v>
      </c>
      <c r="AV2566">
        <f>_xlfn.XLOOKUP(Tabela5[[#This Row],[UUID]],Planilha2!$A:$A,Planilha2!O:O,"")</f>
        <v>1</v>
      </c>
    </row>
    <row r="2567" spans="1:48" x14ac:dyDescent="0.2">
      <c r="A2567" t="s">
        <v>9727</v>
      </c>
      <c r="B2567" t="s">
        <v>35</v>
      </c>
      <c r="C2567">
        <v>151321069</v>
      </c>
      <c r="D2567">
        <v>9513757684</v>
      </c>
      <c r="E2567" t="s">
        <v>2928</v>
      </c>
      <c r="F2567" t="s">
        <v>2929</v>
      </c>
      <c r="G2567" t="s">
        <v>2930</v>
      </c>
      <c r="H2567" s="1">
        <v>45992</v>
      </c>
      <c r="I2567">
        <v>202512</v>
      </c>
      <c r="J2567">
        <v>2067.1041599999999</v>
      </c>
      <c r="L2567">
        <v>2067.1</v>
      </c>
      <c r="N2567">
        <v>90486391</v>
      </c>
      <c r="O2567" s="1">
        <v>46063</v>
      </c>
      <c r="P2567" s="1">
        <v>46073</v>
      </c>
      <c r="R2567">
        <v>53</v>
      </c>
      <c r="S2567" t="s">
        <v>53</v>
      </c>
      <c r="T2567" t="s">
        <v>40</v>
      </c>
      <c r="U2567" t="s">
        <v>40</v>
      </c>
      <c r="V2567" t="s">
        <v>2931</v>
      </c>
      <c r="W2567">
        <v>6</v>
      </c>
      <c r="X2567" t="s">
        <v>42</v>
      </c>
      <c r="Y2567">
        <v>6</v>
      </c>
      <c r="Z2567" t="s">
        <v>40</v>
      </c>
      <c r="AA2567" t="s">
        <v>114</v>
      </c>
      <c r="AB2567" t="s">
        <v>44</v>
      </c>
      <c r="AC2567" t="s">
        <v>45</v>
      </c>
      <c r="AE2567" t="s">
        <v>2615</v>
      </c>
      <c r="AF2567" t="s">
        <v>9728</v>
      </c>
      <c r="AG2567" s="1">
        <v>46098</v>
      </c>
      <c r="AH2567" t="s">
        <v>47</v>
      </c>
      <c r="AI2567">
        <f>_xlfn.XLOOKUP(Tabela5[[#This Row],[UUID]],Planilha2!$A:$A,Planilha2!B:B,"")</f>
        <v>0</v>
      </c>
      <c r="AJ2567">
        <f>_xlfn.XLOOKUP(Tabela5[[#This Row],[UUID]],Planilha2!$A:$A,Planilha2!C:C,"")</f>
        <v>1</v>
      </c>
      <c r="AK2567">
        <f>_xlfn.XLOOKUP(Tabela5[[#This Row],[UUID]],Planilha2!$A:$A,Planilha2!D:D,"")</f>
        <v>4</v>
      </c>
      <c r="AL2567">
        <f>_xlfn.XLOOKUP(Tabela5[[#This Row],[UUID]],Planilha2!$A:$A,Planilha2!E:E,"")</f>
        <v>0</v>
      </c>
      <c r="AM2567">
        <f>_xlfn.XLOOKUP(Tabela5[[#This Row],[UUID]],Planilha2!$A:$A,Planilha2!F:F,"")</f>
        <v>1</v>
      </c>
      <c r="AN2567">
        <f>_xlfn.XLOOKUP(Tabela5[[#This Row],[UUID]],Planilha2!$A:$A,Planilha2!G:G,"")</f>
        <v>1</v>
      </c>
      <c r="AO2567">
        <f>_xlfn.XLOOKUP(Tabela5[[#This Row],[UUID]],Planilha2!$A:$A,Planilha2!H:H,"")</f>
        <v>1</v>
      </c>
      <c r="AP2567">
        <f>_xlfn.XLOOKUP(Tabela5[[#This Row],[UUID]],Planilha2!$A:$A,Planilha2!I:I,"")</f>
        <v>1</v>
      </c>
      <c r="AQ2567">
        <f>_xlfn.XLOOKUP(Tabela5[[#This Row],[UUID]],Planilha2!$A:$A,Planilha2!J:J,"")</f>
        <v>1</v>
      </c>
      <c r="AR2567">
        <f>_xlfn.XLOOKUP(Tabela5[[#This Row],[UUID]],Planilha2!$A:$A,Planilha2!K:K,"")</f>
        <v>1</v>
      </c>
      <c r="AS2567">
        <f>_xlfn.XLOOKUP(Tabela5[[#This Row],[UUID]],Planilha2!$A:$A,Planilha2!L:L,"")</f>
        <v>0</v>
      </c>
      <c r="AT2567">
        <f>_xlfn.XLOOKUP(Tabela5[[#This Row],[UUID]],Planilha2!$A:$A,Planilha2!M:M,"")</f>
        <v>1</v>
      </c>
      <c r="AU2567">
        <f>_xlfn.XLOOKUP(Tabela5[[#This Row],[UUID]],Planilha2!$A:$A,Planilha2!N:N,"")</f>
        <v>1</v>
      </c>
      <c r="AV2567">
        <f>_xlfn.XLOOKUP(Tabela5[[#This Row],[UUID]],Planilha2!$A:$A,Planilha2!O:O,"")</f>
        <v>1</v>
      </c>
    </row>
    <row r="2568" spans="1:48" x14ac:dyDescent="0.2">
      <c r="A2568" t="s">
        <v>9729</v>
      </c>
      <c r="B2568" t="s">
        <v>35</v>
      </c>
      <c r="C2568">
        <v>36821551</v>
      </c>
      <c r="D2568">
        <v>24946587802</v>
      </c>
      <c r="E2568" t="s">
        <v>8284</v>
      </c>
      <c r="F2568" t="s">
        <v>9730</v>
      </c>
      <c r="G2568" t="s">
        <v>8286</v>
      </c>
      <c r="H2568" s="1">
        <v>45992</v>
      </c>
      <c r="I2568">
        <v>202512</v>
      </c>
      <c r="J2568">
        <v>246.02519000000001</v>
      </c>
      <c r="L2568">
        <v>246.03</v>
      </c>
      <c r="N2568">
        <v>90460644</v>
      </c>
      <c r="O2568" s="1">
        <v>46048</v>
      </c>
      <c r="P2568" s="1">
        <v>46058</v>
      </c>
      <c r="R2568">
        <v>68</v>
      </c>
      <c r="S2568" t="s">
        <v>53</v>
      </c>
      <c r="T2568" t="s">
        <v>40</v>
      </c>
      <c r="U2568" t="s">
        <v>40</v>
      </c>
      <c r="V2568" t="s">
        <v>8287</v>
      </c>
      <c r="W2568">
        <v>6</v>
      </c>
      <c r="X2568" t="s">
        <v>42</v>
      </c>
      <c r="Y2568">
        <v>6</v>
      </c>
      <c r="Z2568" t="s">
        <v>40</v>
      </c>
      <c r="AA2568" t="s">
        <v>114</v>
      </c>
      <c r="AB2568" t="s">
        <v>44</v>
      </c>
      <c r="AC2568" t="s">
        <v>45</v>
      </c>
      <c r="AE2568" t="s">
        <v>298</v>
      </c>
      <c r="AF2568" t="s">
        <v>9731</v>
      </c>
      <c r="AG2568" s="1">
        <v>46086</v>
      </c>
      <c r="AH2568" t="s">
        <v>2615</v>
      </c>
      <c r="AI2568">
        <f>_xlfn.XLOOKUP(Tabela5[[#This Row],[UUID]],Planilha2!$A:$A,Planilha2!B:B,"")</f>
        <v>1</v>
      </c>
      <c r="AJ2568">
        <f>_xlfn.XLOOKUP(Tabela5[[#This Row],[UUID]],Planilha2!$A:$A,Planilha2!C:C,"")</f>
        <v>0</v>
      </c>
      <c r="AK2568">
        <f>_xlfn.XLOOKUP(Tabela5[[#This Row],[UUID]],Planilha2!$A:$A,Planilha2!D:D,"")</f>
        <v>6</v>
      </c>
      <c r="AL2568">
        <f>_xlfn.XLOOKUP(Tabela5[[#This Row],[UUID]],Planilha2!$A:$A,Planilha2!E:E,"")</f>
        <v>0</v>
      </c>
      <c r="AM2568">
        <f>_xlfn.XLOOKUP(Tabela5[[#This Row],[UUID]],Planilha2!$A:$A,Planilha2!F:F,"")</f>
        <v>1</v>
      </c>
      <c r="AN2568">
        <f>_xlfn.XLOOKUP(Tabela5[[#This Row],[UUID]],Planilha2!$A:$A,Planilha2!G:G,"")</f>
        <v>1</v>
      </c>
      <c r="AO2568">
        <f>_xlfn.XLOOKUP(Tabela5[[#This Row],[UUID]],Planilha2!$A:$A,Planilha2!H:H,"")</f>
        <v>1</v>
      </c>
      <c r="AP2568">
        <f>_xlfn.XLOOKUP(Tabela5[[#This Row],[UUID]],Planilha2!$A:$A,Planilha2!I:I,"")</f>
        <v>1</v>
      </c>
      <c r="AQ2568">
        <f>_xlfn.XLOOKUP(Tabela5[[#This Row],[UUID]],Planilha2!$A:$A,Planilha2!J:J,"")</f>
        <v>1</v>
      </c>
      <c r="AR2568">
        <f>_xlfn.XLOOKUP(Tabela5[[#This Row],[UUID]],Planilha2!$A:$A,Planilha2!K:K,"")</f>
        <v>1</v>
      </c>
      <c r="AS2568">
        <f>_xlfn.XLOOKUP(Tabela5[[#This Row],[UUID]],Planilha2!$A:$A,Planilha2!L:L,"")</f>
        <v>1</v>
      </c>
      <c r="AT2568">
        <f>_xlfn.XLOOKUP(Tabela5[[#This Row],[UUID]],Planilha2!$A:$A,Planilha2!M:M,"")</f>
        <v>0</v>
      </c>
      <c r="AU2568">
        <f>_xlfn.XLOOKUP(Tabela5[[#This Row],[UUID]],Planilha2!$A:$A,Planilha2!N:N,"")</f>
        <v>1</v>
      </c>
      <c r="AV2568">
        <f>_xlfn.XLOOKUP(Tabela5[[#This Row],[UUID]],Planilha2!$A:$A,Planilha2!O:O,"")</f>
        <v>1</v>
      </c>
    </row>
    <row r="2569" spans="1:48" x14ac:dyDescent="0.2">
      <c r="A2569" t="s">
        <v>9732</v>
      </c>
      <c r="B2569" t="s">
        <v>35</v>
      </c>
      <c r="C2569">
        <v>151256125</v>
      </c>
      <c r="D2569">
        <v>10317871862</v>
      </c>
      <c r="E2569" t="s">
        <v>6197</v>
      </c>
      <c r="F2569" t="s">
        <v>9733</v>
      </c>
      <c r="G2569" t="s">
        <v>6199</v>
      </c>
      <c r="H2569" s="1">
        <v>45992</v>
      </c>
      <c r="I2569">
        <v>202512</v>
      </c>
      <c r="J2569">
        <v>316.96415999999999</v>
      </c>
      <c r="L2569">
        <v>316.95999999999998</v>
      </c>
      <c r="N2569">
        <v>90460577</v>
      </c>
      <c r="O2569" s="1">
        <v>46048</v>
      </c>
      <c r="P2569" s="1">
        <v>46058</v>
      </c>
      <c r="R2569">
        <v>68</v>
      </c>
      <c r="S2569" t="s">
        <v>53</v>
      </c>
      <c r="T2569" t="s">
        <v>40</v>
      </c>
      <c r="U2569" t="s">
        <v>40</v>
      </c>
      <c r="V2569" t="s">
        <v>6200</v>
      </c>
      <c r="W2569">
        <v>6</v>
      </c>
      <c r="X2569" t="s">
        <v>42</v>
      </c>
      <c r="Y2569">
        <v>6</v>
      </c>
      <c r="Z2569" t="s">
        <v>40</v>
      </c>
      <c r="AA2569" t="s">
        <v>114</v>
      </c>
      <c r="AB2569" t="s">
        <v>44</v>
      </c>
      <c r="AC2569" t="s">
        <v>45</v>
      </c>
      <c r="AE2569" t="s">
        <v>298</v>
      </c>
      <c r="AF2569" t="s">
        <v>9734</v>
      </c>
      <c r="AG2569" s="1">
        <v>46115</v>
      </c>
      <c r="AH2569" t="s">
        <v>47</v>
      </c>
      <c r="AI2569">
        <f>_xlfn.XLOOKUP(Tabela5[[#This Row],[UUID]],Planilha2!$A:$A,Planilha2!B:B,"")</f>
        <v>1</v>
      </c>
      <c r="AJ2569">
        <f>_xlfn.XLOOKUP(Tabela5[[#This Row],[UUID]],Planilha2!$A:$A,Planilha2!C:C,"")</f>
        <v>1</v>
      </c>
      <c r="AK2569">
        <f>_xlfn.XLOOKUP(Tabela5[[#This Row],[UUID]],Planilha2!$A:$A,Planilha2!D:D,"")</f>
        <v>7</v>
      </c>
      <c r="AL2569">
        <f>_xlfn.XLOOKUP(Tabela5[[#This Row],[UUID]],Planilha2!$A:$A,Planilha2!E:E,"")</f>
        <v>0</v>
      </c>
      <c r="AM2569">
        <f>_xlfn.XLOOKUP(Tabela5[[#This Row],[UUID]],Planilha2!$A:$A,Planilha2!F:F,"")</f>
        <v>1</v>
      </c>
      <c r="AN2569">
        <f>_xlfn.XLOOKUP(Tabela5[[#This Row],[UUID]],Planilha2!$A:$A,Planilha2!G:G,"")</f>
        <v>1</v>
      </c>
      <c r="AO2569">
        <f>_xlfn.XLOOKUP(Tabela5[[#This Row],[UUID]],Planilha2!$A:$A,Planilha2!H:H,"")</f>
        <v>0</v>
      </c>
      <c r="AP2569">
        <f>_xlfn.XLOOKUP(Tabela5[[#This Row],[UUID]],Planilha2!$A:$A,Planilha2!I:I,"")</f>
        <v>0</v>
      </c>
      <c r="AQ2569">
        <f>_xlfn.XLOOKUP(Tabela5[[#This Row],[UUID]],Planilha2!$A:$A,Planilha2!J:J,"")</f>
        <v>0</v>
      </c>
      <c r="AR2569">
        <f>_xlfn.XLOOKUP(Tabela5[[#This Row],[UUID]],Planilha2!$A:$A,Planilha2!K:K,"")</f>
        <v>0</v>
      </c>
      <c r="AS2569">
        <f>_xlfn.XLOOKUP(Tabela5[[#This Row],[UUID]],Planilha2!$A:$A,Planilha2!L:L,"")</f>
        <v>0</v>
      </c>
      <c r="AT2569">
        <f>_xlfn.XLOOKUP(Tabela5[[#This Row],[UUID]],Planilha2!$A:$A,Planilha2!M:M,"")</f>
        <v>0</v>
      </c>
      <c r="AU2569">
        <f>_xlfn.XLOOKUP(Tabela5[[#This Row],[UUID]],Planilha2!$A:$A,Planilha2!N:N,"")</f>
        <v>1</v>
      </c>
      <c r="AV2569">
        <f>_xlfn.XLOOKUP(Tabela5[[#This Row],[UUID]],Planilha2!$A:$A,Planilha2!O:O,"")</f>
        <v>1</v>
      </c>
    </row>
    <row r="2570" spans="1:48" x14ac:dyDescent="0.2">
      <c r="A2570" t="s">
        <v>9735</v>
      </c>
      <c r="B2570" t="s">
        <v>35</v>
      </c>
      <c r="C2570">
        <v>83005285</v>
      </c>
      <c r="D2570">
        <v>34606483687</v>
      </c>
      <c r="E2570" t="s">
        <v>2832</v>
      </c>
      <c r="F2570" t="s">
        <v>8298</v>
      </c>
      <c r="G2570" t="s">
        <v>2834</v>
      </c>
      <c r="H2570" s="1">
        <v>45992</v>
      </c>
      <c r="I2570">
        <v>202512</v>
      </c>
      <c r="J2570">
        <v>270.72536000000002</v>
      </c>
      <c r="K2570">
        <v>12.78</v>
      </c>
      <c r="L2570">
        <v>283.51</v>
      </c>
      <c r="N2570">
        <v>90460836</v>
      </c>
      <c r="O2570" s="1">
        <v>46048</v>
      </c>
      <c r="P2570" s="1">
        <v>46058</v>
      </c>
      <c r="R2570">
        <v>68</v>
      </c>
      <c r="S2570" t="s">
        <v>53</v>
      </c>
      <c r="T2570" t="s">
        <v>40</v>
      </c>
      <c r="U2570" t="s">
        <v>40</v>
      </c>
      <c r="V2570" t="s">
        <v>2835</v>
      </c>
      <c r="W2570">
        <v>6</v>
      </c>
      <c r="X2570" t="s">
        <v>42</v>
      </c>
      <c r="Y2570">
        <v>6</v>
      </c>
      <c r="Z2570" t="s">
        <v>40</v>
      </c>
      <c r="AA2570" t="s">
        <v>114</v>
      </c>
      <c r="AB2570" t="s">
        <v>44</v>
      </c>
      <c r="AC2570" t="s">
        <v>45</v>
      </c>
      <c r="AE2570" t="s">
        <v>298</v>
      </c>
      <c r="AF2570" t="s">
        <v>9736</v>
      </c>
      <c r="AG2570" s="1">
        <v>46086</v>
      </c>
      <c r="AH2570" t="s">
        <v>2615</v>
      </c>
      <c r="AI2570">
        <f>_xlfn.XLOOKUP(Tabela5[[#This Row],[UUID]],Planilha2!$A:$A,Planilha2!B:B,"")</f>
        <v>1</v>
      </c>
      <c r="AJ2570">
        <f>_xlfn.XLOOKUP(Tabela5[[#This Row],[UUID]],Planilha2!$A:$A,Planilha2!C:C,"")</f>
        <v>0</v>
      </c>
      <c r="AK2570">
        <f>_xlfn.XLOOKUP(Tabela5[[#This Row],[UUID]],Planilha2!$A:$A,Planilha2!D:D,"")</f>
        <v>2</v>
      </c>
      <c r="AL2570">
        <f>_xlfn.XLOOKUP(Tabela5[[#This Row],[UUID]],Planilha2!$A:$A,Planilha2!E:E,"")</f>
        <v>1</v>
      </c>
      <c r="AM2570">
        <f>_xlfn.XLOOKUP(Tabela5[[#This Row],[UUID]],Planilha2!$A:$A,Planilha2!F:F,"")</f>
        <v>1</v>
      </c>
      <c r="AN2570">
        <f>_xlfn.XLOOKUP(Tabela5[[#This Row],[UUID]],Planilha2!$A:$A,Planilha2!G:G,"")</f>
        <v>1</v>
      </c>
      <c r="AO2570">
        <f>_xlfn.XLOOKUP(Tabela5[[#This Row],[UUID]],Planilha2!$A:$A,Planilha2!H:H,"")</f>
        <v>1</v>
      </c>
      <c r="AP2570">
        <f>_xlfn.XLOOKUP(Tabela5[[#This Row],[UUID]],Planilha2!$A:$A,Planilha2!I:I,"")</f>
        <v>1</v>
      </c>
      <c r="AQ2570">
        <f>_xlfn.XLOOKUP(Tabela5[[#This Row],[UUID]],Planilha2!$A:$A,Planilha2!J:J,"")</f>
        <v>1</v>
      </c>
      <c r="AR2570">
        <f>_xlfn.XLOOKUP(Tabela5[[#This Row],[UUID]],Planilha2!$A:$A,Planilha2!K:K,"")</f>
        <v>1</v>
      </c>
      <c r="AS2570">
        <f>_xlfn.XLOOKUP(Tabela5[[#This Row],[UUID]],Planilha2!$A:$A,Planilha2!L:L,"")</f>
        <v>1</v>
      </c>
      <c r="AT2570">
        <f>_xlfn.XLOOKUP(Tabela5[[#This Row],[UUID]],Planilha2!$A:$A,Planilha2!M:M,"")</f>
        <v>0</v>
      </c>
      <c r="AU2570">
        <f>_xlfn.XLOOKUP(Tabela5[[#This Row],[UUID]],Planilha2!$A:$A,Planilha2!N:N,"")</f>
        <v>1</v>
      </c>
      <c r="AV2570">
        <f>_xlfn.XLOOKUP(Tabela5[[#This Row],[UUID]],Planilha2!$A:$A,Planilha2!O:O,"")</f>
        <v>1</v>
      </c>
    </row>
    <row r="2571" spans="1:48" x14ac:dyDescent="0.2">
      <c r="A2571" t="s">
        <v>9737</v>
      </c>
      <c r="B2571" t="s">
        <v>35</v>
      </c>
      <c r="C2571">
        <v>40446204</v>
      </c>
      <c r="D2571">
        <v>33845173858</v>
      </c>
      <c r="E2571" t="s">
        <v>930</v>
      </c>
      <c r="F2571" t="s">
        <v>9738</v>
      </c>
      <c r="G2571" t="s">
        <v>932</v>
      </c>
      <c r="H2571" s="1">
        <v>45992</v>
      </c>
      <c r="I2571">
        <v>202512</v>
      </c>
      <c r="J2571">
        <v>275.65071999999998</v>
      </c>
      <c r="L2571">
        <v>275.64999999999998</v>
      </c>
      <c r="N2571">
        <v>90461059</v>
      </c>
      <c r="O2571" s="1">
        <v>46048</v>
      </c>
      <c r="P2571" s="1">
        <v>46058</v>
      </c>
      <c r="R2571">
        <v>68</v>
      </c>
      <c r="S2571" t="s">
        <v>53</v>
      </c>
      <c r="T2571" t="s">
        <v>40</v>
      </c>
      <c r="U2571" t="s">
        <v>40</v>
      </c>
      <c r="V2571" t="s">
        <v>933</v>
      </c>
      <c r="W2571">
        <v>6</v>
      </c>
      <c r="X2571" t="s">
        <v>42</v>
      </c>
      <c r="Y2571">
        <v>6</v>
      </c>
      <c r="Z2571" t="s">
        <v>40</v>
      </c>
      <c r="AA2571" t="s">
        <v>114</v>
      </c>
      <c r="AB2571" t="s">
        <v>44</v>
      </c>
      <c r="AC2571" t="s">
        <v>45</v>
      </c>
      <c r="AE2571" t="s">
        <v>298</v>
      </c>
      <c r="AF2571" t="s">
        <v>9739</v>
      </c>
      <c r="AG2571" s="1">
        <v>46086</v>
      </c>
      <c r="AH2571" t="s">
        <v>2615</v>
      </c>
      <c r="AI2571">
        <f>_xlfn.XLOOKUP(Tabela5[[#This Row],[UUID]],Planilha2!$A:$A,Planilha2!B:B,"")</f>
        <v>1</v>
      </c>
      <c r="AJ2571">
        <f>_xlfn.XLOOKUP(Tabela5[[#This Row],[UUID]],Planilha2!$A:$A,Planilha2!C:C,"")</f>
        <v>0</v>
      </c>
      <c r="AK2571">
        <f>_xlfn.XLOOKUP(Tabela5[[#This Row],[UUID]],Planilha2!$A:$A,Planilha2!D:D,"")</f>
        <v>4</v>
      </c>
      <c r="AL2571">
        <f>_xlfn.XLOOKUP(Tabela5[[#This Row],[UUID]],Planilha2!$A:$A,Planilha2!E:E,"")</f>
        <v>0</v>
      </c>
      <c r="AM2571">
        <f>_xlfn.XLOOKUP(Tabela5[[#This Row],[UUID]],Planilha2!$A:$A,Planilha2!F:F,"")</f>
        <v>1</v>
      </c>
      <c r="AN2571">
        <f>_xlfn.XLOOKUP(Tabela5[[#This Row],[UUID]],Planilha2!$A:$A,Planilha2!G:G,"")</f>
        <v>1</v>
      </c>
      <c r="AO2571">
        <f>_xlfn.XLOOKUP(Tabela5[[#This Row],[UUID]],Planilha2!$A:$A,Planilha2!H:H,"")</f>
        <v>1</v>
      </c>
      <c r="AP2571">
        <f>_xlfn.XLOOKUP(Tabela5[[#This Row],[UUID]],Planilha2!$A:$A,Planilha2!I:I,"")</f>
        <v>1</v>
      </c>
      <c r="AQ2571">
        <f>_xlfn.XLOOKUP(Tabela5[[#This Row],[UUID]],Planilha2!$A:$A,Planilha2!J:J,"")</f>
        <v>1</v>
      </c>
      <c r="AR2571">
        <f>_xlfn.XLOOKUP(Tabela5[[#This Row],[UUID]],Planilha2!$A:$A,Planilha2!K:K,"")</f>
        <v>1</v>
      </c>
      <c r="AS2571">
        <f>_xlfn.XLOOKUP(Tabela5[[#This Row],[UUID]],Planilha2!$A:$A,Planilha2!L:L,"")</f>
        <v>1</v>
      </c>
      <c r="AT2571">
        <f>_xlfn.XLOOKUP(Tabela5[[#This Row],[UUID]],Planilha2!$A:$A,Planilha2!M:M,"")</f>
        <v>0</v>
      </c>
      <c r="AU2571">
        <f>_xlfn.XLOOKUP(Tabela5[[#This Row],[UUID]],Planilha2!$A:$A,Planilha2!N:N,"")</f>
        <v>1</v>
      </c>
      <c r="AV2571">
        <f>_xlfn.XLOOKUP(Tabela5[[#This Row],[UUID]],Planilha2!$A:$A,Planilha2!O:O,"")</f>
        <v>1</v>
      </c>
    </row>
    <row r="2572" spans="1:48" x14ac:dyDescent="0.2">
      <c r="A2572" t="s">
        <v>9740</v>
      </c>
      <c r="B2572" t="s">
        <v>35</v>
      </c>
      <c r="C2572">
        <v>93588976</v>
      </c>
      <c r="D2572">
        <v>80270131949</v>
      </c>
      <c r="E2572" t="s">
        <v>8307</v>
      </c>
      <c r="F2572" t="s">
        <v>8308</v>
      </c>
      <c r="G2572" t="s">
        <v>8309</v>
      </c>
      <c r="H2572" s="1">
        <v>45992</v>
      </c>
      <c r="I2572">
        <v>202512</v>
      </c>
      <c r="J2572">
        <v>370.64559000000003</v>
      </c>
      <c r="K2572">
        <v>4.26</v>
      </c>
      <c r="L2572">
        <v>374.91</v>
      </c>
      <c r="N2572">
        <v>90460435</v>
      </c>
      <c r="O2572" s="1">
        <v>46048</v>
      </c>
      <c r="P2572" s="1">
        <v>46058</v>
      </c>
      <c r="R2572">
        <v>68</v>
      </c>
      <c r="S2572" t="s">
        <v>53</v>
      </c>
      <c r="T2572" t="s">
        <v>40</v>
      </c>
      <c r="U2572" t="s">
        <v>40</v>
      </c>
      <c r="V2572" t="s">
        <v>8310</v>
      </c>
      <c r="W2572" t="s">
        <v>94</v>
      </c>
      <c r="X2572" t="s">
        <v>94</v>
      </c>
      <c r="Y2572">
        <v>6</v>
      </c>
      <c r="Z2572" t="s">
        <v>40</v>
      </c>
      <c r="AA2572" t="s">
        <v>114</v>
      </c>
      <c r="AB2572" t="s">
        <v>44</v>
      </c>
      <c r="AC2572" t="s">
        <v>45</v>
      </c>
      <c r="AE2572" t="s">
        <v>298</v>
      </c>
      <c r="AF2572" t="s">
        <v>9741</v>
      </c>
      <c r="AG2572" s="1">
        <v>46086</v>
      </c>
      <c r="AH2572" t="s">
        <v>2615</v>
      </c>
      <c r="AI2572">
        <f>_xlfn.XLOOKUP(Tabela5[[#This Row],[UUID]],Planilha2!$A:$A,Planilha2!B:B,"")</f>
        <v>1</v>
      </c>
      <c r="AJ2572">
        <f>_xlfn.XLOOKUP(Tabela5[[#This Row],[UUID]],Planilha2!$A:$A,Planilha2!C:C,"")</f>
        <v>0</v>
      </c>
      <c r="AK2572">
        <f>_xlfn.XLOOKUP(Tabela5[[#This Row],[UUID]],Planilha2!$A:$A,Planilha2!D:D,"")</f>
        <v>6</v>
      </c>
      <c r="AL2572">
        <f>_xlfn.XLOOKUP(Tabela5[[#This Row],[UUID]],Planilha2!$A:$A,Planilha2!E:E,"")</f>
        <v>1</v>
      </c>
      <c r="AM2572">
        <f>_xlfn.XLOOKUP(Tabela5[[#This Row],[UUID]],Planilha2!$A:$A,Planilha2!F:F,"")</f>
        <v>1</v>
      </c>
      <c r="AN2572">
        <f>_xlfn.XLOOKUP(Tabela5[[#This Row],[UUID]],Planilha2!$A:$A,Planilha2!G:G,"")</f>
        <v>1</v>
      </c>
      <c r="AO2572">
        <f>_xlfn.XLOOKUP(Tabela5[[#This Row],[UUID]],Planilha2!$A:$A,Planilha2!H:H,"")</f>
        <v>1</v>
      </c>
      <c r="AP2572">
        <f>_xlfn.XLOOKUP(Tabela5[[#This Row],[UUID]],Planilha2!$A:$A,Planilha2!I:I,"")</f>
        <v>1</v>
      </c>
      <c r="AQ2572">
        <f>_xlfn.XLOOKUP(Tabela5[[#This Row],[UUID]],Planilha2!$A:$A,Planilha2!J:J,"")</f>
        <v>1</v>
      </c>
      <c r="AR2572">
        <f>_xlfn.XLOOKUP(Tabela5[[#This Row],[UUID]],Planilha2!$A:$A,Planilha2!K:K,"")</f>
        <v>1</v>
      </c>
      <c r="AS2572">
        <f>_xlfn.XLOOKUP(Tabela5[[#This Row],[UUID]],Planilha2!$A:$A,Planilha2!L:L,"")</f>
        <v>1</v>
      </c>
      <c r="AT2572">
        <f>_xlfn.XLOOKUP(Tabela5[[#This Row],[UUID]],Planilha2!$A:$A,Planilha2!M:M,"")</f>
        <v>0</v>
      </c>
      <c r="AU2572">
        <f>_xlfn.XLOOKUP(Tabela5[[#This Row],[UUID]],Planilha2!$A:$A,Planilha2!N:N,"")</f>
        <v>1</v>
      </c>
      <c r="AV2572">
        <f>_xlfn.XLOOKUP(Tabela5[[#This Row],[UUID]],Planilha2!$A:$A,Planilha2!O:O,"")</f>
        <v>1</v>
      </c>
    </row>
    <row r="2573" spans="1:48" x14ac:dyDescent="0.2">
      <c r="A2573" t="s">
        <v>9742</v>
      </c>
      <c r="B2573" t="s">
        <v>35</v>
      </c>
      <c r="C2573">
        <v>81684967</v>
      </c>
      <c r="D2573">
        <v>32868002870</v>
      </c>
      <c r="E2573" t="s">
        <v>2792</v>
      </c>
      <c r="F2573" t="s">
        <v>2793</v>
      </c>
      <c r="G2573" t="s">
        <v>2794</v>
      </c>
      <c r="H2573" s="1">
        <v>45992</v>
      </c>
      <c r="I2573">
        <v>202512</v>
      </c>
      <c r="J2573">
        <v>530.24185</v>
      </c>
      <c r="L2573">
        <v>530.24</v>
      </c>
      <c r="N2573">
        <v>90460953</v>
      </c>
      <c r="O2573" s="1">
        <v>46048</v>
      </c>
      <c r="P2573" s="1">
        <v>46058</v>
      </c>
      <c r="R2573">
        <v>68</v>
      </c>
      <c r="S2573" t="s">
        <v>53</v>
      </c>
      <c r="T2573" t="s">
        <v>40</v>
      </c>
      <c r="U2573" t="s">
        <v>40</v>
      </c>
      <c r="V2573" t="s">
        <v>2795</v>
      </c>
      <c r="W2573">
        <v>6</v>
      </c>
      <c r="X2573" t="s">
        <v>42</v>
      </c>
      <c r="Y2573">
        <v>6</v>
      </c>
      <c r="Z2573" t="s">
        <v>40</v>
      </c>
      <c r="AA2573" t="s">
        <v>114</v>
      </c>
      <c r="AB2573" t="s">
        <v>44</v>
      </c>
      <c r="AC2573" t="s">
        <v>45</v>
      </c>
      <c r="AE2573" t="s">
        <v>298</v>
      </c>
      <c r="AF2573" t="s">
        <v>9743</v>
      </c>
      <c r="AG2573" s="1">
        <v>46086</v>
      </c>
      <c r="AH2573" t="s">
        <v>2615</v>
      </c>
      <c r="AI2573">
        <f>_xlfn.XLOOKUP(Tabela5[[#This Row],[UUID]],Planilha2!$A:$A,Planilha2!B:B,"")</f>
        <v>1</v>
      </c>
      <c r="AJ2573">
        <f>_xlfn.XLOOKUP(Tabela5[[#This Row],[UUID]],Planilha2!$A:$A,Planilha2!C:C,"")</f>
        <v>0</v>
      </c>
      <c r="AK2573">
        <f>_xlfn.XLOOKUP(Tabela5[[#This Row],[UUID]],Planilha2!$A:$A,Planilha2!D:D,"")</f>
        <v>6</v>
      </c>
      <c r="AL2573">
        <f>_xlfn.XLOOKUP(Tabela5[[#This Row],[UUID]],Planilha2!$A:$A,Planilha2!E:E,"")</f>
        <v>0</v>
      </c>
      <c r="AM2573">
        <f>_xlfn.XLOOKUP(Tabela5[[#This Row],[UUID]],Planilha2!$A:$A,Planilha2!F:F,"")</f>
        <v>1</v>
      </c>
      <c r="AN2573">
        <f>_xlfn.XLOOKUP(Tabela5[[#This Row],[UUID]],Planilha2!$A:$A,Planilha2!G:G,"")</f>
        <v>1</v>
      </c>
      <c r="AO2573">
        <f>_xlfn.XLOOKUP(Tabela5[[#This Row],[UUID]],Planilha2!$A:$A,Planilha2!H:H,"")</f>
        <v>1</v>
      </c>
      <c r="AP2573">
        <f>_xlfn.XLOOKUP(Tabela5[[#This Row],[UUID]],Planilha2!$A:$A,Planilha2!I:I,"")</f>
        <v>1</v>
      </c>
      <c r="AQ2573">
        <f>_xlfn.XLOOKUP(Tabela5[[#This Row],[UUID]],Planilha2!$A:$A,Planilha2!J:J,"")</f>
        <v>1</v>
      </c>
      <c r="AR2573">
        <f>_xlfn.XLOOKUP(Tabela5[[#This Row],[UUID]],Planilha2!$A:$A,Planilha2!K:K,"")</f>
        <v>1</v>
      </c>
      <c r="AS2573">
        <f>_xlfn.XLOOKUP(Tabela5[[#This Row],[UUID]],Planilha2!$A:$A,Planilha2!L:L,"")</f>
        <v>1</v>
      </c>
      <c r="AT2573">
        <f>_xlfn.XLOOKUP(Tabela5[[#This Row],[UUID]],Planilha2!$A:$A,Planilha2!M:M,"")</f>
        <v>0</v>
      </c>
      <c r="AU2573">
        <f>_xlfn.XLOOKUP(Tabela5[[#This Row],[UUID]],Planilha2!$A:$A,Planilha2!N:N,"")</f>
        <v>1</v>
      </c>
      <c r="AV2573">
        <f>_xlfn.XLOOKUP(Tabela5[[#This Row],[UUID]],Planilha2!$A:$A,Planilha2!O:O,"")</f>
        <v>1</v>
      </c>
    </row>
    <row r="2574" spans="1:48" x14ac:dyDescent="0.2">
      <c r="A2574" t="s">
        <v>9744</v>
      </c>
      <c r="B2574" t="s">
        <v>35</v>
      </c>
      <c r="C2574">
        <v>151290114</v>
      </c>
      <c r="D2574">
        <v>35766076843</v>
      </c>
      <c r="E2574" t="s">
        <v>2775</v>
      </c>
      <c r="F2574" t="s">
        <v>2776</v>
      </c>
      <c r="G2574" t="s">
        <v>2777</v>
      </c>
      <c r="H2574" s="1">
        <v>45992</v>
      </c>
      <c r="I2574">
        <v>202512</v>
      </c>
      <c r="J2574">
        <v>447.51366000000002</v>
      </c>
      <c r="L2574">
        <v>447.51</v>
      </c>
      <c r="N2574">
        <v>90460839</v>
      </c>
      <c r="O2574" s="1">
        <v>46048</v>
      </c>
      <c r="P2574" s="1">
        <v>46058</v>
      </c>
      <c r="R2574">
        <v>68</v>
      </c>
      <c r="S2574" t="s">
        <v>53</v>
      </c>
      <c r="T2574" t="s">
        <v>40</v>
      </c>
      <c r="U2574" t="s">
        <v>40</v>
      </c>
      <c r="V2574" t="s">
        <v>2778</v>
      </c>
      <c r="W2574">
        <v>6</v>
      </c>
      <c r="X2574" t="s">
        <v>42</v>
      </c>
      <c r="Y2574">
        <v>6</v>
      </c>
      <c r="Z2574" t="s">
        <v>40</v>
      </c>
      <c r="AA2574" t="s">
        <v>114</v>
      </c>
      <c r="AB2574" t="s">
        <v>44</v>
      </c>
      <c r="AC2574" t="s">
        <v>45</v>
      </c>
      <c r="AE2574" t="s">
        <v>298</v>
      </c>
      <c r="AF2574" t="s">
        <v>9745</v>
      </c>
      <c r="AG2574" s="1">
        <v>46086</v>
      </c>
      <c r="AH2574" t="s">
        <v>2615</v>
      </c>
      <c r="AI2574">
        <f>_xlfn.XLOOKUP(Tabela5[[#This Row],[UUID]],Planilha2!$A:$A,Planilha2!B:B,"")</f>
        <v>1</v>
      </c>
      <c r="AJ2574">
        <f>_xlfn.XLOOKUP(Tabela5[[#This Row],[UUID]],Planilha2!$A:$A,Planilha2!C:C,"")</f>
        <v>0</v>
      </c>
      <c r="AK2574">
        <f>_xlfn.XLOOKUP(Tabela5[[#This Row],[UUID]],Planilha2!$A:$A,Planilha2!D:D,"")</f>
        <v>2</v>
      </c>
      <c r="AL2574">
        <f>_xlfn.XLOOKUP(Tabela5[[#This Row],[UUID]],Planilha2!$A:$A,Planilha2!E:E,"")</f>
        <v>0</v>
      </c>
      <c r="AM2574">
        <f>_xlfn.XLOOKUP(Tabela5[[#This Row],[UUID]],Planilha2!$A:$A,Planilha2!F:F,"")</f>
        <v>1</v>
      </c>
      <c r="AN2574">
        <f>_xlfn.XLOOKUP(Tabela5[[#This Row],[UUID]],Planilha2!$A:$A,Planilha2!G:G,"")</f>
        <v>1</v>
      </c>
      <c r="AO2574">
        <f>_xlfn.XLOOKUP(Tabela5[[#This Row],[UUID]],Planilha2!$A:$A,Planilha2!H:H,"")</f>
        <v>1</v>
      </c>
      <c r="AP2574">
        <f>_xlfn.XLOOKUP(Tabela5[[#This Row],[UUID]],Planilha2!$A:$A,Planilha2!I:I,"")</f>
        <v>1</v>
      </c>
      <c r="AQ2574">
        <f>_xlfn.XLOOKUP(Tabela5[[#This Row],[UUID]],Planilha2!$A:$A,Planilha2!J:J,"")</f>
        <v>1</v>
      </c>
      <c r="AR2574">
        <f>_xlfn.XLOOKUP(Tabela5[[#This Row],[UUID]],Planilha2!$A:$A,Planilha2!K:K,"")</f>
        <v>1</v>
      </c>
      <c r="AS2574">
        <f>_xlfn.XLOOKUP(Tabela5[[#This Row],[UUID]],Planilha2!$A:$A,Planilha2!L:L,"")</f>
        <v>1</v>
      </c>
      <c r="AT2574">
        <f>_xlfn.XLOOKUP(Tabela5[[#This Row],[UUID]],Planilha2!$A:$A,Planilha2!M:M,"")</f>
        <v>0</v>
      </c>
      <c r="AU2574">
        <f>_xlfn.XLOOKUP(Tabela5[[#This Row],[UUID]],Planilha2!$A:$A,Planilha2!N:N,"")</f>
        <v>1</v>
      </c>
      <c r="AV2574">
        <f>_xlfn.XLOOKUP(Tabela5[[#This Row],[UUID]],Planilha2!$A:$A,Planilha2!O:O,"")</f>
        <v>1</v>
      </c>
    </row>
    <row r="2575" spans="1:48" x14ac:dyDescent="0.2">
      <c r="A2575" t="s">
        <v>9746</v>
      </c>
      <c r="B2575" t="s">
        <v>35</v>
      </c>
      <c r="C2575">
        <v>89679989</v>
      </c>
      <c r="D2575">
        <v>15911575876</v>
      </c>
      <c r="E2575" t="s">
        <v>2759</v>
      </c>
      <c r="F2575" t="s">
        <v>2760</v>
      </c>
      <c r="G2575" t="s">
        <v>2761</v>
      </c>
      <c r="H2575" s="1">
        <v>45992</v>
      </c>
      <c r="I2575">
        <v>202512</v>
      </c>
      <c r="J2575">
        <v>675.95767999999998</v>
      </c>
      <c r="L2575">
        <v>675.96</v>
      </c>
      <c r="N2575">
        <v>90460474</v>
      </c>
      <c r="O2575" s="1">
        <v>46048</v>
      </c>
      <c r="P2575" s="1">
        <v>46058</v>
      </c>
      <c r="R2575">
        <v>68</v>
      </c>
      <c r="S2575" t="s">
        <v>53</v>
      </c>
      <c r="T2575" t="s">
        <v>40</v>
      </c>
      <c r="U2575" t="s">
        <v>40</v>
      </c>
      <c r="V2575" t="s">
        <v>2762</v>
      </c>
      <c r="W2575">
        <v>6</v>
      </c>
      <c r="X2575" t="s">
        <v>42</v>
      </c>
      <c r="Y2575">
        <v>6</v>
      </c>
      <c r="Z2575" t="s">
        <v>40</v>
      </c>
      <c r="AA2575" t="s">
        <v>114</v>
      </c>
      <c r="AB2575" t="s">
        <v>44</v>
      </c>
      <c r="AC2575" t="s">
        <v>45</v>
      </c>
      <c r="AE2575" t="s">
        <v>298</v>
      </c>
      <c r="AF2575" t="s">
        <v>9747</v>
      </c>
      <c r="AG2575" s="1">
        <v>46086</v>
      </c>
      <c r="AH2575" t="s">
        <v>2615</v>
      </c>
      <c r="AI2575">
        <f>_xlfn.XLOOKUP(Tabela5[[#This Row],[UUID]],Planilha2!$A:$A,Planilha2!B:B,"")</f>
        <v>1</v>
      </c>
      <c r="AJ2575">
        <f>_xlfn.XLOOKUP(Tabela5[[#This Row],[UUID]],Planilha2!$A:$A,Planilha2!C:C,"")</f>
        <v>0</v>
      </c>
      <c r="AK2575">
        <f>_xlfn.XLOOKUP(Tabela5[[#This Row],[UUID]],Planilha2!$A:$A,Planilha2!D:D,"")</f>
        <v>2</v>
      </c>
      <c r="AL2575">
        <f>_xlfn.XLOOKUP(Tabela5[[#This Row],[UUID]],Planilha2!$A:$A,Planilha2!E:E,"")</f>
        <v>0</v>
      </c>
      <c r="AM2575">
        <f>_xlfn.XLOOKUP(Tabela5[[#This Row],[UUID]],Planilha2!$A:$A,Planilha2!F:F,"")</f>
        <v>1</v>
      </c>
      <c r="AN2575">
        <f>_xlfn.XLOOKUP(Tabela5[[#This Row],[UUID]],Planilha2!$A:$A,Planilha2!G:G,"")</f>
        <v>1</v>
      </c>
      <c r="AO2575">
        <f>_xlfn.XLOOKUP(Tabela5[[#This Row],[UUID]],Planilha2!$A:$A,Planilha2!H:H,"")</f>
        <v>1</v>
      </c>
      <c r="AP2575">
        <f>_xlfn.XLOOKUP(Tabela5[[#This Row],[UUID]],Planilha2!$A:$A,Planilha2!I:I,"")</f>
        <v>1</v>
      </c>
      <c r="AQ2575">
        <f>_xlfn.XLOOKUP(Tabela5[[#This Row],[UUID]],Planilha2!$A:$A,Planilha2!J:J,"")</f>
        <v>1</v>
      </c>
      <c r="AR2575">
        <f>_xlfn.XLOOKUP(Tabela5[[#This Row],[UUID]],Planilha2!$A:$A,Planilha2!K:K,"")</f>
        <v>1</v>
      </c>
      <c r="AS2575">
        <f>_xlfn.XLOOKUP(Tabela5[[#This Row],[UUID]],Planilha2!$A:$A,Planilha2!L:L,"")</f>
        <v>1</v>
      </c>
      <c r="AT2575">
        <f>_xlfn.XLOOKUP(Tabela5[[#This Row],[UUID]],Planilha2!$A:$A,Planilha2!M:M,"")</f>
        <v>0</v>
      </c>
      <c r="AU2575">
        <f>_xlfn.XLOOKUP(Tabela5[[#This Row],[UUID]],Planilha2!$A:$A,Planilha2!N:N,"")</f>
        <v>1</v>
      </c>
      <c r="AV2575">
        <f>_xlfn.XLOOKUP(Tabela5[[#This Row],[UUID]],Planilha2!$A:$A,Planilha2!O:O,"")</f>
        <v>1</v>
      </c>
    </row>
    <row r="2576" spans="1:48" x14ac:dyDescent="0.2">
      <c r="A2576" t="s">
        <v>9748</v>
      </c>
      <c r="B2576" t="s">
        <v>35</v>
      </c>
      <c r="C2576">
        <v>33521395</v>
      </c>
      <c r="D2576">
        <v>29557943840</v>
      </c>
      <c r="E2576" t="s">
        <v>2746</v>
      </c>
      <c r="F2576" t="s">
        <v>2747</v>
      </c>
      <c r="G2576" t="s">
        <v>2748</v>
      </c>
      <c r="H2576" s="1">
        <v>45992</v>
      </c>
      <c r="I2576">
        <v>202512</v>
      </c>
      <c r="J2576">
        <v>585.76038000000005</v>
      </c>
      <c r="L2576">
        <v>585.76</v>
      </c>
      <c r="N2576">
        <v>90460611</v>
      </c>
      <c r="O2576" s="1">
        <v>46048</v>
      </c>
      <c r="P2576" s="1">
        <v>46058</v>
      </c>
      <c r="R2576">
        <v>68</v>
      </c>
      <c r="S2576" t="s">
        <v>53</v>
      </c>
      <c r="T2576" t="s">
        <v>40</v>
      </c>
      <c r="U2576" t="s">
        <v>40</v>
      </c>
      <c r="V2576" t="s">
        <v>2749</v>
      </c>
      <c r="W2576">
        <v>6</v>
      </c>
      <c r="X2576" t="s">
        <v>42</v>
      </c>
      <c r="Y2576">
        <v>6</v>
      </c>
      <c r="Z2576" t="s">
        <v>40</v>
      </c>
      <c r="AA2576" t="s">
        <v>114</v>
      </c>
      <c r="AB2576" t="s">
        <v>44</v>
      </c>
      <c r="AC2576" t="s">
        <v>45</v>
      </c>
      <c r="AE2576" t="s">
        <v>298</v>
      </c>
      <c r="AF2576" t="s">
        <v>9749</v>
      </c>
      <c r="AG2576" s="1">
        <v>46086</v>
      </c>
      <c r="AH2576" t="s">
        <v>2615</v>
      </c>
      <c r="AI2576">
        <f>_xlfn.XLOOKUP(Tabela5[[#This Row],[UUID]],Planilha2!$A:$A,Planilha2!B:B,"")</f>
        <v>1</v>
      </c>
      <c r="AJ2576">
        <f>_xlfn.XLOOKUP(Tabela5[[#This Row],[UUID]],Planilha2!$A:$A,Planilha2!C:C,"")</f>
        <v>0</v>
      </c>
      <c r="AK2576">
        <f>_xlfn.XLOOKUP(Tabela5[[#This Row],[UUID]],Planilha2!$A:$A,Planilha2!D:D,"")</f>
        <v>6</v>
      </c>
      <c r="AL2576">
        <f>_xlfn.XLOOKUP(Tabela5[[#This Row],[UUID]],Planilha2!$A:$A,Planilha2!E:E,"")</f>
        <v>0</v>
      </c>
      <c r="AM2576">
        <f>_xlfn.XLOOKUP(Tabela5[[#This Row],[UUID]],Planilha2!$A:$A,Planilha2!F:F,"")</f>
        <v>1</v>
      </c>
      <c r="AN2576">
        <f>_xlfn.XLOOKUP(Tabela5[[#This Row],[UUID]],Planilha2!$A:$A,Planilha2!G:G,"")</f>
        <v>1</v>
      </c>
      <c r="AO2576">
        <f>_xlfn.XLOOKUP(Tabela5[[#This Row],[UUID]],Planilha2!$A:$A,Planilha2!H:H,"")</f>
        <v>1</v>
      </c>
      <c r="AP2576">
        <f>_xlfn.XLOOKUP(Tabela5[[#This Row],[UUID]],Planilha2!$A:$A,Planilha2!I:I,"")</f>
        <v>1</v>
      </c>
      <c r="AQ2576">
        <f>_xlfn.XLOOKUP(Tabela5[[#This Row],[UUID]],Planilha2!$A:$A,Planilha2!J:J,"")</f>
        <v>1</v>
      </c>
      <c r="AR2576">
        <f>_xlfn.XLOOKUP(Tabela5[[#This Row],[UUID]],Planilha2!$A:$A,Planilha2!K:K,"")</f>
        <v>1</v>
      </c>
      <c r="AS2576">
        <f>_xlfn.XLOOKUP(Tabela5[[#This Row],[UUID]],Planilha2!$A:$A,Planilha2!L:L,"")</f>
        <v>1</v>
      </c>
      <c r="AT2576">
        <f>_xlfn.XLOOKUP(Tabela5[[#This Row],[UUID]],Planilha2!$A:$A,Planilha2!M:M,"")</f>
        <v>0</v>
      </c>
      <c r="AU2576">
        <f>_xlfn.XLOOKUP(Tabela5[[#This Row],[UUID]],Planilha2!$A:$A,Planilha2!N:N,"")</f>
        <v>1</v>
      </c>
      <c r="AV2576">
        <f>_xlfn.XLOOKUP(Tabela5[[#This Row],[UUID]],Planilha2!$A:$A,Planilha2!O:O,"")</f>
        <v>1</v>
      </c>
    </row>
    <row r="2577" spans="1:48" x14ac:dyDescent="0.2">
      <c r="A2577" t="s">
        <v>9750</v>
      </c>
      <c r="B2577" t="s">
        <v>35</v>
      </c>
      <c r="C2577">
        <v>38161371</v>
      </c>
      <c r="D2577">
        <v>36342317852</v>
      </c>
      <c r="E2577" t="s">
        <v>894</v>
      </c>
      <c r="F2577" t="s">
        <v>9751</v>
      </c>
      <c r="G2577" t="s">
        <v>896</v>
      </c>
      <c r="H2577" s="1">
        <v>45992</v>
      </c>
      <c r="I2577">
        <v>202512</v>
      </c>
      <c r="J2577">
        <v>287.87446999999997</v>
      </c>
      <c r="L2577">
        <v>287.87</v>
      </c>
      <c r="N2577">
        <v>90460557</v>
      </c>
      <c r="O2577" s="1">
        <v>46048</v>
      </c>
      <c r="P2577" s="1">
        <v>46058</v>
      </c>
      <c r="R2577">
        <v>68</v>
      </c>
      <c r="S2577" t="s">
        <v>53</v>
      </c>
      <c r="T2577" t="s">
        <v>40</v>
      </c>
      <c r="U2577" t="s">
        <v>40</v>
      </c>
      <c r="V2577" t="s">
        <v>897</v>
      </c>
      <c r="W2577">
        <v>6</v>
      </c>
      <c r="X2577" t="s">
        <v>42</v>
      </c>
      <c r="Y2577">
        <v>6</v>
      </c>
      <c r="Z2577" t="s">
        <v>40</v>
      </c>
      <c r="AA2577" t="s">
        <v>114</v>
      </c>
      <c r="AB2577" t="s">
        <v>44</v>
      </c>
      <c r="AC2577" t="s">
        <v>45</v>
      </c>
      <c r="AE2577" t="s">
        <v>298</v>
      </c>
      <c r="AF2577" t="s">
        <v>9752</v>
      </c>
      <c r="AG2577" s="1">
        <v>46090</v>
      </c>
      <c r="AH2577" t="s">
        <v>2615</v>
      </c>
      <c r="AI2577">
        <f>_xlfn.XLOOKUP(Tabela5[[#This Row],[UUID]],Planilha2!$A:$A,Planilha2!B:B,"")</f>
        <v>0</v>
      </c>
      <c r="AJ2577">
        <f>_xlfn.XLOOKUP(Tabela5[[#This Row],[UUID]],Planilha2!$A:$A,Planilha2!C:C,"")</f>
        <v>0</v>
      </c>
      <c r="AK2577">
        <f>_xlfn.XLOOKUP(Tabela5[[#This Row],[UUID]],Planilha2!$A:$A,Planilha2!D:D,"")</f>
        <v>0</v>
      </c>
      <c r="AL2577">
        <f>_xlfn.XLOOKUP(Tabela5[[#This Row],[UUID]],Planilha2!$A:$A,Planilha2!E:E,"")</f>
        <v>0</v>
      </c>
      <c r="AM2577">
        <f>_xlfn.XLOOKUP(Tabela5[[#This Row],[UUID]],Planilha2!$A:$A,Planilha2!F:F,"")</f>
        <v>0</v>
      </c>
      <c r="AN2577">
        <f>_xlfn.XLOOKUP(Tabela5[[#This Row],[UUID]],Planilha2!$A:$A,Planilha2!G:G,"")</f>
        <v>1</v>
      </c>
      <c r="AO2577">
        <f>_xlfn.XLOOKUP(Tabela5[[#This Row],[UUID]],Planilha2!$A:$A,Planilha2!H:H,"")</f>
        <v>1</v>
      </c>
      <c r="AP2577">
        <f>_xlfn.XLOOKUP(Tabela5[[#This Row],[UUID]],Planilha2!$A:$A,Planilha2!I:I,"")</f>
        <v>1</v>
      </c>
      <c r="AQ2577">
        <f>_xlfn.XLOOKUP(Tabela5[[#This Row],[UUID]],Planilha2!$A:$A,Planilha2!J:J,"")</f>
        <v>2</v>
      </c>
      <c r="AR2577">
        <f>_xlfn.XLOOKUP(Tabela5[[#This Row],[UUID]],Planilha2!$A:$A,Planilha2!K:K,"")</f>
        <v>2</v>
      </c>
      <c r="AS2577">
        <f>_xlfn.XLOOKUP(Tabela5[[#This Row],[UUID]],Planilha2!$A:$A,Planilha2!L:L,"")</f>
        <v>2</v>
      </c>
      <c r="AT2577">
        <f>_xlfn.XLOOKUP(Tabela5[[#This Row],[UUID]],Planilha2!$A:$A,Planilha2!M:M,"")</f>
        <v>0</v>
      </c>
      <c r="AU2577">
        <f>_xlfn.XLOOKUP(Tabela5[[#This Row],[UUID]],Planilha2!$A:$A,Planilha2!N:N,"")</f>
        <v>0</v>
      </c>
      <c r="AV2577">
        <f>_xlfn.XLOOKUP(Tabela5[[#This Row],[UUID]],Planilha2!$A:$A,Planilha2!O:O,"")</f>
        <v>1</v>
      </c>
    </row>
    <row r="2578" spans="1:48" x14ac:dyDescent="0.2">
      <c r="A2578" t="s">
        <v>9753</v>
      </c>
      <c r="B2578" t="s">
        <v>35</v>
      </c>
      <c r="C2578">
        <v>50133322</v>
      </c>
      <c r="D2578">
        <v>91352398915</v>
      </c>
      <c r="E2578" t="s">
        <v>1111</v>
      </c>
      <c r="F2578" t="s">
        <v>1112</v>
      </c>
      <c r="G2578" t="s">
        <v>1113</v>
      </c>
      <c r="H2578" s="1">
        <v>45931</v>
      </c>
      <c r="I2578">
        <v>202510</v>
      </c>
      <c r="J2578">
        <v>104.82642</v>
      </c>
      <c r="L2578">
        <v>104.83</v>
      </c>
      <c r="N2578">
        <v>90431031</v>
      </c>
      <c r="O2578" s="1">
        <v>46007</v>
      </c>
      <c r="P2578" s="1">
        <v>46059</v>
      </c>
      <c r="R2578">
        <v>67</v>
      </c>
      <c r="S2578" t="s">
        <v>53</v>
      </c>
      <c r="T2578" t="s">
        <v>40</v>
      </c>
      <c r="U2578" t="s">
        <v>40</v>
      </c>
      <c r="V2578" t="s">
        <v>1114</v>
      </c>
      <c r="W2578">
        <v>6</v>
      </c>
      <c r="X2578" t="s">
        <v>42</v>
      </c>
      <c r="Y2578">
        <v>6</v>
      </c>
      <c r="Z2578" t="s">
        <v>40</v>
      </c>
      <c r="AA2578" t="s">
        <v>982</v>
      </c>
      <c r="AB2578" t="s">
        <v>44</v>
      </c>
      <c r="AC2578" t="s">
        <v>45</v>
      </c>
      <c r="AE2578" t="s">
        <v>298</v>
      </c>
      <c r="AF2578" t="s">
        <v>9754</v>
      </c>
      <c r="AG2578" s="1">
        <v>46056</v>
      </c>
      <c r="AH2578" t="s">
        <v>2751</v>
      </c>
      <c r="AI2578">
        <f>_xlfn.XLOOKUP(Tabela5[[#This Row],[UUID]],Planilha2!$A:$A,Planilha2!B:B,"")</f>
        <v>0</v>
      </c>
      <c r="AJ2578">
        <f>_xlfn.XLOOKUP(Tabela5[[#This Row],[UUID]],Planilha2!$A:$A,Planilha2!C:C,"")</f>
        <v>1</v>
      </c>
      <c r="AK2578">
        <f>_xlfn.XLOOKUP(Tabela5[[#This Row],[UUID]],Planilha2!$A:$A,Planilha2!D:D,"")</f>
        <v>1</v>
      </c>
      <c r="AL2578">
        <f>_xlfn.XLOOKUP(Tabela5[[#This Row],[UUID]],Planilha2!$A:$A,Planilha2!E:E,"")</f>
        <v>0</v>
      </c>
      <c r="AM2578">
        <f>_xlfn.XLOOKUP(Tabela5[[#This Row],[UUID]],Planilha2!$A:$A,Planilha2!F:F,"")</f>
        <v>1</v>
      </c>
      <c r="AN2578">
        <f>_xlfn.XLOOKUP(Tabela5[[#This Row],[UUID]],Planilha2!$A:$A,Planilha2!G:G,"")</f>
        <v>1</v>
      </c>
      <c r="AO2578">
        <f>_xlfn.XLOOKUP(Tabela5[[#This Row],[UUID]],Planilha2!$A:$A,Planilha2!H:H,"")</f>
        <v>1</v>
      </c>
      <c r="AP2578">
        <f>_xlfn.XLOOKUP(Tabela5[[#This Row],[UUID]],Planilha2!$A:$A,Planilha2!I:I,"")</f>
        <v>1</v>
      </c>
      <c r="AQ2578">
        <f>_xlfn.XLOOKUP(Tabela5[[#This Row],[UUID]],Planilha2!$A:$A,Planilha2!J:J,"")</f>
        <v>1</v>
      </c>
      <c r="AR2578">
        <f>_xlfn.XLOOKUP(Tabela5[[#This Row],[UUID]],Planilha2!$A:$A,Planilha2!K:K,"")</f>
        <v>1</v>
      </c>
      <c r="AS2578">
        <f>_xlfn.XLOOKUP(Tabela5[[#This Row],[UUID]],Planilha2!$A:$A,Planilha2!L:L,"")</f>
        <v>1</v>
      </c>
      <c r="AT2578">
        <f>_xlfn.XLOOKUP(Tabela5[[#This Row],[UUID]],Planilha2!$A:$A,Planilha2!M:M,"")</f>
        <v>1</v>
      </c>
      <c r="AU2578">
        <f>_xlfn.XLOOKUP(Tabela5[[#This Row],[UUID]],Planilha2!$A:$A,Planilha2!N:N,"")</f>
        <v>1</v>
      </c>
      <c r="AV2578">
        <f>_xlfn.XLOOKUP(Tabela5[[#This Row],[UUID]],Planilha2!$A:$A,Planilha2!O:O,"")</f>
        <v>1</v>
      </c>
    </row>
    <row r="2579" spans="1:48" x14ac:dyDescent="0.2">
      <c r="A2579" t="s">
        <v>9755</v>
      </c>
      <c r="B2579" t="s">
        <v>35</v>
      </c>
      <c r="C2579">
        <v>150673294</v>
      </c>
      <c r="D2579">
        <v>4257827513</v>
      </c>
      <c r="E2579" t="s">
        <v>2696</v>
      </c>
      <c r="F2579" t="s">
        <v>2697</v>
      </c>
      <c r="G2579" t="s">
        <v>2698</v>
      </c>
      <c r="H2579" s="1">
        <v>45992</v>
      </c>
      <c r="I2579">
        <v>202512</v>
      </c>
      <c r="J2579">
        <v>323.62902000000003</v>
      </c>
      <c r="L2579">
        <v>323.63</v>
      </c>
      <c r="N2579">
        <v>90460650</v>
      </c>
      <c r="O2579" s="1">
        <v>46048</v>
      </c>
      <c r="P2579" s="1">
        <v>46058</v>
      </c>
      <c r="R2579">
        <v>68</v>
      </c>
      <c r="S2579" t="s">
        <v>53</v>
      </c>
      <c r="T2579" t="s">
        <v>40</v>
      </c>
      <c r="U2579" t="s">
        <v>40</v>
      </c>
      <c r="V2579" t="s">
        <v>2699</v>
      </c>
      <c r="W2579">
        <v>6</v>
      </c>
      <c r="X2579" t="s">
        <v>42</v>
      </c>
      <c r="Y2579">
        <v>6</v>
      </c>
      <c r="Z2579" t="s">
        <v>40</v>
      </c>
      <c r="AA2579" t="s">
        <v>114</v>
      </c>
      <c r="AB2579" t="s">
        <v>44</v>
      </c>
      <c r="AC2579" t="s">
        <v>45</v>
      </c>
      <c r="AE2579" t="s">
        <v>298</v>
      </c>
      <c r="AF2579" t="s">
        <v>9756</v>
      </c>
      <c r="AG2579" s="1">
        <v>46090</v>
      </c>
      <c r="AH2579" t="s">
        <v>2615</v>
      </c>
      <c r="AI2579">
        <f>_xlfn.XLOOKUP(Tabela5[[#This Row],[UUID]],Planilha2!$A:$A,Planilha2!B:B,"")</f>
        <v>0</v>
      </c>
      <c r="AJ2579">
        <f>_xlfn.XLOOKUP(Tabela5[[#This Row],[UUID]],Planilha2!$A:$A,Planilha2!C:C,"")</f>
        <v>0</v>
      </c>
      <c r="AK2579">
        <f>_xlfn.XLOOKUP(Tabela5[[#This Row],[UUID]],Planilha2!$A:$A,Planilha2!D:D,"")</f>
        <v>0</v>
      </c>
      <c r="AL2579">
        <f>_xlfn.XLOOKUP(Tabela5[[#This Row],[UUID]],Planilha2!$A:$A,Planilha2!E:E,"")</f>
        <v>0</v>
      </c>
      <c r="AM2579">
        <f>_xlfn.XLOOKUP(Tabela5[[#This Row],[UUID]],Planilha2!$A:$A,Planilha2!F:F,"")</f>
        <v>0</v>
      </c>
      <c r="AN2579">
        <f>_xlfn.XLOOKUP(Tabela5[[#This Row],[UUID]],Planilha2!$A:$A,Planilha2!G:G,"")</f>
        <v>1</v>
      </c>
      <c r="AO2579">
        <f>_xlfn.XLOOKUP(Tabela5[[#This Row],[UUID]],Planilha2!$A:$A,Planilha2!H:H,"")</f>
        <v>1</v>
      </c>
      <c r="AP2579">
        <f>_xlfn.XLOOKUP(Tabela5[[#This Row],[UUID]],Planilha2!$A:$A,Planilha2!I:I,"")</f>
        <v>1</v>
      </c>
      <c r="AQ2579">
        <f>_xlfn.XLOOKUP(Tabela5[[#This Row],[UUID]],Planilha2!$A:$A,Planilha2!J:J,"")</f>
        <v>2</v>
      </c>
      <c r="AR2579">
        <f>_xlfn.XLOOKUP(Tabela5[[#This Row],[UUID]],Planilha2!$A:$A,Planilha2!K:K,"")</f>
        <v>2</v>
      </c>
      <c r="AS2579">
        <f>_xlfn.XLOOKUP(Tabela5[[#This Row],[UUID]],Planilha2!$A:$A,Planilha2!L:L,"")</f>
        <v>2</v>
      </c>
      <c r="AT2579">
        <f>_xlfn.XLOOKUP(Tabela5[[#This Row],[UUID]],Planilha2!$A:$A,Planilha2!M:M,"")</f>
        <v>0</v>
      </c>
      <c r="AU2579">
        <f>_xlfn.XLOOKUP(Tabela5[[#This Row],[UUID]],Planilha2!$A:$A,Planilha2!N:N,"")</f>
        <v>0</v>
      </c>
      <c r="AV2579">
        <f>_xlfn.XLOOKUP(Tabela5[[#This Row],[UUID]],Planilha2!$A:$A,Planilha2!O:O,"")</f>
        <v>1</v>
      </c>
    </row>
    <row r="2580" spans="1:48" x14ac:dyDescent="0.2">
      <c r="A2580" t="s">
        <v>9757</v>
      </c>
      <c r="B2580" t="s">
        <v>35</v>
      </c>
      <c r="C2580">
        <v>150757688</v>
      </c>
      <c r="D2580">
        <v>29504691838</v>
      </c>
      <c r="E2580" t="s">
        <v>6225</v>
      </c>
      <c r="F2580" t="s">
        <v>6226</v>
      </c>
      <c r="G2580" t="s">
        <v>6227</v>
      </c>
      <c r="H2580" s="1">
        <v>45992</v>
      </c>
      <c r="I2580">
        <v>202512</v>
      </c>
      <c r="J2580">
        <v>409.26916999999997</v>
      </c>
      <c r="L2580">
        <v>409.27</v>
      </c>
      <c r="N2580">
        <v>90460690</v>
      </c>
      <c r="O2580" s="1">
        <v>46048</v>
      </c>
      <c r="P2580" s="1">
        <v>46058</v>
      </c>
      <c r="R2580">
        <v>68</v>
      </c>
      <c r="S2580" t="s">
        <v>53</v>
      </c>
      <c r="T2580" t="s">
        <v>40</v>
      </c>
      <c r="U2580" t="s">
        <v>40</v>
      </c>
      <c r="V2580" t="s">
        <v>6228</v>
      </c>
      <c r="W2580">
        <v>6</v>
      </c>
      <c r="X2580" t="s">
        <v>467</v>
      </c>
      <c r="Y2580">
        <v>6</v>
      </c>
      <c r="Z2580" t="s">
        <v>40</v>
      </c>
      <c r="AA2580" t="s">
        <v>114</v>
      </c>
      <c r="AB2580" t="s">
        <v>44</v>
      </c>
      <c r="AC2580" t="s">
        <v>45</v>
      </c>
      <c r="AE2580" t="s">
        <v>298</v>
      </c>
      <c r="AF2580" t="s">
        <v>9758</v>
      </c>
      <c r="AG2580" s="1">
        <v>46086</v>
      </c>
      <c r="AH2580" t="s">
        <v>2615</v>
      </c>
      <c r="AI2580">
        <f>_xlfn.XLOOKUP(Tabela5[[#This Row],[UUID]],Planilha2!$A:$A,Planilha2!B:B,"")</f>
        <v>1</v>
      </c>
      <c r="AJ2580">
        <f>_xlfn.XLOOKUP(Tabela5[[#This Row],[UUID]],Planilha2!$A:$A,Planilha2!C:C,"")</f>
        <v>0</v>
      </c>
      <c r="AK2580">
        <f>_xlfn.XLOOKUP(Tabela5[[#This Row],[UUID]],Planilha2!$A:$A,Planilha2!D:D,"")</f>
        <v>5</v>
      </c>
      <c r="AL2580">
        <f>_xlfn.XLOOKUP(Tabela5[[#This Row],[UUID]],Planilha2!$A:$A,Planilha2!E:E,"")</f>
        <v>1</v>
      </c>
      <c r="AM2580">
        <f>_xlfn.XLOOKUP(Tabela5[[#This Row],[UUID]],Planilha2!$A:$A,Planilha2!F:F,"")</f>
        <v>1</v>
      </c>
      <c r="AN2580">
        <f>_xlfn.XLOOKUP(Tabela5[[#This Row],[UUID]],Planilha2!$A:$A,Planilha2!G:G,"")</f>
        <v>1</v>
      </c>
      <c r="AO2580">
        <f>_xlfn.XLOOKUP(Tabela5[[#This Row],[UUID]],Planilha2!$A:$A,Planilha2!H:H,"")</f>
        <v>1</v>
      </c>
      <c r="AP2580">
        <f>_xlfn.XLOOKUP(Tabela5[[#This Row],[UUID]],Planilha2!$A:$A,Planilha2!I:I,"")</f>
        <v>1</v>
      </c>
      <c r="AQ2580">
        <f>_xlfn.XLOOKUP(Tabela5[[#This Row],[UUID]],Planilha2!$A:$A,Planilha2!J:J,"")</f>
        <v>1</v>
      </c>
      <c r="AR2580">
        <f>_xlfn.XLOOKUP(Tabela5[[#This Row],[UUID]],Planilha2!$A:$A,Planilha2!K:K,"")</f>
        <v>1</v>
      </c>
      <c r="AS2580">
        <f>_xlfn.XLOOKUP(Tabela5[[#This Row],[UUID]],Planilha2!$A:$A,Planilha2!L:L,"")</f>
        <v>1</v>
      </c>
      <c r="AT2580">
        <f>_xlfn.XLOOKUP(Tabela5[[#This Row],[UUID]],Planilha2!$A:$A,Planilha2!M:M,"")</f>
        <v>0</v>
      </c>
      <c r="AU2580">
        <f>_xlfn.XLOOKUP(Tabela5[[#This Row],[UUID]],Planilha2!$A:$A,Planilha2!N:N,"")</f>
        <v>1</v>
      </c>
      <c r="AV2580">
        <f>_xlfn.XLOOKUP(Tabela5[[#This Row],[UUID]],Planilha2!$A:$A,Planilha2!O:O,"")</f>
        <v>1</v>
      </c>
    </row>
    <row r="2581" spans="1:48" x14ac:dyDescent="0.2">
      <c r="A2581" t="s">
        <v>9759</v>
      </c>
      <c r="B2581" t="s">
        <v>35</v>
      </c>
      <c r="C2581">
        <v>150542935</v>
      </c>
      <c r="D2581">
        <v>31485300800</v>
      </c>
      <c r="E2581" t="s">
        <v>2660</v>
      </c>
      <c r="F2581" t="s">
        <v>6231</v>
      </c>
      <c r="G2581" t="s">
        <v>2662</v>
      </c>
      <c r="H2581" s="1">
        <v>45992</v>
      </c>
      <c r="I2581">
        <v>202512</v>
      </c>
      <c r="J2581">
        <v>572.27961000000005</v>
      </c>
      <c r="L2581">
        <v>572.28</v>
      </c>
      <c r="N2581">
        <v>90460552</v>
      </c>
      <c r="O2581" s="1">
        <v>46048</v>
      </c>
      <c r="P2581" s="1">
        <v>46058</v>
      </c>
      <c r="R2581">
        <v>68</v>
      </c>
      <c r="S2581" t="s">
        <v>53</v>
      </c>
      <c r="T2581" t="s">
        <v>40</v>
      </c>
      <c r="U2581" t="s">
        <v>40</v>
      </c>
      <c r="V2581" t="s">
        <v>2663</v>
      </c>
      <c r="W2581">
        <v>6</v>
      </c>
      <c r="X2581" t="s">
        <v>42</v>
      </c>
      <c r="Y2581">
        <v>6</v>
      </c>
      <c r="Z2581" t="s">
        <v>40</v>
      </c>
      <c r="AA2581" t="s">
        <v>114</v>
      </c>
      <c r="AB2581" t="s">
        <v>44</v>
      </c>
      <c r="AC2581" t="s">
        <v>45</v>
      </c>
      <c r="AE2581" t="s">
        <v>298</v>
      </c>
      <c r="AF2581" t="s">
        <v>9760</v>
      </c>
      <c r="AG2581" s="1">
        <v>46086</v>
      </c>
      <c r="AH2581" t="s">
        <v>2615</v>
      </c>
      <c r="AI2581">
        <f>_xlfn.XLOOKUP(Tabela5[[#This Row],[UUID]],Planilha2!$A:$A,Planilha2!B:B,"")</f>
        <v>1</v>
      </c>
      <c r="AJ2581">
        <f>_xlfn.XLOOKUP(Tabela5[[#This Row],[UUID]],Planilha2!$A:$A,Planilha2!C:C,"")</f>
        <v>0</v>
      </c>
      <c r="AK2581">
        <f>_xlfn.XLOOKUP(Tabela5[[#This Row],[UUID]],Planilha2!$A:$A,Planilha2!D:D,"")</f>
        <v>6</v>
      </c>
      <c r="AL2581">
        <f>_xlfn.XLOOKUP(Tabela5[[#This Row],[UUID]],Planilha2!$A:$A,Planilha2!E:E,"")</f>
        <v>0</v>
      </c>
      <c r="AM2581">
        <f>_xlfn.XLOOKUP(Tabela5[[#This Row],[UUID]],Planilha2!$A:$A,Planilha2!F:F,"")</f>
        <v>1</v>
      </c>
      <c r="AN2581">
        <f>_xlfn.XLOOKUP(Tabela5[[#This Row],[UUID]],Planilha2!$A:$A,Planilha2!G:G,"")</f>
        <v>1</v>
      </c>
      <c r="AO2581">
        <f>_xlfn.XLOOKUP(Tabela5[[#This Row],[UUID]],Planilha2!$A:$A,Planilha2!H:H,"")</f>
        <v>1</v>
      </c>
      <c r="AP2581">
        <f>_xlfn.XLOOKUP(Tabela5[[#This Row],[UUID]],Planilha2!$A:$A,Planilha2!I:I,"")</f>
        <v>1</v>
      </c>
      <c r="AQ2581">
        <f>_xlfn.XLOOKUP(Tabela5[[#This Row],[UUID]],Planilha2!$A:$A,Planilha2!J:J,"")</f>
        <v>1</v>
      </c>
      <c r="AR2581">
        <f>_xlfn.XLOOKUP(Tabela5[[#This Row],[UUID]],Planilha2!$A:$A,Planilha2!K:K,"")</f>
        <v>1</v>
      </c>
      <c r="AS2581">
        <f>_xlfn.XLOOKUP(Tabela5[[#This Row],[UUID]],Planilha2!$A:$A,Planilha2!L:L,"")</f>
        <v>1</v>
      </c>
      <c r="AT2581">
        <f>_xlfn.XLOOKUP(Tabela5[[#This Row],[UUID]],Planilha2!$A:$A,Planilha2!M:M,"")</f>
        <v>0</v>
      </c>
      <c r="AU2581">
        <f>_xlfn.XLOOKUP(Tabela5[[#This Row],[UUID]],Planilha2!$A:$A,Planilha2!N:N,"")</f>
        <v>1</v>
      </c>
      <c r="AV2581">
        <f>_xlfn.XLOOKUP(Tabela5[[#This Row],[UUID]],Planilha2!$A:$A,Planilha2!O:O,"")</f>
        <v>1</v>
      </c>
    </row>
    <row r="2582" spans="1:48" x14ac:dyDescent="0.2">
      <c r="A2582" t="s">
        <v>9761</v>
      </c>
      <c r="B2582" t="s">
        <v>35</v>
      </c>
      <c r="C2582">
        <v>54900646</v>
      </c>
      <c r="D2582">
        <v>154550094</v>
      </c>
      <c r="E2582" t="s">
        <v>9762</v>
      </c>
      <c r="F2582" t="s">
        <v>9763</v>
      </c>
      <c r="G2582" t="s">
        <v>9764</v>
      </c>
      <c r="H2582" s="1">
        <v>45992</v>
      </c>
      <c r="I2582">
        <v>202512</v>
      </c>
      <c r="J2582">
        <v>801.70135000000005</v>
      </c>
      <c r="L2582">
        <v>801.7</v>
      </c>
      <c r="N2582">
        <v>90486592</v>
      </c>
      <c r="O2582" s="1">
        <v>46063</v>
      </c>
      <c r="P2582" s="1">
        <v>46073</v>
      </c>
      <c r="R2582">
        <v>53</v>
      </c>
      <c r="S2582" t="s">
        <v>53</v>
      </c>
      <c r="T2582" t="s">
        <v>40</v>
      </c>
      <c r="U2582" t="s">
        <v>40</v>
      </c>
      <c r="V2582" t="s">
        <v>9765</v>
      </c>
      <c r="W2582">
        <v>6</v>
      </c>
      <c r="X2582" t="s">
        <v>42</v>
      </c>
      <c r="Y2582">
        <v>6</v>
      </c>
      <c r="Z2582" t="s">
        <v>40</v>
      </c>
      <c r="AA2582" t="s">
        <v>850</v>
      </c>
      <c r="AB2582" t="s">
        <v>44</v>
      </c>
      <c r="AC2582" t="s">
        <v>45</v>
      </c>
      <c r="AE2582" t="s">
        <v>2615</v>
      </c>
      <c r="AF2582" t="s">
        <v>9766</v>
      </c>
      <c r="AG2582" s="1">
        <v>46113</v>
      </c>
      <c r="AH2582" t="s">
        <v>47</v>
      </c>
      <c r="AI2582">
        <f>_xlfn.XLOOKUP(Tabela5[[#This Row],[UUID]],Planilha2!$A:$A,Planilha2!B:B,"")</f>
        <v>1</v>
      </c>
      <c r="AJ2582">
        <f>_xlfn.XLOOKUP(Tabela5[[#This Row],[UUID]],Planilha2!$A:$A,Planilha2!C:C,"")</f>
        <v>1</v>
      </c>
      <c r="AK2582">
        <f>_xlfn.XLOOKUP(Tabela5[[#This Row],[UUID]],Planilha2!$A:$A,Planilha2!D:D,"")</f>
        <v>2</v>
      </c>
      <c r="AL2582">
        <f>_xlfn.XLOOKUP(Tabela5[[#This Row],[UUID]],Planilha2!$A:$A,Planilha2!E:E,"")</f>
        <v>0</v>
      </c>
      <c r="AM2582">
        <f>_xlfn.XLOOKUP(Tabela5[[#This Row],[UUID]],Planilha2!$A:$A,Planilha2!F:F,"")</f>
        <v>1</v>
      </c>
      <c r="AN2582">
        <f>_xlfn.XLOOKUP(Tabela5[[#This Row],[UUID]],Planilha2!$A:$A,Planilha2!G:G,"")</f>
        <v>1</v>
      </c>
      <c r="AO2582">
        <f>_xlfn.XLOOKUP(Tabela5[[#This Row],[UUID]],Planilha2!$A:$A,Planilha2!H:H,"")</f>
        <v>1</v>
      </c>
      <c r="AP2582">
        <f>_xlfn.XLOOKUP(Tabela5[[#This Row],[UUID]],Planilha2!$A:$A,Planilha2!I:I,"")</f>
        <v>0</v>
      </c>
      <c r="AQ2582">
        <f>_xlfn.XLOOKUP(Tabela5[[#This Row],[UUID]],Planilha2!$A:$A,Planilha2!J:J,"")</f>
        <v>0</v>
      </c>
      <c r="AR2582">
        <f>_xlfn.XLOOKUP(Tabela5[[#This Row],[UUID]],Planilha2!$A:$A,Planilha2!K:K,"")</f>
        <v>0</v>
      </c>
      <c r="AS2582">
        <f>_xlfn.XLOOKUP(Tabela5[[#This Row],[UUID]],Planilha2!$A:$A,Planilha2!L:L,"")</f>
        <v>0</v>
      </c>
      <c r="AT2582">
        <f>_xlfn.XLOOKUP(Tabela5[[#This Row],[UUID]],Planilha2!$A:$A,Planilha2!M:M,"")</f>
        <v>0</v>
      </c>
      <c r="AU2582">
        <f>_xlfn.XLOOKUP(Tabela5[[#This Row],[UUID]],Planilha2!$A:$A,Planilha2!N:N,"")</f>
        <v>1</v>
      </c>
      <c r="AV2582">
        <f>_xlfn.XLOOKUP(Tabela5[[#This Row],[UUID]],Planilha2!$A:$A,Planilha2!O:O,"")</f>
        <v>1</v>
      </c>
    </row>
    <row r="2583" spans="1:48" x14ac:dyDescent="0.2">
      <c r="A2583" t="s">
        <v>9767</v>
      </c>
      <c r="B2583" t="s">
        <v>35</v>
      </c>
      <c r="C2583">
        <v>1007555758</v>
      </c>
      <c r="D2583">
        <v>2796718069</v>
      </c>
      <c r="E2583" t="s">
        <v>2434</v>
      </c>
      <c r="F2583" t="s">
        <v>2435</v>
      </c>
      <c r="G2583" t="s">
        <v>2436</v>
      </c>
      <c r="H2583" s="1">
        <v>45992</v>
      </c>
      <c r="I2583">
        <v>202512</v>
      </c>
      <c r="J2583">
        <v>224.79866999999999</v>
      </c>
      <c r="L2583">
        <v>224.8</v>
      </c>
      <c r="N2583">
        <v>90486485</v>
      </c>
      <c r="O2583" s="1">
        <v>46063</v>
      </c>
      <c r="P2583" s="1">
        <v>46073</v>
      </c>
      <c r="R2583">
        <v>53</v>
      </c>
      <c r="S2583" t="s">
        <v>53</v>
      </c>
      <c r="T2583" t="s">
        <v>40</v>
      </c>
      <c r="U2583" t="s">
        <v>40</v>
      </c>
      <c r="V2583" t="s">
        <v>2437</v>
      </c>
      <c r="W2583">
        <v>6</v>
      </c>
      <c r="X2583" t="s">
        <v>42</v>
      </c>
      <c r="Y2583">
        <v>6</v>
      </c>
      <c r="Z2583" t="s">
        <v>40</v>
      </c>
      <c r="AA2583" t="s">
        <v>850</v>
      </c>
      <c r="AB2583" t="s">
        <v>44</v>
      </c>
      <c r="AC2583" t="s">
        <v>45</v>
      </c>
      <c r="AE2583" t="s">
        <v>2615</v>
      </c>
      <c r="AF2583" t="s">
        <v>9768</v>
      </c>
      <c r="AG2583" s="1">
        <v>46077</v>
      </c>
      <c r="AH2583" t="s">
        <v>2615</v>
      </c>
      <c r="AI2583">
        <f>_xlfn.XLOOKUP(Tabela5[[#This Row],[UUID]],Planilha2!$A:$A,Planilha2!B:B,"")</f>
        <v>0</v>
      </c>
      <c r="AJ2583">
        <f>_xlfn.XLOOKUP(Tabela5[[#This Row],[UUID]],Planilha2!$A:$A,Planilha2!C:C,"")</f>
        <v>2</v>
      </c>
      <c r="AK2583">
        <f>_xlfn.XLOOKUP(Tabela5[[#This Row],[UUID]],Planilha2!$A:$A,Planilha2!D:D,"")</f>
        <v>3</v>
      </c>
      <c r="AL2583">
        <f>_xlfn.XLOOKUP(Tabela5[[#This Row],[UUID]],Planilha2!$A:$A,Planilha2!E:E,"")</f>
        <v>1</v>
      </c>
      <c r="AM2583">
        <f>_xlfn.XLOOKUP(Tabela5[[#This Row],[UUID]],Planilha2!$A:$A,Planilha2!F:F,"")</f>
        <v>1</v>
      </c>
      <c r="AN2583">
        <f>_xlfn.XLOOKUP(Tabela5[[#This Row],[UUID]],Planilha2!$A:$A,Planilha2!G:G,"")</f>
        <v>1</v>
      </c>
      <c r="AO2583">
        <f>_xlfn.XLOOKUP(Tabela5[[#This Row],[UUID]],Planilha2!$A:$A,Planilha2!H:H,"")</f>
        <v>1</v>
      </c>
      <c r="AP2583">
        <f>_xlfn.XLOOKUP(Tabela5[[#This Row],[UUID]],Planilha2!$A:$A,Planilha2!I:I,"")</f>
        <v>1</v>
      </c>
      <c r="AQ2583">
        <f>_xlfn.XLOOKUP(Tabela5[[#This Row],[UUID]],Planilha2!$A:$A,Planilha2!J:J,"")</f>
        <v>1</v>
      </c>
      <c r="AR2583">
        <f>_xlfn.XLOOKUP(Tabela5[[#This Row],[UUID]],Planilha2!$A:$A,Planilha2!K:K,"")</f>
        <v>1</v>
      </c>
      <c r="AS2583">
        <f>_xlfn.XLOOKUP(Tabela5[[#This Row],[UUID]],Planilha2!$A:$A,Planilha2!L:L,"")</f>
        <v>1</v>
      </c>
      <c r="AT2583">
        <f>_xlfn.XLOOKUP(Tabela5[[#This Row],[UUID]],Planilha2!$A:$A,Planilha2!M:M,"")</f>
        <v>1</v>
      </c>
      <c r="AU2583">
        <f>_xlfn.XLOOKUP(Tabela5[[#This Row],[UUID]],Planilha2!$A:$A,Planilha2!N:N,"")</f>
        <v>1</v>
      </c>
      <c r="AV2583">
        <f>_xlfn.XLOOKUP(Tabela5[[#This Row],[UUID]],Planilha2!$A:$A,Planilha2!O:O,"")</f>
        <v>1</v>
      </c>
    </row>
    <row r="2584" spans="1:48" x14ac:dyDescent="0.2">
      <c r="A2584" t="s">
        <v>9769</v>
      </c>
      <c r="B2584" t="s">
        <v>35</v>
      </c>
      <c r="C2584">
        <v>81125291</v>
      </c>
      <c r="D2584">
        <v>70567247953</v>
      </c>
      <c r="E2584" t="s">
        <v>4484</v>
      </c>
      <c r="F2584" t="s">
        <v>4485</v>
      </c>
      <c r="G2584" t="s">
        <v>4486</v>
      </c>
      <c r="H2584" s="1">
        <v>45931</v>
      </c>
      <c r="I2584">
        <v>202510</v>
      </c>
      <c r="J2584">
        <v>193.30418</v>
      </c>
      <c r="L2584">
        <v>193.3</v>
      </c>
      <c r="N2584">
        <v>90431038</v>
      </c>
      <c r="O2584" s="1">
        <v>46007</v>
      </c>
      <c r="P2584" s="1">
        <v>46059</v>
      </c>
      <c r="R2584">
        <v>67</v>
      </c>
      <c r="S2584" t="s">
        <v>53</v>
      </c>
      <c r="T2584" t="s">
        <v>40</v>
      </c>
      <c r="U2584" t="s">
        <v>40</v>
      </c>
      <c r="V2584" t="s">
        <v>4487</v>
      </c>
      <c r="W2584">
        <v>6</v>
      </c>
      <c r="X2584" t="s">
        <v>42</v>
      </c>
      <c r="Y2584">
        <v>6</v>
      </c>
      <c r="Z2584" t="s">
        <v>40</v>
      </c>
      <c r="AA2584" t="s">
        <v>982</v>
      </c>
      <c r="AB2584" t="s">
        <v>44</v>
      </c>
      <c r="AC2584" t="s">
        <v>45</v>
      </c>
      <c r="AE2584" t="s">
        <v>298</v>
      </c>
      <c r="AF2584" t="s">
        <v>9770</v>
      </c>
      <c r="AG2584" s="1">
        <v>46062</v>
      </c>
      <c r="AH2584" t="s">
        <v>2751</v>
      </c>
      <c r="AI2584">
        <f>_xlfn.XLOOKUP(Tabela5[[#This Row],[UUID]],Planilha2!$A:$A,Planilha2!B:B,"")</f>
        <v>0</v>
      </c>
      <c r="AJ2584">
        <f>_xlfn.XLOOKUP(Tabela5[[#This Row],[UUID]],Planilha2!$A:$A,Planilha2!C:C,"")</f>
        <v>1</v>
      </c>
      <c r="AK2584">
        <f>_xlfn.XLOOKUP(Tabela5[[#This Row],[UUID]],Planilha2!$A:$A,Planilha2!D:D,"")</f>
        <v>1</v>
      </c>
      <c r="AL2584">
        <f>_xlfn.XLOOKUP(Tabela5[[#This Row],[UUID]],Planilha2!$A:$A,Planilha2!E:E,"")</f>
        <v>0</v>
      </c>
      <c r="AM2584">
        <f>_xlfn.XLOOKUP(Tabela5[[#This Row],[UUID]],Planilha2!$A:$A,Planilha2!F:F,"")</f>
        <v>1</v>
      </c>
      <c r="AN2584">
        <f>_xlfn.XLOOKUP(Tabela5[[#This Row],[UUID]],Planilha2!$A:$A,Planilha2!G:G,"")</f>
        <v>1</v>
      </c>
      <c r="AO2584">
        <f>_xlfn.XLOOKUP(Tabela5[[#This Row],[UUID]],Planilha2!$A:$A,Planilha2!H:H,"")</f>
        <v>1</v>
      </c>
      <c r="AP2584">
        <f>_xlfn.XLOOKUP(Tabela5[[#This Row],[UUID]],Planilha2!$A:$A,Planilha2!I:I,"")</f>
        <v>1</v>
      </c>
      <c r="AQ2584">
        <f>_xlfn.XLOOKUP(Tabela5[[#This Row],[UUID]],Planilha2!$A:$A,Planilha2!J:J,"")</f>
        <v>1</v>
      </c>
      <c r="AR2584">
        <f>_xlfn.XLOOKUP(Tabela5[[#This Row],[UUID]],Planilha2!$A:$A,Planilha2!K:K,"")</f>
        <v>1</v>
      </c>
      <c r="AS2584">
        <f>_xlfn.XLOOKUP(Tabela5[[#This Row],[UUID]],Planilha2!$A:$A,Planilha2!L:L,"")</f>
        <v>1</v>
      </c>
      <c r="AT2584">
        <f>_xlfn.XLOOKUP(Tabela5[[#This Row],[UUID]],Planilha2!$A:$A,Planilha2!M:M,"")</f>
        <v>1</v>
      </c>
      <c r="AU2584">
        <f>_xlfn.XLOOKUP(Tabela5[[#This Row],[UUID]],Planilha2!$A:$A,Planilha2!N:N,"")</f>
        <v>1</v>
      </c>
      <c r="AV2584">
        <f>_xlfn.XLOOKUP(Tabela5[[#This Row],[UUID]],Planilha2!$A:$A,Planilha2!O:O,"")</f>
        <v>1</v>
      </c>
    </row>
    <row r="2585" spans="1:48" x14ac:dyDescent="0.2">
      <c r="A2585" t="s">
        <v>9771</v>
      </c>
      <c r="B2585" t="s">
        <v>35</v>
      </c>
      <c r="C2585">
        <v>64073416</v>
      </c>
      <c r="D2585">
        <v>69486719004</v>
      </c>
      <c r="E2585" t="s">
        <v>2440</v>
      </c>
      <c r="F2585" t="s">
        <v>2441</v>
      </c>
      <c r="G2585" t="s">
        <v>2442</v>
      </c>
      <c r="H2585" s="1">
        <v>45992</v>
      </c>
      <c r="I2585">
        <v>202512</v>
      </c>
      <c r="J2585">
        <v>2178.6939200000002</v>
      </c>
      <c r="L2585">
        <v>2178.69</v>
      </c>
      <c r="N2585">
        <v>90486448</v>
      </c>
      <c r="O2585" s="1">
        <v>46063</v>
      </c>
      <c r="P2585" s="1">
        <v>46073</v>
      </c>
      <c r="R2585">
        <v>53</v>
      </c>
      <c r="S2585" t="s">
        <v>53</v>
      </c>
      <c r="T2585" t="s">
        <v>40</v>
      </c>
      <c r="U2585" t="s">
        <v>40</v>
      </c>
      <c r="V2585" t="s">
        <v>2443</v>
      </c>
      <c r="W2585">
        <v>6</v>
      </c>
      <c r="X2585" t="s">
        <v>42</v>
      </c>
      <c r="Y2585">
        <v>6</v>
      </c>
      <c r="Z2585" t="s">
        <v>40</v>
      </c>
      <c r="AA2585" t="s">
        <v>850</v>
      </c>
      <c r="AB2585" t="s">
        <v>44</v>
      </c>
      <c r="AC2585" t="s">
        <v>45</v>
      </c>
      <c r="AE2585" t="s">
        <v>2615</v>
      </c>
      <c r="AF2585" t="s">
        <v>9772</v>
      </c>
      <c r="AG2585" s="1">
        <v>46035</v>
      </c>
      <c r="AH2585" t="s">
        <v>70</v>
      </c>
      <c r="AI2585">
        <f>_xlfn.XLOOKUP(Tabela5[[#This Row],[UUID]],Planilha2!$A:$A,Planilha2!B:B,"")</f>
        <v>0</v>
      </c>
      <c r="AJ2585">
        <f>_xlfn.XLOOKUP(Tabela5[[#This Row],[UUID]],Planilha2!$A:$A,Planilha2!C:C,"")</f>
        <v>0</v>
      </c>
      <c r="AK2585">
        <f>_xlfn.XLOOKUP(Tabela5[[#This Row],[UUID]],Planilha2!$A:$A,Planilha2!D:D,"")</f>
        <v>3</v>
      </c>
      <c r="AL2585">
        <f>_xlfn.XLOOKUP(Tabela5[[#This Row],[UUID]],Planilha2!$A:$A,Planilha2!E:E,"")</f>
        <v>9</v>
      </c>
      <c r="AM2585">
        <f>_xlfn.XLOOKUP(Tabela5[[#This Row],[UUID]],Planilha2!$A:$A,Planilha2!F:F,"")</f>
        <v>0</v>
      </c>
      <c r="AN2585">
        <f>_xlfn.XLOOKUP(Tabela5[[#This Row],[UUID]],Planilha2!$A:$A,Planilha2!G:G,"")</f>
        <v>1</v>
      </c>
      <c r="AO2585">
        <f>_xlfn.XLOOKUP(Tabela5[[#This Row],[UUID]],Planilha2!$A:$A,Planilha2!H:H,"")</f>
        <v>1</v>
      </c>
      <c r="AP2585">
        <f>_xlfn.XLOOKUP(Tabela5[[#This Row],[UUID]],Planilha2!$A:$A,Planilha2!I:I,"")</f>
        <v>1</v>
      </c>
      <c r="AQ2585">
        <f>_xlfn.XLOOKUP(Tabela5[[#This Row],[UUID]],Planilha2!$A:$A,Planilha2!J:J,"")</f>
        <v>1</v>
      </c>
      <c r="AR2585">
        <f>_xlfn.XLOOKUP(Tabela5[[#This Row],[UUID]],Planilha2!$A:$A,Planilha2!K:K,"")</f>
        <v>1</v>
      </c>
      <c r="AS2585">
        <f>_xlfn.XLOOKUP(Tabela5[[#This Row],[UUID]],Planilha2!$A:$A,Planilha2!L:L,"")</f>
        <v>1</v>
      </c>
      <c r="AT2585">
        <f>_xlfn.XLOOKUP(Tabela5[[#This Row],[UUID]],Planilha2!$A:$A,Planilha2!M:M,"")</f>
        <v>1</v>
      </c>
      <c r="AU2585">
        <f>_xlfn.XLOOKUP(Tabela5[[#This Row],[UUID]],Planilha2!$A:$A,Planilha2!N:N,"")</f>
        <v>1</v>
      </c>
      <c r="AV2585">
        <f>_xlfn.XLOOKUP(Tabela5[[#This Row],[UUID]],Planilha2!$A:$A,Planilha2!O:O,"")</f>
        <v>1</v>
      </c>
    </row>
    <row r="2586" spans="1:48" x14ac:dyDescent="0.2">
      <c r="A2586" t="s">
        <v>9773</v>
      </c>
      <c r="B2586" t="s">
        <v>35</v>
      </c>
      <c r="C2586">
        <v>25049917</v>
      </c>
      <c r="D2586">
        <v>3185499050</v>
      </c>
      <c r="E2586" t="s">
        <v>2446</v>
      </c>
      <c r="F2586" t="s">
        <v>2447</v>
      </c>
      <c r="G2586" t="s">
        <v>2448</v>
      </c>
      <c r="H2586" s="1">
        <v>45992</v>
      </c>
      <c r="I2586">
        <v>202512</v>
      </c>
      <c r="J2586">
        <v>2293.1075799999999</v>
      </c>
      <c r="L2586">
        <v>2293.11</v>
      </c>
      <c r="N2586">
        <v>90486462</v>
      </c>
      <c r="O2586" s="1">
        <v>46063</v>
      </c>
      <c r="P2586" s="1">
        <v>46073</v>
      </c>
      <c r="R2586">
        <v>53</v>
      </c>
      <c r="S2586" t="s">
        <v>53</v>
      </c>
      <c r="T2586" t="s">
        <v>40</v>
      </c>
      <c r="U2586" t="s">
        <v>40</v>
      </c>
      <c r="V2586" t="s">
        <v>2449</v>
      </c>
      <c r="W2586">
        <v>6</v>
      </c>
      <c r="X2586" t="s">
        <v>42</v>
      </c>
      <c r="Y2586">
        <v>6</v>
      </c>
      <c r="Z2586" t="s">
        <v>40</v>
      </c>
      <c r="AA2586" t="s">
        <v>850</v>
      </c>
      <c r="AB2586" t="s">
        <v>44</v>
      </c>
      <c r="AC2586" t="s">
        <v>45</v>
      </c>
      <c r="AE2586" t="s">
        <v>2615</v>
      </c>
      <c r="AF2586" t="s">
        <v>9774</v>
      </c>
      <c r="AG2586" s="1">
        <v>46086</v>
      </c>
      <c r="AH2586" t="s">
        <v>2615</v>
      </c>
      <c r="AI2586">
        <f>_xlfn.XLOOKUP(Tabela5[[#This Row],[UUID]],Planilha2!$A:$A,Planilha2!B:B,"")</f>
        <v>1</v>
      </c>
      <c r="AJ2586">
        <f>_xlfn.XLOOKUP(Tabela5[[#This Row],[UUID]],Planilha2!$A:$A,Planilha2!C:C,"")</f>
        <v>0</v>
      </c>
      <c r="AK2586">
        <f>_xlfn.XLOOKUP(Tabela5[[#This Row],[UUID]],Planilha2!$A:$A,Planilha2!D:D,"")</f>
        <v>2</v>
      </c>
      <c r="AL2586">
        <f>_xlfn.XLOOKUP(Tabela5[[#This Row],[UUID]],Planilha2!$A:$A,Planilha2!E:E,"")</f>
        <v>0</v>
      </c>
      <c r="AM2586">
        <f>_xlfn.XLOOKUP(Tabela5[[#This Row],[UUID]],Planilha2!$A:$A,Planilha2!F:F,"")</f>
        <v>1</v>
      </c>
      <c r="AN2586">
        <f>_xlfn.XLOOKUP(Tabela5[[#This Row],[UUID]],Planilha2!$A:$A,Planilha2!G:G,"")</f>
        <v>1</v>
      </c>
      <c r="AO2586">
        <f>_xlfn.XLOOKUP(Tabela5[[#This Row],[UUID]],Planilha2!$A:$A,Planilha2!H:H,"")</f>
        <v>1</v>
      </c>
      <c r="AP2586">
        <f>_xlfn.XLOOKUP(Tabela5[[#This Row],[UUID]],Planilha2!$A:$A,Planilha2!I:I,"")</f>
        <v>1</v>
      </c>
      <c r="AQ2586">
        <f>_xlfn.XLOOKUP(Tabela5[[#This Row],[UUID]],Planilha2!$A:$A,Planilha2!J:J,"")</f>
        <v>1</v>
      </c>
      <c r="AR2586">
        <f>_xlfn.XLOOKUP(Tabela5[[#This Row],[UUID]],Planilha2!$A:$A,Planilha2!K:K,"")</f>
        <v>1</v>
      </c>
      <c r="AS2586">
        <f>_xlfn.XLOOKUP(Tabela5[[#This Row],[UUID]],Planilha2!$A:$A,Planilha2!L:L,"")</f>
        <v>1</v>
      </c>
      <c r="AT2586">
        <f>_xlfn.XLOOKUP(Tabela5[[#This Row],[UUID]],Planilha2!$A:$A,Planilha2!M:M,"")</f>
        <v>0</v>
      </c>
      <c r="AU2586">
        <f>_xlfn.XLOOKUP(Tabela5[[#This Row],[UUID]],Planilha2!$A:$A,Planilha2!N:N,"")</f>
        <v>1</v>
      </c>
      <c r="AV2586">
        <f>_xlfn.XLOOKUP(Tabela5[[#This Row],[UUID]],Planilha2!$A:$A,Planilha2!O:O,"")</f>
        <v>1</v>
      </c>
    </row>
    <row r="2587" spans="1:48" x14ac:dyDescent="0.2">
      <c r="A2587" t="s">
        <v>9775</v>
      </c>
      <c r="B2587" t="s">
        <v>35</v>
      </c>
      <c r="C2587">
        <v>6248748</v>
      </c>
      <c r="D2587">
        <v>30255309015</v>
      </c>
      <c r="E2587" t="s">
        <v>6315</v>
      </c>
      <c r="F2587" t="s">
        <v>6316</v>
      </c>
      <c r="G2587" t="s">
        <v>6317</v>
      </c>
      <c r="H2587" s="1">
        <v>45992</v>
      </c>
      <c r="I2587">
        <v>202512</v>
      </c>
      <c r="J2587">
        <v>364.18995999999999</v>
      </c>
      <c r="L2587">
        <v>364.19</v>
      </c>
      <c r="N2587">
        <v>90486490</v>
      </c>
      <c r="O2587" s="1">
        <v>46063</v>
      </c>
      <c r="P2587" s="1">
        <v>46073</v>
      </c>
      <c r="R2587">
        <v>53</v>
      </c>
      <c r="S2587" t="s">
        <v>53</v>
      </c>
      <c r="T2587" t="s">
        <v>40</v>
      </c>
      <c r="U2587" t="s">
        <v>40</v>
      </c>
      <c r="V2587" t="s">
        <v>6318</v>
      </c>
      <c r="W2587">
        <v>6</v>
      </c>
      <c r="X2587" t="s">
        <v>42</v>
      </c>
      <c r="Y2587">
        <v>6</v>
      </c>
      <c r="Z2587" t="s">
        <v>40</v>
      </c>
      <c r="AA2587" t="s">
        <v>850</v>
      </c>
      <c r="AB2587" t="s">
        <v>44</v>
      </c>
      <c r="AC2587" t="s">
        <v>45</v>
      </c>
      <c r="AE2587" t="s">
        <v>2615</v>
      </c>
      <c r="AF2587" t="s">
        <v>9776</v>
      </c>
      <c r="AG2587" s="1">
        <v>46035</v>
      </c>
      <c r="AH2587" t="s">
        <v>70</v>
      </c>
      <c r="AI2587">
        <f>_xlfn.XLOOKUP(Tabela5[[#This Row],[UUID]],Planilha2!$A:$A,Planilha2!B:B,"")</f>
        <v>0</v>
      </c>
      <c r="AJ2587">
        <f>_xlfn.XLOOKUP(Tabela5[[#This Row],[UUID]],Planilha2!$A:$A,Planilha2!C:C,"")</f>
        <v>0</v>
      </c>
      <c r="AK2587">
        <f>_xlfn.XLOOKUP(Tabela5[[#This Row],[UUID]],Planilha2!$A:$A,Planilha2!D:D,"")</f>
        <v>1</v>
      </c>
      <c r="AL2587">
        <f>_xlfn.XLOOKUP(Tabela5[[#This Row],[UUID]],Planilha2!$A:$A,Planilha2!E:E,"")</f>
        <v>1</v>
      </c>
      <c r="AM2587">
        <f>_xlfn.XLOOKUP(Tabela5[[#This Row],[UUID]],Planilha2!$A:$A,Planilha2!F:F,"")</f>
        <v>0</v>
      </c>
      <c r="AN2587">
        <f>_xlfn.XLOOKUP(Tabela5[[#This Row],[UUID]],Planilha2!$A:$A,Planilha2!G:G,"")</f>
        <v>1</v>
      </c>
      <c r="AO2587">
        <f>_xlfn.XLOOKUP(Tabela5[[#This Row],[UUID]],Planilha2!$A:$A,Planilha2!H:H,"")</f>
        <v>1</v>
      </c>
      <c r="AP2587">
        <f>_xlfn.XLOOKUP(Tabela5[[#This Row],[UUID]],Planilha2!$A:$A,Planilha2!I:I,"")</f>
        <v>1</v>
      </c>
      <c r="AQ2587">
        <f>_xlfn.XLOOKUP(Tabela5[[#This Row],[UUID]],Planilha2!$A:$A,Planilha2!J:J,"")</f>
        <v>1</v>
      </c>
      <c r="AR2587">
        <f>_xlfn.XLOOKUP(Tabela5[[#This Row],[UUID]],Planilha2!$A:$A,Planilha2!K:K,"")</f>
        <v>1</v>
      </c>
      <c r="AS2587">
        <f>_xlfn.XLOOKUP(Tabela5[[#This Row],[UUID]],Planilha2!$A:$A,Planilha2!L:L,"")</f>
        <v>1</v>
      </c>
      <c r="AT2587">
        <f>_xlfn.XLOOKUP(Tabela5[[#This Row],[UUID]],Planilha2!$A:$A,Planilha2!M:M,"")</f>
        <v>1</v>
      </c>
      <c r="AU2587">
        <f>_xlfn.XLOOKUP(Tabela5[[#This Row],[UUID]],Planilha2!$A:$A,Planilha2!N:N,"")</f>
        <v>1</v>
      </c>
      <c r="AV2587">
        <f>_xlfn.XLOOKUP(Tabela5[[#This Row],[UUID]],Planilha2!$A:$A,Planilha2!O:O,"")</f>
        <v>1</v>
      </c>
    </row>
    <row r="2588" spans="1:48" x14ac:dyDescent="0.2">
      <c r="A2588" t="s">
        <v>9777</v>
      </c>
      <c r="B2588" t="s">
        <v>35</v>
      </c>
      <c r="C2588">
        <v>53100263</v>
      </c>
      <c r="D2588">
        <v>94918929753</v>
      </c>
      <c r="E2588" t="s">
        <v>4466</v>
      </c>
      <c r="F2588" t="s">
        <v>4467</v>
      </c>
      <c r="G2588" t="s">
        <v>4468</v>
      </c>
      <c r="H2588" s="1">
        <v>45931</v>
      </c>
      <c r="I2588">
        <v>202510</v>
      </c>
      <c r="J2588">
        <v>98.836320000000001</v>
      </c>
      <c r="L2588">
        <v>98.84</v>
      </c>
      <c r="N2588">
        <v>90431080</v>
      </c>
      <c r="O2588" s="1">
        <v>46007</v>
      </c>
      <c r="P2588" s="1">
        <v>46059</v>
      </c>
      <c r="R2588">
        <v>67</v>
      </c>
      <c r="S2588" t="s">
        <v>53</v>
      </c>
      <c r="T2588" t="s">
        <v>40</v>
      </c>
      <c r="U2588" t="s">
        <v>40</v>
      </c>
      <c r="V2588" t="s">
        <v>4469</v>
      </c>
      <c r="W2588">
        <v>6</v>
      </c>
      <c r="X2588" t="s">
        <v>42</v>
      </c>
      <c r="Y2588">
        <v>6</v>
      </c>
      <c r="Z2588" t="s">
        <v>40</v>
      </c>
      <c r="AA2588" t="s">
        <v>982</v>
      </c>
      <c r="AB2588" t="s">
        <v>44</v>
      </c>
      <c r="AC2588" t="s">
        <v>45</v>
      </c>
      <c r="AE2588" t="s">
        <v>298</v>
      </c>
      <c r="AF2588" t="s">
        <v>9778</v>
      </c>
      <c r="AG2588" s="1">
        <v>46062</v>
      </c>
      <c r="AH2588" t="s">
        <v>2751</v>
      </c>
      <c r="AI2588">
        <f>_xlfn.XLOOKUP(Tabela5[[#This Row],[UUID]],Planilha2!$A:$A,Planilha2!B:B,"")</f>
        <v>0</v>
      </c>
      <c r="AJ2588">
        <f>_xlfn.XLOOKUP(Tabela5[[#This Row],[UUID]],Planilha2!$A:$A,Planilha2!C:C,"")</f>
        <v>1</v>
      </c>
      <c r="AK2588">
        <f>_xlfn.XLOOKUP(Tabela5[[#This Row],[UUID]],Planilha2!$A:$A,Planilha2!D:D,"")</f>
        <v>5</v>
      </c>
      <c r="AL2588">
        <f>_xlfn.XLOOKUP(Tabela5[[#This Row],[UUID]],Planilha2!$A:$A,Planilha2!E:E,"")</f>
        <v>1</v>
      </c>
      <c r="AM2588">
        <f>_xlfn.XLOOKUP(Tabela5[[#This Row],[UUID]],Planilha2!$A:$A,Planilha2!F:F,"")</f>
        <v>1</v>
      </c>
      <c r="AN2588">
        <f>_xlfn.XLOOKUP(Tabela5[[#This Row],[UUID]],Planilha2!$A:$A,Planilha2!G:G,"")</f>
        <v>1</v>
      </c>
      <c r="AO2588">
        <f>_xlfn.XLOOKUP(Tabela5[[#This Row],[UUID]],Planilha2!$A:$A,Planilha2!H:H,"")</f>
        <v>1</v>
      </c>
      <c r="AP2588">
        <f>_xlfn.XLOOKUP(Tabela5[[#This Row],[UUID]],Planilha2!$A:$A,Planilha2!I:I,"")</f>
        <v>1</v>
      </c>
      <c r="AQ2588">
        <f>_xlfn.XLOOKUP(Tabela5[[#This Row],[UUID]],Planilha2!$A:$A,Planilha2!J:J,"")</f>
        <v>1</v>
      </c>
      <c r="AR2588">
        <f>_xlfn.XLOOKUP(Tabela5[[#This Row],[UUID]],Planilha2!$A:$A,Planilha2!K:K,"")</f>
        <v>1</v>
      </c>
      <c r="AS2588">
        <f>_xlfn.XLOOKUP(Tabela5[[#This Row],[UUID]],Planilha2!$A:$A,Planilha2!L:L,"")</f>
        <v>1</v>
      </c>
      <c r="AT2588">
        <f>_xlfn.XLOOKUP(Tabela5[[#This Row],[UUID]],Planilha2!$A:$A,Planilha2!M:M,"")</f>
        <v>1</v>
      </c>
      <c r="AU2588">
        <f>_xlfn.XLOOKUP(Tabela5[[#This Row],[UUID]],Planilha2!$A:$A,Planilha2!N:N,"")</f>
        <v>1</v>
      </c>
      <c r="AV2588">
        <f>_xlfn.XLOOKUP(Tabela5[[#This Row],[UUID]],Planilha2!$A:$A,Planilha2!O:O,"")</f>
        <v>1</v>
      </c>
    </row>
    <row r="2589" spans="1:48" x14ac:dyDescent="0.2">
      <c r="A2589" t="s">
        <v>9779</v>
      </c>
      <c r="B2589" t="s">
        <v>35</v>
      </c>
      <c r="C2589">
        <v>108256880</v>
      </c>
      <c r="D2589">
        <v>5496387922</v>
      </c>
      <c r="E2589" t="s">
        <v>4460</v>
      </c>
      <c r="F2589" t="s">
        <v>4461</v>
      </c>
      <c r="G2589" t="s">
        <v>4462</v>
      </c>
      <c r="H2589" s="1">
        <v>45931</v>
      </c>
      <c r="I2589">
        <v>202510</v>
      </c>
      <c r="J2589">
        <v>129.41551000000001</v>
      </c>
      <c r="L2589">
        <v>129.41999999999999</v>
      </c>
      <c r="N2589">
        <v>90431077</v>
      </c>
      <c r="O2589" s="1">
        <v>46007</v>
      </c>
      <c r="P2589" s="1">
        <v>46059</v>
      </c>
      <c r="R2589">
        <v>67</v>
      </c>
      <c r="S2589" t="s">
        <v>53</v>
      </c>
      <c r="T2589" t="s">
        <v>40</v>
      </c>
      <c r="U2589" t="s">
        <v>40</v>
      </c>
      <c r="V2589" t="s">
        <v>4463</v>
      </c>
      <c r="W2589">
        <v>6</v>
      </c>
      <c r="X2589" t="s">
        <v>42</v>
      </c>
      <c r="Y2589">
        <v>6</v>
      </c>
      <c r="Z2589" t="s">
        <v>40</v>
      </c>
      <c r="AA2589" t="s">
        <v>982</v>
      </c>
      <c r="AB2589" t="s">
        <v>44</v>
      </c>
      <c r="AC2589" t="s">
        <v>45</v>
      </c>
      <c r="AE2589" t="s">
        <v>298</v>
      </c>
      <c r="AF2589" t="s">
        <v>9780</v>
      </c>
      <c r="AG2589" s="1">
        <v>46062</v>
      </c>
      <c r="AH2589" t="s">
        <v>2751</v>
      </c>
      <c r="AI2589">
        <f>_xlfn.XLOOKUP(Tabela5[[#This Row],[UUID]],Planilha2!$A:$A,Planilha2!B:B,"")</f>
        <v>0</v>
      </c>
      <c r="AJ2589">
        <f>_xlfn.XLOOKUP(Tabela5[[#This Row],[UUID]],Planilha2!$A:$A,Planilha2!C:C,"")</f>
        <v>1</v>
      </c>
      <c r="AK2589">
        <f>_xlfn.XLOOKUP(Tabela5[[#This Row],[UUID]],Planilha2!$A:$A,Planilha2!D:D,"")</f>
        <v>1</v>
      </c>
      <c r="AL2589">
        <f>_xlfn.XLOOKUP(Tabela5[[#This Row],[UUID]],Planilha2!$A:$A,Planilha2!E:E,"")</f>
        <v>0</v>
      </c>
      <c r="AM2589">
        <f>_xlfn.XLOOKUP(Tabela5[[#This Row],[UUID]],Planilha2!$A:$A,Planilha2!F:F,"")</f>
        <v>1</v>
      </c>
      <c r="AN2589">
        <f>_xlfn.XLOOKUP(Tabela5[[#This Row],[UUID]],Planilha2!$A:$A,Planilha2!G:G,"")</f>
        <v>1</v>
      </c>
      <c r="AO2589">
        <f>_xlfn.XLOOKUP(Tabela5[[#This Row],[UUID]],Planilha2!$A:$A,Planilha2!H:H,"")</f>
        <v>1</v>
      </c>
      <c r="AP2589">
        <f>_xlfn.XLOOKUP(Tabela5[[#This Row],[UUID]],Planilha2!$A:$A,Planilha2!I:I,"")</f>
        <v>1</v>
      </c>
      <c r="AQ2589">
        <f>_xlfn.XLOOKUP(Tabela5[[#This Row],[UUID]],Planilha2!$A:$A,Planilha2!J:J,"")</f>
        <v>1</v>
      </c>
      <c r="AR2589">
        <f>_xlfn.XLOOKUP(Tabela5[[#This Row],[UUID]],Planilha2!$A:$A,Planilha2!K:K,"")</f>
        <v>1</v>
      </c>
      <c r="AS2589">
        <f>_xlfn.XLOOKUP(Tabela5[[#This Row],[UUID]],Planilha2!$A:$A,Planilha2!L:L,"")</f>
        <v>1</v>
      </c>
      <c r="AT2589">
        <f>_xlfn.XLOOKUP(Tabela5[[#This Row],[UUID]],Planilha2!$A:$A,Planilha2!M:M,"")</f>
        <v>1</v>
      </c>
      <c r="AU2589">
        <f>_xlfn.XLOOKUP(Tabela5[[#This Row],[UUID]],Planilha2!$A:$A,Planilha2!N:N,"")</f>
        <v>1</v>
      </c>
      <c r="AV2589">
        <f>_xlfn.XLOOKUP(Tabela5[[#This Row],[UUID]],Planilha2!$A:$A,Planilha2!O:O,"")</f>
        <v>1</v>
      </c>
    </row>
    <row r="2590" spans="1:48" x14ac:dyDescent="0.2">
      <c r="A2590" t="s">
        <v>9781</v>
      </c>
      <c r="B2590" t="s">
        <v>35</v>
      </c>
      <c r="C2590">
        <v>1007366611</v>
      </c>
      <c r="D2590">
        <v>3117084045</v>
      </c>
      <c r="E2590" t="s">
        <v>2452</v>
      </c>
      <c r="F2590" t="s">
        <v>2453</v>
      </c>
      <c r="G2590" t="s">
        <v>2454</v>
      </c>
      <c r="H2590" s="1">
        <v>45992</v>
      </c>
      <c r="I2590">
        <v>202512</v>
      </c>
      <c r="J2590">
        <v>1912.8030200000001</v>
      </c>
      <c r="L2590">
        <v>1912.8</v>
      </c>
      <c r="N2590">
        <v>90486511</v>
      </c>
      <c r="O2590" s="1">
        <v>46063</v>
      </c>
      <c r="P2590" s="1">
        <v>46073</v>
      </c>
      <c r="R2590">
        <v>53</v>
      </c>
      <c r="S2590" t="s">
        <v>53</v>
      </c>
      <c r="T2590" t="s">
        <v>40</v>
      </c>
      <c r="U2590" t="s">
        <v>40</v>
      </c>
      <c r="V2590" t="s">
        <v>2455</v>
      </c>
      <c r="W2590">
        <v>6</v>
      </c>
      <c r="X2590" t="s">
        <v>42</v>
      </c>
      <c r="Y2590">
        <v>6</v>
      </c>
      <c r="Z2590" t="s">
        <v>40</v>
      </c>
      <c r="AA2590" t="s">
        <v>850</v>
      </c>
      <c r="AB2590" t="s">
        <v>44</v>
      </c>
      <c r="AC2590" t="s">
        <v>45</v>
      </c>
      <c r="AE2590" t="s">
        <v>2615</v>
      </c>
      <c r="AF2590" t="s">
        <v>9782</v>
      </c>
      <c r="AG2590" s="1">
        <v>46086</v>
      </c>
      <c r="AH2590" t="s">
        <v>2615</v>
      </c>
      <c r="AI2590">
        <f>_xlfn.XLOOKUP(Tabela5[[#This Row],[UUID]],Planilha2!$A:$A,Planilha2!B:B,"")</f>
        <v>1</v>
      </c>
      <c r="AJ2590">
        <f>_xlfn.XLOOKUP(Tabela5[[#This Row],[UUID]],Planilha2!$A:$A,Planilha2!C:C,"")</f>
        <v>0</v>
      </c>
      <c r="AK2590">
        <f>_xlfn.XLOOKUP(Tabela5[[#This Row],[UUID]],Planilha2!$A:$A,Planilha2!D:D,"")</f>
        <v>1</v>
      </c>
      <c r="AL2590">
        <f>_xlfn.XLOOKUP(Tabela5[[#This Row],[UUID]],Planilha2!$A:$A,Planilha2!E:E,"")</f>
        <v>0</v>
      </c>
      <c r="AM2590">
        <f>_xlfn.XLOOKUP(Tabela5[[#This Row],[UUID]],Planilha2!$A:$A,Planilha2!F:F,"")</f>
        <v>1</v>
      </c>
      <c r="AN2590">
        <f>_xlfn.XLOOKUP(Tabela5[[#This Row],[UUID]],Planilha2!$A:$A,Planilha2!G:G,"")</f>
        <v>1</v>
      </c>
      <c r="AO2590">
        <f>_xlfn.XLOOKUP(Tabela5[[#This Row],[UUID]],Planilha2!$A:$A,Planilha2!H:H,"")</f>
        <v>1</v>
      </c>
      <c r="AP2590">
        <f>_xlfn.XLOOKUP(Tabela5[[#This Row],[UUID]],Planilha2!$A:$A,Planilha2!I:I,"")</f>
        <v>1</v>
      </c>
      <c r="AQ2590">
        <f>_xlfn.XLOOKUP(Tabela5[[#This Row],[UUID]],Planilha2!$A:$A,Planilha2!J:J,"")</f>
        <v>1</v>
      </c>
      <c r="AR2590">
        <f>_xlfn.XLOOKUP(Tabela5[[#This Row],[UUID]],Planilha2!$A:$A,Planilha2!K:K,"")</f>
        <v>1</v>
      </c>
      <c r="AS2590">
        <f>_xlfn.XLOOKUP(Tabela5[[#This Row],[UUID]],Planilha2!$A:$A,Planilha2!L:L,"")</f>
        <v>1</v>
      </c>
      <c r="AT2590">
        <f>_xlfn.XLOOKUP(Tabela5[[#This Row],[UUID]],Planilha2!$A:$A,Planilha2!M:M,"")</f>
        <v>0</v>
      </c>
      <c r="AU2590">
        <f>_xlfn.XLOOKUP(Tabela5[[#This Row],[UUID]],Planilha2!$A:$A,Planilha2!N:N,"")</f>
        <v>1</v>
      </c>
      <c r="AV2590">
        <f>_xlfn.XLOOKUP(Tabela5[[#This Row],[UUID]],Planilha2!$A:$A,Planilha2!O:O,"")</f>
        <v>1</v>
      </c>
    </row>
    <row r="2591" spans="1:48" x14ac:dyDescent="0.2">
      <c r="A2591" t="s">
        <v>9783</v>
      </c>
      <c r="B2591" t="s">
        <v>35</v>
      </c>
      <c r="C2591">
        <v>34783989</v>
      </c>
      <c r="D2591">
        <v>24318418049</v>
      </c>
      <c r="E2591" t="s">
        <v>6323</v>
      </c>
      <c r="F2591" t="s">
        <v>6324</v>
      </c>
      <c r="G2591" t="s">
        <v>6325</v>
      </c>
      <c r="H2591" s="1">
        <v>45992</v>
      </c>
      <c r="I2591">
        <v>202512</v>
      </c>
      <c r="J2591">
        <v>380.30455999999998</v>
      </c>
      <c r="L2591">
        <v>380.3</v>
      </c>
      <c r="N2591">
        <v>90486449</v>
      </c>
      <c r="O2591" s="1">
        <v>46063</v>
      </c>
      <c r="P2591" s="1">
        <v>46073</v>
      </c>
      <c r="R2591">
        <v>53</v>
      </c>
      <c r="S2591" t="s">
        <v>53</v>
      </c>
      <c r="T2591" t="s">
        <v>40</v>
      </c>
      <c r="U2591" t="s">
        <v>40</v>
      </c>
      <c r="V2591" t="s">
        <v>6326</v>
      </c>
      <c r="W2591">
        <v>6</v>
      </c>
      <c r="X2591" t="s">
        <v>42</v>
      </c>
      <c r="Y2591">
        <v>6</v>
      </c>
      <c r="Z2591" t="s">
        <v>40</v>
      </c>
      <c r="AA2591" t="s">
        <v>850</v>
      </c>
      <c r="AB2591" t="s">
        <v>44</v>
      </c>
      <c r="AC2591" t="s">
        <v>45</v>
      </c>
      <c r="AE2591" t="s">
        <v>2615</v>
      </c>
      <c r="AF2591" t="s">
        <v>9784</v>
      </c>
      <c r="AG2591" s="1">
        <v>46101</v>
      </c>
      <c r="AH2591" t="s">
        <v>47</v>
      </c>
      <c r="AI2591">
        <f>_xlfn.XLOOKUP(Tabela5[[#This Row],[UUID]],Planilha2!$A:$A,Planilha2!B:B,"")</f>
        <v>1</v>
      </c>
      <c r="AJ2591">
        <f>_xlfn.XLOOKUP(Tabela5[[#This Row],[UUID]],Planilha2!$A:$A,Planilha2!C:C,"")</f>
        <v>0</v>
      </c>
      <c r="AK2591">
        <f>_xlfn.XLOOKUP(Tabela5[[#This Row],[UUID]],Planilha2!$A:$A,Planilha2!D:D,"")</f>
        <v>18</v>
      </c>
      <c r="AL2591">
        <f>_xlfn.XLOOKUP(Tabela5[[#This Row],[UUID]],Planilha2!$A:$A,Planilha2!E:E,"")</f>
        <v>0</v>
      </c>
      <c r="AM2591">
        <f>_xlfn.XLOOKUP(Tabela5[[#This Row],[UUID]],Planilha2!$A:$A,Planilha2!F:F,"")</f>
        <v>1</v>
      </c>
      <c r="AN2591">
        <f>_xlfn.XLOOKUP(Tabela5[[#This Row],[UUID]],Planilha2!$A:$A,Planilha2!G:G,"")</f>
        <v>1</v>
      </c>
      <c r="AO2591">
        <f>_xlfn.XLOOKUP(Tabela5[[#This Row],[UUID]],Planilha2!$A:$A,Planilha2!H:H,"")</f>
        <v>1</v>
      </c>
      <c r="AP2591">
        <f>_xlfn.XLOOKUP(Tabela5[[#This Row],[UUID]],Planilha2!$A:$A,Planilha2!I:I,"")</f>
        <v>1</v>
      </c>
      <c r="AQ2591">
        <f>_xlfn.XLOOKUP(Tabela5[[#This Row],[UUID]],Planilha2!$A:$A,Planilha2!J:J,"")</f>
        <v>1</v>
      </c>
      <c r="AR2591">
        <f>_xlfn.XLOOKUP(Tabela5[[#This Row],[UUID]],Planilha2!$A:$A,Planilha2!K:K,"")</f>
        <v>1</v>
      </c>
      <c r="AS2591">
        <f>_xlfn.XLOOKUP(Tabela5[[#This Row],[UUID]],Planilha2!$A:$A,Planilha2!L:L,"")</f>
        <v>0</v>
      </c>
      <c r="AT2591">
        <f>_xlfn.XLOOKUP(Tabela5[[#This Row],[UUID]],Planilha2!$A:$A,Planilha2!M:M,"")</f>
        <v>0</v>
      </c>
      <c r="AU2591">
        <f>_xlfn.XLOOKUP(Tabela5[[#This Row],[UUID]],Planilha2!$A:$A,Planilha2!N:N,"")</f>
        <v>1</v>
      </c>
      <c r="AV2591">
        <f>_xlfn.XLOOKUP(Tabela5[[#This Row],[UUID]],Planilha2!$A:$A,Planilha2!O:O,"")</f>
        <v>1</v>
      </c>
    </row>
    <row r="2592" spans="1:48" x14ac:dyDescent="0.2">
      <c r="A2592" t="s">
        <v>9785</v>
      </c>
      <c r="B2592" t="s">
        <v>35</v>
      </c>
      <c r="C2592">
        <v>51642042</v>
      </c>
      <c r="D2592">
        <v>71252924020</v>
      </c>
      <c r="E2592" t="s">
        <v>2492</v>
      </c>
      <c r="F2592" t="s">
        <v>2493</v>
      </c>
      <c r="G2592" t="s">
        <v>2494</v>
      </c>
      <c r="H2592" s="1">
        <v>45992</v>
      </c>
      <c r="I2592">
        <v>202512</v>
      </c>
      <c r="J2592">
        <v>285.22842000000003</v>
      </c>
      <c r="L2592">
        <v>285.23</v>
      </c>
      <c r="N2592">
        <v>90486531</v>
      </c>
      <c r="O2592" s="1">
        <v>46063</v>
      </c>
      <c r="P2592" s="1">
        <v>46073</v>
      </c>
      <c r="R2592">
        <v>53</v>
      </c>
      <c r="S2592" t="s">
        <v>53</v>
      </c>
      <c r="T2592" t="s">
        <v>40</v>
      </c>
      <c r="U2592" t="s">
        <v>40</v>
      </c>
      <c r="V2592" t="s">
        <v>2495</v>
      </c>
      <c r="W2592">
        <v>6</v>
      </c>
      <c r="X2592" t="s">
        <v>42</v>
      </c>
      <c r="Y2592">
        <v>6</v>
      </c>
      <c r="Z2592" t="s">
        <v>40</v>
      </c>
      <c r="AA2592" t="s">
        <v>850</v>
      </c>
      <c r="AB2592" t="s">
        <v>44</v>
      </c>
      <c r="AC2592" t="s">
        <v>45</v>
      </c>
      <c r="AE2592" t="s">
        <v>2615</v>
      </c>
      <c r="AF2592" t="s">
        <v>9786</v>
      </c>
      <c r="AG2592" s="1">
        <v>46086</v>
      </c>
      <c r="AH2592" t="s">
        <v>2615</v>
      </c>
      <c r="AI2592">
        <f>_xlfn.XLOOKUP(Tabela5[[#This Row],[UUID]],Planilha2!$A:$A,Planilha2!B:B,"")</f>
        <v>1</v>
      </c>
      <c r="AJ2592">
        <f>_xlfn.XLOOKUP(Tabela5[[#This Row],[UUID]],Planilha2!$A:$A,Planilha2!C:C,"")</f>
        <v>0</v>
      </c>
      <c r="AK2592">
        <f>_xlfn.XLOOKUP(Tabela5[[#This Row],[UUID]],Planilha2!$A:$A,Planilha2!D:D,"")</f>
        <v>2</v>
      </c>
      <c r="AL2592">
        <f>_xlfn.XLOOKUP(Tabela5[[#This Row],[UUID]],Planilha2!$A:$A,Planilha2!E:E,"")</f>
        <v>0</v>
      </c>
      <c r="AM2592">
        <f>_xlfn.XLOOKUP(Tabela5[[#This Row],[UUID]],Planilha2!$A:$A,Planilha2!F:F,"")</f>
        <v>1</v>
      </c>
      <c r="AN2592">
        <f>_xlfn.XLOOKUP(Tabela5[[#This Row],[UUID]],Planilha2!$A:$A,Planilha2!G:G,"")</f>
        <v>1</v>
      </c>
      <c r="AO2592">
        <f>_xlfn.XLOOKUP(Tabela5[[#This Row],[UUID]],Planilha2!$A:$A,Planilha2!H:H,"")</f>
        <v>1</v>
      </c>
      <c r="AP2592">
        <f>_xlfn.XLOOKUP(Tabela5[[#This Row],[UUID]],Planilha2!$A:$A,Planilha2!I:I,"")</f>
        <v>1</v>
      </c>
      <c r="AQ2592">
        <f>_xlfn.XLOOKUP(Tabela5[[#This Row],[UUID]],Planilha2!$A:$A,Planilha2!J:J,"")</f>
        <v>1</v>
      </c>
      <c r="AR2592">
        <f>_xlfn.XLOOKUP(Tabela5[[#This Row],[UUID]],Planilha2!$A:$A,Planilha2!K:K,"")</f>
        <v>1</v>
      </c>
      <c r="AS2592">
        <f>_xlfn.XLOOKUP(Tabela5[[#This Row],[UUID]],Planilha2!$A:$A,Planilha2!L:L,"")</f>
        <v>1</v>
      </c>
      <c r="AT2592">
        <f>_xlfn.XLOOKUP(Tabela5[[#This Row],[UUID]],Planilha2!$A:$A,Planilha2!M:M,"")</f>
        <v>0</v>
      </c>
      <c r="AU2592">
        <f>_xlfn.XLOOKUP(Tabela5[[#This Row],[UUID]],Planilha2!$A:$A,Planilha2!N:N,"")</f>
        <v>1</v>
      </c>
      <c r="AV2592">
        <f>_xlfn.XLOOKUP(Tabela5[[#This Row],[UUID]],Planilha2!$A:$A,Planilha2!O:O,"")</f>
        <v>1</v>
      </c>
    </row>
    <row r="2593" spans="1:48" x14ac:dyDescent="0.2">
      <c r="A2593" t="s">
        <v>9787</v>
      </c>
      <c r="B2593" t="s">
        <v>35</v>
      </c>
      <c r="C2593">
        <v>46138820</v>
      </c>
      <c r="D2593">
        <v>4908419027</v>
      </c>
      <c r="E2593" t="s">
        <v>2504</v>
      </c>
      <c r="F2593" t="s">
        <v>2505</v>
      </c>
      <c r="G2593" t="s">
        <v>2506</v>
      </c>
      <c r="H2593" s="1">
        <v>45992</v>
      </c>
      <c r="I2593">
        <v>202512</v>
      </c>
      <c r="J2593">
        <v>223.18720999999999</v>
      </c>
      <c r="L2593">
        <v>223.19</v>
      </c>
      <c r="N2593">
        <v>90486491</v>
      </c>
      <c r="O2593" s="1">
        <v>46063</v>
      </c>
      <c r="P2593" s="1">
        <v>46073</v>
      </c>
      <c r="R2593">
        <v>53</v>
      </c>
      <c r="S2593" t="s">
        <v>53</v>
      </c>
      <c r="T2593" t="s">
        <v>40</v>
      </c>
      <c r="U2593" t="s">
        <v>40</v>
      </c>
      <c r="V2593" t="s">
        <v>2507</v>
      </c>
      <c r="W2593">
        <v>6</v>
      </c>
      <c r="X2593" t="s">
        <v>42</v>
      </c>
      <c r="Y2593">
        <v>6</v>
      </c>
      <c r="Z2593" t="s">
        <v>40</v>
      </c>
      <c r="AA2593" t="s">
        <v>850</v>
      </c>
      <c r="AB2593" t="s">
        <v>44</v>
      </c>
      <c r="AC2593" t="s">
        <v>45</v>
      </c>
      <c r="AE2593" t="s">
        <v>2615</v>
      </c>
      <c r="AF2593" t="s">
        <v>9788</v>
      </c>
      <c r="AG2593" s="1">
        <v>46035</v>
      </c>
      <c r="AH2593" t="s">
        <v>70</v>
      </c>
      <c r="AI2593">
        <f>_xlfn.XLOOKUP(Tabela5[[#This Row],[UUID]],Planilha2!$A:$A,Planilha2!B:B,"")</f>
        <v>0</v>
      </c>
      <c r="AJ2593">
        <f>_xlfn.XLOOKUP(Tabela5[[#This Row],[UUID]],Planilha2!$A:$A,Planilha2!C:C,"")</f>
        <v>0</v>
      </c>
      <c r="AK2593">
        <f>_xlfn.XLOOKUP(Tabela5[[#This Row],[UUID]],Planilha2!$A:$A,Planilha2!D:D,"")</f>
        <v>1</v>
      </c>
      <c r="AL2593">
        <f>_xlfn.XLOOKUP(Tabela5[[#This Row],[UUID]],Planilha2!$A:$A,Planilha2!E:E,"")</f>
        <v>0</v>
      </c>
      <c r="AM2593">
        <f>_xlfn.XLOOKUP(Tabela5[[#This Row],[UUID]],Planilha2!$A:$A,Planilha2!F:F,"")</f>
        <v>0</v>
      </c>
      <c r="AN2593">
        <f>_xlfn.XLOOKUP(Tabela5[[#This Row],[UUID]],Planilha2!$A:$A,Planilha2!G:G,"")</f>
        <v>1</v>
      </c>
      <c r="AO2593">
        <f>_xlfn.XLOOKUP(Tabela5[[#This Row],[UUID]],Planilha2!$A:$A,Planilha2!H:H,"")</f>
        <v>1</v>
      </c>
      <c r="AP2593">
        <f>_xlfn.XLOOKUP(Tabela5[[#This Row],[UUID]],Planilha2!$A:$A,Planilha2!I:I,"")</f>
        <v>1</v>
      </c>
      <c r="AQ2593">
        <f>_xlfn.XLOOKUP(Tabela5[[#This Row],[UUID]],Planilha2!$A:$A,Planilha2!J:J,"")</f>
        <v>1</v>
      </c>
      <c r="AR2593">
        <f>_xlfn.XLOOKUP(Tabela5[[#This Row],[UUID]],Planilha2!$A:$A,Planilha2!K:K,"")</f>
        <v>1</v>
      </c>
      <c r="AS2593">
        <f>_xlfn.XLOOKUP(Tabela5[[#This Row],[UUID]],Planilha2!$A:$A,Planilha2!L:L,"")</f>
        <v>1</v>
      </c>
      <c r="AT2593">
        <f>_xlfn.XLOOKUP(Tabela5[[#This Row],[UUID]],Planilha2!$A:$A,Planilha2!M:M,"")</f>
        <v>1</v>
      </c>
      <c r="AU2593">
        <f>_xlfn.XLOOKUP(Tabela5[[#This Row],[UUID]],Planilha2!$A:$A,Planilha2!N:N,"")</f>
        <v>1</v>
      </c>
      <c r="AV2593">
        <f>_xlfn.XLOOKUP(Tabela5[[#This Row],[UUID]],Planilha2!$A:$A,Planilha2!O:O,"")</f>
        <v>1</v>
      </c>
    </row>
    <row r="2594" spans="1:48" x14ac:dyDescent="0.2">
      <c r="A2594" t="s">
        <v>9789</v>
      </c>
      <c r="B2594" t="s">
        <v>35</v>
      </c>
      <c r="C2594">
        <v>13603001</v>
      </c>
      <c r="D2594">
        <v>85398128000</v>
      </c>
      <c r="E2594" t="s">
        <v>2510</v>
      </c>
      <c r="F2594" t="s">
        <v>2511</v>
      </c>
      <c r="G2594" t="s">
        <v>2512</v>
      </c>
      <c r="H2594" s="1">
        <v>45992</v>
      </c>
      <c r="I2594">
        <v>202512</v>
      </c>
      <c r="J2594">
        <v>268.30808999999999</v>
      </c>
      <c r="L2594">
        <v>268.31</v>
      </c>
      <c r="N2594">
        <v>90486509</v>
      </c>
      <c r="O2594" s="1">
        <v>46063</v>
      </c>
      <c r="P2594" s="1">
        <v>46073</v>
      </c>
      <c r="R2594">
        <v>53</v>
      </c>
      <c r="S2594" t="s">
        <v>53</v>
      </c>
      <c r="T2594" t="s">
        <v>40</v>
      </c>
      <c r="U2594" t="s">
        <v>40</v>
      </c>
      <c r="V2594" t="s">
        <v>2513</v>
      </c>
      <c r="W2594" t="s">
        <v>94</v>
      </c>
      <c r="X2594" t="s">
        <v>94</v>
      </c>
      <c r="Y2594">
        <v>6</v>
      </c>
      <c r="Z2594" t="s">
        <v>40</v>
      </c>
      <c r="AA2594" t="s">
        <v>850</v>
      </c>
      <c r="AB2594" t="s">
        <v>44</v>
      </c>
      <c r="AC2594" t="s">
        <v>45</v>
      </c>
      <c r="AE2594" t="s">
        <v>2615</v>
      </c>
      <c r="AF2594" t="s">
        <v>9790</v>
      </c>
      <c r="AG2594" s="1">
        <v>46078</v>
      </c>
      <c r="AH2594" t="s">
        <v>2615</v>
      </c>
      <c r="AI2594">
        <f>_xlfn.XLOOKUP(Tabela5[[#This Row],[UUID]],Planilha2!$A:$A,Planilha2!B:B,"")</f>
        <v>1</v>
      </c>
      <c r="AJ2594">
        <f>_xlfn.XLOOKUP(Tabela5[[#This Row],[UUID]],Planilha2!$A:$A,Planilha2!C:C,"")</f>
        <v>1</v>
      </c>
      <c r="AK2594">
        <f>_xlfn.XLOOKUP(Tabela5[[#This Row],[UUID]],Planilha2!$A:$A,Planilha2!D:D,"")</f>
        <v>16</v>
      </c>
      <c r="AL2594">
        <f>_xlfn.XLOOKUP(Tabela5[[#This Row],[UUID]],Planilha2!$A:$A,Planilha2!E:E,"")</f>
        <v>1</v>
      </c>
      <c r="AM2594">
        <f>_xlfn.XLOOKUP(Tabela5[[#This Row],[UUID]],Planilha2!$A:$A,Planilha2!F:F,"")</f>
        <v>1</v>
      </c>
      <c r="AN2594">
        <f>_xlfn.XLOOKUP(Tabela5[[#This Row],[UUID]],Planilha2!$A:$A,Planilha2!G:G,"")</f>
        <v>1</v>
      </c>
      <c r="AO2594">
        <f>_xlfn.XLOOKUP(Tabela5[[#This Row],[UUID]],Planilha2!$A:$A,Planilha2!H:H,"")</f>
        <v>1</v>
      </c>
      <c r="AP2594">
        <f>_xlfn.XLOOKUP(Tabela5[[#This Row],[UUID]],Planilha2!$A:$A,Planilha2!I:I,"")</f>
        <v>1</v>
      </c>
      <c r="AQ2594">
        <f>_xlfn.XLOOKUP(Tabela5[[#This Row],[UUID]],Planilha2!$A:$A,Planilha2!J:J,"")</f>
        <v>1</v>
      </c>
      <c r="AR2594">
        <f>_xlfn.XLOOKUP(Tabela5[[#This Row],[UUID]],Planilha2!$A:$A,Planilha2!K:K,"")</f>
        <v>1</v>
      </c>
      <c r="AS2594">
        <f>_xlfn.XLOOKUP(Tabela5[[#This Row],[UUID]],Planilha2!$A:$A,Planilha2!L:L,"")</f>
        <v>1</v>
      </c>
      <c r="AT2594">
        <f>_xlfn.XLOOKUP(Tabela5[[#This Row],[UUID]],Planilha2!$A:$A,Planilha2!M:M,"")</f>
        <v>0</v>
      </c>
      <c r="AU2594">
        <f>_xlfn.XLOOKUP(Tabela5[[#This Row],[UUID]],Planilha2!$A:$A,Planilha2!N:N,"")</f>
        <v>1</v>
      </c>
      <c r="AV2594">
        <f>_xlfn.XLOOKUP(Tabela5[[#This Row],[UUID]],Planilha2!$A:$A,Planilha2!O:O,"")</f>
        <v>1</v>
      </c>
    </row>
    <row r="2595" spans="1:48" x14ac:dyDescent="0.2">
      <c r="A2595" t="s">
        <v>9791</v>
      </c>
      <c r="B2595" t="s">
        <v>35</v>
      </c>
      <c r="C2595">
        <v>44071680</v>
      </c>
      <c r="D2595">
        <v>3440942007</v>
      </c>
      <c r="E2595" t="s">
        <v>2516</v>
      </c>
      <c r="F2595" t="s">
        <v>2517</v>
      </c>
      <c r="G2595" t="s">
        <v>2518</v>
      </c>
      <c r="H2595" s="1">
        <v>45992</v>
      </c>
      <c r="I2595">
        <v>202512</v>
      </c>
      <c r="J2595">
        <v>274.75393000000003</v>
      </c>
      <c r="L2595">
        <v>274.75</v>
      </c>
      <c r="N2595">
        <v>90461383</v>
      </c>
      <c r="O2595" s="1">
        <v>46048</v>
      </c>
      <c r="P2595" s="1">
        <v>46058</v>
      </c>
      <c r="R2595">
        <v>68</v>
      </c>
      <c r="S2595" t="s">
        <v>53</v>
      </c>
      <c r="T2595" t="s">
        <v>40</v>
      </c>
      <c r="U2595" t="s">
        <v>40</v>
      </c>
      <c r="V2595" t="s">
        <v>2519</v>
      </c>
      <c r="W2595">
        <v>6</v>
      </c>
      <c r="X2595" t="s">
        <v>42</v>
      </c>
      <c r="Y2595">
        <v>6</v>
      </c>
      <c r="Z2595" t="s">
        <v>40</v>
      </c>
      <c r="AA2595" t="s">
        <v>850</v>
      </c>
      <c r="AB2595" t="s">
        <v>44</v>
      </c>
      <c r="AC2595" t="s">
        <v>45</v>
      </c>
      <c r="AE2595" t="s">
        <v>298</v>
      </c>
      <c r="AF2595" t="s">
        <v>9792</v>
      </c>
      <c r="AG2595" s="1">
        <v>46077</v>
      </c>
      <c r="AH2595" t="s">
        <v>2615</v>
      </c>
      <c r="AI2595">
        <f>_xlfn.XLOOKUP(Tabela5[[#This Row],[UUID]],Planilha2!$A:$A,Planilha2!B:B,"")</f>
        <v>0</v>
      </c>
      <c r="AJ2595">
        <f>_xlfn.XLOOKUP(Tabela5[[#This Row],[UUID]],Planilha2!$A:$A,Planilha2!C:C,"")</f>
        <v>2</v>
      </c>
      <c r="AK2595">
        <f>_xlfn.XLOOKUP(Tabela5[[#This Row],[UUID]],Planilha2!$A:$A,Planilha2!D:D,"")</f>
        <v>3</v>
      </c>
      <c r="AL2595">
        <f>_xlfn.XLOOKUP(Tabela5[[#This Row],[UUID]],Planilha2!$A:$A,Planilha2!E:E,"")</f>
        <v>1</v>
      </c>
      <c r="AM2595">
        <f>_xlfn.XLOOKUP(Tabela5[[#This Row],[UUID]],Planilha2!$A:$A,Planilha2!F:F,"")</f>
        <v>1</v>
      </c>
      <c r="AN2595">
        <f>_xlfn.XLOOKUP(Tabela5[[#This Row],[UUID]],Planilha2!$A:$A,Planilha2!G:G,"")</f>
        <v>1</v>
      </c>
      <c r="AO2595">
        <f>_xlfn.XLOOKUP(Tabela5[[#This Row],[UUID]],Planilha2!$A:$A,Planilha2!H:H,"")</f>
        <v>1</v>
      </c>
      <c r="AP2595">
        <f>_xlfn.XLOOKUP(Tabela5[[#This Row],[UUID]],Planilha2!$A:$A,Planilha2!I:I,"")</f>
        <v>1</v>
      </c>
      <c r="AQ2595">
        <f>_xlfn.XLOOKUP(Tabela5[[#This Row],[UUID]],Planilha2!$A:$A,Planilha2!J:J,"")</f>
        <v>1</v>
      </c>
      <c r="AR2595">
        <f>_xlfn.XLOOKUP(Tabela5[[#This Row],[UUID]],Planilha2!$A:$A,Planilha2!K:K,"")</f>
        <v>1</v>
      </c>
      <c r="AS2595">
        <f>_xlfn.XLOOKUP(Tabela5[[#This Row],[UUID]],Planilha2!$A:$A,Planilha2!L:L,"")</f>
        <v>1</v>
      </c>
      <c r="AT2595">
        <f>_xlfn.XLOOKUP(Tabela5[[#This Row],[UUID]],Planilha2!$A:$A,Planilha2!M:M,"")</f>
        <v>1</v>
      </c>
      <c r="AU2595">
        <f>_xlfn.XLOOKUP(Tabela5[[#This Row],[UUID]],Planilha2!$A:$A,Planilha2!N:N,"")</f>
        <v>1</v>
      </c>
      <c r="AV2595">
        <f>_xlfn.XLOOKUP(Tabela5[[#This Row],[UUID]],Planilha2!$A:$A,Planilha2!O:O,"")</f>
        <v>1</v>
      </c>
    </row>
    <row r="2596" spans="1:48" x14ac:dyDescent="0.2">
      <c r="A2596" t="s">
        <v>9793</v>
      </c>
      <c r="B2596" t="s">
        <v>35</v>
      </c>
      <c r="C2596">
        <v>1008168154</v>
      </c>
      <c r="D2596">
        <v>93393970020</v>
      </c>
      <c r="E2596" t="s">
        <v>6361</v>
      </c>
      <c r="F2596" t="s">
        <v>6362</v>
      </c>
      <c r="G2596" t="s">
        <v>6363</v>
      </c>
      <c r="H2596" s="1">
        <v>45992</v>
      </c>
      <c r="I2596">
        <v>202512</v>
      </c>
      <c r="J2596">
        <v>253.80494999999999</v>
      </c>
      <c r="L2596">
        <v>253.8</v>
      </c>
      <c r="N2596">
        <v>90461398</v>
      </c>
      <c r="O2596" s="1">
        <v>46048</v>
      </c>
      <c r="P2596" s="1">
        <v>46058</v>
      </c>
      <c r="R2596">
        <v>68</v>
      </c>
      <c r="S2596" t="s">
        <v>53</v>
      </c>
      <c r="T2596" t="s">
        <v>40</v>
      </c>
      <c r="U2596" t="s">
        <v>40</v>
      </c>
      <c r="V2596" t="s">
        <v>6364</v>
      </c>
      <c r="W2596">
        <v>6</v>
      </c>
      <c r="X2596" t="s">
        <v>42</v>
      </c>
      <c r="Y2596">
        <v>6</v>
      </c>
      <c r="Z2596" t="s">
        <v>40</v>
      </c>
      <c r="AA2596" t="s">
        <v>850</v>
      </c>
      <c r="AB2596" t="s">
        <v>44</v>
      </c>
      <c r="AC2596" t="s">
        <v>45</v>
      </c>
      <c r="AE2596" t="s">
        <v>298</v>
      </c>
      <c r="AF2596" t="s">
        <v>9794</v>
      </c>
      <c r="AG2596" s="1">
        <v>46035</v>
      </c>
      <c r="AH2596" t="s">
        <v>70</v>
      </c>
      <c r="AI2596">
        <f>_xlfn.XLOOKUP(Tabela5[[#This Row],[UUID]],Planilha2!$A:$A,Planilha2!B:B,"")</f>
        <v>0</v>
      </c>
      <c r="AJ2596">
        <f>_xlfn.XLOOKUP(Tabela5[[#This Row],[UUID]],Planilha2!$A:$A,Planilha2!C:C,"")</f>
        <v>0</v>
      </c>
      <c r="AK2596">
        <f>_xlfn.XLOOKUP(Tabela5[[#This Row],[UUID]],Planilha2!$A:$A,Planilha2!D:D,"")</f>
        <v>1</v>
      </c>
      <c r="AL2596">
        <f>_xlfn.XLOOKUP(Tabela5[[#This Row],[UUID]],Planilha2!$A:$A,Planilha2!E:E,"")</f>
        <v>0</v>
      </c>
      <c r="AM2596">
        <f>_xlfn.XLOOKUP(Tabela5[[#This Row],[UUID]],Planilha2!$A:$A,Planilha2!F:F,"")</f>
        <v>0</v>
      </c>
      <c r="AN2596">
        <f>_xlfn.XLOOKUP(Tabela5[[#This Row],[UUID]],Planilha2!$A:$A,Planilha2!G:G,"")</f>
        <v>1</v>
      </c>
      <c r="AO2596">
        <f>_xlfn.XLOOKUP(Tabela5[[#This Row],[UUID]],Planilha2!$A:$A,Planilha2!H:H,"")</f>
        <v>1</v>
      </c>
      <c r="AP2596">
        <f>_xlfn.XLOOKUP(Tabela5[[#This Row],[UUID]],Planilha2!$A:$A,Planilha2!I:I,"")</f>
        <v>1</v>
      </c>
      <c r="AQ2596">
        <f>_xlfn.XLOOKUP(Tabela5[[#This Row],[UUID]],Planilha2!$A:$A,Planilha2!J:J,"")</f>
        <v>1</v>
      </c>
      <c r="AR2596">
        <f>_xlfn.XLOOKUP(Tabela5[[#This Row],[UUID]],Planilha2!$A:$A,Planilha2!K:K,"")</f>
        <v>1</v>
      </c>
      <c r="AS2596">
        <f>_xlfn.XLOOKUP(Tabela5[[#This Row],[UUID]],Planilha2!$A:$A,Planilha2!L:L,"")</f>
        <v>1</v>
      </c>
      <c r="AT2596">
        <f>_xlfn.XLOOKUP(Tabela5[[#This Row],[UUID]],Planilha2!$A:$A,Planilha2!M:M,"")</f>
        <v>1</v>
      </c>
      <c r="AU2596">
        <f>_xlfn.XLOOKUP(Tabela5[[#This Row],[UUID]],Planilha2!$A:$A,Planilha2!N:N,"")</f>
        <v>1</v>
      </c>
      <c r="AV2596">
        <f>_xlfn.XLOOKUP(Tabela5[[#This Row],[UUID]],Planilha2!$A:$A,Planilha2!O:O,"")</f>
        <v>1</v>
      </c>
    </row>
    <row r="2597" spans="1:48" x14ac:dyDescent="0.2">
      <c r="A2597" t="s">
        <v>9795</v>
      </c>
      <c r="B2597" t="s">
        <v>35</v>
      </c>
      <c r="C2597">
        <v>70744301</v>
      </c>
      <c r="D2597">
        <v>99260522072</v>
      </c>
      <c r="E2597" t="s">
        <v>2528</v>
      </c>
      <c r="F2597" t="s">
        <v>2529</v>
      </c>
      <c r="G2597" t="s">
        <v>2530</v>
      </c>
      <c r="H2597" s="1">
        <v>45992</v>
      </c>
      <c r="I2597">
        <v>202512</v>
      </c>
      <c r="J2597">
        <v>164.36892</v>
      </c>
      <c r="L2597">
        <v>164.37</v>
      </c>
      <c r="N2597">
        <v>90461746</v>
      </c>
      <c r="O2597" s="1">
        <v>46048</v>
      </c>
      <c r="P2597" s="1">
        <v>46058</v>
      </c>
      <c r="R2597">
        <v>68</v>
      </c>
      <c r="S2597" t="s">
        <v>53</v>
      </c>
      <c r="T2597" t="s">
        <v>40</v>
      </c>
      <c r="U2597" t="s">
        <v>40</v>
      </c>
      <c r="V2597" t="s">
        <v>2531</v>
      </c>
      <c r="W2597" t="s">
        <v>94</v>
      </c>
      <c r="X2597" t="s">
        <v>94</v>
      </c>
      <c r="Y2597">
        <v>6</v>
      </c>
      <c r="Z2597" t="s">
        <v>95</v>
      </c>
      <c r="AA2597" t="s">
        <v>850</v>
      </c>
      <c r="AB2597" t="s">
        <v>44</v>
      </c>
      <c r="AC2597" t="s">
        <v>45</v>
      </c>
      <c r="AE2597" t="s">
        <v>298</v>
      </c>
      <c r="AF2597" t="s">
        <v>9796</v>
      </c>
      <c r="AG2597" s="1">
        <v>46094</v>
      </c>
      <c r="AH2597" t="s">
        <v>2615</v>
      </c>
      <c r="AI2597">
        <f>_xlfn.XLOOKUP(Tabela5[[#This Row],[UUID]],Planilha2!$A:$A,Planilha2!B:B,"")</f>
        <v>1</v>
      </c>
      <c r="AJ2597">
        <f>_xlfn.XLOOKUP(Tabela5[[#This Row],[UUID]],Planilha2!$A:$A,Planilha2!C:C,"")</f>
        <v>0</v>
      </c>
      <c r="AK2597">
        <f>_xlfn.XLOOKUP(Tabela5[[#This Row],[UUID]],Planilha2!$A:$A,Planilha2!D:D,"")</f>
        <v>3</v>
      </c>
      <c r="AL2597">
        <f>_xlfn.XLOOKUP(Tabela5[[#This Row],[UUID]],Planilha2!$A:$A,Planilha2!E:E,"")</f>
        <v>0</v>
      </c>
      <c r="AM2597">
        <f>_xlfn.XLOOKUP(Tabela5[[#This Row],[UUID]],Planilha2!$A:$A,Planilha2!F:F,"")</f>
        <v>1</v>
      </c>
      <c r="AN2597">
        <f>_xlfn.XLOOKUP(Tabela5[[#This Row],[UUID]],Planilha2!$A:$A,Planilha2!G:G,"")</f>
        <v>1</v>
      </c>
      <c r="AO2597">
        <f>_xlfn.XLOOKUP(Tabela5[[#This Row],[UUID]],Planilha2!$A:$A,Planilha2!H:H,"")</f>
        <v>1</v>
      </c>
      <c r="AP2597">
        <f>_xlfn.XLOOKUP(Tabela5[[#This Row],[UUID]],Planilha2!$A:$A,Planilha2!I:I,"")</f>
        <v>1</v>
      </c>
      <c r="AQ2597">
        <f>_xlfn.XLOOKUP(Tabela5[[#This Row],[UUID]],Planilha2!$A:$A,Planilha2!J:J,"")</f>
        <v>1</v>
      </c>
      <c r="AR2597">
        <f>_xlfn.XLOOKUP(Tabela5[[#This Row],[UUID]],Planilha2!$A:$A,Planilha2!K:K,"")</f>
        <v>1</v>
      </c>
      <c r="AS2597">
        <f>_xlfn.XLOOKUP(Tabela5[[#This Row],[UUID]],Planilha2!$A:$A,Planilha2!L:L,"")</f>
        <v>1</v>
      </c>
      <c r="AT2597">
        <f>_xlfn.XLOOKUP(Tabela5[[#This Row],[UUID]],Planilha2!$A:$A,Planilha2!M:M,"")</f>
        <v>0</v>
      </c>
      <c r="AU2597">
        <f>_xlfn.XLOOKUP(Tabela5[[#This Row],[UUID]],Planilha2!$A:$A,Planilha2!N:N,"")</f>
        <v>1</v>
      </c>
      <c r="AV2597">
        <f>_xlfn.XLOOKUP(Tabela5[[#This Row],[UUID]],Planilha2!$A:$A,Planilha2!O:O,"")</f>
        <v>1</v>
      </c>
    </row>
    <row r="2598" spans="1:48" x14ac:dyDescent="0.2">
      <c r="A2598" t="s">
        <v>9797</v>
      </c>
      <c r="B2598" t="s">
        <v>35</v>
      </c>
      <c r="C2598">
        <v>69328684</v>
      </c>
      <c r="D2598">
        <v>1524246018</v>
      </c>
      <c r="E2598" t="s">
        <v>6375</v>
      </c>
      <c r="F2598" t="s">
        <v>6376</v>
      </c>
      <c r="G2598" t="s">
        <v>6377</v>
      </c>
      <c r="H2598" s="1">
        <v>45992</v>
      </c>
      <c r="I2598">
        <v>202512</v>
      </c>
      <c r="J2598">
        <v>725.96272999999997</v>
      </c>
      <c r="L2598">
        <v>725.96</v>
      </c>
      <c r="N2598">
        <v>90461626</v>
      </c>
      <c r="O2598" s="1">
        <v>46048</v>
      </c>
      <c r="P2598" s="1">
        <v>46058</v>
      </c>
      <c r="R2598">
        <v>68</v>
      </c>
      <c r="S2598" t="s">
        <v>53</v>
      </c>
      <c r="T2598" t="s">
        <v>40</v>
      </c>
      <c r="U2598" t="s">
        <v>40</v>
      </c>
      <c r="V2598" t="s">
        <v>6378</v>
      </c>
      <c r="W2598">
        <v>6</v>
      </c>
      <c r="X2598" t="s">
        <v>42</v>
      </c>
      <c r="Y2598">
        <v>6</v>
      </c>
      <c r="Z2598" t="s">
        <v>40</v>
      </c>
      <c r="AA2598" t="s">
        <v>850</v>
      </c>
      <c r="AB2598" t="s">
        <v>44</v>
      </c>
      <c r="AC2598" t="s">
        <v>45</v>
      </c>
      <c r="AE2598" t="s">
        <v>298</v>
      </c>
      <c r="AF2598" t="s">
        <v>9798</v>
      </c>
      <c r="AG2598" s="1">
        <v>46101</v>
      </c>
      <c r="AH2598" t="s">
        <v>47</v>
      </c>
      <c r="AI2598">
        <f>_xlfn.XLOOKUP(Tabela5[[#This Row],[UUID]],Planilha2!$A:$A,Planilha2!B:B,"")</f>
        <v>1</v>
      </c>
      <c r="AJ2598">
        <f>_xlfn.XLOOKUP(Tabela5[[#This Row],[UUID]],Planilha2!$A:$A,Planilha2!C:C,"")</f>
        <v>0</v>
      </c>
      <c r="AK2598">
        <f>_xlfn.XLOOKUP(Tabela5[[#This Row],[UUID]],Planilha2!$A:$A,Planilha2!D:D,"")</f>
        <v>2</v>
      </c>
      <c r="AL2598">
        <f>_xlfn.XLOOKUP(Tabela5[[#This Row],[UUID]],Planilha2!$A:$A,Planilha2!E:E,"")</f>
        <v>0</v>
      </c>
      <c r="AM2598">
        <f>_xlfn.XLOOKUP(Tabela5[[#This Row],[UUID]],Planilha2!$A:$A,Planilha2!F:F,"")</f>
        <v>1</v>
      </c>
      <c r="AN2598">
        <f>_xlfn.XLOOKUP(Tabela5[[#This Row],[UUID]],Planilha2!$A:$A,Planilha2!G:G,"")</f>
        <v>1</v>
      </c>
      <c r="AO2598">
        <f>_xlfn.XLOOKUP(Tabela5[[#This Row],[UUID]],Planilha2!$A:$A,Planilha2!H:H,"")</f>
        <v>1</v>
      </c>
      <c r="AP2598">
        <f>_xlfn.XLOOKUP(Tabela5[[#This Row],[UUID]],Planilha2!$A:$A,Planilha2!I:I,"")</f>
        <v>1</v>
      </c>
      <c r="AQ2598">
        <f>_xlfn.XLOOKUP(Tabela5[[#This Row],[UUID]],Planilha2!$A:$A,Planilha2!J:J,"")</f>
        <v>1</v>
      </c>
      <c r="AR2598">
        <f>_xlfn.XLOOKUP(Tabela5[[#This Row],[UUID]],Planilha2!$A:$A,Planilha2!K:K,"")</f>
        <v>1</v>
      </c>
      <c r="AS2598">
        <f>_xlfn.XLOOKUP(Tabela5[[#This Row],[UUID]],Planilha2!$A:$A,Planilha2!L:L,"")</f>
        <v>0</v>
      </c>
      <c r="AT2598">
        <f>_xlfn.XLOOKUP(Tabela5[[#This Row],[UUID]],Planilha2!$A:$A,Planilha2!M:M,"")</f>
        <v>0</v>
      </c>
      <c r="AU2598">
        <f>_xlfn.XLOOKUP(Tabela5[[#This Row],[UUID]],Planilha2!$A:$A,Planilha2!N:N,"")</f>
        <v>1</v>
      </c>
      <c r="AV2598">
        <f>_xlfn.XLOOKUP(Tabela5[[#This Row],[UUID]],Planilha2!$A:$A,Planilha2!O:O,"")</f>
        <v>1</v>
      </c>
    </row>
    <row r="2599" spans="1:48" x14ac:dyDescent="0.2">
      <c r="A2599" t="s">
        <v>9799</v>
      </c>
      <c r="B2599" t="s">
        <v>35</v>
      </c>
      <c r="C2599">
        <v>62645901</v>
      </c>
      <c r="D2599">
        <v>55011373053</v>
      </c>
      <c r="E2599" t="s">
        <v>6394</v>
      </c>
      <c r="F2599" t="s">
        <v>6395</v>
      </c>
      <c r="G2599" t="s">
        <v>6396</v>
      </c>
      <c r="H2599" s="1">
        <v>45992</v>
      </c>
      <c r="I2599">
        <v>202512</v>
      </c>
      <c r="J2599">
        <v>2145.6589899999999</v>
      </c>
      <c r="L2599">
        <v>2145.66</v>
      </c>
      <c r="N2599">
        <v>90461507</v>
      </c>
      <c r="O2599" s="1">
        <v>46048</v>
      </c>
      <c r="P2599" s="1">
        <v>46058</v>
      </c>
      <c r="R2599">
        <v>68</v>
      </c>
      <c r="S2599" t="s">
        <v>53</v>
      </c>
      <c r="T2599" t="s">
        <v>40</v>
      </c>
      <c r="U2599" t="s">
        <v>40</v>
      </c>
      <c r="V2599" t="s">
        <v>6397</v>
      </c>
      <c r="W2599">
        <v>6</v>
      </c>
      <c r="X2599" t="s">
        <v>42</v>
      </c>
      <c r="Y2599">
        <v>6</v>
      </c>
      <c r="Z2599" t="s">
        <v>40</v>
      </c>
      <c r="AA2599" t="s">
        <v>850</v>
      </c>
      <c r="AB2599" t="s">
        <v>44</v>
      </c>
      <c r="AC2599" t="s">
        <v>45</v>
      </c>
      <c r="AE2599" t="s">
        <v>298</v>
      </c>
      <c r="AF2599" t="s">
        <v>9800</v>
      </c>
      <c r="AG2599" s="1">
        <v>46092</v>
      </c>
      <c r="AH2599" t="s">
        <v>2615</v>
      </c>
      <c r="AI2599">
        <f>_xlfn.XLOOKUP(Tabela5[[#This Row],[UUID]],Planilha2!$A:$A,Planilha2!B:B,"")</f>
        <v>1</v>
      </c>
      <c r="AJ2599">
        <f>_xlfn.XLOOKUP(Tabela5[[#This Row],[UUID]],Planilha2!$A:$A,Planilha2!C:C,"")</f>
        <v>2</v>
      </c>
      <c r="AK2599">
        <f>_xlfn.XLOOKUP(Tabela5[[#This Row],[UUID]],Planilha2!$A:$A,Planilha2!D:D,"")</f>
        <v>3</v>
      </c>
      <c r="AL2599">
        <f>_xlfn.XLOOKUP(Tabela5[[#This Row],[UUID]],Planilha2!$A:$A,Planilha2!E:E,"")</f>
        <v>0</v>
      </c>
      <c r="AM2599">
        <f>_xlfn.XLOOKUP(Tabela5[[#This Row],[UUID]],Planilha2!$A:$A,Planilha2!F:F,"")</f>
        <v>1</v>
      </c>
      <c r="AN2599">
        <f>_xlfn.XLOOKUP(Tabela5[[#This Row],[UUID]],Planilha2!$A:$A,Planilha2!G:G,"")</f>
        <v>1</v>
      </c>
      <c r="AO2599">
        <f>_xlfn.XLOOKUP(Tabela5[[#This Row],[UUID]],Planilha2!$A:$A,Planilha2!H:H,"")</f>
        <v>1</v>
      </c>
      <c r="AP2599">
        <f>_xlfn.XLOOKUP(Tabela5[[#This Row],[UUID]],Planilha2!$A:$A,Planilha2!I:I,"")</f>
        <v>1</v>
      </c>
      <c r="AQ2599">
        <f>_xlfn.XLOOKUP(Tabela5[[#This Row],[UUID]],Planilha2!$A:$A,Planilha2!J:J,"")</f>
        <v>1</v>
      </c>
      <c r="AR2599">
        <f>_xlfn.XLOOKUP(Tabela5[[#This Row],[UUID]],Planilha2!$A:$A,Planilha2!K:K,"")</f>
        <v>1</v>
      </c>
      <c r="AS2599">
        <f>_xlfn.XLOOKUP(Tabela5[[#This Row],[UUID]],Planilha2!$A:$A,Planilha2!L:L,"")</f>
        <v>1</v>
      </c>
      <c r="AT2599">
        <f>_xlfn.XLOOKUP(Tabela5[[#This Row],[UUID]],Planilha2!$A:$A,Planilha2!M:M,"")</f>
        <v>0</v>
      </c>
      <c r="AU2599">
        <f>_xlfn.XLOOKUP(Tabela5[[#This Row],[UUID]],Planilha2!$A:$A,Planilha2!N:N,"")</f>
        <v>1</v>
      </c>
      <c r="AV2599">
        <f>_xlfn.XLOOKUP(Tabela5[[#This Row],[UUID]],Planilha2!$A:$A,Planilha2!O:O,"")</f>
        <v>1</v>
      </c>
    </row>
    <row r="2600" spans="1:48" x14ac:dyDescent="0.2">
      <c r="A2600" t="s">
        <v>9801</v>
      </c>
      <c r="B2600" t="s">
        <v>35</v>
      </c>
      <c r="C2600">
        <v>1005198711</v>
      </c>
      <c r="D2600">
        <v>23882082000140</v>
      </c>
      <c r="E2600" t="s">
        <v>2620</v>
      </c>
      <c r="F2600" t="s">
        <v>6402</v>
      </c>
      <c r="G2600" t="s">
        <v>2622</v>
      </c>
      <c r="H2600" s="1">
        <v>45992</v>
      </c>
      <c r="I2600">
        <v>202512</v>
      </c>
      <c r="J2600">
        <v>2054.24802</v>
      </c>
      <c r="L2600">
        <v>2054.25</v>
      </c>
      <c r="N2600">
        <v>90461313</v>
      </c>
      <c r="O2600" s="1">
        <v>46048</v>
      </c>
      <c r="P2600" s="1">
        <v>46058</v>
      </c>
      <c r="R2600">
        <v>68</v>
      </c>
      <c r="S2600" t="s">
        <v>39</v>
      </c>
      <c r="T2600" t="s">
        <v>40</v>
      </c>
      <c r="U2600" t="s">
        <v>40</v>
      </c>
      <c r="V2600" t="s">
        <v>2623</v>
      </c>
      <c r="W2600">
        <v>6</v>
      </c>
      <c r="X2600" t="s">
        <v>42</v>
      </c>
      <c r="Y2600">
        <v>6</v>
      </c>
      <c r="Z2600" t="s">
        <v>40</v>
      </c>
      <c r="AA2600" t="s">
        <v>850</v>
      </c>
      <c r="AB2600" t="s">
        <v>44</v>
      </c>
      <c r="AC2600" t="s">
        <v>45</v>
      </c>
      <c r="AE2600" t="s">
        <v>298</v>
      </c>
      <c r="AF2600" t="s">
        <v>9802</v>
      </c>
      <c r="AG2600" s="1">
        <v>46098</v>
      </c>
      <c r="AH2600" t="s">
        <v>47</v>
      </c>
      <c r="AI2600">
        <f>_xlfn.XLOOKUP(Tabela5[[#This Row],[UUID]],Planilha2!$A:$A,Planilha2!B:B,"")</f>
        <v>0</v>
      </c>
      <c r="AJ2600">
        <f>_xlfn.XLOOKUP(Tabela5[[#This Row],[UUID]],Planilha2!$A:$A,Planilha2!C:C,"")</f>
        <v>1</v>
      </c>
      <c r="AK2600">
        <f>_xlfn.XLOOKUP(Tabela5[[#This Row],[UUID]],Planilha2!$A:$A,Planilha2!D:D,"")</f>
        <v>2</v>
      </c>
      <c r="AL2600">
        <f>_xlfn.XLOOKUP(Tabela5[[#This Row],[UUID]],Planilha2!$A:$A,Planilha2!E:E,"")</f>
        <v>0</v>
      </c>
      <c r="AM2600">
        <f>_xlfn.XLOOKUP(Tabela5[[#This Row],[UUID]],Planilha2!$A:$A,Planilha2!F:F,"")</f>
        <v>1</v>
      </c>
      <c r="AN2600">
        <f>_xlfn.XLOOKUP(Tabela5[[#This Row],[UUID]],Planilha2!$A:$A,Planilha2!G:G,"")</f>
        <v>1</v>
      </c>
      <c r="AO2600">
        <f>_xlfn.XLOOKUP(Tabela5[[#This Row],[UUID]],Planilha2!$A:$A,Planilha2!H:H,"")</f>
        <v>1</v>
      </c>
      <c r="AP2600">
        <f>_xlfn.XLOOKUP(Tabela5[[#This Row],[UUID]],Planilha2!$A:$A,Planilha2!I:I,"")</f>
        <v>1</v>
      </c>
      <c r="AQ2600">
        <f>_xlfn.XLOOKUP(Tabela5[[#This Row],[UUID]],Planilha2!$A:$A,Planilha2!J:J,"")</f>
        <v>1</v>
      </c>
      <c r="AR2600">
        <f>_xlfn.XLOOKUP(Tabela5[[#This Row],[UUID]],Planilha2!$A:$A,Planilha2!K:K,"")</f>
        <v>1</v>
      </c>
      <c r="AS2600">
        <f>_xlfn.XLOOKUP(Tabela5[[#This Row],[UUID]],Planilha2!$A:$A,Planilha2!L:L,"")</f>
        <v>0</v>
      </c>
      <c r="AT2600">
        <f>_xlfn.XLOOKUP(Tabela5[[#This Row],[UUID]],Planilha2!$A:$A,Planilha2!M:M,"")</f>
        <v>1</v>
      </c>
      <c r="AU2600">
        <f>_xlfn.XLOOKUP(Tabela5[[#This Row],[UUID]],Planilha2!$A:$A,Planilha2!N:N,"")</f>
        <v>1</v>
      </c>
      <c r="AV2600">
        <f>_xlfn.XLOOKUP(Tabela5[[#This Row],[UUID]],Planilha2!$A:$A,Planilha2!O:O,"")</f>
        <v>1</v>
      </c>
    </row>
    <row r="2601" spans="1:48" x14ac:dyDescent="0.2">
      <c r="A2601" t="s">
        <v>9803</v>
      </c>
      <c r="B2601" t="s">
        <v>35</v>
      </c>
      <c r="C2601">
        <v>71988718</v>
      </c>
      <c r="D2601">
        <v>24856156000137</v>
      </c>
      <c r="E2601" t="s">
        <v>865</v>
      </c>
      <c r="F2601" t="s">
        <v>8436</v>
      </c>
      <c r="G2601" t="s">
        <v>2599</v>
      </c>
      <c r="H2601" s="1">
        <v>45992</v>
      </c>
      <c r="I2601">
        <v>202512</v>
      </c>
      <c r="J2601">
        <v>209.96433999999999</v>
      </c>
      <c r="L2601">
        <v>209.96</v>
      </c>
      <c r="N2601">
        <v>90460668</v>
      </c>
      <c r="O2601" s="1">
        <v>46048</v>
      </c>
      <c r="P2601" s="1">
        <v>46058</v>
      </c>
      <c r="R2601">
        <v>68</v>
      </c>
      <c r="S2601" t="s">
        <v>39</v>
      </c>
      <c r="T2601" t="s">
        <v>40</v>
      </c>
      <c r="U2601" t="s">
        <v>40</v>
      </c>
      <c r="V2601" t="s">
        <v>2600</v>
      </c>
      <c r="W2601" t="s">
        <v>94</v>
      </c>
      <c r="X2601" t="s">
        <v>94</v>
      </c>
      <c r="Y2601">
        <v>6</v>
      </c>
      <c r="Z2601" t="s">
        <v>40</v>
      </c>
      <c r="AA2601" t="s">
        <v>850</v>
      </c>
      <c r="AB2601" t="s">
        <v>44</v>
      </c>
      <c r="AC2601" t="s">
        <v>45</v>
      </c>
      <c r="AE2601" t="s">
        <v>298</v>
      </c>
      <c r="AF2601" t="s">
        <v>9804</v>
      </c>
      <c r="AG2601" s="1">
        <v>46093</v>
      </c>
      <c r="AH2601" t="s">
        <v>2615</v>
      </c>
      <c r="AI2601">
        <f>_xlfn.XLOOKUP(Tabela5[[#This Row],[UUID]],Planilha2!$A:$A,Planilha2!B:B,"")</f>
        <v>1</v>
      </c>
      <c r="AJ2601">
        <f>_xlfn.XLOOKUP(Tabela5[[#This Row],[UUID]],Planilha2!$A:$A,Planilha2!C:C,"")</f>
        <v>0</v>
      </c>
      <c r="AK2601">
        <f>_xlfn.XLOOKUP(Tabela5[[#This Row],[UUID]],Planilha2!$A:$A,Planilha2!D:D,"")</f>
        <v>1</v>
      </c>
      <c r="AL2601">
        <f>_xlfn.XLOOKUP(Tabela5[[#This Row],[UUID]],Planilha2!$A:$A,Planilha2!E:E,"")</f>
        <v>0</v>
      </c>
      <c r="AM2601">
        <f>_xlfn.XLOOKUP(Tabela5[[#This Row],[UUID]],Planilha2!$A:$A,Planilha2!F:F,"")</f>
        <v>1</v>
      </c>
      <c r="AN2601">
        <f>_xlfn.XLOOKUP(Tabela5[[#This Row],[UUID]],Planilha2!$A:$A,Planilha2!G:G,"")</f>
        <v>1</v>
      </c>
      <c r="AO2601">
        <f>_xlfn.XLOOKUP(Tabela5[[#This Row],[UUID]],Planilha2!$A:$A,Planilha2!H:H,"")</f>
        <v>1</v>
      </c>
      <c r="AP2601">
        <f>_xlfn.XLOOKUP(Tabela5[[#This Row],[UUID]],Planilha2!$A:$A,Planilha2!I:I,"")</f>
        <v>1</v>
      </c>
      <c r="AQ2601">
        <f>_xlfn.XLOOKUP(Tabela5[[#This Row],[UUID]],Planilha2!$A:$A,Planilha2!J:J,"")</f>
        <v>1</v>
      </c>
      <c r="AR2601">
        <f>_xlfn.XLOOKUP(Tabela5[[#This Row],[UUID]],Planilha2!$A:$A,Planilha2!K:K,"")</f>
        <v>1</v>
      </c>
      <c r="AS2601">
        <f>_xlfn.XLOOKUP(Tabela5[[#This Row],[UUID]],Planilha2!$A:$A,Planilha2!L:L,"")</f>
        <v>1</v>
      </c>
      <c r="AT2601">
        <f>_xlfn.XLOOKUP(Tabela5[[#This Row],[UUID]],Planilha2!$A:$A,Planilha2!M:M,"")</f>
        <v>0</v>
      </c>
      <c r="AU2601">
        <f>_xlfn.XLOOKUP(Tabela5[[#This Row],[UUID]],Planilha2!$A:$A,Planilha2!N:N,"")</f>
        <v>1</v>
      </c>
      <c r="AV2601">
        <f>_xlfn.XLOOKUP(Tabela5[[#This Row],[UUID]],Planilha2!$A:$A,Planilha2!O:O,"")</f>
        <v>1</v>
      </c>
    </row>
    <row r="2602" spans="1:48" x14ac:dyDescent="0.2">
      <c r="A2602" t="s">
        <v>9805</v>
      </c>
      <c r="B2602" t="s">
        <v>35</v>
      </c>
      <c r="C2602">
        <v>71988700</v>
      </c>
      <c r="D2602">
        <v>24856156000137</v>
      </c>
      <c r="E2602" t="s">
        <v>865</v>
      </c>
      <c r="F2602" t="s">
        <v>6405</v>
      </c>
      <c r="G2602" t="s">
        <v>872</v>
      </c>
      <c r="H2602" s="1">
        <v>45992</v>
      </c>
      <c r="I2602">
        <v>202512</v>
      </c>
      <c r="J2602">
        <v>554.82110999999998</v>
      </c>
      <c r="L2602">
        <v>554.82000000000005</v>
      </c>
      <c r="N2602">
        <v>90460814</v>
      </c>
      <c r="O2602" s="1">
        <v>46048</v>
      </c>
      <c r="P2602" s="1">
        <v>46058</v>
      </c>
      <c r="R2602">
        <v>68</v>
      </c>
      <c r="S2602" t="s">
        <v>39</v>
      </c>
      <c r="T2602" t="s">
        <v>40</v>
      </c>
      <c r="U2602" t="s">
        <v>40</v>
      </c>
      <c r="V2602" t="s">
        <v>873</v>
      </c>
      <c r="W2602">
        <v>6</v>
      </c>
      <c r="X2602" t="s">
        <v>42</v>
      </c>
      <c r="Y2602">
        <v>6</v>
      </c>
      <c r="Z2602" t="s">
        <v>40</v>
      </c>
      <c r="AA2602" t="s">
        <v>850</v>
      </c>
      <c r="AB2602" t="s">
        <v>44</v>
      </c>
      <c r="AC2602" t="s">
        <v>45</v>
      </c>
      <c r="AE2602" t="s">
        <v>298</v>
      </c>
      <c r="AF2602" t="s">
        <v>9806</v>
      </c>
      <c r="AG2602" s="1">
        <v>46083</v>
      </c>
      <c r="AH2602" t="s">
        <v>2615</v>
      </c>
      <c r="AI2602">
        <f>_xlfn.XLOOKUP(Tabela5[[#This Row],[UUID]],Planilha2!$A:$A,Planilha2!B:B,"")</f>
        <v>0</v>
      </c>
      <c r="AJ2602">
        <f>_xlfn.XLOOKUP(Tabela5[[#This Row],[UUID]],Planilha2!$A:$A,Planilha2!C:C,"")</f>
        <v>1</v>
      </c>
      <c r="AK2602">
        <f>_xlfn.XLOOKUP(Tabela5[[#This Row],[UUID]],Planilha2!$A:$A,Planilha2!D:D,"")</f>
        <v>1</v>
      </c>
      <c r="AL2602">
        <f>_xlfn.XLOOKUP(Tabela5[[#This Row],[UUID]],Planilha2!$A:$A,Planilha2!E:E,"")</f>
        <v>0</v>
      </c>
      <c r="AM2602">
        <f>_xlfn.XLOOKUP(Tabela5[[#This Row],[UUID]],Planilha2!$A:$A,Planilha2!F:F,"")</f>
        <v>1</v>
      </c>
      <c r="AN2602">
        <f>_xlfn.XLOOKUP(Tabela5[[#This Row],[UUID]],Planilha2!$A:$A,Planilha2!G:G,"")</f>
        <v>1</v>
      </c>
      <c r="AO2602">
        <f>_xlfn.XLOOKUP(Tabela5[[#This Row],[UUID]],Planilha2!$A:$A,Planilha2!H:H,"")</f>
        <v>1</v>
      </c>
      <c r="AP2602">
        <f>_xlfn.XLOOKUP(Tabela5[[#This Row],[UUID]],Planilha2!$A:$A,Planilha2!I:I,"")</f>
        <v>1</v>
      </c>
      <c r="AQ2602">
        <f>_xlfn.XLOOKUP(Tabela5[[#This Row],[UUID]],Planilha2!$A:$A,Planilha2!J:J,"")</f>
        <v>1</v>
      </c>
      <c r="AR2602">
        <f>_xlfn.XLOOKUP(Tabela5[[#This Row],[UUID]],Planilha2!$A:$A,Planilha2!K:K,"")</f>
        <v>1</v>
      </c>
      <c r="AS2602">
        <f>_xlfn.XLOOKUP(Tabela5[[#This Row],[UUID]],Planilha2!$A:$A,Planilha2!L:L,"")</f>
        <v>1</v>
      </c>
      <c r="AT2602">
        <f>_xlfn.XLOOKUP(Tabela5[[#This Row],[UUID]],Planilha2!$A:$A,Planilha2!M:M,"")</f>
        <v>1</v>
      </c>
      <c r="AU2602">
        <f>_xlfn.XLOOKUP(Tabela5[[#This Row],[UUID]],Planilha2!$A:$A,Planilha2!N:N,"")</f>
        <v>1</v>
      </c>
      <c r="AV2602">
        <f>_xlfn.XLOOKUP(Tabela5[[#This Row],[UUID]],Planilha2!$A:$A,Planilha2!O:O,"")</f>
        <v>1</v>
      </c>
    </row>
    <row r="2603" spans="1:48" x14ac:dyDescent="0.2">
      <c r="A2603" t="s">
        <v>9807</v>
      </c>
      <c r="B2603" t="s">
        <v>35</v>
      </c>
      <c r="C2603">
        <v>71988726</v>
      </c>
      <c r="D2603">
        <v>24856156000137</v>
      </c>
      <c r="E2603" t="s">
        <v>865</v>
      </c>
      <c r="F2603" t="s">
        <v>8436</v>
      </c>
      <c r="G2603" t="s">
        <v>867</v>
      </c>
      <c r="H2603" s="1">
        <v>45992</v>
      </c>
      <c r="I2603">
        <v>202512</v>
      </c>
      <c r="J2603">
        <v>2978.2323500000002</v>
      </c>
      <c r="L2603">
        <v>2978.23</v>
      </c>
      <c r="N2603">
        <v>90460830</v>
      </c>
      <c r="O2603" s="1">
        <v>46048</v>
      </c>
      <c r="P2603" s="1">
        <v>46058</v>
      </c>
      <c r="R2603">
        <v>68</v>
      </c>
      <c r="S2603" t="s">
        <v>39</v>
      </c>
      <c r="T2603" t="s">
        <v>40</v>
      </c>
      <c r="U2603" t="s">
        <v>40</v>
      </c>
      <c r="V2603" t="s">
        <v>868</v>
      </c>
      <c r="W2603">
        <v>6</v>
      </c>
      <c r="X2603" t="s">
        <v>42</v>
      </c>
      <c r="Y2603">
        <v>6</v>
      </c>
      <c r="Z2603" t="s">
        <v>40</v>
      </c>
      <c r="AA2603" t="s">
        <v>850</v>
      </c>
      <c r="AB2603" t="s">
        <v>44</v>
      </c>
      <c r="AC2603" t="s">
        <v>45</v>
      </c>
      <c r="AE2603" t="s">
        <v>298</v>
      </c>
      <c r="AF2603" t="s">
        <v>9808</v>
      </c>
      <c r="AG2603" s="1">
        <v>46035</v>
      </c>
      <c r="AH2603" t="s">
        <v>70</v>
      </c>
      <c r="AI2603">
        <f>_xlfn.XLOOKUP(Tabela5[[#This Row],[UUID]],Planilha2!$A:$A,Planilha2!B:B,"")</f>
        <v>0</v>
      </c>
      <c r="AJ2603">
        <f>_xlfn.XLOOKUP(Tabela5[[#This Row],[UUID]],Planilha2!$A:$A,Planilha2!C:C,"")</f>
        <v>0</v>
      </c>
      <c r="AK2603">
        <f>_xlfn.XLOOKUP(Tabela5[[#This Row],[UUID]],Planilha2!$A:$A,Planilha2!D:D,"")</f>
        <v>1</v>
      </c>
      <c r="AL2603">
        <f>_xlfn.XLOOKUP(Tabela5[[#This Row],[UUID]],Planilha2!$A:$A,Planilha2!E:E,"")</f>
        <v>0</v>
      </c>
      <c r="AM2603">
        <f>_xlfn.XLOOKUP(Tabela5[[#This Row],[UUID]],Planilha2!$A:$A,Planilha2!F:F,"")</f>
        <v>2</v>
      </c>
      <c r="AN2603">
        <f>_xlfn.XLOOKUP(Tabela5[[#This Row],[UUID]],Planilha2!$A:$A,Planilha2!G:G,"")</f>
        <v>1</v>
      </c>
      <c r="AO2603">
        <f>_xlfn.XLOOKUP(Tabela5[[#This Row],[UUID]],Planilha2!$A:$A,Planilha2!H:H,"")</f>
        <v>1</v>
      </c>
      <c r="AP2603">
        <f>_xlfn.XLOOKUP(Tabela5[[#This Row],[UUID]],Planilha2!$A:$A,Planilha2!I:I,"")</f>
        <v>1</v>
      </c>
      <c r="AQ2603">
        <f>_xlfn.XLOOKUP(Tabela5[[#This Row],[UUID]],Planilha2!$A:$A,Planilha2!J:J,"")</f>
        <v>1</v>
      </c>
      <c r="AR2603">
        <f>_xlfn.XLOOKUP(Tabela5[[#This Row],[UUID]],Planilha2!$A:$A,Planilha2!K:K,"")</f>
        <v>1</v>
      </c>
      <c r="AS2603">
        <f>_xlfn.XLOOKUP(Tabela5[[#This Row],[UUID]],Planilha2!$A:$A,Planilha2!L:L,"")</f>
        <v>1</v>
      </c>
      <c r="AT2603">
        <f>_xlfn.XLOOKUP(Tabela5[[#This Row],[UUID]],Planilha2!$A:$A,Planilha2!M:M,"")</f>
        <v>1</v>
      </c>
      <c r="AU2603">
        <f>_xlfn.XLOOKUP(Tabela5[[#This Row],[UUID]],Planilha2!$A:$A,Planilha2!N:N,"")</f>
        <v>1</v>
      </c>
      <c r="AV2603">
        <f>_xlfn.XLOOKUP(Tabela5[[#This Row],[UUID]],Planilha2!$A:$A,Planilha2!O:O,"")</f>
        <v>1</v>
      </c>
    </row>
    <row r="2604" spans="1:48" x14ac:dyDescent="0.2">
      <c r="A2604" t="s">
        <v>9809</v>
      </c>
      <c r="B2604" t="s">
        <v>35</v>
      </c>
      <c r="C2604">
        <v>52483207</v>
      </c>
      <c r="D2604">
        <v>9016337000161</v>
      </c>
      <c r="E2604" t="s">
        <v>9810</v>
      </c>
      <c r="F2604" t="s">
        <v>9811</v>
      </c>
      <c r="G2604" t="s">
        <v>9812</v>
      </c>
      <c r="H2604" s="1">
        <v>45992</v>
      </c>
      <c r="I2604">
        <v>202512</v>
      </c>
      <c r="J2604">
        <v>6091.3262800000002</v>
      </c>
      <c r="K2604">
        <v>196.95</v>
      </c>
      <c r="L2604">
        <v>6288.28</v>
      </c>
      <c r="N2604">
        <v>90462105</v>
      </c>
      <c r="O2604" s="1">
        <v>46049</v>
      </c>
      <c r="P2604" s="1">
        <v>46059</v>
      </c>
      <c r="R2604">
        <v>67</v>
      </c>
      <c r="S2604" t="s">
        <v>39</v>
      </c>
      <c r="T2604" t="s">
        <v>40</v>
      </c>
      <c r="U2604" t="s">
        <v>40</v>
      </c>
      <c r="V2604" t="s">
        <v>9813</v>
      </c>
      <c r="W2604">
        <v>6</v>
      </c>
      <c r="X2604" t="s">
        <v>42</v>
      </c>
      <c r="Y2604">
        <v>6</v>
      </c>
      <c r="Z2604" t="s">
        <v>40</v>
      </c>
      <c r="AA2604" t="s">
        <v>850</v>
      </c>
      <c r="AB2604" t="s">
        <v>44</v>
      </c>
      <c r="AC2604" t="s">
        <v>45</v>
      </c>
      <c r="AE2604" t="s">
        <v>298</v>
      </c>
      <c r="AF2604" t="s">
        <v>9814</v>
      </c>
      <c r="AG2604" s="1">
        <v>46098</v>
      </c>
      <c r="AH2604" t="s">
        <v>47</v>
      </c>
      <c r="AI2604">
        <f>_xlfn.XLOOKUP(Tabela5[[#This Row],[UUID]],Planilha2!$A:$A,Planilha2!B:B,"")</f>
        <v>0</v>
      </c>
      <c r="AJ2604">
        <f>_xlfn.XLOOKUP(Tabela5[[#This Row],[UUID]],Planilha2!$A:$A,Planilha2!C:C,"")</f>
        <v>1</v>
      </c>
      <c r="AK2604">
        <f>_xlfn.XLOOKUP(Tabela5[[#This Row],[UUID]],Planilha2!$A:$A,Planilha2!D:D,"")</f>
        <v>1</v>
      </c>
      <c r="AL2604">
        <f>_xlfn.XLOOKUP(Tabela5[[#This Row],[UUID]],Planilha2!$A:$A,Planilha2!E:E,"")</f>
        <v>0</v>
      </c>
      <c r="AM2604">
        <f>_xlfn.XLOOKUP(Tabela5[[#This Row],[UUID]],Planilha2!$A:$A,Planilha2!F:F,"")</f>
        <v>1</v>
      </c>
      <c r="AN2604">
        <f>_xlfn.XLOOKUP(Tabela5[[#This Row],[UUID]],Planilha2!$A:$A,Planilha2!G:G,"")</f>
        <v>1</v>
      </c>
      <c r="AO2604">
        <f>_xlfn.XLOOKUP(Tabela5[[#This Row],[UUID]],Planilha2!$A:$A,Planilha2!H:H,"")</f>
        <v>1</v>
      </c>
      <c r="AP2604">
        <f>_xlfn.XLOOKUP(Tabela5[[#This Row],[UUID]],Planilha2!$A:$A,Planilha2!I:I,"")</f>
        <v>1</v>
      </c>
      <c r="AQ2604">
        <f>_xlfn.XLOOKUP(Tabela5[[#This Row],[UUID]],Planilha2!$A:$A,Planilha2!J:J,"")</f>
        <v>1</v>
      </c>
      <c r="AR2604">
        <f>_xlfn.XLOOKUP(Tabela5[[#This Row],[UUID]],Planilha2!$A:$A,Planilha2!K:K,"")</f>
        <v>1</v>
      </c>
      <c r="AS2604">
        <f>_xlfn.XLOOKUP(Tabela5[[#This Row],[UUID]],Planilha2!$A:$A,Planilha2!L:L,"")</f>
        <v>0</v>
      </c>
      <c r="AT2604">
        <f>_xlfn.XLOOKUP(Tabela5[[#This Row],[UUID]],Planilha2!$A:$A,Planilha2!M:M,"")</f>
        <v>1</v>
      </c>
      <c r="AU2604">
        <f>_xlfn.XLOOKUP(Tabela5[[#This Row],[UUID]],Planilha2!$A:$A,Planilha2!N:N,"")</f>
        <v>1</v>
      </c>
      <c r="AV2604">
        <f>_xlfn.XLOOKUP(Tabela5[[#This Row],[UUID]],Planilha2!$A:$A,Planilha2!O:O,"")</f>
        <v>1</v>
      </c>
    </row>
    <row r="2605" spans="1:48" x14ac:dyDescent="0.2">
      <c r="A2605" t="s">
        <v>9815</v>
      </c>
      <c r="B2605" t="s">
        <v>35</v>
      </c>
      <c r="C2605">
        <v>1006518981</v>
      </c>
      <c r="D2605">
        <v>76416534053</v>
      </c>
      <c r="E2605" t="s">
        <v>6408</v>
      </c>
      <c r="F2605" t="s">
        <v>6409</v>
      </c>
      <c r="G2605" t="s">
        <v>6410</v>
      </c>
      <c r="H2605" s="1">
        <v>45992</v>
      </c>
      <c r="I2605">
        <v>202512</v>
      </c>
      <c r="J2605">
        <v>1940.19784</v>
      </c>
      <c r="L2605">
        <v>1940.2</v>
      </c>
      <c r="N2605">
        <v>90460979</v>
      </c>
      <c r="O2605" s="1">
        <v>46048</v>
      </c>
      <c r="P2605" s="1">
        <v>46058</v>
      </c>
      <c r="R2605">
        <v>68</v>
      </c>
      <c r="S2605" t="s">
        <v>53</v>
      </c>
      <c r="T2605" t="s">
        <v>40</v>
      </c>
      <c r="U2605" t="s">
        <v>40</v>
      </c>
      <c r="V2605" t="s">
        <v>6411</v>
      </c>
      <c r="W2605">
        <v>6</v>
      </c>
      <c r="X2605" t="s">
        <v>42</v>
      </c>
      <c r="Y2605">
        <v>6</v>
      </c>
      <c r="Z2605" t="s">
        <v>40</v>
      </c>
      <c r="AA2605" t="s">
        <v>850</v>
      </c>
      <c r="AB2605" t="s">
        <v>44</v>
      </c>
      <c r="AC2605" t="s">
        <v>45</v>
      </c>
      <c r="AE2605" t="s">
        <v>298</v>
      </c>
      <c r="AF2605" t="s">
        <v>9816</v>
      </c>
      <c r="AG2605" s="1">
        <v>46062</v>
      </c>
      <c r="AH2605" t="s">
        <v>2751</v>
      </c>
      <c r="AI2605">
        <f>_xlfn.XLOOKUP(Tabela5[[#This Row],[UUID]],Planilha2!$A:$A,Planilha2!B:B,"")</f>
        <v>0</v>
      </c>
      <c r="AJ2605">
        <f>_xlfn.XLOOKUP(Tabela5[[#This Row],[UUID]],Planilha2!$A:$A,Planilha2!C:C,"")</f>
        <v>1</v>
      </c>
      <c r="AK2605">
        <f>_xlfn.XLOOKUP(Tabela5[[#This Row],[UUID]],Planilha2!$A:$A,Planilha2!D:D,"")</f>
        <v>1</v>
      </c>
      <c r="AL2605">
        <f>_xlfn.XLOOKUP(Tabela5[[#This Row],[UUID]],Planilha2!$A:$A,Planilha2!E:E,"")</f>
        <v>0</v>
      </c>
      <c r="AM2605">
        <f>_xlfn.XLOOKUP(Tabela5[[#This Row],[UUID]],Planilha2!$A:$A,Planilha2!F:F,"")</f>
        <v>1</v>
      </c>
      <c r="AN2605">
        <f>_xlfn.XLOOKUP(Tabela5[[#This Row],[UUID]],Planilha2!$A:$A,Planilha2!G:G,"")</f>
        <v>1</v>
      </c>
      <c r="AO2605">
        <f>_xlfn.XLOOKUP(Tabela5[[#This Row],[UUID]],Planilha2!$A:$A,Planilha2!H:H,"")</f>
        <v>1</v>
      </c>
      <c r="AP2605">
        <f>_xlfn.XLOOKUP(Tabela5[[#This Row],[UUID]],Planilha2!$A:$A,Planilha2!I:I,"")</f>
        <v>1</v>
      </c>
      <c r="AQ2605">
        <f>_xlfn.XLOOKUP(Tabela5[[#This Row],[UUID]],Planilha2!$A:$A,Planilha2!J:J,"")</f>
        <v>1</v>
      </c>
      <c r="AR2605">
        <f>_xlfn.XLOOKUP(Tabela5[[#This Row],[UUID]],Planilha2!$A:$A,Planilha2!K:K,"")</f>
        <v>1</v>
      </c>
      <c r="AS2605">
        <f>_xlfn.XLOOKUP(Tabela5[[#This Row],[UUID]],Planilha2!$A:$A,Planilha2!L:L,"")</f>
        <v>1</v>
      </c>
      <c r="AT2605">
        <f>_xlfn.XLOOKUP(Tabela5[[#This Row],[UUID]],Planilha2!$A:$A,Planilha2!M:M,"")</f>
        <v>1</v>
      </c>
      <c r="AU2605">
        <f>_xlfn.XLOOKUP(Tabela5[[#This Row],[UUID]],Planilha2!$A:$A,Planilha2!N:N,"")</f>
        <v>1</v>
      </c>
      <c r="AV2605">
        <f>_xlfn.XLOOKUP(Tabela5[[#This Row],[UUID]],Planilha2!$A:$A,Planilha2!O:O,"")</f>
        <v>1</v>
      </c>
    </row>
    <row r="2606" spans="1:48" x14ac:dyDescent="0.2">
      <c r="A2606" t="s">
        <v>9817</v>
      </c>
      <c r="B2606" t="s">
        <v>35</v>
      </c>
      <c r="C2606">
        <v>62562282</v>
      </c>
      <c r="D2606">
        <v>15129050894</v>
      </c>
      <c r="E2606" t="s">
        <v>846</v>
      </c>
      <c r="F2606" t="s">
        <v>2546</v>
      </c>
      <c r="G2606" t="s">
        <v>848</v>
      </c>
      <c r="H2606" s="1">
        <v>45992</v>
      </c>
      <c r="I2606">
        <v>202512</v>
      </c>
      <c r="J2606">
        <v>1393.6752799999999</v>
      </c>
      <c r="L2606">
        <v>1393.68</v>
      </c>
      <c r="N2606">
        <v>90460640</v>
      </c>
      <c r="O2606" s="1">
        <v>46048</v>
      </c>
      <c r="P2606" s="1">
        <v>46058</v>
      </c>
      <c r="R2606">
        <v>68</v>
      </c>
      <c r="S2606" t="s">
        <v>53</v>
      </c>
      <c r="T2606" t="s">
        <v>40</v>
      </c>
      <c r="U2606" t="s">
        <v>40</v>
      </c>
      <c r="V2606" t="s">
        <v>849</v>
      </c>
      <c r="W2606">
        <v>6</v>
      </c>
      <c r="X2606" t="s">
        <v>42</v>
      </c>
      <c r="Y2606">
        <v>6</v>
      </c>
      <c r="Z2606" t="s">
        <v>40</v>
      </c>
      <c r="AA2606" t="s">
        <v>850</v>
      </c>
      <c r="AB2606" t="s">
        <v>44</v>
      </c>
      <c r="AC2606" t="s">
        <v>45</v>
      </c>
      <c r="AE2606" t="s">
        <v>298</v>
      </c>
      <c r="AF2606" t="s">
        <v>9818</v>
      </c>
      <c r="AG2606" s="1">
        <v>46098</v>
      </c>
      <c r="AH2606" t="s">
        <v>47</v>
      </c>
      <c r="AI2606">
        <f>_xlfn.XLOOKUP(Tabela5[[#This Row],[UUID]],Planilha2!$A:$A,Planilha2!B:B,"")</f>
        <v>0</v>
      </c>
      <c r="AJ2606">
        <f>_xlfn.XLOOKUP(Tabela5[[#This Row],[UUID]],Planilha2!$A:$A,Planilha2!C:C,"")</f>
        <v>1</v>
      </c>
      <c r="AK2606">
        <f>_xlfn.XLOOKUP(Tabela5[[#This Row],[UUID]],Planilha2!$A:$A,Planilha2!D:D,"")</f>
        <v>19</v>
      </c>
      <c r="AL2606">
        <f>_xlfn.XLOOKUP(Tabela5[[#This Row],[UUID]],Planilha2!$A:$A,Planilha2!E:E,"")</f>
        <v>0</v>
      </c>
      <c r="AM2606">
        <f>_xlfn.XLOOKUP(Tabela5[[#This Row],[UUID]],Planilha2!$A:$A,Planilha2!F:F,"")</f>
        <v>1</v>
      </c>
      <c r="AN2606">
        <f>_xlfn.XLOOKUP(Tabela5[[#This Row],[UUID]],Planilha2!$A:$A,Planilha2!G:G,"")</f>
        <v>1</v>
      </c>
      <c r="AO2606">
        <f>_xlfn.XLOOKUP(Tabela5[[#This Row],[UUID]],Planilha2!$A:$A,Planilha2!H:H,"")</f>
        <v>1</v>
      </c>
      <c r="AP2606">
        <f>_xlfn.XLOOKUP(Tabela5[[#This Row],[UUID]],Planilha2!$A:$A,Planilha2!I:I,"")</f>
        <v>1</v>
      </c>
      <c r="AQ2606">
        <f>_xlfn.XLOOKUP(Tabela5[[#This Row],[UUID]],Planilha2!$A:$A,Planilha2!J:J,"")</f>
        <v>1</v>
      </c>
      <c r="AR2606">
        <f>_xlfn.XLOOKUP(Tabela5[[#This Row],[UUID]],Planilha2!$A:$A,Planilha2!K:K,"")</f>
        <v>1</v>
      </c>
      <c r="AS2606">
        <f>_xlfn.XLOOKUP(Tabela5[[#This Row],[UUID]],Planilha2!$A:$A,Planilha2!L:L,"")</f>
        <v>0</v>
      </c>
      <c r="AT2606">
        <f>_xlfn.XLOOKUP(Tabela5[[#This Row],[UUID]],Planilha2!$A:$A,Planilha2!M:M,"")</f>
        <v>1</v>
      </c>
      <c r="AU2606">
        <f>_xlfn.XLOOKUP(Tabela5[[#This Row],[UUID]],Planilha2!$A:$A,Planilha2!N:N,"")</f>
        <v>1</v>
      </c>
      <c r="AV2606">
        <f>_xlfn.XLOOKUP(Tabela5[[#This Row],[UUID]],Planilha2!$A:$A,Planilha2!O:O,"")</f>
        <v>1</v>
      </c>
    </row>
    <row r="2607" spans="1:48" x14ac:dyDescent="0.2">
      <c r="A2607" t="s">
        <v>9819</v>
      </c>
      <c r="B2607" t="s">
        <v>35</v>
      </c>
      <c r="C2607">
        <v>64190455</v>
      </c>
      <c r="D2607">
        <v>85047040097</v>
      </c>
      <c r="E2607" t="s">
        <v>2567</v>
      </c>
      <c r="F2607" t="s">
        <v>2568</v>
      </c>
      <c r="G2607" t="s">
        <v>2569</v>
      </c>
      <c r="H2607" s="1">
        <v>45992</v>
      </c>
      <c r="I2607">
        <v>202512</v>
      </c>
      <c r="J2607">
        <v>2447.5315900000001</v>
      </c>
      <c r="L2607">
        <v>2447.5300000000002</v>
      </c>
      <c r="N2607">
        <v>90486395</v>
      </c>
      <c r="O2607" s="1">
        <v>46063</v>
      </c>
      <c r="P2607" s="1">
        <v>46073</v>
      </c>
      <c r="R2607">
        <v>53</v>
      </c>
      <c r="S2607" t="s">
        <v>53</v>
      </c>
      <c r="T2607" t="s">
        <v>40</v>
      </c>
      <c r="U2607" t="s">
        <v>40</v>
      </c>
      <c r="V2607" t="s">
        <v>2570</v>
      </c>
      <c r="W2607">
        <v>6</v>
      </c>
      <c r="X2607" t="s">
        <v>42</v>
      </c>
      <c r="Y2607">
        <v>6</v>
      </c>
      <c r="Z2607" t="s">
        <v>40</v>
      </c>
      <c r="AA2607" t="s">
        <v>850</v>
      </c>
      <c r="AB2607" t="s">
        <v>44</v>
      </c>
      <c r="AC2607" t="s">
        <v>45</v>
      </c>
      <c r="AE2607" t="s">
        <v>2615</v>
      </c>
      <c r="AF2607" t="s">
        <v>9820</v>
      </c>
      <c r="AG2607" s="1">
        <v>46098</v>
      </c>
      <c r="AH2607" t="s">
        <v>47</v>
      </c>
      <c r="AI2607">
        <f>_xlfn.XLOOKUP(Tabela5[[#This Row],[UUID]],Planilha2!$A:$A,Planilha2!B:B,"")</f>
        <v>0</v>
      </c>
      <c r="AJ2607">
        <f>_xlfn.XLOOKUP(Tabela5[[#This Row],[UUID]],Planilha2!$A:$A,Planilha2!C:C,"")</f>
        <v>1</v>
      </c>
      <c r="AK2607">
        <f>_xlfn.XLOOKUP(Tabela5[[#This Row],[UUID]],Planilha2!$A:$A,Planilha2!D:D,"")</f>
        <v>1</v>
      </c>
      <c r="AL2607">
        <f>_xlfn.XLOOKUP(Tabela5[[#This Row],[UUID]],Planilha2!$A:$A,Planilha2!E:E,"")</f>
        <v>0</v>
      </c>
      <c r="AM2607">
        <f>_xlfn.XLOOKUP(Tabela5[[#This Row],[UUID]],Planilha2!$A:$A,Planilha2!F:F,"")</f>
        <v>1</v>
      </c>
      <c r="AN2607">
        <f>_xlfn.XLOOKUP(Tabela5[[#This Row],[UUID]],Planilha2!$A:$A,Planilha2!G:G,"")</f>
        <v>1</v>
      </c>
      <c r="AO2607">
        <f>_xlfn.XLOOKUP(Tabela5[[#This Row],[UUID]],Planilha2!$A:$A,Planilha2!H:H,"")</f>
        <v>1</v>
      </c>
      <c r="AP2607">
        <f>_xlfn.XLOOKUP(Tabela5[[#This Row],[UUID]],Planilha2!$A:$A,Planilha2!I:I,"")</f>
        <v>1</v>
      </c>
      <c r="AQ2607">
        <f>_xlfn.XLOOKUP(Tabela5[[#This Row],[UUID]],Planilha2!$A:$A,Planilha2!J:J,"")</f>
        <v>1</v>
      </c>
      <c r="AR2607">
        <f>_xlfn.XLOOKUP(Tabela5[[#This Row],[UUID]],Planilha2!$A:$A,Planilha2!K:K,"")</f>
        <v>1</v>
      </c>
      <c r="AS2607">
        <f>_xlfn.XLOOKUP(Tabela5[[#This Row],[UUID]],Planilha2!$A:$A,Planilha2!L:L,"")</f>
        <v>0</v>
      </c>
      <c r="AT2607">
        <f>_xlfn.XLOOKUP(Tabela5[[#This Row],[UUID]],Planilha2!$A:$A,Planilha2!M:M,"")</f>
        <v>1</v>
      </c>
      <c r="AU2607">
        <f>_xlfn.XLOOKUP(Tabela5[[#This Row],[UUID]],Planilha2!$A:$A,Planilha2!N:N,"")</f>
        <v>1</v>
      </c>
      <c r="AV2607">
        <f>_xlfn.XLOOKUP(Tabela5[[#This Row],[UUID]],Planilha2!$A:$A,Planilha2!O:O,"")</f>
        <v>1</v>
      </c>
    </row>
    <row r="2608" spans="1:48" x14ac:dyDescent="0.2">
      <c r="A2608" t="s">
        <v>9821</v>
      </c>
      <c r="B2608" t="s">
        <v>35</v>
      </c>
      <c r="C2608">
        <v>49128108</v>
      </c>
      <c r="D2608">
        <v>554303094</v>
      </c>
      <c r="E2608" t="s">
        <v>6416</v>
      </c>
      <c r="F2608" t="s">
        <v>6417</v>
      </c>
      <c r="G2608" t="s">
        <v>6418</v>
      </c>
      <c r="H2608" s="1">
        <v>45992</v>
      </c>
      <c r="I2608">
        <v>202512</v>
      </c>
      <c r="J2608">
        <v>1909.5800999999999</v>
      </c>
      <c r="L2608">
        <v>1909.58</v>
      </c>
      <c r="N2608">
        <v>90486366</v>
      </c>
      <c r="O2608" s="1">
        <v>46063</v>
      </c>
      <c r="P2608" s="1">
        <v>46073</v>
      </c>
      <c r="R2608">
        <v>53</v>
      </c>
      <c r="S2608" t="s">
        <v>53</v>
      </c>
      <c r="T2608" t="s">
        <v>40</v>
      </c>
      <c r="U2608" t="s">
        <v>40</v>
      </c>
      <c r="V2608" t="s">
        <v>6419</v>
      </c>
      <c r="W2608">
        <v>6</v>
      </c>
      <c r="X2608" t="s">
        <v>42</v>
      </c>
      <c r="Y2608">
        <v>6</v>
      </c>
      <c r="Z2608" t="s">
        <v>40</v>
      </c>
      <c r="AA2608" t="s">
        <v>850</v>
      </c>
      <c r="AB2608" t="s">
        <v>44</v>
      </c>
      <c r="AC2608" t="s">
        <v>45</v>
      </c>
      <c r="AE2608" t="s">
        <v>2615</v>
      </c>
      <c r="AF2608" t="s">
        <v>9822</v>
      </c>
      <c r="AG2608" s="1">
        <v>46101</v>
      </c>
      <c r="AH2608" t="s">
        <v>47</v>
      </c>
      <c r="AI2608">
        <f>_xlfn.XLOOKUP(Tabela5[[#This Row],[UUID]],Planilha2!$A:$A,Planilha2!B:B,"")</f>
        <v>1</v>
      </c>
      <c r="AJ2608">
        <f>_xlfn.XLOOKUP(Tabela5[[#This Row],[UUID]],Planilha2!$A:$A,Planilha2!C:C,"")</f>
        <v>0</v>
      </c>
      <c r="AK2608">
        <f>_xlfn.XLOOKUP(Tabela5[[#This Row],[UUID]],Planilha2!$A:$A,Planilha2!D:D,"")</f>
        <v>11</v>
      </c>
      <c r="AL2608">
        <f>_xlfn.XLOOKUP(Tabela5[[#This Row],[UUID]],Planilha2!$A:$A,Planilha2!E:E,"")</f>
        <v>0</v>
      </c>
      <c r="AM2608">
        <f>_xlfn.XLOOKUP(Tabela5[[#This Row],[UUID]],Planilha2!$A:$A,Planilha2!F:F,"")</f>
        <v>1</v>
      </c>
      <c r="AN2608">
        <f>_xlfn.XLOOKUP(Tabela5[[#This Row],[UUID]],Planilha2!$A:$A,Planilha2!G:G,"")</f>
        <v>1</v>
      </c>
      <c r="AO2608">
        <f>_xlfn.XLOOKUP(Tabela5[[#This Row],[UUID]],Planilha2!$A:$A,Planilha2!H:H,"")</f>
        <v>1</v>
      </c>
      <c r="AP2608">
        <f>_xlfn.XLOOKUP(Tabela5[[#This Row],[UUID]],Planilha2!$A:$A,Planilha2!I:I,"")</f>
        <v>1</v>
      </c>
      <c r="AQ2608">
        <f>_xlfn.XLOOKUP(Tabela5[[#This Row],[UUID]],Planilha2!$A:$A,Planilha2!J:J,"")</f>
        <v>1</v>
      </c>
      <c r="AR2608">
        <f>_xlfn.XLOOKUP(Tabela5[[#This Row],[UUID]],Planilha2!$A:$A,Planilha2!K:K,"")</f>
        <v>1</v>
      </c>
      <c r="AS2608">
        <f>_xlfn.XLOOKUP(Tabela5[[#This Row],[UUID]],Planilha2!$A:$A,Planilha2!L:L,"")</f>
        <v>0</v>
      </c>
      <c r="AT2608">
        <f>_xlfn.XLOOKUP(Tabela5[[#This Row],[UUID]],Planilha2!$A:$A,Planilha2!M:M,"")</f>
        <v>0</v>
      </c>
      <c r="AU2608">
        <f>_xlfn.XLOOKUP(Tabela5[[#This Row],[UUID]],Planilha2!$A:$A,Planilha2!N:N,"")</f>
        <v>1</v>
      </c>
      <c r="AV2608">
        <f>_xlfn.XLOOKUP(Tabela5[[#This Row],[UUID]],Planilha2!$A:$A,Planilha2!O:O,"")</f>
        <v>1</v>
      </c>
    </row>
    <row r="2609" spans="1:48" x14ac:dyDescent="0.2">
      <c r="A2609" t="s">
        <v>9823</v>
      </c>
      <c r="B2609" t="s">
        <v>35</v>
      </c>
      <c r="C2609">
        <v>1005511664</v>
      </c>
      <c r="D2609">
        <v>27214330000136</v>
      </c>
      <c r="E2609" t="s">
        <v>2549</v>
      </c>
      <c r="F2609" t="s">
        <v>2550</v>
      </c>
      <c r="G2609" t="s">
        <v>2551</v>
      </c>
      <c r="H2609" s="1">
        <v>45992</v>
      </c>
      <c r="I2609">
        <v>202512</v>
      </c>
      <c r="J2609">
        <v>749.32889999999998</v>
      </c>
      <c r="L2609">
        <v>749.33</v>
      </c>
      <c r="N2609">
        <v>90461312</v>
      </c>
      <c r="O2609" s="1">
        <v>46048</v>
      </c>
      <c r="P2609" s="1">
        <v>46058</v>
      </c>
      <c r="R2609">
        <v>68</v>
      </c>
      <c r="S2609" t="s">
        <v>39</v>
      </c>
      <c r="T2609" t="s">
        <v>40</v>
      </c>
      <c r="U2609" t="s">
        <v>40</v>
      </c>
      <c r="V2609" t="s">
        <v>2552</v>
      </c>
      <c r="W2609">
        <v>6</v>
      </c>
      <c r="X2609" t="s">
        <v>42</v>
      </c>
      <c r="Y2609">
        <v>6</v>
      </c>
      <c r="Z2609" t="s">
        <v>40</v>
      </c>
      <c r="AA2609" t="s">
        <v>2311</v>
      </c>
      <c r="AB2609" t="s">
        <v>44</v>
      </c>
      <c r="AC2609" t="s">
        <v>45</v>
      </c>
      <c r="AE2609" t="s">
        <v>298</v>
      </c>
      <c r="AF2609" t="s">
        <v>9824</v>
      </c>
      <c r="AG2609" s="1">
        <v>46092</v>
      </c>
      <c r="AH2609" t="s">
        <v>2615</v>
      </c>
      <c r="AI2609">
        <f>_xlfn.XLOOKUP(Tabela5[[#This Row],[UUID]],Planilha2!$A:$A,Planilha2!B:B,"")</f>
        <v>1</v>
      </c>
      <c r="AJ2609">
        <f>_xlfn.XLOOKUP(Tabela5[[#This Row],[UUID]],Planilha2!$A:$A,Planilha2!C:C,"")</f>
        <v>2</v>
      </c>
      <c r="AK2609">
        <f>_xlfn.XLOOKUP(Tabela5[[#This Row],[UUID]],Planilha2!$A:$A,Planilha2!D:D,"")</f>
        <v>1</v>
      </c>
      <c r="AL2609">
        <f>_xlfn.XLOOKUP(Tabela5[[#This Row],[UUID]],Planilha2!$A:$A,Planilha2!E:E,"")</f>
        <v>0</v>
      </c>
      <c r="AM2609">
        <f>_xlfn.XLOOKUP(Tabela5[[#This Row],[UUID]],Planilha2!$A:$A,Planilha2!F:F,"")</f>
        <v>1</v>
      </c>
      <c r="AN2609">
        <f>_xlfn.XLOOKUP(Tabela5[[#This Row],[UUID]],Planilha2!$A:$A,Planilha2!G:G,"")</f>
        <v>1</v>
      </c>
      <c r="AO2609">
        <f>_xlfn.XLOOKUP(Tabela5[[#This Row],[UUID]],Planilha2!$A:$A,Planilha2!H:H,"")</f>
        <v>1</v>
      </c>
      <c r="AP2609">
        <f>_xlfn.XLOOKUP(Tabela5[[#This Row],[UUID]],Planilha2!$A:$A,Planilha2!I:I,"")</f>
        <v>1</v>
      </c>
      <c r="AQ2609">
        <f>_xlfn.XLOOKUP(Tabela5[[#This Row],[UUID]],Planilha2!$A:$A,Planilha2!J:J,"")</f>
        <v>1</v>
      </c>
      <c r="AR2609">
        <f>_xlfn.XLOOKUP(Tabela5[[#This Row],[UUID]],Planilha2!$A:$A,Planilha2!K:K,"")</f>
        <v>1</v>
      </c>
      <c r="AS2609">
        <f>_xlfn.XLOOKUP(Tabela5[[#This Row],[UUID]],Planilha2!$A:$A,Planilha2!L:L,"")</f>
        <v>1</v>
      </c>
      <c r="AT2609">
        <f>_xlfn.XLOOKUP(Tabela5[[#This Row],[UUID]],Planilha2!$A:$A,Planilha2!M:M,"")</f>
        <v>0</v>
      </c>
      <c r="AU2609">
        <f>_xlfn.XLOOKUP(Tabela5[[#This Row],[UUID]],Planilha2!$A:$A,Planilha2!N:N,"")</f>
        <v>1</v>
      </c>
      <c r="AV2609">
        <f>_xlfn.XLOOKUP(Tabela5[[#This Row],[UUID]],Planilha2!$A:$A,Planilha2!O:O,"")</f>
        <v>1</v>
      </c>
    </row>
    <row r="2610" spans="1:48" x14ac:dyDescent="0.2">
      <c r="A2610" t="s">
        <v>9825</v>
      </c>
      <c r="B2610" t="s">
        <v>35</v>
      </c>
      <c r="C2610">
        <v>72212519</v>
      </c>
      <c r="D2610">
        <v>24856156000137</v>
      </c>
      <c r="E2610" t="s">
        <v>865</v>
      </c>
      <c r="F2610" t="s">
        <v>7633</v>
      </c>
      <c r="G2610" t="s">
        <v>2482</v>
      </c>
      <c r="H2610" s="1">
        <v>45992</v>
      </c>
      <c r="I2610">
        <v>202512</v>
      </c>
      <c r="J2610">
        <v>566.79769999999996</v>
      </c>
      <c r="L2610">
        <v>566.79999999999995</v>
      </c>
      <c r="N2610">
        <v>90460525</v>
      </c>
      <c r="O2610" s="1">
        <v>46048</v>
      </c>
      <c r="P2610" s="1">
        <v>46058</v>
      </c>
      <c r="R2610">
        <v>68</v>
      </c>
      <c r="S2610" t="s">
        <v>39</v>
      </c>
      <c r="T2610" t="s">
        <v>40</v>
      </c>
      <c r="U2610" t="s">
        <v>40</v>
      </c>
      <c r="V2610" t="s">
        <v>2483</v>
      </c>
      <c r="W2610">
        <v>6</v>
      </c>
      <c r="X2610" t="s">
        <v>42</v>
      </c>
      <c r="Y2610">
        <v>6</v>
      </c>
      <c r="Z2610" t="s">
        <v>40</v>
      </c>
      <c r="AA2610" t="s">
        <v>2311</v>
      </c>
      <c r="AB2610" t="s">
        <v>44</v>
      </c>
      <c r="AC2610" t="s">
        <v>45</v>
      </c>
      <c r="AE2610" t="s">
        <v>298</v>
      </c>
      <c r="AF2610" t="s">
        <v>9826</v>
      </c>
      <c r="AG2610" s="1">
        <v>46098</v>
      </c>
      <c r="AH2610" t="s">
        <v>47</v>
      </c>
      <c r="AI2610">
        <f>_xlfn.XLOOKUP(Tabela5[[#This Row],[UUID]],Planilha2!$A:$A,Planilha2!B:B,"")</f>
        <v>0</v>
      </c>
      <c r="AJ2610">
        <f>_xlfn.XLOOKUP(Tabela5[[#This Row],[UUID]],Planilha2!$A:$A,Planilha2!C:C,"")</f>
        <v>1</v>
      </c>
      <c r="AK2610">
        <f>_xlfn.XLOOKUP(Tabela5[[#This Row],[UUID]],Planilha2!$A:$A,Planilha2!D:D,"")</f>
        <v>1</v>
      </c>
      <c r="AL2610">
        <f>_xlfn.XLOOKUP(Tabela5[[#This Row],[UUID]],Planilha2!$A:$A,Planilha2!E:E,"")</f>
        <v>0</v>
      </c>
      <c r="AM2610">
        <f>_xlfn.XLOOKUP(Tabela5[[#This Row],[UUID]],Planilha2!$A:$A,Planilha2!F:F,"")</f>
        <v>1</v>
      </c>
      <c r="AN2610">
        <f>_xlfn.XLOOKUP(Tabela5[[#This Row],[UUID]],Planilha2!$A:$A,Planilha2!G:G,"")</f>
        <v>1</v>
      </c>
      <c r="AO2610">
        <f>_xlfn.XLOOKUP(Tabela5[[#This Row],[UUID]],Planilha2!$A:$A,Planilha2!H:H,"")</f>
        <v>1</v>
      </c>
      <c r="AP2610">
        <f>_xlfn.XLOOKUP(Tabela5[[#This Row],[UUID]],Planilha2!$A:$A,Planilha2!I:I,"")</f>
        <v>1</v>
      </c>
      <c r="AQ2610">
        <f>_xlfn.XLOOKUP(Tabela5[[#This Row],[UUID]],Planilha2!$A:$A,Planilha2!J:J,"")</f>
        <v>1</v>
      </c>
      <c r="AR2610">
        <f>_xlfn.XLOOKUP(Tabela5[[#This Row],[UUID]],Planilha2!$A:$A,Planilha2!K:K,"")</f>
        <v>1</v>
      </c>
      <c r="AS2610">
        <f>_xlfn.XLOOKUP(Tabela5[[#This Row],[UUID]],Planilha2!$A:$A,Planilha2!L:L,"")</f>
        <v>0</v>
      </c>
      <c r="AT2610">
        <f>_xlfn.XLOOKUP(Tabela5[[#This Row],[UUID]],Planilha2!$A:$A,Planilha2!M:M,"")</f>
        <v>1</v>
      </c>
      <c r="AU2610">
        <f>_xlfn.XLOOKUP(Tabela5[[#This Row],[UUID]],Planilha2!$A:$A,Planilha2!N:N,"")</f>
        <v>1</v>
      </c>
      <c r="AV2610">
        <f>_xlfn.XLOOKUP(Tabela5[[#This Row],[UUID]],Planilha2!$A:$A,Planilha2!O:O,"")</f>
        <v>1</v>
      </c>
    </row>
    <row r="2611" spans="1:48" x14ac:dyDescent="0.2">
      <c r="A2611" t="s">
        <v>9827</v>
      </c>
      <c r="B2611" t="s">
        <v>35</v>
      </c>
      <c r="C2611">
        <v>71988661</v>
      </c>
      <c r="D2611">
        <v>24856156000137</v>
      </c>
      <c r="E2611" t="s">
        <v>865</v>
      </c>
      <c r="F2611" t="s">
        <v>6424</v>
      </c>
      <c r="G2611" t="s">
        <v>6425</v>
      </c>
      <c r="H2611" s="1">
        <v>45992</v>
      </c>
      <c r="I2611">
        <v>202512</v>
      </c>
      <c r="J2611">
        <v>1232.7669000000001</v>
      </c>
      <c r="L2611">
        <v>1232.77</v>
      </c>
      <c r="N2611">
        <v>90461055</v>
      </c>
      <c r="O2611" s="1">
        <v>46048</v>
      </c>
      <c r="P2611" s="1">
        <v>46058</v>
      </c>
      <c r="R2611">
        <v>68</v>
      </c>
      <c r="S2611" t="s">
        <v>39</v>
      </c>
      <c r="T2611" t="s">
        <v>40</v>
      </c>
      <c r="U2611" t="s">
        <v>40</v>
      </c>
      <c r="V2611" t="s">
        <v>6426</v>
      </c>
      <c r="W2611">
        <v>6</v>
      </c>
      <c r="X2611" t="s">
        <v>42</v>
      </c>
      <c r="Y2611">
        <v>6</v>
      </c>
      <c r="Z2611" t="s">
        <v>40</v>
      </c>
      <c r="AA2611" t="s">
        <v>2311</v>
      </c>
      <c r="AB2611" t="s">
        <v>44</v>
      </c>
      <c r="AC2611" t="s">
        <v>45</v>
      </c>
      <c r="AE2611" t="s">
        <v>298</v>
      </c>
      <c r="AF2611" t="s">
        <v>9828</v>
      </c>
      <c r="AG2611" s="1">
        <v>46092</v>
      </c>
      <c r="AH2611" t="s">
        <v>2615</v>
      </c>
      <c r="AI2611">
        <f>_xlfn.XLOOKUP(Tabela5[[#This Row],[UUID]],Planilha2!$A:$A,Planilha2!B:B,"")</f>
        <v>1</v>
      </c>
      <c r="AJ2611">
        <f>_xlfn.XLOOKUP(Tabela5[[#This Row],[UUID]],Planilha2!$A:$A,Planilha2!C:C,"")</f>
        <v>2</v>
      </c>
      <c r="AK2611">
        <f>_xlfn.XLOOKUP(Tabela5[[#This Row],[UUID]],Planilha2!$A:$A,Planilha2!D:D,"")</f>
        <v>1</v>
      </c>
      <c r="AL2611">
        <f>_xlfn.XLOOKUP(Tabela5[[#This Row],[UUID]],Planilha2!$A:$A,Planilha2!E:E,"")</f>
        <v>0</v>
      </c>
      <c r="AM2611">
        <f>_xlfn.XLOOKUP(Tabela5[[#This Row],[UUID]],Planilha2!$A:$A,Planilha2!F:F,"")</f>
        <v>1</v>
      </c>
      <c r="AN2611">
        <f>_xlfn.XLOOKUP(Tabela5[[#This Row],[UUID]],Planilha2!$A:$A,Planilha2!G:G,"")</f>
        <v>1</v>
      </c>
      <c r="AO2611">
        <f>_xlfn.XLOOKUP(Tabela5[[#This Row],[UUID]],Planilha2!$A:$A,Planilha2!H:H,"")</f>
        <v>1</v>
      </c>
      <c r="AP2611">
        <f>_xlfn.XLOOKUP(Tabela5[[#This Row],[UUID]],Planilha2!$A:$A,Planilha2!I:I,"")</f>
        <v>1</v>
      </c>
      <c r="AQ2611">
        <f>_xlfn.XLOOKUP(Tabela5[[#This Row],[UUID]],Planilha2!$A:$A,Planilha2!J:J,"")</f>
        <v>1</v>
      </c>
      <c r="AR2611">
        <f>_xlfn.XLOOKUP(Tabela5[[#This Row],[UUID]],Planilha2!$A:$A,Planilha2!K:K,"")</f>
        <v>1</v>
      </c>
      <c r="AS2611">
        <f>_xlfn.XLOOKUP(Tabela5[[#This Row],[UUID]],Planilha2!$A:$A,Planilha2!L:L,"")</f>
        <v>1</v>
      </c>
      <c r="AT2611">
        <f>_xlfn.XLOOKUP(Tabela5[[#This Row],[UUID]],Planilha2!$A:$A,Planilha2!M:M,"")</f>
        <v>0</v>
      </c>
      <c r="AU2611">
        <f>_xlfn.XLOOKUP(Tabela5[[#This Row],[UUID]],Planilha2!$A:$A,Planilha2!N:N,"")</f>
        <v>1</v>
      </c>
      <c r="AV2611">
        <f>_xlfn.XLOOKUP(Tabela5[[#This Row],[UUID]],Planilha2!$A:$A,Planilha2!O:O,"")</f>
        <v>1</v>
      </c>
    </row>
    <row r="2612" spans="1:48" x14ac:dyDescent="0.2">
      <c r="A2612" t="s">
        <v>9829</v>
      </c>
      <c r="B2612" t="s">
        <v>35</v>
      </c>
      <c r="C2612">
        <v>71988645</v>
      </c>
      <c r="D2612">
        <v>24856156000137</v>
      </c>
      <c r="E2612" t="s">
        <v>865</v>
      </c>
      <c r="F2612" t="s">
        <v>8460</v>
      </c>
      <c r="G2612" t="s">
        <v>2459</v>
      </c>
      <c r="H2612" s="1">
        <v>45992</v>
      </c>
      <c r="I2612">
        <v>202512</v>
      </c>
      <c r="J2612">
        <v>290.16644000000002</v>
      </c>
      <c r="L2612">
        <v>290.17</v>
      </c>
      <c r="N2612">
        <v>90460726</v>
      </c>
      <c r="O2612" s="1">
        <v>46048</v>
      </c>
      <c r="P2612" s="1">
        <v>46058</v>
      </c>
      <c r="R2612">
        <v>68</v>
      </c>
      <c r="S2612" t="s">
        <v>39</v>
      </c>
      <c r="T2612" t="s">
        <v>40</v>
      </c>
      <c r="U2612" t="s">
        <v>40</v>
      </c>
      <c r="V2612" t="s">
        <v>2460</v>
      </c>
      <c r="W2612">
        <v>6</v>
      </c>
      <c r="X2612" t="s">
        <v>42</v>
      </c>
      <c r="Y2612">
        <v>6</v>
      </c>
      <c r="Z2612" t="s">
        <v>40</v>
      </c>
      <c r="AA2612" t="s">
        <v>2311</v>
      </c>
      <c r="AB2612" t="s">
        <v>44</v>
      </c>
      <c r="AC2612" t="s">
        <v>45</v>
      </c>
      <c r="AE2612" t="s">
        <v>298</v>
      </c>
      <c r="AF2612" t="s">
        <v>9830</v>
      </c>
      <c r="AG2612" s="1">
        <v>46093</v>
      </c>
      <c r="AH2612" t="s">
        <v>2615</v>
      </c>
      <c r="AI2612">
        <f>_xlfn.XLOOKUP(Tabela5[[#This Row],[UUID]],Planilha2!$A:$A,Planilha2!B:B,"")</f>
        <v>1</v>
      </c>
      <c r="AJ2612">
        <f>_xlfn.XLOOKUP(Tabela5[[#This Row],[UUID]],Planilha2!$A:$A,Planilha2!C:C,"")</f>
        <v>0</v>
      </c>
      <c r="AK2612">
        <f>_xlfn.XLOOKUP(Tabela5[[#This Row],[UUID]],Planilha2!$A:$A,Planilha2!D:D,"")</f>
        <v>1</v>
      </c>
      <c r="AL2612">
        <f>_xlfn.XLOOKUP(Tabela5[[#This Row],[UUID]],Planilha2!$A:$A,Planilha2!E:E,"")</f>
        <v>0</v>
      </c>
      <c r="AM2612">
        <f>_xlfn.XLOOKUP(Tabela5[[#This Row],[UUID]],Planilha2!$A:$A,Planilha2!F:F,"")</f>
        <v>1</v>
      </c>
      <c r="AN2612">
        <f>_xlfn.XLOOKUP(Tabela5[[#This Row],[UUID]],Planilha2!$A:$A,Planilha2!G:G,"")</f>
        <v>1</v>
      </c>
      <c r="AO2612">
        <f>_xlfn.XLOOKUP(Tabela5[[#This Row],[UUID]],Planilha2!$A:$A,Planilha2!H:H,"")</f>
        <v>1</v>
      </c>
      <c r="AP2612">
        <f>_xlfn.XLOOKUP(Tabela5[[#This Row],[UUID]],Planilha2!$A:$A,Planilha2!I:I,"")</f>
        <v>1</v>
      </c>
      <c r="AQ2612">
        <f>_xlfn.XLOOKUP(Tabela5[[#This Row],[UUID]],Planilha2!$A:$A,Planilha2!J:J,"")</f>
        <v>1</v>
      </c>
      <c r="AR2612">
        <f>_xlfn.XLOOKUP(Tabela5[[#This Row],[UUID]],Planilha2!$A:$A,Planilha2!K:K,"")</f>
        <v>1</v>
      </c>
      <c r="AS2612">
        <f>_xlfn.XLOOKUP(Tabela5[[#This Row],[UUID]],Planilha2!$A:$A,Planilha2!L:L,"")</f>
        <v>1</v>
      </c>
      <c r="AT2612">
        <f>_xlfn.XLOOKUP(Tabela5[[#This Row],[UUID]],Planilha2!$A:$A,Planilha2!M:M,"")</f>
        <v>0</v>
      </c>
      <c r="AU2612">
        <f>_xlfn.XLOOKUP(Tabela5[[#This Row],[UUID]],Planilha2!$A:$A,Planilha2!N:N,"")</f>
        <v>1</v>
      </c>
      <c r="AV2612">
        <f>_xlfn.XLOOKUP(Tabela5[[#This Row],[UUID]],Planilha2!$A:$A,Planilha2!O:O,"")</f>
        <v>1</v>
      </c>
    </row>
    <row r="2613" spans="1:48" x14ac:dyDescent="0.2">
      <c r="A2613" t="s">
        <v>9831</v>
      </c>
      <c r="B2613" t="s">
        <v>35</v>
      </c>
      <c r="C2613">
        <v>71988670</v>
      </c>
      <c r="D2613">
        <v>24856156000137</v>
      </c>
      <c r="E2613" t="s">
        <v>865</v>
      </c>
      <c r="F2613" t="s">
        <v>6429</v>
      </c>
      <c r="G2613" t="s">
        <v>6430</v>
      </c>
      <c r="H2613" s="1">
        <v>45992</v>
      </c>
      <c r="I2613">
        <v>202512</v>
      </c>
      <c r="J2613">
        <v>470.29572000000002</v>
      </c>
      <c r="L2613">
        <v>470.3</v>
      </c>
      <c r="N2613">
        <v>90460447</v>
      </c>
      <c r="O2613" s="1">
        <v>46048</v>
      </c>
      <c r="P2613" s="1">
        <v>46058</v>
      </c>
      <c r="R2613">
        <v>68</v>
      </c>
      <c r="S2613" t="s">
        <v>39</v>
      </c>
      <c r="T2613" t="s">
        <v>40</v>
      </c>
      <c r="U2613" t="s">
        <v>40</v>
      </c>
      <c r="V2613" t="s">
        <v>6431</v>
      </c>
      <c r="W2613">
        <v>6</v>
      </c>
      <c r="X2613" t="s">
        <v>42</v>
      </c>
      <c r="Y2613">
        <v>6</v>
      </c>
      <c r="Z2613" t="s">
        <v>40</v>
      </c>
      <c r="AA2613" t="s">
        <v>2311</v>
      </c>
      <c r="AB2613" t="s">
        <v>44</v>
      </c>
      <c r="AC2613" t="s">
        <v>45</v>
      </c>
      <c r="AE2613" t="s">
        <v>298</v>
      </c>
      <c r="AF2613" t="s">
        <v>9832</v>
      </c>
      <c r="AG2613" s="1">
        <v>46035</v>
      </c>
      <c r="AH2613" t="s">
        <v>70</v>
      </c>
      <c r="AI2613">
        <f>_xlfn.XLOOKUP(Tabela5[[#This Row],[UUID]],Planilha2!$A:$A,Planilha2!B:B,"")</f>
        <v>0</v>
      </c>
      <c r="AJ2613">
        <f>_xlfn.XLOOKUP(Tabela5[[#This Row],[UUID]],Planilha2!$A:$A,Planilha2!C:C,"")</f>
        <v>0</v>
      </c>
      <c r="AK2613">
        <f>_xlfn.XLOOKUP(Tabela5[[#This Row],[UUID]],Planilha2!$A:$A,Planilha2!D:D,"")</f>
        <v>1</v>
      </c>
      <c r="AL2613">
        <f>_xlfn.XLOOKUP(Tabela5[[#This Row],[UUID]],Planilha2!$A:$A,Planilha2!E:E,"")</f>
        <v>0</v>
      </c>
      <c r="AM2613">
        <f>_xlfn.XLOOKUP(Tabela5[[#This Row],[UUID]],Planilha2!$A:$A,Planilha2!F:F,"")</f>
        <v>0</v>
      </c>
      <c r="AN2613">
        <f>_xlfn.XLOOKUP(Tabela5[[#This Row],[UUID]],Planilha2!$A:$A,Planilha2!G:G,"")</f>
        <v>1</v>
      </c>
      <c r="AO2613">
        <f>_xlfn.XLOOKUP(Tabela5[[#This Row],[UUID]],Planilha2!$A:$A,Planilha2!H:H,"")</f>
        <v>1</v>
      </c>
      <c r="AP2613">
        <f>_xlfn.XLOOKUP(Tabela5[[#This Row],[UUID]],Planilha2!$A:$A,Planilha2!I:I,"")</f>
        <v>1</v>
      </c>
      <c r="AQ2613">
        <f>_xlfn.XLOOKUP(Tabela5[[#This Row],[UUID]],Planilha2!$A:$A,Planilha2!J:J,"")</f>
        <v>1</v>
      </c>
      <c r="AR2613">
        <f>_xlfn.XLOOKUP(Tabela5[[#This Row],[UUID]],Planilha2!$A:$A,Planilha2!K:K,"")</f>
        <v>1</v>
      </c>
      <c r="AS2613">
        <f>_xlfn.XLOOKUP(Tabela5[[#This Row],[UUID]],Planilha2!$A:$A,Planilha2!L:L,"")</f>
        <v>1</v>
      </c>
      <c r="AT2613">
        <f>_xlfn.XLOOKUP(Tabela5[[#This Row],[UUID]],Planilha2!$A:$A,Planilha2!M:M,"")</f>
        <v>1</v>
      </c>
      <c r="AU2613">
        <f>_xlfn.XLOOKUP(Tabela5[[#This Row],[UUID]],Planilha2!$A:$A,Planilha2!N:N,"")</f>
        <v>1</v>
      </c>
      <c r="AV2613">
        <f>_xlfn.XLOOKUP(Tabela5[[#This Row],[UUID]],Planilha2!$A:$A,Planilha2!O:O,"")</f>
        <v>1</v>
      </c>
    </row>
    <row r="2614" spans="1:48" x14ac:dyDescent="0.2">
      <c r="A2614" t="s">
        <v>9833</v>
      </c>
      <c r="B2614" t="s">
        <v>35</v>
      </c>
      <c r="C2614">
        <v>65958136</v>
      </c>
      <c r="D2614">
        <v>2512323951</v>
      </c>
      <c r="E2614" t="s">
        <v>4400</v>
      </c>
      <c r="F2614" t="s">
        <v>4401</v>
      </c>
      <c r="G2614" t="s">
        <v>4402</v>
      </c>
      <c r="H2614" s="1">
        <v>45931</v>
      </c>
      <c r="I2614">
        <v>202510</v>
      </c>
      <c r="J2614">
        <v>249.00199000000001</v>
      </c>
      <c r="L2614">
        <v>249</v>
      </c>
      <c r="N2614">
        <v>90431294</v>
      </c>
      <c r="O2614" s="1">
        <v>46007</v>
      </c>
      <c r="P2614" s="1">
        <v>46059</v>
      </c>
      <c r="R2614">
        <v>67</v>
      </c>
      <c r="S2614" t="s">
        <v>53</v>
      </c>
      <c r="T2614" t="s">
        <v>40</v>
      </c>
      <c r="U2614" t="s">
        <v>40</v>
      </c>
      <c r="V2614" t="s">
        <v>4403</v>
      </c>
      <c r="W2614">
        <v>6</v>
      </c>
      <c r="X2614" t="s">
        <v>42</v>
      </c>
      <c r="Y2614">
        <v>6</v>
      </c>
      <c r="Z2614" t="s">
        <v>40</v>
      </c>
      <c r="AA2614" t="s">
        <v>982</v>
      </c>
      <c r="AB2614" t="s">
        <v>44</v>
      </c>
      <c r="AC2614" t="s">
        <v>45</v>
      </c>
      <c r="AE2614" t="s">
        <v>298</v>
      </c>
      <c r="AF2614" t="s">
        <v>9834</v>
      </c>
      <c r="AG2614" s="1">
        <v>46056</v>
      </c>
      <c r="AH2614" t="s">
        <v>2751</v>
      </c>
      <c r="AI2614">
        <f>_xlfn.XLOOKUP(Tabela5[[#This Row],[UUID]],Planilha2!$A:$A,Planilha2!B:B,"")</f>
        <v>0</v>
      </c>
      <c r="AJ2614">
        <f>_xlfn.XLOOKUP(Tabela5[[#This Row],[UUID]],Planilha2!$A:$A,Planilha2!C:C,"")</f>
        <v>1</v>
      </c>
      <c r="AK2614">
        <f>_xlfn.XLOOKUP(Tabela5[[#This Row],[UUID]],Planilha2!$A:$A,Planilha2!D:D,"")</f>
        <v>1</v>
      </c>
      <c r="AL2614">
        <f>_xlfn.XLOOKUP(Tabela5[[#This Row],[UUID]],Planilha2!$A:$A,Planilha2!E:E,"")</f>
        <v>0</v>
      </c>
      <c r="AM2614">
        <f>_xlfn.XLOOKUP(Tabela5[[#This Row],[UUID]],Planilha2!$A:$A,Planilha2!F:F,"")</f>
        <v>1</v>
      </c>
      <c r="AN2614">
        <f>_xlfn.XLOOKUP(Tabela5[[#This Row],[UUID]],Planilha2!$A:$A,Planilha2!G:G,"")</f>
        <v>1</v>
      </c>
      <c r="AO2614">
        <f>_xlfn.XLOOKUP(Tabela5[[#This Row],[UUID]],Planilha2!$A:$A,Planilha2!H:H,"")</f>
        <v>1</v>
      </c>
      <c r="AP2614">
        <f>_xlfn.XLOOKUP(Tabela5[[#This Row],[UUID]],Planilha2!$A:$A,Planilha2!I:I,"")</f>
        <v>1</v>
      </c>
      <c r="AQ2614">
        <f>_xlfn.XLOOKUP(Tabela5[[#This Row],[UUID]],Planilha2!$A:$A,Planilha2!J:J,"")</f>
        <v>1</v>
      </c>
      <c r="AR2614">
        <f>_xlfn.XLOOKUP(Tabela5[[#This Row],[UUID]],Planilha2!$A:$A,Planilha2!K:K,"")</f>
        <v>1</v>
      </c>
      <c r="AS2614">
        <f>_xlfn.XLOOKUP(Tabela5[[#This Row],[UUID]],Planilha2!$A:$A,Planilha2!L:L,"")</f>
        <v>1</v>
      </c>
      <c r="AT2614">
        <f>_xlfn.XLOOKUP(Tabela5[[#This Row],[UUID]],Planilha2!$A:$A,Planilha2!M:M,"")</f>
        <v>1</v>
      </c>
      <c r="AU2614">
        <f>_xlfn.XLOOKUP(Tabela5[[#This Row],[UUID]],Planilha2!$A:$A,Planilha2!N:N,"")</f>
        <v>1</v>
      </c>
      <c r="AV2614">
        <f>_xlfn.XLOOKUP(Tabela5[[#This Row],[UUID]],Planilha2!$A:$A,Planilha2!O:O,"")</f>
        <v>1</v>
      </c>
    </row>
    <row r="2615" spans="1:48" x14ac:dyDescent="0.2">
      <c r="A2615" t="s">
        <v>9835</v>
      </c>
      <c r="B2615" t="s">
        <v>35</v>
      </c>
      <c r="C2615">
        <v>78656800078</v>
      </c>
      <c r="D2615">
        <v>24856156000137</v>
      </c>
      <c r="E2615" t="s">
        <v>865</v>
      </c>
      <c r="F2615" t="s">
        <v>7617</v>
      </c>
      <c r="G2615" t="s">
        <v>7618</v>
      </c>
      <c r="H2615" s="1">
        <v>45992</v>
      </c>
      <c r="I2615">
        <v>202512</v>
      </c>
      <c r="J2615">
        <v>659.89287000000002</v>
      </c>
      <c r="L2615">
        <v>659.89</v>
      </c>
      <c r="N2615">
        <v>90461071</v>
      </c>
      <c r="O2615" s="1">
        <v>46048</v>
      </c>
      <c r="P2615" s="1">
        <v>46058</v>
      </c>
      <c r="R2615">
        <v>68</v>
      </c>
      <c r="S2615" t="s">
        <v>39</v>
      </c>
      <c r="T2615" t="s">
        <v>40</v>
      </c>
      <c r="U2615" t="s">
        <v>40</v>
      </c>
      <c r="V2615" t="s">
        <v>7619</v>
      </c>
      <c r="W2615">
        <v>6</v>
      </c>
      <c r="X2615" t="s">
        <v>42</v>
      </c>
      <c r="Y2615">
        <v>6</v>
      </c>
      <c r="Z2615" t="s">
        <v>40</v>
      </c>
      <c r="AA2615" t="s">
        <v>2311</v>
      </c>
      <c r="AB2615" t="s">
        <v>44</v>
      </c>
      <c r="AC2615" t="s">
        <v>45</v>
      </c>
      <c r="AE2615" t="s">
        <v>298</v>
      </c>
      <c r="AF2615" t="s">
        <v>9826</v>
      </c>
      <c r="AG2615" s="1">
        <v>46098</v>
      </c>
      <c r="AH2615" t="s">
        <v>47</v>
      </c>
      <c r="AI2615">
        <f>_xlfn.XLOOKUP(Tabela5[[#This Row],[UUID]],Planilha2!$A:$A,Planilha2!B:B,"")</f>
        <v>0</v>
      </c>
      <c r="AJ2615">
        <f>_xlfn.XLOOKUP(Tabela5[[#This Row],[UUID]],Planilha2!$A:$A,Planilha2!C:C,"")</f>
        <v>1</v>
      </c>
      <c r="AK2615">
        <f>_xlfn.XLOOKUP(Tabela5[[#This Row],[UUID]],Planilha2!$A:$A,Planilha2!D:D,"")</f>
        <v>1</v>
      </c>
      <c r="AL2615">
        <f>_xlfn.XLOOKUP(Tabela5[[#This Row],[UUID]],Planilha2!$A:$A,Planilha2!E:E,"")</f>
        <v>0</v>
      </c>
      <c r="AM2615">
        <f>_xlfn.XLOOKUP(Tabela5[[#This Row],[UUID]],Planilha2!$A:$A,Planilha2!F:F,"")</f>
        <v>1</v>
      </c>
      <c r="AN2615">
        <f>_xlfn.XLOOKUP(Tabela5[[#This Row],[UUID]],Planilha2!$A:$A,Planilha2!G:G,"")</f>
        <v>1</v>
      </c>
      <c r="AO2615">
        <f>_xlfn.XLOOKUP(Tabela5[[#This Row],[UUID]],Planilha2!$A:$A,Planilha2!H:H,"")</f>
        <v>1</v>
      </c>
      <c r="AP2615">
        <f>_xlfn.XLOOKUP(Tabela5[[#This Row],[UUID]],Planilha2!$A:$A,Planilha2!I:I,"")</f>
        <v>1</v>
      </c>
      <c r="AQ2615">
        <f>_xlfn.XLOOKUP(Tabela5[[#This Row],[UUID]],Planilha2!$A:$A,Planilha2!J:J,"")</f>
        <v>1</v>
      </c>
      <c r="AR2615">
        <f>_xlfn.XLOOKUP(Tabela5[[#This Row],[UUID]],Planilha2!$A:$A,Planilha2!K:K,"")</f>
        <v>1</v>
      </c>
      <c r="AS2615">
        <f>_xlfn.XLOOKUP(Tabela5[[#This Row],[UUID]],Planilha2!$A:$A,Planilha2!L:L,"")</f>
        <v>0</v>
      </c>
      <c r="AT2615">
        <f>_xlfn.XLOOKUP(Tabela5[[#This Row],[UUID]],Planilha2!$A:$A,Planilha2!M:M,"")</f>
        <v>1</v>
      </c>
      <c r="AU2615">
        <f>_xlfn.XLOOKUP(Tabela5[[#This Row],[UUID]],Planilha2!$A:$A,Planilha2!N:N,"")</f>
        <v>1</v>
      </c>
      <c r="AV2615">
        <f>_xlfn.XLOOKUP(Tabela5[[#This Row],[UUID]],Planilha2!$A:$A,Planilha2!O:O,"")</f>
        <v>1</v>
      </c>
    </row>
    <row r="2616" spans="1:48" x14ac:dyDescent="0.2">
      <c r="A2616" t="s">
        <v>9836</v>
      </c>
      <c r="B2616" t="s">
        <v>35</v>
      </c>
      <c r="C2616">
        <v>28723619</v>
      </c>
      <c r="D2616">
        <v>11650514000109</v>
      </c>
      <c r="E2616" t="s">
        <v>2410</v>
      </c>
      <c r="F2616" t="s">
        <v>7604</v>
      </c>
      <c r="G2616" t="s">
        <v>2412</v>
      </c>
      <c r="H2616" s="1">
        <v>45992</v>
      </c>
      <c r="I2616">
        <v>202512</v>
      </c>
      <c r="J2616">
        <v>1205.9841799999999</v>
      </c>
      <c r="L2616">
        <v>1205.98</v>
      </c>
      <c r="N2616">
        <v>90460571</v>
      </c>
      <c r="O2616" s="1">
        <v>46048</v>
      </c>
      <c r="P2616" s="1">
        <v>46058</v>
      </c>
      <c r="R2616">
        <v>68</v>
      </c>
      <c r="S2616" t="s">
        <v>39</v>
      </c>
      <c r="T2616" t="s">
        <v>40</v>
      </c>
      <c r="U2616" t="s">
        <v>40</v>
      </c>
      <c r="V2616" t="s">
        <v>2413</v>
      </c>
      <c r="W2616">
        <v>6</v>
      </c>
      <c r="X2616" t="s">
        <v>42</v>
      </c>
      <c r="Y2616">
        <v>6</v>
      </c>
      <c r="Z2616" t="s">
        <v>40</v>
      </c>
      <c r="AA2616" t="s">
        <v>2311</v>
      </c>
      <c r="AB2616" t="s">
        <v>44</v>
      </c>
      <c r="AC2616" t="s">
        <v>45</v>
      </c>
      <c r="AE2616" t="s">
        <v>298</v>
      </c>
      <c r="AF2616" t="s">
        <v>9837</v>
      </c>
      <c r="AG2616" s="1">
        <v>46083</v>
      </c>
      <c r="AH2616" t="s">
        <v>2615</v>
      </c>
      <c r="AI2616">
        <f>_xlfn.XLOOKUP(Tabela5[[#This Row],[UUID]],Planilha2!$A:$A,Planilha2!B:B,"")</f>
        <v>0</v>
      </c>
      <c r="AJ2616">
        <f>_xlfn.XLOOKUP(Tabela5[[#This Row],[UUID]],Planilha2!$A:$A,Planilha2!C:C,"")</f>
        <v>1</v>
      </c>
      <c r="AK2616">
        <f>_xlfn.XLOOKUP(Tabela5[[#This Row],[UUID]],Planilha2!$A:$A,Planilha2!D:D,"")</f>
        <v>1</v>
      </c>
      <c r="AL2616">
        <f>_xlfn.XLOOKUP(Tabela5[[#This Row],[UUID]],Planilha2!$A:$A,Planilha2!E:E,"")</f>
        <v>0</v>
      </c>
      <c r="AM2616">
        <f>_xlfn.XLOOKUP(Tabela5[[#This Row],[UUID]],Planilha2!$A:$A,Planilha2!F:F,"")</f>
        <v>1</v>
      </c>
      <c r="AN2616">
        <f>_xlfn.XLOOKUP(Tabela5[[#This Row],[UUID]],Planilha2!$A:$A,Planilha2!G:G,"")</f>
        <v>1</v>
      </c>
      <c r="AO2616">
        <f>_xlfn.XLOOKUP(Tabela5[[#This Row],[UUID]],Planilha2!$A:$A,Planilha2!H:H,"")</f>
        <v>1</v>
      </c>
      <c r="AP2616">
        <f>_xlfn.XLOOKUP(Tabela5[[#This Row],[UUID]],Planilha2!$A:$A,Planilha2!I:I,"")</f>
        <v>1</v>
      </c>
      <c r="AQ2616">
        <f>_xlfn.XLOOKUP(Tabela5[[#This Row],[UUID]],Planilha2!$A:$A,Planilha2!J:J,"")</f>
        <v>1</v>
      </c>
      <c r="AR2616">
        <f>_xlfn.XLOOKUP(Tabela5[[#This Row],[UUID]],Planilha2!$A:$A,Planilha2!K:K,"")</f>
        <v>1</v>
      </c>
      <c r="AS2616">
        <f>_xlfn.XLOOKUP(Tabela5[[#This Row],[UUID]],Planilha2!$A:$A,Planilha2!L:L,"")</f>
        <v>1</v>
      </c>
      <c r="AT2616">
        <f>_xlfn.XLOOKUP(Tabela5[[#This Row],[UUID]],Planilha2!$A:$A,Planilha2!M:M,"")</f>
        <v>1</v>
      </c>
      <c r="AU2616">
        <f>_xlfn.XLOOKUP(Tabela5[[#This Row],[UUID]],Planilha2!$A:$A,Planilha2!N:N,"")</f>
        <v>1</v>
      </c>
      <c r="AV2616">
        <f>_xlfn.XLOOKUP(Tabela5[[#This Row],[UUID]],Planilha2!$A:$A,Planilha2!O:O,"")</f>
        <v>1</v>
      </c>
    </row>
    <row r="2617" spans="1:48" x14ac:dyDescent="0.2">
      <c r="A2617" t="s">
        <v>9838</v>
      </c>
      <c r="B2617" t="s">
        <v>35</v>
      </c>
      <c r="C2617">
        <v>5196060</v>
      </c>
      <c r="D2617">
        <v>92956408000150</v>
      </c>
      <c r="E2617" t="s">
        <v>6436</v>
      </c>
      <c r="F2617" t="s">
        <v>6437</v>
      </c>
      <c r="G2617" t="s">
        <v>6438</v>
      </c>
      <c r="H2617" s="1">
        <v>45992</v>
      </c>
      <c r="I2617">
        <v>202512</v>
      </c>
      <c r="J2617">
        <v>1950.58536</v>
      </c>
      <c r="K2617">
        <v>59.82</v>
      </c>
      <c r="L2617">
        <v>2010.41</v>
      </c>
      <c r="N2617">
        <v>90461098</v>
      </c>
      <c r="O2617" s="1">
        <v>46048</v>
      </c>
      <c r="P2617" s="1">
        <v>46058</v>
      </c>
      <c r="R2617">
        <v>68</v>
      </c>
      <c r="S2617" t="s">
        <v>39</v>
      </c>
      <c r="T2617" t="s">
        <v>40</v>
      </c>
      <c r="U2617" t="s">
        <v>40</v>
      </c>
      <c r="V2617" t="s">
        <v>6439</v>
      </c>
      <c r="W2617">
        <v>6</v>
      </c>
      <c r="X2617" t="s">
        <v>42</v>
      </c>
      <c r="Y2617">
        <v>6</v>
      </c>
      <c r="Z2617" t="s">
        <v>40</v>
      </c>
      <c r="AA2617" t="s">
        <v>2311</v>
      </c>
      <c r="AB2617" t="s">
        <v>44</v>
      </c>
      <c r="AC2617" t="s">
        <v>45</v>
      </c>
      <c r="AE2617" t="s">
        <v>298</v>
      </c>
      <c r="AF2617" t="s">
        <v>9839</v>
      </c>
      <c r="AG2617" s="1">
        <v>46107</v>
      </c>
      <c r="AH2617" t="s">
        <v>47</v>
      </c>
      <c r="AI2617">
        <f>_xlfn.XLOOKUP(Tabela5[[#This Row],[UUID]],Planilha2!$A:$A,Planilha2!B:B,"")</f>
        <v>1</v>
      </c>
      <c r="AJ2617">
        <f>_xlfn.XLOOKUP(Tabela5[[#This Row],[UUID]],Planilha2!$A:$A,Planilha2!C:C,"")</f>
        <v>1</v>
      </c>
      <c r="AK2617">
        <f>_xlfn.XLOOKUP(Tabela5[[#This Row],[UUID]],Planilha2!$A:$A,Planilha2!D:D,"")</f>
        <v>1</v>
      </c>
      <c r="AL2617">
        <f>_xlfn.XLOOKUP(Tabela5[[#This Row],[UUID]],Planilha2!$A:$A,Planilha2!E:E,"")</f>
        <v>0</v>
      </c>
      <c r="AM2617">
        <f>_xlfn.XLOOKUP(Tabela5[[#This Row],[UUID]],Planilha2!$A:$A,Planilha2!F:F,"")</f>
        <v>1</v>
      </c>
      <c r="AN2617">
        <f>_xlfn.XLOOKUP(Tabela5[[#This Row],[UUID]],Planilha2!$A:$A,Planilha2!G:G,"")</f>
        <v>1</v>
      </c>
      <c r="AO2617">
        <f>_xlfn.XLOOKUP(Tabela5[[#This Row],[UUID]],Planilha2!$A:$A,Planilha2!H:H,"")</f>
        <v>1</v>
      </c>
      <c r="AP2617">
        <f>_xlfn.XLOOKUP(Tabela5[[#This Row],[UUID]],Planilha2!$A:$A,Planilha2!I:I,"")</f>
        <v>1</v>
      </c>
      <c r="AQ2617">
        <f>_xlfn.XLOOKUP(Tabela5[[#This Row],[UUID]],Planilha2!$A:$A,Planilha2!J:J,"")</f>
        <v>0</v>
      </c>
      <c r="AR2617">
        <f>_xlfn.XLOOKUP(Tabela5[[#This Row],[UUID]],Planilha2!$A:$A,Planilha2!K:K,"")</f>
        <v>0</v>
      </c>
      <c r="AS2617">
        <f>_xlfn.XLOOKUP(Tabela5[[#This Row],[UUID]],Planilha2!$A:$A,Planilha2!L:L,"")</f>
        <v>0</v>
      </c>
      <c r="AT2617">
        <f>_xlfn.XLOOKUP(Tabela5[[#This Row],[UUID]],Planilha2!$A:$A,Planilha2!M:M,"")</f>
        <v>0</v>
      </c>
      <c r="AU2617">
        <f>_xlfn.XLOOKUP(Tabela5[[#This Row],[UUID]],Planilha2!$A:$A,Planilha2!N:N,"")</f>
        <v>1</v>
      </c>
      <c r="AV2617">
        <f>_xlfn.XLOOKUP(Tabela5[[#This Row],[UUID]],Planilha2!$A:$A,Planilha2!O:O,"")</f>
        <v>1</v>
      </c>
    </row>
    <row r="2618" spans="1:48" x14ac:dyDescent="0.2">
      <c r="A2618" t="s">
        <v>9840</v>
      </c>
      <c r="B2618" t="s">
        <v>35</v>
      </c>
      <c r="C2618">
        <v>102180636</v>
      </c>
      <c r="D2618">
        <v>1446997022</v>
      </c>
      <c r="E2618" t="s">
        <v>2344</v>
      </c>
      <c r="F2618" t="s">
        <v>7569</v>
      </c>
      <c r="G2618" t="s">
        <v>2346</v>
      </c>
      <c r="H2618" s="1">
        <v>45992</v>
      </c>
      <c r="I2618">
        <v>202512</v>
      </c>
      <c r="J2618">
        <v>3224.7122599999998</v>
      </c>
      <c r="L2618">
        <v>3224.71</v>
      </c>
      <c r="N2618">
        <v>90461116</v>
      </c>
      <c r="O2618" s="1">
        <v>46048</v>
      </c>
      <c r="P2618" s="1">
        <v>46058</v>
      </c>
      <c r="R2618">
        <v>68</v>
      </c>
      <c r="S2618" t="s">
        <v>53</v>
      </c>
      <c r="T2618" t="s">
        <v>40</v>
      </c>
      <c r="U2618" t="s">
        <v>40</v>
      </c>
      <c r="V2618" t="s">
        <v>2347</v>
      </c>
      <c r="W2618">
        <v>6</v>
      </c>
      <c r="X2618" t="s">
        <v>42</v>
      </c>
      <c r="Y2618">
        <v>6</v>
      </c>
      <c r="Z2618" t="s">
        <v>40</v>
      </c>
      <c r="AA2618" t="s">
        <v>2311</v>
      </c>
      <c r="AB2618" t="s">
        <v>44</v>
      </c>
      <c r="AC2618" t="s">
        <v>45</v>
      </c>
      <c r="AE2618" t="s">
        <v>298</v>
      </c>
      <c r="AF2618" t="s">
        <v>9841</v>
      </c>
      <c r="AG2618" s="1">
        <v>46035</v>
      </c>
      <c r="AH2618" t="s">
        <v>70</v>
      </c>
      <c r="AI2618">
        <f>_xlfn.XLOOKUP(Tabela5[[#This Row],[UUID]],Planilha2!$A:$A,Planilha2!B:B,"")</f>
        <v>0</v>
      </c>
      <c r="AJ2618">
        <f>_xlfn.XLOOKUP(Tabela5[[#This Row],[UUID]],Planilha2!$A:$A,Planilha2!C:C,"")</f>
        <v>0</v>
      </c>
      <c r="AK2618">
        <f>_xlfn.XLOOKUP(Tabela5[[#This Row],[UUID]],Planilha2!$A:$A,Planilha2!D:D,"")</f>
        <v>1</v>
      </c>
      <c r="AL2618">
        <f>_xlfn.XLOOKUP(Tabela5[[#This Row],[UUID]],Planilha2!$A:$A,Planilha2!E:E,"")</f>
        <v>0</v>
      </c>
      <c r="AM2618">
        <f>_xlfn.XLOOKUP(Tabela5[[#This Row],[UUID]],Planilha2!$A:$A,Planilha2!F:F,"")</f>
        <v>0</v>
      </c>
      <c r="AN2618">
        <f>_xlfn.XLOOKUP(Tabela5[[#This Row],[UUID]],Planilha2!$A:$A,Planilha2!G:G,"")</f>
        <v>1</v>
      </c>
      <c r="AO2618">
        <f>_xlfn.XLOOKUP(Tabela5[[#This Row],[UUID]],Planilha2!$A:$A,Planilha2!H:H,"")</f>
        <v>1</v>
      </c>
      <c r="AP2618">
        <f>_xlfn.XLOOKUP(Tabela5[[#This Row],[UUID]],Planilha2!$A:$A,Planilha2!I:I,"")</f>
        <v>1</v>
      </c>
      <c r="AQ2618">
        <f>_xlfn.XLOOKUP(Tabela5[[#This Row],[UUID]],Planilha2!$A:$A,Planilha2!J:J,"")</f>
        <v>1</v>
      </c>
      <c r="AR2618">
        <f>_xlfn.XLOOKUP(Tabela5[[#This Row],[UUID]],Planilha2!$A:$A,Planilha2!K:K,"")</f>
        <v>1</v>
      </c>
      <c r="AS2618">
        <f>_xlfn.XLOOKUP(Tabela5[[#This Row],[UUID]],Planilha2!$A:$A,Planilha2!L:L,"")</f>
        <v>1</v>
      </c>
      <c r="AT2618">
        <f>_xlfn.XLOOKUP(Tabela5[[#This Row],[UUID]],Planilha2!$A:$A,Planilha2!M:M,"")</f>
        <v>0</v>
      </c>
      <c r="AU2618">
        <f>_xlfn.XLOOKUP(Tabela5[[#This Row],[UUID]],Planilha2!$A:$A,Planilha2!N:N,"")</f>
        <v>1</v>
      </c>
      <c r="AV2618">
        <f>_xlfn.XLOOKUP(Tabela5[[#This Row],[UUID]],Planilha2!$A:$A,Planilha2!O:O,"")</f>
        <v>1</v>
      </c>
    </row>
    <row r="2619" spans="1:48" x14ac:dyDescent="0.2">
      <c r="A2619" t="s">
        <v>9842</v>
      </c>
      <c r="B2619" t="s">
        <v>35</v>
      </c>
      <c r="C2619">
        <v>66272815</v>
      </c>
      <c r="D2619">
        <v>1277713014</v>
      </c>
      <c r="E2619" t="s">
        <v>2561</v>
      </c>
      <c r="F2619" t="s">
        <v>2562</v>
      </c>
      <c r="G2619" t="s">
        <v>2563</v>
      </c>
      <c r="H2619" s="1">
        <v>45992</v>
      </c>
      <c r="I2619">
        <v>202512</v>
      </c>
      <c r="J2619">
        <v>5424.17436</v>
      </c>
      <c r="L2619">
        <v>5424.17</v>
      </c>
      <c r="N2619">
        <v>90460527</v>
      </c>
      <c r="O2619" s="1">
        <v>46048</v>
      </c>
      <c r="P2619" s="1">
        <v>46058</v>
      </c>
      <c r="R2619">
        <v>68</v>
      </c>
      <c r="S2619" t="s">
        <v>53</v>
      </c>
      <c r="T2619" t="s">
        <v>40</v>
      </c>
      <c r="U2619" t="s">
        <v>40</v>
      </c>
      <c r="V2619" t="s">
        <v>2564</v>
      </c>
      <c r="W2619">
        <v>6</v>
      </c>
      <c r="X2619" t="s">
        <v>42</v>
      </c>
      <c r="Y2619">
        <v>6</v>
      </c>
      <c r="Z2619" t="s">
        <v>40</v>
      </c>
      <c r="AA2619" t="s">
        <v>2311</v>
      </c>
      <c r="AB2619" t="s">
        <v>44</v>
      </c>
      <c r="AC2619" t="s">
        <v>45</v>
      </c>
      <c r="AE2619" t="s">
        <v>298</v>
      </c>
      <c r="AF2619" t="s">
        <v>9843</v>
      </c>
      <c r="AG2619" s="1">
        <v>46092</v>
      </c>
      <c r="AH2619" t="s">
        <v>2615</v>
      </c>
      <c r="AI2619">
        <f>_xlfn.XLOOKUP(Tabela5[[#This Row],[UUID]],Planilha2!$A:$A,Planilha2!B:B,"")</f>
        <v>1</v>
      </c>
      <c r="AJ2619">
        <f>_xlfn.XLOOKUP(Tabela5[[#This Row],[UUID]],Planilha2!$A:$A,Planilha2!C:C,"")</f>
        <v>2</v>
      </c>
      <c r="AK2619">
        <f>_xlfn.XLOOKUP(Tabela5[[#This Row],[UUID]],Planilha2!$A:$A,Planilha2!D:D,"")</f>
        <v>3</v>
      </c>
      <c r="AL2619">
        <f>_xlfn.XLOOKUP(Tabela5[[#This Row],[UUID]],Planilha2!$A:$A,Planilha2!E:E,"")</f>
        <v>0</v>
      </c>
      <c r="AM2619">
        <f>_xlfn.XLOOKUP(Tabela5[[#This Row],[UUID]],Planilha2!$A:$A,Planilha2!F:F,"")</f>
        <v>1</v>
      </c>
      <c r="AN2619">
        <f>_xlfn.XLOOKUP(Tabela5[[#This Row],[UUID]],Planilha2!$A:$A,Planilha2!G:G,"")</f>
        <v>1</v>
      </c>
      <c r="AO2619">
        <f>_xlfn.XLOOKUP(Tabela5[[#This Row],[UUID]],Planilha2!$A:$A,Planilha2!H:H,"")</f>
        <v>1</v>
      </c>
      <c r="AP2619">
        <f>_xlfn.XLOOKUP(Tabela5[[#This Row],[UUID]],Planilha2!$A:$A,Planilha2!I:I,"")</f>
        <v>1</v>
      </c>
      <c r="AQ2619">
        <f>_xlfn.XLOOKUP(Tabela5[[#This Row],[UUID]],Planilha2!$A:$A,Planilha2!J:J,"")</f>
        <v>1</v>
      </c>
      <c r="AR2619">
        <f>_xlfn.XLOOKUP(Tabela5[[#This Row],[UUID]],Planilha2!$A:$A,Planilha2!K:K,"")</f>
        <v>1</v>
      </c>
      <c r="AS2619">
        <f>_xlfn.XLOOKUP(Tabela5[[#This Row],[UUID]],Planilha2!$A:$A,Planilha2!L:L,"")</f>
        <v>1</v>
      </c>
      <c r="AT2619">
        <f>_xlfn.XLOOKUP(Tabela5[[#This Row],[UUID]],Planilha2!$A:$A,Planilha2!M:M,"")</f>
        <v>0</v>
      </c>
      <c r="AU2619">
        <f>_xlfn.XLOOKUP(Tabela5[[#This Row],[UUID]],Planilha2!$A:$A,Planilha2!N:N,"")</f>
        <v>1</v>
      </c>
      <c r="AV2619">
        <f>_xlfn.XLOOKUP(Tabela5[[#This Row],[UUID]],Planilha2!$A:$A,Planilha2!O:O,"")</f>
        <v>1</v>
      </c>
    </row>
    <row r="2620" spans="1:48" x14ac:dyDescent="0.2">
      <c r="A2620" t="s">
        <v>9844</v>
      </c>
      <c r="B2620" t="s">
        <v>35</v>
      </c>
      <c r="C2620">
        <v>996200207</v>
      </c>
      <c r="D2620">
        <v>551032006</v>
      </c>
      <c r="E2620" t="s">
        <v>2320</v>
      </c>
      <c r="F2620" t="s">
        <v>6446</v>
      </c>
      <c r="G2620" t="s">
        <v>2322</v>
      </c>
      <c r="H2620" s="1">
        <v>45992</v>
      </c>
      <c r="I2620">
        <v>202512</v>
      </c>
      <c r="J2620">
        <v>2285.6203999999998</v>
      </c>
      <c r="L2620">
        <v>2285.62</v>
      </c>
      <c r="N2620">
        <v>90460439</v>
      </c>
      <c r="O2620" s="1">
        <v>46048</v>
      </c>
      <c r="P2620" s="1">
        <v>46058</v>
      </c>
      <c r="R2620">
        <v>68</v>
      </c>
      <c r="S2620" t="s">
        <v>53</v>
      </c>
      <c r="T2620" t="s">
        <v>40</v>
      </c>
      <c r="U2620" t="s">
        <v>40</v>
      </c>
      <c r="V2620" t="s">
        <v>2323</v>
      </c>
      <c r="W2620">
        <v>6</v>
      </c>
      <c r="X2620" t="s">
        <v>42</v>
      </c>
      <c r="Y2620">
        <v>6</v>
      </c>
      <c r="Z2620" t="s">
        <v>40</v>
      </c>
      <c r="AA2620" t="s">
        <v>2311</v>
      </c>
      <c r="AB2620" t="s">
        <v>44</v>
      </c>
      <c r="AC2620" t="s">
        <v>45</v>
      </c>
      <c r="AE2620" t="s">
        <v>298</v>
      </c>
      <c r="AF2620" t="s">
        <v>9845</v>
      </c>
      <c r="AG2620" s="1">
        <v>46048</v>
      </c>
      <c r="AH2620" t="s">
        <v>2751</v>
      </c>
      <c r="AI2620">
        <f>_xlfn.XLOOKUP(Tabela5[[#This Row],[UUID]],Planilha2!$A:$A,Planilha2!B:B,"")</f>
        <v>0</v>
      </c>
      <c r="AJ2620">
        <f>_xlfn.XLOOKUP(Tabela5[[#This Row],[UUID]],Planilha2!$A:$A,Planilha2!C:C,"")</f>
        <v>0</v>
      </c>
      <c r="AK2620">
        <f>_xlfn.XLOOKUP(Tabela5[[#This Row],[UUID]],Planilha2!$A:$A,Planilha2!D:D,"")</f>
        <v>7</v>
      </c>
      <c r="AL2620">
        <f>_xlfn.XLOOKUP(Tabela5[[#This Row],[UUID]],Planilha2!$A:$A,Planilha2!E:E,"")</f>
        <v>2</v>
      </c>
      <c r="AM2620">
        <f>_xlfn.XLOOKUP(Tabela5[[#This Row],[UUID]],Planilha2!$A:$A,Planilha2!F:F,"")</f>
        <v>0</v>
      </c>
      <c r="AN2620">
        <f>_xlfn.XLOOKUP(Tabela5[[#This Row],[UUID]],Planilha2!$A:$A,Planilha2!G:G,"")</f>
        <v>2</v>
      </c>
      <c r="AO2620">
        <f>_xlfn.XLOOKUP(Tabela5[[#This Row],[UUID]],Planilha2!$A:$A,Planilha2!H:H,"")</f>
        <v>2</v>
      </c>
      <c r="AP2620">
        <f>_xlfn.XLOOKUP(Tabela5[[#This Row],[UUID]],Planilha2!$A:$A,Planilha2!I:I,"")</f>
        <v>2</v>
      </c>
      <c r="AQ2620">
        <f>_xlfn.XLOOKUP(Tabela5[[#This Row],[UUID]],Planilha2!$A:$A,Planilha2!J:J,"")</f>
        <v>1</v>
      </c>
      <c r="AR2620">
        <f>_xlfn.XLOOKUP(Tabela5[[#This Row],[UUID]],Planilha2!$A:$A,Planilha2!K:K,"")</f>
        <v>1</v>
      </c>
      <c r="AS2620">
        <f>_xlfn.XLOOKUP(Tabela5[[#This Row],[UUID]],Planilha2!$A:$A,Planilha2!L:L,"")</f>
        <v>1</v>
      </c>
      <c r="AT2620">
        <f>_xlfn.XLOOKUP(Tabela5[[#This Row],[UUID]],Planilha2!$A:$A,Planilha2!M:M,"")</f>
        <v>1</v>
      </c>
      <c r="AU2620">
        <f>_xlfn.XLOOKUP(Tabela5[[#This Row],[UUID]],Planilha2!$A:$A,Planilha2!N:N,"")</f>
        <v>1</v>
      </c>
      <c r="AV2620">
        <f>_xlfn.XLOOKUP(Tabela5[[#This Row],[UUID]],Planilha2!$A:$A,Planilha2!O:O,"")</f>
        <v>1</v>
      </c>
    </row>
    <row r="2621" spans="1:48" x14ac:dyDescent="0.2">
      <c r="A2621" t="s">
        <v>9846</v>
      </c>
      <c r="B2621" t="s">
        <v>35</v>
      </c>
      <c r="C2621">
        <v>53006232</v>
      </c>
      <c r="D2621">
        <v>88593711715</v>
      </c>
      <c r="E2621" t="s">
        <v>2307</v>
      </c>
      <c r="F2621" t="s">
        <v>6449</v>
      </c>
      <c r="G2621" t="s">
        <v>2309</v>
      </c>
      <c r="H2621" s="1">
        <v>45992</v>
      </c>
      <c r="I2621">
        <v>202512</v>
      </c>
      <c r="J2621">
        <v>3853.1523999999999</v>
      </c>
      <c r="L2621">
        <v>3853.15</v>
      </c>
      <c r="N2621">
        <v>90460791</v>
      </c>
      <c r="O2621" s="1">
        <v>46048</v>
      </c>
      <c r="P2621" s="1">
        <v>46058</v>
      </c>
      <c r="R2621">
        <v>68</v>
      </c>
      <c r="S2621" t="s">
        <v>53</v>
      </c>
      <c r="T2621" t="s">
        <v>40</v>
      </c>
      <c r="U2621" t="s">
        <v>40</v>
      </c>
      <c r="V2621" t="s">
        <v>2310</v>
      </c>
      <c r="W2621">
        <v>6</v>
      </c>
      <c r="X2621" t="s">
        <v>42</v>
      </c>
      <c r="Y2621">
        <v>6</v>
      </c>
      <c r="Z2621" t="s">
        <v>40</v>
      </c>
      <c r="AA2621" t="s">
        <v>2311</v>
      </c>
      <c r="AB2621" t="s">
        <v>44</v>
      </c>
      <c r="AC2621" t="s">
        <v>45</v>
      </c>
      <c r="AE2621" t="s">
        <v>298</v>
      </c>
      <c r="AF2621" t="s">
        <v>9847</v>
      </c>
      <c r="AG2621" s="1">
        <v>46098</v>
      </c>
      <c r="AH2621" t="s">
        <v>47</v>
      </c>
      <c r="AI2621">
        <f>_xlfn.XLOOKUP(Tabela5[[#This Row],[UUID]],Planilha2!$A:$A,Planilha2!B:B,"")</f>
        <v>0</v>
      </c>
      <c r="AJ2621">
        <f>_xlfn.XLOOKUP(Tabela5[[#This Row],[UUID]],Planilha2!$A:$A,Planilha2!C:C,"")</f>
        <v>1</v>
      </c>
      <c r="AK2621">
        <f>_xlfn.XLOOKUP(Tabela5[[#This Row],[UUID]],Planilha2!$A:$A,Planilha2!D:D,"")</f>
        <v>1</v>
      </c>
      <c r="AL2621">
        <f>_xlfn.XLOOKUP(Tabela5[[#This Row],[UUID]],Planilha2!$A:$A,Planilha2!E:E,"")</f>
        <v>0</v>
      </c>
      <c r="AM2621">
        <f>_xlfn.XLOOKUP(Tabela5[[#This Row],[UUID]],Planilha2!$A:$A,Planilha2!F:F,"")</f>
        <v>1</v>
      </c>
      <c r="AN2621">
        <f>_xlfn.XLOOKUP(Tabela5[[#This Row],[UUID]],Planilha2!$A:$A,Planilha2!G:G,"")</f>
        <v>1</v>
      </c>
      <c r="AO2621">
        <f>_xlfn.XLOOKUP(Tabela5[[#This Row],[UUID]],Planilha2!$A:$A,Planilha2!H:H,"")</f>
        <v>1</v>
      </c>
      <c r="AP2621">
        <f>_xlfn.XLOOKUP(Tabela5[[#This Row],[UUID]],Planilha2!$A:$A,Planilha2!I:I,"")</f>
        <v>1</v>
      </c>
      <c r="AQ2621">
        <f>_xlfn.XLOOKUP(Tabela5[[#This Row],[UUID]],Planilha2!$A:$A,Planilha2!J:J,"")</f>
        <v>1</v>
      </c>
      <c r="AR2621">
        <f>_xlfn.XLOOKUP(Tabela5[[#This Row],[UUID]],Planilha2!$A:$A,Planilha2!K:K,"")</f>
        <v>1</v>
      </c>
      <c r="AS2621">
        <f>_xlfn.XLOOKUP(Tabela5[[#This Row],[UUID]],Planilha2!$A:$A,Planilha2!L:L,"")</f>
        <v>0</v>
      </c>
      <c r="AT2621">
        <f>_xlfn.XLOOKUP(Tabela5[[#This Row],[UUID]],Planilha2!$A:$A,Planilha2!M:M,"")</f>
        <v>1</v>
      </c>
      <c r="AU2621">
        <f>_xlfn.XLOOKUP(Tabela5[[#This Row],[UUID]],Planilha2!$A:$A,Planilha2!N:N,"")</f>
        <v>1</v>
      </c>
      <c r="AV2621">
        <f>_xlfn.XLOOKUP(Tabela5[[#This Row],[UUID]],Planilha2!$A:$A,Planilha2!O:O,"")</f>
        <v>1</v>
      </c>
    </row>
    <row r="2622" spans="1:48" x14ac:dyDescent="0.2">
      <c r="A2622" t="s">
        <v>9848</v>
      </c>
      <c r="B2622" t="s">
        <v>35</v>
      </c>
      <c r="C2622">
        <v>86359002</v>
      </c>
      <c r="D2622">
        <v>564279056</v>
      </c>
      <c r="E2622" t="s">
        <v>4376</v>
      </c>
      <c r="F2622" t="s">
        <v>4377</v>
      </c>
      <c r="G2622" t="s">
        <v>4378</v>
      </c>
      <c r="H2622" s="1">
        <v>45931</v>
      </c>
      <c r="I2622">
        <v>202510</v>
      </c>
      <c r="J2622">
        <v>325.46848999999997</v>
      </c>
      <c r="L2622">
        <v>325.47000000000003</v>
      </c>
      <c r="N2622">
        <v>90431249</v>
      </c>
      <c r="O2622" s="1">
        <v>46007</v>
      </c>
      <c r="P2622" s="1">
        <v>46059</v>
      </c>
      <c r="R2622">
        <v>67</v>
      </c>
      <c r="S2622" t="s">
        <v>53</v>
      </c>
      <c r="T2622" t="s">
        <v>40</v>
      </c>
      <c r="U2622" t="s">
        <v>40</v>
      </c>
      <c r="V2622" t="s">
        <v>4379</v>
      </c>
      <c r="W2622">
        <v>6</v>
      </c>
      <c r="X2622" t="s">
        <v>42</v>
      </c>
      <c r="Y2622">
        <v>6</v>
      </c>
      <c r="Z2622" t="s">
        <v>40</v>
      </c>
      <c r="AA2622" t="s">
        <v>982</v>
      </c>
      <c r="AB2622" t="s">
        <v>44</v>
      </c>
      <c r="AC2622" t="s">
        <v>45</v>
      </c>
      <c r="AE2622" t="s">
        <v>298</v>
      </c>
      <c r="AF2622" t="s">
        <v>9849</v>
      </c>
      <c r="AG2622" s="1">
        <v>46056</v>
      </c>
      <c r="AH2622" t="s">
        <v>2751</v>
      </c>
      <c r="AI2622">
        <f>_xlfn.XLOOKUP(Tabela5[[#This Row],[UUID]],Planilha2!$A:$A,Planilha2!B:B,"")</f>
        <v>0</v>
      </c>
      <c r="AJ2622">
        <f>_xlfn.XLOOKUP(Tabela5[[#This Row],[UUID]],Planilha2!$A:$A,Planilha2!C:C,"")</f>
        <v>1</v>
      </c>
      <c r="AK2622">
        <f>_xlfn.XLOOKUP(Tabela5[[#This Row],[UUID]],Planilha2!$A:$A,Planilha2!D:D,"")</f>
        <v>1</v>
      </c>
      <c r="AL2622">
        <f>_xlfn.XLOOKUP(Tabela5[[#This Row],[UUID]],Planilha2!$A:$A,Planilha2!E:E,"")</f>
        <v>0</v>
      </c>
      <c r="AM2622">
        <f>_xlfn.XLOOKUP(Tabela5[[#This Row],[UUID]],Planilha2!$A:$A,Planilha2!F:F,"")</f>
        <v>1</v>
      </c>
      <c r="AN2622">
        <f>_xlfn.XLOOKUP(Tabela5[[#This Row],[UUID]],Planilha2!$A:$A,Planilha2!G:G,"")</f>
        <v>1</v>
      </c>
      <c r="AO2622">
        <f>_xlfn.XLOOKUP(Tabela5[[#This Row],[UUID]],Planilha2!$A:$A,Planilha2!H:H,"")</f>
        <v>1</v>
      </c>
      <c r="AP2622">
        <f>_xlfn.XLOOKUP(Tabela5[[#This Row],[UUID]],Planilha2!$A:$A,Planilha2!I:I,"")</f>
        <v>1</v>
      </c>
      <c r="AQ2622">
        <f>_xlfn.XLOOKUP(Tabela5[[#This Row],[UUID]],Planilha2!$A:$A,Planilha2!J:J,"")</f>
        <v>1</v>
      </c>
      <c r="AR2622">
        <f>_xlfn.XLOOKUP(Tabela5[[#This Row],[UUID]],Planilha2!$A:$A,Planilha2!K:K,"")</f>
        <v>1</v>
      </c>
      <c r="AS2622">
        <f>_xlfn.XLOOKUP(Tabela5[[#This Row],[UUID]],Planilha2!$A:$A,Planilha2!L:L,"")</f>
        <v>1</v>
      </c>
      <c r="AT2622">
        <f>_xlfn.XLOOKUP(Tabela5[[#This Row],[UUID]],Planilha2!$A:$A,Planilha2!M:M,"")</f>
        <v>1</v>
      </c>
      <c r="AU2622">
        <f>_xlfn.XLOOKUP(Tabela5[[#This Row],[UUID]],Planilha2!$A:$A,Planilha2!N:N,"")</f>
        <v>1</v>
      </c>
      <c r="AV2622">
        <f>_xlfn.XLOOKUP(Tabela5[[#This Row],[UUID]],Planilha2!$A:$A,Planilha2!O:O,"")</f>
        <v>1</v>
      </c>
    </row>
    <row r="2623" spans="1:48" x14ac:dyDescent="0.2">
      <c r="A2623" t="s">
        <v>9850</v>
      </c>
      <c r="B2623" t="s">
        <v>35</v>
      </c>
      <c r="C2623">
        <v>420862089</v>
      </c>
      <c r="D2623">
        <v>11359127771</v>
      </c>
      <c r="E2623" t="s">
        <v>6478</v>
      </c>
      <c r="F2623" t="s">
        <v>6479</v>
      </c>
      <c r="G2623" t="s">
        <v>6480</v>
      </c>
      <c r="H2623" s="1">
        <v>45992</v>
      </c>
      <c r="I2623">
        <v>202512</v>
      </c>
      <c r="J2623">
        <v>11530.4733</v>
      </c>
      <c r="L2623">
        <v>11530.47</v>
      </c>
      <c r="N2623">
        <v>90461480</v>
      </c>
      <c r="O2623" s="1">
        <v>46048</v>
      </c>
      <c r="P2623" s="1">
        <v>46058</v>
      </c>
      <c r="R2623">
        <v>68</v>
      </c>
      <c r="S2623" t="s">
        <v>53</v>
      </c>
      <c r="T2623" t="s">
        <v>40</v>
      </c>
      <c r="U2623" t="s">
        <v>40</v>
      </c>
      <c r="V2623" t="s">
        <v>6481</v>
      </c>
      <c r="W2623">
        <v>6</v>
      </c>
      <c r="X2623" t="s">
        <v>42</v>
      </c>
      <c r="Y2623">
        <v>6</v>
      </c>
      <c r="Z2623" t="s">
        <v>40</v>
      </c>
      <c r="AA2623" t="s">
        <v>2606</v>
      </c>
      <c r="AB2623" t="s">
        <v>44</v>
      </c>
      <c r="AC2623" t="s">
        <v>45</v>
      </c>
      <c r="AE2623" t="s">
        <v>298</v>
      </c>
      <c r="AF2623" t="s">
        <v>9851</v>
      </c>
      <c r="AG2623" s="1">
        <v>46094</v>
      </c>
      <c r="AH2623" t="s">
        <v>2615</v>
      </c>
      <c r="AI2623">
        <f>_xlfn.XLOOKUP(Tabela5[[#This Row],[UUID]],Planilha2!$A:$A,Planilha2!B:B,"")</f>
        <v>1</v>
      </c>
      <c r="AJ2623">
        <f>_xlfn.XLOOKUP(Tabela5[[#This Row],[UUID]],Planilha2!$A:$A,Planilha2!C:C,"")</f>
        <v>0</v>
      </c>
      <c r="AK2623">
        <f>_xlfn.XLOOKUP(Tabela5[[#This Row],[UUID]],Planilha2!$A:$A,Planilha2!D:D,"")</f>
        <v>1</v>
      </c>
      <c r="AL2623">
        <f>_xlfn.XLOOKUP(Tabela5[[#This Row],[UUID]],Planilha2!$A:$A,Planilha2!E:E,"")</f>
        <v>0</v>
      </c>
      <c r="AM2623">
        <f>_xlfn.XLOOKUP(Tabela5[[#This Row],[UUID]],Planilha2!$A:$A,Planilha2!F:F,"")</f>
        <v>1</v>
      </c>
      <c r="AN2623">
        <f>_xlfn.XLOOKUP(Tabela5[[#This Row],[UUID]],Planilha2!$A:$A,Planilha2!G:G,"")</f>
        <v>1</v>
      </c>
      <c r="AO2623">
        <f>_xlfn.XLOOKUP(Tabela5[[#This Row],[UUID]],Planilha2!$A:$A,Planilha2!H:H,"")</f>
        <v>1</v>
      </c>
      <c r="AP2623">
        <f>_xlfn.XLOOKUP(Tabela5[[#This Row],[UUID]],Planilha2!$A:$A,Planilha2!I:I,"")</f>
        <v>1</v>
      </c>
      <c r="AQ2623">
        <f>_xlfn.XLOOKUP(Tabela5[[#This Row],[UUID]],Planilha2!$A:$A,Planilha2!J:J,"")</f>
        <v>1</v>
      </c>
      <c r="AR2623">
        <f>_xlfn.XLOOKUP(Tabela5[[#This Row],[UUID]],Planilha2!$A:$A,Planilha2!K:K,"")</f>
        <v>1</v>
      </c>
      <c r="AS2623">
        <f>_xlfn.XLOOKUP(Tabela5[[#This Row],[UUID]],Planilha2!$A:$A,Planilha2!L:L,"")</f>
        <v>1</v>
      </c>
      <c r="AT2623">
        <f>_xlfn.XLOOKUP(Tabela5[[#This Row],[UUID]],Planilha2!$A:$A,Planilha2!M:M,"")</f>
        <v>0</v>
      </c>
      <c r="AU2623">
        <f>_xlfn.XLOOKUP(Tabela5[[#This Row],[UUID]],Planilha2!$A:$A,Planilha2!N:N,"")</f>
        <v>1</v>
      </c>
      <c r="AV2623">
        <f>_xlfn.XLOOKUP(Tabela5[[#This Row],[UUID]],Planilha2!$A:$A,Planilha2!O:O,"")</f>
        <v>1</v>
      </c>
    </row>
    <row r="2624" spans="1:48" x14ac:dyDescent="0.2">
      <c r="A2624" t="s">
        <v>9852</v>
      </c>
      <c r="B2624" t="s">
        <v>35</v>
      </c>
      <c r="C2624">
        <v>410362754</v>
      </c>
      <c r="D2624">
        <v>12594561703</v>
      </c>
      <c r="E2624" t="s">
        <v>2602</v>
      </c>
      <c r="F2624" t="s">
        <v>2603</v>
      </c>
      <c r="G2624" t="s">
        <v>2604</v>
      </c>
      <c r="H2624" s="1">
        <v>45992</v>
      </c>
      <c r="I2624">
        <v>202512</v>
      </c>
      <c r="J2624">
        <v>11895.903</v>
      </c>
      <c r="L2624">
        <v>11895.9</v>
      </c>
      <c r="N2624">
        <v>90460883</v>
      </c>
      <c r="O2624" s="1">
        <v>46048</v>
      </c>
      <c r="P2624" s="1">
        <v>46058</v>
      </c>
      <c r="R2624">
        <v>68</v>
      </c>
      <c r="S2624" t="s">
        <v>53</v>
      </c>
      <c r="T2624" t="s">
        <v>40</v>
      </c>
      <c r="U2624" t="s">
        <v>40</v>
      </c>
      <c r="V2624" t="s">
        <v>2605</v>
      </c>
      <c r="W2624" t="s">
        <v>94</v>
      </c>
      <c r="X2624" t="s">
        <v>94</v>
      </c>
      <c r="Y2624">
        <v>6</v>
      </c>
      <c r="Z2624" t="s">
        <v>40</v>
      </c>
      <c r="AA2624" t="s">
        <v>2606</v>
      </c>
      <c r="AB2624" t="s">
        <v>44</v>
      </c>
      <c r="AC2624" t="s">
        <v>45</v>
      </c>
      <c r="AE2624" t="s">
        <v>298</v>
      </c>
      <c r="AF2624" t="s">
        <v>9853</v>
      </c>
      <c r="AG2624" s="1">
        <v>46092</v>
      </c>
      <c r="AH2624" t="s">
        <v>2615</v>
      </c>
      <c r="AI2624">
        <f>_xlfn.XLOOKUP(Tabela5[[#This Row],[UUID]],Planilha2!$A:$A,Planilha2!B:B,"")</f>
        <v>1</v>
      </c>
      <c r="AJ2624">
        <f>_xlfn.XLOOKUP(Tabela5[[#This Row],[UUID]],Planilha2!$A:$A,Planilha2!C:C,"")</f>
        <v>1</v>
      </c>
      <c r="AK2624">
        <f>_xlfn.XLOOKUP(Tabela5[[#This Row],[UUID]],Planilha2!$A:$A,Planilha2!D:D,"")</f>
        <v>2</v>
      </c>
      <c r="AL2624">
        <f>_xlfn.XLOOKUP(Tabela5[[#This Row],[UUID]],Planilha2!$A:$A,Planilha2!E:E,"")</f>
        <v>0</v>
      </c>
      <c r="AM2624">
        <f>_xlfn.XLOOKUP(Tabela5[[#This Row],[UUID]],Planilha2!$A:$A,Planilha2!F:F,"")</f>
        <v>1</v>
      </c>
      <c r="AN2624">
        <f>_xlfn.XLOOKUP(Tabela5[[#This Row],[UUID]],Planilha2!$A:$A,Planilha2!G:G,"")</f>
        <v>1</v>
      </c>
      <c r="AO2624">
        <f>_xlfn.XLOOKUP(Tabela5[[#This Row],[UUID]],Planilha2!$A:$A,Planilha2!H:H,"")</f>
        <v>1</v>
      </c>
      <c r="AP2624">
        <f>_xlfn.XLOOKUP(Tabela5[[#This Row],[UUID]],Planilha2!$A:$A,Planilha2!I:I,"")</f>
        <v>1</v>
      </c>
      <c r="AQ2624">
        <f>_xlfn.XLOOKUP(Tabela5[[#This Row],[UUID]],Planilha2!$A:$A,Planilha2!J:J,"")</f>
        <v>1</v>
      </c>
      <c r="AR2624">
        <f>_xlfn.XLOOKUP(Tabela5[[#This Row],[UUID]],Planilha2!$A:$A,Planilha2!K:K,"")</f>
        <v>1</v>
      </c>
      <c r="AS2624">
        <f>_xlfn.XLOOKUP(Tabela5[[#This Row],[UUID]],Planilha2!$A:$A,Planilha2!L:L,"")</f>
        <v>1</v>
      </c>
      <c r="AT2624">
        <f>_xlfn.XLOOKUP(Tabela5[[#This Row],[UUID]],Planilha2!$A:$A,Planilha2!M:M,"")</f>
        <v>0</v>
      </c>
      <c r="AU2624">
        <f>_xlfn.XLOOKUP(Tabela5[[#This Row],[UUID]],Planilha2!$A:$A,Planilha2!N:N,"")</f>
        <v>1</v>
      </c>
      <c r="AV2624">
        <f>_xlfn.XLOOKUP(Tabela5[[#This Row],[UUID]],Planilha2!$A:$A,Planilha2!O:O,"")</f>
        <v>1</v>
      </c>
    </row>
    <row r="2625" spans="1:48" x14ac:dyDescent="0.2">
      <c r="A2625" t="s">
        <v>9854</v>
      </c>
      <c r="B2625" t="s">
        <v>35</v>
      </c>
      <c r="C2625">
        <v>2960206065</v>
      </c>
      <c r="D2625">
        <v>77619510125</v>
      </c>
      <c r="E2625" t="s">
        <v>3253</v>
      </c>
      <c r="F2625" t="s">
        <v>8554</v>
      </c>
      <c r="G2625" t="s">
        <v>3255</v>
      </c>
      <c r="H2625" s="1">
        <v>45962</v>
      </c>
      <c r="I2625">
        <v>202511</v>
      </c>
      <c r="J2625">
        <v>211.60892000000001</v>
      </c>
      <c r="L2625">
        <v>211.61</v>
      </c>
      <c r="N2625">
        <v>90423851</v>
      </c>
      <c r="O2625" s="1">
        <v>45993</v>
      </c>
      <c r="P2625" s="1">
        <v>46017</v>
      </c>
      <c r="R2625">
        <v>109</v>
      </c>
      <c r="S2625" t="s">
        <v>53</v>
      </c>
      <c r="T2625" t="s">
        <v>40</v>
      </c>
      <c r="U2625" t="s">
        <v>40</v>
      </c>
      <c r="V2625" t="s">
        <v>3256</v>
      </c>
      <c r="W2625">
        <v>6</v>
      </c>
      <c r="X2625" t="s">
        <v>42</v>
      </c>
      <c r="Y2625">
        <v>6</v>
      </c>
      <c r="Z2625" t="s">
        <v>40</v>
      </c>
      <c r="AA2625" t="s">
        <v>67</v>
      </c>
      <c r="AB2625" t="s">
        <v>44</v>
      </c>
      <c r="AE2625" t="s">
        <v>298</v>
      </c>
      <c r="AF2625" t="s">
        <v>9855</v>
      </c>
      <c r="AG2625" s="1">
        <v>46013</v>
      </c>
      <c r="AH2625" t="s">
        <v>70</v>
      </c>
      <c r="AI2625">
        <f>_xlfn.XLOOKUP(Tabela5[[#This Row],[UUID]],Planilha2!$A:$A,Planilha2!B:B,"")</f>
        <v>0</v>
      </c>
      <c r="AJ2625">
        <f>_xlfn.XLOOKUP(Tabela5[[#This Row],[UUID]],Planilha2!$A:$A,Planilha2!C:C,"")</f>
        <v>0</v>
      </c>
      <c r="AK2625">
        <f>_xlfn.XLOOKUP(Tabela5[[#This Row],[UUID]],Planilha2!$A:$A,Planilha2!D:D,"")</f>
        <v>1</v>
      </c>
      <c r="AL2625">
        <f>_xlfn.XLOOKUP(Tabela5[[#This Row],[UUID]],Planilha2!$A:$A,Planilha2!E:E,"")</f>
        <v>11</v>
      </c>
      <c r="AM2625">
        <f>_xlfn.XLOOKUP(Tabela5[[#This Row],[UUID]],Planilha2!$A:$A,Planilha2!F:F,"")</f>
        <v>0</v>
      </c>
      <c r="AN2625">
        <f>_xlfn.XLOOKUP(Tabela5[[#This Row],[UUID]],Planilha2!$A:$A,Planilha2!G:G,"")</f>
        <v>0</v>
      </c>
      <c r="AO2625">
        <f>_xlfn.XLOOKUP(Tabela5[[#This Row],[UUID]],Planilha2!$A:$A,Planilha2!H:H,"")</f>
        <v>0</v>
      </c>
      <c r="AP2625">
        <f>_xlfn.XLOOKUP(Tabela5[[#This Row],[UUID]],Planilha2!$A:$A,Planilha2!I:I,"")</f>
        <v>0</v>
      </c>
      <c r="AQ2625">
        <f>_xlfn.XLOOKUP(Tabela5[[#This Row],[UUID]],Planilha2!$A:$A,Planilha2!J:J,"")</f>
        <v>0</v>
      </c>
      <c r="AR2625">
        <f>_xlfn.XLOOKUP(Tabela5[[#This Row],[UUID]],Planilha2!$A:$A,Planilha2!K:K,"")</f>
        <v>1</v>
      </c>
      <c r="AS2625">
        <f>_xlfn.XLOOKUP(Tabela5[[#This Row],[UUID]],Planilha2!$A:$A,Planilha2!L:L,"")</f>
        <v>1</v>
      </c>
      <c r="AT2625">
        <f>_xlfn.XLOOKUP(Tabela5[[#This Row],[UUID]],Planilha2!$A:$A,Planilha2!M:M,"")</f>
        <v>0</v>
      </c>
      <c r="AU2625">
        <f>_xlfn.XLOOKUP(Tabela5[[#This Row],[UUID]],Planilha2!$A:$A,Planilha2!N:N,"")</f>
        <v>0</v>
      </c>
      <c r="AV2625">
        <f>_xlfn.XLOOKUP(Tabela5[[#This Row],[UUID]],Planilha2!$A:$A,Planilha2!O:O,"")</f>
        <v>0</v>
      </c>
    </row>
    <row r="2626" spans="1:48" x14ac:dyDescent="0.2">
      <c r="A2626" t="s">
        <v>9856</v>
      </c>
      <c r="B2626" t="s">
        <v>35</v>
      </c>
      <c r="C2626">
        <v>10028367683</v>
      </c>
      <c r="D2626">
        <v>94843775134</v>
      </c>
      <c r="E2626" t="s">
        <v>608</v>
      </c>
      <c r="F2626" t="s">
        <v>8557</v>
      </c>
      <c r="G2626" t="s">
        <v>610</v>
      </c>
      <c r="H2626" s="1">
        <v>45962</v>
      </c>
      <c r="I2626">
        <v>202511</v>
      </c>
      <c r="J2626">
        <v>236.24250000000001</v>
      </c>
      <c r="L2626">
        <v>236.24</v>
      </c>
      <c r="N2626">
        <v>90414992</v>
      </c>
      <c r="O2626" s="1">
        <v>45992</v>
      </c>
      <c r="P2626" s="1">
        <v>46017</v>
      </c>
      <c r="R2626">
        <v>109</v>
      </c>
      <c r="S2626" t="s">
        <v>53</v>
      </c>
      <c r="T2626" t="s">
        <v>40</v>
      </c>
      <c r="U2626" t="s">
        <v>40</v>
      </c>
      <c r="V2626" t="s">
        <v>611</v>
      </c>
      <c r="W2626">
        <v>6</v>
      </c>
      <c r="X2626" t="s">
        <v>42</v>
      </c>
      <c r="Y2626">
        <v>6</v>
      </c>
      <c r="Z2626" t="s">
        <v>40</v>
      </c>
      <c r="AA2626" t="s">
        <v>67</v>
      </c>
      <c r="AB2626" t="s">
        <v>44</v>
      </c>
      <c r="AE2626" t="s">
        <v>298</v>
      </c>
      <c r="AF2626" t="s">
        <v>9857</v>
      </c>
      <c r="AG2626" s="1">
        <v>46013</v>
      </c>
      <c r="AH2626" t="s">
        <v>70</v>
      </c>
      <c r="AI2626">
        <f>_xlfn.XLOOKUP(Tabela5[[#This Row],[UUID]],Planilha2!$A:$A,Planilha2!B:B,"")</f>
        <v>0</v>
      </c>
      <c r="AJ2626">
        <f>_xlfn.XLOOKUP(Tabela5[[#This Row],[UUID]],Planilha2!$A:$A,Planilha2!C:C,"")</f>
        <v>0</v>
      </c>
      <c r="AK2626">
        <f>_xlfn.XLOOKUP(Tabela5[[#This Row],[UUID]],Planilha2!$A:$A,Planilha2!D:D,"")</f>
        <v>1</v>
      </c>
      <c r="AL2626">
        <f>_xlfn.XLOOKUP(Tabela5[[#This Row],[UUID]],Planilha2!$A:$A,Planilha2!E:E,"")</f>
        <v>9</v>
      </c>
      <c r="AM2626">
        <f>_xlfn.XLOOKUP(Tabela5[[#This Row],[UUID]],Planilha2!$A:$A,Planilha2!F:F,"")</f>
        <v>0</v>
      </c>
      <c r="AN2626">
        <f>_xlfn.XLOOKUP(Tabela5[[#This Row],[UUID]],Planilha2!$A:$A,Planilha2!G:G,"")</f>
        <v>0</v>
      </c>
      <c r="AO2626">
        <f>_xlfn.XLOOKUP(Tabela5[[#This Row],[UUID]],Planilha2!$A:$A,Planilha2!H:H,"")</f>
        <v>0</v>
      </c>
      <c r="AP2626">
        <f>_xlfn.XLOOKUP(Tabela5[[#This Row],[UUID]],Planilha2!$A:$A,Planilha2!I:I,"")</f>
        <v>0</v>
      </c>
      <c r="AQ2626">
        <f>_xlfn.XLOOKUP(Tabela5[[#This Row],[UUID]],Planilha2!$A:$A,Planilha2!J:J,"")</f>
        <v>0</v>
      </c>
      <c r="AR2626">
        <f>_xlfn.XLOOKUP(Tabela5[[#This Row],[UUID]],Planilha2!$A:$A,Planilha2!K:K,"")</f>
        <v>1</v>
      </c>
      <c r="AS2626">
        <f>_xlfn.XLOOKUP(Tabela5[[#This Row],[UUID]],Planilha2!$A:$A,Planilha2!L:L,"")</f>
        <v>1</v>
      </c>
      <c r="AT2626">
        <f>_xlfn.XLOOKUP(Tabela5[[#This Row],[UUID]],Planilha2!$A:$A,Planilha2!M:M,"")</f>
        <v>0</v>
      </c>
      <c r="AU2626">
        <f>_xlfn.XLOOKUP(Tabela5[[#This Row],[UUID]],Planilha2!$A:$A,Planilha2!N:N,"")</f>
        <v>0</v>
      </c>
      <c r="AV2626">
        <f>_xlfn.XLOOKUP(Tabela5[[#This Row],[UUID]],Planilha2!$A:$A,Planilha2!O:O,"")</f>
        <v>0</v>
      </c>
    </row>
    <row r="2627" spans="1:48" x14ac:dyDescent="0.2">
      <c r="A2627" t="s">
        <v>9858</v>
      </c>
      <c r="B2627" t="s">
        <v>35</v>
      </c>
      <c r="C2627">
        <v>35307668</v>
      </c>
      <c r="D2627">
        <v>27405508987</v>
      </c>
      <c r="E2627" t="s">
        <v>4370</v>
      </c>
      <c r="F2627" t="s">
        <v>4371</v>
      </c>
      <c r="G2627" t="s">
        <v>4372</v>
      </c>
      <c r="H2627" s="1">
        <v>45931</v>
      </c>
      <c r="I2627">
        <v>202510</v>
      </c>
      <c r="J2627">
        <v>139.24454</v>
      </c>
      <c r="L2627">
        <v>139.24</v>
      </c>
      <c r="N2627">
        <v>90431216</v>
      </c>
      <c r="O2627" s="1">
        <v>46007</v>
      </c>
      <c r="P2627" s="1">
        <v>46059</v>
      </c>
      <c r="R2627">
        <v>67</v>
      </c>
      <c r="S2627" t="s">
        <v>53</v>
      </c>
      <c r="T2627" t="s">
        <v>40</v>
      </c>
      <c r="U2627" t="s">
        <v>40</v>
      </c>
      <c r="V2627" t="s">
        <v>4373</v>
      </c>
      <c r="W2627">
        <v>6</v>
      </c>
      <c r="X2627" t="s">
        <v>42</v>
      </c>
      <c r="Y2627">
        <v>6</v>
      </c>
      <c r="Z2627" t="s">
        <v>40</v>
      </c>
      <c r="AA2627" t="s">
        <v>982</v>
      </c>
      <c r="AB2627" t="s">
        <v>44</v>
      </c>
      <c r="AC2627" t="s">
        <v>45</v>
      </c>
      <c r="AE2627" t="s">
        <v>298</v>
      </c>
      <c r="AF2627" t="s">
        <v>9859</v>
      </c>
      <c r="AG2627" s="1">
        <v>46056</v>
      </c>
      <c r="AH2627" t="s">
        <v>2751</v>
      </c>
      <c r="AI2627">
        <f>_xlfn.XLOOKUP(Tabela5[[#This Row],[UUID]],Planilha2!$A:$A,Planilha2!B:B,"")</f>
        <v>0</v>
      </c>
      <c r="AJ2627">
        <f>_xlfn.XLOOKUP(Tabela5[[#This Row],[UUID]],Planilha2!$A:$A,Planilha2!C:C,"")</f>
        <v>1</v>
      </c>
      <c r="AK2627">
        <f>_xlfn.XLOOKUP(Tabela5[[#This Row],[UUID]],Planilha2!$A:$A,Planilha2!D:D,"")</f>
        <v>1</v>
      </c>
      <c r="AL2627">
        <f>_xlfn.XLOOKUP(Tabela5[[#This Row],[UUID]],Planilha2!$A:$A,Planilha2!E:E,"")</f>
        <v>0</v>
      </c>
      <c r="AM2627">
        <f>_xlfn.XLOOKUP(Tabela5[[#This Row],[UUID]],Planilha2!$A:$A,Planilha2!F:F,"")</f>
        <v>1</v>
      </c>
      <c r="AN2627">
        <f>_xlfn.XLOOKUP(Tabela5[[#This Row],[UUID]],Planilha2!$A:$A,Planilha2!G:G,"")</f>
        <v>1</v>
      </c>
      <c r="AO2627">
        <f>_xlfn.XLOOKUP(Tabela5[[#This Row],[UUID]],Planilha2!$A:$A,Planilha2!H:H,"")</f>
        <v>1</v>
      </c>
      <c r="AP2627">
        <f>_xlfn.XLOOKUP(Tabela5[[#This Row],[UUID]],Planilha2!$A:$A,Planilha2!I:I,"")</f>
        <v>1</v>
      </c>
      <c r="AQ2627">
        <f>_xlfn.XLOOKUP(Tabela5[[#This Row],[UUID]],Planilha2!$A:$A,Planilha2!J:J,"")</f>
        <v>1</v>
      </c>
      <c r="AR2627">
        <f>_xlfn.XLOOKUP(Tabela5[[#This Row],[UUID]],Planilha2!$A:$A,Planilha2!K:K,"")</f>
        <v>1</v>
      </c>
      <c r="AS2627">
        <f>_xlfn.XLOOKUP(Tabela5[[#This Row],[UUID]],Planilha2!$A:$A,Planilha2!L:L,"")</f>
        <v>1</v>
      </c>
      <c r="AT2627">
        <f>_xlfn.XLOOKUP(Tabela5[[#This Row],[UUID]],Planilha2!$A:$A,Planilha2!M:M,"")</f>
        <v>1</v>
      </c>
      <c r="AU2627">
        <f>_xlfn.XLOOKUP(Tabela5[[#This Row],[UUID]],Planilha2!$A:$A,Planilha2!N:N,"")</f>
        <v>1</v>
      </c>
      <c r="AV2627">
        <f>_xlfn.XLOOKUP(Tabela5[[#This Row],[UUID]],Planilha2!$A:$A,Planilha2!O:O,"")</f>
        <v>1</v>
      </c>
    </row>
    <row r="2628" spans="1:48" x14ac:dyDescent="0.2">
      <c r="A2628" t="s">
        <v>9860</v>
      </c>
      <c r="B2628" t="s">
        <v>35</v>
      </c>
      <c r="C2628">
        <v>10017302356</v>
      </c>
      <c r="D2628">
        <v>90083962115</v>
      </c>
      <c r="E2628" t="s">
        <v>7517</v>
      </c>
      <c r="F2628" t="s">
        <v>7518</v>
      </c>
      <c r="G2628" t="s">
        <v>7519</v>
      </c>
      <c r="H2628" s="1">
        <v>45962</v>
      </c>
      <c r="I2628">
        <v>202511</v>
      </c>
      <c r="J2628">
        <v>156.80269999999999</v>
      </c>
      <c r="L2628">
        <v>156.80000000000001</v>
      </c>
      <c r="N2628">
        <v>90427937</v>
      </c>
      <c r="O2628" s="1">
        <v>45999</v>
      </c>
      <c r="P2628" s="1">
        <v>46017</v>
      </c>
      <c r="R2628">
        <v>109</v>
      </c>
      <c r="S2628" t="s">
        <v>53</v>
      </c>
      <c r="T2628" t="s">
        <v>40</v>
      </c>
      <c r="U2628" t="s">
        <v>40</v>
      </c>
      <c r="V2628" t="s">
        <v>7520</v>
      </c>
      <c r="W2628">
        <v>6</v>
      </c>
      <c r="X2628" t="s">
        <v>42</v>
      </c>
      <c r="Y2628">
        <v>6</v>
      </c>
      <c r="Z2628" t="s">
        <v>40</v>
      </c>
      <c r="AA2628" t="s">
        <v>67</v>
      </c>
      <c r="AB2628" t="s">
        <v>44</v>
      </c>
      <c r="AE2628" t="s">
        <v>298</v>
      </c>
      <c r="AF2628" t="s">
        <v>9861</v>
      </c>
      <c r="AG2628" s="1">
        <v>46038</v>
      </c>
      <c r="AH2628" t="s">
        <v>2751</v>
      </c>
      <c r="AI2628">
        <f>_xlfn.XLOOKUP(Tabela5[[#This Row],[UUID]],Planilha2!$A:$A,Planilha2!B:B,"")</f>
        <v>1</v>
      </c>
      <c r="AJ2628">
        <f>_xlfn.XLOOKUP(Tabela5[[#This Row],[UUID]],Planilha2!$A:$A,Planilha2!C:C,"")</f>
        <v>0</v>
      </c>
      <c r="AK2628">
        <f>_xlfn.XLOOKUP(Tabela5[[#This Row],[UUID]],Planilha2!$A:$A,Planilha2!D:D,"")</f>
        <v>1</v>
      </c>
      <c r="AL2628">
        <f>_xlfn.XLOOKUP(Tabela5[[#This Row],[UUID]],Planilha2!$A:$A,Planilha2!E:E,"")</f>
        <v>0</v>
      </c>
      <c r="AM2628">
        <f>_xlfn.XLOOKUP(Tabela5[[#This Row],[UUID]],Planilha2!$A:$A,Planilha2!F:F,"")</f>
        <v>1</v>
      </c>
      <c r="AN2628">
        <f>_xlfn.XLOOKUP(Tabela5[[#This Row],[UUID]],Planilha2!$A:$A,Planilha2!G:G,"")</f>
        <v>1</v>
      </c>
      <c r="AO2628">
        <f>_xlfn.XLOOKUP(Tabela5[[#This Row],[UUID]],Planilha2!$A:$A,Planilha2!H:H,"")</f>
        <v>1</v>
      </c>
      <c r="AP2628">
        <f>_xlfn.XLOOKUP(Tabela5[[#This Row],[UUID]],Planilha2!$A:$A,Planilha2!I:I,"")</f>
        <v>1</v>
      </c>
      <c r="AQ2628">
        <f>_xlfn.XLOOKUP(Tabela5[[#This Row],[UUID]],Planilha2!$A:$A,Planilha2!J:J,"")</f>
        <v>1</v>
      </c>
      <c r="AR2628">
        <f>_xlfn.XLOOKUP(Tabela5[[#This Row],[UUID]],Planilha2!$A:$A,Planilha2!K:K,"")</f>
        <v>1</v>
      </c>
      <c r="AS2628">
        <f>_xlfn.XLOOKUP(Tabela5[[#This Row],[UUID]],Planilha2!$A:$A,Planilha2!L:L,"")</f>
        <v>1</v>
      </c>
      <c r="AT2628">
        <f>_xlfn.XLOOKUP(Tabela5[[#This Row],[UUID]],Planilha2!$A:$A,Planilha2!M:M,"")</f>
        <v>0</v>
      </c>
      <c r="AU2628">
        <f>_xlfn.XLOOKUP(Tabela5[[#This Row],[UUID]],Planilha2!$A:$A,Planilha2!N:N,"")</f>
        <v>1</v>
      </c>
      <c r="AV2628">
        <f>_xlfn.XLOOKUP(Tabela5[[#This Row],[UUID]],Planilha2!$A:$A,Planilha2!O:O,"")</f>
        <v>1</v>
      </c>
    </row>
    <row r="2629" spans="1:48" x14ac:dyDescent="0.2">
      <c r="A2629" t="s">
        <v>9862</v>
      </c>
      <c r="B2629" t="s">
        <v>35</v>
      </c>
      <c r="C2629">
        <v>690293112</v>
      </c>
      <c r="D2629">
        <v>16840305104</v>
      </c>
      <c r="E2629" t="s">
        <v>632</v>
      </c>
      <c r="F2629" t="s">
        <v>8560</v>
      </c>
      <c r="G2629" t="s">
        <v>634</v>
      </c>
      <c r="H2629" s="1">
        <v>45962</v>
      </c>
      <c r="I2629">
        <v>202511</v>
      </c>
      <c r="J2629">
        <v>230.43046000000001</v>
      </c>
      <c r="L2629">
        <v>230.43</v>
      </c>
      <c r="N2629">
        <v>90429736</v>
      </c>
      <c r="O2629" s="1">
        <v>46006</v>
      </c>
      <c r="P2629" s="1">
        <v>46017</v>
      </c>
      <c r="R2629">
        <v>109</v>
      </c>
      <c r="S2629" t="s">
        <v>53</v>
      </c>
      <c r="T2629" t="s">
        <v>40</v>
      </c>
      <c r="U2629" t="s">
        <v>40</v>
      </c>
      <c r="V2629" t="s">
        <v>635</v>
      </c>
      <c r="W2629">
        <v>6</v>
      </c>
      <c r="X2629" t="s">
        <v>42</v>
      </c>
      <c r="Y2629">
        <v>6</v>
      </c>
      <c r="Z2629" t="s">
        <v>40</v>
      </c>
      <c r="AA2629" t="s">
        <v>67</v>
      </c>
      <c r="AB2629" t="s">
        <v>44</v>
      </c>
      <c r="AE2629" t="s">
        <v>298</v>
      </c>
      <c r="AF2629" t="s">
        <v>9863</v>
      </c>
      <c r="AG2629" s="1">
        <v>46010</v>
      </c>
      <c r="AH2629" t="s">
        <v>70</v>
      </c>
      <c r="AI2629">
        <f>_xlfn.XLOOKUP(Tabela5[[#This Row],[UUID]],Planilha2!$A:$A,Planilha2!B:B,"")</f>
        <v>0</v>
      </c>
      <c r="AJ2629">
        <f>_xlfn.XLOOKUP(Tabela5[[#This Row],[UUID]],Planilha2!$A:$A,Planilha2!C:C,"")</f>
        <v>0</v>
      </c>
      <c r="AK2629">
        <f>_xlfn.XLOOKUP(Tabela5[[#This Row],[UUID]],Planilha2!$A:$A,Planilha2!D:D,"")</f>
        <v>1</v>
      </c>
      <c r="AL2629">
        <f>_xlfn.XLOOKUP(Tabela5[[#This Row],[UUID]],Planilha2!$A:$A,Planilha2!E:E,"")</f>
        <v>7</v>
      </c>
      <c r="AM2629">
        <f>_xlfn.XLOOKUP(Tabela5[[#This Row],[UUID]],Planilha2!$A:$A,Planilha2!F:F,"")</f>
        <v>0</v>
      </c>
      <c r="AN2629">
        <f>_xlfn.XLOOKUP(Tabela5[[#This Row],[UUID]],Planilha2!$A:$A,Planilha2!G:G,"")</f>
        <v>0</v>
      </c>
      <c r="AO2629">
        <f>_xlfn.XLOOKUP(Tabela5[[#This Row],[UUID]],Planilha2!$A:$A,Planilha2!H:H,"")</f>
        <v>0</v>
      </c>
      <c r="AP2629">
        <f>_xlfn.XLOOKUP(Tabela5[[#This Row],[UUID]],Planilha2!$A:$A,Planilha2!I:I,"")</f>
        <v>0</v>
      </c>
      <c r="AQ2629">
        <f>_xlfn.XLOOKUP(Tabela5[[#This Row],[UUID]],Planilha2!$A:$A,Planilha2!J:J,"")</f>
        <v>0</v>
      </c>
      <c r="AR2629">
        <f>_xlfn.XLOOKUP(Tabela5[[#This Row],[UUID]],Planilha2!$A:$A,Planilha2!K:K,"")</f>
        <v>0</v>
      </c>
      <c r="AS2629">
        <f>_xlfn.XLOOKUP(Tabela5[[#This Row],[UUID]],Planilha2!$A:$A,Planilha2!L:L,"")</f>
        <v>1</v>
      </c>
      <c r="AT2629">
        <f>_xlfn.XLOOKUP(Tabela5[[#This Row],[UUID]],Planilha2!$A:$A,Planilha2!M:M,"")</f>
        <v>0</v>
      </c>
      <c r="AU2629">
        <f>_xlfn.XLOOKUP(Tabela5[[#This Row],[UUID]],Planilha2!$A:$A,Planilha2!N:N,"")</f>
        <v>0</v>
      </c>
      <c r="AV2629">
        <f>_xlfn.XLOOKUP(Tabela5[[#This Row],[UUID]],Planilha2!$A:$A,Planilha2!O:O,"")</f>
        <v>0</v>
      </c>
    </row>
    <row r="2630" spans="1:48" x14ac:dyDescent="0.2">
      <c r="A2630" t="s">
        <v>9864</v>
      </c>
      <c r="B2630" t="s">
        <v>35</v>
      </c>
      <c r="C2630">
        <v>10018509680</v>
      </c>
      <c r="D2630">
        <v>89228669187</v>
      </c>
      <c r="E2630" t="s">
        <v>3279</v>
      </c>
      <c r="F2630" t="s">
        <v>8565</v>
      </c>
      <c r="G2630" t="s">
        <v>3281</v>
      </c>
      <c r="H2630" s="1">
        <v>45962</v>
      </c>
      <c r="I2630">
        <v>202511</v>
      </c>
      <c r="J2630">
        <v>182.93861999999999</v>
      </c>
      <c r="L2630">
        <v>182.94</v>
      </c>
      <c r="N2630">
        <v>90427536</v>
      </c>
      <c r="O2630" s="1">
        <v>45996</v>
      </c>
      <c r="P2630" s="1">
        <v>46017</v>
      </c>
      <c r="R2630">
        <v>109</v>
      </c>
      <c r="S2630" t="s">
        <v>53</v>
      </c>
      <c r="T2630" t="s">
        <v>40</v>
      </c>
      <c r="U2630" t="s">
        <v>40</v>
      </c>
      <c r="V2630" t="s">
        <v>3282</v>
      </c>
      <c r="W2630">
        <v>6</v>
      </c>
      <c r="X2630" t="s">
        <v>42</v>
      </c>
      <c r="Y2630">
        <v>6</v>
      </c>
      <c r="Z2630" t="s">
        <v>40</v>
      </c>
      <c r="AA2630" t="s">
        <v>67</v>
      </c>
      <c r="AB2630" t="s">
        <v>44</v>
      </c>
      <c r="AE2630" t="s">
        <v>298</v>
      </c>
      <c r="AF2630" t="s">
        <v>9865</v>
      </c>
      <c r="AG2630" s="1">
        <v>46054</v>
      </c>
      <c r="AH2630" t="s">
        <v>2751</v>
      </c>
      <c r="AI2630">
        <f>_xlfn.XLOOKUP(Tabela5[[#This Row],[UUID]],Planilha2!$A:$A,Planilha2!B:B,"")</f>
        <v>1</v>
      </c>
      <c r="AJ2630">
        <f>_xlfn.XLOOKUP(Tabela5[[#This Row],[UUID]],Planilha2!$A:$A,Planilha2!C:C,"")</f>
        <v>1</v>
      </c>
      <c r="AK2630">
        <f>_xlfn.XLOOKUP(Tabela5[[#This Row],[UUID]],Planilha2!$A:$A,Planilha2!D:D,"")</f>
        <v>6</v>
      </c>
      <c r="AL2630">
        <f>_xlfn.XLOOKUP(Tabela5[[#This Row],[UUID]],Planilha2!$A:$A,Planilha2!E:E,"")</f>
        <v>0</v>
      </c>
      <c r="AM2630">
        <f>_xlfn.XLOOKUP(Tabela5[[#This Row],[UUID]],Planilha2!$A:$A,Planilha2!F:F,"")</f>
        <v>0</v>
      </c>
      <c r="AN2630">
        <f>_xlfn.XLOOKUP(Tabela5[[#This Row],[UUID]],Planilha2!$A:$A,Planilha2!G:G,"")</f>
        <v>1</v>
      </c>
      <c r="AO2630">
        <f>_xlfn.XLOOKUP(Tabela5[[#This Row],[UUID]],Planilha2!$A:$A,Planilha2!H:H,"")</f>
        <v>1</v>
      </c>
      <c r="AP2630">
        <f>_xlfn.XLOOKUP(Tabela5[[#This Row],[UUID]],Planilha2!$A:$A,Planilha2!I:I,"")</f>
        <v>1</v>
      </c>
      <c r="AQ2630">
        <f>_xlfn.XLOOKUP(Tabela5[[#This Row],[UUID]],Planilha2!$A:$A,Planilha2!J:J,"")</f>
        <v>1</v>
      </c>
      <c r="AR2630">
        <f>_xlfn.XLOOKUP(Tabela5[[#This Row],[UUID]],Planilha2!$A:$A,Planilha2!K:K,"")</f>
        <v>1</v>
      </c>
      <c r="AS2630">
        <f>_xlfn.XLOOKUP(Tabela5[[#This Row],[UUID]],Planilha2!$A:$A,Planilha2!L:L,"")</f>
        <v>1</v>
      </c>
      <c r="AT2630">
        <f>_xlfn.XLOOKUP(Tabela5[[#This Row],[UUID]],Planilha2!$A:$A,Planilha2!M:M,"")</f>
        <v>1</v>
      </c>
      <c r="AU2630">
        <f>_xlfn.XLOOKUP(Tabela5[[#This Row],[UUID]],Planilha2!$A:$A,Planilha2!N:N,"")</f>
        <v>1</v>
      </c>
      <c r="AV2630">
        <f>_xlfn.XLOOKUP(Tabela5[[#This Row],[UUID]],Planilha2!$A:$A,Planilha2!O:O,"")</f>
        <v>1</v>
      </c>
    </row>
    <row r="2631" spans="1:48" x14ac:dyDescent="0.2">
      <c r="A2631" t="s">
        <v>9866</v>
      </c>
      <c r="B2631" t="s">
        <v>35</v>
      </c>
      <c r="C2631">
        <v>106916327</v>
      </c>
      <c r="D2631">
        <v>14343389910</v>
      </c>
      <c r="E2631" t="s">
        <v>4364</v>
      </c>
      <c r="F2631" t="s">
        <v>4365</v>
      </c>
      <c r="G2631" t="s">
        <v>4366</v>
      </c>
      <c r="H2631" s="1">
        <v>45931</v>
      </c>
      <c r="I2631">
        <v>202510</v>
      </c>
      <c r="J2631">
        <v>176.92247</v>
      </c>
      <c r="L2631">
        <v>176.92</v>
      </c>
      <c r="N2631">
        <v>90431289</v>
      </c>
      <c r="O2631" s="1">
        <v>46007</v>
      </c>
      <c r="P2631" s="1">
        <v>46059</v>
      </c>
      <c r="R2631">
        <v>67</v>
      </c>
      <c r="S2631" t="s">
        <v>53</v>
      </c>
      <c r="T2631" t="s">
        <v>40</v>
      </c>
      <c r="U2631" t="s">
        <v>40</v>
      </c>
      <c r="V2631" t="s">
        <v>4367</v>
      </c>
      <c r="W2631">
        <v>6</v>
      </c>
      <c r="X2631" t="s">
        <v>42</v>
      </c>
      <c r="Y2631">
        <v>6</v>
      </c>
      <c r="Z2631" t="s">
        <v>40</v>
      </c>
      <c r="AA2631" t="s">
        <v>982</v>
      </c>
      <c r="AB2631" t="s">
        <v>44</v>
      </c>
      <c r="AC2631" t="s">
        <v>45</v>
      </c>
      <c r="AE2631" t="s">
        <v>298</v>
      </c>
      <c r="AF2631" t="s">
        <v>9867</v>
      </c>
      <c r="AG2631" s="1">
        <v>46056</v>
      </c>
      <c r="AH2631" t="s">
        <v>2751</v>
      </c>
      <c r="AI2631">
        <f>_xlfn.XLOOKUP(Tabela5[[#This Row],[UUID]],Planilha2!$A:$A,Planilha2!B:B,"")</f>
        <v>0</v>
      </c>
      <c r="AJ2631">
        <f>_xlfn.XLOOKUP(Tabela5[[#This Row],[UUID]],Planilha2!$A:$A,Planilha2!C:C,"")</f>
        <v>1</v>
      </c>
      <c r="AK2631">
        <f>_xlfn.XLOOKUP(Tabela5[[#This Row],[UUID]],Planilha2!$A:$A,Planilha2!D:D,"")</f>
        <v>336</v>
      </c>
      <c r="AL2631">
        <f>_xlfn.XLOOKUP(Tabela5[[#This Row],[UUID]],Planilha2!$A:$A,Planilha2!E:E,"")</f>
        <v>1</v>
      </c>
      <c r="AM2631">
        <f>_xlfn.XLOOKUP(Tabela5[[#This Row],[UUID]],Planilha2!$A:$A,Planilha2!F:F,"")</f>
        <v>1</v>
      </c>
      <c r="AN2631">
        <f>_xlfn.XLOOKUP(Tabela5[[#This Row],[UUID]],Planilha2!$A:$A,Planilha2!G:G,"")</f>
        <v>1</v>
      </c>
      <c r="AO2631">
        <f>_xlfn.XLOOKUP(Tabela5[[#This Row],[UUID]],Planilha2!$A:$A,Planilha2!H:H,"")</f>
        <v>1</v>
      </c>
      <c r="AP2631">
        <f>_xlfn.XLOOKUP(Tabela5[[#This Row],[UUID]],Planilha2!$A:$A,Planilha2!I:I,"")</f>
        <v>1</v>
      </c>
      <c r="AQ2631">
        <f>_xlfn.XLOOKUP(Tabela5[[#This Row],[UUID]],Planilha2!$A:$A,Planilha2!J:J,"")</f>
        <v>1</v>
      </c>
      <c r="AR2631">
        <f>_xlfn.XLOOKUP(Tabela5[[#This Row],[UUID]],Planilha2!$A:$A,Planilha2!K:K,"")</f>
        <v>1</v>
      </c>
      <c r="AS2631">
        <f>_xlfn.XLOOKUP(Tabela5[[#This Row],[UUID]],Planilha2!$A:$A,Planilha2!L:L,"")</f>
        <v>1</v>
      </c>
      <c r="AT2631">
        <f>_xlfn.XLOOKUP(Tabela5[[#This Row],[UUID]],Planilha2!$A:$A,Planilha2!M:M,"")</f>
        <v>1</v>
      </c>
      <c r="AU2631">
        <f>_xlfn.XLOOKUP(Tabela5[[#This Row],[UUID]],Planilha2!$A:$A,Planilha2!N:N,"")</f>
        <v>1</v>
      </c>
      <c r="AV2631">
        <f>_xlfn.XLOOKUP(Tabela5[[#This Row],[UUID]],Planilha2!$A:$A,Planilha2!O:O,"")</f>
        <v>1</v>
      </c>
    </row>
    <row r="2632" spans="1:48" x14ac:dyDescent="0.2">
      <c r="A2632" t="s">
        <v>9868</v>
      </c>
      <c r="B2632" t="s">
        <v>35</v>
      </c>
      <c r="C2632">
        <v>200011390</v>
      </c>
      <c r="D2632">
        <v>461939100</v>
      </c>
      <c r="E2632" t="s">
        <v>644</v>
      </c>
      <c r="F2632" t="s">
        <v>3285</v>
      </c>
      <c r="G2632" t="s">
        <v>646</v>
      </c>
      <c r="H2632" s="1">
        <v>45962</v>
      </c>
      <c r="I2632">
        <v>202511</v>
      </c>
      <c r="J2632">
        <v>226.15512000000001</v>
      </c>
      <c r="L2632">
        <v>226.16</v>
      </c>
      <c r="N2632">
        <v>90414950</v>
      </c>
      <c r="O2632" s="1">
        <v>45992</v>
      </c>
      <c r="P2632" s="1">
        <v>46017</v>
      </c>
      <c r="R2632">
        <v>109</v>
      </c>
      <c r="S2632" t="s">
        <v>53</v>
      </c>
      <c r="T2632" t="s">
        <v>40</v>
      </c>
      <c r="U2632" t="s">
        <v>40</v>
      </c>
      <c r="V2632" t="s">
        <v>647</v>
      </c>
      <c r="W2632">
        <v>6</v>
      </c>
      <c r="X2632" t="s">
        <v>42</v>
      </c>
      <c r="Y2632">
        <v>6</v>
      </c>
      <c r="Z2632" t="s">
        <v>40</v>
      </c>
      <c r="AA2632" t="s">
        <v>67</v>
      </c>
      <c r="AB2632" t="s">
        <v>44</v>
      </c>
      <c r="AE2632" t="s">
        <v>298</v>
      </c>
      <c r="AF2632" t="s">
        <v>9869</v>
      </c>
      <c r="AG2632" s="1">
        <v>46013</v>
      </c>
      <c r="AH2632" t="s">
        <v>70</v>
      </c>
      <c r="AI2632">
        <f>_xlfn.XLOOKUP(Tabela5[[#This Row],[UUID]],Planilha2!$A:$A,Planilha2!B:B,"")</f>
        <v>0</v>
      </c>
      <c r="AJ2632">
        <f>_xlfn.XLOOKUP(Tabela5[[#This Row],[UUID]],Planilha2!$A:$A,Planilha2!C:C,"")</f>
        <v>0</v>
      </c>
      <c r="AK2632">
        <f>_xlfn.XLOOKUP(Tabela5[[#This Row],[UUID]],Planilha2!$A:$A,Planilha2!D:D,"")</f>
        <v>2</v>
      </c>
      <c r="AL2632">
        <f>_xlfn.XLOOKUP(Tabela5[[#This Row],[UUID]],Planilha2!$A:$A,Planilha2!E:E,"")</f>
        <v>9</v>
      </c>
      <c r="AM2632">
        <f>_xlfn.XLOOKUP(Tabela5[[#This Row],[UUID]],Planilha2!$A:$A,Planilha2!F:F,"")</f>
        <v>0</v>
      </c>
      <c r="AN2632">
        <f>_xlfn.XLOOKUP(Tabela5[[#This Row],[UUID]],Planilha2!$A:$A,Planilha2!G:G,"")</f>
        <v>0</v>
      </c>
      <c r="AO2632">
        <f>_xlfn.XLOOKUP(Tabela5[[#This Row],[UUID]],Planilha2!$A:$A,Planilha2!H:H,"")</f>
        <v>0</v>
      </c>
      <c r="AP2632">
        <f>_xlfn.XLOOKUP(Tabela5[[#This Row],[UUID]],Planilha2!$A:$A,Planilha2!I:I,"")</f>
        <v>0</v>
      </c>
      <c r="AQ2632">
        <f>_xlfn.XLOOKUP(Tabela5[[#This Row],[UUID]],Planilha2!$A:$A,Planilha2!J:J,"")</f>
        <v>0</v>
      </c>
      <c r="AR2632">
        <f>_xlfn.XLOOKUP(Tabela5[[#This Row],[UUID]],Planilha2!$A:$A,Planilha2!K:K,"")</f>
        <v>1</v>
      </c>
      <c r="AS2632">
        <f>_xlfn.XLOOKUP(Tabela5[[#This Row],[UUID]],Planilha2!$A:$A,Planilha2!L:L,"")</f>
        <v>1</v>
      </c>
      <c r="AT2632">
        <f>_xlfn.XLOOKUP(Tabela5[[#This Row],[UUID]],Planilha2!$A:$A,Planilha2!M:M,"")</f>
        <v>0</v>
      </c>
      <c r="AU2632">
        <f>_xlfn.XLOOKUP(Tabela5[[#This Row],[UUID]],Planilha2!$A:$A,Planilha2!N:N,"")</f>
        <v>0</v>
      </c>
      <c r="AV2632">
        <f>_xlfn.XLOOKUP(Tabela5[[#This Row],[UUID]],Planilha2!$A:$A,Planilha2!O:O,"")</f>
        <v>0</v>
      </c>
    </row>
    <row r="2633" spans="1:48" x14ac:dyDescent="0.2">
      <c r="A2633" t="s">
        <v>9870</v>
      </c>
      <c r="B2633" t="s">
        <v>35</v>
      </c>
      <c r="C2633">
        <v>10010930807</v>
      </c>
      <c r="D2633">
        <v>93980779149</v>
      </c>
      <c r="E2633" t="s">
        <v>9871</v>
      </c>
      <c r="F2633" t="s">
        <v>9872</v>
      </c>
      <c r="G2633" t="s">
        <v>9873</v>
      </c>
      <c r="H2633" s="1">
        <v>45962</v>
      </c>
      <c r="I2633">
        <v>202511</v>
      </c>
      <c r="J2633">
        <v>144.73580000000001</v>
      </c>
      <c r="L2633">
        <v>144.74</v>
      </c>
      <c r="N2633">
        <v>90432370</v>
      </c>
      <c r="O2633" s="1">
        <v>46013</v>
      </c>
      <c r="P2633" s="1">
        <v>46024</v>
      </c>
      <c r="R2633">
        <v>102</v>
      </c>
      <c r="S2633" t="s">
        <v>53</v>
      </c>
      <c r="T2633" t="s">
        <v>40</v>
      </c>
      <c r="U2633" t="s">
        <v>40</v>
      </c>
      <c r="V2633" t="s">
        <v>9874</v>
      </c>
      <c r="W2633" t="s">
        <v>94</v>
      </c>
      <c r="X2633" t="s">
        <v>94</v>
      </c>
      <c r="Y2633">
        <v>6</v>
      </c>
      <c r="Z2633" t="s">
        <v>40</v>
      </c>
      <c r="AA2633" t="s">
        <v>67</v>
      </c>
      <c r="AB2633" t="s">
        <v>44</v>
      </c>
      <c r="AE2633" t="s">
        <v>298</v>
      </c>
      <c r="AF2633" t="s">
        <v>9875</v>
      </c>
      <c r="AG2633" s="1">
        <v>46037</v>
      </c>
      <c r="AH2633" t="s">
        <v>2751</v>
      </c>
      <c r="AI2633">
        <f>_xlfn.XLOOKUP(Tabela5[[#This Row],[UUID]],Planilha2!$A:$A,Planilha2!B:B,"")</f>
        <v>0</v>
      </c>
      <c r="AJ2633">
        <f>_xlfn.XLOOKUP(Tabela5[[#This Row],[UUID]],Planilha2!$A:$A,Planilha2!C:C,"")</f>
        <v>0</v>
      </c>
      <c r="AK2633">
        <f>_xlfn.XLOOKUP(Tabela5[[#This Row],[UUID]],Planilha2!$A:$A,Planilha2!D:D,"")</f>
        <v>1</v>
      </c>
      <c r="AL2633">
        <f>_xlfn.XLOOKUP(Tabela5[[#This Row],[UUID]],Planilha2!$A:$A,Planilha2!E:E,"")</f>
        <v>0</v>
      </c>
      <c r="AM2633">
        <f>_xlfn.XLOOKUP(Tabela5[[#This Row],[UUID]],Planilha2!$A:$A,Planilha2!F:F,"")</f>
        <v>1</v>
      </c>
      <c r="AN2633">
        <f>_xlfn.XLOOKUP(Tabela5[[#This Row],[UUID]],Planilha2!$A:$A,Planilha2!G:G,"")</f>
        <v>1</v>
      </c>
      <c r="AO2633">
        <f>_xlfn.XLOOKUP(Tabela5[[#This Row],[UUID]],Planilha2!$A:$A,Planilha2!H:H,"")</f>
        <v>1</v>
      </c>
      <c r="AP2633">
        <f>_xlfn.XLOOKUP(Tabela5[[#This Row],[UUID]],Planilha2!$A:$A,Planilha2!I:I,"")</f>
        <v>1</v>
      </c>
      <c r="AQ2633">
        <f>_xlfn.XLOOKUP(Tabela5[[#This Row],[UUID]],Planilha2!$A:$A,Planilha2!J:J,"")</f>
        <v>1</v>
      </c>
      <c r="AR2633">
        <f>_xlfn.XLOOKUP(Tabela5[[#This Row],[UUID]],Planilha2!$A:$A,Planilha2!K:K,"")</f>
        <v>1</v>
      </c>
      <c r="AS2633">
        <f>_xlfn.XLOOKUP(Tabela5[[#This Row],[UUID]],Planilha2!$A:$A,Planilha2!L:L,"")</f>
        <v>1</v>
      </c>
      <c r="AT2633">
        <f>_xlfn.XLOOKUP(Tabela5[[#This Row],[UUID]],Planilha2!$A:$A,Planilha2!M:M,"")</f>
        <v>0</v>
      </c>
      <c r="AU2633">
        <f>_xlfn.XLOOKUP(Tabela5[[#This Row],[UUID]],Planilha2!$A:$A,Planilha2!N:N,"")</f>
        <v>1</v>
      </c>
      <c r="AV2633">
        <f>_xlfn.XLOOKUP(Tabela5[[#This Row],[UUID]],Planilha2!$A:$A,Planilha2!O:O,"")</f>
        <v>1</v>
      </c>
    </row>
    <row r="2634" spans="1:48" x14ac:dyDescent="0.2">
      <c r="A2634" t="s">
        <v>9876</v>
      </c>
      <c r="B2634" t="s">
        <v>35</v>
      </c>
      <c r="C2634">
        <v>20337887</v>
      </c>
      <c r="D2634">
        <v>39422208734</v>
      </c>
      <c r="E2634" t="s">
        <v>650</v>
      </c>
      <c r="F2634" t="s">
        <v>8573</v>
      </c>
      <c r="G2634" t="s">
        <v>652</v>
      </c>
      <c r="H2634" s="1">
        <v>45962</v>
      </c>
      <c r="I2634">
        <v>202511</v>
      </c>
      <c r="J2634">
        <v>214.34119999999999</v>
      </c>
      <c r="L2634">
        <v>214.34</v>
      </c>
      <c r="N2634">
        <v>90414788</v>
      </c>
      <c r="O2634" s="1">
        <v>45992</v>
      </c>
      <c r="P2634" s="1">
        <v>46017</v>
      </c>
      <c r="R2634">
        <v>109</v>
      </c>
      <c r="S2634" t="s">
        <v>53</v>
      </c>
      <c r="T2634" t="s">
        <v>40</v>
      </c>
      <c r="U2634" t="s">
        <v>40</v>
      </c>
      <c r="V2634" t="s">
        <v>653</v>
      </c>
      <c r="W2634">
        <v>6</v>
      </c>
      <c r="X2634" t="s">
        <v>42</v>
      </c>
      <c r="Y2634">
        <v>6</v>
      </c>
      <c r="Z2634" t="s">
        <v>40</v>
      </c>
      <c r="AA2634" t="s">
        <v>67</v>
      </c>
      <c r="AB2634" t="s">
        <v>44</v>
      </c>
      <c r="AE2634" t="s">
        <v>298</v>
      </c>
      <c r="AF2634" t="s">
        <v>9877</v>
      </c>
      <c r="AG2634" s="1">
        <v>46013</v>
      </c>
      <c r="AH2634" t="s">
        <v>70</v>
      </c>
      <c r="AI2634">
        <f>_xlfn.XLOOKUP(Tabela5[[#This Row],[UUID]],Planilha2!$A:$A,Planilha2!B:B,"")</f>
        <v>0</v>
      </c>
      <c r="AJ2634">
        <f>_xlfn.XLOOKUP(Tabela5[[#This Row],[UUID]],Planilha2!$A:$A,Planilha2!C:C,"")</f>
        <v>0</v>
      </c>
      <c r="AK2634">
        <f>_xlfn.XLOOKUP(Tabela5[[#This Row],[UUID]],Planilha2!$A:$A,Planilha2!D:D,"")</f>
        <v>1</v>
      </c>
      <c r="AL2634">
        <f>_xlfn.XLOOKUP(Tabela5[[#This Row],[UUID]],Planilha2!$A:$A,Planilha2!E:E,"")</f>
        <v>3</v>
      </c>
      <c r="AM2634">
        <f>_xlfn.XLOOKUP(Tabela5[[#This Row],[UUID]],Planilha2!$A:$A,Planilha2!F:F,"")</f>
        <v>0</v>
      </c>
      <c r="AN2634">
        <f>_xlfn.XLOOKUP(Tabela5[[#This Row],[UUID]],Planilha2!$A:$A,Planilha2!G:G,"")</f>
        <v>0</v>
      </c>
      <c r="AO2634">
        <f>_xlfn.XLOOKUP(Tabela5[[#This Row],[UUID]],Planilha2!$A:$A,Planilha2!H:H,"")</f>
        <v>0</v>
      </c>
      <c r="AP2634">
        <f>_xlfn.XLOOKUP(Tabela5[[#This Row],[UUID]],Planilha2!$A:$A,Planilha2!I:I,"")</f>
        <v>0</v>
      </c>
      <c r="AQ2634">
        <f>_xlfn.XLOOKUP(Tabela5[[#This Row],[UUID]],Planilha2!$A:$A,Planilha2!J:J,"")</f>
        <v>0</v>
      </c>
      <c r="AR2634">
        <f>_xlfn.XLOOKUP(Tabela5[[#This Row],[UUID]],Planilha2!$A:$A,Planilha2!K:K,"")</f>
        <v>1</v>
      </c>
      <c r="AS2634">
        <f>_xlfn.XLOOKUP(Tabela5[[#This Row],[UUID]],Planilha2!$A:$A,Planilha2!L:L,"")</f>
        <v>1</v>
      </c>
      <c r="AT2634">
        <f>_xlfn.XLOOKUP(Tabela5[[#This Row],[UUID]],Planilha2!$A:$A,Planilha2!M:M,"")</f>
        <v>0</v>
      </c>
      <c r="AU2634">
        <f>_xlfn.XLOOKUP(Tabela5[[#This Row],[UUID]],Planilha2!$A:$A,Planilha2!N:N,"")</f>
        <v>0</v>
      </c>
      <c r="AV2634">
        <f>_xlfn.XLOOKUP(Tabela5[[#This Row],[UUID]],Planilha2!$A:$A,Planilha2!O:O,"")</f>
        <v>0</v>
      </c>
    </row>
    <row r="2635" spans="1:48" x14ac:dyDescent="0.2">
      <c r="A2635" t="s">
        <v>9878</v>
      </c>
      <c r="B2635" t="s">
        <v>35</v>
      </c>
      <c r="C2635">
        <v>10006285102</v>
      </c>
      <c r="D2635">
        <v>5510099771</v>
      </c>
      <c r="E2635" t="s">
        <v>6613</v>
      </c>
      <c r="F2635" t="s">
        <v>8576</v>
      </c>
      <c r="G2635" t="s">
        <v>6615</v>
      </c>
      <c r="H2635" s="1">
        <v>45962</v>
      </c>
      <c r="I2635">
        <v>202511</v>
      </c>
      <c r="J2635">
        <v>298.06031999999999</v>
      </c>
      <c r="L2635">
        <v>298.06</v>
      </c>
      <c r="N2635">
        <v>90414689</v>
      </c>
      <c r="O2635" s="1">
        <v>45992</v>
      </c>
      <c r="P2635" s="1">
        <v>46017</v>
      </c>
      <c r="R2635">
        <v>109</v>
      </c>
      <c r="S2635" t="s">
        <v>53</v>
      </c>
      <c r="T2635" t="s">
        <v>40</v>
      </c>
      <c r="U2635" t="s">
        <v>40</v>
      </c>
      <c r="V2635" t="s">
        <v>6616</v>
      </c>
      <c r="W2635" t="s">
        <v>94</v>
      </c>
      <c r="X2635" t="s">
        <v>94</v>
      </c>
      <c r="Y2635">
        <v>6</v>
      </c>
      <c r="Z2635" t="s">
        <v>40</v>
      </c>
      <c r="AA2635" t="s">
        <v>67</v>
      </c>
      <c r="AB2635" t="s">
        <v>44</v>
      </c>
      <c r="AE2635" t="s">
        <v>298</v>
      </c>
      <c r="AF2635" t="s">
        <v>9879</v>
      </c>
      <c r="AG2635" s="1">
        <v>46013</v>
      </c>
      <c r="AH2635" t="s">
        <v>70</v>
      </c>
      <c r="AI2635">
        <f>_xlfn.XLOOKUP(Tabela5[[#This Row],[UUID]],Planilha2!$A:$A,Planilha2!B:B,"")</f>
        <v>0</v>
      </c>
      <c r="AJ2635">
        <f>_xlfn.XLOOKUP(Tabela5[[#This Row],[UUID]],Planilha2!$A:$A,Planilha2!C:C,"")</f>
        <v>0</v>
      </c>
      <c r="AK2635">
        <f>_xlfn.XLOOKUP(Tabela5[[#This Row],[UUID]],Planilha2!$A:$A,Planilha2!D:D,"")</f>
        <v>1</v>
      </c>
      <c r="AL2635">
        <f>_xlfn.XLOOKUP(Tabela5[[#This Row],[UUID]],Planilha2!$A:$A,Planilha2!E:E,"")</f>
        <v>3</v>
      </c>
      <c r="AM2635">
        <f>_xlfn.XLOOKUP(Tabela5[[#This Row],[UUID]],Planilha2!$A:$A,Planilha2!F:F,"")</f>
        <v>0</v>
      </c>
      <c r="AN2635">
        <f>_xlfn.XLOOKUP(Tabela5[[#This Row],[UUID]],Planilha2!$A:$A,Planilha2!G:G,"")</f>
        <v>0</v>
      </c>
      <c r="AO2635">
        <f>_xlfn.XLOOKUP(Tabela5[[#This Row],[UUID]],Planilha2!$A:$A,Planilha2!H:H,"")</f>
        <v>0</v>
      </c>
      <c r="AP2635">
        <f>_xlfn.XLOOKUP(Tabela5[[#This Row],[UUID]],Planilha2!$A:$A,Planilha2!I:I,"")</f>
        <v>0</v>
      </c>
      <c r="AQ2635">
        <f>_xlfn.XLOOKUP(Tabela5[[#This Row],[UUID]],Planilha2!$A:$A,Planilha2!J:J,"")</f>
        <v>0</v>
      </c>
      <c r="AR2635">
        <f>_xlfn.XLOOKUP(Tabela5[[#This Row],[UUID]],Planilha2!$A:$A,Planilha2!K:K,"")</f>
        <v>1</v>
      </c>
      <c r="AS2635">
        <f>_xlfn.XLOOKUP(Tabela5[[#This Row],[UUID]],Planilha2!$A:$A,Planilha2!L:L,"")</f>
        <v>1</v>
      </c>
      <c r="AT2635">
        <f>_xlfn.XLOOKUP(Tabela5[[#This Row],[UUID]],Planilha2!$A:$A,Planilha2!M:M,"")</f>
        <v>0</v>
      </c>
      <c r="AU2635">
        <f>_xlfn.XLOOKUP(Tabela5[[#This Row],[UUID]],Planilha2!$A:$A,Planilha2!N:N,"")</f>
        <v>0</v>
      </c>
      <c r="AV2635">
        <f>_xlfn.XLOOKUP(Tabela5[[#This Row],[UUID]],Planilha2!$A:$A,Planilha2!O:O,"")</f>
        <v>0</v>
      </c>
    </row>
    <row r="2636" spans="1:48" x14ac:dyDescent="0.2">
      <c r="A2636" t="s">
        <v>9880</v>
      </c>
      <c r="B2636" t="s">
        <v>35</v>
      </c>
      <c r="C2636">
        <v>101047061</v>
      </c>
      <c r="D2636">
        <v>3751396993</v>
      </c>
      <c r="E2636" t="s">
        <v>4346</v>
      </c>
      <c r="F2636" t="s">
        <v>4347</v>
      </c>
      <c r="G2636" t="s">
        <v>4348</v>
      </c>
      <c r="H2636" s="1">
        <v>45931</v>
      </c>
      <c r="I2636">
        <v>202510</v>
      </c>
      <c r="J2636">
        <v>206.9556</v>
      </c>
      <c r="L2636">
        <v>206.96</v>
      </c>
      <c r="N2636">
        <v>90431269</v>
      </c>
      <c r="O2636" s="1">
        <v>46007</v>
      </c>
      <c r="P2636" s="1">
        <v>46059</v>
      </c>
      <c r="R2636">
        <v>67</v>
      </c>
      <c r="S2636" t="s">
        <v>53</v>
      </c>
      <c r="T2636" t="s">
        <v>40</v>
      </c>
      <c r="U2636" t="s">
        <v>40</v>
      </c>
      <c r="V2636" t="s">
        <v>4349</v>
      </c>
      <c r="W2636">
        <v>6</v>
      </c>
      <c r="X2636" t="s">
        <v>42</v>
      </c>
      <c r="Y2636">
        <v>6</v>
      </c>
      <c r="Z2636" t="s">
        <v>40</v>
      </c>
      <c r="AA2636" t="s">
        <v>982</v>
      </c>
      <c r="AB2636" t="s">
        <v>44</v>
      </c>
      <c r="AC2636" t="s">
        <v>45</v>
      </c>
      <c r="AE2636" t="s">
        <v>298</v>
      </c>
      <c r="AF2636" t="s">
        <v>9881</v>
      </c>
      <c r="AG2636" s="1">
        <v>46042</v>
      </c>
      <c r="AH2636" t="s">
        <v>2751</v>
      </c>
      <c r="AI2636">
        <f>_xlfn.XLOOKUP(Tabela5[[#This Row],[UUID]],Planilha2!$A:$A,Planilha2!B:B,"")</f>
        <v>0</v>
      </c>
      <c r="AJ2636">
        <f>_xlfn.XLOOKUP(Tabela5[[#This Row],[UUID]],Planilha2!$A:$A,Planilha2!C:C,"")</f>
        <v>1</v>
      </c>
      <c r="AK2636">
        <f>_xlfn.XLOOKUP(Tabela5[[#This Row],[UUID]],Planilha2!$A:$A,Planilha2!D:D,"")</f>
        <v>1</v>
      </c>
      <c r="AL2636">
        <f>_xlfn.XLOOKUP(Tabela5[[#This Row],[UUID]],Planilha2!$A:$A,Planilha2!E:E,"")</f>
        <v>0</v>
      </c>
      <c r="AM2636">
        <f>_xlfn.XLOOKUP(Tabela5[[#This Row],[UUID]],Planilha2!$A:$A,Planilha2!F:F,"")</f>
        <v>1</v>
      </c>
      <c r="AN2636">
        <f>_xlfn.XLOOKUP(Tabela5[[#This Row],[UUID]],Planilha2!$A:$A,Planilha2!G:G,"")</f>
        <v>1</v>
      </c>
      <c r="AO2636">
        <f>_xlfn.XLOOKUP(Tabela5[[#This Row],[UUID]],Planilha2!$A:$A,Planilha2!H:H,"")</f>
        <v>1</v>
      </c>
      <c r="AP2636">
        <f>_xlfn.XLOOKUP(Tabela5[[#This Row],[UUID]],Planilha2!$A:$A,Planilha2!I:I,"")</f>
        <v>1</v>
      </c>
      <c r="AQ2636">
        <f>_xlfn.XLOOKUP(Tabela5[[#This Row],[UUID]],Planilha2!$A:$A,Planilha2!J:J,"")</f>
        <v>1</v>
      </c>
      <c r="AR2636">
        <f>_xlfn.XLOOKUP(Tabela5[[#This Row],[UUID]],Planilha2!$A:$A,Planilha2!K:K,"")</f>
        <v>1</v>
      </c>
      <c r="AS2636">
        <f>_xlfn.XLOOKUP(Tabela5[[#This Row],[UUID]],Planilha2!$A:$A,Planilha2!L:L,"")</f>
        <v>1</v>
      </c>
      <c r="AT2636">
        <f>_xlfn.XLOOKUP(Tabela5[[#This Row],[UUID]],Planilha2!$A:$A,Planilha2!M:M,"")</f>
        <v>1</v>
      </c>
      <c r="AU2636">
        <f>_xlfn.XLOOKUP(Tabela5[[#This Row],[UUID]],Planilha2!$A:$A,Planilha2!N:N,"")</f>
        <v>1</v>
      </c>
      <c r="AV2636">
        <f>_xlfn.XLOOKUP(Tabela5[[#This Row],[UUID]],Planilha2!$A:$A,Planilha2!O:O,"")</f>
        <v>1</v>
      </c>
    </row>
    <row r="2637" spans="1:48" x14ac:dyDescent="0.2">
      <c r="A2637" t="s">
        <v>9882</v>
      </c>
      <c r="B2637" t="s">
        <v>35</v>
      </c>
      <c r="C2637">
        <v>2960004950</v>
      </c>
      <c r="D2637">
        <v>81929552149</v>
      </c>
      <c r="E2637" t="s">
        <v>6619</v>
      </c>
      <c r="F2637" t="s">
        <v>8585</v>
      </c>
      <c r="G2637" t="s">
        <v>6621</v>
      </c>
      <c r="H2637" s="1">
        <v>45962</v>
      </c>
      <c r="I2637">
        <v>202511</v>
      </c>
      <c r="J2637">
        <v>147.60709</v>
      </c>
      <c r="L2637">
        <v>147.61000000000001</v>
      </c>
      <c r="N2637">
        <v>90429888</v>
      </c>
      <c r="O2637" s="1">
        <v>46006</v>
      </c>
      <c r="P2637" s="1">
        <v>46017</v>
      </c>
      <c r="R2637">
        <v>109</v>
      </c>
      <c r="S2637" t="s">
        <v>53</v>
      </c>
      <c r="T2637" t="s">
        <v>40</v>
      </c>
      <c r="U2637" t="s">
        <v>40</v>
      </c>
      <c r="V2637" t="s">
        <v>6622</v>
      </c>
      <c r="W2637" t="s">
        <v>94</v>
      </c>
      <c r="X2637" t="s">
        <v>94</v>
      </c>
      <c r="Y2637">
        <v>6</v>
      </c>
      <c r="Z2637" t="s">
        <v>40</v>
      </c>
      <c r="AA2637" t="s">
        <v>67</v>
      </c>
      <c r="AB2637" t="s">
        <v>44</v>
      </c>
      <c r="AE2637" t="s">
        <v>298</v>
      </c>
      <c r="AF2637" t="s">
        <v>9883</v>
      </c>
      <c r="AG2637" s="1">
        <v>46041</v>
      </c>
      <c r="AH2637" t="s">
        <v>2751</v>
      </c>
      <c r="AI2637">
        <f>_xlfn.XLOOKUP(Tabela5[[#This Row],[UUID]],Planilha2!$A:$A,Planilha2!B:B,"")</f>
        <v>0</v>
      </c>
      <c r="AJ2637">
        <f>_xlfn.XLOOKUP(Tabela5[[#This Row],[UUID]],Planilha2!$A:$A,Planilha2!C:C,"")</f>
        <v>1</v>
      </c>
      <c r="AK2637">
        <f>_xlfn.XLOOKUP(Tabela5[[#This Row],[UUID]],Planilha2!$A:$A,Planilha2!D:D,"")</f>
        <v>85</v>
      </c>
      <c r="AL2637">
        <f>_xlfn.XLOOKUP(Tabela5[[#This Row],[UUID]],Planilha2!$A:$A,Planilha2!E:E,"")</f>
        <v>5</v>
      </c>
      <c r="AM2637">
        <f>_xlfn.XLOOKUP(Tabela5[[#This Row],[UUID]],Planilha2!$A:$A,Planilha2!F:F,"")</f>
        <v>1</v>
      </c>
      <c r="AN2637">
        <f>_xlfn.XLOOKUP(Tabela5[[#This Row],[UUID]],Planilha2!$A:$A,Planilha2!G:G,"")</f>
        <v>1</v>
      </c>
      <c r="AO2637">
        <f>_xlfn.XLOOKUP(Tabela5[[#This Row],[UUID]],Planilha2!$A:$A,Planilha2!H:H,"")</f>
        <v>1</v>
      </c>
      <c r="AP2637">
        <f>_xlfn.XLOOKUP(Tabela5[[#This Row],[UUID]],Planilha2!$A:$A,Planilha2!I:I,"")</f>
        <v>1</v>
      </c>
      <c r="AQ2637">
        <f>_xlfn.XLOOKUP(Tabela5[[#This Row],[UUID]],Planilha2!$A:$A,Planilha2!J:J,"")</f>
        <v>1</v>
      </c>
      <c r="AR2637">
        <f>_xlfn.XLOOKUP(Tabela5[[#This Row],[UUID]],Planilha2!$A:$A,Planilha2!K:K,"")</f>
        <v>1</v>
      </c>
      <c r="AS2637">
        <f>_xlfn.XLOOKUP(Tabela5[[#This Row],[UUID]],Planilha2!$A:$A,Planilha2!L:L,"")</f>
        <v>1</v>
      </c>
      <c r="AT2637">
        <f>_xlfn.XLOOKUP(Tabela5[[#This Row],[UUID]],Planilha2!$A:$A,Planilha2!M:M,"")</f>
        <v>1</v>
      </c>
      <c r="AU2637">
        <f>_xlfn.XLOOKUP(Tabela5[[#This Row],[UUID]],Planilha2!$A:$A,Planilha2!N:N,"")</f>
        <v>1</v>
      </c>
      <c r="AV2637">
        <f>_xlfn.XLOOKUP(Tabela5[[#This Row],[UUID]],Planilha2!$A:$A,Planilha2!O:O,"")</f>
        <v>1</v>
      </c>
    </row>
    <row r="2638" spans="1:48" x14ac:dyDescent="0.2">
      <c r="A2638" t="s">
        <v>9884</v>
      </c>
      <c r="B2638" t="s">
        <v>35</v>
      </c>
      <c r="C2638">
        <v>1570004186</v>
      </c>
      <c r="D2638">
        <v>22055142100</v>
      </c>
      <c r="E2638" t="s">
        <v>3338</v>
      </c>
      <c r="F2638" t="s">
        <v>8593</v>
      </c>
      <c r="G2638" t="s">
        <v>3340</v>
      </c>
      <c r="H2638" s="1">
        <v>45962</v>
      </c>
      <c r="I2638">
        <v>202511</v>
      </c>
      <c r="J2638">
        <v>219.00613999999999</v>
      </c>
      <c r="L2638">
        <v>219.01</v>
      </c>
      <c r="N2638">
        <v>90432374</v>
      </c>
      <c r="O2638" s="1">
        <v>46013</v>
      </c>
      <c r="P2638" s="1">
        <v>46024</v>
      </c>
      <c r="R2638">
        <v>102</v>
      </c>
      <c r="S2638" t="s">
        <v>53</v>
      </c>
      <c r="T2638" t="s">
        <v>40</v>
      </c>
      <c r="U2638" t="s">
        <v>40</v>
      </c>
      <c r="V2638" t="s">
        <v>3341</v>
      </c>
      <c r="W2638">
        <v>6</v>
      </c>
      <c r="X2638" t="s">
        <v>42</v>
      </c>
      <c r="Y2638">
        <v>6</v>
      </c>
      <c r="Z2638" t="s">
        <v>40</v>
      </c>
      <c r="AA2638" t="s">
        <v>67</v>
      </c>
      <c r="AB2638" t="s">
        <v>44</v>
      </c>
      <c r="AE2638" t="s">
        <v>298</v>
      </c>
      <c r="AF2638" t="s">
        <v>9885</v>
      </c>
      <c r="AG2638" s="1">
        <v>46031</v>
      </c>
      <c r="AH2638" t="s">
        <v>70</v>
      </c>
      <c r="AI2638">
        <f>_xlfn.XLOOKUP(Tabela5[[#This Row],[UUID]],Planilha2!$A:$A,Planilha2!B:B,"")</f>
        <v>0</v>
      </c>
      <c r="AJ2638">
        <f>_xlfn.XLOOKUP(Tabela5[[#This Row],[UUID]],Planilha2!$A:$A,Planilha2!C:C,"")</f>
        <v>0</v>
      </c>
      <c r="AK2638">
        <f>_xlfn.XLOOKUP(Tabela5[[#This Row],[UUID]],Planilha2!$A:$A,Planilha2!D:D,"")</f>
        <v>1</v>
      </c>
      <c r="AL2638">
        <f>_xlfn.XLOOKUP(Tabela5[[#This Row],[UUID]],Planilha2!$A:$A,Planilha2!E:E,"")</f>
        <v>0</v>
      </c>
      <c r="AM2638">
        <f>_xlfn.XLOOKUP(Tabela5[[#This Row],[UUID]],Planilha2!$A:$A,Planilha2!F:F,"")</f>
        <v>0</v>
      </c>
      <c r="AN2638">
        <f>_xlfn.XLOOKUP(Tabela5[[#This Row],[UUID]],Planilha2!$A:$A,Planilha2!G:G,"")</f>
        <v>1</v>
      </c>
      <c r="AO2638">
        <f>_xlfn.XLOOKUP(Tabela5[[#This Row],[UUID]],Planilha2!$A:$A,Planilha2!H:H,"")</f>
        <v>1</v>
      </c>
      <c r="AP2638">
        <f>_xlfn.XLOOKUP(Tabela5[[#This Row],[UUID]],Planilha2!$A:$A,Planilha2!I:I,"")</f>
        <v>1</v>
      </c>
      <c r="AQ2638">
        <f>_xlfn.XLOOKUP(Tabela5[[#This Row],[UUID]],Planilha2!$A:$A,Planilha2!J:J,"")</f>
        <v>1</v>
      </c>
      <c r="AR2638">
        <f>_xlfn.XLOOKUP(Tabela5[[#This Row],[UUID]],Planilha2!$A:$A,Planilha2!K:K,"")</f>
        <v>1</v>
      </c>
      <c r="AS2638">
        <f>_xlfn.XLOOKUP(Tabela5[[#This Row],[UUID]],Planilha2!$A:$A,Planilha2!L:L,"")</f>
        <v>1</v>
      </c>
      <c r="AT2638">
        <f>_xlfn.XLOOKUP(Tabela5[[#This Row],[UUID]],Planilha2!$A:$A,Planilha2!M:M,"")</f>
        <v>0</v>
      </c>
      <c r="AU2638">
        <f>_xlfn.XLOOKUP(Tabela5[[#This Row],[UUID]],Planilha2!$A:$A,Planilha2!N:N,"")</f>
        <v>1</v>
      </c>
      <c r="AV2638">
        <f>_xlfn.XLOOKUP(Tabela5[[#This Row],[UUID]],Planilha2!$A:$A,Planilha2!O:O,"")</f>
        <v>1</v>
      </c>
    </row>
    <row r="2639" spans="1:48" x14ac:dyDescent="0.2">
      <c r="A2639" t="s">
        <v>9886</v>
      </c>
      <c r="B2639" t="s">
        <v>35</v>
      </c>
      <c r="C2639">
        <v>10010731413</v>
      </c>
      <c r="D2639">
        <v>51552809153</v>
      </c>
      <c r="E2639" t="s">
        <v>3364</v>
      </c>
      <c r="F2639" t="s">
        <v>9887</v>
      </c>
      <c r="G2639" t="s">
        <v>3366</v>
      </c>
      <c r="H2639" s="1">
        <v>45962</v>
      </c>
      <c r="I2639">
        <v>202511</v>
      </c>
      <c r="J2639">
        <v>345.1891</v>
      </c>
      <c r="L2639">
        <v>345.19</v>
      </c>
      <c r="N2639">
        <v>90414964</v>
      </c>
      <c r="O2639" s="1">
        <v>45992</v>
      </c>
      <c r="P2639" s="1">
        <v>46017</v>
      </c>
      <c r="R2639">
        <v>109</v>
      </c>
      <c r="S2639" t="s">
        <v>53</v>
      </c>
      <c r="T2639" t="s">
        <v>40</v>
      </c>
      <c r="U2639" t="s">
        <v>40</v>
      </c>
      <c r="V2639" t="s">
        <v>3367</v>
      </c>
      <c r="W2639" t="s">
        <v>94</v>
      </c>
      <c r="X2639" t="s">
        <v>94</v>
      </c>
      <c r="Y2639">
        <v>6</v>
      </c>
      <c r="Z2639" t="s">
        <v>40</v>
      </c>
      <c r="AA2639" t="s">
        <v>67</v>
      </c>
      <c r="AB2639" t="s">
        <v>44</v>
      </c>
      <c r="AE2639" t="s">
        <v>298</v>
      </c>
      <c r="AF2639" t="s">
        <v>9888</v>
      </c>
      <c r="AG2639" s="1">
        <v>46013</v>
      </c>
      <c r="AH2639" t="s">
        <v>70</v>
      </c>
      <c r="AI2639">
        <f>_xlfn.XLOOKUP(Tabela5[[#This Row],[UUID]],Planilha2!$A:$A,Planilha2!B:B,"")</f>
        <v>0</v>
      </c>
      <c r="AJ2639">
        <f>_xlfn.XLOOKUP(Tabela5[[#This Row],[UUID]],Planilha2!$A:$A,Planilha2!C:C,"")</f>
        <v>0</v>
      </c>
      <c r="AK2639">
        <f>_xlfn.XLOOKUP(Tabela5[[#This Row],[UUID]],Planilha2!$A:$A,Planilha2!D:D,"")</f>
        <v>1</v>
      </c>
      <c r="AL2639">
        <f>_xlfn.XLOOKUP(Tabela5[[#This Row],[UUID]],Planilha2!$A:$A,Planilha2!E:E,"")</f>
        <v>3</v>
      </c>
      <c r="AM2639">
        <f>_xlfn.XLOOKUP(Tabela5[[#This Row],[UUID]],Planilha2!$A:$A,Planilha2!F:F,"")</f>
        <v>0</v>
      </c>
      <c r="AN2639">
        <f>_xlfn.XLOOKUP(Tabela5[[#This Row],[UUID]],Planilha2!$A:$A,Planilha2!G:G,"")</f>
        <v>0</v>
      </c>
      <c r="AO2639">
        <f>_xlfn.XLOOKUP(Tabela5[[#This Row],[UUID]],Planilha2!$A:$A,Planilha2!H:H,"")</f>
        <v>0</v>
      </c>
      <c r="AP2639">
        <f>_xlfn.XLOOKUP(Tabela5[[#This Row],[UUID]],Planilha2!$A:$A,Planilha2!I:I,"")</f>
        <v>0</v>
      </c>
      <c r="AQ2639">
        <f>_xlfn.XLOOKUP(Tabela5[[#This Row],[UUID]],Planilha2!$A:$A,Planilha2!J:J,"")</f>
        <v>0</v>
      </c>
      <c r="AR2639">
        <f>_xlfn.XLOOKUP(Tabela5[[#This Row],[UUID]],Planilha2!$A:$A,Planilha2!K:K,"")</f>
        <v>1</v>
      </c>
      <c r="AS2639">
        <f>_xlfn.XLOOKUP(Tabela5[[#This Row],[UUID]],Planilha2!$A:$A,Planilha2!L:L,"")</f>
        <v>1</v>
      </c>
      <c r="AT2639">
        <f>_xlfn.XLOOKUP(Tabela5[[#This Row],[UUID]],Planilha2!$A:$A,Planilha2!M:M,"")</f>
        <v>0</v>
      </c>
      <c r="AU2639">
        <f>_xlfn.XLOOKUP(Tabela5[[#This Row],[UUID]],Planilha2!$A:$A,Planilha2!N:N,"")</f>
        <v>0</v>
      </c>
      <c r="AV2639">
        <f>_xlfn.XLOOKUP(Tabela5[[#This Row],[UUID]],Planilha2!$A:$A,Planilha2!O:O,"")</f>
        <v>0</v>
      </c>
    </row>
    <row r="2640" spans="1:48" x14ac:dyDescent="0.2">
      <c r="A2640" t="s">
        <v>9889</v>
      </c>
      <c r="B2640" t="s">
        <v>35</v>
      </c>
      <c r="C2640">
        <v>15369067</v>
      </c>
      <c r="D2640">
        <v>98936778153</v>
      </c>
      <c r="E2640" t="s">
        <v>3388</v>
      </c>
      <c r="F2640" t="s">
        <v>3389</v>
      </c>
      <c r="G2640" t="s">
        <v>3390</v>
      </c>
      <c r="H2640" s="1">
        <v>45962</v>
      </c>
      <c r="I2640">
        <v>202511</v>
      </c>
      <c r="J2640">
        <v>575.53976999999998</v>
      </c>
      <c r="L2640">
        <v>575.54</v>
      </c>
      <c r="N2640">
        <v>90426893</v>
      </c>
      <c r="O2640" s="1">
        <v>45995</v>
      </c>
      <c r="P2640" s="1">
        <v>46017</v>
      </c>
      <c r="R2640">
        <v>109</v>
      </c>
      <c r="S2640" t="s">
        <v>53</v>
      </c>
      <c r="T2640" t="s">
        <v>40</v>
      </c>
      <c r="U2640" t="s">
        <v>40</v>
      </c>
      <c r="V2640" t="s">
        <v>3391</v>
      </c>
      <c r="W2640">
        <v>6</v>
      </c>
      <c r="X2640" t="s">
        <v>42</v>
      </c>
      <c r="Y2640">
        <v>6</v>
      </c>
      <c r="Z2640" t="s">
        <v>40</v>
      </c>
      <c r="AA2640" t="s">
        <v>67</v>
      </c>
      <c r="AB2640" t="s">
        <v>44</v>
      </c>
      <c r="AE2640" t="s">
        <v>298</v>
      </c>
      <c r="AF2640" t="s">
        <v>9890</v>
      </c>
      <c r="AG2640" s="1">
        <v>46013</v>
      </c>
      <c r="AH2640" t="s">
        <v>70</v>
      </c>
      <c r="AI2640">
        <f>_xlfn.XLOOKUP(Tabela5[[#This Row],[UUID]],Planilha2!$A:$A,Planilha2!B:B,"")</f>
        <v>0</v>
      </c>
      <c r="AJ2640">
        <f>_xlfn.XLOOKUP(Tabela5[[#This Row],[UUID]],Planilha2!$A:$A,Planilha2!C:C,"")</f>
        <v>0</v>
      </c>
      <c r="AK2640">
        <f>_xlfn.XLOOKUP(Tabela5[[#This Row],[UUID]],Planilha2!$A:$A,Planilha2!D:D,"")</f>
        <v>1</v>
      </c>
      <c r="AL2640">
        <f>_xlfn.XLOOKUP(Tabela5[[#This Row],[UUID]],Planilha2!$A:$A,Planilha2!E:E,"")</f>
        <v>3</v>
      </c>
      <c r="AM2640">
        <f>_xlfn.XLOOKUP(Tabela5[[#This Row],[UUID]],Planilha2!$A:$A,Planilha2!F:F,"")</f>
        <v>0</v>
      </c>
      <c r="AN2640">
        <f>_xlfn.XLOOKUP(Tabela5[[#This Row],[UUID]],Planilha2!$A:$A,Planilha2!G:G,"")</f>
        <v>0</v>
      </c>
      <c r="AO2640">
        <f>_xlfn.XLOOKUP(Tabela5[[#This Row],[UUID]],Planilha2!$A:$A,Planilha2!H:H,"")</f>
        <v>0</v>
      </c>
      <c r="AP2640">
        <f>_xlfn.XLOOKUP(Tabela5[[#This Row],[UUID]],Planilha2!$A:$A,Planilha2!I:I,"")</f>
        <v>0</v>
      </c>
      <c r="AQ2640">
        <f>_xlfn.XLOOKUP(Tabela5[[#This Row],[UUID]],Planilha2!$A:$A,Planilha2!J:J,"")</f>
        <v>0</v>
      </c>
      <c r="AR2640">
        <f>_xlfn.XLOOKUP(Tabela5[[#This Row],[UUID]],Planilha2!$A:$A,Planilha2!K:K,"")</f>
        <v>1</v>
      </c>
      <c r="AS2640">
        <f>_xlfn.XLOOKUP(Tabela5[[#This Row],[UUID]],Planilha2!$A:$A,Planilha2!L:L,"")</f>
        <v>1</v>
      </c>
      <c r="AT2640">
        <f>_xlfn.XLOOKUP(Tabela5[[#This Row],[UUID]],Planilha2!$A:$A,Planilha2!M:M,"")</f>
        <v>0</v>
      </c>
      <c r="AU2640">
        <f>_xlfn.XLOOKUP(Tabela5[[#This Row],[UUID]],Planilha2!$A:$A,Planilha2!N:N,"")</f>
        <v>0</v>
      </c>
      <c r="AV2640">
        <f>_xlfn.XLOOKUP(Tabela5[[#This Row],[UUID]],Planilha2!$A:$A,Planilha2!O:O,"")</f>
        <v>0</v>
      </c>
    </row>
    <row r="2641" spans="1:48" x14ac:dyDescent="0.2">
      <c r="A2641" t="s">
        <v>9891</v>
      </c>
      <c r="B2641" t="s">
        <v>35</v>
      </c>
      <c r="C2641">
        <v>200110822</v>
      </c>
      <c r="D2641">
        <v>48643904104</v>
      </c>
      <c r="E2641" t="s">
        <v>716</v>
      </c>
      <c r="F2641" t="s">
        <v>3394</v>
      </c>
      <c r="G2641" t="s">
        <v>718</v>
      </c>
      <c r="H2641" s="1">
        <v>45962</v>
      </c>
      <c r="I2641">
        <v>202511</v>
      </c>
      <c r="J2641">
        <v>236.09242</v>
      </c>
      <c r="L2641">
        <v>236.09</v>
      </c>
      <c r="N2641">
        <v>90415788</v>
      </c>
      <c r="O2641" s="1">
        <v>45992</v>
      </c>
      <c r="P2641" s="1">
        <v>46017</v>
      </c>
      <c r="R2641">
        <v>109</v>
      </c>
      <c r="S2641" t="s">
        <v>53</v>
      </c>
      <c r="T2641" t="s">
        <v>40</v>
      </c>
      <c r="U2641" t="s">
        <v>40</v>
      </c>
      <c r="V2641" t="s">
        <v>719</v>
      </c>
      <c r="W2641">
        <v>6</v>
      </c>
      <c r="X2641" t="s">
        <v>42</v>
      </c>
      <c r="Y2641">
        <v>6</v>
      </c>
      <c r="Z2641" t="s">
        <v>40</v>
      </c>
      <c r="AA2641" t="s">
        <v>67</v>
      </c>
      <c r="AB2641" t="s">
        <v>44</v>
      </c>
      <c r="AE2641" t="s">
        <v>298</v>
      </c>
      <c r="AF2641" t="s">
        <v>9892</v>
      </c>
      <c r="AG2641" s="1">
        <v>46013</v>
      </c>
      <c r="AH2641" t="s">
        <v>70</v>
      </c>
      <c r="AI2641">
        <f>_xlfn.XLOOKUP(Tabela5[[#This Row],[UUID]],Planilha2!$A:$A,Planilha2!B:B,"")</f>
        <v>0</v>
      </c>
      <c r="AJ2641">
        <f>_xlfn.XLOOKUP(Tabela5[[#This Row],[UUID]],Planilha2!$A:$A,Planilha2!C:C,"")</f>
        <v>0</v>
      </c>
      <c r="AK2641">
        <f>_xlfn.XLOOKUP(Tabela5[[#This Row],[UUID]],Planilha2!$A:$A,Planilha2!D:D,"")</f>
        <v>1</v>
      </c>
      <c r="AL2641">
        <f>_xlfn.XLOOKUP(Tabela5[[#This Row],[UUID]],Planilha2!$A:$A,Planilha2!E:E,"")</f>
        <v>3</v>
      </c>
      <c r="AM2641">
        <f>_xlfn.XLOOKUP(Tabela5[[#This Row],[UUID]],Planilha2!$A:$A,Planilha2!F:F,"")</f>
        <v>0</v>
      </c>
      <c r="AN2641">
        <f>_xlfn.XLOOKUP(Tabela5[[#This Row],[UUID]],Planilha2!$A:$A,Planilha2!G:G,"")</f>
        <v>0</v>
      </c>
      <c r="AO2641">
        <f>_xlfn.XLOOKUP(Tabela5[[#This Row],[UUID]],Planilha2!$A:$A,Planilha2!H:H,"")</f>
        <v>0</v>
      </c>
      <c r="AP2641">
        <f>_xlfn.XLOOKUP(Tabela5[[#This Row],[UUID]],Planilha2!$A:$A,Planilha2!I:I,"")</f>
        <v>0</v>
      </c>
      <c r="AQ2641">
        <f>_xlfn.XLOOKUP(Tabela5[[#This Row],[UUID]],Planilha2!$A:$A,Planilha2!J:J,"")</f>
        <v>0</v>
      </c>
      <c r="AR2641">
        <f>_xlfn.XLOOKUP(Tabela5[[#This Row],[UUID]],Planilha2!$A:$A,Planilha2!K:K,"")</f>
        <v>1</v>
      </c>
      <c r="AS2641">
        <f>_xlfn.XLOOKUP(Tabela5[[#This Row],[UUID]],Planilha2!$A:$A,Planilha2!L:L,"")</f>
        <v>1</v>
      </c>
      <c r="AT2641">
        <f>_xlfn.XLOOKUP(Tabela5[[#This Row],[UUID]],Planilha2!$A:$A,Planilha2!M:M,"")</f>
        <v>0</v>
      </c>
      <c r="AU2641">
        <f>_xlfn.XLOOKUP(Tabela5[[#This Row],[UUID]],Planilha2!$A:$A,Planilha2!N:N,"")</f>
        <v>0</v>
      </c>
      <c r="AV2641">
        <f>_xlfn.XLOOKUP(Tabela5[[#This Row],[UUID]],Planilha2!$A:$A,Planilha2!O:O,"")</f>
        <v>0</v>
      </c>
    </row>
    <row r="2642" spans="1:48" x14ac:dyDescent="0.2">
      <c r="A2642" t="s">
        <v>9893</v>
      </c>
      <c r="B2642" t="s">
        <v>35</v>
      </c>
      <c r="C2642">
        <v>1550014710</v>
      </c>
      <c r="D2642">
        <v>5679392194</v>
      </c>
      <c r="E2642" t="s">
        <v>3222</v>
      </c>
      <c r="F2642" t="s">
        <v>8640</v>
      </c>
      <c r="G2642" t="s">
        <v>3398</v>
      </c>
      <c r="H2642" s="1">
        <v>45962</v>
      </c>
      <c r="I2642">
        <v>202511</v>
      </c>
      <c r="J2642">
        <v>279.00736999999998</v>
      </c>
      <c r="L2642">
        <v>279.01</v>
      </c>
      <c r="N2642">
        <v>90431816</v>
      </c>
      <c r="O2642" s="1">
        <v>46007</v>
      </c>
      <c r="P2642" s="1">
        <v>46017</v>
      </c>
      <c r="R2642">
        <v>109</v>
      </c>
      <c r="S2642" t="s">
        <v>53</v>
      </c>
      <c r="T2642" t="s">
        <v>40</v>
      </c>
      <c r="U2642" t="s">
        <v>40</v>
      </c>
      <c r="V2642" t="s">
        <v>3399</v>
      </c>
      <c r="W2642">
        <v>6</v>
      </c>
      <c r="X2642" t="s">
        <v>42</v>
      </c>
      <c r="Y2642">
        <v>6</v>
      </c>
      <c r="Z2642" t="s">
        <v>40</v>
      </c>
      <c r="AA2642" t="s">
        <v>67</v>
      </c>
      <c r="AB2642" t="s">
        <v>44</v>
      </c>
      <c r="AE2642" t="s">
        <v>298</v>
      </c>
      <c r="AF2642" t="s">
        <v>9894</v>
      </c>
      <c r="AG2642" s="1">
        <v>46031</v>
      </c>
      <c r="AH2642" t="s">
        <v>70</v>
      </c>
      <c r="AI2642">
        <f>_xlfn.XLOOKUP(Tabela5[[#This Row],[UUID]],Planilha2!$A:$A,Planilha2!B:B,"")</f>
        <v>0</v>
      </c>
      <c r="AJ2642">
        <f>_xlfn.XLOOKUP(Tabela5[[#This Row],[UUID]],Planilha2!$A:$A,Planilha2!C:C,"")</f>
        <v>0</v>
      </c>
      <c r="AK2642">
        <f>_xlfn.XLOOKUP(Tabela5[[#This Row],[UUID]],Planilha2!$A:$A,Planilha2!D:D,"")</f>
        <v>1</v>
      </c>
      <c r="AL2642">
        <f>_xlfn.XLOOKUP(Tabela5[[#This Row],[UUID]],Planilha2!$A:$A,Planilha2!E:E,"")</f>
        <v>9</v>
      </c>
      <c r="AM2642">
        <f>_xlfn.XLOOKUP(Tabela5[[#This Row],[UUID]],Planilha2!$A:$A,Planilha2!F:F,"")</f>
        <v>0</v>
      </c>
      <c r="AN2642">
        <f>_xlfn.XLOOKUP(Tabela5[[#This Row],[UUID]],Planilha2!$A:$A,Planilha2!G:G,"")</f>
        <v>1</v>
      </c>
      <c r="AO2642">
        <f>_xlfn.XLOOKUP(Tabela5[[#This Row],[UUID]],Planilha2!$A:$A,Planilha2!H:H,"")</f>
        <v>1</v>
      </c>
      <c r="AP2642">
        <f>_xlfn.XLOOKUP(Tabela5[[#This Row],[UUID]],Planilha2!$A:$A,Planilha2!I:I,"")</f>
        <v>1</v>
      </c>
      <c r="AQ2642">
        <f>_xlfn.XLOOKUP(Tabela5[[#This Row],[UUID]],Planilha2!$A:$A,Planilha2!J:J,"")</f>
        <v>1</v>
      </c>
      <c r="AR2642">
        <f>_xlfn.XLOOKUP(Tabela5[[#This Row],[UUID]],Planilha2!$A:$A,Planilha2!K:K,"")</f>
        <v>1</v>
      </c>
      <c r="AS2642">
        <f>_xlfn.XLOOKUP(Tabela5[[#This Row],[UUID]],Planilha2!$A:$A,Planilha2!L:L,"")</f>
        <v>1</v>
      </c>
      <c r="AT2642">
        <f>_xlfn.XLOOKUP(Tabela5[[#This Row],[UUID]],Planilha2!$A:$A,Planilha2!M:M,"")</f>
        <v>0</v>
      </c>
      <c r="AU2642">
        <f>_xlfn.XLOOKUP(Tabela5[[#This Row],[UUID]],Planilha2!$A:$A,Planilha2!N:N,"")</f>
        <v>1</v>
      </c>
      <c r="AV2642">
        <f>_xlfn.XLOOKUP(Tabela5[[#This Row],[UUID]],Planilha2!$A:$A,Planilha2!O:O,"")</f>
        <v>1</v>
      </c>
    </row>
    <row r="2643" spans="1:48" x14ac:dyDescent="0.2">
      <c r="A2643" t="s">
        <v>9895</v>
      </c>
      <c r="B2643" t="s">
        <v>35</v>
      </c>
      <c r="C2643">
        <v>10035303563</v>
      </c>
      <c r="D2643">
        <v>2531671161</v>
      </c>
      <c r="E2643" t="s">
        <v>3402</v>
      </c>
      <c r="F2643" t="s">
        <v>3403</v>
      </c>
      <c r="G2643" t="s">
        <v>3404</v>
      </c>
      <c r="H2643" s="1">
        <v>45962</v>
      </c>
      <c r="I2643">
        <v>202511</v>
      </c>
      <c r="J2643">
        <v>2089.6774500000001</v>
      </c>
      <c r="L2643">
        <v>2089.6799999999998</v>
      </c>
      <c r="N2643">
        <v>90427931</v>
      </c>
      <c r="O2643" s="1">
        <v>45999</v>
      </c>
      <c r="P2643" s="1">
        <v>46017</v>
      </c>
      <c r="R2643">
        <v>109</v>
      </c>
      <c r="S2643" t="s">
        <v>53</v>
      </c>
      <c r="T2643" t="s">
        <v>40</v>
      </c>
      <c r="U2643" t="s">
        <v>40</v>
      </c>
      <c r="V2643" t="s">
        <v>3405</v>
      </c>
      <c r="W2643">
        <v>6</v>
      </c>
      <c r="X2643" t="s">
        <v>42</v>
      </c>
      <c r="Y2643">
        <v>6</v>
      </c>
      <c r="Z2643" t="s">
        <v>40</v>
      </c>
      <c r="AA2643" t="s">
        <v>67</v>
      </c>
      <c r="AB2643" t="s">
        <v>44</v>
      </c>
      <c r="AE2643" t="s">
        <v>298</v>
      </c>
      <c r="AF2643" t="s">
        <v>9896</v>
      </c>
      <c r="AG2643" s="1">
        <v>46008</v>
      </c>
      <c r="AH2643" t="s">
        <v>70</v>
      </c>
      <c r="AI2643">
        <f>_xlfn.XLOOKUP(Tabela5[[#This Row],[UUID]],Planilha2!$A:$A,Planilha2!B:B,"")</f>
        <v>0</v>
      </c>
      <c r="AJ2643">
        <f>_xlfn.XLOOKUP(Tabela5[[#This Row],[UUID]],Planilha2!$A:$A,Planilha2!C:C,"")</f>
        <v>0</v>
      </c>
      <c r="AK2643">
        <f>_xlfn.XLOOKUP(Tabela5[[#This Row],[UUID]],Planilha2!$A:$A,Planilha2!D:D,"")</f>
        <v>0</v>
      </c>
      <c r="AL2643">
        <f>_xlfn.XLOOKUP(Tabela5[[#This Row],[UUID]],Planilha2!$A:$A,Planilha2!E:E,"")</f>
        <v>5</v>
      </c>
      <c r="AM2643">
        <f>_xlfn.XLOOKUP(Tabela5[[#This Row],[UUID]],Planilha2!$A:$A,Planilha2!F:F,"")</f>
        <v>0</v>
      </c>
      <c r="AN2643">
        <f>_xlfn.XLOOKUP(Tabela5[[#This Row],[UUID]],Planilha2!$A:$A,Planilha2!G:G,"")</f>
        <v>0</v>
      </c>
      <c r="AO2643">
        <f>_xlfn.XLOOKUP(Tabela5[[#This Row],[UUID]],Planilha2!$A:$A,Planilha2!H:H,"")</f>
        <v>0</v>
      </c>
      <c r="AP2643">
        <f>_xlfn.XLOOKUP(Tabela5[[#This Row],[UUID]],Planilha2!$A:$A,Planilha2!I:I,"")</f>
        <v>0</v>
      </c>
      <c r="AQ2643">
        <f>_xlfn.XLOOKUP(Tabela5[[#This Row],[UUID]],Planilha2!$A:$A,Planilha2!J:J,"")</f>
        <v>0</v>
      </c>
      <c r="AR2643">
        <f>_xlfn.XLOOKUP(Tabela5[[#This Row],[UUID]],Planilha2!$A:$A,Planilha2!K:K,"")</f>
        <v>0</v>
      </c>
      <c r="AS2643">
        <f>_xlfn.XLOOKUP(Tabela5[[#This Row],[UUID]],Planilha2!$A:$A,Planilha2!L:L,"")</f>
        <v>1</v>
      </c>
      <c r="AT2643">
        <f>_xlfn.XLOOKUP(Tabela5[[#This Row],[UUID]],Planilha2!$A:$A,Planilha2!M:M,"")</f>
        <v>0</v>
      </c>
      <c r="AU2643">
        <f>_xlfn.XLOOKUP(Tabela5[[#This Row],[UUID]],Planilha2!$A:$A,Planilha2!N:N,"")</f>
        <v>0</v>
      </c>
      <c r="AV2643">
        <f>_xlfn.XLOOKUP(Tabela5[[#This Row],[UUID]],Planilha2!$A:$A,Planilha2!O:O,"")</f>
        <v>0</v>
      </c>
    </row>
    <row r="2644" spans="1:48" x14ac:dyDescent="0.2">
      <c r="A2644" t="s">
        <v>9897</v>
      </c>
      <c r="B2644" t="s">
        <v>35</v>
      </c>
      <c r="C2644">
        <v>26435012</v>
      </c>
      <c r="D2644">
        <v>5765500943</v>
      </c>
      <c r="E2644" t="s">
        <v>4340</v>
      </c>
      <c r="F2644" t="s">
        <v>4341</v>
      </c>
      <c r="G2644" t="s">
        <v>4342</v>
      </c>
      <c r="H2644" s="1">
        <v>45931</v>
      </c>
      <c r="I2644">
        <v>202510</v>
      </c>
      <c r="J2644">
        <v>212.71204</v>
      </c>
      <c r="L2644">
        <v>212.71</v>
      </c>
      <c r="N2644">
        <v>90431323</v>
      </c>
      <c r="O2644" s="1">
        <v>46007</v>
      </c>
      <c r="P2644" s="1">
        <v>46059</v>
      </c>
      <c r="R2644">
        <v>67</v>
      </c>
      <c r="S2644" t="s">
        <v>53</v>
      </c>
      <c r="T2644" t="s">
        <v>40</v>
      </c>
      <c r="U2644" t="s">
        <v>40</v>
      </c>
      <c r="V2644" t="s">
        <v>4343</v>
      </c>
      <c r="W2644">
        <v>6</v>
      </c>
      <c r="X2644" t="s">
        <v>42</v>
      </c>
      <c r="Y2644">
        <v>6</v>
      </c>
      <c r="Z2644" t="s">
        <v>40</v>
      </c>
      <c r="AA2644" t="s">
        <v>982</v>
      </c>
      <c r="AB2644" t="s">
        <v>44</v>
      </c>
      <c r="AC2644" t="s">
        <v>45</v>
      </c>
      <c r="AE2644" t="s">
        <v>298</v>
      </c>
      <c r="AF2644" t="s">
        <v>9898</v>
      </c>
      <c r="AG2644" s="1">
        <v>46056</v>
      </c>
      <c r="AH2644" t="s">
        <v>2751</v>
      </c>
      <c r="AI2644">
        <f>_xlfn.XLOOKUP(Tabela5[[#This Row],[UUID]],Planilha2!$A:$A,Planilha2!B:B,"")</f>
        <v>0</v>
      </c>
      <c r="AJ2644">
        <f>_xlfn.XLOOKUP(Tabela5[[#This Row],[UUID]],Planilha2!$A:$A,Planilha2!C:C,"")</f>
        <v>1</v>
      </c>
      <c r="AK2644">
        <f>_xlfn.XLOOKUP(Tabela5[[#This Row],[UUID]],Planilha2!$A:$A,Planilha2!D:D,"")</f>
        <v>335</v>
      </c>
      <c r="AL2644">
        <f>_xlfn.XLOOKUP(Tabela5[[#This Row],[UUID]],Planilha2!$A:$A,Planilha2!E:E,"")</f>
        <v>1</v>
      </c>
      <c r="AM2644">
        <f>_xlfn.XLOOKUP(Tabela5[[#This Row],[UUID]],Planilha2!$A:$A,Planilha2!F:F,"")</f>
        <v>1</v>
      </c>
      <c r="AN2644">
        <f>_xlfn.XLOOKUP(Tabela5[[#This Row],[UUID]],Planilha2!$A:$A,Planilha2!G:G,"")</f>
        <v>1</v>
      </c>
      <c r="AO2644">
        <f>_xlfn.XLOOKUP(Tabela5[[#This Row],[UUID]],Planilha2!$A:$A,Planilha2!H:H,"")</f>
        <v>1</v>
      </c>
      <c r="AP2644">
        <f>_xlfn.XLOOKUP(Tabela5[[#This Row],[UUID]],Planilha2!$A:$A,Planilha2!I:I,"")</f>
        <v>1</v>
      </c>
      <c r="AQ2644">
        <f>_xlfn.XLOOKUP(Tabela5[[#This Row],[UUID]],Planilha2!$A:$A,Planilha2!J:J,"")</f>
        <v>1</v>
      </c>
      <c r="AR2644">
        <f>_xlfn.XLOOKUP(Tabela5[[#This Row],[UUID]],Planilha2!$A:$A,Planilha2!K:K,"")</f>
        <v>1</v>
      </c>
      <c r="AS2644">
        <f>_xlfn.XLOOKUP(Tabela5[[#This Row],[UUID]],Planilha2!$A:$A,Planilha2!L:L,"")</f>
        <v>1</v>
      </c>
      <c r="AT2644">
        <f>_xlfn.XLOOKUP(Tabela5[[#This Row],[UUID]],Planilha2!$A:$A,Planilha2!M:M,"")</f>
        <v>1</v>
      </c>
      <c r="AU2644">
        <f>_xlfn.XLOOKUP(Tabela5[[#This Row],[UUID]],Planilha2!$A:$A,Planilha2!N:N,"")</f>
        <v>1</v>
      </c>
      <c r="AV2644">
        <f>_xlfn.XLOOKUP(Tabela5[[#This Row],[UUID]],Planilha2!$A:$A,Planilha2!O:O,"")</f>
        <v>1</v>
      </c>
    </row>
    <row r="2645" spans="1:48" x14ac:dyDescent="0.2">
      <c r="A2645" t="s">
        <v>9899</v>
      </c>
      <c r="B2645" t="s">
        <v>35</v>
      </c>
      <c r="C2645">
        <v>3350079347</v>
      </c>
      <c r="D2645">
        <v>21539817865</v>
      </c>
      <c r="E2645" t="s">
        <v>727</v>
      </c>
      <c r="F2645" t="s">
        <v>6685</v>
      </c>
      <c r="G2645" t="s">
        <v>729</v>
      </c>
      <c r="H2645" s="1">
        <v>45962</v>
      </c>
      <c r="I2645">
        <v>202511</v>
      </c>
      <c r="J2645">
        <v>296.66735999999997</v>
      </c>
      <c r="L2645">
        <v>296.67</v>
      </c>
      <c r="N2645">
        <v>90415766</v>
      </c>
      <c r="O2645" s="1">
        <v>45992</v>
      </c>
      <c r="P2645" s="1">
        <v>46017</v>
      </c>
      <c r="R2645">
        <v>109</v>
      </c>
      <c r="S2645" t="s">
        <v>53</v>
      </c>
      <c r="T2645" t="s">
        <v>40</v>
      </c>
      <c r="U2645" t="s">
        <v>40</v>
      </c>
      <c r="V2645" t="s">
        <v>730</v>
      </c>
      <c r="W2645">
        <v>6</v>
      </c>
      <c r="X2645" t="s">
        <v>42</v>
      </c>
      <c r="Y2645">
        <v>6</v>
      </c>
      <c r="Z2645" t="s">
        <v>40</v>
      </c>
      <c r="AA2645" t="s">
        <v>67</v>
      </c>
      <c r="AB2645" t="s">
        <v>44</v>
      </c>
      <c r="AE2645" t="s">
        <v>298</v>
      </c>
      <c r="AF2645" t="s">
        <v>9900</v>
      </c>
      <c r="AG2645" s="1">
        <v>46013</v>
      </c>
      <c r="AH2645" t="s">
        <v>70</v>
      </c>
      <c r="AI2645">
        <f>_xlfn.XLOOKUP(Tabela5[[#This Row],[UUID]],Planilha2!$A:$A,Planilha2!B:B,"")</f>
        <v>0</v>
      </c>
      <c r="AJ2645">
        <f>_xlfn.XLOOKUP(Tabela5[[#This Row],[UUID]],Planilha2!$A:$A,Planilha2!C:C,"")</f>
        <v>0</v>
      </c>
      <c r="AK2645">
        <f>_xlfn.XLOOKUP(Tabela5[[#This Row],[UUID]],Planilha2!$A:$A,Planilha2!D:D,"")</f>
        <v>1</v>
      </c>
      <c r="AL2645">
        <f>_xlfn.XLOOKUP(Tabela5[[#This Row],[UUID]],Planilha2!$A:$A,Planilha2!E:E,"")</f>
        <v>3</v>
      </c>
      <c r="AM2645">
        <f>_xlfn.XLOOKUP(Tabela5[[#This Row],[UUID]],Planilha2!$A:$A,Planilha2!F:F,"")</f>
        <v>0</v>
      </c>
      <c r="AN2645">
        <f>_xlfn.XLOOKUP(Tabela5[[#This Row],[UUID]],Planilha2!$A:$A,Planilha2!G:G,"")</f>
        <v>0</v>
      </c>
      <c r="AO2645">
        <f>_xlfn.XLOOKUP(Tabela5[[#This Row],[UUID]],Planilha2!$A:$A,Planilha2!H:H,"")</f>
        <v>0</v>
      </c>
      <c r="AP2645">
        <f>_xlfn.XLOOKUP(Tabela5[[#This Row],[UUID]],Planilha2!$A:$A,Planilha2!I:I,"")</f>
        <v>0</v>
      </c>
      <c r="AQ2645">
        <f>_xlfn.XLOOKUP(Tabela5[[#This Row],[UUID]],Planilha2!$A:$A,Planilha2!J:J,"")</f>
        <v>0</v>
      </c>
      <c r="AR2645">
        <f>_xlfn.XLOOKUP(Tabela5[[#This Row],[UUID]],Planilha2!$A:$A,Planilha2!K:K,"")</f>
        <v>1</v>
      </c>
      <c r="AS2645">
        <f>_xlfn.XLOOKUP(Tabela5[[#This Row],[UUID]],Planilha2!$A:$A,Planilha2!L:L,"")</f>
        <v>1</v>
      </c>
      <c r="AT2645">
        <f>_xlfn.XLOOKUP(Tabela5[[#This Row],[UUID]],Planilha2!$A:$A,Planilha2!M:M,"")</f>
        <v>0</v>
      </c>
      <c r="AU2645">
        <f>_xlfn.XLOOKUP(Tabela5[[#This Row],[UUID]],Planilha2!$A:$A,Planilha2!N:N,"")</f>
        <v>0</v>
      </c>
      <c r="AV2645">
        <f>_xlfn.XLOOKUP(Tabela5[[#This Row],[UUID]],Planilha2!$A:$A,Planilha2!O:O,"")</f>
        <v>0</v>
      </c>
    </row>
    <row r="2646" spans="1:48" x14ac:dyDescent="0.2">
      <c r="A2646" t="s">
        <v>9901</v>
      </c>
      <c r="B2646" t="s">
        <v>35</v>
      </c>
      <c r="C2646">
        <v>20186605</v>
      </c>
      <c r="D2646">
        <v>89812050191</v>
      </c>
      <c r="E2646" t="s">
        <v>733</v>
      </c>
      <c r="F2646" t="s">
        <v>3427</v>
      </c>
      <c r="G2646" t="s">
        <v>735</v>
      </c>
      <c r="H2646" s="1">
        <v>45962</v>
      </c>
      <c r="I2646">
        <v>202511</v>
      </c>
      <c r="J2646">
        <v>541.35328000000004</v>
      </c>
      <c r="L2646">
        <v>541.35</v>
      </c>
      <c r="N2646">
        <v>90414652</v>
      </c>
      <c r="O2646" s="1">
        <v>45992</v>
      </c>
      <c r="P2646" s="1">
        <v>46017</v>
      </c>
      <c r="R2646">
        <v>109</v>
      </c>
      <c r="S2646" t="s">
        <v>53</v>
      </c>
      <c r="T2646" t="s">
        <v>40</v>
      </c>
      <c r="U2646" t="s">
        <v>40</v>
      </c>
      <c r="V2646" t="s">
        <v>736</v>
      </c>
      <c r="W2646" t="s">
        <v>94</v>
      </c>
      <c r="X2646" t="s">
        <v>94</v>
      </c>
      <c r="Y2646">
        <v>6</v>
      </c>
      <c r="Z2646" t="s">
        <v>40</v>
      </c>
      <c r="AA2646" t="s">
        <v>67</v>
      </c>
      <c r="AB2646" t="s">
        <v>44</v>
      </c>
      <c r="AE2646" t="s">
        <v>298</v>
      </c>
      <c r="AF2646" t="s">
        <v>9902</v>
      </c>
      <c r="AG2646" s="1">
        <v>46013</v>
      </c>
      <c r="AH2646" t="s">
        <v>70</v>
      </c>
      <c r="AI2646">
        <f>_xlfn.XLOOKUP(Tabela5[[#This Row],[UUID]],Planilha2!$A:$A,Planilha2!B:B,"")</f>
        <v>0</v>
      </c>
      <c r="AJ2646">
        <f>_xlfn.XLOOKUP(Tabela5[[#This Row],[UUID]],Planilha2!$A:$A,Planilha2!C:C,"")</f>
        <v>0</v>
      </c>
      <c r="AK2646">
        <f>_xlfn.XLOOKUP(Tabela5[[#This Row],[UUID]],Planilha2!$A:$A,Planilha2!D:D,"")</f>
        <v>2</v>
      </c>
      <c r="AL2646">
        <f>_xlfn.XLOOKUP(Tabela5[[#This Row],[UUID]],Planilha2!$A:$A,Planilha2!E:E,"")</f>
        <v>3</v>
      </c>
      <c r="AM2646">
        <f>_xlfn.XLOOKUP(Tabela5[[#This Row],[UUID]],Planilha2!$A:$A,Planilha2!F:F,"")</f>
        <v>0</v>
      </c>
      <c r="AN2646">
        <f>_xlfn.XLOOKUP(Tabela5[[#This Row],[UUID]],Planilha2!$A:$A,Planilha2!G:G,"")</f>
        <v>0</v>
      </c>
      <c r="AO2646">
        <f>_xlfn.XLOOKUP(Tabela5[[#This Row],[UUID]],Planilha2!$A:$A,Planilha2!H:H,"")</f>
        <v>0</v>
      </c>
      <c r="AP2646">
        <f>_xlfn.XLOOKUP(Tabela5[[#This Row],[UUID]],Planilha2!$A:$A,Planilha2!I:I,"")</f>
        <v>0</v>
      </c>
      <c r="AQ2646">
        <f>_xlfn.XLOOKUP(Tabela5[[#This Row],[UUID]],Planilha2!$A:$A,Planilha2!J:J,"")</f>
        <v>0</v>
      </c>
      <c r="AR2646">
        <f>_xlfn.XLOOKUP(Tabela5[[#This Row],[UUID]],Planilha2!$A:$A,Planilha2!K:K,"")</f>
        <v>1</v>
      </c>
      <c r="AS2646">
        <f>_xlfn.XLOOKUP(Tabela5[[#This Row],[UUID]],Planilha2!$A:$A,Planilha2!L:L,"")</f>
        <v>1</v>
      </c>
      <c r="AT2646">
        <f>_xlfn.XLOOKUP(Tabela5[[#This Row],[UUID]],Planilha2!$A:$A,Planilha2!M:M,"")</f>
        <v>0</v>
      </c>
      <c r="AU2646">
        <f>_xlfn.XLOOKUP(Tabela5[[#This Row],[UUID]],Planilha2!$A:$A,Planilha2!N:N,"")</f>
        <v>0</v>
      </c>
      <c r="AV2646">
        <f>_xlfn.XLOOKUP(Tabela5[[#This Row],[UUID]],Planilha2!$A:$A,Planilha2!O:O,"")</f>
        <v>0</v>
      </c>
    </row>
    <row r="2647" spans="1:48" x14ac:dyDescent="0.2">
      <c r="A2647" t="s">
        <v>9903</v>
      </c>
      <c r="B2647" t="s">
        <v>35</v>
      </c>
      <c r="C2647">
        <v>35842946</v>
      </c>
      <c r="D2647">
        <v>85587621200</v>
      </c>
      <c r="E2647" t="s">
        <v>4323</v>
      </c>
      <c r="F2647" t="s">
        <v>4335</v>
      </c>
      <c r="G2647" t="s">
        <v>4336</v>
      </c>
      <c r="H2647" s="1">
        <v>45931</v>
      </c>
      <c r="I2647">
        <v>202510</v>
      </c>
      <c r="J2647">
        <v>278.92797000000002</v>
      </c>
      <c r="L2647">
        <v>278.93</v>
      </c>
      <c r="N2647">
        <v>90431199</v>
      </c>
      <c r="O2647" s="1">
        <v>46007</v>
      </c>
      <c r="P2647" s="1">
        <v>46059</v>
      </c>
      <c r="R2647">
        <v>67</v>
      </c>
      <c r="S2647" t="s">
        <v>53</v>
      </c>
      <c r="T2647" t="s">
        <v>40</v>
      </c>
      <c r="U2647" t="s">
        <v>40</v>
      </c>
      <c r="V2647" t="s">
        <v>4337</v>
      </c>
      <c r="W2647">
        <v>6</v>
      </c>
      <c r="X2647" t="s">
        <v>42</v>
      </c>
      <c r="Y2647">
        <v>6</v>
      </c>
      <c r="Z2647" t="s">
        <v>40</v>
      </c>
      <c r="AA2647" t="s">
        <v>982</v>
      </c>
      <c r="AB2647" t="s">
        <v>44</v>
      </c>
      <c r="AC2647" t="s">
        <v>45</v>
      </c>
      <c r="AE2647" t="s">
        <v>298</v>
      </c>
      <c r="AF2647" t="s">
        <v>9904</v>
      </c>
      <c r="AG2647" s="1">
        <v>46056</v>
      </c>
      <c r="AH2647" t="s">
        <v>2751</v>
      </c>
      <c r="AI2647">
        <f>_xlfn.XLOOKUP(Tabela5[[#This Row],[UUID]],Planilha2!$A:$A,Planilha2!B:B,"")</f>
        <v>0</v>
      </c>
      <c r="AJ2647">
        <f>_xlfn.XLOOKUP(Tabela5[[#This Row],[UUID]],Planilha2!$A:$A,Planilha2!C:C,"")</f>
        <v>1</v>
      </c>
      <c r="AK2647">
        <f>_xlfn.XLOOKUP(Tabela5[[#This Row],[UUID]],Planilha2!$A:$A,Planilha2!D:D,"")</f>
        <v>299</v>
      </c>
      <c r="AL2647">
        <f>_xlfn.XLOOKUP(Tabela5[[#This Row],[UUID]],Planilha2!$A:$A,Planilha2!E:E,"")</f>
        <v>0</v>
      </c>
      <c r="AM2647">
        <f>_xlfn.XLOOKUP(Tabela5[[#This Row],[UUID]],Planilha2!$A:$A,Planilha2!F:F,"")</f>
        <v>1</v>
      </c>
      <c r="AN2647">
        <f>_xlfn.XLOOKUP(Tabela5[[#This Row],[UUID]],Planilha2!$A:$A,Planilha2!G:G,"")</f>
        <v>1</v>
      </c>
      <c r="AO2647">
        <f>_xlfn.XLOOKUP(Tabela5[[#This Row],[UUID]],Planilha2!$A:$A,Planilha2!H:H,"")</f>
        <v>1</v>
      </c>
      <c r="AP2647">
        <f>_xlfn.XLOOKUP(Tabela5[[#This Row],[UUID]],Planilha2!$A:$A,Planilha2!I:I,"")</f>
        <v>1</v>
      </c>
      <c r="AQ2647">
        <f>_xlfn.XLOOKUP(Tabela5[[#This Row],[UUID]],Planilha2!$A:$A,Planilha2!J:J,"")</f>
        <v>1</v>
      </c>
      <c r="AR2647">
        <f>_xlfn.XLOOKUP(Tabela5[[#This Row],[UUID]],Planilha2!$A:$A,Planilha2!K:K,"")</f>
        <v>1</v>
      </c>
      <c r="AS2647">
        <f>_xlfn.XLOOKUP(Tabela5[[#This Row],[UUID]],Planilha2!$A:$A,Planilha2!L:L,"")</f>
        <v>1</v>
      </c>
      <c r="AT2647">
        <f>_xlfn.XLOOKUP(Tabela5[[#This Row],[UUID]],Planilha2!$A:$A,Planilha2!M:M,"")</f>
        <v>1</v>
      </c>
      <c r="AU2647">
        <f>_xlfn.XLOOKUP(Tabela5[[#This Row],[UUID]],Planilha2!$A:$A,Planilha2!N:N,"")</f>
        <v>1</v>
      </c>
      <c r="AV2647">
        <f>_xlfn.XLOOKUP(Tabela5[[#This Row],[UUID]],Planilha2!$A:$A,Planilha2!O:O,"")</f>
        <v>1</v>
      </c>
    </row>
    <row r="2648" spans="1:48" x14ac:dyDescent="0.2">
      <c r="A2648" t="s">
        <v>9905</v>
      </c>
      <c r="B2648" t="s">
        <v>35</v>
      </c>
      <c r="C2648">
        <v>8680015601</v>
      </c>
      <c r="D2648">
        <v>886537142</v>
      </c>
      <c r="E2648" t="s">
        <v>739</v>
      </c>
      <c r="F2648" t="s">
        <v>8652</v>
      </c>
      <c r="G2648" t="s">
        <v>741</v>
      </c>
      <c r="H2648" s="1">
        <v>45962</v>
      </c>
      <c r="I2648">
        <v>202511</v>
      </c>
      <c r="J2648">
        <v>314.15163999999999</v>
      </c>
      <c r="L2648">
        <v>314.14999999999998</v>
      </c>
      <c r="N2648">
        <v>90427897</v>
      </c>
      <c r="O2648" s="1">
        <v>45999</v>
      </c>
      <c r="P2648" s="1">
        <v>46017</v>
      </c>
      <c r="R2648">
        <v>109</v>
      </c>
      <c r="S2648" t="s">
        <v>53</v>
      </c>
      <c r="T2648" t="s">
        <v>40</v>
      </c>
      <c r="U2648" t="s">
        <v>40</v>
      </c>
      <c r="V2648" t="s">
        <v>742</v>
      </c>
      <c r="W2648">
        <v>6</v>
      </c>
      <c r="X2648" t="s">
        <v>467</v>
      </c>
      <c r="Y2648">
        <v>6</v>
      </c>
      <c r="Z2648" t="s">
        <v>40</v>
      </c>
      <c r="AA2648" t="s">
        <v>67</v>
      </c>
      <c r="AB2648" t="s">
        <v>44</v>
      </c>
      <c r="AE2648" t="s">
        <v>298</v>
      </c>
      <c r="AF2648" t="s">
        <v>9906</v>
      </c>
      <c r="AG2648" s="1">
        <v>46007</v>
      </c>
      <c r="AH2648" t="s">
        <v>70</v>
      </c>
      <c r="AI2648">
        <f>_xlfn.XLOOKUP(Tabela5[[#This Row],[UUID]],Planilha2!$A:$A,Planilha2!B:B,"")</f>
        <v>0</v>
      </c>
      <c r="AJ2648">
        <f>_xlfn.XLOOKUP(Tabela5[[#This Row],[UUID]],Planilha2!$A:$A,Planilha2!C:C,"")</f>
        <v>0</v>
      </c>
      <c r="AK2648">
        <f>_xlfn.XLOOKUP(Tabela5[[#This Row],[UUID]],Planilha2!$A:$A,Planilha2!D:D,"")</f>
        <v>0</v>
      </c>
      <c r="AL2648">
        <f>_xlfn.XLOOKUP(Tabela5[[#This Row],[UUID]],Planilha2!$A:$A,Planilha2!E:E,"")</f>
        <v>5</v>
      </c>
      <c r="AM2648">
        <f>_xlfn.XLOOKUP(Tabela5[[#This Row],[UUID]],Planilha2!$A:$A,Planilha2!F:F,"")</f>
        <v>0</v>
      </c>
      <c r="AN2648">
        <f>_xlfn.XLOOKUP(Tabela5[[#This Row],[UUID]],Planilha2!$A:$A,Planilha2!G:G,"")</f>
        <v>0</v>
      </c>
      <c r="AO2648">
        <f>_xlfn.XLOOKUP(Tabela5[[#This Row],[UUID]],Planilha2!$A:$A,Planilha2!H:H,"")</f>
        <v>0</v>
      </c>
      <c r="AP2648">
        <f>_xlfn.XLOOKUP(Tabela5[[#This Row],[UUID]],Planilha2!$A:$A,Planilha2!I:I,"")</f>
        <v>0</v>
      </c>
      <c r="AQ2648">
        <f>_xlfn.XLOOKUP(Tabela5[[#This Row],[UUID]],Planilha2!$A:$A,Planilha2!J:J,"")</f>
        <v>0</v>
      </c>
      <c r="AR2648">
        <f>_xlfn.XLOOKUP(Tabela5[[#This Row],[UUID]],Planilha2!$A:$A,Planilha2!K:K,"")</f>
        <v>0</v>
      </c>
      <c r="AS2648">
        <f>_xlfn.XLOOKUP(Tabela5[[#This Row],[UUID]],Planilha2!$A:$A,Planilha2!L:L,"")</f>
        <v>1</v>
      </c>
      <c r="AT2648">
        <f>_xlfn.XLOOKUP(Tabela5[[#This Row],[UUID]],Planilha2!$A:$A,Planilha2!M:M,"")</f>
        <v>0</v>
      </c>
      <c r="AU2648">
        <f>_xlfn.XLOOKUP(Tabela5[[#This Row],[UUID]],Planilha2!$A:$A,Planilha2!N:N,"")</f>
        <v>0</v>
      </c>
      <c r="AV2648">
        <f>_xlfn.XLOOKUP(Tabela5[[#This Row],[UUID]],Planilha2!$A:$A,Planilha2!O:O,"")</f>
        <v>0</v>
      </c>
    </row>
    <row r="2649" spans="1:48" x14ac:dyDescent="0.2">
      <c r="A2649" t="s">
        <v>9907</v>
      </c>
      <c r="B2649" t="s">
        <v>35</v>
      </c>
      <c r="C2649">
        <v>10025722989</v>
      </c>
      <c r="D2649">
        <v>2372999176</v>
      </c>
      <c r="E2649" t="s">
        <v>751</v>
      </c>
      <c r="F2649" t="s">
        <v>7488</v>
      </c>
      <c r="G2649" t="s">
        <v>753</v>
      </c>
      <c r="H2649" s="1">
        <v>45962</v>
      </c>
      <c r="I2649">
        <v>202511</v>
      </c>
      <c r="J2649">
        <v>338.04037</v>
      </c>
      <c r="L2649">
        <v>338.04</v>
      </c>
      <c r="N2649">
        <v>90429852</v>
      </c>
      <c r="O2649" s="1">
        <v>46006</v>
      </c>
      <c r="P2649" s="1">
        <v>46017</v>
      </c>
      <c r="R2649">
        <v>109</v>
      </c>
      <c r="S2649" t="s">
        <v>53</v>
      </c>
      <c r="T2649" t="s">
        <v>40</v>
      </c>
      <c r="U2649" t="s">
        <v>40</v>
      </c>
      <c r="V2649" t="s">
        <v>754</v>
      </c>
      <c r="W2649">
        <v>6</v>
      </c>
      <c r="X2649" t="s">
        <v>42</v>
      </c>
      <c r="Y2649">
        <v>6</v>
      </c>
      <c r="Z2649" t="s">
        <v>40</v>
      </c>
      <c r="AA2649" t="s">
        <v>67</v>
      </c>
      <c r="AB2649" t="s">
        <v>44</v>
      </c>
      <c r="AE2649" t="s">
        <v>298</v>
      </c>
      <c r="AF2649" t="s">
        <v>9908</v>
      </c>
      <c r="AG2649" s="1">
        <v>46024</v>
      </c>
      <c r="AH2649" t="s">
        <v>70</v>
      </c>
      <c r="AI2649">
        <f>_xlfn.XLOOKUP(Tabela5[[#This Row],[UUID]],Planilha2!$A:$A,Planilha2!B:B,"")</f>
        <v>0</v>
      </c>
      <c r="AJ2649">
        <f>_xlfn.XLOOKUP(Tabela5[[#This Row],[UUID]],Planilha2!$A:$A,Planilha2!C:C,"")</f>
        <v>0</v>
      </c>
      <c r="AK2649">
        <f>_xlfn.XLOOKUP(Tabela5[[#This Row],[UUID]],Planilha2!$A:$A,Planilha2!D:D,"")</f>
        <v>1</v>
      </c>
      <c r="AL2649">
        <f>_xlfn.XLOOKUP(Tabela5[[#This Row],[UUID]],Planilha2!$A:$A,Planilha2!E:E,"")</f>
        <v>0</v>
      </c>
      <c r="AM2649">
        <f>_xlfn.XLOOKUP(Tabela5[[#This Row],[UUID]],Planilha2!$A:$A,Planilha2!F:F,"")</f>
        <v>0</v>
      </c>
      <c r="AN2649">
        <f>_xlfn.XLOOKUP(Tabela5[[#This Row],[UUID]],Planilha2!$A:$A,Planilha2!G:G,"")</f>
        <v>0</v>
      </c>
      <c r="AO2649">
        <f>_xlfn.XLOOKUP(Tabela5[[#This Row],[UUID]],Planilha2!$A:$A,Planilha2!H:H,"")</f>
        <v>1</v>
      </c>
      <c r="AP2649">
        <f>_xlfn.XLOOKUP(Tabela5[[#This Row],[UUID]],Planilha2!$A:$A,Planilha2!I:I,"")</f>
        <v>1</v>
      </c>
      <c r="AQ2649">
        <f>_xlfn.XLOOKUP(Tabela5[[#This Row],[UUID]],Planilha2!$A:$A,Planilha2!J:J,"")</f>
        <v>1</v>
      </c>
      <c r="AR2649">
        <f>_xlfn.XLOOKUP(Tabela5[[#This Row],[UUID]],Planilha2!$A:$A,Planilha2!K:K,"")</f>
        <v>1</v>
      </c>
      <c r="AS2649">
        <f>_xlfn.XLOOKUP(Tabela5[[#This Row],[UUID]],Planilha2!$A:$A,Planilha2!L:L,"")</f>
        <v>1</v>
      </c>
      <c r="AT2649">
        <f>_xlfn.XLOOKUP(Tabela5[[#This Row],[UUID]],Planilha2!$A:$A,Planilha2!M:M,"")</f>
        <v>0</v>
      </c>
      <c r="AU2649">
        <f>_xlfn.XLOOKUP(Tabela5[[#This Row],[UUID]],Planilha2!$A:$A,Planilha2!N:N,"")</f>
        <v>0</v>
      </c>
      <c r="AV2649">
        <f>_xlfn.XLOOKUP(Tabela5[[#This Row],[UUID]],Planilha2!$A:$A,Planilha2!O:O,"")</f>
        <v>0</v>
      </c>
    </row>
    <row r="2650" spans="1:48" x14ac:dyDescent="0.2">
      <c r="A2650" t="s">
        <v>9909</v>
      </c>
      <c r="B2650" t="s">
        <v>35</v>
      </c>
      <c r="C2650">
        <v>14165090</v>
      </c>
      <c r="D2650">
        <v>33623210110</v>
      </c>
      <c r="E2650" t="s">
        <v>3450</v>
      </c>
      <c r="F2650" t="s">
        <v>3451</v>
      </c>
      <c r="G2650" t="s">
        <v>3452</v>
      </c>
      <c r="H2650" s="1">
        <v>45962</v>
      </c>
      <c r="I2650">
        <v>202511</v>
      </c>
      <c r="J2650">
        <v>202.49166</v>
      </c>
      <c r="L2650">
        <v>202.49</v>
      </c>
      <c r="N2650">
        <v>90427877</v>
      </c>
      <c r="O2650" s="1">
        <v>45999</v>
      </c>
      <c r="P2650" s="1">
        <v>46017</v>
      </c>
      <c r="R2650">
        <v>109</v>
      </c>
      <c r="S2650" t="s">
        <v>53</v>
      </c>
      <c r="T2650" t="s">
        <v>40</v>
      </c>
      <c r="U2650" t="s">
        <v>40</v>
      </c>
      <c r="V2650" t="s">
        <v>3453</v>
      </c>
      <c r="W2650">
        <v>6</v>
      </c>
      <c r="X2650" t="s">
        <v>42</v>
      </c>
      <c r="Y2650">
        <v>6</v>
      </c>
      <c r="Z2650" t="s">
        <v>40</v>
      </c>
      <c r="AA2650" t="s">
        <v>67</v>
      </c>
      <c r="AB2650" t="s">
        <v>44</v>
      </c>
      <c r="AE2650" t="s">
        <v>298</v>
      </c>
      <c r="AF2650" t="s">
        <v>9910</v>
      </c>
      <c r="AG2650" s="1">
        <v>46007</v>
      </c>
      <c r="AH2650" t="s">
        <v>70</v>
      </c>
      <c r="AI2650">
        <f>_xlfn.XLOOKUP(Tabela5[[#This Row],[UUID]],Planilha2!$A:$A,Planilha2!B:B,"")</f>
        <v>0</v>
      </c>
      <c r="AJ2650">
        <f>_xlfn.XLOOKUP(Tabela5[[#This Row],[UUID]],Planilha2!$A:$A,Planilha2!C:C,"")</f>
        <v>0</v>
      </c>
      <c r="AK2650">
        <f>_xlfn.XLOOKUP(Tabela5[[#This Row],[UUID]],Planilha2!$A:$A,Planilha2!D:D,"")</f>
        <v>0</v>
      </c>
      <c r="AL2650">
        <f>_xlfn.XLOOKUP(Tabela5[[#This Row],[UUID]],Planilha2!$A:$A,Planilha2!E:E,"")</f>
        <v>5</v>
      </c>
      <c r="AM2650">
        <f>_xlfn.XLOOKUP(Tabela5[[#This Row],[UUID]],Planilha2!$A:$A,Planilha2!F:F,"")</f>
        <v>0</v>
      </c>
      <c r="AN2650">
        <f>_xlfn.XLOOKUP(Tabela5[[#This Row],[UUID]],Planilha2!$A:$A,Planilha2!G:G,"")</f>
        <v>0</v>
      </c>
      <c r="AO2650">
        <f>_xlfn.XLOOKUP(Tabela5[[#This Row],[UUID]],Planilha2!$A:$A,Planilha2!H:H,"")</f>
        <v>0</v>
      </c>
      <c r="AP2650">
        <f>_xlfn.XLOOKUP(Tabela5[[#This Row],[UUID]],Planilha2!$A:$A,Planilha2!I:I,"")</f>
        <v>0</v>
      </c>
      <c r="AQ2650">
        <f>_xlfn.XLOOKUP(Tabela5[[#This Row],[UUID]],Planilha2!$A:$A,Planilha2!J:J,"")</f>
        <v>0</v>
      </c>
      <c r="AR2650">
        <f>_xlfn.XLOOKUP(Tabela5[[#This Row],[UUID]],Planilha2!$A:$A,Planilha2!K:K,"")</f>
        <v>0</v>
      </c>
      <c r="AS2650">
        <f>_xlfn.XLOOKUP(Tabela5[[#This Row],[UUID]],Planilha2!$A:$A,Planilha2!L:L,"")</f>
        <v>1</v>
      </c>
      <c r="AT2650">
        <f>_xlfn.XLOOKUP(Tabela5[[#This Row],[UUID]],Planilha2!$A:$A,Planilha2!M:M,"")</f>
        <v>0</v>
      </c>
      <c r="AU2650">
        <f>_xlfn.XLOOKUP(Tabela5[[#This Row],[UUID]],Planilha2!$A:$A,Planilha2!N:N,"")</f>
        <v>0</v>
      </c>
      <c r="AV2650">
        <f>_xlfn.XLOOKUP(Tabela5[[#This Row],[UUID]],Planilha2!$A:$A,Planilha2!O:O,"")</f>
        <v>0</v>
      </c>
    </row>
    <row r="2651" spans="1:48" x14ac:dyDescent="0.2">
      <c r="A2651" t="s">
        <v>9911</v>
      </c>
      <c r="B2651" t="s">
        <v>35</v>
      </c>
      <c r="C2651">
        <v>20170385</v>
      </c>
      <c r="D2651">
        <v>55804900110</v>
      </c>
      <c r="E2651" t="s">
        <v>3458</v>
      </c>
      <c r="F2651" t="s">
        <v>3459</v>
      </c>
      <c r="G2651" t="s">
        <v>3460</v>
      </c>
      <c r="H2651" s="1">
        <v>45962</v>
      </c>
      <c r="I2651">
        <v>202511</v>
      </c>
      <c r="J2651">
        <v>228.36745999999999</v>
      </c>
      <c r="L2651">
        <v>228.37</v>
      </c>
      <c r="N2651">
        <v>90429734</v>
      </c>
      <c r="O2651" s="1">
        <v>46006</v>
      </c>
      <c r="P2651" s="1">
        <v>46017</v>
      </c>
      <c r="R2651">
        <v>109</v>
      </c>
      <c r="S2651" t="s">
        <v>53</v>
      </c>
      <c r="T2651" t="s">
        <v>40</v>
      </c>
      <c r="U2651" t="s">
        <v>40</v>
      </c>
      <c r="V2651" t="s">
        <v>3461</v>
      </c>
      <c r="W2651">
        <v>6</v>
      </c>
      <c r="X2651" t="s">
        <v>42</v>
      </c>
      <c r="Y2651">
        <v>6</v>
      </c>
      <c r="Z2651" t="s">
        <v>40</v>
      </c>
      <c r="AA2651" t="s">
        <v>67</v>
      </c>
      <c r="AB2651" t="s">
        <v>44</v>
      </c>
      <c r="AE2651" t="s">
        <v>298</v>
      </c>
      <c r="AF2651" t="s">
        <v>9912</v>
      </c>
      <c r="AG2651" s="1">
        <v>46028</v>
      </c>
      <c r="AH2651" t="s">
        <v>70</v>
      </c>
      <c r="AI2651">
        <f>_xlfn.XLOOKUP(Tabela5[[#This Row],[UUID]],Planilha2!$A:$A,Planilha2!B:B,"")</f>
        <v>0</v>
      </c>
      <c r="AJ2651">
        <f>_xlfn.XLOOKUP(Tabela5[[#This Row],[UUID]],Planilha2!$A:$A,Planilha2!C:C,"")</f>
        <v>0</v>
      </c>
      <c r="AK2651">
        <f>_xlfn.XLOOKUP(Tabela5[[#This Row],[UUID]],Planilha2!$A:$A,Planilha2!D:D,"")</f>
        <v>1</v>
      </c>
      <c r="AL2651">
        <f>_xlfn.XLOOKUP(Tabela5[[#This Row],[UUID]],Planilha2!$A:$A,Planilha2!E:E,"")</f>
        <v>0</v>
      </c>
      <c r="AM2651">
        <f>_xlfn.XLOOKUP(Tabela5[[#This Row],[UUID]],Planilha2!$A:$A,Planilha2!F:F,"")</f>
        <v>0</v>
      </c>
      <c r="AN2651">
        <f>_xlfn.XLOOKUP(Tabela5[[#This Row],[UUID]],Planilha2!$A:$A,Planilha2!G:G,"")</f>
        <v>1</v>
      </c>
      <c r="AO2651">
        <f>_xlfn.XLOOKUP(Tabela5[[#This Row],[UUID]],Planilha2!$A:$A,Planilha2!H:H,"")</f>
        <v>1</v>
      </c>
      <c r="AP2651">
        <f>_xlfn.XLOOKUP(Tabela5[[#This Row],[UUID]],Planilha2!$A:$A,Planilha2!I:I,"")</f>
        <v>1</v>
      </c>
      <c r="AQ2651">
        <f>_xlfn.XLOOKUP(Tabela5[[#This Row],[UUID]],Planilha2!$A:$A,Planilha2!J:J,"")</f>
        <v>1</v>
      </c>
      <c r="AR2651">
        <f>_xlfn.XLOOKUP(Tabela5[[#This Row],[UUID]],Planilha2!$A:$A,Planilha2!K:K,"")</f>
        <v>1</v>
      </c>
      <c r="AS2651">
        <f>_xlfn.XLOOKUP(Tabela5[[#This Row],[UUID]],Planilha2!$A:$A,Planilha2!L:L,"")</f>
        <v>1</v>
      </c>
      <c r="AT2651">
        <f>_xlfn.XLOOKUP(Tabela5[[#This Row],[UUID]],Planilha2!$A:$A,Planilha2!M:M,"")</f>
        <v>0</v>
      </c>
      <c r="AU2651">
        <f>_xlfn.XLOOKUP(Tabela5[[#This Row],[UUID]],Planilha2!$A:$A,Planilha2!N:N,"")</f>
        <v>0</v>
      </c>
      <c r="AV2651">
        <f>_xlfn.XLOOKUP(Tabela5[[#This Row],[UUID]],Planilha2!$A:$A,Planilha2!O:O,"")</f>
        <v>0</v>
      </c>
    </row>
    <row r="2652" spans="1:48" x14ac:dyDescent="0.2">
      <c r="A2652" t="s">
        <v>9913</v>
      </c>
      <c r="B2652" t="s">
        <v>35</v>
      </c>
      <c r="C2652">
        <v>21315073</v>
      </c>
      <c r="D2652">
        <v>76377318715</v>
      </c>
      <c r="E2652" t="s">
        <v>3466</v>
      </c>
      <c r="F2652" t="s">
        <v>3467</v>
      </c>
      <c r="G2652" t="s">
        <v>3468</v>
      </c>
      <c r="H2652" s="1">
        <v>45962</v>
      </c>
      <c r="I2652">
        <v>202511</v>
      </c>
      <c r="J2652">
        <v>308.28654999999998</v>
      </c>
      <c r="L2652">
        <v>308.29000000000002</v>
      </c>
      <c r="N2652">
        <v>90414913</v>
      </c>
      <c r="O2652" s="1">
        <v>45992</v>
      </c>
      <c r="P2652" s="1">
        <v>46017</v>
      </c>
      <c r="R2652">
        <v>109</v>
      </c>
      <c r="S2652" t="s">
        <v>53</v>
      </c>
      <c r="T2652" t="s">
        <v>40</v>
      </c>
      <c r="U2652" t="s">
        <v>40</v>
      </c>
      <c r="V2652" t="s">
        <v>3469</v>
      </c>
      <c r="W2652">
        <v>6</v>
      </c>
      <c r="X2652" t="s">
        <v>42</v>
      </c>
      <c r="Y2652">
        <v>6</v>
      </c>
      <c r="Z2652" t="s">
        <v>40</v>
      </c>
      <c r="AA2652" t="s">
        <v>67</v>
      </c>
      <c r="AB2652" t="s">
        <v>44</v>
      </c>
      <c r="AE2652" t="s">
        <v>298</v>
      </c>
      <c r="AF2652" t="s">
        <v>9914</v>
      </c>
      <c r="AG2652" s="1">
        <v>46013</v>
      </c>
      <c r="AH2652" t="s">
        <v>70</v>
      </c>
      <c r="AI2652">
        <f>_xlfn.XLOOKUP(Tabela5[[#This Row],[UUID]],Planilha2!$A:$A,Planilha2!B:B,"")</f>
        <v>0</v>
      </c>
      <c r="AJ2652">
        <f>_xlfn.XLOOKUP(Tabela5[[#This Row],[UUID]],Planilha2!$A:$A,Planilha2!C:C,"")</f>
        <v>0</v>
      </c>
      <c r="AK2652">
        <f>_xlfn.XLOOKUP(Tabela5[[#This Row],[UUID]],Planilha2!$A:$A,Planilha2!D:D,"")</f>
        <v>2</v>
      </c>
      <c r="AL2652">
        <f>_xlfn.XLOOKUP(Tabela5[[#This Row],[UUID]],Planilha2!$A:$A,Planilha2!E:E,"")</f>
        <v>3</v>
      </c>
      <c r="AM2652">
        <f>_xlfn.XLOOKUP(Tabela5[[#This Row],[UUID]],Planilha2!$A:$A,Planilha2!F:F,"")</f>
        <v>0</v>
      </c>
      <c r="AN2652">
        <f>_xlfn.XLOOKUP(Tabela5[[#This Row],[UUID]],Planilha2!$A:$A,Planilha2!G:G,"")</f>
        <v>0</v>
      </c>
      <c r="AO2652">
        <f>_xlfn.XLOOKUP(Tabela5[[#This Row],[UUID]],Planilha2!$A:$A,Planilha2!H:H,"")</f>
        <v>0</v>
      </c>
      <c r="AP2652">
        <f>_xlfn.XLOOKUP(Tabela5[[#This Row],[UUID]],Planilha2!$A:$A,Planilha2!I:I,"")</f>
        <v>0</v>
      </c>
      <c r="AQ2652">
        <f>_xlfn.XLOOKUP(Tabela5[[#This Row],[UUID]],Planilha2!$A:$A,Planilha2!J:J,"")</f>
        <v>0</v>
      </c>
      <c r="AR2652">
        <f>_xlfn.XLOOKUP(Tabela5[[#This Row],[UUID]],Planilha2!$A:$A,Planilha2!K:K,"")</f>
        <v>1</v>
      </c>
      <c r="AS2652">
        <f>_xlfn.XLOOKUP(Tabela5[[#This Row],[UUID]],Planilha2!$A:$A,Planilha2!L:L,"")</f>
        <v>1</v>
      </c>
      <c r="AT2652">
        <f>_xlfn.XLOOKUP(Tabela5[[#This Row],[UUID]],Planilha2!$A:$A,Planilha2!M:M,"")</f>
        <v>0</v>
      </c>
      <c r="AU2652">
        <f>_xlfn.XLOOKUP(Tabela5[[#This Row],[UUID]],Planilha2!$A:$A,Planilha2!N:N,"")</f>
        <v>0</v>
      </c>
      <c r="AV2652">
        <f>_xlfn.XLOOKUP(Tabela5[[#This Row],[UUID]],Planilha2!$A:$A,Planilha2!O:O,"")</f>
        <v>0</v>
      </c>
    </row>
    <row r="2653" spans="1:48" x14ac:dyDescent="0.2">
      <c r="A2653" t="s">
        <v>9915</v>
      </c>
      <c r="B2653" t="s">
        <v>35</v>
      </c>
      <c r="C2653">
        <v>79820425</v>
      </c>
      <c r="D2653">
        <v>85587621200</v>
      </c>
      <c r="E2653" t="s">
        <v>4323</v>
      </c>
      <c r="F2653" t="s">
        <v>4324</v>
      </c>
      <c r="G2653" t="s">
        <v>4325</v>
      </c>
      <c r="H2653" s="1">
        <v>45931</v>
      </c>
      <c r="I2653">
        <v>202510</v>
      </c>
      <c r="J2653">
        <v>184.02121</v>
      </c>
      <c r="L2653">
        <v>184.02</v>
      </c>
      <c r="N2653">
        <v>90431293</v>
      </c>
      <c r="O2653" s="1">
        <v>46007</v>
      </c>
      <c r="P2653" s="1">
        <v>46059</v>
      </c>
      <c r="R2653">
        <v>67</v>
      </c>
      <c r="S2653" t="s">
        <v>53</v>
      </c>
      <c r="T2653" t="s">
        <v>40</v>
      </c>
      <c r="U2653" t="s">
        <v>40</v>
      </c>
      <c r="V2653" t="s">
        <v>4326</v>
      </c>
      <c r="W2653">
        <v>6</v>
      </c>
      <c r="X2653" t="s">
        <v>42</v>
      </c>
      <c r="Y2653">
        <v>6</v>
      </c>
      <c r="Z2653" t="s">
        <v>40</v>
      </c>
      <c r="AA2653" t="s">
        <v>982</v>
      </c>
      <c r="AB2653" t="s">
        <v>44</v>
      </c>
      <c r="AC2653" t="s">
        <v>45</v>
      </c>
      <c r="AE2653" t="s">
        <v>298</v>
      </c>
      <c r="AF2653" t="s">
        <v>9916</v>
      </c>
      <c r="AG2653" s="1">
        <v>46056</v>
      </c>
      <c r="AH2653" t="s">
        <v>2751</v>
      </c>
      <c r="AI2653">
        <f>_xlfn.XLOOKUP(Tabela5[[#This Row],[UUID]],Planilha2!$A:$A,Planilha2!B:B,"")</f>
        <v>0</v>
      </c>
      <c r="AJ2653">
        <f>_xlfn.XLOOKUP(Tabela5[[#This Row],[UUID]],Planilha2!$A:$A,Planilha2!C:C,"")</f>
        <v>1</v>
      </c>
      <c r="AK2653">
        <f>_xlfn.XLOOKUP(Tabela5[[#This Row],[UUID]],Planilha2!$A:$A,Planilha2!D:D,"")</f>
        <v>299</v>
      </c>
      <c r="AL2653">
        <f>_xlfn.XLOOKUP(Tabela5[[#This Row],[UUID]],Planilha2!$A:$A,Planilha2!E:E,"")</f>
        <v>0</v>
      </c>
      <c r="AM2653">
        <f>_xlfn.XLOOKUP(Tabela5[[#This Row],[UUID]],Planilha2!$A:$A,Planilha2!F:F,"")</f>
        <v>1</v>
      </c>
      <c r="AN2653">
        <f>_xlfn.XLOOKUP(Tabela5[[#This Row],[UUID]],Planilha2!$A:$A,Planilha2!G:G,"")</f>
        <v>1</v>
      </c>
      <c r="AO2653">
        <f>_xlfn.XLOOKUP(Tabela5[[#This Row],[UUID]],Planilha2!$A:$A,Planilha2!H:H,"")</f>
        <v>1</v>
      </c>
      <c r="AP2653">
        <f>_xlfn.XLOOKUP(Tabela5[[#This Row],[UUID]],Planilha2!$A:$A,Planilha2!I:I,"")</f>
        <v>1</v>
      </c>
      <c r="AQ2653">
        <f>_xlfn.XLOOKUP(Tabela5[[#This Row],[UUID]],Planilha2!$A:$A,Planilha2!J:J,"")</f>
        <v>1</v>
      </c>
      <c r="AR2653">
        <f>_xlfn.XLOOKUP(Tabela5[[#This Row],[UUID]],Planilha2!$A:$A,Planilha2!K:K,"")</f>
        <v>1</v>
      </c>
      <c r="AS2653">
        <f>_xlfn.XLOOKUP(Tabela5[[#This Row],[UUID]],Planilha2!$A:$A,Planilha2!L:L,"")</f>
        <v>1</v>
      </c>
      <c r="AT2653">
        <f>_xlfn.XLOOKUP(Tabela5[[#This Row],[UUID]],Planilha2!$A:$A,Planilha2!M:M,"")</f>
        <v>1</v>
      </c>
      <c r="AU2653">
        <f>_xlfn.XLOOKUP(Tabela5[[#This Row],[UUID]],Planilha2!$A:$A,Planilha2!N:N,"")</f>
        <v>1</v>
      </c>
      <c r="AV2653">
        <f>_xlfn.XLOOKUP(Tabela5[[#This Row],[UUID]],Planilha2!$A:$A,Planilha2!O:O,"")</f>
        <v>1</v>
      </c>
    </row>
    <row r="2654" spans="1:48" x14ac:dyDescent="0.2">
      <c r="A2654" t="s">
        <v>9917</v>
      </c>
      <c r="B2654" t="s">
        <v>35</v>
      </c>
      <c r="C2654">
        <v>250007903</v>
      </c>
      <c r="D2654">
        <v>96032820149</v>
      </c>
      <c r="E2654" t="s">
        <v>3472</v>
      </c>
      <c r="F2654" t="s">
        <v>8664</v>
      </c>
      <c r="G2654" t="s">
        <v>3474</v>
      </c>
      <c r="H2654" s="1">
        <v>45962</v>
      </c>
      <c r="I2654">
        <v>202511</v>
      </c>
      <c r="J2654">
        <v>470.47615999999999</v>
      </c>
      <c r="L2654">
        <v>470.48</v>
      </c>
      <c r="N2654">
        <v>90415566</v>
      </c>
      <c r="O2654" s="1">
        <v>45992</v>
      </c>
      <c r="P2654" s="1">
        <v>46017</v>
      </c>
      <c r="R2654">
        <v>109</v>
      </c>
      <c r="S2654" t="s">
        <v>53</v>
      </c>
      <c r="T2654" t="s">
        <v>40</v>
      </c>
      <c r="U2654" t="s">
        <v>40</v>
      </c>
      <c r="V2654" t="s">
        <v>3475</v>
      </c>
      <c r="W2654">
        <v>6</v>
      </c>
      <c r="X2654" t="s">
        <v>42</v>
      </c>
      <c r="Y2654">
        <v>6</v>
      </c>
      <c r="Z2654" t="s">
        <v>40</v>
      </c>
      <c r="AA2654" t="s">
        <v>67</v>
      </c>
      <c r="AB2654" t="s">
        <v>44</v>
      </c>
      <c r="AE2654" t="s">
        <v>298</v>
      </c>
      <c r="AF2654" t="s">
        <v>9918</v>
      </c>
      <c r="AG2654" s="1">
        <v>46013</v>
      </c>
      <c r="AH2654" t="s">
        <v>70</v>
      </c>
      <c r="AI2654">
        <f>_xlfn.XLOOKUP(Tabela5[[#This Row],[UUID]],Planilha2!$A:$A,Planilha2!B:B,"")</f>
        <v>0</v>
      </c>
      <c r="AJ2654">
        <f>_xlfn.XLOOKUP(Tabela5[[#This Row],[UUID]],Planilha2!$A:$A,Planilha2!C:C,"")</f>
        <v>0</v>
      </c>
      <c r="AK2654">
        <f>_xlfn.XLOOKUP(Tabela5[[#This Row],[UUID]],Planilha2!$A:$A,Planilha2!D:D,"")</f>
        <v>1</v>
      </c>
      <c r="AL2654">
        <f>_xlfn.XLOOKUP(Tabela5[[#This Row],[UUID]],Planilha2!$A:$A,Planilha2!E:E,"")</f>
        <v>3</v>
      </c>
      <c r="AM2654">
        <f>_xlfn.XLOOKUP(Tabela5[[#This Row],[UUID]],Planilha2!$A:$A,Planilha2!F:F,"")</f>
        <v>0</v>
      </c>
      <c r="AN2654">
        <f>_xlfn.XLOOKUP(Tabela5[[#This Row],[UUID]],Planilha2!$A:$A,Planilha2!G:G,"")</f>
        <v>0</v>
      </c>
      <c r="AO2654">
        <f>_xlfn.XLOOKUP(Tabela5[[#This Row],[UUID]],Planilha2!$A:$A,Planilha2!H:H,"")</f>
        <v>0</v>
      </c>
      <c r="AP2654">
        <f>_xlfn.XLOOKUP(Tabela5[[#This Row],[UUID]],Planilha2!$A:$A,Planilha2!I:I,"")</f>
        <v>0</v>
      </c>
      <c r="AQ2654">
        <f>_xlfn.XLOOKUP(Tabela5[[#This Row],[UUID]],Planilha2!$A:$A,Planilha2!J:J,"")</f>
        <v>0</v>
      </c>
      <c r="AR2654">
        <f>_xlfn.XLOOKUP(Tabela5[[#This Row],[UUID]],Planilha2!$A:$A,Planilha2!K:K,"")</f>
        <v>1</v>
      </c>
      <c r="AS2654">
        <f>_xlfn.XLOOKUP(Tabela5[[#This Row],[UUID]],Planilha2!$A:$A,Planilha2!L:L,"")</f>
        <v>1</v>
      </c>
      <c r="AT2654">
        <f>_xlfn.XLOOKUP(Tabela5[[#This Row],[UUID]],Planilha2!$A:$A,Planilha2!M:M,"")</f>
        <v>0</v>
      </c>
      <c r="AU2654">
        <f>_xlfn.XLOOKUP(Tabela5[[#This Row],[UUID]],Planilha2!$A:$A,Planilha2!N:N,"")</f>
        <v>0</v>
      </c>
      <c r="AV2654">
        <f>_xlfn.XLOOKUP(Tabela5[[#This Row],[UUID]],Planilha2!$A:$A,Planilha2!O:O,"")</f>
        <v>0</v>
      </c>
    </row>
    <row r="2655" spans="1:48" x14ac:dyDescent="0.2">
      <c r="A2655" t="s">
        <v>9919</v>
      </c>
      <c r="B2655" t="s">
        <v>35</v>
      </c>
      <c r="C2655">
        <v>3259048</v>
      </c>
      <c r="D2655">
        <v>15295905829</v>
      </c>
      <c r="E2655" t="s">
        <v>9920</v>
      </c>
      <c r="F2655" t="s">
        <v>9921</v>
      </c>
      <c r="G2655" t="s">
        <v>9922</v>
      </c>
      <c r="H2655" s="1">
        <v>45931</v>
      </c>
      <c r="I2655">
        <v>202510</v>
      </c>
      <c r="J2655">
        <v>157.53959</v>
      </c>
      <c r="L2655">
        <v>157.54</v>
      </c>
      <c r="N2655">
        <v>90431306</v>
      </c>
      <c r="O2655" s="1">
        <v>46007</v>
      </c>
      <c r="P2655" s="1">
        <v>46059</v>
      </c>
      <c r="R2655">
        <v>67</v>
      </c>
      <c r="S2655" t="s">
        <v>53</v>
      </c>
      <c r="T2655" t="s">
        <v>40</v>
      </c>
      <c r="U2655" t="s">
        <v>40</v>
      </c>
      <c r="V2655" t="s">
        <v>9923</v>
      </c>
      <c r="W2655">
        <v>6</v>
      </c>
      <c r="X2655" t="s">
        <v>42</v>
      </c>
      <c r="Y2655">
        <v>6</v>
      </c>
      <c r="Z2655" t="s">
        <v>40</v>
      </c>
      <c r="AA2655" t="s">
        <v>982</v>
      </c>
      <c r="AB2655" t="s">
        <v>44</v>
      </c>
      <c r="AC2655" t="s">
        <v>45</v>
      </c>
      <c r="AE2655" t="s">
        <v>298</v>
      </c>
      <c r="AF2655" t="s">
        <v>9924</v>
      </c>
      <c r="AG2655" s="1">
        <v>46076</v>
      </c>
      <c r="AH2655" t="s">
        <v>2615</v>
      </c>
      <c r="AI2655">
        <f>_xlfn.XLOOKUP(Tabela5[[#This Row],[UUID]],Planilha2!$A:$A,Planilha2!B:B,"")</f>
        <v>0</v>
      </c>
      <c r="AJ2655">
        <f>_xlfn.XLOOKUP(Tabela5[[#This Row],[UUID]],Planilha2!$A:$A,Planilha2!C:C,"")</f>
        <v>1</v>
      </c>
      <c r="AK2655">
        <f>_xlfn.XLOOKUP(Tabela5[[#This Row],[UUID]],Planilha2!$A:$A,Planilha2!D:D,"")</f>
        <v>4</v>
      </c>
      <c r="AL2655">
        <f>_xlfn.XLOOKUP(Tabela5[[#This Row],[UUID]],Planilha2!$A:$A,Planilha2!E:E,"")</f>
        <v>1</v>
      </c>
      <c r="AM2655">
        <f>_xlfn.XLOOKUP(Tabela5[[#This Row],[UUID]],Planilha2!$A:$A,Planilha2!F:F,"")</f>
        <v>1</v>
      </c>
      <c r="AN2655">
        <f>_xlfn.XLOOKUP(Tabela5[[#This Row],[UUID]],Planilha2!$A:$A,Planilha2!G:G,"")</f>
        <v>1</v>
      </c>
      <c r="AO2655">
        <f>_xlfn.XLOOKUP(Tabela5[[#This Row],[UUID]],Planilha2!$A:$A,Planilha2!H:H,"")</f>
        <v>1</v>
      </c>
      <c r="AP2655">
        <f>_xlfn.XLOOKUP(Tabela5[[#This Row],[UUID]],Planilha2!$A:$A,Planilha2!I:I,"")</f>
        <v>1</v>
      </c>
      <c r="AQ2655">
        <f>_xlfn.XLOOKUP(Tabela5[[#This Row],[UUID]],Planilha2!$A:$A,Planilha2!J:J,"")</f>
        <v>1</v>
      </c>
      <c r="AR2655">
        <f>_xlfn.XLOOKUP(Tabela5[[#This Row],[UUID]],Planilha2!$A:$A,Planilha2!K:K,"")</f>
        <v>1</v>
      </c>
      <c r="AS2655">
        <f>_xlfn.XLOOKUP(Tabela5[[#This Row],[UUID]],Planilha2!$A:$A,Planilha2!L:L,"")</f>
        <v>1</v>
      </c>
      <c r="AT2655">
        <f>_xlfn.XLOOKUP(Tabela5[[#This Row],[UUID]],Planilha2!$A:$A,Planilha2!M:M,"")</f>
        <v>1</v>
      </c>
      <c r="AU2655">
        <f>_xlfn.XLOOKUP(Tabela5[[#This Row],[UUID]],Planilha2!$A:$A,Planilha2!N:N,"")</f>
        <v>1</v>
      </c>
      <c r="AV2655">
        <f>_xlfn.XLOOKUP(Tabela5[[#This Row],[UUID]],Planilha2!$A:$A,Planilha2!O:O,"")</f>
        <v>1</v>
      </c>
    </row>
    <row r="2656" spans="1:48" x14ac:dyDescent="0.2">
      <c r="A2656" t="s">
        <v>9925</v>
      </c>
      <c r="B2656" t="s">
        <v>35</v>
      </c>
      <c r="C2656">
        <v>10035884159</v>
      </c>
      <c r="D2656">
        <v>5442270180</v>
      </c>
      <c r="E2656" t="s">
        <v>763</v>
      </c>
      <c r="F2656" t="s">
        <v>8670</v>
      </c>
      <c r="G2656" t="s">
        <v>765</v>
      </c>
      <c r="H2656" s="1">
        <v>45962</v>
      </c>
      <c r="I2656">
        <v>202511</v>
      </c>
      <c r="J2656">
        <v>352.56473999999997</v>
      </c>
      <c r="L2656">
        <v>352.56</v>
      </c>
      <c r="N2656">
        <v>90414721</v>
      </c>
      <c r="O2656" s="1">
        <v>45992</v>
      </c>
      <c r="P2656" s="1">
        <v>46017</v>
      </c>
      <c r="R2656">
        <v>109</v>
      </c>
      <c r="S2656" t="s">
        <v>53</v>
      </c>
      <c r="T2656" t="s">
        <v>40</v>
      </c>
      <c r="U2656" t="s">
        <v>40</v>
      </c>
      <c r="V2656" t="s">
        <v>766</v>
      </c>
      <c r="W2656">
        <v>6</v>
      </c>
      <c r="X2656" t="s">
        <v>42</v>
      </c>
      <c r="Y2656">
        <v>6</v>
      </c>
      <c r="Z2656" t="s">
        <v>40</v>
      </c>
      <c r="AA2656" t="s">
        <v>67</v>
      </c>
      <c r="AB2656" t="s">
        <v>44</v>
      </c>
      <c r="AE2656" t="s">
        <v>298</v>
      </c>
      <c r="AF2656" t="s">
        <v>9926</v>
      </c>
      <c r="AG2656" s="1">
        <v>46008</v>
      </c>
      <c r="AH2656" t="s">
        <v>70</v>
      </c>
      <c r="AI2656">
        <f>_xlfn.XLOOKUP(Tabela5[[#This Row],[UUID]],Planilha2!$A:$A,Planilha2!B:B,"")</f>
        <v>0</v>
      </c>
      <c r="AJ2656">
        <f>_xlfn.XLOOKUP(Tabela5[[#This Row],[UUID]],Planilha2!$A:$A,Planilha2!C:C,"")</f>
        <v>0</v>
      </c>
      <c r="AK2656">
        <f>_xlfn.XLOOKUP(Tabela5[[#This Row],[UUID]],Planilha2!$A:$A,Planilha2!D:D,"")</f>
        <v>0</v>
      </c>
      <c r="AL2656">
        <f>_xlfn.XLOOKUP(Tabela5[[#This Row],[UUID]],Planilha2!$A:$A,Planilha2!E:E,"")</f>
        <v>5</v>
      </c>
      <c r="AM2656">
        <f>_xlfn.XLOOKUP(Tabela5[[#This Row],[UUID]],Planilha2!$A:$A,Planilha2!F:F,"")</f>
        <v>0</v>
      </c>
      <c r="AN2656">
        <f>_xlfn.XLOOKUP(Tabela5[[#This Row],[UUID]],Planilha2!$A:$A,Planilha2!G:G,"")</f>
        <v>0</v>
      </c>
      <c r="AO2656">
        <f>_xlfn.XLOOKUP(Tabela5[[#This Row],[UUID]],Planilha2!$A:$A,Planilha2!H:H,"")</f>
        <v>0</v>
      </c>
      <c r="AP2656">
        <f>_xlfn.XLOOKUP(Tabela5[[#This Row],[UUID]],Planilha2!$A:$A,Planilha2!I:I,"")</f>
        <v>0</v>
      </c>
      <c r="AQ2656">
        <f>_xlfn.XLOOKUP(Tabela5[[#This Row],[UUID]],Planilha2!$A:$A,Planilha2!J:J,"")</f>
        <v>0</v>
      </c>
      <c r="AR2656">
        <f>_xlfn.XLOOKUP(Tabela5[[#This Row],[UUID]],Planilha2!$A:$A,Planilha2!K:K,"")</f>
        <v>0</v>
      </c>
      <c r="AS2656">
        <f>_xlfn.XLOOKUP(Tabela5[[#This Row],[UUID]],Planilha2!$A:$A,Planilha2!L:L,"")</f>
        <v>1</v>
      </c>
      <c r="AT2656">
        <f>_xlfn.XLOOKUP(Tabela5[[#This Row],[UUID]],Planilha2!$A:$A,Planilha2!M:M,"")</f>
        <v>0</v>
      </c>
      <c r="AU2656">
        <f>_xlfn.XLOOKUP(Tabela5[[#This Row],[UUID]],Planilha2!$A:$A,Planilha2!N:N,"")</f>
        <v>0</v>
      </c>
      <c r="AV2656">
        <f>_xlfn.XLOOKUP(Tabela5[[#This Row],[UUID]],Planilha2!$A:$A,Planilha2!O:O,"")</f>
        <v>0</v>
      </c>
    </row>
    <row r="2657" spans="1:48" x14ac:dyDescent="0.2">
      <c r="A2657" t="s">
        <v>9927</v>
      </c>
      <c r="B2657" t="s">
        <v>35</v>
      </c>
      <c r="C2657">
        <v>10013812732</v>
      </c>
      <c r="D2657">
        <v>4561846190</v>
      </c>
      <c r="E2657" t="s">
        <v>781</v>
      </c>
      <c r="F2657" t="s">
        <v>8682</v>
      </c>
      <c r="G2657" t="s">
        <v>783</v>
      </c>
      <c r="H2657" s="1">
        <v>45962</v>
      </c>
      <c r="I2657">
        <v>202511</v>
      </c>
      <c r="J2657">
        <v>1011.78804</v>
      </c>
      <c r="L2657">
        <v>1011.79</v>
      </c>
      <c r="N2657">
        <v>90415787</v>
      </c>
      <c r="O2657" s="1">
        <v>45992</v>
      </c>
      <c r="P2657" s="1">
        <v>46017</v>
      </c>
      <c r="R2657">
        <v>109</v>
      </c>
      <c r="S2657" t="s">
        <v>53</v>
      </c>
      <c r="T2657" t="s">
        <v>40</v>
      </c>
      <c r="U2657" t="s">
        <v>40</v>
      </c>
      <c r="V2657" t="s">
        <v>784</v>
      </c>
      <c r="W2657">
        <v>6</v>
      </c>
      <c r="X2657" t="s">
        <v>42</v>
      </c>
      <c r="Y2657">
        <v>6</v>
      </c>
      <c r="Z2657" t="s">
        <v>40</v>
      </c>
      <c r="AA2657" t="s">
        <v>67</v>
      </c>
      <c r="AB2657" t="s">
        <v>44</v>
      </c>
      <c r="AE2657" t="s">
        <v>298</v>
      </c>
      <c r="AF2657" t="s">
        <v>9928</v>
      </c>
      <c r="AG2657" s="1">
        <v>46013</v>
      </c>
      <c r="AH2657" t="s">
        <v>70</v>
      </c>
      <c r="AI2657">
        <f>_xlfn.XLOOKUP(Tabela5[[#This Row],[UUID]],Planilha2!$A:$A,Planilha2!B:B,"")</f>
        <v>0</v>
      </c>
      <c r="AJ2657">
        <f>_xlfn.XLOOKUP(Tabela5[[#This Row],[UUID]],Planilha2!$A:$A,Planilha2!C:C,"")</f>
        <v>0</v>
      </c>
      <c r="AK2657">
        <f>_xlfn.XLOOKUP(Tabela5[[#This Row],[UUID]],Planilha2!$A:$A,Planilha2!D:D,"")</f>
        <v>1</v>
      </c>
      <c r="AL2657">
        <f>_xlfn.XLOOKUP(Tabela5[[#This Row],[UUID]],Planilha2!$A:$A,Planilha2!E:E,"")</f>
        <v>3</v>
      </c>
      <c r="AM2657">
        <f>_xlfn.XLOOKUP(Tabela5[[#This Row],[UUID]],Planilha2!$A:$A,Planilha2!F:F,"")</f>
        <v>0</v>
      </c>
      <c r="AN2657">
        <f>_xlfn.XLOOKUP(Tabela5[[#This Row],[UUID]],Planilha2!$A:$A,Planilha2!G:G,"")</f>
        <v>0</v>
      </c>
      <c r="AO2657">
        <f>_xlfn.XLOOKUP(Tabela5[[#This Row],[UUID]],Planilha2!$A:$A,Planilha2!H:H,"")</f>
        <v>0</v>
      </c>
      <c r="AP2657">
        <f>_xlfn.XLOOKUP(Tabela5[[#This Row],[UUID]],Planilha2!$A:$A,Planilha2!I:I,"")</f>
        <v>0</v>
      </c>
      <c r="AQ2657">
        <f>_xlfn.XLOOKUP(Tabela5[[#This Row],[UUID]],Planilha2!$A:$A,Planilha2!J:J,"")</f>
        <v>0</v>
      </c>
      <c r="AR2657">
        <f>_xlfn.XLOOKUP(Tabela5[[#This Row],[UUID]],Planilha2!$A:$A,Planilha2!K:K,"")</f>
        <v>1</v>
      </c>
      <c r="AS2657">
        <f>_xlfn.XLOOKUP(Tabela5[[#This Row],[UUID]],Planilha2!$A:$A,Planilha2!L:L,"")</f>
        <v>1</v>
      </c>
      <c r="AT2657">
        <f>_xlfn.XLOOKUP(Tabela5[[#This Row],[UUID]],Planilha2!$A:$A,Planilha2!M:M,"")</f>
        <v>0</v>
      </c>
      <c r="AU2657">
        <f>_xlfn.XLOOKUP(Tabela5[[#This Row],[UUID]],Planilha2!$A:$A,Planilha2!N:N,"")</f>
        <v>0</v>
      </c>
      <c r="AV2657">
        <f>_xlfn.XLOOKUP(Tabela5[[#This Row],[UUID]],Planilha2!$A:$A,Planilha2!O:O,"")</f>
        <v>0</v>
      </c>
    </row>
    <row r="2658" spans="1:48" x14ac:dyDescent="0.2">
      <c r="A2658" t="s">
        <v>9929</v>
      </c>
      <c r="B2658" t="s">
        <v>35</v>
      </c>
      <c r="C2658">
        <v>110576527</v>
      </c>
      <c r="D2658">
        <v>7738051922</v>
      </c>
      <c r="E2658" t="s">
        <v>4311</v>
      </c>
      <c r="F2658" t="s">
        <v>4312</v>
      </c>
      <c r="G2658" t="s">
        <v>4313</v>
      </c>
      <c r="H2658" s="1">
        <v>45931</v>
      </c>
      <c r="I2658">
        <v>202510</v>
      </c>
      <c r="J2658">
        <v>144.70510999999999</v>
      </c>
      <c r="L2658">
        <v>144.71</v>
      </c>
      <c r="M2658">
        <v>0</v>
      </c>
      <c r="N2658">
        <v>90431267</v>
      </c>
      <c r="O2658" s="1">
        <v>46007</v>
      </c>
      <c r="P2658" s="1">
        <v>46059</v>
      </c>
      <c r="R2658">
        <v>67</v>
      </c>
      <c r="S2658" t="s">
        <v>53</v>
      </c>
      <c r="T2658" t="s">
        <v>40</v>
      </c>
      <c r="U2658" t="s">
        <v>40</v>
      </c>
      <c r="V2658" t="s">
        <v>4314</v>
      </c>
      <c r="W2658">
        <v>6</v>
      </c>
      <c r="X2658" t="s">
        <v>42</v>
      </c>
      <c r="Y2658">
        <v>6</v>
      </c>
      <c r="Z2658" t="s">
        <v>40</v>
      </c>
      <c r="AA2658" t="s">
        <v>982</v>
      </c>
      <c r="AB2658" t="s">
        <v>44</v>
      </c>
      <c r="AC2658" t="s">
        <v>45</v>
      </c>
      <c r="AE2658" t="s">
        <v>298</v>
      </c>
      <c r="AF2658" t="s">
        <v>9930</v>
      </c>
      <c r="AG2658" s="1">
        <v>46056</v>
      </c>
      <c r="AH2658" t="s">
        <v>2751</v>
      </c>
      <c r="AI2658">
        <f>_xlfn.XLOOKUP(Tabela5[[#This Row],[UUID]],Planilha2!$A:$A,Planilha2!B:B,"")</f>
        <v>0</v>
      </c>
      <c r="AJ2658">
        <f>_xlfn.XLOOKUP(Tabela5[[#This Row],[UUID]],Planilha2!$A:$A,Planilha2!C:C,"")</f>
        <v>1</v>
      </c>
      <c r="AK2658">
        <f>_xlfn.XLOOKUP(Tabela5[[#This Row],[UUID]],Planilha2!$A:$A,Planilha2!D:D,"")</f>
        <v>336</v>
      </c>
      <c r="AL2658">
        <f>_xlfn.XLOOKUP(Tabela5[[#This Row],[UUID]],Planilha2!$A:$A,Planilha2!E:E,"")</f>
        <v>1</v>
      </c>
      <c r="AM2658">
        <f>_xlfn.XLOOKUP(Tabela5[[#This Row],[UUID]],Planilha2!$A:$A,Planilha2!F:F,"")</f>
        <v>1</v>
      </c>
      <c r="AN2658">
        <f>_xlfn.XLOOKUP(Tabela5[[#This Row],[UUID]],Planilha2!$A:$A,Planilha2!G:G,"")</f>
        <v>1</v>
      </c>
      <c r="AO2658">
        <f>_xlfn.XLOOKUP(Tabela5[[#This Row],[UUID]],Planilha2!$A:$A,Planilha2!H:H,"")</f>
        <v>1</v>
      </c>
      <c r="AP2658">
        <f>_xlfn.XLOOKUP(Tabela5[[#This Row],[UUID]],Planilha2!$A:$A,Planilha2!I:I,"")</f>
        <v>1</v>
      </c>
      <c r="AQ2658">
        <f>_xlfn.XLOOKUP(Tabela5[[#This Row],[UUID]],Planilha2!$A:$A,Planilha2!J:J,"")</f>
        <v>1</v>
      </c>
      <c r="AR2658">
        <f>_xlfn.XLOOKUP(Tabela5[[#This Row],[UUID]],Planilha2!$A:$A,Planilha2!K:K,"")</f>
        <v>1</v>
      </c>
      <c r="AS2658">
        <f>_xlfn.XLOOKUP(Tabela5[[#This Row],[UUID]],Planilha2!$A:$A,Planilha2!L:L,"")</f>
        <v>1</v>
      </c>
      <c r="AT2658">
        <f>_xlfn.XLOOKUP(Tabela5[[#This Row],[UUID]],Planilha2!$A:$A,Planilha2!M:M,"")</f>
        <v>1</v>
      </c>
      <c r="AU2658">
        <f>_xlfn.XLOOKUP(Tabela5[[#This Row],[UUID]],Planilha2!$A:$A,Planilha2!N:N,"")</f>
        <v>1</v>
      </c>
      <c r="AV2658">
        <f>_xlfn.XLOOKUP(Tabela5[[#This Row],[UUID]],Planilha2!$A:$A,Planilha2!O:O,"")</f>
        <v>1</v>
      </c>
    </row>
    <row r="2659" spans="1:48" x14ac:dyDescent="0.2">
      <c r="A2659" t="s">
        <v>9931</v>
      </c>
      <c r="B2659" t="s">
        <v>35</v>
      </c>
      <c r="C2659">
        <v>13348462</v>
      </c>
      <c r="D2659">
        <v>1773235150</v>
      </c>
      <c r="E2659" t="s">
        <v>787</v>
      </c>
      <c r="F2659" t="s">
        <v>6726</v>
      </c>
      <c r="G2659" t="s">
        <v>789</v>
      </c>
      <c r="H2659" s="1">
        <v>45962</v>
      </c>
      <c r="I2659">
        <v>202511</v>
      </c>
      <c r="J2659">
        <v>284.64006999999998</v>
      </c>
      <c r="K2659">
        <v>4.87</v>
      </c>
      <c r="L2659">
        <v>289.51</v>
      </c>
      <c r="N2659">
        <v>90415455</v>
      </c>
      <c r="O2659" s="1">
        <v>45992</v>
      </c>
      <c r="P2659" s="1">
        <v>46017</v>
      </c>
      <c r="R2659">
        <v>109</v>
      </c>
      <c r="S2659" t="s">
        <v>53</v>
      </c>
      <c r="T2659" t="s">
        <v>40</v>
      </c>
      <c r="U2659" t="s">
        <v>40</v>
      </c>
      <c r="V2659" t="s">
        <v>790</v>
      </c>
      <c r="W2659">
        <v>6</v>
      </c>
      <c r="X2659" t="s">
        <v>42</v>
      </c>
      <c r="Y2659">
        <v>6</v>
      </c>
      <c r="Z2659" t="s">
        <v>40</v>
      </c>
      <c r="AA2659" t="s">
        <v>67</v>
      </c>
      <c r="AB2659" t="s">
        <v>44</v>
      </c>
      <c r="AE2659" t="s">
        <v>298</v>
      </c>
      <c r="AF2659" t="s">
        <v>9932</v>
      </c>
      <c r="AG2659" s="1">
        <v>46001</v>
      </c>
      <c r="AH2659" t="s">
        <v>70</v>
      </c>
      <c r="AI2659">
        <f>_xlfn.XLOOKUP(Tabela5[[#This Row],[UUID]],Planilha2!$A:$A,Planilha2!B:B,"")</f>
        <v>0</v>
      </c>
      <c r="AJ2659">
        <f>_xlfn.XLOOKUP(Tabela5[[#This Row],[UUID]],Planilha2!$A:$A,Planilha2!C:C,"")</f>
        <v>0</v>
      </c>
      <c r="AK2659">
        <f>_xlfn.XLOOKUP(Tabela5[[#This Row],[UUID]],Planilha2!$A:$A,Planilha2!D:D,"")</f>
        <v>0</v>
      </c>
      <c r="AL2659">
        <f>_xlfn.XLOOKUP(Tabela5[[#This Row],[UUID]],Planilha2!$A:$A,Planilha2!E:E,"")</f>
        <v>12</v>
      </c>
      <c r="AM2659">
        <f>_xlfn.XLOOKUP(Tabela5[[#This Row],[UUID]],Planilha2!$A:$A,Planilha2!F:F,"")</f>
        <v>0</v>
      </c>
      <c r="AN2659">
        <f>_xlfn.XLOOKUP(Tabela5[[#This Row],[UUID]],Planilha2!$A:$A,Planilha2!G:G,"")</f>
        <v>0</v>
      </c>
      <c r="AO2659">
        <f>_xlfn.XLOOKUP(Tabela5[[#This Row],[UUID]],Planilha2!$A:$A,Planilha2!H:H,"")</f>
        <v>0</v>
      </c>
      <c r="AP2659">
        <f>_xlfn.XLOOKUP(Tabela5[[#This Row],[UUID]],Planilha2!$A:$A,Planilha2!I:I,"")</f>
        <v>0</v>
      </c>
      <c r="AQ2659">
        <f>_xlfn.XLOOKUP(Tabela5[[#This Row],[UUID]],Planilha2!$A:$A,Planilha2!J:J,"")</f>
        <v>0</v>
      </c>
      <c r="AR2659">
        <f>_xlfn.XLOOKUP(Tabela5[[#This Row],[UUID]],Planilha2!$A:$A,Planilha2!K:K,"")</f>
        <v>0</v>
      </c>
      <c r="AS2659">
        <f>_xlfn.XLOOKUP(Tabela5[[#This Row],[UUID]],Planilha2!$A:$A,Planilha2!L:L,"")</f>
        <v>0</v>
      </c>
      <c r="AT2659">
        <f>_xlfn.XLOOKUP(Tabela5[[#This Row],[UUID]],Planilha2!$A:$A,Planilha2!M:M,"")</f>
        <v>0</v>
      </c>
      <c r="AU2659">
        <f>_xlfn.XLOOKUP(Tabela5[[#This Row],[UUID]],Planilha2!$A:$A,Planilha2!N:N,"")</f>
        <v>0</v>
      </c>
      <c r="AV2659">
        <f>_xlfn.XLOOKUP(Tabela5[[#This Row],[UUID]],Planilha2!$A:$A,Planilha2!O:O,"")</f>
        <v>0</v>
      </c>
    </row>
    <row r="2660" spans="1:48" x14ac:dyDescent="0.2">
      <c r="A2660" t="s">
        <v>9933</v>
      </c>
      <c r="B2660" t="s">
        <v>35</v>
      </c>
      <c r="C2660">
        <v>13345928</v>
      </c>
      <c r="D2660">
        <v>1773235150</v>
      </c>
      <c r="E2660" t="s">
        <v>787</v>
      </c>
      <c r="F2660" t="s">
        <v>3497</v>
      </c>
      <c r="G2660" t="s">
        <v>794</v>
      </c>
      <c r="H2660" s="1">
        <v>45962</v>
      </c>
      <c r="I2660">
        <v>202511</v>
      </c>
      <c r="J2660">
        <v>306.99543999999997</v>
      </c>
      <c r="L2660">
        <v>307</v>
      </c>
      <c r="N2660">
        <v>90414608</v>
      </c>
      <c r="O2660" s="1">
        <v>45992</v>
      </c>
      <c r="P2660" s="1">
        <v>46017</v>
      </c>
      <c r="R2660">
        <v>109</v>
      </c>
      <c r="S2660" t="s">
        <v>53</v>
      </c>
      <c r="T2660" t="s">
        <v>40</v>
      </c>
      <c r="U2660" t="s">
        <v>40</v>
      </c>
      <c r="V2660" t="s">
        <v>795</v>
      </c>
      <c r="W2660">
        <v>6</v>
      </c>
      <c r="X2660" t="s">
        <v>42</v>
      </c>
      <c r="Y2660">
        <v>6</v>
      </c>
      <c r="Z2660" t="s">
        <v>40</v>
      </c>
      <c r="AA2660" t="s">
        <v>67</v>
      </c>
      <c r="AB2660" t="s">
        <v>44</v>
      </c>
      <c r="AE2660" t="s">
        <v>298</v>
      </c>
      <c r="AF2660" t="s">
        <v>9934</v>
      </c>
      <c r="AG2660" s="1">
        <v>46013</v>
      </c>
      <c r="AH2660" t="s">
        <v>70</v>
      </c>
      <c r="AI2660">
        <f>_xlfn.XLOOKUP(Tabela5[[#This Row],[UUID]],Planilha2!$A:$A,Planilha2!B:B,"")</f>
        <v>0</v>
      </c>
      <c r="AJ2660">
        <f>_xlfn.XLOOKUP(Tabela5[[#This Row],[UUID]],Planilha2!$A:$A,Planilha2!C:C,"")</f>
        <v>0</v>
      </c>
      <c r="AK2660">
        <f>_xlfn.XLOOKUP(Tabela5[[#This Row],[UUID]],Planilha2!$A:$A,Planilha2!D:D,"")</f>
        <v>1</v>
      </c>
      <c r="AL2660">
        <f>_xlfn.XLOOKUP(Tabela5[[#This Row],[UUID]],Planilha2!$A:$A,Planilha2!E:E,"")</f>
        <v>11</v>
      </c>
      <c r="AM2660">
        <f>_xlfn.XLOOKUP(Tabela5[[#This Row],[UUID]],Planilha2!$A:$A,Planilha2!F:F,"")</f>
        <v>0</v>
      </c>
      <c r="AN2660">
        <f>_xlfn.XLOOKUP(Tabela5[[#This Row],[UUID]],Planilha2!$A:$A,Planilha2!G:G,"")</f>
        <v>0</v>
      </c>
      <c r="AO2660">
        <f>_xlfn.XLOOKUP(Tabela5[[#This Row],[UUID]],Planilha2!$A:$A,Planilha2!H:H,"")</f>
        <v>0</v>
      </c>
      <c r="AP2660">
        <f>_xlfn.XLOOKUP(Tabela5[[#This Row],[UUID]],Planilha2!$A:$A,Planilha2!I:I,"")</f>
        <v>0</v>
      </c>
      <c r="AQ2660">
        <f>_xlfn.XLOOKUP(Tabela5[[#This Row],[UUID]],Planilha2!$A:$A,Planilha2!J:J,"")</f>
        <v>0</v>
      </c>
      <c r="AR2660">
        <f>_xlfn.XLOOKUP(Tabela5[[#This Row],[UUID]],Planilha2!$A:$A,Planilha2!K:K,"")</f>
        <v>1</v>
      </c>
      <c r="AS2660">
        <f>_xlfn.XLOOKUP(Tabela5[[#This Row],[UUID]],Planilha2!$A:$A,Planilha2!L:L,"")</f>
        <v>1</v>
      </c>
      <c r="AT2660">
        <f>_xlfn.XLOOKUP(Tabela5[[#This Row],[UUID]],Planilha2!$A:$A,Planilha2!M:M,"")</f>
        <v>0</v>
      </c>
      <c r="AU2660">
        <f>_xlfn.XLOOKUP(Tabela5[[#This Row],[UUID]],Planilha2!$A:$A,Planilha2!N:N,"")</f>
        <v>0</v>
      </c>
      <c r="AV2660">
        <f>_xlfn.XLOOKUP(Tabela5[[#This Row],[UUID]],Planilha2!$A:$A,Planilha2!O:O,"")</f>
        <v>0</v>
      </c>
    </row>
    <row r="2661" spans="1:48" x14ac:dyDescent="0.2">
      <c r="A2661" t="s">
        <v>9935</v>
      </c>
      <c r="B2661" t="s">
        <v>35</v>
      </c>
      <c r="C2661">
        <v>11276538</v>
      </c>
      <c r="D2661">
        <v>66015219220</v>
      </c>
      <c r="E2661" t="s">
        <v>2226</v>
      </c>
      <c r="F2661" t="s">
        <v>2227</v>
      </c>
      <c r="G2661" t="s">
        <v>2228</v>
      </c>
      <c r="H2661" s="1">
        <v>45962</v>
      </c>
      <c r="I2661">
        <v>202511</v>
      </c>
      <c r="J2661">
        <v>591.33875</v>
      </c>
      <c r="L2661">
        <v>591.34</v>
      </c>
      <c r="N2661">
        <v>90415479</v>
      </c>
      <c r="O2661" s="1">
        <v>45992</v>
      </c>
      <c r="P2661" s="1">
        <v>46017</v>
      </c>
      <c r="R2661">
        <v>109</v>
      </c>
      <c r="S2661" t="s">
        <v>53</v>
      </c>
      <c r="T2661" t="s">
        <v>40</v>
      </c>
      <c r="U2661" t="s">
        <v>40</v>
      </c>
      <c r="V2661" t="s">
        <v>2229</v>
      </c>
      <c r="W2661">
        <v>6</v>
      </c>
      <c r="X2661" t="s">
        <v>42</v>
      </c>
      <c r="Y2661">
        <v>6</v>
      </c>
      <c r="Z2661" t="s">
        <v>40</v>
      </c>
      <c r="AA2661" t="s">
        <v>67</v>
      </c>
      <c r="AB2661" t="s">
        <v>44</v>
      </c>
      <c r="AE2661" t="s">
        <v>298</v>
      </c>
      <c r="AF2661" t="s">
        <v>9936</v>
      </c>
      <c r="AG2661" s="1">
        <v>46013</v>
      </c>
      <c r="AH2661" t="s">
        <v>70</v>
      </c>
      <c r="AI2661">
        <f>_xlfn.XLOOKUP(Tabela5[[#This Row],[UUID]],Planilha2!$A:$A,Planilha2!B:B,"")</f>
        <v>0</v>
      </c>
      <c r="AJ2661">
        <f>_xlfn.XLOOKUP(Tabela5[[#This Row],[UUID]],Planilha2!$A:$A,Planilha2!C:C,"")</f>
        <v>0</v>
      </c>
      <c r="AK2661">
        <f>_xlfn.XLOOKUP(Tabela5[[#This Row],[UUID]],Planilha2!$A:$A,Planilha2!D:D,"")</f>
        <v>1</v>
      </c>
      <c r="AL2661">
        <f>_xlfn.XLOOKUP(Tabela5[[#This Row],[UUID]],Planilha2!$A:$A,Planilha2!E:E,"")</f>
        <v>3</v>
      </c>
      <c r="AM2661">
        <f>_xlfn.XLOOKUP(Tabela5[[#This Row],[UUID]],Planilha2!$A:$A,Planilha2!F:F,"")</f>
        <v>0</v>
      </c>
      <c r="AN2661">
        <f>_xlfn.XLOOKUP(Tabela5[[#This Row],[UUID]],Planilha2!$A:$A,Planilha2!G:G,"")</f>
        <v>0</v>
      </c>
      <c r="AO2661">
        <f>_xlfn.XLOOKUP(Tabela5[[#This Row],[UUID]],Planilha2!$A:$A,Planilha2!H:H,"")</f>
        <v>0</v>
      </c>
      <c r="AP2661">
        <f>_xlfn.XLOOKUP(Tabela5[[#This Row],[UUID]],Planilha2!$A:$A,Planilha2!I:I,"")</f>
        <v>0</v>
      </c>
      <c r="AQ2661">
        <f>_xlfn.XLOOKUP(Tabela5[[#This Row],[UUID]],Planilha2!$A:$A,Planilha2!J:J,"")</f>
        <v>0</v>
      </c>
      <c r="AR2661">
        <f>_xlfn.XLOOKUP(Tabela5[[#This Row],[UUID]],Planilha2!$A:$A,Planilha2!K:K,"")</f>
        <v>1</v>
      </c>
      <c r="AS2661">
        <f>_xlfn.XLOOKUP(Tabela5[[#This Row],[UUID]],Planilha2!$A:$A,Planilha2!L:L,"")</f>
        <v>1</v>
      </c>
      <c r="AT2661">
        <f>_xlfn.XLOOKUP(Tabela5[[#This Row],[UUID]],Planilha2!$A:$A,Planilha2!M:M,"")</f>
        <v>0</v>
      </c>
      <c r="AU2661">
        <f>_xlfn.XLOOKUP(Tabela5[[#This Row],[UUID]],Planilha2!$A:$A,Planilha2!N:N,"")</f>
        <v>0</v>
      </c>
      <c r="AV2661">
        <f>_xlfn.XLOOKUP(Tabela5[[#This Row],[UUID]],Planilha2!$A:$A,Planilha2!O:O,"")</f>
        <v>0</v>
      </c>
    </row>
    <row r="2662" spans="1:48" x14ac:dyDescent="0.2">
      <c r="A2662" t="s">
        <v>9937</v>
      </c>
      <c r="B2662" t="s">
        <v>35</v>
      </c>
      <c r="C2662">
        <v>760123676</v>
      </c>
      <c r="D2662">
        <v>57646325104</v>
      </c>
      <c r="E2662" t="s">
        <v>2220</v>
      </c>
      <c r="F2662" t="s">
        <v>2221</v>
      </c>
      <c r="G2662" t="s">
        <v>2222</v>
      </c>
      <c r="H2662" s="1">
        <v>45962</v>
      </c>
      <c r="I2662">
        <v>202511</v>
      </c>
      <c r="J2662">
        <v>487.91305</v>
      </c>
      <c r="L2662">
        <v>487.91</v>
      </c>
      <c r="N2662">
        <v>90415651</v>
      </c>
      <c r="O2662" s="1">
        <v>45992</v>
      </c>
      <c r="P2662" s="1">
        <v>46017</v>
      </c>
      <c r="R2662">
        <v>109</v>
      </c>
      <c r="S2662" t="s">
        <v>53</v>
      </c>
      <c r="T2662" t="s">
        <v>40</v>
      </c>
      <c r="U2662" t="s">
        <v>40</v>
      </c>
      <c r="V2662" t="s">
        <v>2223</v>
      </c>
      <c r="W2662">
        <v>6</v>
      </c>
      <c r="X2662" t="s">
        <v>42</v>
      </c>
      <c r="Y2662">
        <v>6</v>
      </c>
      <c r="Z2662" t="s">
        <v>40</v>
      </c>
      <c r="AA2662" t="s">
        <v>67</v>
      </c>
      <c r="AB2662" t="s">
        <v>44</v>
      </c>
      <c r="AE2662" t="s">
        <v>298</v>
      </c>
      <c r="AF2662" t="s">
        <v>9938</v>
      </c>
      <c r="AG2662" s="1">
        <v>45999</v>
      </c>
      <c r="AH2662" t="s">
        <v>70</v>
      </c>
      <c r="AI2662">
        <f>_xlfn.XLOOKUP(Tabela5[[#This Row],[UUID]],Planilha2!$A:$A,Planilha2!B:B,"")</f>
        <v>0</v>
      </c>
      <c r="AJ2662">
        <f>_xlfn.XLOOKUP(Tabela5[[#This Row],[UUID]],Planilha2!$A:$A,Planilha2!C:C,"")</f>
        <v>0</v>
      </c>
      <c r="AK2662">
        <f>_xlfn.XLOOKUP(Tabela5[[#This Row],[UUID]],Planilha2!$A:$A,Planilha2!D:D,"")</f>
        <v>0</v>
      </c>
      <c r="AL2662">
        <f>_xlfn.XLOOKUP(Tabela5[[#This Row],[UUID]],Planilha2!$A:$A,Planilha2!E:E,"")</f>
        <v>5</v>
      </c>
      <c r="AM2662">
        <f>_xlfn.XLOOKUP(Tabela5[[#This Row],[UUID]],Planilha2!$A:$A,Planilha2!F:F,"")</f>
        <v>0</v>
      </c>
      <c r="AN2662">
        <f>_xlfn.XLOOKUP(Tabela5[[#This Row],[UUID]],Planilha2!$A:$A,Planilha2!G:G,"")</f>
        <v>0</v>
      </c>
      <c r="AO2662">
        <f>_xlfn.XLOOKUP(Tabela5[[#This Row],[UUID]],Planilha2!$A:$A,Planilha2!H:H,"")</f>
        <v>0</v>
      </c>
      <c r="AP2662">
        <f>_xlfn.XLOOKUP(Tabela5[[#This Row],[UUID]],Planilha2!$A:$A,Planilha2!I:I,"")</f>
        <v>0</v>
      </c>
      <c r="AQ2662">
        <f>_xlfn.XLOOKUP(Tabela5[[#This Row],[UUID]],Planilha2!$A:$A,Planilha2!J:J,"")</f>
        <v>0</v>
      </c>
      <c r="AR2662">
        <f>_xlfn.XLOOKUP(Tabela5[[#This Row],[UUID]],Planilha2!$A:$A,Planilha2!K:K,"")</f>
        <v>0</v>
      </c>
      <c r="AS2662">
        <f>_xlfn.XLOOKUP(Tabela5[[#This Row],[UUID]],Planilha2!$A:$A,Planilha2!L:L,"")</f>
        <v>0</v>
      </c>
      <c r="AT2662">
        <f>_xlfn.XLOOKUP(Tabela5[[#This Row],[UUID]],Planilha2!$A:$A,Planilha2!M:M,"")</f>
        <v>0</v>
      </c>
      <c r="AU2662">
        <f>_xlfn.XLOOKUP(Tabela5[[#This Row],[UUID]],Planilha2!$A:$A,Planilha2!N:N,"")</f>
        <v>0</v>
      </c>
      <c r="AV2662">
        <f>_xlfn.XLOOKUP(Tabela5[[#This Row],[UUID]],Planilha2!$A:$A,Planilha2!O:O,"")</f>
        <v>0</v>
      </c>
    </row>
    <row r="2663" spans="1:48" x14ac:dyDescent="0.2">
      <c r="A2663" t="s">
        <v>9939</v>
      </c>
      <c r="B2663" t="s">
        <v>35</v>
      </c>
      <c r="C2663">
        <v>10020427687</v>
      </c>
      <c r="D2663">
        <v>2978305118</v>
      </c>
      <c r="E2663" t="s">
        <v>798</v>
      </c>
      <c r="F2663" t="s">
        <v>6746</v>
      </c>
      <c r="G2663" t="s">
        <v>800</v>
      </c>
      <c r="H2663" s="1">
        <v>45962</v>
      </c>
      <c r="I2663">
        <v>202511</v>
      </c>
      <c r="J2663">
        <v>281.59163999999998</v>
      </c>
      <c r="L2663">
        <v>281.58999999999997</v>
      </c>
      <c r="N2663">
        <v>90414706</v>
      </c>
      <c r="O2663" s="1">
        <v>45992</v>
      </c>
      <c r="P2663" s="1">
        <v>46017</v>
      </c>
      <c r="R2663">
        <v>109</v>
      </c>
      <c r="S2663" t="s">
        <v>53</v>
      </c>
      <c r="T2663" t="s">
        <v>40</v>
      </c>
      <c r="U2663" t="s">
        <v>40</v>
      </c>
      <c r="V2663" t="s">
        <v>801</v>
      </c>
      <c r="W2663">
        <v>6</v>
      </c>
      <c r="X2663" t="s">
        <v>42</v>
      </c>
      <c r="Y2663">
        <v>6</v>
      </c>
      <c r="Z2663" t="s">
        <v>40</v>
      </c>
      <c r="AA2663" t="s">
        <v>67</v>
      </c>
      <c r="AB2663" t="s">
        <v>44</v>
      </c>
      <c r="AE2663" t="s">
        <v>298</v>
      </c>
      <c r="AF2663" t="s">
        <v>9940</v>
      </c>
      <c r="AG2663" s="1">
        <v>46001</v>
      </c>
      <c r="AH2663" t="s">
        <v>70</v>
      </c>
      <c r="AI2663">
        <f>_xlfn.XLOOKUP(Tabela5[[#This Row],[UUID]],Planilha2!$A:$A,Planilha2!B:B,"")</f>
        <v>0</v>
      </c>
      <c r="AJ2663">
        <f>_xlfn.XLOOKUP(Tabela5[[#This Row],[UUID]],Planilha2!$A:$A,Planilha2!C:C,"")</f>
        <v>0</v>
      </c>
      <c r="AK2663">
        <f>_xlfn.XLOOKUP(Tabela5[[#This Row],[UUID]],Planilha2!$A:$A,Planilha2!D:D,"")</f>
        <v>0</v>
      </c>
      <c r="AL2663">
        <f>_xlfn.XLOOKUP(Tabela5[[#This Row],[UUID]],Planilha2!$A:$A,Planilha2!E:E,"")</f>
        <v>5</v>
      </c>
      <c r="AM2663">
        <f>_xlfn.XLOOKUP(Tabela5[[#This Row],[UUID]],Planilha2!$A:$A,Planilha2!F:F,"")</f>
        <v>0</v>
      </c>
      <c r="AN2663">
        <f>_xlfn.XLOOKUP(Tabela5[[#This Row],[UUID]],Planilha2!$A:$A,Planilha2!G:G,"")</f>
        <v>0</v>
      </c>
      <c r="AO2663">
        <f>_xlfn.XLOOKUP(Tabela5[[#This Row],[UUID]],Planilha2!$A:$A,Planilha2!H:H,"")</f>
        <v>0</v>
      </c>
      <c r="AP2663">
        <f>_xlfn.XLOOKUP(Tabela5[[#This Row],[UUID]],Planilha2!$A:$A,Planilha2!I:I,"")</f>
        <v>0</v>
      </c>
      <c r="AQ2663">
        <f>_xlfn.XLOOKUP(Tabela5[[#This Row],[UUID]],Planilha2!$A:$A,Planilha2!J:J,"")</f>
        <v>0</v>
      </c>
      <c r="AR2663">
        <f>_xlfn.XLOOKUP(Tabela5[[#This Row],[UUID]],Planilha2!$A:$A,Planilha2!K:K,"")</f>
        <v>0</v>
      </c>
      <c r="AS2663">
        <f>_xlfn.XLOOKUP(Tabela5[[#This Row],[UUID]],Planilha2!$A:$A,Planilha2!L:L,"")</f>
        <v>0</v>
      </c>
      <c r="AT2663">
        <f>_xlfn.XLOOKUP(Tabela5[[#This Row],[UUID]],Planilha2!$A:$A,Planilha2!M:M,"")</f>
        <v>0</v>
      </c>
      <c r="AU2663">
        <f>_xlfn.XLOOKUP(Tabela5[[#This Row],[UUID]],Planilha2!$A:$A,Planilha2!N:N,"")</f>
        <v>0</v>
      </c>
      <c r="AV2663">
        <f>_xlfn.XLOOKUP(Tabela5[[#This Row],[UUID]],Planilha2!$A:$A,Planilha2!O:O,"")</f>
        <v>0</v>
      </c>
    </row>
    <row r="2664" spans="1:48" x14ac:dyDescent="0.2">
      <c r="A2664" t="s">
        <v>9941</v>
      </c>
      <c r="B2664" t="s">
        <v>35</v>
      </c>
      <c r="C2664">
        <v>80521991</v>
      </c>
      <c r="D2664">
        <v>93943288749</v>
      </c>
      <c r="E2664" t="s">
        <v>7145</v>
      </c>
      <c r="F2664" t="s">
        <v>7146</v>
      </c>
      <c r="G2664" t="s">
        <v>7147</v>
      </c>
      <c r="H2664" s="1">
        <v>45931</v>
      </c>
      <c r="I2664">
        <v>202510</v>
      </c>
      <c r="J2664">
        <v>166.54739000000001</v>
      </c>
      <c r="L2664">
        <v>166.55</v>
      </c>
      <c r="N2664">
        <v>90431335</v>
      </c>
      <c r="O2664" s="1">
        <v>46007</v>
      </c>
      <c r="P2664" s="1">
        <v>46059</v>
      </c>
      <c r="R2664">
        <v>67</v>
      </c>
      <c r="S2664" t="s">
        <v>53</v>
      </c>
      <c r="T2664" t="s">
        <v>40</v>
      </c>
      <c r="U2664" t="s">
        <v>40</v>
      </c>
      <c r="V2664" t="s">
        <v>7148</v>
      </c>
      <c r="W2664">
        <v>6</v>
      </c>
      <c r="X2664" t="s">
        <v>42</v>
      </c>
      <c r="Y2664">
        <v>6</v>
      </c>
      <c r="Z2664" t="s">
        <v>40</v>
      </c>
      <c r="AA2664" t="s">
        <v>982</v>
      </c>
      <c r="AB2664" t="s">
        <v>44</v>
      </c>
      <c r="AC2664" t="s">
        <v>45</v>
      </c>
      <c r="AE2664" t="s">
        <v>298</v>
      </c>
      <c r="AF2664" t="s">
        <v>9942</v>
      </c>
      <c r="AG2664" s="1">
        <v>46056</v>
      </c>
      <c r="AH2664" t="s">
        <v>2751</v>
      </c>
      <c r="AI2664">
        <f>_xlfn.XLOOKUP(Tabela5[[#This Row],[UUID]],Planilha2!$A:$A,Planilha2!B:B,"")</f>
        <v>0</v>
      </c>
      <c r="AJ2664">
        <f>_xlfn.XLOOKUP(Tabela5[[#This Row],[UUID]],Planilha2!$A:$A,Planilha2!C:C,"")</f>
        <v>1</v>
      </c>
      <c r="AK2664">
        <f>_xlfn.XLOOKUP(Tabela5[[#This Row],[UUID]],Planilha2!$A:$A,Planilha2!D:D,"")</f>
        <v>1</v>
      </c>
      <c r="AL2664">
        <f>_xlfn.XLOOKUP(Tabela5[[#This Row],[UUID]],Planilha2!$A:$A,Planilha2!E:E,"")</f>
        <v>0</v>
      </c>
      <c r="AM2664">
        <f>_xlfn.XLOOKUP(Tabela5[[#This Row],[UUID]],Planilha2!$A:$A,Planilha2!F:F,"")</f>
        <v>1</v>
      </c>
      <c r="AN2664">
        <f>_xlfn.XLOOKUP(Tabela5[[#This Row],[UUID]],Planilha2!$A:$A,Planilha2!G:G,"")</f>
        <v>1</v>
      </c>
      <c r="AO2664">
        <f>_xlfn.XLOOKUP(Tabela5[[#This Row],[UUID]],Planilha2!$A:$A,Planilha2!H:H,"")</f>
        <v>1</v>
      </c>
      <c r="AP2664">
        <f>_xlfn.XLOOKUP(Tabela5[[#This Row],[UUID]],Planilha2!$A:$A,Planilha2!I:I,"")</f>
        <v>1</v>
      </c>
      <c r="AQ2664">
        <f>_xlfn.XLOOKUP(Tabela5[[#This Row],[UUID]],Planilha2!$A:$A,Planilha2!J:J,"")</f>
        <v>1</v>
      </c>
      <c r="AR2664">
        <f>_xlfn.XLOOKUP(Tabela5[[#This Row],[UUID]],Planilha2!$A:$A,Planilha2!K:K,"")</f>
        <v>1</v>
      </c>
      <c r="AS2664">
        <f>_xlfn.XLOOKUP(Tabela5[[#This Row],[UUID]],Planilha2!$A:$A,Planilha2!L:L,"")</f>
        <v>1</v>
      </c>
      <c r="AT2664">
        <f>_xlfn.XLOOKUP(Tabela5[[#This Row],[UUID]],Planilha2!$A:$A,Planilha2!M:M,"")</f>
        <v>1</v>
      </c>
      <c r="AU2664">
        <f>_xlfn.XLOOKUP(Tabela5[[#This Row],[UUID]],Planilha2!$A:$A,Planilha2!N:N,"")</f>
        <v>1</v>
      </c>
      <c r="AV2664">
        <f>_xlfn.XLOOKUP(Tabela5[[#This Row],[UUID]],Planilha2!$A:$A,Planilha2!O:O,"")</f>
        <v>1</v>
      </c>
    </row>
    <row r="2665" spans="1:48" x14ac:dyDescent="0.2">
      <c r="A2665" t="s">
        <v>9943</v>
      </c>
      <c r="B2665" t="s">
        <v>35</v>
      </c>
      <c r="C2665">
        <v>10030007567</v>
      </c>
      <c r="D2665">
        <v>87622000107</v>
      </c>
      <c r="E2665" t="s">
        <v>804</v>
      </c>
      <c r="F2665" t="s">
        <v>805</v>
      </c>
      <c r="G2665" t="s">
        <v>806</v>
      </c>
      <c r="H2665" s="1">
        <v>45962</v>
      </c>
      <c r="I2665">
        <v>202511</v>
      </c>
      <c r="J2665">
        <v>1324.96839</v>
      </c>
      <c r="L2665">
        <v>1324.97</v>
      </c>
      <c r="N2665">
        <v>90427942</v>
      </c>
      <c r="O2665" s="1">
        <v>45999</v>
      </c>
      <c r="P2665" s="1">
        <v>46017</v>
      </c>
      <c r="R2665">
        <v>109</v>
      </c>
      <c r="S2665" t="s">
        <v>39</v>
      </c>
      <c r="T2665" t="s">
        <v>40</v>
      </c>
      <c r="U2665" t="s">
        <v>40</v>
      </c>
      <c r="V2665" t="s">
        <v>807</v>
      </c>
      <c r="W2665">
        <v>6</v>
      </c>
      <c r="X2665" t="s">
        <v>42</v>
      </c>
      <c r="Y2665">
        <v>6</v>
      </c>
      <c r="Z2665" t="s">
        <v>40</v>
      </c>
      <c r="AA2665" t="s">
        <v>67</v>
      </c>
      <c r="AB2665" t="s">
        <v>44</v>
      </c>
      <c r="AE2665" t="s">
        <v>298</v>
      </c>
      <c r="AF2665" t="s">
        <v>9944</v>
      </c>
      <c r="AG2665" s="1">
        <v>46124</v>
      </c>
      <c r="AH2665" t="s">
        <v>47</v>
      </c>
      <c r="AI2665">
        <f>_xlfn.XLOOKUP(Tabela5[[#This Row],[UUID]],Planilha2!$A:$A,Planilha2!B:B,"")</f>
        <v>1</v>
      </c>
      <c r="AJ2665">
        <f>_xlfn.XLOOKUP(Tabela5[[#This Row],[UUID]],Planilha2!$A:$A,Planilha2!C:C,"")</f>
        <v>1</v>
      </c>
      <c r="AK2665">
        <f>_xlfn.XLOOKUP(Tabela5[[#This Row],[UUID]],Planilha2!$A:$A,Planilha2!D:D,"")</f>
        <v>1</v>
      </c>
      <c r="AL2665">
        <f>_xlfn.XLOOKUP(Tabela5[[#This Row],[UUID]],Planilha2!$A:$A,Planilha2!E:E,"")</f>
        <v>0</v>
      </c>
      <c r="AM2665">
        <f>_xlfn.XLOOKUP(Tabela5[[#This Row],[UUID]],Planilha2!$A:$A,Planilha2!F:F,"")</f>
        <v>1</v>
      </c>
      <c r="AN2665">
        <f>_xlfn.XLOOKUP(Tabela5[[#This Row],[UUID]],Planilha2!$A:$A,Planilha2!G:G,"")</f>
        <v>0</v>
      </c>
      <c r="AO2665">
        <f>_xlfn.XLOOKUP(Tabela5[[#This Row],[UUID]],Planilha2!$A:$A,Planilha2!H:H,"")</f>
        <v>0</v>
      </c>
      <c r="AP2665">
        <f>_xlfn.XLOOKUP(Tabela5[[#This Row],[UUID]],Planilha2!$A:$A,Planilha2!I:I,"")</f>
        <v>0</v>
      </c>
      <c r="AQ2665">
        <f>_xlfn.XLOOKUP(Tabela5[[#This Row],[UUID]],Planilha2!$A:$A,Planilha2!J:J,"")</f>
        <v>0</v>
      </c>
      <c r="AR2665">
        <f>_xlfn.XLOOKUP(Tabela5[[#This Row],[UUID]],Planilha2!$A:$A,Planilha2!K:K,"")</f>
        <v>0</v>
      </c>
      <c r="AS2665">
        <f>_xlfn.XLOOKUP(Tabela5[[#This Row],[UUID]],Planilha2!$A:$A,Planilha2!L:L,"")</f>
        <v>0</v>
      </c>
      <c r="AT2665">
        <f>_xlfn.XLOOKUP(Tabela5[[#This Row],[UUID]],Planilha2!$A:$A,Planilha2!M:M,"")</f>
        <v>1</v>
      </c>
      <c r="AU2665">
        <f>_xlfn.XLOOKUP(Tabela5[[#This Row],[UUID]],Planilha2!$A:$A,Planilha2!N:N,"")</f>
        <v>0</v>
      </c>
      <c r="AV2665">
        <f>_xlfn.XLOOKUP(Tabela5[[#This Row],[UUID]],Planilha2!$A:$A,Planilha2!O:O,"")</f>
        <v>0</v>
      </c>
    </row>
    <row r="2666" spans="1:48" x14ac:dyDescent="0.2">
      <c r="A2666" t="s">
        <v>9945</v>
      </c>
      <c r="B2666" t="s">
        <v>35</v>
      </c>
      <c r="C2666">
        <v>10021867419</v>
      </c>
      <c r="D2666">
        <v>1346204373</v>
      </c>
      <c r="E2666" t="s">
        <v>834</v>
      </c>
      <c r="F2666" t="s">
        <v>2021</v>
      </c>
      <c r="G2666" t="s">
        <v>836</v>
      </c>
      <c r="H2666" s="1">
        <v>45962</v>
      </c>
      <c r="I2666">
        <v>202511</v>
      </c>
      <c r="J2666">
        <v>384.72802999999999</v>
      </c>
      <c r="L2666">
        <v>384.73</v>
      </c>
      <c r="N2666">
        <v>90429837</v>
      </c>
      <c r="O2666" s="1">
        <v>46006</v>
      </c>
      <c r="P2666" s="1">
        <v>46017</v>
      </c>
      <c r="R2666">
        <v>109</v>
      </c>
      <c r="S2666" t="s">
        <v>53</v>
      </c>
      <c r="T2666" t="s">
        <v>40</v>
      </c>
      <c r="U2666" t="s">
        <v>40</v>
      </c>
      <c r="V2666" t="s">
        <v>837</v>
      </c>
      <c r="W2666">
        <v>6</v>
      </c>
      <c r="X2666" t="s">
        <v>42</v>
      </c>
      <c r="Y2666">
        <v>6</v>
      </c>
      <c r="Z2666" t="s">
        <v>40</v>
      </c>
      <c r="AA2666" t="s">
        <v>67</v>
      </c>
      <c r="AB2666" t="s">
        <v>44</v>
      </c>
      <c r="AE2666" t="s">
        <v>298</v>
      </c>
      <c r="AF2666" t="s">
        <v>9946</v>
      </c>
      <c r="AG2666" s="1">
        <v>46006</v>
      </c>
      <c r="AH2666" t="s">
        <v>70</v>
      </c>
      <c r="AI2666">
        <f>_xlfn.XLOOKUP(Tabela5[[#This Row],[UUID]],Planilha2!$A:$A,Planilha2!B:B,"")</f>
        <v>0</v>
      </c>
      <c r="AJ2666">
        <f>_xlfn.XLOOKUP(Tabela5[[#This Row],[UUID]],Planilha2!$A:$A,Planilha2!C:C,"")</f>
        <v>0</v>
      </c>
      <c r="AK2666">
        <f>_xlfn.XLOOKUP(Tabela5[[#This Row],[UUID]],Planilha2!$A:$A,Planilha2!D:D,"")</f>
        <v>0</v>
      </c>
      <c r="AL2666">
        <f>_xlfn.XLOOKUP(Tabela5[[#This Row],[UUID]],Planilha2!$A:$A,Planilha2!E:E,"")</f>
        <v>4</v>
      </c>
      <c r="AM2666">
        <f>_xlfn.XLOOKUP(Tabela5[[#This Row],[UUID]],Planilha2!$A:$A,Planilha2!F:F,"")</f>
        <v>0</v>
      </c>
      <c r="AN2666">
        <f>_xlfn.XLOOKUP(Tabela5[[#This Row],[UUID]],Planilha2!$A:$A,Planilha2!G:G,"")</f>
        <v>0</v>
      </c>
      <c r="AO2666">
        <f>_xlfn.XLOOKUP(Tabela5[[#This Row],[UUID]],Planilha2!$A:$A,Planilha2!H:H,"")</f>
        <v>0</v>
      </c>
      <c r="AP2666">
        <f>_xlfn.XLOOKUP(Tabela5[[#This Row],[UUID]],Planilha2!$A:$A,Planilha2!I:I,"")</f>
        <v>0</v>
      </c>
      <c r="AQ2666">
        <f>_xlfn.XLOOKUP(Tabela5[[#This Row],[UUID]],Planilha2!$A:$A,Planilha2!J:J,"")</f>
        <v>0</v>
      </c>
      <c r="AR2666">
        <f>_xlfn.XLOOKUP(Tabela5[[#This Row],[UUID]],Planilha2!$A:$A,Planilha2!K:K,"")</f>
        <v>0</v>
      </c>
      <c r="AS2666">
        <f>_xlfn.XLOOKUP(Tabela5[[#This Row],[UUID]],Planilha2!$A:$A,Planilha2!L:L,"")</f>
        <v>1</v>
      </c>
      <c r="AT2666">
        <f>_xlfn.XLOOKUP(Tabela5[[#This Row],[UUID]],Planilha2!$A:$A,Planilha2!M:M,"")</f>
        <v>0</v>
      </c>
      <c r="AU2666">
        <f>_xlfn.XLOOKUP(Tabela5[[#This Row],[UUID]],Planilha2!$A:$A,Planilha2!N:N,"")</f>
        <v>0</v>
      </c>
      <c r="AV2666">
        <f>_xlfn.XLOOKUP(Tabela5[[#This Row],[UUID]],Planilha2!$A:$A,Planilha2!O:O,"")</f>
        <v>0</v>
      </c>
    </row>
    <row r="2667" spans="1:48" x14ac:dyDescent="0.2">
      <c r="A2667" t="s">
        <v>9947</v>
      </c>
      <c r="B2667" t="s">
        <v>35</v>
      </c>
      <c r="C2667">
        <v>89600991</v>
      </c>
      <c r="D2667">
        <v>2459346263</v>
      </c>
      <c r="E2667" t="s">
        <v>4305</v>
      </c>
      <c r="F2667" t="s">
        <v>4306</v>
      </c>
      <c r="G2667" t="s">
        <v>4307</v>
      </c>
      <c r="H2667" s="1">
        <v>45931</v>
      </c>
      <c r="I2667">
        <v>202510</v>
      </c>
      <c r="J2667">
        <v>145.79722000000001</v>
      </c>
      <c r="L2667">
        <v>145.80000000000001</v>
      </c>
      <c r="N2667">
        <v>90431264</v>
      </c>
      <c r="O2667" s="1">
        <v>46007</v>
      </c>
      <c r="P2667" s="1">
        <v>46059</v>
      </c>
      <c r="R2667">
        <v>67</v>
      </c>
      <c r="S2667" t="s">
        <v>53</v>
      </c>
      <c r="T2667" t="s">
        <v>40</v>
      </c>
      <c r="U2667" t="s">
        <v>40</v>
      </c>
      <c r="V2667" t="s">
        <v>4308</v>
      </c>
      <c r="W2667">
        <v>6</v>
      </c>
      <c r="X2667" t="s">
        <v>42</v>
      </c>
      <c r="Y2667">
        <v>6</v>
      </c>
      <c r="Z2667" t="s">
        <v>40</v>
      </c>
      <c r="AA2667" t="s">
        <v>982</v>
      </c>
      <c r="AB2667" t="s">
        <v>44</v>
      </c>
      <c r="AC2667" t="s">
        <v>45</v>
      </c>
      <c r="AE2667" t="s">
        <v>298</v>
      </c>
      <c r="AF2667" t="s">
        <v>9948</v>
      </c>
      <c r="AG2667" s="1">
        <v>46056</v>
      </c>
      <c r="AH2667" t="s">
        <v>2751</v>
      </c>
      <c r="AI2667">
        <f>_xlfn.XLOOKUP(Tabela5[[#This Row],[UUID]],Planilha2!$A:$A,Planilha2!B:B,"")</f>
        <v>0</v>
      </c>
      <c r="AJ2667">
        <f>_xlfn.XLOOKUP(Tabela5[[#This Row],[UUID]],Planilha2!$A:$A,Planilha2!C:C,"")</f>
        <v>1</v>
      </c>
      <c r="AK2667">
        <f>_xlfn.XLOOKUP(Tabela5[[#This Row],[UUID]],Planilha2!$A:$A,Planilha2!D:D,"")</f>
        <v>1</v>
      </c>
      <c r="AL2667">
        <f>_xlfn.XLOOKUP(Tabela5[[#This Row],[UUID]],Planilha2!$A:$A,Planilha2!E:E,"")</f>
        <v>1</v>
      </c>
      <c r="AM2667">
        <f>_xlfn.XLOOKUP(Tabela5[[#This Row],[UUID]],Planilha2!$A:$A,Planilha2!F:F,"")</f>
        <v>1</v>
      </c>
      <c r="AN2667">
        <f>_xlfn.XLOOKUP(Tabela5[[#This Row],[UUID]],Planilha2!$A:$A,Planilha2!G:G,"")</f>
        <v>1</v>
      </c>
      <c r="AO2667">
        <f>_xlfn.XLOOKUP(Tabela5[[#This Row],[UUID]],Planilha2!$A:$A,Planilha2!H:H,"")</f>
        <v>1</v>
      </c>
      <c r="AP2667">
        <f>_xlfn.XLOOKUP(Tabela5[[#This Row],[UUID]],Planilha2!$A:$A,Planilha2!I:I,"")</f>
        <v>1</v>
      </c>
      <c r="AQ2667">
        <f>_xlfn.XLOOKUP(Tabela5[[#This Row],[UUID]],Planilha2!$A:$A,Planilha2!J:J,"")</f>
        <v>1</v>
      </c>
      <c r="AR2667">
        <f>_xlfn.XLOOKUP(Tabela5[[#This Row],[UUID]],Planilha2!$A:$A,Planilha2!K:K,"")</f>
        <v>1</v>
      </c>
      <c r="AS2667">
        <f>_xlfn.XLOOKUP(Tabela5[[#This Row],[UUID]],Planilha2!$A:$A,Planilha2!L:L,"")</f>
        <v>1</v>
      </c>
      <c r="AT2667">
        <f>_xlfn.XLOOKUP(Tabela5[[#This Row],[UUID]],Planilha2!$A:$A,Planilha2!M:M,"")</f>
        <v>1</v>
      </c>
      <c r="AU2667">
        <f>_xlfn.XLOOKUP(Tabela5[[#This Row],[UUID]],Planilha2!$A:$A,Planilha2!N:N,"")</f>
        <v>1</v>
      </c>
      <c r="AV2667">
        <f>_xlfn.XLOOKUP(Tabela5[[#This Row],[UUID]],Planilha2!$A:$A,Planilha2!O:O,"")</f>
        <v>1</v>
      </c>
    </row>
    <row r="2668" spans="1:48" x14ac:dyDescent="0.2">
      <c r="A2668" t="s">
        <v>9949</v>
      </c>
      <c r="B2668" t="s">
        <v>35</v>
      </c>
      <c r="C2668">
        <v>101195729</v>
      </c>
      <c r="D2668">
        <v>52853870944</v>
      </c>
      <c r="E2668" t="s">
        <v>4299</v>
      </c>
      <c r="F2668" t="s">
        <v>4300</v>
      </c>
      <c r="G2668" t="s">
        <v>4301</v>
      </c>
      <c r="H2668" s="1">
        <v>45931</v>
      </c>
      <c r="I2668">
        <v>202510</v>
      </c>
      <c r="J2668">
        <v>163.81710000000001</v>
      </c>
      <c r="L2668">
        <v>163.82</v>
      </c>
      <c r="N2668">
        <v>90431277</v>
      </c>
      <c r="O2668" s="1">
        <v>46007</v>
      </c>
      <c r="P2668" s="1">
        <v>46059</v>
      </c>
      <c r="R2668">
        <v>67</v>
      </c>
      <c r="S2668" t="s">
        <v>53</v>
      </c>
      <c r="T2668" t="s">
        <v>40</v>
      </c>
      <c r="U2668" t="s">
        <v>40</v>
      </c>
      <c r="V2668" t="s">
        <v>4302</v>
      </c>
      <c r="W2668">
        <v>6</v>
      </c>
      <c r="X2668" t="s">
        <v>42</v>
      </c>
      <c r="Y2668">
        <v>6</v>
      </c>
      <c r="Z2668" t="s">
        <v>40</v>
      </c>
      <c r="AA2668" t="s">
        <v>982</v>
      </c>
      <c r="AB2668" t="s">
        <v>44</v>
      </c>
      <c r="AC2668" t="s">
        <v>45</v>
      </c>
      <c r="AE2668" t="s">
        <v>298</v>
      </c>
      <c r="AF2668" t="s">
        <v>9950</v>
      </c>
      <c r="AG2668" s="1">
        <v>46062</v>
      </c>
      <c r="AH2668" t="s">
        <v>2751</v>
      </c>
      <c r="AI2668">
        <f>_xlfn.XLOOKUP(Tabela5[[#This Row],[UUID]],Planilha2!$A:$A,Planilha2!B:B,"")</f>
        <v>0</v>
      </c>
      <c r="AJ2668">
        <f>_xlfn.XLOOKUP(Tabela5[[#This Row],[UUID]],Planilha2!$A:$A,Planilha2!C:C,"")</f>
        <v>1</v>
      </c>
      <c r="AK2668">
        <f>_xlfn.XLOOKUP(Tabela5[[#This Row],[UUID]],Planilha2!$A:$A,Planilha2!D:D,"")</f>
        <v>114</v>
      </c>
      <c r="AL2668">
        <f>_xlfn.XLOOKUP(Tabela5[[#This Row],[UUID]],Planilha2!$A:$A,Planilha2!E:E,"")</f>
        <v>1</v>
      </c>
      <c r="AM2668">
        <f>_xlfn.XLOOKUP(Tabela5[[#This Row],[UUID]],Planilha2!$A:$A,Planilha2!F:F,"")</f>
        <v>1</v>
      </c>
      <c r="AN2668">
        <f>_xlfn.XLOOKUP(Tabela5[[#This Row],[UUID]],Planilha2!$A:$A,Planilha2!G:G,"")</f>
        <v>1</v>
      </c>
      <c r="AO2668">
        <f>_xlfn.XLOOKUP(Tabela5[[#This Row],[UUID]],Planilha2!$A:$A,Planilha2!H:H,"")</f>
        <v>1</v>
      </c>
      <c r="AP2668">
        <f>_xlfn.XLOOKUP(Tabela5[[#This Row],[UUID]],Planilha2!$A:$A,Planilha2!I:I,"")</f>
        <v>1</v>
      </c>
      <c r="AQ2668">
        <f>_xlfn.XLOOKUP(Tabela5[[#This Row],[UUID]],Planilha2!$A:$A,Planilha2!J:J,"")</f>
        <v>1</v>
      </c>
      <c r="AR2668">
        <f>_xlfn.XLOOKUP(Tabela5[[#This Row],[UUID]],Planilha2!$A:$A,Planilha2!K:K,"")</f>
        <v>1</v>
      </c>
      <c r="AS2668">
        <f>_xlfn.XLOOKUP(Tabela5[[#This Row],[UUID]],Planilha2!$A:$A,Planilha2!L:L,"")</f>
        <v>1</v>
      </c>
      <c r="AT2668">
        <f>_xlfn.XLOOKUP(Tabela5[[#This Row],[UUID]],Planilha2!$A:$A,Planilha2!M:M,"")</f>
        <v>1</v>
      </c>
      <c r="AU2668">
        <f>_xlfn.XLOOKUP(Tabela5[[#This Row],[UUID]],Planilha2!$A:$A,Planilha2!N:N,"")</f>
        <v>1</v>
      </c>
      <c r="AV2668">
        <f>_xlfn.XLOOKUP(Tabela5[[#This Row],[UUID]],Planilha2!$A:$A,Planilha2!O:O,"")</f>
        <v>1</v>
      </c>
    </row>
    <row r="2669" spans="1:48" x14ac:dyDescent="0.2">
      <c r="A2669" t="s">
        <v>9951</v>
      </c>
      <c r="B2669" t="s">
        <v>35</v>
      </c>
      <c r="C2669">
        <v>100887171</v>
      </c>
      <c r="D2669">
        <v>60265612934</v>
      </c>
      <c r="E2669" t="s">
        <v>6540</v>
      </c>
      <c r="F2669" t="s">
        <v>6541</v>
      </c>
      <c r="G2669" t="s">
        <v>6542</v>
      </c>
      <c r="H2669" s="1">
        <v>45931</v>
      </c>
      <c r="I2669">
        <v>202510</v>
      </c>
      <c r="J2669">
        <v>146.34327999999999</v>
      </c>
      <c r="L2669">
        <v>146.34</v>
      </c>
      <c r="N2669">
        <v>90431279</v>
      </c>
      <c r="O2669" s="1">
        <v>46007</v>
      </c>
      <c r="P2669" s="1">
        <v>46059</v>
      </c>
      <c r="R2669">
        <v>67</v>
      </c>
      <c r="S2669" t="s">
        <v>53</v>
      </c>
      <c r="T2669" t="s">
        <v>40</v>
      </c>
      <c r="U2669" t="s">
        <v>40</v>
      </c>
      <c r="V2669" t="s">
        <v>6543</v>
      </c>
      <c r="W2669">
        <v>6</v>
      </c>
      <c r="X2669" t="s">
        <v>42</v>
      </c>
      <c r="Y2669">
        <v>6</v>
      </c>
      <c r="Z2669" t="s">
        <v>40</v>
      </c>
      <c r="AA2669" t="s">
        <v>982</v>
      </c>
      <c r="AB2669" t="s">
        <v>44</v>
      </c>
      <c r="AC2669" t="s">
        <v>45</v>
      </c>
      <c r="AE2669" t="s">
        <v>298</v>
      </c>
      <c r="AF2669" t="s">
        <v>9952</v>
      </c>
      <c r="AG2669" s="1">
        <v>46062</v>
      </c>
      <c r="AH2669" t="s">
        <v>2751</v>
      </c>
      <c r="AI2669">
        <f>_xlfn.XLOOKUP(Tabela5[[#This Row],[UUID]],Planilha2!$A:$A,Planilha2!B:B,"")</f>
        <v>0</v>
      </c>
      <c r="AJ2669">
        <f>_xlfn.XLOOKUP(Tabela5[[#This Row],[UUID]],Planilha2!$A:$A,Planilha2!C:C,"")</f>
        <v>1</v>
      </c>
      <c r="AK2669">
        <f>_xlfn.XLOOKUP(Tabela5[[#This Row],[UUID]],Planilha2!$A:$A,Planilha2!D:D,"")</f>
        <v>112</v>
      </c>
      <c r="AL2669">
        <f>_xlfn.XLOOKUP(Tabela5[[#This Row],[UUID]],Planilha2!$A:$A,Planilha2!E:E,"")</f>
        <v>0</v>
      </c>
      <c r="AM2669">
        <f>_xlfn.XLOOKUP(Tabela5[[#This Row],[UUID]],Planilha2!$A:$A,Planilha2!F:F,"")</f>
        <v>1</v>
      </c>
      <c r="AN2669">
        <f>_xlfn.XLOOKUP(Tabela5[[#This Row],[UUID]],Planilha2!$A:$A,Planilha2!G:G,"")</f>
        <v>1</v>
      </c>
      <c r="AO2669">
        <f>_xlfn.XLOOKUP(Tabela5[[#This Row],[UUID]],Planilha2!$A:$A,Planilha2!H:H,"")</f>
        <v>1</v>
      </c>
      <c r="AP2669">
        <f>_xlfn.XLOOKUP(Tabela5[[#This Row],[UUID]],Planilha2!$A:$A,Planilha2!I:I,"")</f>
        <v>1</v>
      </c>
      <c r="AQ2669">
        <f>_xlfn.XLOOKUP(Tabela5[[#This Row],[UUID]],Planilha2!$A:$A,Planilha2!J:J,"")</f>
        <v>1</v>
      </c>
      <c r="AR2669">
        <f>_xlfn.XLOOKUP(Tabela5[[#This Row],[UUID]],Planilha2!$A:$A,Planilha2!K:K,"")</f>
        <v>1</v>
      </c>
      <c r="AS2669">
        <f>_xlfn.XLOOKUP(Tabela5[[#This Row],[UUID]],Planilha2!$A:$A,Planilha2!L:L,"")</f>
        <v>1</v>
      </c>
      <c r="AT2669">
        <f>_xlfn.XLOOKUP(Tabela5[[#This Row],[UUID]],Planilha2!$A:$A,Planilha2!M:M,"")</f>
        <v>1</v>
      </c>
      <c r="AU2669">
        <f>_xlfn.XLOOKUP(Tabela5[[#This Row],[UUID]],Planilha2!$A:$A,Planilha2!N:N,"")</f>
        <v>1</v>
      </c>
      <c r="AV2669">
        <f>_xlfn.XLOOKUP(Tabela5[[#This Row],[UUID]],Planilha2!$A:$A,Planilha2!O:O,"")</f>
        <v>1</v>
      </c>
    </row>
    <row r="2670" spans="1:48" x14ac:dyDescent="0.2">
      <c r="A2670" t="s">
        <v>9953</v>
      </c>
      <c r="B2670" t="s">
        <v>35</v>
      </c>
      <c r="C2670">
        <v>10004439510</v>
      </c>
      <c r="D2670">
        <v>95294643120</v>
      </c>
      <c r="E2670" t="s">
        <v>626</v>
      </c>
      <c r="F2670" t="s">
        <v>627</v>
      </c>
      <c r="G2670" t="s">
        <v>628</v>
      </c>
      <c r="H2670" s="1">
        <v>45962</v>
      </c>
      <c r="I2670">
        <v>202511</v>
      </c>
      <c r="J2670">
        <v>224.10608999999999</v>
      </c>
      <c r="L2670">
        <v>224.11</v>
      </c>
      <c r="N2670">
        <v>90415723</v>
      </c>
      <c r="O2670" s="1">
        <v>45992</v>
      </c>
      <c r="P2670" s="1">
        <v>46017</v>
      </c>
      <c r="R2670">
        <v>109</v>
      </c>
      <c r="S2670" t="s">
        <v>53</v>
      </c>
      <c r="T2670" t="s">
        <v>40</v>
      </c>
      <c r="U2670" t="s">
        <v>40</v>
      </c>
      <c r="V2670" t="s">
        <v>629</v>
      </c>
      <c r="W2670">
        <v>6</v>
      </c>
      <c r="X2670" t="s">
        <v>42</v>
      </c>
      <c r="Y2670">
        <v>6</v>
      </c>
      <c r="Z2670" t="s">
        <v>40</v>
      </c>
      <c r="AA2670" t="s">
        <v>67</v>
      </c>
      <c r="AB2670" t="s">
        <v>44</v>
      </c>
      <c r="AE2670" t="s">
        <v>298</v>
      </c>
      <c r="AF2670" t="s">
        <v>9954</v>
      </c>
      <c r="AG2670" s="1">
        <v>46001</v>
      </c>
      <c r="AH2670" t="s">
        <v>70</v>
      </c>
      <c r="AI2670">
        <f>_xlfn.XLOOKUP(Tabela5[[#This Row],[UUID]],Planilha2!$A:$A,Planilha2!B:B,"")</f>
        <v>0</v>
      </c>
      <c r="AJ2670">
        <f>_xlfn.XLOOKUP(Tabela5[[#This Row],[UUID]],Planilha2!$A:$A,Planilha2!C:C,"")</f>
        <v>0</v>
      </c>
      <c r="AK2670">
        <f>_xlfn.XLOOKUP(Tabela5[[#This Row],[UUID]],Planilha2!$A:$A,Planilha2!D:D,"")</f>
        <v>0</v>
      </c>
      <c r="AL2670">
        <f>_xlfn.XLOOKUP(Tabela5[[#This Row],[UUID]],Planilha2!$A:$A,Planilha2!E:E,"")</f>
        <v>5</v>
      </c>
      <c r="AM2670">
        <f>_xlfn.XLOOKUP(Tabela5[[#This Row],[UUID]],Planilha2!$A:$A,Planilha2!F:F,"")</f>
        <v>0</v>
      </c>
      <c r="AN2670">
        <f>_xlfn.XLOOKUP(Tabela5[[#This Row],[UUID]],Planilha2!$A:$A,Planilha2!G:G,"")</f>
        <v>0</v>
      </c>
      <c r="AO2670">
        <f>_xlfn.XLOOKUP(Tabela5[[#This Row],[UUID]],Planilha2!$A:$A,Planilha2!H:H,"")</f>
        <v>0</v>
      </c>
      <c r="AP2670">
        <f>_xlfn.XLOOKUP(Tabela5[[#This Row],[UUID]],Planilha2!$A:$A,Planilha2!I:I,"")</f>
        <v>0</v>
      </c>
      <c r="AQ2670">
        <f>_xlfn.XLOOKUP(Tabela5[[#This Row],[UUID]],Planilha2!$A:$A,Planilha2!J:J,"")</f>
        <v>0</v>
      </c>
      <c r="AR2670">
        <f>_xlfn.XLOOKUP(Tabela5[[#This Row],[UUID]],Planilha2!$A:$A,Planilha2!K:K,"")</f>
        <v>0</v>
      </c>
      <c r="AS2670">
        <f>_xlfn.XLOOKUP(Tabela5[[#This Row],[UUID]],Planilha2!$A:$A,Planilha2!L:L,"")</f>
        <v>0</v>
      </c>
      <c r="AT2670">
        <f>_xlfn.XLOOKUP(Tabela5[[#This Row],[UUID]],Planilha2!$A:$A,Planilha2!M:M,"")</f>
        <v>0</v>
      </c>
      <c r="AU2670">
        <f>_xlfn.XLOOKUP(Tabela5[[#This Row],[UUID]],Planilha2!$A:$A,Planilha2!N:N,"")</f>
        <v>0</v>
      </c>
      <c r="AV2670">
        <f>_xlfn.XLOOKUP(Tabela5[[#This Row],[UUID]],Planilha2!$A:$A,Planilha2!O:O,"")</f>
        <v>0</v>
      </c>
    </row>
    <row r="2671" spans="1:48" x14ac:dyDescent="0.2">
      <c r="A2671" t="s">
        <v>9955</v>
      </c>
      <c r="B2671" t="s">
        <v>35</v>
      </c>
      <c r="C2671">
        <v>10729320</v>
      </c>
      <c r="D2671">
        <v>57633770104</v>
      </c>
      <c r="E2671" t="s">
        <v>1935</v>
      </c>
      <c r="F2671" t="s">
        <v>1936</v>
      </c>
      <c r="G2671" t="s">
        <v>1937</v>
      </c>
      <c r="H2671" s="1">
        <v>45962</v>
      </c>
      <c r="I2671">
        <v>202511</v>
      </c>
      <c r="J2671">
        <v>291.98165999999998</v>
      </c>
      <c r="L2671">
        <v>291.98</v>
      </c>
      <c r="N2671">
        <v>90427896</v>
      </c>
      <c r="O2671" s="1">
        <v>45999</v>
      </c>
      <c r="P2671" s="1">
        <v>46017</v>
      </c>
      <c r="R2671">
        <v>109</v>
      </c>
      <c r="S2671" t="s">
        <v>53</v>
      </c>
      <c r="T2671" t="s">
        <v>40</v>
      </c>
      <c r="U2671" t="s">
        <v>40</v>
      </c>
      <c r="V2671" t="s">
        <v>1938</v>
      </c>
      <c r="W2671">
        <v>6</v>
      </c>
      <c r="X2671" t="s">
        <v>42</v>
      </c>
      <c r="Y2671">
        <v>6</v>
      </c>
      <c r="Z2671" t="s">
        <v>40</v>
      </c>
      <c r="AA2671" t="s">
        <v>67</v>
      </c>
      <c r="AB2671" t="s">
        <v>44</v>
      </c>
      <c r="AE2671" t="s">
        <v>298</v>
      </c>
      <c r="AF2671" t="s">
        <v>9956</v>
      </c>
      <c r="AG2671" s="1">
        <v>46024</v>
      </c>
      <c r="AH2671" t="s">
        <v>70</v>
      </c>
      <c r="AI2671">
        <f>_xlfn.XLOOKUP(Tabela5[[#This Row],[UUID]],Planilha2!$A:$A,Planilha2!B:B,"")</f>
        <v>0</v>
      </c>
      <c r="AJ2671">
        <f>_xlfn.XLOOKUP(Tabela5[[#This Row],[UUID]],Planilha2!$A:$A,Planilha2!C:C,"")</f>
        <v>0</v>
      </c>
      <c r="AK2671">
        <f>_xlfn.XLOOKUP(Tabela5[[#This Row],[UUID]],Planilha2!$A:$A,Planilha2!D:D,"")</f>
        <v>1</v>
      </c>
      <c r="AL2671">
        <f>_xlfn.XLOOKUP(Tabela5[[#This Row],[UUID]],Planilha2!$A:$A,Planilha2!E:E,"")</f>
        <v>7</v>
      </c>
      <c r="AM2671">
        <f>_xlfn.XLOOKUP(Tabela5[[#This Row],[UUID]],Planilha2!$A:$A,Planilha2!F:F,"")</f>
        <v>0</v>
      </c>
      <c r="AN2671">
        <f>_xlfn.XLOOKUP(Tabela5[[#This Row],[UUID]],Planilha2!$A:$A,Planilha2!G:G,"")</f>
        <v>0</v>
      </c>
      <c r="AO2671">
        <f>_xlfn.XLOOKUP(Tabela5[[#This Row],[UUID]],Planilha2!$A:$A,Planilha2!H:H,"")</f>
        <v>1</v>
      </c>
      <c r="AP2671">
        <f>_xlfn.XLOOKUP(Tabela5[[#This Row],[UUID]],Planilha2!$A:$A,Planilha2!I:I,"")</f>
        <v>1</v>
      </c>
      <c r="AQ2671">
        <f>_xlfn.XLOOKUP(Tabela5[[#This Row],[UUID]],Planilha2!$A:$A,Planilha2!J:J,"")</f>
        <v>1</v>
      </c>
      <c r="AR2671">
        <f>_xlfn.XLOOKUP(Tabela5[[#This Row],[UUID]],Planilha2!$A:$A,Planilha2!K:K,"")</f>
        <v>1</v>
      </c>
      <c r="AS2671">
        <f>_xlfn.XLOOKUP(Tabela5[[#This Row],[UUID]],Planilha2!$A:$A,Planilha2!L:L,"")</f>
        <v>1</v>
      </c>
      <c r="AT2671">
        <f>_xlfn.XLOOKUP(Tabela5[[#This Row],[UUID]],Planilha2!$A:$A,Planilha2!M:M,"")</f>
        <v>0</v>
      </c>
      <c r="AU2671">
        <f>_xlfn.XLOOKUP(Tabela5[[#This Row],[UUID]],Planilha2!$A:$A,Planilha2!N:N,"")</f>
        <v>0</v>
      </c>
      <c r="AV2671">
        <f>_xlfn.XLOOKUP(Tabela5[[#This Row],[UUID]],Planilha2!$A:$A,Planilha2!O:O,"")</f>
        <v>0</v>
      </c>
    </row>
    <row r="2672" spans="1:48" x14ac:dyDescent="0.2">
      <c r="A2672" t="s">
        <v>9957</v>
      </c>
      <c r="B2672" t="s">
        <v>35</v>
      </c>
      <c r="C2672">
        <v>10037258760</v>
      </c>
      <c r="D2672">
        <v>70717282163</v>
      </c>
      <c r="E2672" t="s">
        <v>3582</v>
      </c>
      <c r="F2672" t="s">
        <v>8714</v>
      </c>
      <c r="G2672" t="s">
        <v>3584</v>
      </c>
      <c r="H2672" s="1">
        <v>45962</v>
      </c>
      <c r="I2672">
        <v>202511</v>
      </c>
      <c r="J2672">
        <v>201.57574</v>
      </c>
      <c r="L2672">
        <v>201.58</v>
      </c>
      <c r="N2672">
        <v>90426078</v>
      </c>
      <c r="O2672" s="1">
        <v>45994</v>
      </c>
      <c r="P2672" s="1">
        <v>46017</v>
      </c>
      <c r="R2672">
        <v>109</v>
      </c>
      <c r="S2672" t="s">
        <v>53</v>
      </c>
      <c r="T2672" t="s">
        <v>40</v>
      </c>
      <c r="U2672" t="s">
        <v>40</v>
      </c>
      <c r="V2672" t="s">
        <v>3585</v>
      </c>
      <c r="W2672">
        <v>6</v>
      </c>
      <c r="X2672" t="s">
        <v>42</v>
      </c>
      <c r="Y2672">
        <v>6</v>
      </c>
      <c r="Z2672" t="s">
        <v>40</v>
      </c>
      <c r="AA2672" t="s">
        <v>67</v>
      </c>
      <c r="AB2672" t="s">
        <v>44</v>
      </c>
      <c r="AE2672" t="s">
        <v>298</v>
      </c>
      <c r="AF2672" t="s">
        <v>9958</v>
      </c>
      <c r="AG2672" s="1">
        <v>46008</v>
      </c>
      <c r="AH2672" t="s">
        <v>70</v>
      </c>
      <c r="AI2672">
        <f>_xlfn.XLOOKUP(Tabela5[[#This Row],[UUID]],Planilha2!$A:$A,Planilha2!B:B,"")</f>
        <v>0</v>
      </c>
      <c r="AJ2672">
        <f>_xlfn.XLOOKUP(Tabela5[[#This Row],[UUID]],Planilha2!$A:$A,Planilha2!C:C,"")</f>
        <v>0</v>
      </c>
      <c r="AK2672">
        <f>_xlfn.XLOOKUP(Tabela5[[#This Row],[UUID]],Planilha2!$A:$A,Planilha2!D:D,"")</f>
        <v>0</v>
      </c>
      <c r="AL2672">
        <f>_xlfn.XLOOKUP(Tabela5[[#This Row],[UUID]],Planilha2!$A:$A,Planilha2!E:E,"")</f>
        <v>14</v>
      </c>
      <c r="AM2672">
        <f>_xlfn.XLOOKUP(Tabela5[[#This Row],[UUID]],Planilha2!$A:$A,Planilha2!F:F,"")</f>
        <v>0</v>
      </c>
      <c r="AN2672">
        <f>_xlfn.XLOOKUP(Tabela5[[#This Row],[UUID]],Planilha2!$A:$A,Planilha2!G:G,"")</f>
        <v>0</v>
      </c>
      <c r="AO2672">
        <f>_xlfn.XLOOKUP(Tabela5[[#This Row],[UUID]],Planilha2!$A:$A,Planilha2!H:H,"")</f>
        <v>0</v>
      </c>
      <c r="AP2672">
        <f>_xlfn.XLOOKUP(Tabela5[[#This Row],[UUID]],Planilha2!$A:$A,Planilha2!I:I,"")</f>
        <v>0</v>
      </c>
      <c r="AQ2672">
        <f>_xlfn.XLOOKUP(Tabela5[[#This Row],[UUID]],Planilha2!$A:$A,Planilha2!J:J,"")</f>
        <v>0</v>
      </c>
      <c r="AR2672">
        <f>_xlfn.XLOOKUP(Tabela5[[#This Row],[UUID]],Planilha2!$A:$A,Planilha2!K:K,"")</f>
        <v>0</v>
      </c>
      <c r="AS2672">
        <f>_xlfn.XLOOKUP(Tabela5[[#This Row],[UUID]],Planilha2!$A:$A,Planilha2!L:L,"")</f>
        <v>1</v>
      </c>
      <c r="AT2672">
        <f>_xlfn.XLOOKUP(Tabela5[[#This Row],[UUID]],Planilha2!$A:$A,Planilha2!M:M,"")</f>
        <v>0</v>
      </c>
      <c r="AU2672">
        <f>_xlfn.XLOOKUP(Tabela5[[#This Row],[UUID]],Planilha2!$A:$A,Planilha2!N:N,"")</f>
        <v>0</v>
      </c>
      <c r="AV2672">
        <f>_xlfn.XLOOKUP(Tabela5[[#This Row],[UUID]],Planilha2!$A:$A,Planilha2!O:O,"")</f>
        <v>0</v>
      </c>
    </row>
    <row r="2673" spans="1:48" x14ac:dyDescent="0.2">
      <c r="A2673" t="s">
        <v>9959</v>
      </c>
      <c r="B2673" t="s">
        <v>35</v>
      </c>
      <c r="C2673">
        <v>10006139262</v>
      </c>
      <c r="D2673">
        <v>82646295120</v>
      </c>
      <c r="E2673" t="s">
        <v>3588</v>
      </c>
      <c r="F2673" t="s">
        <v>7331</v>
      </c>
      <c r="G2673" t="s">
        <v>3590</v>
      </c>
      <c r="H2673" s="1">
        <v>45962</v>
      </c>
      <c r="I2673">
        <v>202511</v>
      </c>
      <c r="J2673">
        <v>415.16696000000002</v>
      </c>
      <c r="L2673">
        <v>415.17</v>
      </c>
      <c r="N2673">
        <v>90429846</v>
      </c>
      <c r="O2673" s="1">
        <v>46006</v>
      </c>
      <c r="P2673" s="1">
        <v>46017</v>
      </c>
      <c r="R2673">
        <v>109</v>
      </c>
      <c r="S2673" t="s">
        <v>53</v>
      </c>
      <c r="T2673" t="s">
        <v>40</v>
      </c>
      <c r="U2673" t="s">
        <v>40</v>
      </c>
      <c r="V2673" t="s">
        <v>3591</v>
      </c>
      <c r="W2673">
        <v>6</v>
      </c>
      <c r="X2673" t="s">
        <v>42</v>
      </c>
      <c r="Y2673">
        <v>6</v>
      </c>
      <c r="Z2673" t="s">
        <v>40</v>
      </c>
      <c r="AA2673" t="s">
        <v>67</v>
      </c>
      <c r="AB2673" t="s">
        <v>44</v>
      </c>
      <c r="AE2673" t="s">
        <v>298</v>
      </c>
      <c r="AF2673" t="s">
        <v>9960</v>
      </c>
      <c r="AG2673" s="1">
        <v>46086</v>
      </c>
      <c r="AH2673" t="s">
        <v>2615</v>
      </c>
      <c r="AI2673">
        <f>_xlfn.XLOOKUP(Tabela5[[#This Row],[UUID]],Planilha2!$A:$A,Planilha2!B:B,"")</f>
        <v>1</v>
      </c>
      <c r="AJ2673">
        <f>_xlfn.XLOOKUP(Tabela5[[#This Row],[UUID]],Planilha2!$A:$A,Planilha2!C:C,"")</f>
        <v>0</v>
      </c>
      <c r="AK2673">
        <f>_xlfn.XLOOKUP(Tabela5[[#This Row],[UUID]],Planilha2!$A:$A,Planilha2!D:D,"")</f>
        <v>1</v>
      </c>
      <c r="AL2673">
        <f>_xlfn.XLOOKUP(Tabela5[[#This Row],[UUID]],Planilha2!$A:$A,Planilha2!E:E,"")</f>
        <v>0</v>
      </c>
      <c r="AM2673">
        <f>_xlfn.XLOOKUP(Tabela5[[#This Row],[UUID]],Planilha2!$A:$A,Planilha2!F:F,"")</f>
        <v>1</v>
      </c>
      <c r="AN2673">
        <f>_xlfn.XLOOKUP(Tabela5[[#This Row],[UUID]],Planilha2!$A:$A,Planilha2!G:G,"")</f>
        <v>1</v>
      </c>
      <c r="AO2673">
        <f>_xlfn.XLOOKUP(Tabela5[[#This Row],[UUID]],Planilha2!$A:$A,Planilha2!H:H,"")</f>
        <v>1</v>
      </c>
      <c r="AP2673">
        <f>_xlfn.XLOOKUP(Tabela5[[#This Row],[UUID]],Planilha2!$A:$A,Planilha2!I:I,"")</f>
        <v>1</v>
      </c>
      <c r="AQ2673">
        <f>_xlfn.XLOOKUP(Tabela5[[#This Row],[UUID]],Planilha2!$A:$A,Planilha2!J:J,"")</f>
        <v>1</v>
      </c>
      <c r="AR2673">
        <f>_xlfn.XLOOKUP(Tabela5[[#This Row],[UUID]],Planilha2!$A:$A,Planilha2!K:K,"")</f>
        <v>1</v>
      </c>
      <c r="AS2673">
        <f>_xlfn.XLOOKUP(Tabela5[[#This Row],[UUID]],Planilha2!$A:$A,Planilha2!L:L,"")</f>
        <v>1</v>
      </c>
      <c r="AT2673">
        <f>_xlfn.XLOOKUP(Tabela5[[#This Row],[UUID]],Planilha2!$A:$A,Planilha2!M:M,"")</f>
        <v>0</v>
      </c>
      <c r="AU2673">
        <f>_xlfn.XLOOKUP(Tabela5[[#This Row],[UUID]],Planilha2!$A:$A,Planilha2!N:N,"")</f>
        <v>1</v>
      </c>
      <c r="AV2673">
        <f>_xlfn.XLOOKUP(Tabela5[[#This Row],[UUID]],Planilha2!$A:$A,Planilha2!O:O,"")</f>
        <v>1</v>
      </c>
    </row>
    <row r="2674" spans="1:48" x14ac:dyDescent="0.2">
      <c r="A2674" t="s">
        <v>9961</v>
      </c>
      <c r="B2674" t="s">
        <v>35</v>
      </c>
      <c r="C2674">
        <v>10035867637</v>
      </c>
      <c r="D2674">
        <v>72504447191</v>
      </c>
      <c r="E2674" t="s">
        <v>6783</v>
      </c>
      <c r="F2674" t="s">
        <v>7326</v>
      </c>
      <c r="G2674" t="s">
        <v>6785</v>
      </c>
      <c r="H2674" s="1">
        <v>45962</v>
      </c>
      <c r="I2674">
        <v>202511</v>
      </c>
      <c r="J2674">
        <v>634.18850999999995</v>
      </c>
      <c r="L2674">
        <v>634.19000000000005</v>
      </c>
      <c r="N2674">
        <v>90429735</v>
      </c>
      <c r="O2674" s="1">
        <v>46006</v>
      </c>
      <c r="P2674" s="1">
        <v>46017</v>
      </c>
      <c r="R2674">
        <v>109</v>
      </c>
      <c r="S2674" t="s">
        <v>53</v>
      </c>
      <c r="T2674" t="s">
        <v>40</v>
      </c>
      <c r="U2674" t="s">
        <v>40</v>
      </c>
      <c r="V2674" t="s">
        <v>6786</v>
      </c>
      <c r="W2674">
        <v>6</v>
      </c>
      <c r="X2674" t="s">
        <v>42</v>
      </c>
      <c r="Y2674">
        <v>6</v>
      </c>
      <c r="Z2674" t="s">
        <v>40</v>
      </c>
      <c r="AA2674" t="s">
        <v>67</v>
      </c>
      <c r="AB2674" t="s">
        <v>44</v>
      </c>
      <c r="AE2674" t="s">
        <v>298</v>
      </c>
      <c r="AF2674" t="s">
        <v>9962</v>
      </c>
      <c r="AG2674" s="1">
        <v>46006</v>
      </c>
      <c r="AH2674" t="s">
        <v>70</v>
      </c>
      <c r="AI2674">
        <f>_xlfn.XLOOKUP(Tabela5[[#This Row],[UUID]],Planilha2!$A:$A,Planilha2!B:B,"")</f>
        <v>0</v>
      </c>
      <c r="AJ2674">
        <f>_xlfn.XLOOKUP(Tabela5[[#This Row],[UUID]],Planilha2!$A:$A,Planilha2!C:C,"")</f>
        <v>0</v>
      </c>
      <c r="AK2674">
        <f>_xlfn.XLOOKUP(Tabela5[[#This Row],[UUID]],Planilha2!$A:$A,Planilha2!D:D,"")</f>
        <v>0</v>
      </c>
      <c r="AL2674">
        <f>_xlfn.XLOOKUP(Tabela5[[#This Row],[UUID]],Planilha2!$A:$A,Planilha2!E:E,"")</f>
        <v>4</v>
      </c>
      <c r="AM2674">
        <f>_xlfn.XLOOKUP(Tabela5[[#This Row],[UUID]],Planilha2!$A:$A,Planilha2!F:F,"")</f>
        <v>0</v>
      </c>
      <c r="AN2674">
        <f>_xlfn.XLOOKUP(Tabela5[[#This Row],[UUID]],Planilha2!$A:$A,Planilha2!G:G,"")</f>
        <v>0</v>
      </c>
      <c r="AO2674">
        <f>_xlfn.XLOOKUP(Tabela5[[#This Row],[UUID]],Planilha2!$A:$A,Planilha2!H:H,"")</f>
        <v>0</v>
      </c>
      <c r="AP2674">
        <f>_xlfn.XLOOKUP(Tabela5[[#This Row],[UUID]],Planilha2!$A:$A,Planilha2!I:I,"")</f>
        <v>0</v>
      </c>
      <c r="AQ2674">
        <f>_xlfn.XLOOKUP(Tabela5[[#This Row],[UUID]],Planilha2!$A:$A,Planilha2!J:J,"")</f>
        <v>0</v>
      </c>
      <c r="AR2674">
        <f>_xlfn.XLOOKUP(Tabela5[[#This Row],[UUID]],Planilha2!$A:$A,Planilha2!K:K,"")</f>
        <v>0</v>
      </c>
      <c r="AS2674">
        <f>_xlfn.XLOOKUP(Tabela5[[#This Row],[UUID]],Planilha2!$A:$A,Planilha2!L:L,"")</f>
        <v>1</v>
      </c>
      <c r="AT2674">
        <f>_xlfn.XLOOKUP(Tabela5[[#This Row],[UUID]],Planilha2!$A:$A,Planilha2!M:M,"")</f>
        <v>0</v>
      </c>
      <c r="AU2674">
        <f>_xlfn.XLOOKUP(Tabela5[[#This Row],[UUID]],Planilha2!$A:$A,Planilha2!N:N,"")</f>
        <v>0</v>
      </c>
      <c r="AV2674">
        <f>_xlfn.XLOOKUP(Tabela5[[#This Row],[UUID]],Planilha2!$A:$A,Planilha2!O:O,"")</f>
        <v>0</v>
      </c>
    </row>
    <row r="2675" spans="1:48" x14ac:dyDescent="0.2">
      <c r="A2675" t="s">
        <v>9963</v>
      </c>
      <c r="B2675" t="s">
        <v>35</v>
      </c>
      <c r="C2675">
        <v>61017175</v>
      </c>
      <c r="D2675">
        <v>27054200888</v>
      </c>
      <c r="E2675" t="s">
        <v>4293</v>
      </c>
      <c r="F2675" t="s">
        <v>4294</v>
      </c>
      <c r="G2675" t="s">
        <v>4295</v>
      </c>
      <c r="H2675" s="1">
        <v>45931</v>
      </c>
      <c r="I2675">
        <v>202510</v>
      </c>
      <c r="J2675">
        <v>161.08681999999999</v>
      </c>
      <c r="L2675">
        <v>161.09</v>
      </c>
      <c r="N2675">
        <v>90431265</v>
      </c>
      <c r="O2675" s="1">
        <v>46007</v>
      </c>
      <c r="P2675" s="1">
        <v>46059</v>
      </c>
      <c r="R2675">
        <v>67</v>
      </c>
      <c r="S2675" t="s">
        <v>53</v>
      </c>
      <c r="T2675" t="s">
        <v>40</v>
      </c>
      <c r="U2675" t="s">
        <v>40</v>
      </c>
      <c r="V2675" t="s">
        <v>4296</v>
      </c>
      <c r="W2675">
        <v>6</v>
      </c>
      <c r="X2675" t="s">
        <v>42</v>
      </c>
      <c r="Y2675">
        <v>6</v>
      </c>
      <c r="Z2675" t="s">
        <v>40</v>
      </c>
      <c r="AA2675" t="s">
        <v>982</v>
      </c>
      <c r="AB2675" t="s">
        <v>44</v>
      </c>
      <c r="AC2675" t="s">
        <v>45</v>
      </c>
      <c r="AE2675" t="s">
        <v>298</v>
      </c>
      <c r="AF2675" t="s">
        <v>9964</v>
      </c>
      <c r="AG2675" s="1">
        <v>46062</v>
      </c>
      <c r="AH2675" t="s">
        <v>2751</v>
      </c>
      <c r="AI2675">
        <f>_xlfn.XLOOKUP(Tabela5[[#This Row],[UUID]],Planilha2!$A:$A,Planilha2!B:B,"")</f>
        <v>0</v>
      </c>
      <c r="AJ2675">
        <f>_xlfn.XLOOKUP(Tabela5[[#This Row],[UUID]],Planilha2!$A:$A,Planilha2!C:C,"")</f>
        <v>1</v>
      </c>
      <c r="AK2675">
        <f>_xlfn.XLOOKUP(Tabela5[[#This Row],[UUID]],Planilha2!$A:$A,Planilha2!D:D,"")</f>
        <v>1</v>
      </c>
      <c r="AL2675">
        <f>_xlfn.XLOOKUP(Tabela5[[#This Row],[UUID]],Planilha2!$A:$A,Planilha2!E:E,"")</f>
        <v>0</v>
      </c>
      <c r="AM2675">
        <f>_xlfn.XLOOKUP(Tabela5[[#This Row],[UUID]],Planilha2!$A:$A,Planilha2!F:F,"")</f>
        <v>1</v>
      </c>
      <c r="AN2675">
        <f>_xlfn.XLOOKUP(Tabela5[[#This Row],[UUID]],Planilha2!$A:$A,Planilha2!G:G,"")</f>
        <v>1</v>
      </c>
      <c r="AO2675">
        <f>_xlfn.XLOOKUP(Tabela5[[#This Row],[UUID]],Planilha2!$A:$A,Planilha2!H:H,"")</f>
        <v>1</v>
      </c>
      <c r="AP2675">
        <f>_xlfn.XLOOKUP(Tabela5[[#This Row],[UUID]],Planilha2!$A:$A,Planilha2!I:I,"")</f>
        <v>1</v>
      </c>
      <c r="AQ2675">
        <f>_xlfn.XLOOKUP(Tabela5[[#This Row],[UUID]],Planilha2!$A:$A,Planilha2!J:J,"")</f>
        <v>1</v>
      </c>
      <c r="AR2675">
        <f>_xlfn.XLOOKUP(Tabela5[[#This Row],[UUID]],Planilha2!$A:$A,Planilha2!K:K,"")</f>
        <v>1</v>
      </c>
      <c r="AS2675">
        <f>_xlfn.XLOOKUP(Tabela5[[#This Row],[UUID]],Planilha2!$A:$A,Planilha2!L:L,"")</f>
        <v>1</v>
      </c>
      <c r="AT2675">
        <f>_xlfn.XLOOKUP(Tabela5[[#This Row],[UUID]],Planilha2!$A:$A,Planilha2!M:M,"")</f>
        <v>1</v>
      </c>
      <c r="AU2675">
        <f>_xlfn.XLOOKUP(Tabela5[[#This Row],[UUID]],Planilha2!$A:$A,Planilha2!N:N,"")</f>
        <v>1</v>
      </c>
      <c r="AV2675">
        <f>_xlfn.XLOOKUP(Tabela5[[#This Row],[UUID]],Planilha2!$A:$A,Planilha2!O:O,"")</f>
        <v>1</v>
      </c>
    </row>
    <row r="2676" spans="1:48" x14ac:dyDescent="0.2">
      <c r="A2676" t="s">
        <v>9965</v>
      </c>
      <c r="B2676" t="s">
        <v>35</v>
      </c>
      <c r="C2676">
        <v>13641396</v>
      </c>
      <c r="D2676">
        <v>29490120197</v>
      </c>
      <c r="E2676" t="s">
        <v>876</v>
      </c>
      <c r="F2676" t="s">
        <v>8724</v>
      </c>
      <c r="G2676" t="s">
        <v>878</v>
      </c>
      <c r="H2676" s="1">
        <v>45962</v>
      </c>
      <c r="I2676">
        <v>202511</v>
      </c>
      <c r="J2676">
        <v>278.19276000000002</v>
      </c>
      <c r="L2676">
        <v>278.19</v>
      </c>
      <c r="N2676">
        <v>90427892</v>
      </c>
      <c r="O2676" s="1">
        <v>45999</v>
      </c>
      <c r="P2676" s="1">
        <v>46017</v>
      </c>
      <c r="R2676">
        <v>109</v>
      </c>
      <c r="S2676" t="s">
        <v>53</v>
      </c>
      <c r="T2676" t="s">
        <v>40</v>
      </c>
      <c r="U2676" t="s">
        <v>40</v>
      </c>
      <c r="V2676" t="s">
        <v>879</v>
      </c>
      <c r="W2676">
        <v>6</v>
      </c>
      <c r="X2676" t="s">
        <v>42</v>
      </c>
      <c r="Y2676">
        <v>6</v>
      </c>
      <c r="Z2676" t="s">
        <v>40</v>
      </c>
      <c r="AA2676" t="s">
        <v>67</v>
      </c>
      <c r="AB2676" t="s">
        <v>44</v>
      </c>
      <c r="AE2676" t="s">
        <v>298</v>
      </c>
      <c r="AF2676" t="s">
        <v>9966</v>
      </c>
      <c r="AG2676" s="1">
        <v>46008</v>
      </c>
      <c r="AH2676" t="s">
        <v>70</v>
      </c>
      <c r="AI2676">
        <f>_xlfn.XLOOKUP(Tabela5[[#This Row],[UUID]],Planilha2!$A:$A,Planilha2!B:B,"")</f>
        <v>0</v>
      </c>
      <c r="AJ2676">
        <f>_xlfn.XLOOKUP(Tabela5[[#This Row],[UUID]],Planilha2!$A:$A,Planilha2!C:C,"")</f>
        <v>0</v>
      </c>
      <c r="AK2676">
        <f>_xlfn.XLOOKUP(Tabela5[[#This Row],[UUID]],Planilha2!$A:$A,Planilha2!D:D,"")</f>
        <v>0</v>
      </c>
      <c r="AL2676">
        <f>_xlfn.XLOOKUP(Tabela5[[#This Row],[UUID]],Planilha2!$A:$A,Planilha2!E:E,"")</f>
        <v>5</v>
      </c>
      <c r="AM2676">
        <f>_xlfn.XLOOKUP(Tabela5[[#This Row],[UUID]],Planilha2!$A:$A,Planilha2!F:F,"")</f>
        <v>0</v>
      </c>
      <c r="AN2676">
        <f>_xlfn.XLOOKUP(Tabela5[[#This Row],[UUID]],Planilha2!$A:$A,Planilha2!G:G,"")</f>
        <v>0</v>
      </c>
      <c r="AO2676">
        <f>_xlfn.XLOOKUP(Tabela5[[#This Row],[UUID]],Planilha2!$A:$A,Planilha2!H:H,"")</f>
        <v>0</v>
      </c>
      <c r="AP2676">
        <f>_xlfn.XLOOKUP(Tabela5[[#This Row],[UUID]],Planilha2!$A:$A,Planilha2!I:I,"")</f>
        <v>0</v>
      </c>
      <c r="AQ2676">
        <f>_xlfn.XLOOKUP(Tabela5[[#This Row],[UUID]],Planilha2!$A:$A,Planilha2!J:J,"")</f>
        <v>0</v>
      </c>
      <c r="AR2676">
        <f>_xlfn.XLOOKUP(Tabela5[[#This Row],[UUID]],Planilha2!$A:$A,Planilha2!K:K,"")</f>
        <v>0</v>
      </c>
      <c r="AS2676">
        <f>_xlfn.XLOOKUP(Tabela5[[#This Row],[UUID]],Planilha2!$A:$A,Planilha2!L:L,"")</f>
        <v>1</v>
      </c>
      <c r="AT2676">
        <f>_xlfn.XLOOKUP(Tabela5[[#This Row],[UUID]],Planilha2!$A:$A,Planilha2!M:M,"")</f>
        <v>0</v>
      </c>
      <c r="AU2676">
        <f>_xlfn.XLOOKUP(Tabela5[[#This Row],[UUID]],Planilha2!$A:$A,Planilha2!N:N,"")</f>
        <v>0</v>
      </c>
      <c r="AV2676">
        <f>_xlfn.XLOOKUP(Tabela5[[#This Row],[UUID]],Planilha2!$A:$A,Planilha2!O:O,"")</f>
        <v>0</v>
      </c>
    </row>
    <row r="2677" spans="1:48" x14ac:dyDescent="0.2">
      <c r="A2677" t="s">
        <v>9967</v>
      </c>
      <c r="B2677" t="s">
        <v>35</v>
      </c>
      <c r="C2677">
        <v>81023995</v>
      </c>
      <c r="D2677">
        <v>7609519936</v>
      </c>
      <c r="E2677" t="s">
        <v>4287</v>
      </c>
      <c r="F2677" t="s">
        <v>4288</v>
      </c>
      <c r="G2677" t="s">
        <v>4289</v>
      </c>
      <c r="H2677" s="1">
        <v>45931</v>
      </c>
      <c r="I2677">
        <v>202510</v>
      </c>
      <c r="J2677">
        <v>160.54076000000001</v>
      </c>
      <c r="L2677">
        <v>160.54</v>
      </c>
      <c r="N2677">
        <v>90431254</v>
      </c>
      <c r="O2677" s="1">
        <v>46007</v>
      </c>
      <c r="P2677" s="1">
        <v>46059</v>
      </c>
      <c r="R2677">
        <v>67</v>
      </c>
      <c r="S2677" t="s">
        <v>53</v>
      </c>
      <c r="T2677" t="s">
        <v>40</v>
      </c>
      <c r="U2677" t="s">
        <v>40</v>
      </c>
      <c r="V2677" t="s">
        <v>4290</v>
      </c>
      <c r="W2677">
        <v>6</v>
      </c>
      <c r="X2677" t="s">
        <v>42</v>
      </c>
      <c r="Y2677">
        <v>6</v>
      </c>
      <c r="Z2677" t="s">
        <v>40</v>
      </c>
      <c r="AA2677" t="s">
        <v>982</v>
      </c>
      <c r="AB2677" t="s">
        <v>44</v>
      </c>
      <c r="AC2677" t="s">
        <v>45</v>
      </c>
      <c r="AE2677" t="s">
        <v>298</v>
      </c>
      <c r="AF2677" t="s">
        <v>9968</v>
      </c>
      <c r="AG2677" s="1">
        <v>46062</v>
      </c>
      <c r="AH2677" t="s">
        <v>2751</v>
      </c>
      <c r="AI2677">
        <f>_xlfn.XLOOKUP(Tabela5[[#This Row],[UUID]],Planilha2!$A:$A,Planilha2!B:B,"")</f>
        <v>0</v>
      </c>
      <c r="AJ2677">
        <f>_xlfn.XLOOKUP(Tabela5[[#This Row],[UUID]],Planilha2!$A:$A,Planilha2!C:C,"")</f>
        <v>1</v>
      </c>
      <c r="AK2677">
        <f>_xlfn.XLOOKUP(Tabela5[[#This Row],[UUID]],Planilha2!$A:$A,Planilha2!D:D,"")</f>
        <v>3</v>
      </c>
      <c r="AL2677">
        <f>_xlfn.XLOOKUP(Tabela5[[#This Row],[UUID]],Planilha2!$A:$A,Planilha2!E:E,"")</f>
        <v>0</v>
      </c>
      <c r="AM2677">
        <f>_xlfn.XLOOKUP(Tabela5[[#This Row],[UUID]],Planilha2!$A:$A,Planilha2!F:F,"")</f>
        <v>1</v>
      </c>
      <c r="AN2677">
        <f>_xlfn.XLOOKUP(Tabela5[[#This Row],[UUID]],Planilha2!$A:$A,Planilha2!G:G,"")</f>
        <v>1</v>
      </c>
      <c r="AO2677">
        <f>_xlfn.XLOOKUP(Tabela5[[#This Row],[UUID]],Planilha2!$A:$A,Planilha2!H:H,"")</f>
        <v>1</v>
      </c>
      <c r="AP2677">
        <f>_xlfn.XLOOKUP(Tabela5[[#This Row],[UUID]],Planilha2!$A:$A,Planilha2!I:I,"")</f>
        <v>1</v>
      </c>
      <c r="AQ2677">
        <f>_xlfn.XLOOKUP(Tabela5[[#This Row],[UUID]],Planilha2!$A:$A,Planilha2!J:J,"")</f>
        <v>1</v>
      </c>
      <c r="AR2677">
        <f>_xlfn.XLOOKUP(Tabela5[[#This Row],[UUID]],Planilha2!$A:$A,Planilha2!K:K,"")</f>
        <v>1</v>
      </c>
      <c r="AS2677">
        <f>_xlfn.XLOOKUP(Tabela5[[#This Row],[UUID]],Planilha2!$A:$A,Planilha2!L:L,"")</f>
        <v>1</v>
      </c>
      <c r="AT2677">
        <f>_xlfn.XLOOKUP(Tabela5[[#This Row],[UUID]],Planilha2!$A:$A,Planilha2!M:M,"")</f>
        <v>1</v>
      </c>
      <c r="AU2677">
        <f>_xlfn.XLOOKUP(Tabela5[[#This Row],[UUID]],Planilha2!$A:$A,Planilha2!N:N,"")</f>
        <v>1</v>
      </c>
      <c r="AV2677">
        <f>_xlfn.XLOOKUP(Tabela5[[#This Row],[UUID]],Planilha2!$A:$A,Planilha2!O:O,"")</f>
        <v>1</v>
      </c>
    </row>
    <row r="2678" spans="1:48" x14ac:dyDescent="0.2">
      <c r="A2678" t="s">
        <v>9969</v>
      </c>
      <c r="B2678" t="s">
        <v>35</v>
      </c>
      <c r="C2678">
        <v>10019114220</v>
      </c>
      <c r="D2678">
        <v>96948450415</v>
      </c>
      <c r="E2678" t="s">
        <v>900</v>
      </c>
      <c r="F2678" t="s">
        <v>8730</v>
      </c>
      <c r="G2678" t="s">
        <v>902</v>
      </c>
      <c r="H2678" s="1">
        <v>45962</v>
      </c>
      <c r="I2678">
        <v>202511</v>
      </c>
      <c r="J2678">
        <v>1107.48254</v>
      </c>
      <c r="L2678">
        <v>1107.48</v>
      </c>
      <c r="N2678">
        <v>90429752</v>
      </c>
      <c r="O2678" s="1">
        <v>46006</v>
      </c>
      <c r="P2678" s="1">
        <v>46017</v>
      </c>
      <c r="R2678">
        <v>109</v>
      </c>
      <c r="S2678" t="s">
        <v>53</v>
      </c>
      <c r="T2678" t="s">
        <v>40</v>
      </c>
      <c r="U2678" t="s">
        <v>40</v>
      </c>
      <c r="V2678" t="s">
        <v>903</v>
      </c>
      <c r="W2678">
        <v>6</v>
      </c>
      <c r="X2678" t="s">
        <v>42</v>
      </c>
      <c r="Y2678">
        <v>6</v>
      </c>
      <c r="Z2678" t="s">
        <v>40</v>
      </c>
      <c r="AA2678" t="s">
        <v>67</v>
      </c>
      <c r="AB2678" t="s">
        <v>44</v>
      </c>
      <c r="AE2678" t="s">
        <v>298</v>
      </c>
      <c r="AF2678" t="s">
        <v>9970</v>
      </c>
      <c r="AG2678" s="1">
        <v>46008</v>
      </c>
      <c r="AH2678" t="s">
        <v>70</v>
      </c>
      <c r="AI2678">
        <f>_xlfn.XLOOKUP(Tabela5[[#This Row],[UUID]],Planilha2!$A:$A,Planilha2!B:B,"")</f>
        <v>0</v>
      </c>
      <c r="AJ2678">
        <f>_xlfn.XLOOKUP(Tabela5[[#This Row],[UUID]],Planilha2!$A:$A,Planilha2!C:C,"")</f>
        <v>0</v>
      </c>
      <c r="AK2678">
        <f>_xlfn.XLOOKUP(Tabela5[[#This Row],[UUID]],Planilha2!$A:$A,Planilha2!D:D,"")</f>
        <v>0</v>
      </c>
      <c r="AL2678">
        <f>_xlfn.XLOOKUP(Tabela5[[#This Row],[UUID]],Planilha2!$A:$A,Planilha2!E:E,"")</f>
        <v>5</v>
      </c>
      <c r="AM2678">
        <f>_xlfn.XLOOKUP(Tabela5[[#This Row],[UUID]],Planilha2!$A:$A,Planilha2!F:F,"")</f>
        <v>0</v>
      </c>
      <c r="AN2678">
        <f>_xlfn.XLOOKUP(Tabela5[[#This Row],[UUID]],Planilha2!$A:$A,Planilha2!G:G,"")</f>
        <v>0</v>
      </c>
      <c r="AO2678">
        <f>_xlfn.XLOOKUP(Tabela5[[#This Row],[UUID]],Planilha2!$A:$A,Planilha2!H:H,"")</f>
        <v>0</v>
      </c>
      <c r="AP2678">
        <f>_xlfn.XLOOKUP(Tabela5[[#This Row],[UUID]],Planilha2!$A:$A,Planilha2!I:I,"")</f>
        <v>0</v>
      </c>
      <c r="AQ2678">
        <f>_xlfn.XLOOKUP(Tabela5[[#This Row],[UUID]],Planilha2!$A:$A,Planilha2!J:J,"")</f>
        <v>0</v>
      </c>
      <c r="AR2678">
        <f>_xlfn.XLOOKUP(Tabela5[[#This Row],[UUID]],Planilha2!$A:$A,Planilha2!K:K,"")</f>
        <v>0</v>
      </c>
      <c r="AS2678">
        <f>_xlfn.XLOOKUP(Tabela5[[#This Row],[UUID]],Planilha2!$A:$A,Planilha2!L:L,"")</f>
        <v>1</v>
      </c>
      <c r="AT2678">
        <f>_xlfn.XLOOKUP(Tabela5[[#This Row],[UUID]],Planilha2!$A:$A,Planilha2!M:M,"")</f>
        <v>0</v>
      </c>
      <c r="AU2678">
        <f>_xlfn.XLOOKUP(Tabela5[[#This Row],[UUID]],Planilha2!$A:$A,Planilha2!N:N,"")</f>
        <v>0</v>
      </c>
      <c r="AV2678">
        <f>_xlfn.XLOOKUP(Tabela5[[#This Row],[UUID]],Planilha2!$A:$A,Planilha2!O:O,"")</f>
        <v>0</v>
      </c>
    </row>
    <row r="2679" spans="1:48" x14ac:dyDescent="0.2">
      <c r="A2679" t="s">
        <v>9971</v>
      </c>
      <c r="B2679" t="s">
        <v>35</v>
      </c>
      <c r="C2679">
        <v>10021707268</v>
      </c>
      <c r="D2679">
        <v>87691949120</v>
      </c>
      <c r="E2679" t="s">
        <v>9972</v>
      </c>
      <c r="F2679" t="s">
        <v>9973</v>
      </c>
      <c r="G2679" t="s">
        <v>9974</v>
      </c>
      <c r="H2679" s="1">
        <v>45962</v>
      </c>
      <c r="I2679">
        <v>202511</v>
      </c>
      <c r="J2679">
        <v>907.14688000000001</v>
      </c>
      <c r="L2679">
        <v>907.15</v>
      </c>
      <c r="N2679">
        <v>90415786</v>
      </c>
      <c r="O2679" s="1">
        <v>45992</v>
      </c>
      <c r="P2679" s="1">
        <v>46017</v>
      </c>
      <c r="R2679">
        <v>109</v>
      </c>
      <c r="S2679" t="s">
        <v>53</v>
      </c>
      <c r="T2679" t="s">
        <v>40</v>
      </c>
      <c r="U2679" t="s">
        <v>40</v>
      </c>
      <c r="V2679" t="s">
        <v>9975</v>
      </c>
      <c r="W2679">
        <v>6</v>
      </c>
      <c r="X2679" t="s">
        <v>42</v>
      </c>
      <c r="Y2679">
        <v>6</v>
      </c>
      <c r="Z2679" t="s">
        <v>40</v>
      </c>
      <c r="AA2679" t="s">
        <v>67</v>
      </c>
      <c r="AB2679" t="s">
        <v>44</v>
      </c>
      <c r="AE2679" t="s">
        <v>298</v>
      </c>
      <c r="AF2679" t="s">
        <v>9976</v>
      </c>
      <c r="AG2679" s="1">
        <v>46013</v>
      </c>
      <c r="AH2679" t="s">
        <v>70</v>
      </c>
      <c r="AI2679">
        <f>_xlfn.XLOOKUP(Tabela5[[#This Row],[UUID]],Planilha2!$A:$A,Planilha2!B:B,"")</f>
        <v>0</v>
      </c>
      <c r="AJ2679">
        <f>_xlfn.XLOOKUP(Tabela5[[#This Row],[UUID]],Planilha2!$A:$A,Planilha2!C:C,"")</f>
        <v>0</v>
      </c>
      <c r="AK2679">
        <f>_xlfn.XLOOKUP(Tabela5[[#This Row],[UUID]],Planilha2!$A:$A,Planilha2!D:D,"")</f>
        <v>1</v>
      </c>
      <c r="AL2679">
        <f>_xlfn.XLOOKUP(Tabela5[[#This Row],[UUID]],Planilha2!$A:$A,Planilha2!E:E,"")</f>
        <v>3</v>
      </c>
      <c r="AM2679">
        <f>_xlfn.XLOOKUP(Tabela5[[#This Row],[UUID]],Planilha2!$A:$A,Planilha2!F:F,"")</f>
        <v>0</v>
      </c>
      <c r="AN2679">
        <f>_xlfn.XLOOKUP(Tabela5[[#This Row],[UUID]],Planilha2!$A:$A,Planilha2!G:G,"")</f>
        <v>0</v>
      </c>
      <c r="AO2679">
        <f>_xlfn.XLOOKUP(Tabela5[[#This Row],[UUID]],Planilha2!$A:$A,Planilha2!H:H,"")</f>
        <v>0</v>
      </c>
      <c r="AP2679">
        <f>_xlfn.XLOOKUP(Tabela5[[#This Row],[UUID]],Planilha2!$A:$A,Planilha2!I:I,"")</f>
        <v>0</v>
      </c>
      <c r="AQ2679">
        <f>_xlfn.XLOOKUP(Tabela5[[#This Row],[UUID]],Planilha2!$A:$A,Planilha2!J:J,"")</f>
        <v>0</v>
      </c>
      <c r="AR2679">
        <f>_xlfn.XLOOKUP(Tabela5[[#This Row],[UUID]],Planilha2!$A:$A,Planilha2!K:K,"")</f>
        <v>1</v>
      </c>
      <c r="AS2679">
        <f>_xlfn.XLOOKUP(Tabela5[[#This Row],[UUID]],Planilha2!$A:$A,Planilha2!L:L,"")</f>
        <v>1</v>
      </c>
      <c r="AT2679">
        <f>_xlfn.XLOOKUP(Tabela5[[#This Row],[UUID]],Planilha2!$A:$A,Planilha2!M:M,"")</f>
        <v>0</v>
      </c>
      <c r="AU2679">
        <f>_xlfn.XLOOKUP(Tabela5[[#This Row],[UUID]],Planilha2!$A:$A,Planilha2!N:N,"")</f>
        <v>0</v>
      </c>
      <c r="AV2679">
        <f>_xlfn.XLOOKUP(Tabela5[[#This Row],[UUID]],Planilha2!$A:$A,Planilha2!O:O,"")</f>
        <v>0</v>
      </c>
    </row>
    <row r="2680" spans="1:48" x14ac:dyDescent="0.2">
      <c r="A2680" t="s">
        <v>9977</v>
      </c>
      <c r="B2680" t="s">
        <v>35</v>
      </c>
      <c r="C2680">
        <v>10018813559</v>
      </c>
      <c r="D2680">
        <v>2718283157</v>
      </c>
      <c r="E2680" t="s">
        <v>906</v>
      </c>
      <c r="F2680" t="s">
        <v>3604</v>
      </c>
      <c r="G2680" t="s">
        <v>908</v>
      </c>
      <c r="H2680" s="1">
        <v>45962</v>
      </c>
      <c r="I2680">
        <v>202511</v>
      </c>
      <c r="J2680">
        <v>1014.37873</v>
      </c>
      <c r="L2680">
        <v>1014.38</v>
      </c>
      <c r="N2680">
        <v>90414751</v>
      </c>
      <c r="O2680" s="1">
        <v>45992</v>
      </c>
      <c r="P2680" s="1">
        <v>46017</v>
      </c>
      <c r="R2680">
        <v>109</v>
      </c>
      <c r="S2680" t="s">
        <v>53</v>
      </c>
      <c r="T2680" t="s">
        <v>40</v>
      </c>
      <c r="U2680" t="s">
        <v>40</v>
      </c>
      <c r="V2680" t="s">
        <v>909</v>
      </c>
      <c r="W2680">
        <v>6</v>
      </c>
      <c r="X2680" t="s">
        <v>42</v>
      </c>
      <c r="Y2680">
        <v>6</v>
      </c>
      <c r="Z2680" t="s">
        <v>40</v>
      </c>
      <c r="AA2680" t="s">
        <v>67</v>
      </c>
      <c r="AB2680" t="s">
        <v>44</v>
      </c>
      <c r="AE2680" t="s">
        <v>298</v>
      </c>
      <c r="AF2680" t="s">
        <v>9978</v>
      </c>
      <c r="AG2680" s="1">
        <v>46013</v>
      </c>
      <c r="AH2680" t="s">
        <v>70</v>
      </c>
      <c r="AI2680">
        <f>_xlfn.XLOOKUP(Tabela5[[#This Row],[UUID]],Planilha2!$A:$A,Planilha2!B:B,"")</f>
        <v>0</v>
      </c>
      <c r="AJ2680">
        <f>_xlfn.XLOOKUP(Tabela5[[#This Row],[UUID]],Planilha2!$A:$A,Planilha2!C:C,"")</f>
        <v>0</v>
      </c>
      <c r="AK2680">
        <f>_xlfn.XLOOKUP(Tabela5[[#This Row],[UUID]],Planilha2!$A:$A,Planilha2!D:D,"")</f>
        <v>1</v>
      </c>
      <c r="AL2680">
        <f>_xlfn.XLOOKUP(Tabela5[[#This Row],[UUID]],Planilha2!$A:$A,Planilha2!E:E,"")</f>
        <v>4</v>
      </c>
      <c r="AM2680">
        <f>_xlfn.XLOOKUP(Tabela5[[#This Row],[UUID]],Planilha2!$A:$A,Planilha2!F:F,"")</f>
        <v>0</v>
      </c>
      <c r="AN2680">
        <f>_xlfn.XLOOKUP(Tabela5[[#This Row],[UUID]],Planilha2!$A:$A,Planilha2!G:G,"")</f>
        <v>0</v>
      </c>
      <c r="AO2680">
        <f>_xlfn.XLOOKUP(Tabela5[[#This Row],[UUID]],Planilha2!$A:$A,Planilha2!H:H,"")</f>
        <v>0</v>
      </c>
      <c r="AP2680">
        <f>_xlfn.XLOOKUP(Tabela5[[#This Row],[UUID]],Planilha2!$A:$A,Planilha2!I:I,"")</f>
        <v>0</v>
      </c>
      <c r="AQ2680">
        <f>_xlfn.XLOOKUP(Tabela5[[#This Row],[UUID]],Planilha2!$A:$A,Planilha2!J:J,"")</f>
        <v>0</v>
      </c>
      <c r="AR2680">
        <f>_xlfn.XLOOKUP(Tabela5[[#This Row],[UUID]],Planilha2!$A:$A,Planilha2!K:K,"")</f>
        <v>1</v>
      </c>
      <c r="AS2680">
        <f>_xlfn.XLOOKUP(Tabela5[[#This Row],[UUID]],Planilha2!$A:$A,Planilha2!L:L,"")</f>
        <v>1</v>
      </c>
      <c r="AT2680">
        <f>_xlfn.XLOOKUP(Tabela5[[#This Row],[UUID]],Planilha2!$A:$A,Planilha2!M:M,"")</f>
        <v>0</v>
      </c>
      <c r="AU2680">
        <f>_xlfn.XLOOKUP(Tabela5[[#This Row],[UUID]],Planilha2!$A:$A,Planilha2!N:N,"")</f>
        <v>0</v>
      </c>
      <c r="AV2680">
        <f>_xlfn.XLOOKUP(Tabela5[[#This Row],[UUID]],Planilha2!$A:$A,Planilha2!O:O,"")</f>
        <v>0</v>
      </c>
    </row>
    <row r="2681" spans="1:48" x14ac:dyDescent="0.2">
      <c r="A2681" t="s">
        <v>9979</v>
      </c>
      <c r="B2681" t="s">
        <v>35</v>
      </c>
      <c r="C2681">
        <v>10028996656</v>
      </c>
      <c r="D2681">
        <v>73382256134</v>
      </c>
      <c r="E2681" t="s">
        <v>3607</v>
      </c>
      <c r="F2681" t="s">
        <v>7319</v>
      </c>
      <c r="G2681" t="s">
        <v>3609</v>
      </c>
      <c r="H2681" s="1">
        <v>45962</v>
      </c>
      <c r="I2681">
        <v>202511</v>
      </c>
      <c r="J2681">
        <v>538.10956999999996</v>
      </c>
      <c r="L2681">
        <v>538.11</v>
      </c>
      <c r="N2681">
        <v>90427862</v>
      </c>
      <c r="O2681" s="1">
        <v>45999</v>
      </c>
      <c r="P2681" s="1">
        <v>46017</v>
      </c>
      <c r="R2681">
        <v>109</v>
      </c>
      <c r="S2681" t="s">
        <v>53</v>
      </c>
      <c r="T2681" t="s">
        <v>40</v>
      </c>
      <c r="U2681" t="s">
        <v>40</v>
      </c>
      <c r="V2681" t="s">
        <v>3610</v>
      </c>
      <c r="W2681">
        <v>6</v>
      </c>
      <c r="X2681" t="s">
        <v>42</v>
      </c>
      <c r="Y2681">
        <v>6</v>
      </c>
      <c r="Z2681" t="s">
        <v>40</v>
      </c>
      <c r="AA2681" t="s">
        <v>67</v>
      </c>
      <c r="AB2681" t="s">
        <v>44</v>
      </c>
      <c r="AE2681" t="s">
        <v>298</v>
      </c>
      <c r="AF2681" t="s">
        <v>9980</v>
      </c>
      <c r="AG2681" s="1">
        <v>46054</v>
      </c>
      <c r="AH2681" t="s">
        <v>2751</v>
      </c>
      <c r="AI2681">
        <f>_xlfn.XLOOKUP(Tabela5[[#This Row],[UUID]],Planilha2!$A:$A,Planilha2!B:B,"")</f>
        <v>1</v>
      </c>
      <c r="AJ2681">
        <f>_xlfn.XLOOKUP(Tabela5[[#This Row],[UUID]],Planilha2!$A:$A,Planilha2!C:C,"")</f>
        <v>1</v>
      </c>
      <c r="AK2681">
        <f>_xlfn.XLOOKUP(Tabela5[[#This Row],[UUID]],Planilha2!$A:$A,Planilha2!D:D,"")</f>
        <v>1</v>
      </c>
      <c r="AL2681">
        <f>_xlfn.XLOOKUP(Tabela5[[#This Row],[UUID]],Planilha2!$A:$A,Planilha2!E:E,"")</f>
        <v>0</v>
      </c>
      <c r="AM2681">
        <f>_xlfn.XLOOKUP(Tabela5[[#This Row],[UUID]],Planilha2!$A:$A,Planilha2!F:F,"")</f>
        <v>0</v>
      </c>
      <c r="AN2681">
        <f>_xlfn.XLOOKUP(Tabela5[[#This Row],[UUID]],Planilha2!$A:$A,Planilha2!G:G,"")</f>
        <v>1</v>
      </c>
      <c r="AO2681">
        <f>_xlfn.XLOOKUP(Tabela5[[#This Row],[UUID]],Planilha2!$A:$A,Planilha2!H:H,"")</f>
        <v>1</v>
      </c>
      <c r="AP2681">
        <f>_xlfn.XLOOKUP(Tabela5[[#This Row],[UUID]],Planilha2!$A:$A,Planilha2!I:I,"")</f>
        <v>1</v>
      </c>
      <c r="AQ2681">
        <f>_xlfn.XLOOKUP(Tabela5[[#This Row],[UUID]],Planilha2!$A:$A,Planilha2!J:J,"")</f>
        <v>1</v>
      </c>
      <c r="AR2681">
        <f>_xlfn.XLOOKUP(Tabela5[[#This Row],[UUID]],Planilha2!$A:$A,Planilha2!K:K,"")</f>
        <v>1</v>
      </c>
      <c r="AS2681">
        <f>_xlfn.XLOOKUP(Tabela5[[#This Row],[UUID]],Planilha2!$A:$A,Planilha2!L:L,"")</f>
        <v>1</v>
      </c>
      <c r="AT2681">
        <f>_xlfn.XLOOKUP(Tabela5[[#This Row],[UUID]],Planilha2!$A:$A,Planilha2!M:M,"")</f>
        <v>1</v>
      </c>
      <c r="AU2681">
        <f>_xlfn.XLOOKUP(Tabela5[[#This Row],[UUID]],Planilha2!$A:$A,Planilha2!N:N,"")</f>
        <v>1</v>
      </c>
      <c r="AV2681">
        <f>_xlfn.XLOOKUP(Tabela5[[#This Row],[UUID]],Planilha2!$A:$A,Planilha2!O:O,"")</f>
        <v>1</v>
      </c>
    </row>
    <row r="2682" spans="1:48" x14ac:dyDescent="0.2">
      <c r="A2682" t="s">
        <v>9981</v>
      </c>
      <c r="B2682" t="s">
        <v>35</v>
      </c>
      <c r="C2682">
        <v>13055290</v>
      </c>
      <c r="D2682">
        <v>54822270149</v>
      </c>
      <c r="E2682" t="s">
        <v>3621</v>
      </c>
      <c r="F2682" t="s">
        <v>7310</v>
      </c>
      <c r="G2682" t="s">
        <v>3623</v>
      </c>
      <c r="H2682" s="1">
        <v>45962</v>
      </c>
      <c r="I2682">
        <v>202511</v>
      </c>
      <c r="J2682">
        <v>143.41651999999999</v>
      </c>
      <c r="L2682">
        <v>143.41999999999999</v>
      </c>
      <c r="N2682">
        <v>90415224</v>
      </c>
      <c r="O2682" s="1">
        <v>45992</v>
      </c>
      <c r="P2682" s="1">
        <v>46017</v>
      </c>
      <c r="R2682">
        <v>109</v>
      </c>
      <c r="S2682" t="s">
        <v>53</v>
      </c>
      <c r="T2682" t="s">
        <v>40</v>
      </c>
      <c r="U2682" t="s">
        <v>40</v>
      </c>
      <c r="V2682" t="s">
        <v>3624</v>
      </c>
      <c r="W2682">
        <v>6</v>
      </c>
      <c r="X2682" t="s">
        <v>42</v>
      </c>
      <c r="Y2682">
        <v>6</v>
      </c>
      <c r="Z2682" t="s">
        <v>40</v>
      </c>
      <c r="AA2682" t="s">
        <v>67</v>
      </c>
      <c r="AB2682" t="s">
        <v>44</v>
      </c>
      <c r="AE2682" t="s">
        <v>298</v>
      </c>
      <c r="AF2682" t="s">
        <v>9982</v>
      </c>
      <c r="AG2682" s="1">
        <v>46013</v>
      </c>
      <c r="AH2682" t="s">
        <v>70</v>
      </c>
      <c r="AI2682">
        <f>_xlfn.XLOOKUP(Tabela5[[#This Row],[UUID]],Planilha2!$A:$A,Planilha2!B:B,"")</f>
        <v>0</v>
      </c>
      <c r="AJ2682">
        <f>_xlfn.XLOOKUP(Tabela5[[#This Row],[UUID]],Planilha2!$A:$A,Planilha2!C:C,"")</f>
        <v>0</v>
      </c>
      <c r="AK2682">
        <f>_xlfn.XLOOKUP(Tabela5[[#This Row],[UUID]],Planilha2!$A:$A,Planilha2!D:D,"")</f>
        <v>1</v>
      </c>
      <c r="AL2682">
        <f>_xlfn.XLOOKUP(Tabela5[[#This Row],[UUID]],Planilha2!$A:$A,Planilha2!E:E,"")</f>
        <v>3</v>
      </c>
      <c r="AM2682">
        <f>_xlfn.XLOOKUP(Tabela5[[#This Row],[UUID]],Planilha2!$A:$A,Planilha2!F:F,"")</f>
        <v>0</v>
      </c>
      <c r="AN2682">
        <f>_xlfn.XLOOKUP(Tabela5[[#This Row],[UUID]],Planilha2!$A:$A,Planilha2!G:G,"")</f>
        <v>0</v>
      </c>
      <c r="AO2682">
        <f>_xlfn.XLOOKUP(Tabela5[[#This Row],[UUID]],Planilha2!$A:$A,Planilha2!H:H,"")</f>
        <v>0</v>
      </c>
      <c r="AP2682">
        <f>_xlfn.XLOOKUP(Tabela5[[#This Row],[UUID]],Planilha2!$A:$A,Planilha2!I:I,"")</f>
        <v>0</v>
      </c>
      <c r="AQ2682">
        <f>_xlfn.XLOOKUP(Tabela5[[#This Row],[UUID]],Planilha2!$A:$A,Planilha2!J:J,"")</f>
        <v>0</v>
      </c>
      <c r="AR2682">
        <f>_xlfn.XLOOKUP(Tabela5[[#This Row],[UUID]],Planilha2!$A:$A,Planilha2!K:K,"")</f>
        <v>1</v>
      </c>
      <c r="AS2682">
        <f>_xlfn.XLOOKUP(Tabela5[[#This Row],[UUID]],Planilha2!$A:$A,Planilha2!L:L,"")</f>
        <v>1</v>
      </c>
      <c r="AT2682">
        <f>_xlfn.XLOOKUP(Tabela5[[#This Row],[UUID]],Planilha2!$A:$A,Planilha2!M:M,"")</f>
        <v>0</v>
      </c>
      <c r="AU2682">
        <f>_xlfn.XLOOKUP(Tabela5[[#This Row],[UUID]],Planilha2!$A:$A,Planilha2!N:N,"")</f>
        <v>0</v>
      </c>
      <c r="AV2682">
        <f>_xlfn.XLOOKUP(Tabela5[[#This Row],[UUID]],Planilha2!$A:$A,Planilha2!O:O,"")</f>
        <v>0</v>
      </c>
    </row>
    <row r="2683" spans="1:48" x14ac:dyDescent="0.2">
      <c r="A2683" t="s">
        <v>9983</v>
      </c>
      <c r="B2683" t="s">
        <v>35</v>
      </c>
      <c r="C2683">
        <v>14921297</v>
      </c>
      <c r="D2683">
        <v>81485603153</v>
      </c>
      <c r="E2683" t="s">
        <v>3641</v>
      </c>
      <c r="F2683" t="s">
        <v>3642</v>
      </c>
      <c r="G2683" t="s">
        <v>3643</v>
      </c>
      <c r="H2683" s="1">
        <v>45962</v>
      </c>
      <c r="I2683">
        <v>202511</v>
      </c>
      <c r="J2683">
        <v>463.73426000000001</v>
      </c>
      <c r="L2683">
        <v>463.73</v>
      </c>
      <c r="N2683">
        <v>90414868</v>
      </c>
      <c r="O2683" s="1">
        <v>45992</v>
      </c>
      <c r="P2683" s="1">
        <v>46017</v>
      </c>
      <c r="R2683">
        <v>109</v>
      </c>
      <c r="S2683" t="s">
        <v>53</v>
      </c>
      <c r="T2683" t="s">
        <v>40</v>
      </c>
      <c r="U2683" t="s">
        <v>40</v>
      </c>
      <c r="V2683" t="s">
        <v>3644</v>
      </c>
      <c r="W2683">
        <v>6</v>
      </c>
      <c r="X2683" t="s">
        <v>42</v>
      </c>
      <c r="Y2683">
        <v>6</v>
      </c>
      <c r="Z2683" t="s">
        <v>40</v>
      </c>
      <c r="AA2683" t="s">
        <v>67</v>
      </c>
      <c r="AB2683" t="s">
        <v>44</v>
      </c>
      <c r="AE2683" t="s">
        <v>298</v>
      </c>
      <c r="AF2683" t="s">
        <v>9984</v>
      </c>
      <c r="AG2683" s="1">
        <v>46013</v>
      </c>
      <c r="AH2683" t="s">
        <v>70</v>
      </c>
      <c r="AI2683">
        <f>_xlfn.XLOOKUP(Tabela5[[#This Row],[UUID]],Planilha2!$A:$A,Planilha2!B:B,"")</f>
        <v>0</v>
      </c>
      <c r="AJ2683">
        <f>_xlfn.XLOOKUP(Tabela5[[#This Row],[UUID]],Planilha2!$A:$A,Planilha2!C:C,"")</f>
        <v>0</v>
      </c>
      <c r="AK2683">
        <f>_xlfn.XLOOKUP(Tabela5[[#This Row],[UUID]],Planilha2!$A:$A,Planilha2!D:D,"")</f>
        <v>1</v>
      </c>
      <c r="AL2683">
        <f>_xlfn.XLOOKUP(Tabela5[[#This Row],[UUID]],Planilha2!$A:$A,Planilha2!E:E,"")</f>
        <v>3</v>
      </c>
      <c r="AM2683">
        <f>_xlfn.XLOOKUP(Tabela5[[#This Row],[UUID]],Planilha2!$A:$A,Planilha2!F:F,"")</f>
        <v>0</v>
      </c>
      <c r="AN2683">
        <f>_xlfn.XLOOKUP(Tabela5[[#This Row],[UUID]],Planilha2!$A:$A,Planilha2!G:G,"")</f>
        <v>0</v>
      </c>
      <c r="AO2683">
        <f>_xlfn.XLOOKUP(Tabela5[[#This Row],[UUID]],Planilha2!$A:$A,Planilha2!H:H,"")</f>
        <v>0</v>
      </c>
      <c r="AP2683">
        <f>_xlfn.XLOOKUP(Tabela5[[#This Row],[UUID]],Planilha2!$A:$A,Planilha2!I:I,"")</f>
        <v>0</v>
      </c>
      <c r="AQ2683">
        <f>_xlfn.XLOOKUP(Tabela5[[#This Row],[UUID]],Planilha2!$A:$A,Planilha2!J:J,"")</f>
        <v>0</v>
      </c>
      <c r="AR2683">
        <f>_xlfn.XLOOKUP(Tabela5[[#This Row],[UUID]],Planilha2!$A:$A,Planilha2!K:K,"")</f>
        <v>1</v>
      </c>
      <c r="AS2683">
        <f>_xlfn.XLOOKUP(Tabela5[[#This Row],[UUID]],Planilha2!$A:$A,Planilha2!L:L,"")</f>
        <v>1</v>
      </c>
      <c r="AT2683">
        <f>_xlfn.XLOOKUP(Tabela5[[#This Row],[UUID]],Planilha2!$A:$A,Planilha2!M:M,"")</f>
        <v>0</v>
      </c>
      <c r="AU2683">
        <f>_xlfn.XLOOKUP(Tabela5[[#This Row],[UUID]],Planilha2!$A:$A,Planilha2!N:N,"")</f>
        <v>0</v>
      </c>
      <c r="AV2683">
        <f>_xlfn.XLOOKUP(Tabela5[[#This Row],[UUID]],Planilha2!$A:$A,Planilha2!O:O,"")</f>
        <v>0</v>
      </c>
    </row>
    <row r="2684" spans="1:48" x14ac:dyDescent="0.2">
      <c r="A2684" t="s">
        <v>9985</v>
      </c>
      <c r="B2684" t="s">
        <v>35</v>
      </c>
      <c r="C2684">
        <v>200104159</v>
      </c>
      <c r="D2684">
        <v>90613414187</v>
      </c>
      <c r="E2684" t="s">
        <v>924</v>
      </c>
      <c r="F2684" t="s">
        <v>6814</v>
      </c>
      <c r="G2684" t="s">
        <v>926</v>
      </c>
      <c r="H2684" s="1">
        <v>45962</v>
      </c>
      <c r="I2684">
        <v>202511</v>
      </c>
      <c r="J2684">
        <v>169.50394</v>
      </c>
      <c r="L2684">
        <v>169.5</v>
      </c>
      <c r="N2684">
        <v>90414656</v>
      </c>
      <c r="O2684" s="1">
        <v>45992</v>
      </c>
      <c r="P2684" s="1">
        <v>46017</v>
      </c>
      <c r="R2684">
        <v>109</v>
      </c>
      <c r="S2684" t="s">
        <v>53</v>
      </c>
      <c r="T2684" t="s">
        <v>40</v>
      </c>
      <c r="U2684" t="s">
        <v>40</v>
      </c>
      <c r="V2684" t="s">
        <v>927</v>
      </c>
      <c r="W2684">
        <v>6</v>
      </c>
      <c r="X2684" t="s">
        <v>42</v>
      </c>
      <c r="Y2684">
        <v>6</v>
      </c>
      <c r="Z2684" t="s">
        <v>40</v>
      </c>
      <c r="AA2684" t="s">
        <v>67</v>
      </c>
      <c r="AB2684" t="s">
        <v>44</v>
      </c>
      <c r="AE2684" t="s">
        <v>298</v>
      </c>
      <c r="AF2684" t="s">
        <v>9986</v>
      </c>
      <c r="AG2684" s="1">
        <v>46013</v>
      </c>
      <c r="AH2684" t="s">
        <v>70</v>
      </c>
      <c r="AI2684">
        <f>_xlfn.XLOOKUP(Tabela5[[#This Row],[UUID]],Planilha2!$A:$A,Planilha2!B:B,"")</f>
        <v>0</v>
      </c>
      <c r="AJ2684">
        <f>_xlfn.XLOOKUP(Tabela5[[#This Row],[UUID]],Planilha2!$A:$A,Planilha2!C:C,"")</f>
        <v>0</v>
      </c>
      <c r="AK2684">
        <f>_xlfn.XLOOKUP(Tabela5[[#This Row],[UUID]],Planilha2!$A:$A,Planilha2!D:D,"")</f>
        <v>1</v>
      </c>
      <c r="AL2684">
        <f>_xlfn.XLOOKUP(Tabela5[[#This Row],[UUID]],Planilha2!$A:$A,Planilha2!E:E,"")</f>
        <v>3</v>
      </c>
      <c r="AM2684">
        <f>_xlfn.XLOOKUP(Tabela5[[#This Row],[UUID]],Planilha2!$A:$A,Planilha2!F:F,"")</f>
        <v>0</v>
      </c>
      <c r="AN2684">
        <f>_xlfn.XLOOKUP(Tabela5[[#This Row],[UUID]],Planilha2!$A:$A,Planilha2!G:G,"")</f>
        <v>0</v>
      </c>
      <c r="AO2684">
        <f>_xlfn.XLOOKUP(Tabela5[[#This Row],[UUID]],Planilha2!$A:$A,Planilha2!H:H,"")</f>
        <v>0</v>
      </c>
      <c r="AP2684">
        <f>_xlfn.XLOOKUP(Tabela5[[#This Row],[UUID]],Planilha2!$A:$A,Planilha2!I:I,"")</f>
        <v>0</v>
      </c>
      <c r="AQ2684">
        <f>_xlfn.XLOOKUP(Tabela5[[#This Row],[UUID]],Planilha2!$A:$A,Planilha2!J:J,"")</f>
        <v>0</v>
      </c>
      <c r="AR2684">
        <f>_xlfn.XLOOKUP(Tabela5[[#This Row],[UUID]],Planilha2!$A:$A,Planilha2!K:K,"")</f>
        <v>1</v>
      </c>
      <c r="AS2684">
        <f>_xlfn.XLOOKUP(Tabela5[[#This Row],[UUID]],Planilha2!$A:$A,Planilha2!L:L,"")</f>
        <v>1</v>
      </c>
      <c r="AT2684">
        <f>_xlfn.XLOOKUP(Tabela5[[#This Row],[UUID]],Planilha2!$A:$A,Planilha2!M:M,"")</f>
        <v>0</v>
      </c>
      <c r="AU2684">
        <f>_xlfn.XLOOKUP(Tabela5[[#This Row],[UUID]],Planilha2!$A:$A,Planilha2!N:N,"")</f>
        <v>0</v>
      </c>
      <c r="AV2684">
        <f>_xlfn.XLOOKUP(Tabela5[[#This Row],[UUID]],Planilha2!$A:$A,Planilha2!O:O,"")</f>
        <v>0</v>
      </c>
    </row>
    <row r="2685" spans="1:48" x14ac:dyDescent="0.2">
      <c r="A2685" t="s">
        <v>9987</v>
      </c>
      <c r="B2685" t="s">
        <v>35</v>
      </c>
      <c r="C2685">
        <v>10007812076</v>
      </c>
      <c r="D2685">
        <v>11668251833</v>
      </c>
      <c r="E2685" t="s">
        <v>936</v>
      </c>
      <c r="F2685" t="s">
        <v>9988</v>
      </c>
      <c r="G2685" t="s">
        <v>938</v>
      </c>
      <c r="H2685" s="1">
        <v>45962</v>
      </c>
      <c r="I2685">
        <v>202511</v>
      </c>
      <c r="J2685">
        <v>231.39102</v>
      </c>
      <c r="L2685">
        <v>231.39</v>
      </c>
      <c r="N2685">
        <v>90429808</v>
      </c>
      <c r="O2685" s="1">
        <v>46006</v>
      </c>
      <c r="P2685" s="1">
        <v>46017</v>
      </c>
      <c r="R2685">
        <v>109</v>
      </c>
      <c r="S2685" t="s">
        <v>53</v>
      </c>
      <c r="T2685" t="s">
        <v>40</v>
      </c>
      <c r="U2685" t="s">
        <v>40</v>
      </c>
      <c r="V2685" t="s">
        <v>939</v>
      </c>
      <c r="W2685">
        <v>6</v>
      </c>
      <c r="X2685" t="s">
        <v>42</v>
      </c>
      <c r="Y2685">
        <v>6</v>
      </c>
      <c r="Z2685" t="s">
        <v>40</v>
      </c>
      <c r="AA2685" t="s">
        <v>67</v>
      </c>
      <c r="AB2685" t="s">
        <v>44</v>
      </c>
      <c r="AE2685" t="s">
        <v>298</v>
      </c>
      <c r="AF2685" t="s">
        <v>9989</v>
      </c>
      <c r="AG2685" s="1">
        <v>46008</v>
      </c>
      <c r="AH2685" t="s">
        <v>70</v>
      </c>
      <c r="AI2685">
        <f>_xlfn.XLOOKUP(Tabela5[[#This Row],[UUID]],Planilha2!$A:$A,Planilha2!B:B,"")</f>
        <v>0</v>
      </c>
      <c r="AJ2685">
        <f>_xlfn.XLOOKUP(Tabela5[[#This Row],[UUID]],Planilha2!$A:$A,Planilha2!C:C,"")</f>
        <v>0</v>
      </c>
      <c r="AK2685">
        <f>_xlfn.XLOOKUP(Tabela5[[#This Row],[UUID]],Planilha2!$A:$A,Planilha2!D:D,"")</f>
        <v>0</v>
      </c>
      <c r="AL2685">
        <f>_xlfn.XLOOKUP(Tabela5[[#This Row],[UUID]],Planilha2!$A:$A,Planilha2!E:E,"")</f>
        <v>5</v>
      </c>
      <c r="AM2685">
        <f>_xlfn.XLOOKUP(Tabela5[[#This Row],[UUID]],Planilha2!$A:$A,Planilha2!F:F,"")</f>
        <v>0</v>
      </c>
      <c r="AN2685">
        <f>_xlfn.XLOOKUP(Tabela5[[#This Row],[UUID]],Planilha2!$A:$A,Planilha2!G:G,"")</f>
        <v>0</v>
      </c>
      <c r="AO2685">
        <f>_xlfn.XLOOKUP(Tabela5[[#This Row],[UUID]],Planilha2!$A:$A,Planilha2!H:H,"")</f>
        <v>0</v>
      </c>
      <c r="AP2685">
        <f>_xlfn.XLOOKUP(Tabela5[[#This Row],[UUID]],Planilha2!$A:$A,Planilha2!I:I,"")</f>
        <v>0</v>
      </c>
      <c r="AQ2685">
        <f>_xlfn.XLOOKUP(Tabela5[[#This Row],[UUID]],Planilha2!$A:$A,Planilha2!J:J,"")</f>
        <v>0</v>
      </c>
      <c r="AR2685">
        <f>_xlfn.XLOOKUP(Tabela5[[#This Row],[UUID]],Planilha2!$A:$A,Planilha2!K:K,"")</f>
        <v>0</v>
      </c>
      <c r="AS2685">
        <f>_xlfn.XLOOKUP(Tabela5[[#This Row],[UUID]],Planilha2!$A:$A,Planilha2!L:L,"")</f>
        <v>1</v>
      </c>
      <c r="AT2685">
        <f>_xlfn.XLOOKUP(Tabela5[[#This Row],[UUID]],Planilha2!$A:$A,Planilha2!M:M,"")</f>
        <v>0</v>
      </c>
      <c r="AU2685">
        <f>_xlfn.XLOOKUP(Tabela5[[#This Row],[UUID]],Planilha2!$A:$A,Planilha2!N:N,"")</f>
        <v>0</v>
      </c>
      <c r="AV2685">
        <f>_xlfn.XLOOKUP(Tabela5[[#This Row],[UUID]],Planilha2!$A:$A,Planilha2!O:O,"")</f>
        <v>0</v>
      </c>
    </row>
    <row r="2686" spans="1:48" x14ac:dyDescent="0.2">
      <c r="A2686" t="s">
        <v>9990</v>
      </c>
      <c r="B2686" t="s">
        <v>35</v>
      </c>
      <c r="C2686">
        <v>10036597838</v>
      </c>
      <c r="D2686">
        <v>70546301142</v>
      </c>
      <c r="E2686" t="s">
        <v>3665</v>
      </c>
      <c r="F2686" t="s">
        <v>3666</v>
      </c>
      <c r="G2686" t="s">
        <v>3667</v>
      </c>
      <c r="H2686" s="1">
        <v>45962</v>
      </c>
      <c r="I2686">
        <v>202511</v>
      </c>
      <c r="J2686">
        <v>179.75720000000001</v>
      </c>
      <c r="L2686">
        <v>179.76</v>
      </c>
      <c r="N2686">
        <v>90414864</v>
      </c>
      <c r="O2686" s="1">
        <v>45992</v>
      </c>
      <c r="P2686" s="1">
        <v>46017</v>
      </c>
      <c r="R2686">
        <v>109</v>
      </c>
      <c r="S2686" t="s">
        <v>53</v>
      </c>
      <c r="T2686" t="s">
        <v>40</v>
      </c>
      <c r="U2686" t="s">
        <v>40</v>
      </c>
      <c r="V2686" t="s">
        <v>3668</v>
      </c>
      <c r="W2686">
        <v>6</v>
      </c>
      <c r="X2686" t="s">
        <v>42</v>
      </c>
      <c r="Y2686">
        <v>6</v>
      </c>
      <c r="Z2686" t="s">
        <v>40</v>
      </c>
      <c r="AA2686" t="s">
        <v>67</v>
      </c>
      <c r="AB2686" t="s">
        <v>44</v>
      </c>
      <c r="AE2686" t="s">
        <v>298</v>
      </c>
      <c r="AF2686" t="s">
        <v>9991</v>
      </c>
      <c r="AG2686" s="1">
        <v>46013</v>
      </c>
      <c r="AH2686" t="s">
        <v>70</v>
      </c>
      <c r="AI2686">
        <f>_xlfn.XLOOKUP(Tabela5[[#This Row],[UUID]],Planilha2!$A:$A,Planilha2!B:B,"")</f>
        <v>0</v>
      </c>
      <c r="AJ2686">
        <f>_xlfn.XLOOKUP(Tabela5[[#This Row],[UUID]],Planilha2!$A:$A,Planilha2!C:C,"")</f>
        <v>0</v>
      </c>
      <c r="AK2686">
        <f>_xlfn.XLOOKUP(Tabela5[[#This Row],[UUID]],Planilha2!$A:$A,Planilha2!D:D,"")</f>
        <v>1</v>
      </c>
      <c r="AL2686">
        <f>_xlfn.XLOOKUP(Tabela5[[#This Row],[UUID]],Planilha2!$A:$A,Planilha2!E:E,"")</f>
        <v>3</v>
      </c>
      <c r="AM2686">
        <f>_xlfn.XLOOKUP(Tabela5[[#This Row],[UUID]],Planilha2!$A:$A,Planilha2!F:F,"")</f>
        <v>0</v>
      </c>
      <c r="AN2686">
        <f>_xlfn.XLOOKUP(Tabela5[[#This Row],[UUID]],Planilha2!$A:$A,Planilha2!G:G,"")</f>
        <v>0</v>
      </c>
      <c r="AO2686">
        <f>_xlfn.XLOOKUP(Tabela5[[#This Row],[UUID]],Planilha2!$A:$A,Planilha2!H:H,"")</f>
        <v>0</v>
      </c>
      <c r="AP2686">
        <f>_xlfn.XLOOKUP(Tabela5[[#This Row],[UUID]],Planilha2!$A:$A,Planilha2!I:I,"")</f>
        <v>0</v>
      </c>
      <c r="AQ2686">
        <f>_xlfn.XLOOKUP(Tabela5[[#This Row],[UUID]],Planilha2!$A:$A,Planilha2!J:J,"")</f>
        <v>0</v>
      </c>
      <c r="AR2686">
        <f>_xlfn.XLOOKUP(Tabela5[[#This Row],[UUID]],Planilha2!$A:$A,Planilha2!K:K,"")</f>
        <v>1</v>
      </c>
      <c r="AS2686">
        <f>_xlfn.XLOOKUP(Tabela5[[#This Row],[UUID]],Planilha2!$A:$A,Planilha2!L:L,"")</f>
        <v>1</v>
      </c>
      <c r="AT2686">
        <f>_xlfn.XLOOKUP(Tabela5[[#This Row],[UUID]],Planilha2!$A:$A,Planilha2!M:M,"")</f>
        <v>0</v>
      </c>
      <c r="AU2686">
        <f>_xlfn.XLOOKUP(Tabela5[[#This Row],[UUID]],Planilha2!$A:$A,Planilha2!N:N,"")</f>
        <v>0</v>
      </c>
      <c r="AV2686">
        <f>_xlfn.XLOOKUP(Tabela5[[#This Row],[UUID]],Planilha2!$A:$A,Planilha2!O:O,"")</f>
        <v>0</v>
      </c>
    </row>
    <row r="2687" spans="1:48" x14ac:dyDescent="0.2">
      <c r="A2687" t="s">
        <v>9992</v>
      </c>
      <c r="B2687" t="s">
        <v>35</v>
      </c>
      <c r="C2687">
        <v>610255680</v>
      </c>
      <c r="D2687">
        <v>89418336120</v>
      </c>
      <c r="E2687" t="s">
        <v>3673</v>
      </c>
      <c r="F2687" t="s">
        <v>8760</v>
      </c>
      <c r="G2687" t="s">
        <v>3675</v>
      </c>
      <c r="H2687" s="1">
        <v>45962</v>
      </c>
      <c r="I2687">
        <v>202511</v>
      </c>
      <c r="J2687">
        <v>244.87825000000001</v>
      </c>
      <c r="L2687">
        <v>244.88</v>
      </c>
      <c r="N2687">
        <v>90427903</v>
      </c>
      <c r="O2687" s="1">
        <v>45999</v>
      </c>
      <c r="P2687" s="1">
        <v>46017</v>
      </c>
      <c r="R2687">
        <v>109</v>
      </c>
      <c r="S2687" t="s">
        <v>53</v>
      </c>
      <c r="T2687" t="s">
        <v>40</v>
      </c>
      <c r="U2687" t="s">
        <v>40</v>
      </c>
      <c r="V2687" t="s">
        <v>3676</v>
      </c>
      <c r="W2687">
        <v>6</v>
      </c>
      <c r="X2687" t="s">
        <v>42</v>
      </c>
      <c r="Y2687">
        <v>6</v>
      </c>
      <c r="Z2687" t="s">
        <v>40</v>
      </c>
      <c r="AA2687" t="s">
        <v>67</v>
      </c>
      <c r="AB2687" t="s">
        <v>44</v>
      </c>
      <c r="AE2687" t="s">
        <v>298</v>
      </c>
      <c r="AF2687" t="s">
        <v>9993</v>
      </c>
      <c r="AG2687" s="1">
        <v>46009</v>
      </c>
      <c r="AH2687" t="s">
        <v>70</v>
      </c>
      <c r="AI2687">
        <f>_xlfn.XLOOKUP(Tabela5[[#This Row],[UUID]],Planilha2!$A:$A,Planilha2!B:B,"")</f>
        <v>0</v>
      </c>
      <c r="AJ2687">
        <f>_xlfn.XLOOKUP(Tabela5[[#This Row],[UUID]],Planilha2!$A:$A,Planilha2!C:C,"")</f>
        <v>0</v>
      </c>
      <c r="AK2687">
        <f>_xlfn.XLOOKUP(Tabela5[[#This Row],[UUID]],Planilha2!$A:$A,Planilha2!D:D,"")</f>
        <v>0</v>
      </c>
      <c r="AL2687">
        <f>_xlfn.XLOOKUP(Tabela5[[#This Row],[UUID]],Planilha2!$A:$A,Planilha2!E:E,"")</f>
        <v>5</v>
      </c>
      <c r="AM2687">
        <f>_xlfn.XLOOKUP(Tabela5[[#This Row],[UUID]],Planilha2!$A:$A,Planilha2!F:F,"")</f>
        <v>0</v>
      </c>
      <c r="AN2687">
        <f>_xlfn.XLOOKUP(Tabela5[[#This Row],[UUID]],Planilha2!$A:$A,Planilha2!G:G,"")</f>
        <v>0</v>
      </c>
      <c r="AO2687">
        <f>_xlfn.XLOOKUP(Tabela5[[#This Row],[UUID]],Planilha2!$A:$A,Planilha2!H:H,"")</f>
        <v>0</v>
      </c>
      <c r="AP2687">
        <f>_xlfn.XLOOKUP(Tabela5[[#This Row],[UUID]],Planilha2!$A:$A,Planilha2!I:I,"")</f>
        <v>0</v>
      </c>
      <c r="AQ2687">
        <f>_xlfn.XLOOKUP(Tabela5[[#This Row],[UUID]],Planilha2!$A:$A,Planilha2!J:J,"")</f>
        <v>0</v>
      </c>
      <c r="AR2687">
        <f>_xlfn.XLOOKUP(Tabela5[[#This Row],[UUID]],Planilha2!$A:$A,Planilha2!K:K,"")</f>
        <v>0</v>
      </c>
      <c r="AS2687">
        <f>_xlfn.XLOOKUP(Tabela5[[#This Row],[UUID]],Planilha2!$A:$A,Planilha2!L:L,"")</f>
        <v>1</v>
      </c>
      <c r="AT2687">
        <f>_xlfn.XLOOKUP(Tabela5[[#This Row],[UUID]],Planilha2!$A:$A,Planilha2!M:M,"")</f>
        <v>0</v>
      </c>
      <c r="AU2687">
        <f>_xlfn.XLOOKUP(Tabela5[[#This Row],[UUID]],Planilha2!$A:$A,Planilha2!N:N,"")</f>
        <v>0</v>
      </c>
      <c r="AV2687">
        <f>_xlfn.XLOOKUP(Tabela5[[#This Row],[UUID]],Planilha2!$A:$A,Planilha2!O:O,"")</f>
        <v>0</v>
      </c>
    </row>
    <row r="2688" spans="1:48" x14ac:dyDescent="0.2">
      <c r="A2688" t="s">
        <v>9994</v>
      </c>
      <c r="B2688" t="s">
        <v>35</v>
      </c>
      <c r="C2688">
        <v>4830068797</v>
      </c>
      <c r="D2688">
        <v>35959193353</v>
      </c>
      <c r="E2688" t="s">
        <v>3685</v>
      </c>
      <c r="F2688" t="s">
        <v>8763</v>
      </c>
      <c r="G2688" t="s">
        <v>3687</v>
      </c>
      <c r="H2688" s="1">
        <v>45962</v>
      </c>
      <c r="I2688">
        <v>202511</v>
      </c>
      <c r="J2688">
        <v>1129.8933199999999</v>
      </c>
      <c r="L2688">
        <v>1129.8900000000001</v>
      </c>
      <c r="N2688">
        <v>90427933</v>
      </c>
      <c r="O2688" s="1">
        <v>45999</v>
      </c>
      <c r="P2688" s="1">
        <v>46017</v>
      </c>
      <c r="R2688">
        <v>109</v>
      </c>
      <c r="S2688" t="s">
        <v>53</v>
      </c>
      <c r="T2688" t="s">
        <v>40</v>
      </c>
      <c r="U2688" t="s">
        <v>40</v>
      </c>
      <c r="V2688" t="s">
        <v>3688</v>
      </c>
      <c r="W2688">
        <v>6</v>
      </c>
      <c r="X2688" t="s">
        <v>42</v>
      </c>
      <c r="Y2688">
        <v>6</v>
      </c>
      <c r="Z2688" t="s">
        <v>40</v>
      </c>
      <c r="AA2688" t="s">
        <v>67</v>
      </c>
      <c r="AB2688" t="s">
        <v>44</v>
      </c>
      <c r="AE2688" t="s">
        <v>298</v>
      </c>
      <c r="AF2688" t="s">
        <v>9995</v>
      </c>
      <c r="AG2688" s="1">
        <v>46094</v>
      </c>
      <c r="AH2688" t="s">
        <v>2615</v>
      </c>
      <c r="AI2688">
        <f>_xlfn.XLOOKUP(Tabela5[[#This Row],[UUID]],Planilha2!$A:$A,Planilha2!B:B,"")</f>
        <v>1</v>
      </c>
      <c r="AJ2688">
        <f>_xlfn.XLOOKUP(Tabela5[[#This Row],[UUID]],Planilha2!$A:$A,Planilha2!C:C,"")</f>
        <v>0</v>
      </c>
      <c r="AK2688">
        <f>_xlfn.XLOOKUP(Tabela5[[#This Row],[UUID]],Planilha2!$A:$A,Planilha2!D:D,"")</f>
        <v>2</v>
      </c>
      <c r="AL2688">
        <f>_xlfn.XLOOKUP(Tabela5[[#This Row],[UUID]],Planilha2!$A:$A,Planilha2!E:E,"")</f>
        <v>0</v>
      </c>
      <c r="AM2688">
        <f>_xlfn.XLOOKUP(Tabela5[[#This Row],[UUID]],Planilha2!$A:$A,Planilha2!F:F,"")</f>
        <v>1</v>
      </c>
      <c r="AN2688">
        <f>_xlfn.XLOOKUP(Tabela5[[#This Row],[UUID]],Planilha2!$A:$A,Planilha2!G:G,"")</f>
        <v>1</v>
      </c>
      <c r="AO2688">
        <f>_xlfn.XLOOKUP(Tabela5[[#This Row],[UUID]],Planilha2!$A:$A,Planilha2!H:H,"")</f>
        <v>1</v>
      </c>
      <c r="AP2688">
        <f>_xlfn.XLOOKUP(Tabela5[[#This Row],[UUID]],Planilha2!$A:$A,Planilha2!I:I,"")</f>
        <v>1</v>
      </c>
      <c r="AQ2688">
        <f>_xlfn.XLOOKUP(Tabela5[[#This Row],[UUID]],Planilha2!$A:$A,Planilha2!J:J,"")</f>
        <v>1</v>
      </c>
      <c r="AR2688">
        <f>_xlfn.XLOOKUP(Tabela5[[#This Row],[UUID]],Planilha2!$A:$A,Planilha2!K:K,"")</f>
        <v>1</v>
      </c>
      <c r="AS2688">
        <f>_xlfn.XLOOKUP(Tabela5[[#This Row],[UUID]],Planilha2!$A:$A,Planilha2!L:L,"")</f>
        <v>1</v>
      </c>
      <c r="AT2688">
        <f>_xlfn.XLOOKUP(Tabela5[[#This Row],[UUID]],Planilha2!$A:$A,Planilha2!M:M,"")</f>
        <v>0</v>
      </c>
      <c r="AU2688">
        <f>_xlfn.XLOOKUP(Tabela5[[#This Row],[UUID]],Planilha2!$A:$A,Planilha2!N:N,"")</f>
        <v>1</v>
      </c>
      <c r="AV2688">
        <f>_xlfn.XLOOKUP(Tabela5[[#This Row],[UUID]],Planilha2!$A:$A,Planilha2!O:O,"")</f>
        <v>1</v>
      </c>
    </row>
    <row r="2689" spans="1:48" x14ac:dyDescent="0.2">
      <c r="A2689" t="s">
        <v>9996</v>
      </c>
      <c r="B2689" t="s">
        <v>35</v>
      </c>
      <c r="C2689">
        <v>120195665</v>
      </c>
      <c r="D2689">
        <v>54655978104</v>
      </c>
      <c r="E2689" t="s">
        <v>3699</v>
      </c>
      <c r="F2689" t="s">
        <v>3700</v>
      </c>
      <c r="G2689" t="s">
        <v>3701</v>
      </c>
      <c r="H2689" s="1">
        <v>45962</v>
      </c>
      <c r="I2689">
        <v>202511</v>
      </c>
      <c r="J2689">
        <v>260.65042999999997</v>
      </c>
      <c r="L2689">
        <v>260.64999999999998</v>
      </c>
      <c r="N2689">
        <v>90415612</v>
      </c>
      <c r="O2689" s="1">
        <v>45992</v>
      </c>
      <c r="P2689" s="1">
        <v>46017</v>
      </c>
      <c r="R2689">
        <v>109</v>
      </c>
      <c r="S2689" t="s">
        <v>53</v>
      </c>
      <c r="T2689" t="s">
        <v>40</v>
      </c>
      <c r="U2689" t="s">
        <v>40</v>
      </c>
      <c r="V2689" t="s">
        <v>3702</v>
      </c>
      <c r="W2689">
        <v>6</v>
      </c>
      <c r="X2689" t="s">
        <v>42</v>
      </c>
      <c r="Y2689">
        <v>6</v>
      </c>
      <c r="Z2689" t="s">
        <v>40</v>
      </c>
      <c r="AA2689" t="s">
        <v>67</v>
      </c>
      <c r="AB2689" t="s">
        <v>44</v>
      </c>
      <c r="AE2689" t="s">
        <v>298</v>
      </c>
      <c r="AF2689" t="s">
        <v>9997</v>
      </c>
      <c r="AG2689" s="1">
        <v>46013</v>
      </c>
      <c r="AH2689" t="s">
        <v>70</v>
      </c>
      <c r="AI2689">
        <f>_xlfn.XLOOKUP(Tabela5[[#This Row],[UUID]],Planilha2!$A:$A,Planilha2!B:B,"")</f>
        <v>0</v>
      </c>
      <c r="AJ2689">
        <f>_xlfn.XLOOKUP(Tabela5[[#This Row],[UUID]],Planilha2!$A:$A,Planilha2!C:C,"")</f>
        <v>0</v>
      </c>
      <c r="AK2689">
        <f>_xlfn.XLOOKUP(Tabela5[[#This Row],[UUID]],Planilha2!$A:$A,Planilha2!D:D,"")</f>
        <v>1</v>
      </c>
      <c r="AL2689">
        <f>_xlfn.XLOOKUP(Tabela5[[#This Row],[UUID]],Planilha2!$A:$A,Planilha2!E:E,"")</f>
        <v>3</v>
      </c>
      <c r="AM2689">
        <f>_xlfn.XLOOKUP(Tabela5[[#This Row],[UUID]],Planilha2!$A:$A,Planilha2!F:F,"")</f>
        <v>0</v>
      </c>
      <c r="AN2689">
        <f>_xlfn.XLOOKUP(Tabela5[[#This Row],[UUID]],Planilha2!$A:$A,Planilha2!G:G,"")</f>
        <v>0</v>
      </c>
      <c r="AO2689">
        <f>_xlfn.XLOOKUP(Tabela5[[#This Row],[UUID]],Planilha2!$A:$A,Planilha2!H:H,"")</f>
        <v>0</v>
      </c>
      <c r="AP2689">
        <f>_xlfn.XLOOKUP(Tabela5[[#This Row],[UUID]],Planilha2!$A:$A,Planilha2!I:I,"")</f>
        <v>0</v>
      </c>
      <c r="AQ2689">
        <f>_xlfn.XLOOKUP(Tabela5[[#This Row],[UUID]],Planilha2!$A:$A,Planilha2!J:J,"")</f>
        <v>0</v>
      </c>
      <c r="AR2689">
        <f>_xlfn.XLOOKUP(Tabela5[[#This Row],[UUID]],Planilha2!$A:$A,Planilha2!K:K,"")</f>
        <v>1</v>
      </c>
      <c r="AS2689">
        <f>_xlfn.XLOOKUP(Tabela5[[#This Row],[UUID]],Planilha2!$A:$A,Planilha2!L:L,"")</f>
        <v>1</v>
      </c>
      <c r="AT2689">
        <f>_xlfn.XLOOKUP(Tabela5[[#This Row],[UUID]],Planilha2!$A:$A,Planilha2!M:M,"")</f>
        <v>0</v>
      </c>
      <c r="AU2689">
        <f>_xlfn.XLOOKUP(Tabela5[[#This Row],[UUID]],Planilha2!$A:$A,Planilha2!N:N,"")</f>
        <v>0</v>
      </c>
      <c r="AV2689">
        <f>_xlfn.XLOOKUP(Tabela5[[#This Row],[UUID]],Planilha2!$A:$A,Planilha2!O:O,"")</f>
        <v>0</v>
      </c>
    </row>
    <row r="2690" spans="1:48" x14ac:dyDescent="0.2">
      <c r="A2690" t="s">
        <v>9998</v>
      </c>
      <c r="B2690" t="s">
        <v>35</v>
      </c>
      <c r="C2690">
        <v>760215029</v>
      </c>
      <c r="D2690">
        <v>71035559153</v>
      </c>
      <c r="E2690" t="s">
        <v>960</v>
      </c>
      <c r="F2690" t="s">
        <v>7289</v>
      </c>
      <c r="G2690" t="s">
        <v>962</v>
      </c>
      <c r="H2690" s="1">
        <v>45962</v>
      </c>
      <c r="I2690">
        <v>202511</v>
      </c>
      <c r="J2690">
        <v>291.38391000000001</v>
      </c>
      <c r="L2690">
        <v>291.38</v>
      </c>
      <c r="N2690">
        <v>90429741</v>
      </c>
      <c r="O2690" s="1">
        <v>46006</v>
      </c>
      <c r="P2690" s="1">
        <v>46017</v>
      </c>
      <c r="R2690">
        <v>109</v>
      </c>
      <c r="S2690" t="s">
        <v>53</v>
      </c>
      <c r="T2690" t="s">
        <v>40</v>
      </c>
      <c r="U2690" t="s">
        <v>40</v>
      </c>
      <c r="V2690" t="s">
        <v>963</v>
      </c>
      <c r="W2690">
        <v>6</v>
      </c>
      <c r="X2690" t="s">
        <v>42</v>
      </c>
      <c r="Y2690">
        <v>6</v>
      </c>
      <c r="Z2690" t="s">
        <v>40</v>
      </c>
      <c r="AA2690" t="s">
        <v>67</v>
      </c>
      <c r="AB2690" t="s">
        <v>44</v>
      </c>
      <c r="AE2690" t="s">
        <v>298</v>
      </c>
      <c r="AF2690" t="s">
        <v>9999</v>
      </c>
      <c r="AG2690" s="1">
        <v>46013</v>
      </c>
      <c r="AH2690" t="s">
        <v>70</v>
      </c>
      <c r="AI2690">
        <f>_xlfn.XLOOKUP(Tabela5[[#This Row],[UUID]],Planilha2!$A:$A,Planilha2!B:B,"")</f>
        <v>0</v>
      </c>
      <c r="AJ2690">
        <f>_xlfn.XLOOKUP(Tabela5[[#This Row],[UUID]],Planilha2!$A:$A,Planilha2!C:C,"")</f>
        <v>0</v>
      </c>
      <c r="AK2690">
        <f>_xlfn.XLOOKUP(Tabela5[[#This Row],[UUID]],Planilha2!$A:$A,Planilha2!D:D,"")</f>
        <v>1</v>
      </c>
      <c r="AL2690">
        <f>_xlfn.XLOOKUP(Tabela5[[#This Row],[UUID]],Planilha2!$A:$A,Planilha2!E:E,"")</f>
        <v>3</v>
      </c>
      <c r="AM2690">
        <f>_xlfn.XLOOKUP(Tabela5[[#This Row],[UUID]],Planilha2!$A:$A,Planilha2!F:F,"")</f>
        <v>0</v>
      </c>
      <c r="AN2690">
        <f>_xlfn.XLOOKUP(Tabela5[[#This Row],[UUID]],Planilha2!$A:$A,Planilha2!G:G,"")</f>
        <v>0</v>
      </c>
      <c r="AO2690">
        <f>_xlfn.XLOOKUP(Tabela5[[#This Row],[UUID]],Planilha2!$A:$A,Planilha2!H:H,"")</f>
        <v>0</v>
      </c>
      <c r="AP2690">
        <f>_xlfn.XLOOKUP(Tabela5[[#This Row],[UUID]],Planilha2!$A:$A,Planilha2!I:I,"")</f>
        <v>0</v>
      </c>
      <c r="AQ2690">
        <f>_xlfn.XLOOKUP(Tabela5[[#This Row],[UUID]],Planilha2!$A:$A,Planilha2!J:J,"")</f>
        <v>0</v>
      </c>
      <c r="AR2690">
        <f>_xlfn.XLOOKUP(Tabela5[[#This Row],[UUID]],Planilha2!$A:$A,Planilha2!K:K,"")</f>
        <v>1</v>
      </c>
      <c r="AS2690">
        <f>_xlfn.XLOOKUP(Tabela5[[#This Row],[UUID]],Planilha2!$A:$A,Planilha2!L:L,"")</f>
        <v>1</v>
      </c>
      <c r="AT2690">
        <f>_xlfn.XLOOKUP(Tabela5[[#This Row],[UUID]],Planilha2!$A:$A,Planilha2!M:M,"")</f>
        <v>0</v>
      </c>
      <c r="AU2690">
        <f>_xlfn.XLOOKUP(Tabela5[[#This Row],[UUID]],Planilha2!$A:$A,Planilha2!N:N,"")</f>
        <v>0</v>
      </c>
      <c r="AV2690">
        <f>_xlfn.XLOOKUP(Tabela5[[#This Row],[UUID]],Planilha2!$A:$A,Planilha2!O:O,"")</f>
        <v>0</v>
      </c>
    </row>
    <row r="2691" spans="1:48" x14ac:dyDescent="0.2">
      <c r="A2691" t="s">
        <v>10000</v>
      </c>
      <c r="B2691" t="s">
        <v>35</v>
      </c>
      <c r="C2691">
        <v>5021936</v>
      </c>
      <c r="D2691">
        <v>44210280968</v>
      </c>
      <c r="E2691" t="s">
        <v>4257</v>
      </c>
      <c r="F2691" t="s">
        <v>4258</v>
      </c>
      <c r="G2691" t="s">
        <v>4259</v>
      </c>
      <c r="H2691" s="1">
        <v>45931</v>
      </c>
      <c r="I2691">
        <v>202510</v>
      </c>
      <c r="J2691">
        <v>117.94831000000001</v>
      </c>
      <c r="L2691">
        <v>117.95</v>
      </c>
      <c r="N2691">
        <v>90431154</v>
      </c>
      <c r="O2691" s="1">
        <v>46007</v>
      </c>
      <c r="P2691" s="1">
        <v>46059</v>
      </c>
      <c r="R2691">
        <v>67</v>
      </c>
      <c r="S2691" t="s">
        <v>53</v>
      </c>
      <c r="T2691" t="s">
        <v>40</v>
      </c>
      <c r="U2691" t="s">
        <v>40</v>
      </c>
      <c r="V2691" t="s">
        <v>4260</v>
      </c>
      <c r="W2691">
        <v>6</v>
      </c>
      <c r="X2691" t="s">
        <v>42</v>
      </c>
      <c r="Y2691">
        <v>6</v>
      </c>
      <c r="Z2691" t="s">
        <v>40</v>
      </c>
      <c r="AA2691" t="s">
        <v>982</v>
      </c>
      <c r="AB2691" t="s">
        <v>44</v>
      </c>
      <c r="AC2691" t="s">
        <v>45</v>
      </c>
      <c r="AE2691" t="s">
        <v>298</v>
      </c>
      <c r="AF2691" t="s">
        <v>10001</v>
      </c>
      <c r="AG2691" s="1">
        <v>46056</v>
      </c>
      <c r="AH2691" t="s">
        <v>2751</v>
      </c>
      <c r="AI2691">
        <f>_xlfn.XLOOKUP(Tabela5[[#This Row],[UUID]],Planilha2!$A:$A,Planilha2!B:B,"")</f>
        <v>0</v>
      </c>
      <c r="AJ2691">
        <f>_xlfn.XLOOKUP(Tabela5[[#This Row],[UUID]],Planilha2!$A:$A,Planilha2!C:C,"")</f>
        <v>1</v>
      </c>
      <c r="AK2691">
        <f>_xlfn.XLOOKUP(Tabela5[[#This Row],[UUID]],Planilha2!$A:$A,Planilha2!D:D,"")</f>
        <v>1</v>
      </c>
      <c r="AL2691">
        <f>_xlfn.XLOOKUP(Tabela5[[#This Row],[UUID]],Planilha2!$A:$A,Planilha2!E:E,"")</f>
        <v>1</v>
      </c>
      <c r="AM2691">
        <f>_xlfn.XLOOKUP(Tabela5[[#This Row],[UUID]],Planilha2!$A:$A,Planilha2!F:F,"")</f>
        <v>1</v>
      </c>
      <c r="AN2691">
        <f>_xlfn.XLOOKUP(Tabela5[[#This Row],[UUID]],Planilha2!$A:$A,Planilha2!G:G,"")</f>
        <v>1</v>
      </c>
      <c r="AO2691">
        <f>_xlfn.XLOOKUP(Tabela5[[#This Row],[UUID]],Planilha2!$A:$A,Planilha2!H:H,"")</f>
        <v>1</v>
      </c>
      <c r="AP2691">
        <f>_xlfn.XLOOKUP(Tabela5[[#This Row],[UUID]],Planilha2!$A:$A,Planilha2!I:I,"")</f>
        <v>1</v>
      </c>
      <c r="AQ2691">
        <f>_xlfn.XLOOKUP(Tabela5[[#This Row],[UUID]],Planilha2!$A:$A,Planilha2!J:J,"")</f>
        <v>1</v>
      </c>
      <c r="AR2691">
        <f>_xlfn.XLOOKUP(Tabela5[[#This Row],[UUID]],Planilha2!$A:$A,Planilha2!K:K,"")</f>
        <v>1</v>
      </c>
      <c r="AS2691">
        <f>_xlfn.XLOOKUP(Tabela5[[#This Row],[UUID]],Planilha2!$A:$A,Planilha2!L:L,"")</f>
        <v>1</v>
      </c>
      <c r="AT2691">
        <f>_xlfn.XLOOKUP(Tabela5[[#This Row],[UUID]],Planilha2!$A:$A,Planilha2!M:M,"")</f>
        <v>1</v>
      </c>
      <c r="AU2691">
        <f>_xlfn.XLOOKUP(Tabela5[[#This Row],[UUID]],Planilha2!$A:$A,Planilha2!N:N,"")</f>
        <v>1</v>
      </c>
      <c r="AV2691">
        <f>_xlfn.XLOOKUP(Tabela5[[#This Row],[UUID]],Planilha2!$A:$A,Planilha2!O:O,"")</f>
        <v>1</v>
      </c>
    </row>
    <row r="2692" spans="1:48" x14ac:dyDescent="0.2">
      <c r="A2692" t="s">
        <v>10002</v>
      </c>
      <c r="B2692" t="s">
        <v>35</v>
      </c>
      <c r="C2692">
        <v>10016331158</v>
      </c>
      <c r="D2692">
        <v>60433370106</v>
      </c>
      <c r="E2692" t="s">
        <v>3713</v>
      </c>
      <c r="F2692" t="s">
        <v>8776</v>
      </c>
      <c r="G2692" t="s">
        <v>3715</v>
      </c>
      <c r="H2692" s="1">
        <v>45962</v>
      </c>
      <c r="I2692">
        <v>202511</v>
      </c>
      <c r="J2692">
        <v>142.80641</v>
      </c>
      <c r="L2692">
        <v>142.81</v>
      </c>
      <c r="N2692">
        <v>90415744</v>
      </c>
      <c r="O2692" s="1">
        <v>45992</v>
      </c>
      <c r="P2692" s="1">
        <v>46017</v>
      </c>
      <c r="R2692">
        <v>109</v>
      </c>
      <c r="S2692" t="s">
        <v>53</v>
      </c>
      <c r="T2692" t="s">
        <v>40</v>
      </c>
      <c r="U2692" t="s">
        <v>40</v>
      </c>
      <c r="V2692" t="s">
        <v>3716</v>
      </c>
      <c r="W2692">
        <v>6</v>
      </c>
      <c r="X2692" t="s">
        <v>42</v>
      </c>
      <c r="Y2692">
        <v>6</v>
      </c>
      <c r="Z2692" t="s">
        <v>40</v>
      </c>
      <c r="AA2692" t="s">
        <v>67</v>
      </c>
      <c r="AB2692" t="s">
        <v>44</v>
      </c>
      <c r="AE2692" t="s">
        <v>298</v>
      </c>
      <c r="AF2692" t="s">
        <v>10003</v>
      </c>
      <c r="AG2692" s="1">
        <v>46013</v>
      </c>
      <c r="AH2692" t="s">
        <v>70</v>
      </c>
      <c r="AI2692">
        <f>_xlfn.XLOOKUP(Tabela5[[#This Row],[UUID]],Planilha2!$A:$A,Planilha2!B:B,"")</f>
        <v>0</v>
      </c>
      <c r="AJ2692">
        <f>_xlfn.XLOOKUP(Tabela5[[#This Row],[UUID]],Planilha2!$A:$A,Planilha2!C:C,"")</f>
        <v>0</v>
      </c>
      <c r="AK2692">
        <f>_xlfn.XLOOKUP(Tabela5[[#This Row],[UUID]],Planilha2!$A:$A,Planilha2!D:D,"")</f>
        <v>1</v>
      </c>
      <c r="AL2692">
        <f>_xlfn.XLOOKUP(Tabela5[[#This Row],[UUID]],Planilha2!$A:$A,Planilha2!E:E,"")</f>
        <v>3</v>
      </c>
      <c r="AM2692">
        <f>_xlfn.XLOOKUP(Tabela5[[#This Row],[UUID]],Planilha2!$A:$A,Planilha2!F:F,"")</f>
        <v>0</v>
      </c>
      <c r="AN2692">
        <f>_xlfn.XLOOKUP(Tabela5[[#This Row],[UUID]],Planilha2!$A:$A,Planilha2!G:G,"")</f>
        <v>0</v>
      </c>
      <c r="AO2692">
        <f>_xlfn.XLOOKUP(Tabela5[[#This Row],[UUID]],Planilha2!$A:$A,Planilha2!H:H,"")</f>
        <v>0</v>
      </c>
      <c r="AP2692">
        <f>_xlfn.XLOOKUP(Tabela5[[#This Row],[UUID]],Planilha2!$A:$A,Planilha2!I:I,"")</f>
        <v>0</v>
      </c>
      <c r="AQ2692">
        <f>_xlfn.XLOOKUP(Tabela5[[#This Row],[UUID]],Planilha2!$A:$A,Planilha2!J:J,"")</f>
        <v>0</v>
      </c>
      <c r="AR2692">
        <f>_xlfn.XLOOKUP(Tabela5[[#This Row],[UUID]],Planilha2!$A:$A,Planilha2!K:K,"")</f>
        <v>1</v>
      </c>
      <c r="AS2692">
        <f>_xlfn.XLOOKUP(Tabela5[[#This Row],[UUID]],Planilha2!$A:$A,Planilha2!L:L,"")</f>
        <v>1</v>
      </c>
      <c r="AT2692">
        <f>_xlfn.XLOOKUP(Tabela5[[#This Row],[UUID]],Planilha2!$A:$A,Planilha2!M:M,"")</f>
        <v>0</v>
      </c>
      <c r="AU2692">
        <f>_xlfn.XLOOKUP(Tabela5[[#This Row],[UUID]],Planilha2!$A:$A,Planilha2!N:N,"")</f>
        <v>0</v>
      </c>
      <c r="AV2692">
        <f>_xlfn.XLOOKUP(Tabela5[[#This Row],[UUID]],Planilha2!$A:$A,Planilha2!O:O,"")</f>
        <v>0</v>
      </c>
    </row>
    <row r="2693" spans="1:48" x14ac:dyDescent="0.2">
      <c r="A2693" t="s">
        <v>10004</v>
      </c>
      <c r="B2693" t="s">
        <v>35</v>
      </c>
      <c r="C2693">
        <v>10025814310</v>
      </c>
      <c r="D2693">
        <v>51270706187</v>
      </c>
      <c r="E2693" t="s">
        <v>3719</v>
      </c>
      <c r="F2693" t="s">
        <v>3720</v>
      </c>
      <c r="G2693" t="s">
        <v>3721</v>
      </c>
      <c r="H2693" s="1">
        <v>45962</v>
      </c>
      <c r="I2693">
        <v>202511</v>
      </c>
      <c r="J2693">
        <v>160.89912000000001</v>
      </c>
      <c r="L2693">
        <v>160.9</v>
      </c>
      <c r="N2693">
        <v>90415074</v>
      </c>
      <c r="O2693" s="1">
        <v>45992</v>
      </c>
      <c r="P2693" s="1">
        <v>46017</v>
      </c>
      <c r="R2693">
        <v>109</v>
      </c>
      <c r="S2693" t="s">
        <v>53</v>
      </c>
      <c r="T2693" t="s">
        <v>40</v>
      </c>
      <c r="U2693" t="s">
        <v>40</v>
      </c>
      <c r="V2693" t="s">
        <v>3722</v>
      </c>
      <c r="W2693">
        <v>6</v>
      </c>
      <c r="X2693" t="s">
        <v>42</v>
      </c>
      <c r="Y2693">
        <v>6</v>
      </c>
      <c r="Z2693" t="s">
        <v>40</v>
      </c>
      <c r="AA2693" t="s">
        <v>67</v>
      </c>
      <c r="AB2693" t="s">
        <v>44</v>
      </c>
      <c r="AE2693" t="s">
        <v>298</v>
      </c>
      <c r="AF2693" t="s">
        <v>10005</v>
      </c>
      <c r="AG2693" s="1">
        <v>46013</v>
      </c>
      <c r="AH2693" t="s">
        <v>70</v>
      </c>
      <c r="AI2693">
        <f>_xlfn.XLOOKUP(Tabela5[[#This Row],[UUID]],Planilha2!$A:$A,Planilha2!B:B,"")</f>
        <v>0</v>
      </c>
      <c r="AJ2693">
        <f>_xlfn.XLOOKUP(Tabela5[[#This Row],[UUID]],Planilha2!$A:$A,Planilha2!C:C,"")</f>
        <v>0</v>
      </c>
      <c r="AK2693">
        <f>_xlfn.XLOOKUP(Tabela5[[#This Row],[UUID]],Planilha2!$A:$A,Planilha2!D:D,"")</f>
        <v>1</v>
      </c>
      <c r="AL2693">
        <f>_xlfn.XLOOKUP(Tabela5[[#This Row],[UUID]],Planilha2!$A:$A,Planilha2!E:E,"")</f>
        <v>3</v>
      </c>
      <c r="AM2693">
        <f>_xlfn.XLOOKUP(Tabela5[[#This Row],[UUID]],Planilha2!$A:$A,Planilha2!F:F,"")</f>
        <v>0</v>
      </c>
      <c r="AN2693">
        <f>_xlfn.XLOOKUP(Tabela5[[#This Row],[UUID]],Planilha2!$A:$A,Planilha2!G:G,"")</f>
        <v>0</v>
      </c>
      <c r="AO2693">
        <f>_xlfn.XLOOKUP(Tabela5[[#This Row],[UUID]],Planilha2!$A:$A,Planilha2!H:H,"")</f>
        <v>0</v>
      </c>
      <c r="AP2693">
        <f>_xlfn.XLOOKUP(Tabela5[[#This Row],[UUID]],Planilha2!$A:$A,Planilha2!I:I,"")</f>
        <v>0</v>
      </c>
      <c r="AQ2693">
        <f>_xlfn.XLOOKUP(Tabela5[[#This Row],[UUID]],Planilha2!$A:$A,Planilha2!J:J,"")</f>
        <v>0</v>
      </c>
      <c r="AR2693">
        <f>_xlfn.XLOOKUP(Tabela5[[#This Row],[UUID]],Planilha2!$A:$A,Planilha2!K:K,"")</f>
        <v>1</v>
      </c>
      <c r="AS2693">
        <f>_xlfn.XLOOKUP(Tabela5[[#This Row],[UUID]],Planilha2!$A:$A,Planilha2!L:L,"")</f>
        <v>1</v>
      </c>
      <c r="AT2693">
        <f>_xlfn.XLOOKUP(Tabela5[[#This Row],[UUID]],Planilha2!$A:$A,Planilha2!M:M,"")</f>
        <v>0</v>
      </c>
      <c r="AU2693">
        <f>_xlfn.XLOOKUP(Tabela5[[#This Row],[UUID]],Planilha2!$A:$A,Planilha2!N:N,"")</f>
        <v>0</v>
      </c>
      <c r="AV2693">
        <f>_xlfn.XLOOKUP(Tabela5[[#This Row],[UUID]],Planilha2!$A:$A,Planilha2!O:O,"")</f>
        <v>0</v>
      </c>
    </row>
    <row r="2694" spans="1:48" x14ac:dyDescent="0.2">
      <c r="A2694" t="s">
        <v>10006</v>
      </c>
      <c r="B2694" t="s">
        <v>35</v>
      </c>
      <c r="C2694">
        <v>10025813291</v>
      </c>
      <c r="D2694">
        <v>51270706187</v>
      </c>
      <c r="E2694" t="s">
        <v>3719</v>
      </c>
      <c r="F2694" t="s">
        <v>3725</v>
      </c>
      <c r="G2694" t="s">
        <v>3726</v>
      </c>
      <c r="H2694" s="1">
        <v>45962</v>
      </c>
      <c r="I2694">
        <v>202511</v>
      </c>
      <c r="J2694">
        <v>184.15073000000001</v>
      </c>
      <c r="L2694">
        <v>184.15</v>
      </c>
      <c r="N2694">
        <v>90414895</v>
      </c>
      <c r="O2694" s="1">
        <v>45992</v>
      </c>
      <c r="P2694" s="1">
        <v>46017</v>
      </c>
      <c r="R2694">
        <v>109</v>
      </c>
      <c r="S2694" t="s">
        <v>53</v>
      </c>
      <c r="T2694" t="s">
        <v>40</v>
      </c>
      <c r="U2694" t="s">
        <v>40</v>
      </c>
      <c r="V2694" t="s">
        <v>3727</v>
      </c>
      <c r="W2694">
        <v>6</v>
      </c>
      <c r="X2694" t="s">
        <v>42</v>
      </c>
      <c r="Y2694">
        <v>6</v>
      </c>
      <c r="Z2694" t="s">
        <v>40</v>
      </c>
      <c r="AA2694" t="s">
        <v>67</v>
      </c>
      <c r="AB2694" t="s">
        <v>44</v>
      </c>
      <c r="AE2694" t="s">
        <v>298</v>
      </c>
      <c r="AF2694" t="s">
        <v>10007</v>
      </c>
      <c r="AG2694" s="1">
        <v>46013</v>
      </c>
      <c r="AH2694" t="s">
        <v>70</v>
      </c>
      <c r="AI2694">
        <f>_xlfn.XLOOKUP(Tabela5[[#This Row],[UUID]],Planilha2!$A:$A,Planilha2!B:B,"")</f>
        <v>0</v>
      </c>
      <c r="AJ2694">
        <f>_xlfn.XLOOKUP(Tabela5[[#This Row],[UUID]],Planilha2!$A:$A,Planilha2!C:C,"")</f>
        <v>0</v>
      </c>
      <c r="AK2694">
        <f>_xlfn.XLOOKUP(Tabela5[[#This Row],[UUID]],Planilha2!$A:$A,Planilha2!D:D,"")</f>
        <v>1</v>
      </c>
      <c r="AL2694">
        <f>_xlfn.XLOOKUP(Tabela5[[#This Row],[UUID]],Planilha2!$A:$A,Planilha2!E:E,"")</f>
        <v>3</v>
      </c>
      <c r="AM2694">
        <f>_xlfn.XLOOKUP(Tabela5[[#This Row],[UUID]],Planilha2!$A:$A,Planilha2!F:F,"")</f>
        <v>0</v>
      </c>
      <c r="AN2694">
        <f>_xlfn.XLOOKUP(Tabela5[[#This Row],[UUID]],Planilha2!$A:$A,Planilha2!G:G,"")</f>
        <v>0</v>
      </c>
      <c r="AO2694">
        <f>_xlfn.XLOOKUP(Tabela5[[#This Row],[UUID]],Planilha2!$A:$A,Planilha2!H:H,"")</f>
        <v>0</v>
      </c>
      <c r="AP2694">
        <f>_xlfn.XLOOKUP(Tabela5[[#This Row],[UUID]],Planilha2!$A:$A,Planilha2!I:I,"")</f>
        <v>0</v>
      </c>
      <c r="AQ2694">
        <f>_xlfn.XLOOKUP(Tabela5[[#This Row],[UUID]],Planilha2!$A:$A,Planilha2!J:J,"")</f>
        <v>0</v>
      </c>
      <c r="AR2694">
        <f>_xlfn.XLOOKUP(Tabela5[[#This Row],[UUID]],Planilha2!$A:$A,Planilha2!K:K,"")</f>
        <v>1</v>
      </c>
      <c r="AS2694">
        <f>_xlfn.XLOOKUP(Tabela5[[#This Row],[UUID]],Planilha2!$A:$A,Planilha2!L:L,"")</f>
        <v>1</v>
      </c>
      <c r="AT2694">
        <f>_xlfn.XLOOKUP(Tabela5[[#This Row],[UUID]],Planilha2!$A:$A,Planilha2!M:M,"")</f>
        <v>0</v>
      </c>
      <c r="AU2694">
        <f>_xlfn.XLOOKUP(Tabela5[[#This Row],[UUID]],Planilha2!$A:$A,Planilha2!N:N,"")</f>
        <v>0</v>
      </c>
      <c r="AV2694">
        <f>_xlfn.XLOOKUP(Tabela5[[#This Row],[UUID]],Planilha2!$A:$A,Planilha2!O:O,"")</f>
        <v>0</v>
      </c>
    </row>
    <row r="2695" spans="1:48" x14ac:dyDescent="0.2">
      <c r="A2695" t="s">
        <v>10008</v>
      </c>
      <c r="B2695" t="s">
        <v>35</v>
      </c>
      <c r="C2695">
        <v>78850096</v>
      </c>
      <c r="D2695">
        <v>2981118021</v>
      </c>
      <c r="E2695" t="s">
        <v>3819</v>
      </c>
      <c r="F2695" t="s">
        <v>10009</v>
      </c>
      <c r="G2695" t="s">
        <v>3821</v>
      </c>
      <c r="H2695" s="1">
        <v>45962</v>
      </c>
      <c r="I2695">
        <v>202511</v>
      </c>
      <c r="J2695">
        <v>143.66216</v>
      </c>
      <c r="L2695">
        <v>143.66</v>
      </c>
      <c r="N2695">
        <v>90514125</v>
      </c>
      <c r="O2695" s="1">
        <v>46092</v>
      </c>
      <c r="P2695" s="1">
        <v>46104</v>
      </c>
      <c r="R2695">
        <v>22</v>
      </c>
      <c r="S2695" t="s">
        <v>53</v>
      </c>
      <c r="T2695" t="s">
        <v>40</v>
      </c>
      <c r="U2695" t="s">
        <v>40</v>
      </c>
      <c r="V2695" t="s">
        <v>3822</v>
      </c>
      <c r="W2695">
        <v>6</v>
      </c>
      <c r="X2695" t="s">
        <v>42</v>
      </c>
      <c r="Y2695">
        <v>6</v>
      </c>
      <c r="Z2695" t="s">
        <v>40</v>
      </c>
      <c r="AA2695" t="s">
        <v>982</v>
      </c>
      <c r="AB2695" t="s">
        <v>44</v>
      </c>
      <c r="AE2695" t="s">
        <v>47</v>
      </c>
      <c r="AF2695" t="s">
        <v>10010</v>
      </c>
      <c r="AG2695" s="1">
        <v>46013</v>
      </c>
      <c r="AH2695" t="s">
        <v>70</v>
      </c>
      <c r="AI2695">
        <f>_xlfn.XLOOKUP(Tabela5[[#This Row],[UUID]],Planilha2!$A:$A,Planilha2!B:B,"")</f>
        <v>0</v>
      </c>
      <c r="AJ2695">
        <f>_xlfn.XLOOKUP(Tabela5[[#This Row],[UUID]],Planilha2!$A:$A,Planilha2!C:C,"")</f>
        <v>0</v>
      </c>
      <c r="AK2695">
        <f>_xlfn.XLOOKUP(Tabela5[[#This Row],[UUID]],Planilha2!$A:$A,Planilha2!D:D,"")</f>
        <v>1</v>
      </c>
      <c r="AL2695">
        <f>_xlfn.XLOOKUP(Tabela5[[#This Row],[UUID]],Planilha2!$A:$A,Planilha2!E:E,"")</f>
        <v>5</v>
      </c>
      <c r="AM2695">
        <f>_xlfn.XLOOKUP(Tabela5[[#This Row],[UUID]],Planilha2!$A:$A,Planilha2!F:F,"")</f>
        <v>0</v>
      </c>
      <c r="AN2695">
        <f>_xlfn.XLOOKUP(Tabela5[[#This Row],[UUID]],Planilha2!$A:$A,Planilha2!G:G,"")</f>
        <v>0</v>
      </c>
      <c r="AO2695">
        <f>_xlfn.XLOOKUP(Tabela5[[#This Row],[UUID]],Planilha2!$A:$A,Planilha2!H:H,"")</f>
        <v>0</v>
      </c>
      <c r="AP2695">
        <f>_xlfn.XLOOKUP(Tabela5[[#This Row],[UUID]],Planilha2!$A:$A,Planilha2!I:I,"")</f>
        <v>0</v>
      </c>
      <c r="AQ2695">
        <f>_xlfn.XLOOKUP(Tabela5[[#This Row],[UUID]],Planilha2!$A:$A,Planilha2!J:J,"")</f>
        <v>0</v>
      </c>
      <c r="AR2695">
        <f>_xlfn.XLOOKUP(Tabela5[[#This Row],[UUID]],Planilha2!$A:$A,Planilha2!K:K,"")</f>
        <v>1</v>
      </c>
      <c r="AS2695">
        <f>_xlfn.XLOOKUP(Tabela5[[#This Row],[UUID]],Planilha2!$A:$A,Planilha2!L:L,"")</f>
        <v>1</v>
      </c>
      <c r="AT2695">
        <f>_xlfn.XLOOKUP(Tabela5[[#This Row],[UUID]],Planilha2!$A:$A,Planilha2!M:M,"")</f>
        <v>0</v>
      </c>
      <c r="AU2695">
        <f>_xlfn.XLOOKUP(Tabela5[[#This Row],[UUID]],Planilha2!$A:$A,Planilha2!N:N,"")</f>
        <v>0</v>
      </c>
      <c r="AV2695">
        <f>_xlfn.XLOOKUP(Tabela5[[#This Row],[UUID]],Planilha2!$A:$A,Planilha2!O:O,"")</f>
        <v>0</v>
      </c>
    </row>
    <row r="2696" spans="1:48" x14ac:dyDescent="0.2">
      <c r="A2696" t="s">
        <v>10011</v>
      </c>
      <c r="B2696" t="s">
        <v>35</v>
      </c>
      <c r="C2696">
        <v>97394580</v>
      </c>
      <c r="D2696">
        <v>26091530828</v>
      </c>
      <c r="E2696" t="s">
        <v>3882</v>
      </c>
      <c r="F2696" t="s">
        <v>10012</v>
      </c>
      <c r="G2696" t="s">
        <v>3884</v>
      </c>
      <c r="H2696" s="1">
        <v>45962</v>
      </c>
      <c r="I2696">
        <v>202511</v>
      </c>
      <c r="J2696">
        <v>875.39202</v>
      </c>
      <c r="L2696">
        <v>875.39</v>
      </c>
      <c r="N2696">
        <v>90514043</v>
      </c>
      <c r="O2696" s="1">
        <v>46092</v>
      </c>
      <c r="P2696" s="1">
        <v>46104</v>
      </c>
      <c r="R2696">
        <v>22</v>
      </c>
      <c r="S2696" t="s">
        <v>53</v>
      </c>
      <c r="T2696" t="s">
        <v>40</v>
      </c>
      <c r="U2696" t="s">
        <v>40</v>
      </c>
      <c r="V2696" t="s">
        <v>3885</v>
      </c>
      <c r="W2696">
        <v>8</v>
      </c>
      <c r="X2696" t="s">
        <v>42</v>
      </c>
      <c r="Y2696">
        <v>6</v>
      </c>
      <c r="Z2696">
        <v>8</v>
      </c>
      <c r="AA2696" t="s">
        <v>982</v>
      </c>
      <c r="AB2696" t="s">
        <v>44</v>
      </c>
      <c r="AE2696" t="s">
        <v>47</v>
      </c>
      <c r="AF2696" t="s">
        <v>10013</v>
      </c>
      <c r="AG2696" s="1">
        <v>46001</v>
      </c>
      <c r="AH2696" t="s">
        <v>70</v>
      </c>
      <c r="AI2696">
        <f>_xlfn.XLOOKUP(Tabela5[[#This Row],[UUID]],Planilha2!$A:$A,Planilha2!B:B,"")</f>
        <v>0</v>
      </c>
      <c r="AJ2696">
        <f>_xlfn.XLOOKUP(Tabela5[[#This Row],[UUID]],Planilha2!$A:$A,Planilha2!C:C,"")</f>
        <v>0</v>
      </c>
      <c r="AK2696">
        <f>_xlfn.XLOOKUP(Tabela5[[#This Row],[UUID]],Planilha2!$A:$A,Planilha2!D:D,"")</f>
        <v>0</v>
      </c>
      <c r="AL2696">
        <f>_xlfn.XLOOKUP(Tabela5[[#This Row],[UUID]],Planilha2!$A:$A,Planilha2!E:E,"")</f>
        <v>5</v>
      </c>
      <c r="AM2696">
        <f>_xlfn.XLOOKUP(Tabela5[[#This Row],[UUID]],Planilha2!$A:$A,Planilha2!F:F,"")</f>
        <v>0</v>
      </c>
      <c r="AN2696">
        <f>_xlfn.XLOOKUP(Tabela5[[#This Row],[UUID]],Planilha2!$A:$A,Planilha2!G:G,"")</f>
        <v>0</v>
      </c>
      <c r="AO2696">
        <f>_xlfn.XLOOKUP(Tabela5[[#This Row],[UUID]],Planilha2!$A:$A,Planilha2!H:H,"")</f>
        <v>0</v>
      </c>
      <c r="AP2696">
        <f>_xlfn.XLOOKUP(Tabela5[[#This Row],[UUID]],Planilha2!$A:$A,Planilha2!I:I,"")</f>
        <v>0</v>
      </c>
      <c r="AQ2696">
        <f>_xlfn.XLOOKUP(Tabela5[[#This Row],[UUID]],Planilha2!$A:$A,Planilha2!J:J,"")</f>
        <v>0</v>
      </c>
      <c r="AR2696">
        <f>_xlfn.XLOOKUP(Tabela5[[#This Row],[UUID]],Planilha2!$A:$A,Planilha2!K:K,"")</f>
        <v>0</v>
      </c>
      <c r="AS2696">
        <f>_xlfn.XLOOKUP(Tabela5[[#This Row],[UUID]],Planilha2!$A:$A,Planilha2!L:L,"")</f>
        <v>0</v>
      </c>
      <c r="AT2696">
        <f>_xlfn.XLOOKUP(Tabela5[[#This Row],[UUID]],Planilha2!$A:$A,Planilha2!M:M,"")</f>
        <v>0</v>
      </c>
      <c r="AU2696">
        <f>_xlfn.XLOOKUP(Tabela5[[#This Row],[UUID]],Planilha2!$A:$A,Planilha2!N:N,"")</f>
        <v>0</v>
      </c>
      <c r="AV2696">
        <f>_xlfn.XLOOKUP(Tabela5[[#This Row],[UUID]],Planilha2!$A:$A,Planilha2!O:O,"")</f>
        <v>0</v>
      </c>
    </row>
    <row r="2697" spans="1:48" x14ac:dyDescent="0.2">
      <c r="A2697" t="s">
        <v>10014</v>
      </c>
      <c r="B2697" t="s">
        <v>35</v>
      </c>
      <c r="C2697">
        <v>83580077</v>
      </c>
      <c r="D2697">
        <v>29781427825</v>
      </c>
      <c r="E2697" t="s">
        <v>3888</v>
      </c>
      <c r="F2697" t="s">
        <v>10015</v>
      </c>
      <c r="G2697" t="s">
        <v>3890</v>
      </c>
      <c r="H2697" s="1">
        <v>45962</v>
      </c>
      <c r="I2697">
        <v>202511</v>
      </c>
      <c r="J2697">
        <v>279.72834</v>
      </c>
      <c r="L2697">
        <v>279.73</v>
      </c>
      <c r="N2697">
        <v>90514038</v>
      </c>
      <c r="O2697" s="1">
        <v>46092</v>
      </c>
      <c r="P2697" s="1">
        <v>46104</v>
      </c>
      <c r="R2697">
        <v>22</v>
      </c>
      <c r="S2697" t="s">
        <v>53</v>
      </c>
      <c r="T2697" t="s">
        <v>40</v>
      </c>
      <c r="U2697" t="s">
        <v>40</v>
      </c>
      <c r="V2697" t="s">
        <v>3891</v>
      </c>
      <c r="W2697">
        <v>6</v>
      </c>
      <c r="X2697" t="s">
        <v>42</v>
      </c>
      <c r="Y2697">
        <v>6</v>
      </c>
      <c r="Z2697" t="s">
        <v>40</v>
      </c>
      <c r="AA2697" t="s">
        <v>982</v>
      </c>
      <c r="AB2697" t="s">
        <v>44</v>
      </c>
      <c r="AE2697" t="s">
        <v>47</v>
      </c>
      <c r="AF2697" t="s">
        <v>10016</v>
      </c>
      <c r="AG2697" s="1">
        <v>46001</v>
      </c>
      <c r="AH2697" t="s">
        <v>70</v>
      </c>
      <c r="AI2697">
        <f>_xlfn.XLOOKUP(Tabela5[[#This Row],[UUID]],Planilha2!$A:$A,Planilha2!B:B,"")</f>
        <v>0</v>
      </c>
      <c r="AJ2697">
        <f>_xlfn.XLOOKUP(Tabela5[[#This Row],[UUID]],Planilha2!$A:$A,Planilha2!C:C,"")</f>
        <v>0</v>
      </c>
      <c r="AK2697">
        <f>_xlfn.XLOOKUP(Tabela5[[#This Row],[UUID]],Planilha2!$A:$A,Planilha2!D:D,"")</f>
        <v>0</v>
      </c>
      <c r="AL2697">
        <f>_xlfn.XLOOKUP(Tabela5[[#This Row],[UUID]],Planilha2!$A:$A,Planilha2!E:E,"")</f>
        <v>5</v>
      </c>
      <c r="AM2697">
        <f>_xlfn.XLOOKUP(Tabela5[[#This Row],[UUID]],Planilha2!$A:$A,Planilha2!F:F,"")</f>
        <v>0</v>
      </c>
      <c r="AN2697">
        <f>_xlfn.XLOOKUP(Tabela5[[#This Row],[UUID]],Planilha2!$A:$A,Planilha2!G:G,"")</f>
        <v>0</v>
      </c>
      <c r="AO2697">
        <f>_xlfn.XLOOKUP(Tabela5[[#This Row],[UUID]],Planilha2!$A:$A,Planilha2!H:H,"")</f>
        <v>0</v>
      </c>
      <c r="AP2697">
        <f>_xlfn.XLOOKUP(Tabela5[[#This Row],[UUID]],Planilha2!$A:$A,Planilha2!I:I,"")</f>
        <v>0</v>
      </c>
      <c r="AQ2697">
        <f>_xlfn.XLOOKUP(Tabela5[[#This Row],[UUID]],Planilha2!$A:$A,Planilha2!J:J,"")</f>
        <v>0</v>
      </c>
      <c r="AR2697">
        <f>_xlfn.XLOOKUP(Tabela5[[#This Row],[UUID]],Planilha2!$A:$A,Planilha2!K:K,"")</f>
        <v>0</v>
      </c>
      <c r="AS2697">
        <f>_xlfn.XLOOKUP(Tabela5[[#This Row],[UUID]],Planilha2!$A:$A,Planilha2!L:L,"")</f>
        <v>0</v>
      </c>
      <c r="AT2697">
        <f>_xlfn.XLOOKUP(Tabela5[[#This Row],[UUID]],Planilha2!$A:$A,Planilha2!M:M,"")</f>
        <v>0</v>
      </c>
      <c r="AU2697">
        <f>_xlfn.XLOOKUP(Tabela5[[#This Row],[UUID]],Planilha2!$A:$A,Planilha2!N:N,"")</f>
        <v>0</v>
      </c>
      <c r="AV2697">
        <f>_xlfn.XLOOKUP(Tabela5[[#This Row],[UUID]],Planilha2!$A:$A,Planilha2!O:O,"")</f>
        <v>0</v>
      </c>
    </row>
    <row r="2698" spans="1:48" x14ac:dyDescent="0.2">
      <c r="A2698" t="s">
        <v>10017</v>
      </c>
      <c r="B2698" t="s">
        <v>35</v>
      </c>
      <c r="C2698">
        <v>77671368</v>
      </c>
      <c r="D2698">
        <v>5341226984</v>
      </c>
      <c r="E2698" t="s">
        <v>3935</v>
      </c>
      <c r="F2698" t="s">
        <v>10018</v>
      </c>
      <c r="G2698" t="s">
        <v>3937</v>
      </c>
      <c r="H2698" s="1">
        <v>45962</v>
      </c>
      <c r="I2698">
        <v>202511</v>
      </c>
      <c r="J2698">
        <v>611.75230999999997</v>
      </c>
      <c r="L2698">
        <v>611.75</v>
      </c>
      <c r="N2698">
        <v>90486737</v>
      </c>
      <c r="O2698" s="1">
        <v>46063</v>
      </c>
      <c r="P2698" s="1">
        <v>46073</v>
      </c>
      <c r="R2698">
        <v>53</v>
      </c>
      <c r="S2698" t="s">
        <v>53</v>
      </c>
      <c r="T2698" t="s">
        <v>40</v>
      </c>
      <c r="U2698" t="s">
        <v>40</v>
      </c>
      <c r="V2698" t="s">
        <v>3938</v>
      </c>
      <c r="W2698">
        <v>6</v>
      </c>
      <c r="X2698" t="s">
        <v>42</v>
      </c>
      <c r="Y2698">
        <v>6</v>
      </c>
      <c r="Z2698" t="s">
        <v>40</v>
      </c>
      <c r="AA2698" t="s">
        <v>982</v>
      </c>
      <c r="AB2698" t="s">
        <v>44</v>
      </c>
      <c r="AE2698" t="s">
        <v>2615</v>
      </c>
      <c r="AF2698" t="s">
        <v>10019</v>
      </c>
      <c r="AG2698" s="1">
        <v>46013</v>
      </c>
      <c r="AH2698" t="s">
        <v>70</v>
      </c>
      <c r="AI2698">
        <f>_xlfn.XLOOKUP(Tabela5[[#This Row],[UUID]],Planilha2!$A:$A,Planilha2!B:B,"")</f>
        <v>0</v>
      </c>
      <c r="AJ2698">
        <f>_xlfn.XLOOKUP(Tabela5[[#This Row],[UUID]],Planilha2!$A:$A,Planilha2!C:C,"")</f>
        <v>0</v>
      </c>
      <c r="AK2698">
        <f>_xlfn.XLOOKUP(Tabela5[[#This Row],[UUID]],Planilha2!$A:$A,Planilha2!D:D,"")</f>
        <v>1</v>
      </c>
      <c r="AL2698">
        <f>_xlfn.XLOOKUP(Tabela5[[#This Row],[UUID]],Planilha2!$A:$A,Planilha2!E:E,"")</f>
        <v>3</v>
      </c>
      <c r="AM2698">
        <f>_xlfn.XLOOKUP(Tabela5[[#This Row],[UUID]],Planilha2!$A:$A,Planilha2!F:F,"")</f>
        <v>0</v>
      </c>
      <c r="AN2698">
        <f>_xlfn.XLOOKUP(Tabela5[[#This Row],[UUID]],Planilha2!$A:$A,Planilha2!G:G,"")</f>
        <v>0</v>
      </c>
      <c r="AO2698">
        <f>_xlfn.XLOOKUP(Tabela5[[#This Row],[UUID]],Planilha2!$A:$A,Planilha2!H:H,"")</f>
        <v>0</v>
      </c>
      <c r="AP2698">
        <f>_xlfn.XLOOKUP(Tabela5[[#This Row],[UUID]],Planilha2!$A:$A,Planilha2!I:I,"")</f>
        <v>0</v>
      </c>
      <c r="AQ2698">
        <f>_xlfn.XLOOKUP(Tabela5[[#This Row],[UUID]],Planilha2!$A:$A,Planilha2!J:J,"")</f>
        <v>0</v>
      </c>
      <c r="AR2698">
        <f>_xlfn.XLOOKUP(Tabela5[[#This Row],[UUID]],Planilha2!$A:$A,Planilha2!K:K,"")</f>
        <v>1</v>
      </c>
      <c r="AS2698">
        <f>_xlfn.XLOOKUP(Tabela5[[#This Row],[UUID]],Planilha2!$A:$A,Planilha2!L:L,"")</f>
        <v>1</v>
      </c>
      <c r="AT2698">
        <f>_xlfn.XLOOKUP(Tabela5[[#This Row],[UUID]],Planilha2!$A:$A,Planilha2!M:M,"")</f>
        <v>0</v>
      </c>
      <c r="AU2698">
        <f>_xlfn.XLOOKUP(Tabela5[[#This Row],[UUID]],Planilha2!$A:$A,Planilha2!N:N,"")</f>
        <v>0</v>
      </c>
      <c r="AV2698">
        <f>_xlfn.XLOOKUP(Tabela5[[#This Row],[UUID]],Planilha2!$A:$A,Planilha2!O:O,"")</f>
        <v>0</v>
      </c>
    </row>
    <row r="2699" spans="1:48" x14ac:dyDescent="0.2">
      <c r="A2699" t="s">
        <v>10020</v>
      </c>
      <c r="B2699" t="s">
        <v>35</v>
      </c>
      <c r="C2699">
        <v>63271532</v>
      </c>
      <c r="D2699">
        <v>60109866991</v>
      </c>
      <c r="E2699" t="s">
        <v>4024</v>
      </c>
      <c r="F2699" t="s">
        <v>10021</v>
      </c>
      <c r="G2699" t="s">
        <v>4026</v>
      </c>
      <c r="H2699" s="1">
        <v>45962</v>
      </c>
      <c r="I2699">
        <v>202511</v>
      </c>
      <c r="J2699">
        <v>360.31288000000001</v>
      </c>
      <c r="L2699">
        <v>360.31</v>
      </c>
      <c r="N2699">
        <v>90513951</v>
      </c>
      <c r="O2699" s="1">
        <v>46092</v>
      </c>
      <c r="P2699" s="1">
        <v>46104</v>
      </c>
      <c r="R2699">
        <v>22</v>
      </c>
      <c r="S2699" t="s">
        <v>53</v>
      </c>
      <c r="T2699" t="s">
        <v>40</v>
      </c>
      <c r="U2699" t="s">
        <v>40</v>
      </c>
      <c r="V2699" t="s">
        <v>4027</v>
      </c>
      <c r="W2699">
        <v>6</v>
      </c>
      <c r="X2699" t="s">
        <v>42</v>
      </c>
      <c r="Y2699">
        <v>6</v>
      </c>
      <c r="Z2699" t="s">
        <v>40</v>
      </c>
      <c r="AA2699" t="s">
        <v>982</v>
      </c>
      <c r="AB2699" t="s">
        <v>44</v>
      </c>
      <c r="AE2699" t="s">
        <v>47</v>
      </c>
      <c r="AF2699" t="s">
        <v>10022</v>
      </c>
      <c r="AG2699" s="1">
        <v>46001</v>
      </c>
      <c r="AH2699" t="s">
        <v>70</v>
      </c>
      <c r="AI2699">
        <f>_xlfn.XLOOKUP(Tabela5[[#This Row],[UUID]],Planilha2!$A:$A,Planilha2!B:B,"")</f>
        <v>0</v>
      </c>
      <c r="AJ2699">
        <f>_xlfn.XLOOKUP(Tabela5[[#This Row],[UUID]],Planilha2!$A:$A,Planilha2!C:C,"")</f>
        <v>0</v>
      </c>
      <c r="AK2699">
        <f>_xlfn.XLOOKUP(Tabela5[[#This Row],[UUID]],Planilha2!$A:$A,Planilha2!D:D,"")</f>
        <v>0</v>
      </c>
      <c r="AL2699">
        <f>_xlfn.XLOOKUP(Tabela5[[#This Row],[UUID]],Planilha2!$A:$A,Planilha2!E:E,"")</f>
        <v>5</v>
      </c>
      <c r="AM2699">
        <f>_xlfn.XLOOKUP(Tabela5[[#This Row],[UUID]],Planilha2!$A:$A,Planilha2!F:F,"")</f>
        <v>0</v>
      </c>
      <c r="AN2699">
        <f>_xlfn.XLOOKUP(Tabela5[[#This Row],[UUID]],Planilha2!$A:$A,Planilha2!G:G,"")</f>
        <v>0</v>
      </c>
      <c r="AO2699">
        <f>_xlfn.XLOOKUP(Tabela5[[#This Row],[UUID]],Planilha2!$A:$A,Planilha2!H:H,"")</f>
        <v>0</v>
      </c>
      <c r="AP2699">
        <f>_xlfn.XLOOKUP(Tabela5[[#This Row],[UUID]],Planilha2!$A:$A,Planilha2!I:I,"")</f>
        <v>0</v>
      </c>
      <c r="AQ2699">
        <f>_xlfn.XLOOKUP(Tabela5[[#This Row],[UUID]],Planilha2!$A:$A,Planilha2!J:J,"")</f>
        <v>0</v>
      </c>
      <c r="AR2699">
        <f>_xlfn.XLOOKUP(Tabela5[[#This Row],[UUID]],Planilha2!$A:$A,Planilha2!K:K,"")</f>
        <v>0</v>
      </c>
      <c r="AS2699">
        <f>_xlfn.XLOOKUP(Tabela5[[#This Row],[UUID]],Planilha2!$A:$A,Planilha2!L:L,"")</f>
        <v>0</v>
      </c>
      <c r="AT2699">
        <f>_xlfn.XLOOKUP(Tabela5[[#This Row],[UUID]],Planilha2!$A:$A,Planilha2!M:M,"")</f>
        <v>0</v>
      </c>
      <c r="AU2699">
        <f>_xlfn.XLOOKUP(Tabela5[[#This Row],[UUID]],Planilha2!$A:$A,Planilha2!N:N,"")</f>
        <v>0</v>
      </c>
      <c r="AV2699">
        <f>_xlfn.XLOOKUP(Tabela5[[#This Row],[UUID]],Planilha2!$A:$A,Planilha2!O:O,"")</f>
        <v>0</v>
      </c>
    </row>
    <row r="2700" spans="1:48" x14ac:dyDescent="0.2">
      <c r="A2700" t="s">
        <v>10023</v>
      </c>
      <c r="B2700" t="s">
        <v>35</v>
      </c>
      <c r="C2700">
        <v>37287486</v>
      </c>
      <c r="D2700">
        <v>5796810928</v>
      </c>
      <c r="E2700" t="s">
        <v>4038</v>
      </c>
      <c r="F2700" t="s">
        <v>10024</v>
      </c>
      <c r="G2700" t="s">
        <v>4040</v>
      </c>
      <c r="H2700" s="1">
        <v>45962</v>
      </c>
      <c r="I2700">
        <v>202511</v>
      </c>
      <c r="J2700">
        <v>110.38262</v>
      </c>
      <c r="L2700">
        <v>110.38</v>
      </c>
      <c r="N2700">
        <v>90513904</v>
      </c>
      <c r="O2700" s="1">
        <v>46092</v>
      </c>
      <c r="P2700" s="1">
        <v>46104</v>
      </c>
      <c r="R2700">
        <v>22</v>
      </c>
      <c r="S2700" t="s">
        <v>53</v>
      </c>
      <c r="T2700" t="s">
        <v>40</v>
      </c>
      <c r="U2700" t="s">
        <v>40</v>
      </c>
      <c r="V2700" t="s">
        <v>4041</v>
      </c>
      <c r="W2700">
        <v>6</v>
      </c>
      <c r="X2700" t="s">
        <v>42</v>
      </c>
      <c r="Y2700">
        <v>6</v>
      </c>
      <c r="Z2700" t="s">
        <v>40</v>
      </c>
      <c r="AA2700" t="s">
        <v>982</v>
      </c>
      <c r="AB2700" t="s">
        <v>44</v>
      </c>
      <c r="AE2700" t="s">
        <v>47</v>
      </c>
      <c r="AF2700" t="s">
        <v>10025</v>
      </c>
      <c r="AG2700" s="1">
        <v>46035</v>
      </c>
      <c r="AH2700" t="s">
        <v>70</v>
      </c>
      <c r="AI2700">
        <f>_xlfn.XLOOKUP(Tabela5[[#This Row],[UUID]],Planilha2!$A:$A,Planilha2!B:B,"")</f>
        <v>0</v>
      </c>
      <c r="AJ2700">
        <f>_xlfn.XLOOKUP(Tabela5[[#This Row],[UUID]],Planilha2!$A:$A,Planilha2!C:C,"")</f>
        <v>0</v>
      </c>
      <c r="AK2700">
        <f>_xlfn.XLOOKUP(Tabela5[[#This Row],[UUID]],Planilha2!$A:$A,Planilha2!D:D,"")</f>
        <v>1</v>
      </c>
      <c r="AL2700">
        <f>_xlfn.XLOOKUP(Tabela5[[#This Row],[UUID]],Planilha2!$A:$A,Planilha2!E:E,"")</f>
        <v>0</v>
      </c>
      <c r="AM2700">
        <f>_xlfn.XLOOKUP(Tabela5[[#This Row],[UUID]],Planilha2!$A:$A,Planilha2!F:F,"")</f>
        <v>0</v>
      </c>
      <c r="AN2700">
        <f>_xlfn.XLOOKUP(Tabela5[[#This Row],[UUID]],Planilha2!$A:$A,Planilha2!G:G,"")</f>
        <v>1</v>
      </c>
      <c r="AO2700">
        <f>_xlfn.XLOOKUP(Tabela5[[#This Row],[UUID]],Planilha2!$A:$A,Planilha2!H:H,"")</f>
        <v>1</v>
      </c>
      <c r="AP2700">
        <f>_xlfn.XLOOKUP(Tabela5[[#This Row],[UUID]],Planilha2!$A:$A,Planilha2!I:I,"")</f>
        <v>1</v>
      </c>
      <c r="AQ2700">
        <f>_xlfn.XLOOKUP(Tabela5[[#This Row],[UUID]],Planilha2!$A:$A,Planilha2!J:J,"")</f>
        <v>1</v>
      </c>
      <c r="AR2700">
        <f>_xlfn.XLOOKUP(Tabela5[[#This Row],[UUID]],Planilha2!$A:$A,Planilha2!K:K,"")</f>
        <v>1</v>
      </c>
      <c r="AS2700">
        <f>_xlfn.XLOOKUP(Tabela5[[#This Row],[UUID]],Planilha2!$A:$A,Planilha2!L:L,"")</f>
        <v>1</v>
      </c>
      <c r="AT2700">
        <f>_xlfn.XLOOKUP(Tabela5[[#This Row],[UUID]],Planilha2!$A:$A,Planilha2!M:M,"")</f>
        <v>1</v>
      </c>
      <c r="AU2700">
        <f>_xlfn.XLOOKUP(Tabela5[[#This Row],[UUID]],Planilha2!$A:$A,Planilha2!N:N,"")</f>
        <v>1</v>
      </c>
      <c r="AV2700">
        <f>_xlfn.XLOOKUP(Tabela5[[#This Row],[UUID]],Planilha2!$A:$A,Planilha2!O:O,"")</f>
        <v>1</v>
      </c>
    </row>
    <row r="2701" spans="1:48" x14ac:dyDescent="0.2">
      <c r="A2701" t="s">
        <v>10026</v>
      </c>
      <c r="B2701" t="s">
        <v>35</v>
      </c>
      <c r="C2701">
        <v>85911500</v>
      </c>
      <c r="D2701">
        <v>33918499839</v>
      </c>
      <c r="E2701" t="s">
        <v>6938</v>
      </c>
      <c r="F2701" t="s">
        <v>10027</v>
      </c>
      <c r="G2701" t="s">
        <v>6940</v>
      </c>
      <c r="H2701" s="1">
        <v>45962</v>
      </c>
      <c r="I2701">
        <v>202511</v>
      </c>
      <c r="J2701">
        <v>158.25045</v>
      </c>
      <c r="L2701">
        <v>158.25</v>
      </c>
      <c r="N2701">
        <v>90513958</v>
      </c>
      <c r="O2701" s="1">
        <v>46092</v>
      </c>
      <c r="P2701" s="1">
        <v>46104</v>
      </c>
      <c r="R2701">
        <v>22</v>
      </c>
      <c r="S2701" t="s">
        <v>53</v>
      </c>
      <c r="T2701" t="s">
        <v>40</v>
      </c>
      <c r="U2701" t="s">
        <v>40</v>
      </c>
      <c r="V2701" t="s">
        <v>6941</v>
      </c>
      <c r="W2701">
        <v>6</v>
      </c>
      <c r="X2701" t="s">
        <v>42</v>
      </c>
      <c r="Y2701">
        <v>6</v>
      </c>
      <c r="Z2701" t="s">
        <v>40</v>
      </c>
      <c r="AA2701" t="s">
        <v>982</v>
      </c>
      <c r="AB2701" t="s">
        <v>44</v>
      </c>
      <c r="AE2701" t="s">
        <v>47</v>
      </c>
      <c r="AF2701" t="s">
        <v>10028</v>
      </c>
      <c r="AG2701" s="1">
        <v>46008</v>
      </c>
      <c r="AH2701" t="s">
        <v>70</v>
      </c>
      <c r="AI2701">
        <f>_xlfn.XLOOKUP(Tabela5[[#This Row],[UUID]],Planilha2!$A:$A,Planilha2!B:B,"")</f>
        <v>0</v>
      </c>
      <c r="AJ2701">
        <f>_xlfn.XLOOKUP(Tabela5[[#This Row],[UUID]],Planilha2!$A:$A,Planilha2!C:C,"")</f>
        <v>0</v>
      </c>
      <c r="AK2701">
        <f>_xlfn.XLOOKUP(Tabela5[[#This Row],[UUID]],Planilha2!$A:$A,Planilha2!D:D,"")</f>
        <v>0</v>
      </c>
      <c r="AL2701">
        <f>_xlfn.XLOOKUP(Tabela5[[#This Row],[UUID]],Planilha2!$A:$A,Planilha2!E:E,"")</f>
        <v>5</v>
      </c>
      <c r="AM2701">
        <f>_xlfn.XLOOKUP(Tabela5[[#This Row],[UUID]],Planilha2!$A:$A,Planilha2!F:F,"")</f>
        <v>0</v>
      </c>
      <c r="AN2701">
        <f>_xlfn.XLOOKUP(Tabela5[[#This Row],[UUID]],Planilha2!$A:$A,Planilha2!G:G,"")</f>
        <v>0</v>
      </c>
      <c r="AO2701">
        <f>_xlfn.XLOOKUP(Tabela5[[#This Row],[UUID]],Planilha2!$A:$A,Planilha2!H:H,"")</f>
        <v>0</v>
      </c>
      <c r="AP2701">
        <f>_xlfn.XLOOKUP(Tabela5[[#This Row],[UUID]],Planilha2!$A:$A,Planilha2!I:I,"")</f>
        <v>0</v>
      </c>
      <c r="AQ2701">
        <f>_xlfn.XLOOKUP(Tabela5[[#This Row],[UUID]],Planilha2!$A:$A,Planilha2!J:J,"")</f>
        <v>0</v>
      </c>
      <c r="AR2701">
        <f>_xlfn.XLOOKUP(Tabela5[[#This Row],[UUID]],Planilha2!$A:$A,Planilha2!K:K,"")</f>
        <v>0</v>
      </c>
      <c r="AS2701">
        <f>_xlfn.XLOOKUP(Tabela5[[#This Row],[UUID]],Planilha2!$A:$A,Planilha2!L:L,"")</f>
        <v>1</v>
      </c>
      <c r="AT2701">
        <f>_xlfn.XLOOKUP(Tabela5[[#This Row],[UUID]],Planilha2!$A:$A,Planilha2!M:M,"")</f>
        <v>0</v>
      </c>
      <c r="AU2701">
        <f>_xlfn.XLOOKUP(Tabela5[[#This Row],[UUID]],Planilha2!$A:$A,Planilha2!N:N,"")</f>
        <v>0</v>
      </c>
      <c r="AV2701">
        <f>_xlfn.XLOOKUP(Tabela5[[#This Row],[UUID]],Planilha2!$A:$A,Planilha2!O:O,"")</f>
        <v>0</v>
      </c>
    </row>
    <row r="2702" spans="1:48" x14ac:dyDescent="0.2">
      <c r="A2702" t="s">
        <v>10029</v>
      </c>
      <c r="B2702" t="s">
        <v>35</v>
      </c>
      <c r="C2702">
        <v>111659906</v>
      </c>
      <c r="D2702">
        <v>55685017000111</v>
      </c>
      <c r="E2702" t="s">
        <v>4062</v>
      </c>
      <c r="F2702" t="s">
        <v>10030</v>
      </c>
      <c r="G2702" t="s">
        <v>4064</v>
      </c>
      <c r="H2702" s="1">
        <v>45962</v>
      </c>
      <c r="I2702">
        <v>202511</v>
      </c>
      <c r="J2702">
        <v>184.51746</v>
      </c>
      <c r="L2702">
        <v>184.52</v>
      </c>
      <c r="N2702">
        <v>90513975</v>
      </c>
      <c r="O2702" s="1">
        <v>46092</v>
      </c>
      <c r="P2702" s="1">
        <v>46104</v>
      </c>
      <c r="R2702">
        <v>22</v>
      </c>
      <c r="S2702" t="s">
        <v>39</v>
      </c>
      <c r="T2702" t="s">
        <v>40</v>
      </c>
      <c r="U2702" t="s">
        <v>40</v>
      </c>
      <c r="V2702" t="s">
        <v>4065</v>
      </c>
      <c r="W2702">
        <v>6</v>
      </c>
      <c r="X2702" t="s">
        <v>42</v>
      </c>
      <c r="Y2702">
        <v>6</v>
      </c>
      <c r="Z2702" t="s">
        <v>40</v>
      </c>
      <c r="AA2702" t="s">
        <v>982</v>
      </c>
      <c r="AB2702" t="s">
        <v>44</v>
      </c>
      <c r="AE2702" t="s">
        <v>47</v>
      </c>
      <c r="AF2702" t="s">
        <v>10031</v>
      </c>
      <c r="AG2702" s="1">
        <v>46001</v>
      </c>
      <c r="AH2702" t="s">
        <v>70</v>
      </c>
      <c r="AI2702">
        <f>_xlfn.XLOOKUP(Tabela5[[#This Row],[UUID]],Planilha2!$A:$A,Planilha2!B:B,"")</f>
        <v>0</v>
      </c>
      <c r="AJ2702">
        <f>_xlfn.XLOOKUP(Tabela5[[#This Row],[UUID]],Planilha2!$A:$A,Planilha2!C:C,"")</f>
        <v>0</v>
      </c>
      <c r="AK2702">
        <f>_xlfn.XLOOKUP(Tabela5[[#This Row],[UUID]],Planilha2!$A:$A,Planilha2!D:D,"")</f>
        <v>0</v>
      </c>
      <c r="AL2702">
        <f>_xlfn.XLOOKUP(Tabela5[[#This Row],[UUID]],Planilha2!$A:$A,Planilha2!E:E,"")</f>
        <v>5</v>
      </c>
      <c r="AM2702">
        <f>_xlfn.XLOOKUP(Tabela5[[#This Row],[UUID]],Planilha2!$A:$A,Planilha2!F:F,"")</f>
        <v>0</v>
      </c>
      <c r="AN2702">
        <f>_xlfn.XLOOKUP(Tabela5[[#This Row],[UUID]],Planilha2!$A:$A,Planilha2!G:G,"")</f>
        <v>0</v>
      </c>
      <c r="AO2702">
        <f>_xlfn.XLOOKUP(Tabela5[[#This Row],[UUID]],Planilha2!$A:$A,Planilha2!H:H,"")</f>
        <v>0</v>
      </c>
      <c r="AP2702">
        <f>_xlfn.XLOOKUP(Tabela5[[#This Row],[UUID]],Planilha2!$A:$A,Planilha2!I:I,"")</f>
        <v>0</v>
      </c>
      <c r="AQ2702">
        <f>_xlfn.XLOOKUP(Tabela5[[#This Row],[UUID]],Planilha2!$A:$A,Planilha2!J:J,"")</f>
        <v>0</v>
      </c>
      <c r="AR2702">
        <f>_xlfn.XLOOKUP(Tabela5[[#This Row],[UUID]],Planilha2!$A:$A,Planilha2!K:K,"")</f>
        <v>0</v>
      </c>
      <c r="AS2702">
        <f>_xlfn.XLOOKUP(Tabela5[[#This Row],[UUID]],Planilha2!$A:$A,Planilha2!L:L,"")</f>
        <v>0</v>
      </c>
      <c r="AT2702">
        <f>_xlfn.XLOOKUP(Tabela5[[#This Row],[UUID]],Planilha2!$A:$A,Planilha2!M:M,"")</f>
        <v>0</v>
      </c>
      <c r="AU2702">
        <f>_xlfn.XLOOKUP(Tabela5[[#This Row],[UUID]],Planilha2!$A:$A,Planilha2!N:N,"")</f>
        <v>0</v>
      </c>
      <c r="AV2702">
        <f>_xlfn.XLOOKUP(Tabela5[[#This Row],[UUID]],Planilha2!$A:$A,Planilha2!O:O,"")</f>
        <v>0</v>
      </c>
    </row>
    <row r="2703" spans="1:48" x14ac:dyDescent="0.2">
      <c r="A2703" t="s">
        <v>10032</v>
      </c>
      <c r="B2703" t="s">
        <v>35</v>
      </c>
      <c r="C2703">
        <v>107147939</v>
      </c>
      <c r="D2703">
        <v>48790958934</v>
      </c>
      <c r="E2703" t="s">
        <v>1045</v>
      </c>
      <c r="F2703" t="s">
        <v>10033</v>
      </c>
      <c r="G2703" t="s">
        <v>1047</v>
      </c>
      <c r="H2703" s="1">
        <v>45962</v>
      </c>
      <c r="I2703">
        <v>202511</v>
      </c>
      <c r="J2703">
        <v>272.70067999999998</v>
      </c>
      <c r="K2703">
        <v>7.73</v>
      </c>
      <c r="L2703">
        <v>280.43</v>
      </c>
      <c r="N2703">
        <v>90513918</v>
      </c>
      <c r="O2703" s="1">
        <v>46092</v>
      </c>
      <c r="P2703" s="1">
        <v>46104</v>
      </c>
      <c r="R2703">
        <v>22</v>
      </c>
      <c r="S2703" t="s">
        <v>53</v>
      </c>
      <c r="T2703" t="s">
        <v>40</v>
      </c>
      <c r="U2703" t="s">
        <v>40</v>
      </c>
      <c r="V2703" t="s">
        <v>1048</v>
      </c>
      <c r="W2703">
        <v>6</v>
      </c>
      <c r="X2703" t="s">
        <v>42</v>
      </c>
      <c r="Y2703">
        <v>6</v>
      </c>
      <c r="Z2703" t="s">
        <v>40</v>
      </c>
      <c r="AA2703" t="s">
        <v>982</v>
      </c>
      <c r="AB2703" t="s">
        <v>44</v>
      </c>
      <c r="AE2703" t="s">
        <v>47</v>
      </c>
      <c r="AF2703" t="s">
        <v>10034</v>
      </c>
      <c r="AG2703" s="1">
        <v>46002</v>
      </c>
      <c r="AH2703" t="s">
        <v>70</v>
      </c>
      <c r="AI2703">
        <f>_xlfn.XLOOKUP(Tabela5[[#This Row],[UUID]],Planilha2!$A:$A,Planilha2!B:B,"")</f>
        <v>0</v>
      </c>
      <c r="AJ2703">
        <f>_xlfn.XLOOKUP(Tabela5[[#This Row],[UUID]],Planilha2!$A:$A,Planilha2!C:C,"")</f>
        <v>0</v>
      </c>
      <c r="AK2703">
        <f>_xlfn.XLOOKUP(Tabela5[[#This Row],[UUID]],Planilha2!$A:$A,Planilha2!D:D,"")</f>
        <v>0</v>
      </c>
      <c r="AL2703">
        <f>_xlfn.XLOOKUP(Tabela5[[#This Row],[UUID]],Planilha2!$A:$A,Planilha2!E:E,"")</f>
        <v>5</v>
      </c>
      <c r="AM2703">
        <f>_xlfn.XLOOKUP(Tabela5[[#This Row],[UUID]],Planilha2!$A:$A,Planilha2!F:F,"")</f>
        <v>0</v>
      </c>
      <c r="AN2703">
        <f>_xlfn.XLOOKUP(Tabela5[[#This Row],[UUID]],Planilha2!$A:$A,Planilha2!G:G,"")</f>
        <v>0</v>
      </c>
      <c r="AO2703">
        <f>_xlfn.XLOOKUP(Tabela5[[#This Row],[UUID]],Planilha2!$A:$A,Planilha2!H:H,"")</f>
        <v>0</v>
      </c>
      <c r="AP2703">
        <f>_xlfn.XLOOKUP(Tabela5[[#This Row],[UUID]],Planilha2!$A:$A,Planilha2!I:I,"")</f>
        <v>0</v>
      </c>
      <c r="AQ2703">
        <f>_xlfn.XLOOKUP(Tabela5[[#This Row],[UUID]],Planilha2!$A:$A,Planilha2!J:J,"")</f>
        <v>0</v>
      </c>
      <c r="AR2703">
        <f>_xlfn.XLOOKUP(Tabela5[[#This Row],[UUID]],Planilha2!$A:$A,Planilha2!K:K,"")</f>
        <v>0</v>
      </c>
      <c r="AS2703">
        <f>_xlfn.XLOOKUP(Tabela5[[#This Row],[UUID]],Planilha2!$A:$A,Planilha2!L:L,"")</f>
        <v>0</v>
      </c>
      <c r="AT2703">
        <f>_xlfn.XLOOKUP(Tabela5[[#This Row],[UUID]],Planilha2!$A:$A,Planilha2!M:M,"")</f>
        <v>0</v>
      </c>
      <c r="AU2703">
        <f>_xlfn.XLOOKUP(Tabela5[[#This Row],[UUID]],Planilha2!$A:$A,Planilha2!N:N,"")</f>
        <v>0</v>
      </c>
      <c r="AV2703">
        <f>_xlfn.XLOOKUP(Tabela5[[#This Row],[UUID]],Planilha2!$A:$A,Planilha2!O:O,"")</f>
        <v>0</v>
      </c>
    </row>
    <row r="2704" spans="1:48" x14ac:dyDescent="0.2">
      <c r="A2704" t="s">
        <v>10035</v>
      </c>
      <c r="B2704" t="s">
        <v>35</v>
      </c>
      <c r="C2704">
        <v>109680553</v>
      </c>
      <c r="D2704">
        <v>44369405000177</v>
      </c>
      <c r="E2704" t="s">
        <v>4161</v>
      </c>
      <c r="F2704" t="s">
        <v>10036</v>
      </c>
      <c r="G2704" t="s">
        <v>4163</v>
      </c>
      <c r="H2704" s="1">
        <v>45962</v>
      </c>
      <c r="I2704">
        <v>202511</v>
      </c>
      <c r="J2704">
        <v>842.70118000000002</v>
      </c>
      <c r="L2704">
        <v>842.7</v>
      </c>
      <c r="N2704">
        <v>90486726</v>
      </c>
      <c r="O2704" s="1">
        <v>46063</v>
      </c>
      <c r="P2704" s="1">
        <v>46073</v>
      </c>
      <c r="R2704">
        <v>53</v>
      </c>
      <c r="S2704" t="s">
        <v>39</v>
      </c>
      <c r="T2704" t="s">
        <v>40</v>
      </c>
      <c r="U2704" t="s">
        <v>40</v>
      </c>
      <c r="V2704" t="s">
        <v>4164</v>
      </c>
      <c r="W2704">
        <v>6</v>
      </c>
      <c r="X2704" t="s">
        <v>42</v>
      </c>
      <c r="Y2704">
        <v>6</v>
      </c>
      <c r="Z2704" t="s">
        <v>40</v>
      </c>
      <c r="AA2704" t="s">
        <v>982</v>
      </c>
      <c r="AB2704" t="s">
        <v>44</v>
      </c>
      <c r="AE2704" t="s">
        <v>2615</v>
      </c>
      <c r="AF2704" t="s">
        <v>10037</v>
      </c>
      <c r="AG2704" s="1">
        <v>46002</v>
      </c>
      <c r="AH2704" t="s">
        <v>70</v>
      </c>
      <c r="AI2704">
        <f>_xlfn.XLOOKUP(Tabela5[[#This Row],[UUID]],Planilha2!$A:$A,Planilha2!B:B,"")</f>
        <v>0</v>
      </c>
      <c r="AJ2704">
        <f>_xlfn.XLOOKUP(Tabela5[[#This Row],[UUID]],Planilha2!$A:$A,Planilha2!C:C,"")</f>
        <v>0</v>
      </c>
      <c r="AK2704">
        <f>_xlfn.XLOOKUP(Tabela5[[#This Row],[UUID]],Planilha2!$A:$A,Planilha2!D:D,"")</f>
        <v>0</v>
      </c>
      <c r="AL2704">
        <f>_xlfn.XLOOKUP(Tabela5[[#This Row],[UUID]],Planilha2!$A:$A,Planilha2!E:E,"")</f>
        <v>5</v>
      </c>
      <c r="AM2704">
        <f>_xlfn.XLOOKUP(Tabela5[[#This Row],[UUID]],Planilha2!$A:$A,Planilha2!F:F,"")</f>
        <v>0</v>
      </c>
      <c r="AN2704">
        <f>_xlfn.XLOOKUP(Tabela5[[#This Row],[UUID]],Planilha2!$A:$A,Planilha2!G:G,"")</f>
        <v>0</v>
      </c>
      <c r="AO2704">
        <f>_xlfn.XLOOKUP(Tabela5[[#This Row],[UUID]],Planilha2!$A:$A,Planilha2!H:H,"")</f>
        <v>0</v>
      </c>
      <c r="AP2704">
        <f>_xlfn.XLOOKUP(Tabela5[[#This Row],[UUID]],Planilha2!$A:$A,Planilha2!I:I,"")</f>
        <v>0</v>
      </c>
      <c r="AQ2704">
        <f>_xlfn.XLOOKUP(Tabela5[[#This Row],[UUID]],Planilha2!$A:$A,Planilha2!J:J,"")</f>
        <v>0</v>
      </c>
      <c r="AR2704">
        <f>_xlfn.XLOOKUP(Tabela5[[#This Row],[UUID]],Planilha2!$A:$A,Planilha2!K:K,"")</f>
        <v>0</v>
      </c>
      <c r="AS2704">
        <f>_xlfn.XLOOKUP(Tabela5[[#This Row],[UUID]],Planilha2!$A:$A,Planilha2!L:L,"")</f>
        <v>0</v>
      </c>
      <c r="AT2704">
        <f>_xlfn.XLOOKUP(Tabela5[[#This Row],[UUID]],Planilha2!$A:$A,Planilha2!M:M,"")</f>
        <v>0</v>
      </c>
      <c r="AU2704">
        <f>_xlfn.XLOOKUP(Tabela5[[#This Row],[UUID]],Planilha2!$A:$A,Planilha2!N:N,"")</f>
        <v>0</v>
      </c>
      <c r="AV2704">
        <f>_xlfn.XLOOKUP(Tabela5[[#This Row],[UUID]],Planilha2!$A:$A,Planilha2!O:O,"")</f>
        <v>0</v>
      </c>
    </row>
    <row r="2705" spans="1:48" x14ac:dyDescent="0.2">
      <c r="A2705" t="s">
        <v>10038</v>
      </c>
      <c r="B2705" t="s">
        <v>35</v>
      </c>
      <c r="C2705">
        <v>97638137</v>
      </c>
      <c r="D2705">
        <v>4191559966</v>
      </c>
      <c r="E2705" t="s">
        <v>7103</v>
      </c>
      <c r="F2705" t="s">
        <v>7104</v>
      </c>
      <c r="G2705" t="s">
        <v>7105</v>
      </c>
      <c r="H2705" s="1">
        <v>45931</v>
      </c>
      <c r="I2705">
        <v>202510</v>
      </c>
      <c r="J2705">
        <v>159.99469999999999</v>
      </c>
      <c r="L2705">
        <v>159.99</v>
      </c>
      <c r="N2705">
        <v>90431230</v>
      </c>
      <c r="O2705" s="1">
        <v>46007</v>
      </c>
      <c r="P2705" s="1">
        <v>46059</v>
      </c>
      <c r="R2705">
        <v>67</v>
      </c>
      <c r="S2705" t="s">
        <v>53</v>
      </c>
      <c r="T2705" t="s">
        <v>40</v>
      </c>
      <c r="U2705" t="s">
        <v>40</v>
      </c>
      <c r="V2705" t="s">
        <v>7106</v>
      </c>
      <c r="W2705">
        <v>6</v>
      </c>
      <c r="X2705" t="s">
        <v>42</v>
      </c>
      <c r="Y2705">
        <v>6</v>
      </c>
      <c r="Z2705" t="s">
        <v>40</v>
      </c>
      <c r="AA2705" t="s">
        <v>982</v>
      </c>
      <c r="AB2705" t="s">
        <v>44</v>
      </c>
      <c r="AC2705" t="s">
        <v>45</v>
      </c>
      <c r="AE2705" t="s">
        <v>298</v>
      </c>
      <c r="AF2705" t="s">
        <v>10039</v>
      </c>
      <c r="AG2705" s="1">
        <v>46072</v>
      </c>
      <c r="AH2705" t="s">
        <v>2615</v>
      </c>
      <c r="AI2705">
        <f>_xlfn.XLOOKUP(Tabela5[[#This Row],[UUID]],Planilha2!$A:$A,Planilha2!B:B,"")</f>
        <v>1</v>
      </c>
      <c r="AJ2705">
        <f>_xlfn.XLOOKUP(Tabela5[[#This Row],[UUID]],Planilha2!$A:$A,Planilha2!C:C,"")</f>
        <v>0</v>
      </c>
      <c r="AK2705">
        <f>_xlfn.XLOOKUP(Tabela5[[#This Row],[UUID]],Planilha2!$A:$A,Planilha2!D:D,"")</f>
        <v>4</v>
      </c>
      <c r="AL2705">
        <f>_xlfn.XLOOKUP(Tabela5[[#This Row],[UUID]],Planilha2!$A:$A,Planilha2!E:E,"")</f>
        <v>1</v>
      </c>
      <c r="AM2705">
        <f>_xlfn.XLOOKUP(Tabela5[[#This Row],[UUID]],Planilha2!$A:$A,Planilha2!F:F,"")</f>
        <v>1</v>
      </c>
      <c r="AN2705">
        <f>_xlfn.XLOOKUP(Tabela5[[#This Row],[UUID]],Planilha2!$A:$A,Planilha2!G:G,"")</f>
        <v>1</v>
      </c>
      <c r="AO2705">
        <f>_xlfn.XLOOKUP(Tabela5[[#This Row],[UUID]],Planilha2!$A:$A,Planilha2!H:H,"")</f>
        <v>1</v>
      </c>
      <c r="AP2705">
        <f>_xlfn.XLOOKUP(Tabela5[[#This Row],[UUID]],Planilha2!$A:$A,Planilha2!I:I,"")</f>
        <v>1</v>
      </c>
      <c r="AQ2705">
        <f>_xlfn.XLOOKUP(Tabela5[[#This Row],[UUID]],Planilha2!$A:$A,Planilha2!J:J,"")</f>
        <v>1</v>
      </c>
      <c r="AR2705">
        <f>_xlfn.XLOOKUP(Tabela5[[#This Row],[UUID]],Planilha2!$A:$A,Planilha2!K:K,"")</f>
        <v>1</v>
      </c>
      <c r="AS2705">
        <f>_xlfn.XLOOKUP(Tabela5[[#This Row],[UUID]],Planilha2!$A:$A,Planilha2!L:L,"")</f>
        <v>1</v>
      </c>
      <c r="AT2705">
        <f>_xlfn.XLOOKUP(Tabela5[[#This Row],[UUID]],Planilha2!$A:$A,Planilha2!M:M,"")</f>
        <v>0</v>
      </c>
      <c r="AU2705">
        <f>_xlfn.XLOOKUP(Tabela5[[#This Row],[UUID]],Planilha2!$A:$A,Planilha2!N:N,"")</f>
        <v>1</v>
      </c>
      <c r="AV2705">
        <f>_xlfn.XLOOKUP(Tabela5[[#This Row],[UUID]],Planilha2!$A:$A,Planilha2!O:O,"")</f>
        <v>1</v>
      </c>
    </row>
    <row r="2706" spans="1:48" x14ac:dyDescent="0.2">
      <c r="A2706" t="s">
        <v>10040</v>
      </c>
      <c r="B2706" t="s">
        <v>35</v>
      </c>
      <c r="C2706">
        <v>92996957</v>
      </c>
      <c r="D2706">
        <v>12179776861</v>
      </c>
      <c r="E2706" t="s">
        <v>1075</v>
      </c>
      <c r="F2706" t="s">
        <v>10041</v>
      </c>
      <c r="G2706" t="s">
        <v>1077</v>
      </c>
      <c r="H2706" s="1">
        <v>45962</v>
      </c>
      <c r="I2706">
        <v>202511</v>
      </c>
      <c r="J2706">
        <v>90.49512</v>
      </c>
      <c r="L2706">
        <v>90.5</v>
      </c>
      <c r="N2706">
        <v>90414673</v>
      </c>
      <c r="O2706" s="1">
        <v>45992</v>
      </c>
      <c r="P2706" s="1">
        <v>46017</v>
      </c>
      <c r="R2706">
        <v>109</v>
      </c>
      <c r="S2706" t="s">
        <v>53</v>
      </c>
      <c r="T2706" t="s">
        <v>40</v>
      </c>
      <c r="U2706" t="s">
        <v>40</v>
      </c>
      <c r="V2706" t="s">
        <v>1078</v>
      </c>
      <c r="W2706">
        <v>6</v>
      </c>
      <c r="X2706" t="s">
        <v>42</v>
      </c>
      <c r="Y2706">
        <v>6</v>
      </c>
      <c r="Z2706" t="s">
        <v>40</v>
      </c>
      <c r="AA2706" t="s">
        <v>982</v>
      </c>
      <c r="AB2706" t="s">
        <v>44</v>
      </c>
      <c r="AE2706" t="s">
        <v>298</v>
      </c>
      <c r="AF2706" t="s">
        <v>10042</v>
      </c>
      <c r="AG2706" s="1">
        <v>46001</v>
      </c>
      <c r="AH2706" t="s">
        <v>70</v>
      </c>
      <c r="AI2706">
        <f>_xlfn.XLOOKUP(Tabela5[[#This Row],[UUID]],Planilha2!$A:$A,Planilha2!B:B,"")</f>
        <v>0</v>
      </c>
      <c r="AJ2706">
        <f>_xlfn.XLOOKUP(Tabela5[[#This Row],[UUID]],Planilha2!$A:$A,Planilha2!C:C,"")</f>
        <v>0</v>
      </c>
      <c r="AK2706">
        <f>_xlfn.XLOOKUP(Tabela5[[#This Row],[UUID]],Planilha2!$A:$A,Planilha2!D:D,"")</f>
        <v>0</v>
      </c>
      <c r="AL2706">
        <f>_xlfn.XLOOKUP(Tabela5[[#This Row],[UUID]],Planilha2!$A:$A,Planilha2!E:E,"")</f>
        <v>6</v>
      </c>
      <c r="AM2706">
        <f>_xlfn.XLOOKUP(Tabela5[[#This Row],[UUID]],Planilha2!$A:$A,Planilha2!F:F,"")</f>
        <v>0</v>
      </c>
      <c r="AN2706">
        <f>_xlfn.XLOOKUP(Tabela5[[#This Row],[UUID]],Planilha2!$A:$A,Planilha2!G:G,"")</f>
        <v>0</v>
      </c>
      <c r="AO2706">
        <f>_xlfn.XLOOKUP(Tabela5[[#This Row],[UUID]],Planilha2!$A:$A,Planilha2!H:H,"")</f>
        <v>0</v>
      </c>
      <c r="AP2706">
        <f>_xlfn.XLOOKUP(Tabela5[[#This Row],[UUID]],Planilha2!$A:$A,Planilha2!I:I,"")</f>
        <v>0</v>
      </c>
      <c r="AQ2706">
        <f>_xlfn.XLOOKUP(Tabela5[[#This Row],[UUID]],Planilha2!$A:$A,Planilha2!J:J,"")</f>
        <v>0</v>
      </c>
      <c r="AR2706">
        <f>_xlfn.XLOOKUP(Tabela5[[#This Row],[UUID]],Planilha2!$A:$A,Planilha2!K:K,"")</f>
        <v>0</v>
      </c>
      <c r="AS2706">
        <f>_xlfn.XLOOKUP(Tabela5[[#This Row],[UUID]],Planilha2!$A:$A,Planilha2!L:L,"")</f>
        <v>0</v>
      </c>
      <c r="AT2706">
        <f>_xlfn.XLOOKUP(Tabela5[[#This Row],[UUID]],Planilha2!$A:$A,Planilha2!M:M,"")</f>
        <v>0</v>
      </c>
      <c r="AU2706">
        <f>_xlfn.XLOOKUP(Tabela5[[#This Row],[UUID]],Planilha2!$A:$A,Planilha2!N:N,"")</f>
        <v>0</v>
      </c>
      <c r="AV2706">
        <f>_xlfn.XLOOKUP(Tabela5[[#This Row],[UUID]],Planilha2!$A:$A,Planilha2!O:O,"")</f>
        <v>0</v>
      </c>
    </row>
    <row r="2707" spans="1:48" x14ac:dyDescent="0.2">
      <c r="A2707" t="s">
        <v>10043</v>
      </c>
      <c r="B2707" t="s">
        <v>35</v>
      </c>
      <c r="C2707">
        <v>13429957</v>
      </c>
      <c r="D2707">
        <v>2562671970</v>
      </c>
      <c r="E2707" t="s">
        <v>4227</v>
      </c>
      <c r="F2707" t="s">
        <v>4228</v>
      </c>
      <c r="G2707" t="s">
        <v>4229</v>
      </c>
      <c r="H2707" s="1">
        <v>45931</v>
      </c>
      <c r="I2707">
        <v>202510</v>
      </c>
      <c r="J2707">
        <v>237.20585</v>
      </c>
      <c r="L2707">
        <v>237.21</v>
      </c>
      <c r="N2707">
        <v>90431180</v>
      </c>
      <c r="O2707" s="1">
        <v>46007</v>
      </c>
      <c r="P2707" s="1">
        <v>46059</v>
      </c>
      <c r="R2707">
        <v>67</v>
      </c>
      <c r="S2707" t="s">
        <v>53</v>
      </c>
      <c r="T2707" t="s">
        <v>40</v>
      </c>
      <c r="U2707" t="s">
        <v>40</v>
      </c>
      <c r="V2707" t="s">
        <v>4230</v>
      </c>
      <c r="W2707">
        <v>6</v>
      </c>
      <c r="X2707" t="s">
        <v>42</v>
      </c>
      <c r="Y2707">
        <v>6</v>
      </c>
      <c r="Z2707" t="s">
        <v>40</v>
      </c>
      <c r="AA2707" t="s">
        <v>982</v>
      </c>
      <c r="AB2707" t="s">
        <v>44</v>
      </c>
      <c r="AC2707" t="s">
        <v>45</v>
      </c>
      <c r="AE2707" t="s">
        <v>298</v>
      </c>
      <c r="AF2707" t="s">
        <v>10044</v>
      </c>
      <c r="AG2707" s="1">
        <v>46042</v>
      </c>
      <c r="AH2707" t="s">
        <v>2751</v>
      </c>
      <c r="AI2707">
        <f>_xlfn.XLOOKUP(Tabela5[[#This Row],[UUID]],Planilha2!$A:$A,Planilha2!B:B,"")</f>
        <v>0</v>
      </c>
      <c r="AJ2707">
        <f>_xlfn.XLOOKUP(Tabela5[[#This Row],[UUID]],Planilha2!$A:$A,Planilha2!C:C,"")</f>
        <v>1</v>
      </c>
      <c r="AK2707">
        <f>_xlfn.XLOOKUP(Tabela5[[#This Row],[UUID]],Planilha2!$A:$A,Planilha2!D:D,"")</f>
        <v>2</v>
      </c>
      <c r="AL2707">
        <f>_xlfn.XLOOKUP(Tabela5[[#This Row],[UUID]],Planilha2!$A:$A,Planilha2!E:E,"")</f>
        <v>1</v>
      </c>
      <c r="AM2707">
        <f>_xlfn.XLOOKUP(Tabela5[[#This Row],[UUID]],Planilha2!$A:$A,Planilha2!F:F,"")</f>
        <v>1</v>
      </c>
      <c r="AN2707">
        <f>_xlfn.XLOOKUP(Tabela5[[#This Row],[UUID]],Planilha2!$A:$A,Planilha2!G:G,"")</f>
        <v>1</v>
      </c>
      <c r="AO2707">
        <f>_xlfn.XLOOKUP(Tabela5[[#This Row],[UUID]],Planilha2!$A:$A,Planilha2!H:H,"")</f>
        <v>1</v>
      </c>
      <c r="AP2707">
        <f>_xlfn.XLOOKUP(Tabela5[[#This Row],[UUID]],Planilha2!$A:$A,Planilha2!I:I,"")</f>
        <v>1</v>
      </c>
      <c r="AQ2707">
        <f>_xlfn.XLOOKUP(Tabela5[[#This Row],[UUID]],Planilha2!$A:$A,Planilha2!J:J,"")</f>
        <v>1</v>
      </c>
      <c r="AR2707">
        <f>_xlfn.XLOOKUP(Tabela5[[#This Row],[UUID]],Planilha2!$A:$A,Planilha2!K:K,"")</f>
        <v>1</v>
      </c>
      <c r="AS2707">
        <f>_xlfn.XLOOKUP(Tabela5[[#This Row],[UUID]],Planilha2!$A:$A,Planilha2!L:L,"")</f>
        <v>1</v>
      </c>
      <c r="AT2707">
        <f>_xlfn.XLOOKUP(Tabela5[[#This Row],[UUID]],Planilha2!$A:$A,Planilha2!M:M,"")</f>
        <v>1</v>
      </c>
      <c r="AU2707">
        <f>_xlfn.XLOOKUP(Tabela5[[#This Row],[UUID]],Planilha2!$A:$A,Planilha2!N:N,"")</f>
        <v>1</v>
      </c>
      <c r="AV2707">
        <f>_xlfn.XLOOKUP(Tabela5[[#This Row],[UUID]],Planilha2!$A:$A,Planilha2!O:O,"")</f>
        <v>1</v>
      </c>
    </row>
    <row r="2708" spans="1:48" x14ac:dyDescent="0.2">
      <c r="A2708" t="s">
        <v>10045</v>
      </c>
      <c r="B2708" t="s">
        <v>35</v>
      </c>
      <c r="C2708">
        <v>37365320</v>
      </c>
      <c r="D2708">
        <v>24203548349</v>
      </c>
      <c r="E2708" t="s">
        <v>4215</v>
      </c>
      <c r="F2708" t="s">
        <v>10046</v>
      </c>
      <c r="G2708" t="s">
        <v>4217</v>
      </c>
      <c r="H2708" s="1">
        <v>45962</v>
      </c>
      <c r="I2708">
        <v>202511</v>
      </c>
      <c r="J2708">
        <v>119.14661</v>
      </c>
      <c r="L2708">
        <v>119.15</v>
      </c>
      <c r="N2708">
        <v>90513910</v>
      </c>
      <c r="O2708" s="1">
        <v>46092</v>
      </c>
      <c r="P2708" s="1">
        <v>46104</v>
      </c>
      <c r="R2708">
        <v>22</v>
      </c>
      <c r="S2708" t="s">
        <v>53</v>
      </c>
      <c r="T2708" t="s">
        <v>40</v>
      </c>
      <c r="U2708" t="s">
        <v>40</v>
      </c>
      <c r="V2708" t="s">
        <v>4218</v>
      </c>
      <c r="W2708">
        <v>6</v>
      </c>
      <c r="X2708" t="s">
        <v>42</v>
      </c>
      <c r="Y2708">
        <v>6</v>
      </c>
      <c r="Z2708" t="s">
        <v>40</v>
      </c>
      <c r="AA2708" t="s">
        <v>982</v>
      </c>
      <c r="AB2708" t="s">
        <v>44</v>
      </c>
      <c r="AE2708" t="s">
        <v>47</v>
      </c>
      <c r="AF2708" t="s">
        <v>10047</v>
      </c>
      <c r="AG2708" s="1">
        <v>46020</v>
      </c>
      <c r="AH2708" t="s">
        <v>70</v>
      </c>
      <c r="AI2708">
        <f>_xlfn.XLOOKUP(Tabela5[[#This Row],[UUID]],Planilha2!$A:$A,Planilha2!B:B,"")</f>
        <v>0</v>
      </c>
      <c r="AJ2708">
        <f>_xlfn.XLOOKUP(Tabela5[[#This Row],[UUID]],Planilha2!$A:$A,Planilha2!C:C,"")</f>
        <v>0</v>
      </c>
      <c r="AK2708">
        <f>_xlfn.XLOOKUP(Tabela5[[#This Row],[UUID]],Planilha2!$A:$A,Planilha2!D:D,"")</f>
        <v>1</v>
      </c>
      <c r="AL2708">
        <f>_xlfn.XLOOKUP(Tabela5[[#This Row],[UUID]],Planilha2!$A:$A,Planilha2!E:E,"")</f>
        <v>2</v>
      </c>
      <c r="AM2708">
        <f>_xlfn.XLOOKUP(Tabela5[[#This Row],[UUID]],Planilha2!$A:$A,Planilha2!F:F,"")</f>
        <v>0</v>
      </c>
      <c r="AN2708">
        <f>_xlfn.XLOOKUP(Tabela5[[#This Row],[UUID]],Planilha2!$A:$A,Planilha2!G:G,"")</f>
        <v>0</v>
      </c>
      <c r="AO2708">
        <f>_xlfn.XLOOKUP(Tabela5[[#This Row],[UUID]],Planilha2!$A:$A,Planilha2!H:H,"")</f>
        <v>0</v>
      </c>
      <c r="AP2708">
        <f>_xlfn.XLOOKUP(Tabela5[[#This Row],[UUID]],Planilha2!$A:$A,Planilha2!I:I,"")</f>
        <v>1</v>
      </c>
      <c r="AQ2708">
        <f>_xlfn.XLOOKUP(Tabela5[[#This Row],[UUID]],Planilha2!$A:$A,Planilha2!J:J,"")</f>
        <v>1</v>
      </c>
      <c r="AR2708">
        <f>_xlfn.XLOOKUP(Tabela5[[#This Row],[UUID]],Planilha2!$A:$A,Planilha2!K:K,"")</f>
        <v>1</v>
      </c>
      <c r="AS2708">
        <f>_xlfn.XLOOKUP(Tabela5[[#This Row],[UUID]],Planilha2!$A:$A,Planilha2!L:L,"")</f>
        <v>1</v>
      </c>
      <c r="AT2708">
        <f>_xlfn.XLOOKUP(Tabela5[[#This Row],[UUID]],Planilha2!$A:$A,Planilha2!M:M,"")</f>
        <v>0</v>
      </c>
      <c r="AU2708">
        <f>_xlfn.XLOOKUP(Tabela5[[#This Row],[UUID]],Planilha2!$A:$A,Planilha2!N:N,"")</f>
        <v>0</v>
      </c>
      <c r="AV2708">
        <f>_xlfn.XLOOKUP(Tabela5[[#This Row],[UUID]],Planilha2!$A:$A,Planilha2!O:O,"")</f>
        <v>0</v>
      </c>
    </row>
    <row r="2709" spans="1:48" x14ac:dyDescent="0.2">
      <c r="A2709" t="s">
        <v>10048</v>
      </c>
      <c r="B2709" t="s">
        <v>35</v>
      </c>
      <c r="C2709">
        <v>61017175</v>
      </c>
      <c r="D2709">
        <v>27054200888</v>
      </c>
      <c r="E2709" t="s">
        <v>4293</v>
      </c>
      <c r="F2709" t="s">
        <v>10049</v>
      </c>
      <c r="G2709" t="s">
        <v>4295</v>
      </c>
      <c r="H2709" s="1">
        <v>45962</v>
      </c>
      <c r="I2709">
        <v>202511</v>
      </c>
      <c r="J2709">
        <v>183.93353999999999</v>
      </c>
      <c r="L2709">
        <v>183.93</v>
      </c>
      <c r="N2709">
        <v>90513940</v>
      </c>
      <c r="O2709" s="1">
        <v>46092</v>
      </c>
      <c r="P2709" s="1">
        <v>46104</v>
      </c>
      <c r="R2709">
        <v>22</v>
      </c>
      <c r="S2709" t="s">
        <v>53</v>
      </c>
      <c r="T2709" t="s">
        <v>40</v>
      </c>
      <c r="U2709" t="s">
        <v>40</v>
      </c>
      <c r="V2709" t="s">
        <v>4296</v>
      </c>
      <c r="W2709">
        <v>6</v>
      </c>
      <c r="X2709" t="s">
        <v>42</v>
      </c>
      <c r="Y2709">
        <v>6</v>
      </c>
      <c r="Z2709" t="s">
        <v>40</v>
      </c>
      <c r="AA2709" t="s">
        <v>982</v>
      </c>
      <c r="AB2709" t="s">
        <v>44</v>
      </c>
      <c r="AE2709" t="s">
        <v>47</v>
      </c>
      <c r="AF2709" t="s">
        <v>10050</v>
      </c>
      <c r="AG2709" s="1">
        <v>46020</v>
      </c>
      <c r="AH2709" t="s">
        <v>70</v>
      </c>
      <c r="AI2709">
        <f>_xlfn.XLOOKUP(Tabela5[[#This Row],[UUID]],Planilha2!$A:$A,Planilha2!B:B,"")</f>
        <v>0</v>
      </c>
      <c r="AJ2709">
        <f>_xlfn.XLOOKUP(Tabela5[[#This Row],[UUID]],Planilha2!$A:$A,Planilha2!C:C,"")</f>
        <v>0</v>
      </c>
      <c r="AK2709">
        <f>_xlfn.XLOOKUP(Tabela5[[#This Row],[UUID]],Planilha2!$A:$A,Planilha2!D:D,"")</f>
        <v>1</v>
      </c>
      <c r="AL2709">
        <f>_xlfn.XLOOKUP(Tabela5[[#This Row],[UUID]],Planilha2!$A:$A,Planilha2!E:E,"")</f>
        <v>2</v>
      </c>
      <c r="AM2709">
        <f>_xlfn.XLOOKUP(Tabela5[[#This Row],[UUID]],Planilha2!$A:$A,Planilha2!F:F,"")</f>
        <v>0</v>
      </c>
      <c r="AN2709">
        <f>_xlfn.XLOOKUP(Tabela5[[#This Row],[UUID]],Planilha2!$A:$A,Planilha2!G:G,"")</f>
        <v>0</v>
      </c>
      <c r="AO2709">
        <f>_xlfn.XLOOKUP(Tabela5[[#This Row],[UUID]],Planilha2!$A:$A,Planilha2!H:H,"")</f>
        <v>0</v>
      </c>
      <c r="AP2709">
        <f>_xlfn.XLOOKUP(Tabela5[[#This Row],[UUID]],Planilha2!$A:$A,Planilha2!I:I,"")</f>
        <v>1</v>
      </c>
      <c r="AQ2709">
        <f>_xlfn.XLOOKUP(Tabela5[[#This Row],[UUID]],Planilha2!$A:$A,Planilha2!J:J,"")</f>
        <v>1</v>
      </c>
      <c r="AR2709">
        <f>_xlfn.XLOOKUP(Tabela5[[#This Row],[UUID]],Planilha2!$A:$A,Planilha2!K:K,"")</f>
        <v>1</v>
      </c>
      <c r="AS2709">
        <f>_xlfn.XLOOKUP(Tabela5[[#This Row],[UUID]],Planilha2!$A:$A,Planilha2!L:L,"")</f>
        <v>1</v>
      </c>
      <c r="AT2709">
        <f>_xlfn.XLOOKUP(Tabela5[[#This Row],[UUID]],Planilha2!$A:$A,Planilha2!M:M,"")</f>
        <v>0</v>
      </c>
      <c r="AU2709">
        <f>_xlfn.XLOOKUP(Tabela5[[#This Row],[UUID]],Planilha2!$A:$A,Planilha2!N:N,"")</f>
        <v>0</v>
      </c>
      <c r="AV2709">
        <f>_xlfn.XLOOKUP(Tabela5[[#This Row],[UUID]],Planilha2!$A:$A,Planilha2!O:O,"")</f>
        <v>0</v>
      </c>
    </row>
    <row r="2710" spans="1:48" x14ac:dyDescent="0.2">
      <c r="A2710" t="s">
        <v>10051</v>
      </c>
      <c r="B2710" t="s">
        <v>35</v>
      </c>
      <c r="C2710">
        <v>37365320</v>
      </c>
      <c r="D2710">
        <v>24203548349</v>
      </c>
      <c r="E2710" t="s">
        <v>4215</v>
      </c>
      <c r="F2710" t="s">
        <v>4216</v>
      </c>
      <c r="G2710" t="s">
        <v>4217</v>
      </c>
      <c r="H2710" s="1">
        <v>45931</v>
      </c>
      <c r="I2710">
        <v>202510</v>
      </c>
      <c r="J2710">
        <v>140.33664999999999</v>
      </c>
      <c r="L2710">
        <v>140.34</v>
      </c>
      <c r="N2710">
        <v>90431145</v>
      </c>
      <c r="O2710" s="1">
        <v>46007</v>
      </c>
      <c r="P2710" s="1">
        <v>46059</v>
      </c>
      <c r="R2710">
        <v>67</v>
      </c>
      <c r="S2710" t="s">
        <v>53</v>
      </c>
      <c r="T2710" t="s">
        <v>40</v>
      </c>
      <c r="U2710" t="s">
        <v>40</v>
      </c>
      <c r="V2710" t="s">
        <v>4218</v>
      </c>
      <c r="W2710">
        <v>6</v>
      </c>
      <c r="X2710" t="s">
        <v>42</v>
      </c>
      <c r="Y2710">
        <v>6</v>
      </c>
      <c r="Z2710" t="s">
        <v>40</v>
      </c>
      <c r="AA2710" t="s">
        <v>982</v>
      </c>
      <c r="AB2710" t="s">
        <v>44</v>
      </c>
      <c r="AC2710" t="s">
        <v>45</v>
      </c>
      <c r="AE2710" t="s">
        <v>298</v>
      </c>
      <c r="AF2710" t="s">
        <v>10052</v>
      </c>
      <c r="AG2710" s="1">
        <v>46062</v>
      </c>
      <c r="AH2710" t="s">
        <v>2751</v>
      </c>
      <c r="AI2710">
        <f>_xlfn.XLOOKUP(Tabela5[[#This Row],[UUID]],Planilha2!$A:$A,Planilha2!B:B,"")</f>
        <v>0</v>
      </c>
      <c r="AJ2710">
        <f>_xlfn.XLOOKUP(Tabela5[[#This Row],[UUID]],Planilha2!$A:$A,Planilha2!C:C,"")</f>
        <v>1</v>
      </c>
      <c r="AK2710">
        <f>_xlfn.XLOOKUP(Tabela5[[#This Row],[UUID]],Planilha2!$A:$A,Planilha2!D:D,"")</f>
        <v>1</v>
      </c>
      <c r="AL2710">
        <f>_xlfn.XLOOKUP(Tabela5[[#This Row],[UUID]],Planilha2!$A:$A,Planilha2!E:E,"")</f>
        <v>0</v>
      </c>
      <c r="AM2710">
        <f>_xlfn.XLOOKUP(Tabela5[[#This Row],[UUID]],Planilha2!$A:$A,Planilha2!F:F,"")</f>
        <v>1</v>
      </c>
      <c r="AN2710">
        <f>_xlfn.XLOOKUP(Tabela5[[#This Row],[UUID]],Planilha2!$A:$A,Planilha2!G:G,"")</f>
        <v>1</v>
      </c>
      <c r="AO2710">
        <f>_xlfn.XLOOKUP(Tabela5[[#This Row],[UUID]],Planilha2!$A:$A,Planilha2!H:H,"")</f>
        <v>1</v>
      </c>
      <c r="AP2710">
        <f>_xlfn.XLOOKUP(Tabela5[[#This Row],[UUID]],Planilha2!$A:$A,Planilha2!I:I,"")</f>
        <v>1</v>
      </c>
      <c r="AQ2710">
        <f>_xlfn.XLOOKUP(Tabela5[[#This Row],[UUID]],Planilha2!$A:$A,Planilha2!J:J,"")</f>
        <v>1</v>
      </c>
      <c r="AR2710">
        <f>_xlfn.XLOOKUP(Tabela5[[#This Row],[UUID]],Planilha2!$A:$A,Planilha2!K:K,"")</f>
        <v>1</v>
      </c>
      <c r="AS2710">
        <f>_xlfn.XLOOKUP(Tabela5[[#This Row],[UUID]],Planilha2!$A:$A,Planilha2!L:L,"")</f>
        <v>1</v>
      </c>
      <c r="AT2710">
        <f>_xlfn.XLOOKUP(Tabela5[[#This Row],[UUID]],Planilha2!$A:$A,Planilha2!M:M,"")</f>
        <v>1</v>
      </c>
      <c r="AU2710">
        <f>_xlfn.XLOOKUP(Tabela5[[#This Row],[UUID]],Planilha2!$A:$A,Planilha2!N:N,"")</f>
        <v>1</v>
      </c>
      <c r="AV2710">
        <f>_xlfn.XLOOKUP(Tabela5[[#This Row],[UUID]],Planilha2!$A:$A,Planilha2!O:O,"")</f>
        <v>1</v>
      </c>
    </row>
    <row r="2711" spans="1:48" x14ac:dyDescent="0.2">
      <c r="A2711" t="s">
        <v>10053</v>
      </c>
      <c r="B2711" t="s">
        <v>35</v>
      </c>
      <c r="C2711">
        <v>35307668</v>
      </c>
      <c r="D2711">
        <v>27405508987</v>
      </c>
      <c r="E2711" t="s">
        <v>4370</v>
      </c>
      <c r="F2711" t="s">
        <v>10054</v>
      </c>
      <c r="G2711" t="s">
        <v>4372</v>
      </c>
      <c r="H2711" s="1">
        <v>45962</v>
      </c>
      <c r="I2711">
        <v>202511</v>
      </c>
      <c r="J2711">
        <v>126.69686</v>
      </c>
      <c r="L2711">
        <v>126.7</v>
      </c>
      <c r="N2711">
        <v>90513912</v>
      </c>
      <c r="O2711" s="1">
        <v>46092</v>
      </c>
      <c r="P2711" s="1">
        <v>46104</v>
      </c>
      <c r="R2711">
        <v>22</v>
      </c>
      <c r="S2711" t="s">
        <v>53</v>
      </c>
      <c r="T2711" t="s">
        <v>40</v>
      </c>
      <c r="U2711" t="s">
        <v>40</v>
      </c>
      <c r="V2711" t="s">
        <v>4373</v>
      </c>
      <c r="W2711">
        <v>6</v>
      </c>
      <c r="X2711" t="s">
        <v>42</v>
      </c>
      <c r="Y2711">
        <v>6</v>
      </c>
      <c r="Z2711" t="s">
        <v>40</v>
      </c>
      <c r="AA2711" t="s">
        <v>982</v>
      </c>
      <c r="AB2711" t="s">
        <v>44</v>
      </c>
      <c r="AE2711" t="s">
        <v>47</v>
      </c>
      <c r="AF2711" t="s">
        <v>10055</v>
      </c>
      <c r="AG2711" s="1">
        <v>46001</v>
      </c>
      <c r="AH2711" t="s">
        <v>70</v>
      </c>
      <c r="AI2711">
        <f>_xlfn.XLOOKUP(Tabela5[[#This Row],[UUID]],Planilha2!$A:$A,Planilha2!B:B,"")</f>
        <v>0</v>
      </c>
      <c r="AJ2711">
        <f>_xlfn.XLOOKUP(Tabela5[[#This Row],[UUID]],Planilha2!$A:$A,Planilha2!C:C,"")</f>
        <v>0</v>
      </c>
      <c r="AK2711">
        <f>_xlfn.XLOOKUP(Tabela5[[#This Row],[UUID]],Planilha2!$A:$A,Planilha2!D:D,"")</f>
        <v>0</v>
      </c>
      <c r="AL2711">
        <f>_xlfn.XLOOKUP(Tabela5[[#This Row],[UUID]],Planilha2!$A:$A,Planilha2!E:E,"")</f>
        <v>5</v>
      </c>
      <c r="AM2711">
        <f>_xlfn.XLOOKUP(Tabela5[[#This Row],[UUID]],Planilha2!$A:$A,Planilha2!F:F,"")</f>
        <v>0</v>
      </c>
      <c r="AN2711">
        <f>_xlfn.XLOOKUP(Tabela5[[#This Row],[UUID]],Planilha2!$A:$A,Planilha2!G:G,"")</f>
        <v>0</v>
      </c>
      <c r="AO2711">
        <f>_xlfn.XLOOKUP(Tabela5[[#This Row],[UUID]],Planilha2!$A:$A,Planilha2!H:H,"")</f>
        <v>0</v>
      </c>
      <c r="AP2711">
        <f>_xlfn.XLOOKUP(Tabela5[[#This Row],[UUID]],Planilha2!$A:$A,Planilha2!I:I,"")</f>
        <v>0</v>
      </c>
      <c r="AQ2711">
        <f>_xlfn.XLOOKUP(Tabela5[[#This Row],[UUID]],Planilha2!$A:$A,Planilha2!J:J,"")</f>
        <v>0</v>
      </c>
      <c r="AR2711">
        <f>_xlfn.XLOOKUP(Tabela5[[#This Row],[UUID]],Planilha2!$A:$A,Planilha2!K:K,"")</f>
        <v>0</v>
      </c>
      <c r="AS2711">
        <f>_xlfn.XLOOKUP(Tabela5[[#This Row],[UUID]],Planilha2!$A:$A,Planilha2!L:L,"")</f>
        <v>0</v>
      </c>
      <c r="AT2711">
        <f>_xlfn.XLOOKUP(Tabela5[[#This Row],[UUID]],Planilha2!$A:$A,Planilha2!M:M,"")</f>
        <v>0</v>
      </c>
      <c r="AU2711">
        <f>_xlfn.XLOOKUP(Tabela5[[#This Row],[UUID]],Planilha2!$A:$A,Planilha2!N:N,"")</f>
        <v>0</v>
      </c>
      <c r="AV2711">
        <f>_xlfn.XLOOKUP(Tabela5[[#This Row],[UUID]],Planilha2!$A:$A,Planilha2!O:O,"")</f>
        <v>0</v>
      </c>
    </row>
    <row r="2712" spans="1:48" x14ac:dyDescent="0.2">
      <c r="A2712" t="s">
        <v>10056</v>
      </c>
      <c r="B2712" t="s">
        <v>35</v>
      </c>
      <c r="C2712">
        <v>44235232</v>
      </c>
      <c r="D2712">
        <v>6281548957</v>
      </c>
      <c r="E2712" t="s">
        <v>4209</v>
      </c>
      <c r="F2712" t="s">
        <v>4210</v>
      </c>
      <c r="G2712" t="s">
        <v>4211</v>
      </c>
      <c r="H2712" s="1">
        <v>45931</v>
      </c>
      <c r="I2712">
        <v>202510</v>
      </c>
      <c r="J2712">
        <v>135.96818999999999</v>
      </c>
      <c r="L2712">
        <v>135.97</v>
      </c>
      <c r="N2712">
        <v>90431176</v>
      </c>
      <c r="O2712" s="1">
        <v>46007</v>
      </c>
      <c r="P2712" s="1">
        <v>46059</v>
      </c>
      <c r="R2712">
        <v>67</v>
      </c>
      <c r="S2712" t="s">
        <v>53</v>
      </c>
      <c r="T2712" t="s">
        <v>40</v>
      </c>
      <c r="U2712" t="s">
        <v>40</v>
      </c>
      <c r="V2712" t="s">
        <v>4212</v>
      </c>
      <c r="W2712">
        <v>6</v>
      </c>
      <c r="X2712" t="s">
        <v>42</v>
      </c>
      <c r="Y2712">
        <v>6</v>
      </c>
      <c r="Z2712" t="s">
        <v>40</v>
      </c>
      <c r="AA2712" t="s">
        <v>982</v>
      </c>
      <c r="AB2712" t="s">
        <v>44</v>
      </c>
      <c r="AC2712" t="s">
        <v>45</v>
      </c>
      <c r="AE2712" t="s">
        <v>298</v>
      </c>
      <c r="AF2712" t="s">
        <v>10057</v>
      </c>
      <c r="AG2712" s="1">
        <v>46042</v>
      </c>
      <c r="AH2712" t="s">
        <v>2751</v>
      </c>
      <c r="AI2712">
        <f>_xlfn.XLOOKUP(Tabela5[[#This Row],[UUID]],Planilha2!$A:$A,Planilha2!B:B,"")</f>
        <v>0</v>
      </c>
      <c r="AJ2712">
        <f>_xlfn.XLOOKUP(Tabela5[[#This Row],[UUID]],Planilha2!$A:$A,Planilha2!C:C,"")</f>
        <v>1</v>
      </c>
      <c r="AK2712">
        <f>_xlfn.XLOOKUP(Tabela5[[#This Row],[UUID]],Planilha2!$A:$A,Planilha2!D:D,"")</f>
        <v>1</v>
      </c>
      <c r="AL2712">
        <f>_xlfn.XLOOKUP(Tabela5[[#This Row],[UUID]],Planilha2!$A:$A,Planilha2!E:E,"")</f>
        <v>0</v>
      </c>
      <c r="AM2712">
        <f>_xlfn.XLOOKUP(Tabela5[[#This Row],[UUID]],Planilha2!$A:$A,Planilha2!F:F,"")</f>
        <v>1</v>
      </c>
      <c r="AN2712">
        <f>_xlfn.XLOOKUP(Tabela5[[#This Row],[UUID]],Planilha2!$A:$A,Planilha2!G:G,"")</f>
        <v>1</v>
      </c>
      <c r="AO2712">
        <f>_xlfn.XLOOKUP(Tabela5[[#This Row],[UUID]],Planilha2!$A:$A,Planilha2!H:H,"")</f>
        <v>1</v>
      </c>
      <c r="AP2712">
        <f>_xlfn.XLOOKUP(Tabela5[[#This Row],[UUID]],Planilha2!$A:$A,Planilha2!I:I,"")</f>
        <v>1</v>
      </c>
      <c r="AQ2712">
        <f>_xlfn.XLOOKUP(Tabela5[[#This Row],[UUID]],Planilha2!$A:$A,Planilha2!J:J,"")</f>
        <v>1</v>
      </c>
      <c r="AR2712">
        <f>_xlfn.XLOOKUP(Tabela5[[#This Row],[UUID]],Planilha2!$A:$A,Planilha2!K:K,"")</f>
        <v>1</v>
      </c>
      <c r="AS2712">
        <f>_xlfn.XLOOKUP(Tabela5[[#This Row],[UUID]],Planilha2!$A:$A,Planilha2!L:L,"")</f>
        <v>1</v>
      </c>
      <c r="AT2712">
        <f>_xlfn.XLOOKUP(Tabela5[[#This Row],[UUID]],Planilha2!$A:$A,Planilha2!M:M,"")</f>
        <v>1</v>
      </c>
      <c r="AU2712">
        <f>_xlfn.XLOOKUP(Tabela5[[#This Row],[UUID]],Planilha2!$A:$A,Planilha2!N:N,"")</f>
        <v>1</v>
      </c>
      <c r="AV2712">
        <f>_xlfn.XLOOKUP(Tabela5[[#This Row],[UUID]],Planilha2!$A:$A,Planilha2!O:O,"")</f>
        <v>1</v>
      </c>
    </row>
    <row r="2713" spans="1:48" x14ac:dyDescent="0.2">
      <c r="A2713" t="s">
        <v>10058</v>
      </c>
      <c r="B2713" t="s">
        <v>35</v>
      </c>
      <c r="C2713">
        <v>108256880</v>
      </c>
      <c r="D2713">
        <v>5496387922</v>
      </c>
      <c r="E2713" t="s">
        <v>4460</v>
      </c>
      <c r="F2713" t="s">
        <v>10059</v>
      </c>
      <c r="G2713" t="s">
        <v>4462</v>
      </c>
      <c r="H2713" s="1">
        <v>45962</v>
      </c>
      <c r="I2713">
        <v>202511</v>
      </c>
      <c r="J2713">
        <v>194.46666999999999</v>
      </c>
      <c r="L2713">
        <v>194.47</v>
      </c>
      <c r="N2713">
        <v>90513857</v>
      </c>
      <c r="O2713" s="1">
        <v>46092</v>
      </c>
      <c r="P2713" s="1">
        <v>46104</v>
      </c>
      <c r="R2713">
        <v>22</v>
      </c>
      <c r="S2713" t="s">
        <v>53</v>
      </c>
      <c r="T2713" t="s">
        <v>40</v>
      </c>
      <c r="U2713" t="s">
        <v>40</v>
      </c>
      <c r="V2713" t="s">
        <v>4463</v>
      </c>
      <c r="W2713">
        <v>6</v>
      </c>
      <c r="X2713" t="s">
        <v>42</v>
      </c>
      <c r="Y2713">
        <v>6</v>
      </c>
      <c r="Z2713" t="s">
        <v>40</v>
      </c>
      <c r="AA2713" t="s">
        <v>982</v>
      </c>
      <c r="AB2713" t="s">
        <v>44</v>
      </c>
      <c r="AE2713" t="s">
        <v>47</v>
      </c>
      <c r="AF2713" t="s">
        <v>10060</v>
      </c>
      <c r="AG2713" s="1">
        <v>46002</v>
      </c>
      <c r="AH2713" t="s">
        <v>70</v>
      </c>
      <c r="AI2713">
        <f>_xlfn.XLOOKUP(Tabela5[[#This Row],[UUID]],Planilha2!$A:$A,Planilha2!B:B,"")</f>
        <v>0</v>
      </c>
      <c r="AJ2713">
        <f>_xlfn.XLOOKUP(Tabela5[[#This Row],[UUID]],Planilha2!$A:$A,Planilha2!C:C,"")</f>
        <v>0</v>
      </c>
      <c r="AK2713">
        <f>_xlfn.XLOOKUP(Tabela5[[#This Row],[UUID]],Planilha2!$A:$A,Planilha2!D:D,"")</f>
        <v>0</v>
      </c>
      <c r="AL2713">
        <f>_xlfn.XLOOKUP(Tabela5[[#This Row],[UUID]],Planilha2!$A:$A,Planilha2!E:E,"")</f>
        <v>5</v>
      </c>
      <c r="AM2713">
        <f>_xlfn.XLOOKUP(Tabela5[[#This Row],[UUID]],Planilha2!$A:$A,Planilha2!F:F,"")</f>
        <v>0</v>
      </c>
      <c r="AN2713">
        <f>_xlfn.XLOOKUP(Tabela5[[#This Row],[UUID]],Planilha2!$A:$A,Planilha2!G:G,"")</f>
        <v>0</v>
      </c>
      <c r="AO2713">
        <f>_xlfn.XLOOKUP(Tabela5[[#This Row],[UUID]],Planilha2!$A:$A,Planilha2!H:H,"")</f>
        <v>0</v>
      </c>
      <c r="AP2713">
        <f>_xlfn.XLOOKUP(Tabela5[[#This Row],[UUID]],Planilha2!$A:$A,Planilha2!I:I,"")</f>
        <v>0</v>
      </c>
      <c r="AQ2713">
        <f>_xlfn.XLOOKUP(Tabela5[[#This Row],[UUID]],Planilha2!$A:$A,Planilha2!J:J,"")</f>
        <v>0</v>
      </c>
      <c r="AR2713">
        <f>_xlfn.XLOOKUP(Tabela5[[#This Row],[UUID]],Planilha2!$A:$A,Planilha2!K:K,"")</f>
        <v>0</v>
      </c>
      <c r="AS2713">
        <f>_xlfn.XLOOKUP(Tabela5[[#This Row],[UUID]],Planilha2!$A:$A,Planilha2!L:L,"")</f>
        <v>0</v>
      </c>
      <c r="AT2713">
        <f>_xlfn.XLOOKUP(Tabela5[[#This Row],[UUID]],Planilha2!$A:$A,Planilha2!M:M,"")</f>
        <v>0</v>
      </c>
      <c r="AU2713">
        <f>_xlfn.XLOOKUP(Tabela5[[#This Row],[UUID]],Planilha2!$A:$A,Planilha2!N:N,"")</f>
        <v>0</v>
      </c>
      <c r="AV2713">
        <f>_xlfn.XLOOKUP(Tabela5[[#This Row],[UUID]],Planilha2!$A:$A,Planilha2!O:O,"")</f>
        <v>0</v>
      </c>
    </row>
    <row r="2714" spans="1:48" x14ac:dyDescent="0.2">
      <c r="A2714" t="s">
        <v>10061</v>
      </c>
      <c r="B2714" t="s">
        <v>35</v>
      </c>
      <c r="C2714">
        <v>81125291</v>
      </c>
      <c r="D2714">
        <v>70567247953</v>
      </c>
      <c r="E2714" t="s">
        <v>4484</v>
      </c>
      <c r="F2714" t="s">
        <v>10062</v>
      </c>
      <c r="G2714" t="s">
        <v>4486</v>
      </c>
      <c r="H2714" s="1">
        <v>45962</v>
      </c>
      <c r="I2714">
        <v>202511</v>
      </c>
      <c r="J2714">
        <v>250.52914000000001</v>
      </c>
      <c r="L2714">
        <v>250.53</v>
      </c>
      <c r="N2714">
        <v>90513821</v>
      </c>
      <c r="O2714" s="1">
        <v>46092</v>
      </c>
      <c r="P2714" s="1">
        <v>46104</v>
      </c>
      <c r="R2714">
        <v>22</v>
      </c>
      <c r="S2714" t="s">
        <v>53</v>
      </c>
      <c r="T2714" t="s">
        <v>40</v>
      </c>
      <c r="U2714" t="s">
        <v>40</v>
      </c>
      <c r="V2714" t="s">
        <v>4487</v>
      </c>
      <c r="W2714">
        <v>6</v>
      </c>
      <c r="X2714" t="s">
        <v>42</v>
      </c>
      <c r="Y2714">
        <v>6</v>
      </c>
      <c r="Z2714" t="s">
        <v>40</v>
      </c>
      <c r="AA2714" t="s">
        <v>982</v>
      </c>
      <c r="AB2714" t="s">
        <v>44</v>
      </c>
      <c r="AE2714" t="s">
        <v>47</v>
      </c>
      <c r="AF2714" t="s">
        <v>10063</v>
      </c>
      <c r="AG2714" s="1">
        <v>46018</v>
      </c>
      <c r="AH2714" t="s">
        <v>70</v>
      </c>
      <c r="AI2714">
        <f>_xlfn.XLOOKUP(Tabela5[[#This Row],[UUID]],Planilha2!$A:$A,Planilha2!B:B,"")</f>
        <v>0</v>
      </c>
      <c r="AJ2714">
        <f>_xlfn.XLOOKUP(Tabela5[[#This Row],[UUID]],Planilha2!$A:$A,Planilha2!C:C,"")</f>
        <v>0</v>
      </c>
      <c r="AK2714">
        <f>_xlfn.XLOOKUP(Tabela5[[#This Row],[UUID]],Planilha2!$A:$A,Planilha2!D:D,"")</f>
        <v>1</v>
      </c>
      <c r="AL2714">
        <f>_xlfn.XLOOKUP(Tabela5[[#This Row],[UUID]],Planilha2!$A:$A,Planilha2!E:E,"")</f>
        <v>2</v>
      </c>
      <c r="AM2714">
        <f>_xlfn.XLOOKUP(Tabela5[[#This Row],[UUID]],Planilha2!$A:$A,Planilha2!F:F,"")</f>
        <v>0</v>
      </c>
      <c r="AN2714">
        <f>_xlfn.XLOOKUP(Tabela5[[#This Row],[UUID]],Planilha2!$A:$A,Planilha2!G:G,"")</f>
        <v>0</v>
      </c>
      <c r="AO2714">
        <f>_xlfn.XLOOKUP(Tabela5[[#This Row],[UUID]],Planilha2!$A:$A,Planilha2!H:H,"")</f>
        <v>0</v>
      </c>
      <c r="AP2714">
        <f>_xlfn.XLOOKUP(Tabela5[[#This Row],[UUID]],Planilha2!$A:$A,Planilha2!I:I,"")</f>
        <v>0</v>
      </c>
      <c r="AQ2714">
        <f>_xlfn.XLOOKUP(Tabela5[[#This Row],[UUID]],Planilha2!$A:$A,Planilha2!J:J,"")</f>
        <v>1</v>
      </c>
      <c r="AR2714">
        <f>_xlfn.XLOOKUP(Tabela5[[#This Row],[UUID]],Planilha2!$A:$A,Planilha2!K:K,"")</f>
        <v>1</v>
      </c>
      <c r="AS2714">
        <f>_xlfn.XLOOKUP(Tabela5[[#This Row],[UUID]],Planilha2!$A:$A,Planilha2!L:L,"")</f>
        <v>1</v>
      </c>
      <c r="AT2714">
        <f>_xlfn.XLOOKUP(Tabela5[[#This Row],[UUID]],Planilha2!$A:$A,Planilha2!M:M,"")</f>
        <v>0</v>
      </c>
      <c r="AU2714">
        <f>_xlfn.XLOOKUP(Tabela5[[#This Row],[UUID]],Planilha2!$A:$A,Planilha2!N:N,"")</f>
        <v>0</v>
      </c>
      <c r="AV2714">
        <f>_xlfn.XLOOKUP(Tabela5[[#This Row],[UUID]],Planilha2!$A:$A,Planilha2!O:O,"")</f>
        <v>0</v>
      </c>
    </row>
    <row r="2715" spans="1:48" x14ac:dyDescent="0.2">
      <c r="A2715" t="s">
        <v>10064</v>
      </c>
      <c r="B2715" t="s">
        <v>35</v>
      </c>
      <c r="C2715">
        <v>105648663</v>
      </c>
      <c r="D2715">
        <v>8698645992</v>
      </c>
      <c r="E2715" t="s">
        <v>1081</v>
      </c>
      <c r="F2715" t="s">
        <v>6669</v>
      </c>
      <c r="G2715" t="s">
        <v>1083</v>
      </c>
      <c r="H2715" s="1">
        <v>45931</v>
      </c>
      <c r="I2715">
        <v>202510</v>
      </c>
      <c r="J2715">
        <v>158.97757999999999</v>
      </c>
      <c r="L2715">
        <v>158.97999999999999</v>
      </c>
      <c r="N2715">
        <v>90405696</v>
      </c>
      <c r="O2715" s="1">
        <v>45978</v>
      </c>
      <c r="P2715" s="1">
        <v>45986</v>
      </c>
      <c r="R2715">
        <v>140</v>
      </c>
      <c r="S2715" t="s">
        <v>53</v>
      </c>
      <c r="T2715" t="s">
        <v>40</v>
      </c>
      <c r="U2715" t="s">
        <v>40</v>
      </c>
      <c r="V2715" t="s">
        <v>1084</v>
      </c>
      <c r="W2715">
        <v>6</v>
      </c>
      <c r="X2715" t="s">
        <v>42</v>
      </c>
      <c r="Y2715">
        <v>6</v>
      </c>
      <c r="Z2715" t="s">
        <v>40</v>
      </c>
      <c r="AA2715" t="s">
        <v>982</v>
      </c>
      <c r="AB2715" t="s">
        <v>44</v>
      </c>
      <c r="AE2715" t="s">
        <v>2711</v>
      </c>
      <c r="AF2715" t="s">
        <v>10065</v>
      </c>
      <c r="AG2715" s="1">
        <v>46001</v>
      </c>
      <c r="AH2715" t="s">
        <v>70</v>
      </c>
      <c r="AI2715">
        <f>_xlfn.XLOOKUP(Tabela5[[#This Row],[UUID]],Planilha2!$A:$A,Planilha2!B:B,"")</f>
        <v>0</v>
      </c>
      <c r="AJ2715">
        <f>_xlfn.XLOOKUP(Tabela5[[#This Row],[UUID]],Planilha2!$A:$A,Planilha2!C:C,"")</f>
        <v>0</v>
      </c>
      <c r="AK2715">
        <f>_xlfn.XLOOKUP(Tabela5[[#This Row],[UUID]],Planilha2!$A:$A,Planilha2!D:D,"")</f>
        <v>0</v>
      </c>
      <c r="AL2715">
        <f>_xlfn.XLOOKUP(Tabela5[[#This Row],[UUID]],Planilha2!$A:$A,Planilha2!E:E,"")</f>
        <v>6</v>
      </c>
      <c r="AM2715">
        <f>_xlfn.XLOOKUP(Tabela5[[#This Row],[UUID]],Planilha2!$A:$A,Planilha2!F:F,"")</f>
        <v>0</v>
      </c>
      <c r="AN2715">
        <f>_xlfn.XLOOKUP(Tabela5[[#This Row],[UUID]],Planilha2!$A:$A,Planilha2!G:G,"")</f>
        <v>0</v>
      </c>
      <c r="AO2715">
        <f>_xlfn.XLOOKUP(Tabela5[[#This Row],[UUID]],Planilha2!$A:$A,Planilha2!H:H,"")</f>
        <v>0</v>
      </c>
      <c r="AP2715">
        <f>_xlfn.XLOOKUP(Tabela5[[#This Row],[UUID]],Planilha2!$A:$A,Planilha2!I:I,"")</f>
        <v>0</v>
      </c>
      <c r="AQ2715">
        <f>_xlfn.XLOOKUP(Tabela5[[#This Row],[UUID]],Planilha2!$A:$A,Planilha2!J:J,"")</f>
        <v>0</v>
      </c>
      <c r="AR2715">
        <f>_xlfn.XLOOKUP(Tabela5[[#This Row],[UUID]],Planilha2!$A:$A,Planilha2!K:K,"")</f>
        <v>0</v>
      </c>
      <c r="AS2715">
        <f>_xlfn.XLOOKUP(Tabela5[[#This Row],[UUID]],Planilha2!$A:$A,Planilha2!L:L,"")</f>
        <v>0</v>
      </c>
      <c r="AT2715">
        <f>_xlfn.XLOOKUP(Tabela5[[#This Row],[UUID]],Planilha2!$A:$A,Planilha2!M:M,"")</f>
        <v>0</v>
      </c>
      <c r="AU2715">
        <f>_xlfn.XLOOKUP(Tabela5[[#This Row],[UUID]],Planilha2!$A:$A,Planilha2!N:N,"")</f>
        <v>0</v>
      </c>
      <c r="AV2715">
        <f>_xlfn.XLOOKUP(Tabela5[[#This Row],[UUID]],Planilha2!$A:$A,Planilha2!O:O,"")</f>
        <v>0</v>
      </c>
    </row>
    <row r="2716" spans="1:48" x14ac:dyDescent="0.2">
      <c r="A2716" t="s">
        <v>10066</v>
      </c>
      <c r="B2716" t="s">
        <v>35</v>
      </c>
      <c r="C2716">
        <v>48834769</v>
      </c>
      <c r="D2716">
        <v>56120745904</v>
      </c>
      <c r="E2716" t="s">
        <v>4197</v>
      </c>
      <c r="F2716" t="s">
        <v>4198</v>
      </c>
      <c r="G2716" t="s">
        <v>4199</v>
      </c>
      <c r="H2716" s="1">
        <v>45931</v>
      </c>
      <c r="I2716">
        <v>202510</v>
      </c>
      <c r="J2716">
        <v>123.40888</v>
      </c>
      <c r="L2716">
        <v>123.41</v>
      </c>
      <c r="N2716">
        <v>90431208</v>
      </c>
      <c r="O2716" s="1">
        <v>46007</v>
      </c>
      <c r="P2716" s="1">
        <v>46059</v>
      </c>
      <c r="R2716">
        <v>67</v>
      </c>
      <c r="S2716" t="s">
        <v>53</v>
      </c>
      <c r="T2716" t="s">
        <v>40</v>
      </c>
      <c r="U2716" t="s">
        <v>40</v>
      </c>
      <c r="V2716" t="s">
        <v>4200</v>
      </c>
      <c r="W2716">
        <v>6</v>
      </c>
      <c r="X2716" t="s">
        <v>42</v>
      </c>
      <c r="Y2716">
        <v>6</v>
      </c>
      <c r="Z2716" t="s">
        <v>40</v>
      </c>
      <c r="AA2716" t="s">
        <v>982</v>
      </c>
      <c r="AB2716" t="s">
        <v>44</v>
      </c>
      <c r="AC2716" t="s">
        <v>45</v>
      </c>
      <c r="AE2716" t="s">
        <v>298</v>
      </c>
      <c r="AF2716" t="s">
        <v>10067</v>
      </c>
      <c r="AG2716" s="1">
        <v>46056</v>
      </c>
      <c r="AH2716" t="s">
        <v>2751</v>
      </c>
      <c r="AI2716">
        <f>_xlfn.XLOOKUP(Tabela5[[#This Row],[UUID]],Planilha2!$A:$A,Planilha2!B:B,"")</f>
        <v>0</v>
      </c>
      <c r="AJ2716">
        <f>_xlfn.XLOOKUP(Tabela5[[#This Row],[UUID]],Planilha2!$A:$A,Planilha2!C:C,"")</f>
        <v>1</v>
      </c>
      <c r="AK2716">
        <f>_xlfn.XLOOKUP(Tabela5[[#This Row],[UUID]],Planilha2!$A:$A,Planilha2!D:D,"")</f>
        <v>1</v>
      </c>
      <c r="AL2716">
        <f>_xlfn.XLOOKUP(Tabela5[[#This Row],[UUID]],Planilha2!$A:$A,Planilha2!E:E,"")</f>
        <v>0</v>
      </c>
      <c r="AM2716">
        <f>_xlfn.XLOOKUP(Tabela5[[#This Row],[UUID]],Planilha2!$A:$A,Planilha2!F:F,"")</f>
        <v>1</v>
      </c>
      <c r="AN2716">
        <f>_xlfn.XLOOKUP(Tabela5[[#This Row],[UUID]],Planilha2!$A:$A,Planilha2!G:G,"")</f>
        <v>1</v>
      </c>
      <c r="AO2716">
        <f>_xlfn.XLOOKUP(Tabela5[[#This Row],[UUID]],Planilha2!$A:$A,Planilha2!H:H,"")</f>
        <v>1</v>
      </c>
      <c r="AP2716">
        <f>_xlfn.XLOOKUP(Tabela5[[#This Row],[UUID]],Planilha2!$A:$A,Planilha2!I:I,"")</f>
        <v>1</v>
      </c>
      <c r="AQ2716">
        <f>_xlfn.XLOOKUP(Tabela5[[#This Row],[UUID]],Planilha2!$A:$A,Planilha2!J:J,"")</f>
        <v>1</v>
      </c>
      <c r="AR2716">
        <f>_xlfn.XLOOKUP(Tabela5[[#This Row],[UUID]],Planilha2!$A:$A,Planilha2!K:K,"")</f>
        <v>1</v>
      </c>
      <c r="AS2716">
        <f>_xlfn.XLOOKUP(Tabela5[[#This Row],[UUID]],Planilha2!$A:$A,Planilha2!L:L,"")</f>
        <v>1</v>
      </c>
      <c r="AT2716">
        <f>_xlfn.XLOOKUP(Tabela5[[#This Row],[UUID]],Planilha2!$A:$A,Planilha2!M:M,"")</f>
        <v>1</v>
      </c>
      <c r="AU2716">
        <f>_xlfn.XLOOKUP(Tabela5[[#This Row],[UUID]],Planilha2!$A:$A,Planilha2!N:N,"")</f>
        <v>1</v>
      </c>
      <c r="AV2716">
        <f>_xlfn.XLOOKUP(Tabela5[[#This Row],[UUID]],Planilha2!$A:$A,Planilha2!O:O,"")</f>
        <v>1</v>
      </c>
    </row>
    <row r="2717" spans="1:48" x14ac:dyDescent="0.2">
      <c r="A2717" t="s">
        <v>10068</v>
      </c>
      <c r="B2717" t="s">
        <v>35</v>
      </c>
      <c r="C2717">
        <v>92996957</v>
      </c>
      <c r="D2717">
        <v>12179776861</v>
      </c>
      <c r="E2717" t="s">
        <v>1075</v>
      </c>
      <c r="F2717" t="s">
        <v>10041</v>
      </c>
      <c r="G2717" t="s">
        <v>1077</v>
      </c>
      <c r="H2717" s="1">
        <v>45931</v>
      </c>
      <c r="I2717">
        <v>202510</v>
      </c>
      <c r="J2717">
        <v>93.48124</v>
      </c>
      <c r="L2717">
        <v>93.48</v>
      </c>
      <c r="N2717">
        <v>90405736</v>
      </c>
      <c r="O2717" s="1">
        <v>45978</v>
      </c>
      <c r="P2717" s="1">
        <v>45986</v>
      </c>
      <c r="R2717">
        <v>140</v>
      </c>
      <c r="S2717" t="s">
        <v>53</v>
      </c>
      <c r="T2717" t="s">
        <v>40</v>
      </c>
      <c r="U2717" t="s">
        <v>40</v>
      </c>
      <c r="V2717" t="s">
        <v>1078</v>
      </c>
      <c r="W2717">
        <v>6</v>
      </c>
      <c r="X2717" t="s">
        <v>42</v>
      </c>
      <c r="Y2717">
        <v>6</v>
      </c>
      <c r="Z2717" t="s">
        <v>40</v>
      </c>
      <c r="AA2717" t="s">
        <v>982</v>
      </c>
      <c r="AB2717" t="s">
        <v>44</v>
      </c>
      <c r="AE2717" t="s">
        <v>2711</v>
      </c>
      <c r="AF2717" t="s">
        <v>10069</v>
      </c>
      <c r="AG2717" s="1">
        <v>45975</v>
      </c>
      <c r="AH2717" t="s">
        <v>70</v>
      </c>
      <c r="AI2717">
        <f>_xlfn.XLOOKUP(Tabela5[[#This Row],[UUID]],Planilha2!$A:$A,Planilha2!B:B,"")</f>
        <v>0</v>
      </c>
      <c r="AJ2717">
        <f>_xlfn.XLOOKUP(Tabela5[[#This Row],[UUID]],Planilha2!$A:$A,Planilha2!C:C,"")</f>
        <v>0</v>
      </c>
      <c r="AK2717">
        <f>_xlfn.XLOOKUP(Tabela5[[#This Row],[UUID]],Planilha2!$A:$A,Planilha2!D:D,"")</f>
        <v>0</v>
      </c>
      <c r="AL2717">
        <f>_xlfn.XLOOKUP(Tabela5[[#This Row],[UUID]],Planilha2!$A:$A,Planilha2!E:E,"")</f>
        <v>6</v>
      </c>
      <c r="AM2717">
        <f>_xlfn.XLOOKUP(Tabela5[[#This Row],[UUID]],Planilha2!$A:$A,Planilha2!F:F,"")</f>
        <v>0</v>
      </c>
      <c r="AN2717">
        <f>_xlfn.XLOOKUP(Tabela5[[#This Row],[UUID]],Planilha2!$A:$A,Planilha2!G:G,"")</f>
        <v>0</v>
      </c>
      <c r="AO2717">
        <f>_xlfn.XLOOKUP(Tabela5[[#This Row],[UUID]],Planilha2!$A:$A,Planilha2!H:H,"")</f>
        <v>0</v>
      </c>
      <c r="AP2717">
        <f>_xlfn.XLOOKUP(Tabela5[[#This Row],[UUID]],Planilha2!$A:$A,Planilha2!I:I,"")</f>
        <v>0</v>
      </c>
      <c r="AQ2717">
        <f>_xlfn.XLOOKUP(Tabela5[[#This Row],[UUID]],Planilha2!$A:$A,Planilha2!J:J,"")</f>
        <v>0</v>
      </c>
      <c r="AR2717">
        <f>_xlfn.XLOOKUP(Tabela5[[#This Row],[UUID]],Planilha2!$A:$A,Planilha2!K:K,"")</f>
        <v>0</v>
      </c>
      <c r="AS2717">
        <f>_xlfn.XLOOKUP(Tabela5[[#This Row],[UUID]],Planilha2!$A:$A,Planilha2!L:L,"")</f>
        <v>0</v>
      </c>
      <c r="AT2717">
        <f>_xlfn.XLOOKUP(Tabela5[[#This Row],[UUID]],Planilha2!$A:$A,Planilha2!M:M,"")</f>
        <v>0</v>
      </c>
      <c r="AU2717">
        <f>_xlfn.XLOOKUP(Tabela5[[#This Row],[UUID]],Planilha2!$A:$A,Planilha2!N:N,"")</f>
        <v>0</v>
      </c>
      <c r="AV2717">
        <f>_xlfn.XLOOKUP(Tabela5[[#This Row],[UUID]],Planilha2!$A:$A,Planilha2!O:O,"")</f>
        <v>0</v>
      </c>
    </row>
    <row r="2718" spans="1:48" x14ac:dyDescent="0.2">
      <c r="A2718" t="s">
        <v>10070</v>
      </c>
      <c r="B2718" t="s">
        <v>35</v>
      </c>
      <c r="C2718">
        <v>50133322</v>
      </c>
      <c r="D2718">
        <v>91352398915</v>
      </c>
      <c r="E2718" t="s">
        <v>1111</v>
      </c>
      <c r="F2718" t="s">
        <v>10071</v>
      </c>
      <c r="G2718" t="s">
        <v>1113</v>
      </c>
      <c r="H2718" s="1">
        <v>45962</v>
      </c>
      <c r="I2718">
        <v>202511</v>
      </c>
      <c r="J2718">
        <v>98.100740000000002</v>
      </c>
      <c r="L2718">
        <v>98.1</v>
      </c>
      <c r="N2718">
        <v>90513875</v>
      </c>
      <c r="O2718" s="1">
        <v>46092</v>
      </c>
      <c r="P2718" s="1">
        <v>46104</v>
      </c>
      <c r="R2718">
        <v>22</v>
      </c>
      <c r="S2718" t="s">
        <v>53</v>
      </c>
      <c r="T2718" t="s">
        <v>40</v>
      </c>
      <c r="U2718" t="s">
        <v>40</v>
      </c>
      <c r="V2718" t="s">
        <v>1114</v>
      </c>
      <c r="W2718">
        <v>6</v>
      </c>
      <c r="X2718" t="s">
        <v>42</v>
      </c>
      <c r="Y2718">
        <v>6</v>
      </c>
      <c r="Z2718" t="s">
        <v>40</v>
      </c>
      <c r="AA2718" t="s">
        <v>982</v>
      </c>
      <c r="AB2718" t="s">
        <v>44</v>
      </c>
      <c r="AE2718" t="s">
        <v>47</v>
      </c>
      <c r="AF2718" t="s">
        <v>10072</v>
      </c>
      <c r="AG2718" s="1">
        <v>46003</v>
      </c>
      <c r="AH2718" t="s">
        <v>70</v>
      </c>
      <c r="AI2718">
        <f>_xlfn.XLOOKUP(Tabela5[[#This Row],[UUID]],Planilha2!$A:$A,Planilha2!B:B,"")</f>
        <v>0</v>
      </c>
      <c r="AJ2718">
        <f>_xlfn.XLOOKUP(Tabela5[[#This Row],[UUID]],Planilha2!$A:$A,Planilha2!C:C,"")</f>
        <v>0</v>
      </c>
      <c r="AK2718">
        <f>_xlfn.XLOOKUP(Tabela5[[#This Row],[UUID]],Planilha2!$A:$A,Planilha2!D:D,"")</f>
        <v>0</v>
      </c>
      <c r="AL2718">
        <f>_xlfn.XLOOKUP(Tabela5[[#This Row],[UUID]],Planilha2!$A:$A,Planilha2!E:E,"")</f>
        <v>5</v>
      </c>
      <c r="AM2718">
        <f>_xlfn.XLOOKUP(Tabela5[[#This Row],[UUID]],Planilha2!$A:$A,Planilha2!F:F,"")</f>
        <v>0</v>
      </c>
      <c r="AN2718">
        <f>_xlfn.XLOOKUP(Tabela5[[#This Row],[UUID]],Planilha2!$A:$A,Planilha2!G:G,"")</f>
        <v>0</v>
      </c>
      <c r="AO2718">
        <f>_xlfn.XLOOKUP(Tabela5[[#This Row],[UUID]],Planilha2!$A:$A,Planilha2!H:H,"")</f>
        <v>0</v>
      </c>
      <c r="AP2718">
        <f>_xlfn.XLOOKUP(Tabela5[[#This Row],[UUID]],Planilha2!$A:$A,Planilha2!I:I,"")</f>
        <v>0</v>
      </c>
      <c r="AQ2718">
        <f>_xlfn.XLOOKUP(Tabela5[[#This Row],[UUID]],Planilha2!$A:$A,Planilha2!J:J,"")</f>
        <v>0</v>
      </c>
      <c r="AR2718">
        <f>_xlfn.XLOOKUP(Tabela5[[#This Row],[UUID]],Planilha2!$A:$A,Planilha2!K:K,"")</f>
        <v>0</v>
      </c>
      <c r="AS2718">
        <f>_xlfn.XLOOKUP(Tabela5[[#This Row],[UUID]],Planilha2!$A:$A,Planilha2!L:L,"")</f>
        <v>0</v>
      </c>
      <c r="AT2718">
        <f>_xlfn.XLOOKUP(Tabela5[[#This Row],[UUID]],Planilha2!$A:$A,Planilha2!M:M,"")</f>
        <v>0</v>
      </c>
      <c r="AU2718">
        <f>_xlfn.XLOOKUP(Tabela5[[#This Row],[UUID]],Planilha2!$A:$A,Planilha2!N:N,"")</f>
        <v>0</v>
      </c>
      <c r="AV2718">
        <f>_xlfn.XLOOKUP(Tabela5[[#This Row],[UUID]],Planilha2!$A:$A,Planilha2!O:O,"")</f>
        <v>0</v>
      </c>
    </row>
    <row r="2719" spans="1:48" x14ac:dyDescent="0.2">
      <c r="A2719" t="s">
        <v>10073</v>
      </c>
      <c r="B2719" t="s">
        <v>35</v>
      </c>
      <c r="C2719">
        <v>88621014</v>
      </c>
      <c r="D2719">
        <v>31644678934</v>
      </c>
      <c r="E2719" t="s">
        <v>4506</v>
      </c>
      <c r="F2719" t="s">
        <v>10074</v>
      </c>
      <c r="G2719" t="s">
        <v>4508</v>
      </c>
      <c r="H2719" s="1">
        <v>45962</v>
      </c>
      <c r="I2719">
        <v>202511</v>
      </c>
      <c r="J2719">
        <v>200.87588</v>
      </c>
      <c r="L2719">
        <v>200.88</v>
      </c>
      <c r="N2719">
        <v>90513855</v>
      </c>
      <c r="O2719" s="1">
        <v>46092</v>
      </c>
      <c r="P2719" s="1">
        <v>46104</v>
      </c>
      <c r="R2719">
        <v>22</v>
      </c>
      <c r="S2719" t="s">
        <v>53</v>
      </c>
      <c r="T2719" t="s">
        <v>40</v>
      </c>
      <c r="U2719" t="s">
        <v>40</v>
      </c>
      <c r="V2719" t="s">
        <v>4509</v>
      </c>
      <c r="W2719">
        <v>6</v>
      </c>
      <c r="X2719" t="s">
        <v>42</v>
      </c>
      <c r="Y2719">
        <v>6</v>
      </c>
      <c r="Z2719" t="s">
        <v>40</v>
      </c>
      <c r="AA2719" t="s">
        <v>982</v>
      </c>
      <c r="AB2719" t="s">
        <v>44</v>
      </c>
      <c r="AE2719" t="s">
        <v>47</v>
      </c>
      <c r="AF2719" t="s">
        <v>10075</v>
      </c>
      <c r="AG2719" s="1">
        <v>46002</v>
      </c>
      <c r="AH2719" t="s">
        <v>70</v>
      </c>
      <c r="AI2719">
        <f>_xlfn.XLOOKUP(Tabela5[[#This Row],[UUID]],Planilha2!$A:$A,Planilha2!B:B,"")</f>
        <v>0</v>
      </c>
      <c r="AJ2719">
        <f>_xlfn.XLOOKUP(Tabela5[[#This Row],[UUID]],Planilha2!$A:$A,Planilha2!C:C,"")</f>
        <v>0</v>
      </c>
      <c r="AK2719">
        <f>_xlfn.XLOOKUP(Tabela5[[#This Row],[UUID]],Planilha2!$A:$A,Planilha2!D:D,"")</f>
        <v>0</v>
      </c>
      <c r="AL2719">
        <f>_xlfn.XLOOKUP(Tabela5[[#This Row],[UUID]],Planilha2!$A:$A,Planilha2!E:E,"")</f>
        <v>5</v>
      </c>
      <c r="AM2719">
        <f>_xlfn.XLOOKUP(Tabela5[[#This Row],[UUID]],Planilha2!$A:$A,Planilha2!F:F,"")</f>
        <v>0</v>
      </c>
      <c r="AN2719">
        <f>_xlfn.XLOOKUP(Tabela5[[#This Row],[UUID]],Planilha2!$A:$A,Planilha2!G:G,"")</f>
        <v>0</v>
      </c>
      <c r="AO2719">
        <f>_xlfn.XLOOKUP(Tabela5[[#This Row],[UUID]],Planilha2!$A:$A,Planilha2!H:H,"")</f>
        <v>0</v>
      </c>
      <c r="AP2719">
        <f>_xlfn.XLOOKUP(Tabela5[[#This Row],[UUID]],Planilha2!$A:$A,Planilha2!I:I,"")</f>
        <v>0</v>
      </c>
      <c r="AQ2719">
        <f>_xlfn.XLOOKUP(Tabela5[[#This Row],[UUID]],Planilha2!$A:$A,Planilha2!J:J,"")</f>
        <v>0</v>
      </c>
      <c r="AR2719">
        <f>_xlfn.XLOOKUP(Tabela5[[#This Row],[UUID]],Planilha2!$A:$A,Planilha2!K:K,"")</f>
        <v>0</v>
      </c>
      <c r="AS2719">
        <f>_xlfn.XLOOKUP(Tabela5[[#This Row],[UUID]],Planilha2!$A:$A,Planilha2!L:L,"")</f>
        <v>0</v>
      </c>
      <c r="AT2719">
        <f>_xlfn.XLOOKUP(Tabela5[[#This Row],[UUID]],Planilha2!$A:$A,Planilha2!M:M,"")</f>
        <v>0</v>
      </c>
      <c r="AU2719">
        <f>_xlfn.XLOOKUP(Tabela5[[#This Row],[UUID]],Planilha2!$A:$A,Planilha2!N:N,"")</f>
        <v>0</v>
      </c>
      <c r="AV2719">
        <f>_xlfn.XLOOKUP(Tabela5[[#This Row],[UUID]],Planilha2!$A:$A,Planilha2!O:O,"")</f>
        <v>0</v>
      </c>
    </row>
    <row r="2720" spans="1:48" x14ac:dyDescent="0.2">
      <c r="A2720" t="s">
        <v>10076</v>
      </c>
      <c r="B2720" t="s">
        <v>35</v>
      </c>
      <c r="C2720">
        <v>55505902</v>
      </c>
      <c r="D2720">
        <v>71089560982</v>
      </c>
      <c r="E2720" t="s">
        <v>4514</v>
      </c>
      <c r="F2720" t="s">
        <v>10077</v>
      </c>
      <c r="G2720" t="s">
        <v>4516</v>
      </c>
      <c r="H2720" s="1">
        <v>45962</v>
      </c>
      <c r="I2720">
        <v>202511</v>
      </c>
      <c r="J2720">
        <v>126.15707</v>
      </c>
      <c r="L2720">
        <v>126.16</v>
      </c>
      <c r="N2720">
        <v>90513841</v>
      </c>
      <c r="O2720" s="1">
        <v>46092</v>
      </c>
      <c r="P2720" s="1">
        <v>46104</v>
      </c>
      <c r="R2720">
        <v>22</v>
      </c>
      <c r="S2720" t="s">
        <v>53</v>
      </c>
      <c r="T2720" t="s">
        <v>40</v>
      </c>
      <c r="U2720" t="s">
        <v>40</v>
      </c>
      <c r="V2720" t="s">
        <v>4517</v>
      </c>
      <c r="W2720">
        <v>6</v>
      </c>
      <c r="X2720" t="s">
        <v>42</v>
      </c>
      <c r="Y2720">
        <v>6</v>
      </c>
      <c r="Z2720" t="s">
        <v>40</v>
      </c>
      <c r="AA2720" t="s">
        <v>982</v>
      </c>
      <c r="AB2720" t="s">
        <v>44</v>
      </c>
      <c r="AE2720" t="s">
        <v>47</v>
      </c>
      <c r="AF2720" t="s">
        <v>10078</v>
      </c>
      <c r="AG2720" s="1">
        <v>46030</v>
      </c>
      <c r="AH2720" t="s">
        <v>70</v>
      </c>
      <c r="AI2720">
        <f>_xlfn.XLOOKUP(Tabela5[[#This Row],[UUID]],Planilha2!$A:$A,Planilha2!B:B,"")</f>
        <v>0</v>
      </c>
      <c r="AJ2720">
        <f>_xlfn.XLOOKUP(Tabela5[[#This Row],[UUID]],Planilha2!$A:$A,Planilha2!C:C,"")</f>
        <v>0</v>
      </c>
      <c r="AK2720">
        <f>_xlfn.XLOOKUP(Tabela5[[#This Row],[UUID]],Planilha2!$A:$A,Planilha2!D:D,"")</f>
        <v>1</v>
      </c>
      <c r="AL2720">
        <f>_xlfn.XLOOKUP(Tabela5[[#This Row],[UUID]],Planilha2!$A:$A,Planilha2!E:E,"")</f>
        <v>0</v>
      </c>
      <c r="AM2720">
        <f>_xlfn.XLOOKUP(Tabela5[[#This Row],[UUID]],Planilha2!$A:$A,Planilha2!F:F,"")</f>
        <v>0</v>
      </c>
      <c r="AN2720">
        <f>_xlfn.XLOOKUP(Tabela5[[#This Row],[UUID]],Planilha2!$A:$A,Planilha2!G:G,"")</f>
        <v>1</v>
      </c>
      <c r="AO2720">
        <f>_xlfn.XLOOKUP(Tabela5[[#This Row],[UUID]],Planilha2!$A:$A,Planilha2!H:H,"")</f>
        <v>1</v>
      </c>
      <c r="AP2720">
        <f>_xlfn.XLOOKUP(Tabela5[[#This Row],[UUID]],Planilha2!$A:$A,Planilha2!I:I,"")</f>
        <v>1</v>
      </c>
      <c r="AQ2720">
        <f>_xlfn.XLOOKUP(Tabela5[[#This Row],[UUID]],Planilha2!$A:$A,Planilha2!J:J,"")</f>
        <v>1</v>
      </c>
      <c r="AR2720">
        <f>_xlfn.XLOOKUP(Tabela5[[#This Row],[UUID]],Planilha2!$A:$A,Planilha2!K:K,"")</f>
        <v>1</v>
      </c>
      <c r="AS2720">
        <f>_xlfn.XLOOKUP(Tabela5[[#This Row],[UUID]],Planilha2!$A:$A,Planilha2!L:L,"")</f>
        <v>1</v>
      </c>
      <c r="AT2720">
        <f>_xlfn.XLOOKUP(Tabela5[[#This Row],[UUID]],Planilha2!$A:$A,Planilha2!M:M,"")</f>
        <v>0</v>
      </c>
      <c r="AU2720">
        <f>_xlfn.XLOOKUP(Tabela5[[#This Row],[UUID]],Planilha2!$A:$A,Planilha2!N:N,"")</f>
        <v>0</v>
      </c>
      <c r="AV2720">
        <f>_xlfn.XLOOKUP(Tabela5[[#This Row],[UUID]],Planilha2!$A:$A,Planilha2!O:O,"")</f>
        <v>1</v>
      </c>
    </row>
    <row r="2721" spans="1:48" x14ac:dyDescent="0.2">
      <c r="A2721" t="s">
        <v>10079</v>
      </c>
      <c r="B2721" t="s">
        <v>35</v>
      </c>
      <c r="C2721">
        <v>113130660</v>
      </c>
      <c r="D2721">
        <v>79909825953</v>
      </c>
      <c r="E2721" t="s">
        <v>1135</v>
      </c>
      <c r="F2721" t="s">
        <v>6129</v>
      </c>
      <c r="G2721" t="s">
        <v>1137</v>
      </c>
      <c r="H2721" s="1">
        <v>45962</v>
      </c>
      <c r="I2721">
        <v>202511</v>
      </c>
      <c r="J2721">
        <v>85.833150000000003</v>
      </c>
      <c r="L2721">
        <v>85.83</v>
      </c>
      <c r="N2721">
        <v>90513876</v>
      </c>
      <c r="O2721" s="1">
        <v>46092</v>
      </c>
      <c r="P2721" s="1">
        <v>46104</v>
      </c>
      <c r="R2721">
        <v>22</v>
      </c>
      <c r="S2721" t="s">
        <v>53</v>
      </c>
      <c r="T2721" t="s">
        <v>40</v>
      </c>
      <c r="U2721" t="s">
        <v>40</v>
      </c>
      <c r="V2721" t="s">
        <v>1138</v>
      </c>
      <c r="W2721">
        <v>6</v>
      </c>
      <c r="X2721" t="s">
        <v>42</v>
      </c>
      <c r="Y2721">
        <v>6</v>
      </c>
      <c r="Z2721" t="s">
        <v>40</v>
      </c>
      <c r="AA2721" t="s">
        <v>982</v>
      </c>
      <c r="AB2721" t="s">
        <v>44</v>
      </c>
      <c r="AE2721" t="s">
        <v>47</v>
      </c>
      <c r="AF2721" t="s">
        <v>10080</v>
      </c>
      <c r="AG2721" s="1">
        <v>46002</v>
      </c>
      <c r="AH2721" t="s">
        <v>70</v>
      </c>
      <c r="AI2721">
        <f>_xlfn.XLOOKUP(Tabela5[[#This Row],[UUID]],Planilha2!$A:$A,Planilha2!B:B,"")</f>
        <v>0</v>
      </c>
      <c r="AJ2721">
        <f>_xlfn.XLOOKUP(Tabela5[[#This Row],[UUID]],Planilha2!$A:$A,Planilha2!C:C,"")</f>
        <v>0</v>
      </c>
      <c r="AK2721">
        <f>_xlfn.XLOOKUP(Tabela5[[#This Row],[UUID]],Planilha2!$A:$A,Planilha2!D:D,"")</f>
        <v>0</v>
      </c>
      <c r="AL2721">
        <f>_xlfn.XLOOKUP(Tabela5[[#This Row],[UUID]],Planilha2!$A:$A,Planilha2!E:E,"")</f>
        <v>5</v>
      </c>
      <c r="AM2721">
        <f>_xlfn.XLOOKUP(Tabela5[[#This Row],[UUID]],Planilha2!$A:$A,Planilha2!F:F,"")</f>
        <v>0</v>
      </c>
      <c r="AN2721">
        <f>_xlfn.XLOOKUP(Tabela5[[#This Row],[UUID]],Planilha2!$A:$A,Planilha2!G:G,"")</f>
        <v>0</v>
      </c>
      <c r="AO2721">
        <f>_xlfn.XLOOKUP(Tabela5[[#This Row],[UUID]],Planilha2!$A:$A,Planilha2!H:H,"")</f>
        <v>0</v>
      </c>
      <c r="AP2721">
        <f>_xlfn.XLOOKUP(Tabela5[[#This Row],[UUID]],Planilha2!$A:$A,Planilha2!I:I,"")</f>
        <v>0</v>
      </c>
      <c r="AQ2721">
        <f>_xlfn.XLOOKUP(Tabela5[[#This Row],[UUID]],Planilha2!$A:$A,Planilha2!J:J,"")</f>
        <v>0</v>
      </c>
      <c r="AR2721">
        <f>_xlfn.XLOOKUP(Tabela5[[#This Row],[UUID]],Planilha2!$A:$A,Planilha2!K:K,"")</f>
        <v>0</v>
      </c>
      <c r="AS2721">
        <f>_xlfn.XLOOKUP(Tabela5[[#This Row],[UUID]],Planilha2!$A:$A,Planilha2!L:L,"")</f>
        <v>0</v>
      </c>
      <c r="AT2721">
        <f>_xlfn.XLOOKUP(Tabela5[[#This Row],[UUID]],Planilha2!$A:$A,Planilha2!M:M,"")</f>
        <v>0</v>
      </c>
      <c r="AU2721">
        <f>_xlfn.XLOOKUP(Tabela5[[#This Row],[UUID]],Planilha2!$A:$A,Planilha2!N:N,"")</f>
        <v>0</v>
      </c>
      <c r="AV2721">
        <f>_xlfn.XLOOKUP(Tabela5[[#This Row],[UUID]],Planilha2!$A:$A,Planilha2!O:O,"")</f>
        <v>0</v>
      </c>
    </row>
    <row r="2722" spans="1:48" x14ac:dyDescent="0.2">
      <c r="A2722" t="s">
        <v>10081</v>
      </c>
      <c r="B2722" t="s">
        <v>35</v>
      </c>
      <c r="C2722">
        <v>109947541</v>
      </c>
      <c r="D2722">
        <v>10688251978</v>
      </c>
      <c r="E2722" t="s">
        <v>4571</v>
      </c>
      <c r="F2722" t="s">
        <v>10082</v>
      </c>
      <c r="G2722" t="s">
        <v>4573</v>
      </c>
      <c r="H2722" s="1">
        <v>45962</v>
      </c>
      <c r="I2722">
        <v>202511</v>
      </c>
      <c r="J2722">
        <v>54.289169999999999</v>
      </c>
      <c r="L2722">
        <v>54.29</v>
      </c>
      <c r="N2722">
        <v>90513825</v>
      </c>
      <c r="O2722" s="1">
        <v>46092</v>
      </c>
      <c r="P2722" s="1">
        <v>46104</v>
      </c>
      <c r="R2722">
        <v>22</v>
      </c>
      <c r="S2722" t="s">
        <v>53</v>
      </c>
      <c r="T2722" t="s">
        <v>40</v>
      </c>
      <c r="U2722" t="s">
        <v>40</v>
      </c>
      <c r="V2722" t="s">
        <v>4574</v>
      </c>
      <c r="W2722">
        <v>6</v>
      </c>
      <c r="X2722" t="s">
        <v>42</v>
      </c>
      <c r="Y2722">
        <v>6</v>
      </c>
      <c r="Z2722" t="s">
        <v>40</v>
      </c>
      <c r="AA2722" t="s">
        <v>982</v>
      </c>
      <c r="AB2722" t="s">
        <v>44</v>
      </c>
      <c r="AE2722" t="s">
        <v>47</v>
      </c>
      <c r="AF2722" t="s">
        <v>10083</v>
      </c>
      <c r="AG2722" s="1">
        <v>46030</v>
      </c>
      <c r="AH2722" t="s">
        <v>70</v>
      </c>
      <c r="AI2722">
        <f>_xlfn.XLOOKUP(Tabela5[[#This Row],[UUID]],Planilha2!$A:$A,Planilha2!B:B,"")</f>
        <v>0</v>
      </c>
      <c r="AJ2722">
        <f>_xlfn.XLOOKUP(Tabela5[[#This Row],[UUID]],Planilha2!$A:$A,Planilha2!C:C,"")</f>
        <v>0</v>
      </c>
      <c r="AK2722">
        <f>_xlfn.XLOOKUP(Tabela5[[#This Row],[UUID]],Planilha2!$A:$A,Planilha2!D:D,"")</f>
        <v>1</v>
      </c>
      <c r="AL2722">
        <f>_xlfn.XLOOKUP(Tabela5[[#This Row],[UUID]],Planilha2!$A:$A,Planilha2!E:E,"")</f>
        <v>0</v>
      </c>
      <c r="AM2722">
        <f>_xlfn.XLOOKUP(Tabela5[[#This Row],[UUID]],Planilha2!$A:$A,Planilha2!F:F,"")</f>
        <v>0</v>
      </c>
      <c r="AN2722">
        <f>_xlfn.XLOOKUP(Tabela5[[#This Row],[UUID]],Planilha2!$A:$A,Planilha2!G:G,"")</f>
        <v>1</v>
      </c>
      <c r="AO2722">
        <f>_xlfn.XLOOKUP(Tabela5[[#This Row],[UUID]],Planilha2!$A:$A,Planilha2!H:H,"")</f>
        <v>1</v>
      </c>
      <c r="AP2722">
        <f>_xlfn.XLOOKUP(Tabela5[[#This Row],[UUID]],Planilha2!$A:$A,Planilha2!I:I,"")</f>
        <v>1</v>
      </c>
      <c r="AQ2722">
        <f>_xlfn.XLOOKUP(Tabela5[[#This Row],[UUID]],Planilha2!$A:$A,Planilha2!J:J,"")</f>
        <v>1</v>
      </c>
      <c r="AR2722">
        <f>_xlfn.XLOOKUP(Tabela5[[#This Row],[UUID]],Planilha2!$A:$A,Planilha2!K:K,"")</f>
        <v>1</v>
      </c>
      <c r="AS2722">
        <f>_xlfn.XLOOKUP(Tabela5[[#This Row],[UUID]],Planilha2!$A:$A,Planilha2!L:L,"")</f>
        <v>1</v>
      </c>
      <c r="AT2722">
        <f>_xlfn.XLOOKUP(Tabela5[[#This Row],[UUID]],Planilha2!$A:$A,Planilha2!M:M,"")</f>
        <v>0</v>
      </c>
      <c r="AU2722">
        <f>_xlfn.XLOOKUP(Tabela5[[#This Row],[UUID]],Planilha2!$A:$A,Planilha2!N:N,"")</f>
        <v>0</v>
      </c>
      <c r="AV2722">
        <f>_xlfn.XLOOKUP(Tabela5[[#This Row],[UUID]],Planilha2!$A:$A,Planilha2!O:O,"")</f>
        <v>1</v>
      </c>
    </row>
    <row r="2723" spans="1:48" x14ac:dyDescent="0.2">
      <c r="A2723" t="s">
        <v>10084</v>
      </c>
      <c r="B2723" t="s">
        <v>35</v>
      </c>
      <c r="C2723">
        <v>59578068</v>
      </c>
      <c r="D2723">
        <v>1696334977</v>
      </c>
      <c r="E2723" t="s">
        <v>1166</v>
      </c>
      <c r="F2723" t="s">
        <v>5966</v>
      </c>
      <c r="G2723" t="s">
        <v>1168</v>
      </c>
      <c r="H2723" s="1">
        <v>45962</v>
      </c>
      <c r="I2723">
        <v>202511</v>
      </c>
      <c r="J2723">
        <v>94.010480000000001</v>
      </c>
      <c r="L2723">
        <v>94.01</v>
      </c>
      <c r="N2723">
        <v>90426087</v>
      </c>
      <c r="O2723" s="1">
        <v>45994</v>
      </c>
      <c r="P2723" s="1">
        <v>46017</v>
      </c>
      <c r="R2723">
        <v>109</v>
      </c>
      <c r="S2723" t="s">
        <v>53</v>
      </c>
      <c r="T2723" t="s">
        <v>40</v>
      </c>
      <c r="U2723" t="s">
        <v>40</v>
      </c>
      <c r="V2723" t="s">
        <v>1169</v>
      </c>
      <c r="W2723">
        <v>6</v>
      </c>
      <c r="X2723" t="s">
        <v>42</v>
      </c>
      <c r="Y2723">
        <v>6</v>
      </c>
      <c r="Z2723" t="s">
        <v>40</v>
      </c>
      <c r="AA2723" t="s">
        <v>982</v>
      </c>
      <c r="AB2723" t="s">
        <v>44</v>
      </c>
      <c r="AE2723" t="s">
        <v>298</v>
      </c>
      <c r="AF2723" t="s">
        <v>10085</v>
      </c>
      <c r="AG2723" s="1">
        <v>46013</v>
      </c>
      <c r="AH2723" t="s">
        <v>70</v>
      </c>
      <c r="AI2723">
        <f>_xlfn.XLOOKUP(Tabela5[[#This Row],[UUID]],Planilha2!$A:$A,Planilha2!B:B,"")</f>
        <v>0</v>
      </c>
      <c r="AJ2723">
        <f>_xlfn.XLOOKUP(Tabela5[[#This Row],[UUID]],Planilha2!$A:$A,Planilha2!C:C,"")</f>
        <v>0</v>
      </c>
      <c r="AK2723">
        <f>_xlfn.XLOOKUP(Tabela5[[#This Row],[UUID]],Planilha2!$A:$A,Planilha2!D:D,"")</f>
        <v>1</v>
      </c>
      <c r="AL2723">
        <f>_xlfn.XLOOKUP(Tabela5[[#This Row],[UUID]],Planilha2!$A:$A,Planilha2!E:E,"")</f>
        <v>3</v>
      </c>
      <c r="AM2723">
        <f>_xlfn.XLOOKUP(Tabela5[[#This Row],[UUID]],Planilha2!$A:$A,Planilha2!F:F,"")</f>
        <v>0</v>
      </c>
      <c r="AN2723">
        <f>_xlfn.XLOOKUP(Tabela5[[#This Row],[UUID]],Planilha2!$A:$A,Planilha2!G:G,"")</f>
        <v>0</v>
      </c>
      <c r="AO2723">
        <f>_xlfn.XLOOKUP(Tabela5[[#This Row],[UUID]],Planilha2!$A:$A,Planilha2!H:H,"")</f>
        <v>0</v>
      </c>
      <c r="AP2723">
        <f>_xlfn.XLOOKUP(Tabela5[[#This Row],[UUID]],Planilha2!$A:$A,Planilha2!I:I,"")</f>
        <v>0</v>
      </c>
      <c r="AQ2723">
        <f>_xlfn.XLOOKUP(Tabela5[[#This Row],[UUID]],Planilha2!$A:$A,Planilha2!J:J,"")</f>
        <v>0</v>
      </c>
      <c r="AR2723">
        <f>_xlfn.XLOOKUP(Tabela5[[#This Row],[UUID]],Planilha2!$A:$A,Planilha2!K:K,"")</f>
        <v>1</v>
      </c>
      <c r="AS2723">
        <f>_xlfn.XLOOKUP(Tabela5[[#This Row],[UUID]],Planilha2!$A:$A,Planilha2!L:L,"")</f>
        <v>1</v>
      </c>
      <c r="AT2723">
        <f>_xlfn.XLOOKUP(Tabela5[[#This Row],[UUID]],Planilha2!$A:$A,Planilha2!M:M,"")</f>
        <v>0</v>
      </c>
      <c r="AU2723">
        <f>_xlfn.XLOOKUP(Tabela5[[#This Row],[UUID]],Planilha2!$A:$A,Planilha2!N:N,"")</f>
        <v>0</v>
      </c>
      <c r="AV2723">
        <f>_xlfn.XLOOKUP(Tabela5[[#This Row],[UUID]],Planilha2!$A:$A,Planilha2!O:O,"")</f>
        <v>0</v>
      </c>
    </row>
    <row r="2724" spans="1:48" x14ac:dyDescent="0.2">
      <c r="A2724" t="s">
        <v>10086</v>
      </c>
      <c r="B2724" t="s">
        <v>35</v>
      </c>
      <c r="C2724">
        <v>77259831</v>
      </c>
      <c r="D2724">
        <v>19131320724</v>
      </c>
      <c r="E2724" t="s">
        <v>4643</v>
      </c>
      <c r="F2724" t="s">
        <v>10087</v>
      </c>
      <c r="G2724" t="s">
        <v>4645</v>
      </c>
      <c r="H2724" s="1">
        <v>45962</v>
      </c>
      <c r="I2724">
        <v>202511</v>
      </c>
      <c r="J2724">
        <v>257.53320000000002</v>
      </c>
      <c r="L2724">
        <v>257.52999999999997</v>
      </c>
      <c r="N2724">
        <v>90513862</v>
      </c>
      <c r="O2724" s="1">
        <v>46092</v>
      </c>
      <c r="P2724" s="1">
        <v>46104</v>
      </c>
      <c r="R2724">
        <v>22</v>
      </c>
      <c r="S2724" t="s">
        <v>53</v>
      </c>
      <c r="T2724" t="s">
        <v>40</v>
      </c>
      <c r="U2724" t="s">
        <v>40</v>
      </c>
      <c r="V2724" t="s">
        <v>4646</v>
      </c>
      <c r="W2724">
        <v>6</v>
      </c>
      <c r="X2724" t="s">
        <v>42</v>
      </c>
      <c r="Y2724">
        <v>6</v>
      </c>
      <c r="Z2724" t="s">
        <v>40</v>
      </c>
      <c r="AA2724" t="s">
        <v>982</v>
      </c>
      <c r="AB2724" t="s">
        <v>44</v>
      </c>
      <c r="AE2724" t="s">
        <v>47</v>
      </c>
      <c r="AF2724" t="s">
        <v>10088</v>
      </c>
      <c r="AG2724" s="1">
        <v>46001</v>
      </c>
      <c r="AH2724" t="s">
        <v>70</v>
      </c>
      <c r="AI2724">
        <f>_xlfn.XLOOKUP(Tabela5[[#This Row],[UUID]],Planilha2!$A:$A,Planilha2!B:B,"")</f>
        <v>0</v>
      </c>
      <c r="AJ2724">
        <f>_xlfn.XLOOKUP(Tabela5[[#This Row],[UUID]],Planilha2!$A:$A,Planilha2!C:C,"")</f>
        <v>0</v>
      </c>
      <c r="AK2724">
        <f>_xlfn.XLOOKUP(Tabela5[[#This Row],[UUID]],Planilha2!$A:$A,Planilha2!D:D,"")</f>
        <v>0</v>
      </c>
      <c r="AL2724">
        <f>_xlfn.XLOOKUP(Tabela5[[#This Row],[UUID]],Planilha2!$A:$A,Planilha2!E:E,"")</f>
        <v>15</v>
      </c>
      <c r="AM2724">
        <f>_xlfn.XLOOKUP(Tabela5[[#This Row],[UUID]],Planilha2!$A:$A,Planilha2!F:F,"")</f>
        <v>0</v>
      </c>
      <c r="AN2724">
        <f>_xlfn.XLOOKUP(Tabela5[[#This Row],[UUID]],Planilha2!$A:$A,Planilha2!G:G,"")</f>
        <v>0</v>
      </c>
      <c r="AO2724">
        <f>_xlfn.XLOOKUP(Tabela5[[#This Row],[UUID]],Planilha2!$A:$A,Planilha2!H:H,"")</f>
        <v>0</v>
      </c>
      <c r="AP2724">
        <f>_xlfn.XLOOKUP(Tabela5[[#This Row],[UUID]],Planilha2!$A:$A,Planilha2!I:I,"")</f>
        <v>0</v>
      </c>
      <c r="AQ2724">
        <f>_xlfn.XLOOKUP(Tabela5[[#This Row],[UUID]],Planilha2!$A:$A,Planilha2!J:J,"")</f>
        <v>0</v>
      </c>
      <c r="AR2724">
        <f>_xlfn.XLOOKUP(Tabela5[[#This Row],[UUID]],Planilha2!$A:$A,Planilha2!K:K,"")</f>
        <v>0</v>
      </c>
      <c r="AS2724">
        <f>_xlfn.XLOOKUP(Tabela5[[#This Row],[UUID]],Planilha2!$A:$A,Planilha2!L:L,"")</f>
        <v>0</v>
      </c>
      <c r="AT2724">
        <f>_xlfn.XLOOKUP(Tabela5[[#This Row],[UUID]],Planilha2!$A:$A,Planilha2!M:M,"")</f>
        <v>0</v>
      </c>
      <c r="AU2724">
        <f>_xlfn.XLOOKUP(Tabela5[[#This Row],[UUID]],Planilha2!$A:$A,Planilha2!N:N,"")</f>
        <v>0</v>
      </c>
      <c r="AV2724">
        <f>_xlfn.XLOOKUP(Tabela5[[#This Row],[UUID]],Planilha2!$A:$A,Planilha2!O:O,"")</f>
        <v>0</v>
      </c>
    </row>
    <row r="2725" spans="1:48" x14ac:dyDescent="0.2">
      <c r="A2725" t="s">
        <v>10089</v>
      </c>
      <c r="B2725" t="s">
        <v>35</v>
      </c>
      <c r="C2725">
        <v>51184516</v>
      </c>
      <c r="D2725">
        <v>25461577873</v>
      </c>
      <c r="E2725" t="s">
        <v>4652</v>
      </c>
      <c r="F2725" t="s">
        <v>10090</v>
      </c>
      <c r="G2725" t="s">
        <v>4654</v>
      </c>
      <c r="H2725" s="1">
        <v>45962</v>
      </c>
      <c r="I2725">
        <v>202511</v>
      </c>
      <c r="J2725">
        <v>206.14335</v>
      </c>
      <c r="L2725">
        <v>206.14</v>
      </c>
      <c r="N2725">
        <v>90513835</v>
      </c>
      <c r="O2725" s="1">
        <v>46092</v>
      </c>
      <c r="P2725" s="1">
        <v>46104</v>
      </c>
      <c r="R2725">
        <v>22</v>
      </c>
      <c r="S2725" t="s">
        <v>53</v>
      </c>
      <c r="T2725" t="s">
        <v>40</v>
      </c>
      <c r="U2725" t="s">
        <v>40</v>
      </c>
      <c r="V2725" t="s">
        <v>4655</v>
      </c>
      <c r="W2725">
        <v>6</v>
      </c>
      <c r="X2725" t="s">
        <v>42</v>
      </c>
      <c r="Y2725">
        <v>6</v>
      </c>
      <c r="Z2725" t="s">
        <v>40</v>
      </c>
      <c r="AA2725" t="s">
        <v>982</v>
      </c>
      <c r="AB2725" t="s">
        <v>44</v>
      </c>
      <c r="AE2725" t="s">
        <v>47</v>
      </c>
      <c r="AF2725" t="s">
        <v>10091</v>
      </c>
      <c r="AG2725" s="1">
        <v>46013</v>
      </c>
      <c r="AH2725" t="s">
        <v>70</v>
      </c>
      <c r="AI2725">
        <f>_xlfn.XLOOKUP(Tabela5[[#This Row],[UUID]],Planilha2!$A:$A,Planilha2!B:B,"")</f>
        <v>0</v>
      </c>
      <c r="AJ2725">
        <f>_xlfn.XLOOKUP(Tabela5[[#This Row],[UUID]],Planilha2!$A:$A,Planilha2!C:C,"")</f>
        <v>0</v>
      </c>
      <c r="AK2725">
        <f>_xlfn.XLOOKUP(Tabela5[[#This Row],[UUID]],Planilha2!$A:$A,Planilha2!D:D,"")</f>
        <v>1</v>
      </c>
      <c r="AL2725">
        <f>_xlfn.XLOOKUP(Tabela5[[#This Row],[UUID]],Planilha2!$A:$A,Planilha2!E:E,"")</f>
        <v>3</v>
      </c>
      <c r="AM2725">
        <f>_xlfn.XLOOKUP(Tabela5[[#This Row],[UUID]],Planilha2!$A:$A,Planilha2!F:F,"")</f>
        <v>0</v>
      </c>
      <c r="AN2725">
        <f>_xlfn.XLOOKUP(Tabela5[[#This Row],[UUID]],Planilha2!$A:$A,Planilha2!G:G,"")</f>
        <v>0</v>
      </c>
      <c r="AO2725">
        <f>_xlfn.XLOOKUP(Tabela5[[#This Row],[UUID]],Planilha2!$A:$A,Planilha2!H:H,"")</f>
        <v>0</v>
      </c>
      <c r="AP2725">
        <f>_xlfn.XLOOKUP(Tabela5[[#This Row],[UUID]],Planilha2!$A:$A,Planilha2!I:I,"")</f>
        <v>0</v>
      </c>
      <c r="AQ2725">
        <f>_xlfn.XLOOKUP(Tabela5[[#This Row],[UUID]],Planilha2!$A:$A,Planilha2!J:J,"")</f>
        <v>0</v>
      </c>
      <c r="AR2725">
        <f>_xlfn.XLOOKUP(Tabela5[[#This Row],[UUID]],Planilha2!$A:$A,Planilha2!K:K,"")</f>
        <v>1</v>
      </c>
      <c r="AS2725">
        <f>_xlfn.XLOOKUP(Tabela5[[#This Row],[UUID]],Planilha2!$A:$A,Planilha2!L:L,"")</f>
        <v>1</v>
      </c>
      <c r="AT2725">
        <f>_xlfn.XLOOKUP(Tabela5[[#This Row],[UUID]],Planilha2!$A:$A,Planilha2!M:M,"")</f>
        <v>0</v>
      </c>
      <c r="AU2725">
        <f>_xlfn.XLOOKUP(Tabela5[[#This Row],[UUID]],Planilha2!$A:$A,Planilha2!N:N,"")</f>
        <v>0</v>
      </c>
      <c r="AV2725">
        <f>_xlfn.XLOOKUP(Tabela5[[#This Row],[UUID]],Planilha2!$A:$A,Planilha2!O:O,"")</f>
        <v>0</v>
      </c>
    </row>
    <row r="2726" spans="1:48" x14ac:dyDescent="0.2">
      <c r="A2726" t="s">
        <v>10092</v>
      </c>
      <c r="B2726" t="s">
        <v>35</v>
      </c>
      <c r="C2726">
        <v>92945562</v>
      </c>
      <c r="D2726">
        <v>6561652940</v>
      </c>
      <c r="E2726" t="s">
        <v>1051</v>
      </c>
      <c r="F2726" t="s">
        <v>1052</v>
      </c>
      <c r="G2726" t="s">
        <v>1053</v>
      </c>
      <c r="H2726" s="1">
        <v>45931</v>
      </c>
      <c r="I2726">
        <v>202510</v>
      </c>
      <c r="J2726">
        <v>135.42214000000001</v>
      </c>
      <c r="L2726">
        <v>135.41999999999999</v>
      </c>
      <c r="N2726">
        <v>90431170</v>
      </c>
      <c r="O2726" s="1">
        <v>46007</v>
      </c>
      <c r="P2726" s="1">
        <v>46059</v>
      </c>
      <c r="R2726">
        <v>67</v>
      </c>
      <c r="S2726" t="s">
        <v>53</v>
      </c>
      <c r="T2726" t="s">
        <v>40</v>
      </c>
      <c r="U2726" t="s">
        <v>40</v>
      </c>
      <c r="V2726" t="s">
        <v>1054</v>
      </c>
      <c r="W2726">
        <v>6</v>
      </c>
      <c r="X2726" t="s">
        <v>42</v>
      </c>
      <c r="Y2726">
        <v>6</v>
      </c>
      <c r="Z2726" t="s">
        <v>40</v>
      </c>
      <c r="AA2726" t="s">
        <v>982</v>
      </c>
      <c r="AB2726" t="s">
        <v>44</v>
      </c>
      <c r="AC2726" t="s">
        <v>45</v>
      </c>
      <c r="AE2726" t="s">
        <v>298</v>
      </c>
      <c r="AF2726" t="s">
        <v>10093</v>
      </c>
      <c r="AG2726" s="1">
        <v>46062</v>
      </c>
      <c r="AH2726" t="s">
        <v>2751</v>
      </c>
      <c r="AI2726">
        <f>_xlfn.XLOOKUP(Tabela5[[#This Row],[UUID]],Planilha2!$A:$A,Planilha2!B:B,"")</f>
        <v>0</v>
      </c>
      <c r="AJ2726">
        <f>_xlfn.XLOOKUP(Tabela5[[#This Row],[UUID]],Planilha2!$A:$A,Planilha2!C:C,"")</f>
        <v>1</v>
      </c>
      <c r="AK2726">
        <f>_xlfn.XLOOKUP(Tabela5[[#This Row],[UUID]],Planilha2!$A:$A,Planilha2!D:D,"")</f>
        <v>10</v>
      </c>
      <c r="AL2726">
        <f>_xlfn.XLOOKUP(Tabela5[[#This Row],[UUID]],Planilha2!$A:$A,Planilha2!E:E,"")</f>
        <v>1</v>
      </c>
      <c r="AM2726">
        <f>_xlfn.XLOOKUP(Tabela5[[#This Row],[UUID]],Planilha2!$A:$A,Planilha2!F:F,"")</f>
        <v>1</v>
      </c>
      <c r="AN2726">
        <f>_xlfn.XLOOKUP(Tabela5[[#This Row],[UUID]],Planilha2!$A:$A,Planilha2!G:G,"")</f>
        <v>1</v>
      </c>
      <c r="AO2726">
        <f>_xlfn.XLOOKUP(Tabela5[[#This Row],[UUID]],Planilha2!$A:$A,Planilha2!H:H,"")</f>
        <v>1</v>
      </c>
      <c r="AP2726">
        <f>_xlfn.XLOOKUP(Tabela5[[#This Row],[UUID]],Planilha2!$A:$A,Planilha2!I:I,"")</f>
        <v>1</v>
      </c>
      <c r="AQ2726">
        <f>_xlfn.XLOOKUP(Tabela5[[#This Row],[UUID]],Planilha2!$A:$A,Planilha2!J:J,"")</f>
        <v>1</v>
      </c>
      <c r="AR2726">
        <f>_xlfn.XLOOKUP(Tabela5[[#This Row],[UUID]],Planilha2!$A:$A,Planilha2!K:K,"")</f>
        <v>1</v>
      </c>
      <c r="AS2726">
        <f>_xlfn.XLOOKUP(Tabela5[[#This Row],[UUID]],Planilha2!$A:$A,Planilha2!L:L,"")</f>
        <v>1</v>
      </c>
      <c r="AT2726">
        <f>_xlfn.XLOOKUP(Tabela5[[#This Row],[UUID]],Planilha2!$A:$A,Planilha2!M:M,"")</f>
        <v>1</v>
      </c>
      <c r="AU2726">
        <f>_xlfn.XLOOKUP(Tabela5[[#This Row],[UUID]],Planilha2!$A:$A,Planilha2!N:N,"")</f>
        <v>1</v>
      </c>
      <c r="AV2726">
        <f>_xlfn.XLOOKUP(Tabela5[[#This Row],[UUID]],Planilha2!$A:$A,Planilha2!O:O,"")</f>
        <v>1</v>
      </c>
    </row>
    <row r="2727" spans="1:48" x14ac:dyDescent="0.2">
      <c r="A2727" t="s">
        <v>10094</v>
      </c>
      <c r="B2727" t="s">
        <v>35</v>
      </c>
      <c r="C2727">
        <v>109249852</v>
      </c>
      <c r="D2727">
        <v>4434095951</v>
      </c>
      <c r="E2727" t="s">
        <v>4664</v>
      </c>
      <c r="F2727" t="s">
        <v>5944</v>
      </c>
      <c r="G2727" t="s">
        <v>4666</v>
      </c>
      <c r="H2727" s="1">
        <v>45962</v>
      </c>
      <c r="I2727">
        <v>202511</v>
      </c>
      <c r="J2727">
        <v>61.912219999999998</v>
      </c>
      <c r="L2727">
        <v>61.91</v>
      </c>
      <c r="N2727">
        <v>90513839</v>
      </c>
      <c r="O2727" s="1">
        <v>46092</v>
      </c>
      <c r="P2727" s="1">
        <v>46104</v>
      </c>
      <c r="R2727">
        <v>22</v>
      </c>
      <c r="S2727" t="s">
        <v>53</v>
      </c>
      <c r="T2727" t="s">
        <v>40</v>
      </c>
      <c r="U2727" t="s">
        <v>40</v>
      </c>
      <c r="V2727" t="s">
        <v>4667</v>
      </c>
      <c r="W2727">
        <v>6</v>
      </c>
      <c r="X2727" t="s">
        <v>42</v>
      </c>
      <c r="Y2727">
        <v>6</v>
      </c>
      <c r="Z2727" t="s">
        <v>40</v>
      </c>
      <c r="AA2727" t="s">
        <v>982</v>
      </c>
      <c r="AB2727" t="s">
        <v>44</v>
      </c>
      <c r="AE2727" t="s">
        <v>47</v>
      </c>
      <c r="AF2727" t="s">
        <v>10095</v>
      </c>
      <c r="AG2727" s="1">
        <v>46001</v>
      </c>
      <c r="AH2727" t="s">
        <v>70</v>
      </c>
      <c r="AI2727">
        <f>_xlfn.XLOOKUP(Tabela5[[#This Row],[UUID]],Planilha2!$A:$A,Planilha2!B:B,"")</f>
        <v>0</v>
      </c>
      <c r="AJ2727">
        <f>_xlfn.XLOOKUP(Tabela5[[#This Row],[UUID]],Planilha2!$A:$A,Planilha2!C:C,"")</f>
        <v>0</v>
      </c>
      <c r="AK2727">
        <f>_xlfn.XLOOKUP(Tabela5[[#This Row],[UUID]],Planilha2!$A:$A,Planilha2!D:D,"")</f>
        <v>0</v>
      </c>
      <c r="AL2727">
        <f>_xlfn.XLOOKUP(Tabela5[[#This Row],[UUID]],Planilha2!$A:$A,Planilha2!E:E,"")</f>
        <v>5</v>
      </c>
      <c r="AM2727">
        <f>_xlfn.XLOOKUP(Tabela5[[#This Row],[UUID]],Planilha2!$A:$A,Planilha2!F:F,"")</f>
        <v>0</v>
      </c>
      <c r="AN2727">
        <f>_xlfn.XLOOKUP(Tabela5[[#This Row],[UUID]],Planilha2!$A:$A,Planilha2!G:G,"")</f>
        <v>0</v>
      </c>
      <c r="AO2727">
        <f>_xlfn.XLOOKUP(Tabela5[[#This Row],[UUID]],Planilha2!$A:$A,Planilha2!H:H,"")</f>
        <v>0</v>
      </c>
      <c r="AP2727">
        <f>_xlfn.XLOOKUP(Tabela5[[#This Row],[UUID]],Planilha2!$A:$A,Planilha2!I:I,"")</f>
        <v>0</v>
      </c>
      <c r="AQ2727">
        <f>_xlfn.XLOOKUP(Tabela5[[#This Row],[UUID]],Planilha2!$A:$A,Planilha2!J:J,"")</f>
        <v>0</v>
      </c>
      <c r="AR2727">
        <f>_xlfn.XLOOKUP(Tabela5[[#This Row],[UUID]],Planilha2!$A:$A,Planilha2!K:K,"")</f>
        <v>0</v>
      </c>
      <c r="AS2727">
        <f>_xlfn.XLOOKUP(Tabela5[[#This Row],[UUID]],Planilha2!$A:$A,Planilha2!L:L,"")</f>
        <v>0</v>
      </c>
      <c r="AT2727">
        <f>_xlfn.XLOOKUP(Tabela5[[#This Row],[UUID]],Planilha2!$A:$A,Planilha2!M:M,"")</f>
        <v>0</v>
      </c>
      <c r="AU2727">
        <f>_xlfn.XLOOKUP(Tabela5[[#This Row],[UUID]],Planilha2!$A:$A,Planilha2!N:N,"")</f>
        <v>0</v>
      </c>
      <c r="AV2727">
        <f>_xlfn.XLOOKUP(Tabela5[[#This Row],[UUID]],Planilha2!$A:$A,Planilha2!O:O,"")</f>
        <v>0</v>
      </c>
    </row>
    <row r="2728" spans="1:48" x14ac:dyDescent="0.2">
      <c r="A2728" t="s">
        <v>10096</v>
      </c>
      <c r="B2728" t="s">
        <v>35</v>
      </c>
      <c r="C2728">
        <v>62669311</v>
      </c>
      <c r="D2728">
        <v>55705600925</v>
      </c>
      <c r="E2728" t="s">
        <v>4436</v>
      </c>
      <c r="F2728" t="s">
        <v>10097</v>
      </c>
      <c r="G2728" t="s">
        <v>4677</v>
      </c>
      <c r="H2728" s="1">
        <v>45962</v>
      </c>
      <c r="I2728">
        <v>202511</v>
      </c>
      <c r="J2728">
        <v>228.90506999999999</v>
      </c>
      <c r="L2728">
        <v>228.91</v>
      </c>
      <c r="N2728">
        <v>90513845</v>
      </c>
      <c r="O2728" s="1">
        <v>46092</v>
      </c>
      <c r="P2728" s="1">
        <v>46104</v>
      </c>
      <c r="R2728">
        <v>22</v>
      </c>
      <c r="S2728" t="s">
        <v>53</v>
      </c>
      <c r="T2728" t="s">
        <v>40</v>
      </c>
      <c r="U2728" t="s">
        <v>40</v>
      </c>
      <c r="V2728" t="s">
        <v>4439</v>
      </c>
      <c r="W2728" t="s">
        <v>94</v>
      </c>
      <c r="X2728" t="s">
        <v>94</v>
      </c>
      <c r="Y2728">
        <v>6</v>
      </c>
      <c r="Z2728" t="s">
        <v>40</v>
      </c>
      <c r="AA2728" t="s">
        <v>982</v>
      </c>
      <c r="AB2728" t="s">
        <v>44</v>
      </c>
      <c r="AE2728" t="s">
        <v>47</v>
      </c>
      <c r="AF2728" t="s">
        <v>10098</v>
      </c>
      <c r="AG2728" s="1">
        <v>46001</v>
      </c>
      <c r="AH2728" t="s">
        <v>70</v>
      </c>
      <c r="AI2728">
        <f>_xlfn.XLOOKUP(Tabela5[[#This Row],[UUID]],Planilha2!$A:$A,Planilha2!B:B,"")</f>
        <v>0</v>
      </c>
      <c r="AJ2728">
        <f>_xlfn.XLOOKUP(Tabela5[[#This Row],[UUID]],Planilha2!$A:$A,Planilha2!C:C,"")</f>
        <v>0</v>
      </c>
      <c r="AK2728">
        <f>_xlfn.XLOOKUP(Tabela5[[#This Row],[UUID]],Planilha2!$A:$A,Planilha2!D:D,"")</f>
        <v>0</v>
      </c>
      <c r="AL2728">
        <f>_xlfn.XLOOKUP(Tabela5[[#This Row],[UUID]],Planilha2!$A:$A,Planilha2!E:E,"")</f>
        <v>5</v>
      </c>
      <c r="AM2728">
        <f>_xlfn.XLOOKUP(Tabela5[[#This Row],[UUID]],Planilha2!$A:$A,Planilha2!F:F,"")</f>
        <v>0</v>
      </c>
      <c r="AN2728">
        <f>_xlfn.XLOOKUP(Tabela5[[#This Row],[UUID]],Planilha2!$A:$A,Planilha2!G:G,"")</f>
        <v>0</v>
      </c>
      <c r="AO2728">
        <f>_xlfn.XLOOKUP(Tabela5[[#This Row],[UUID]],Planilha2!$A:$A,Planilha2!H:H,"")</f>
        <v>0</v>
      </c>
      <c r="AP2728">
        <f>_xlfn.XLOOKUP(Tabela5[[#This Row],[UUID]],Planilha2!$A:$A,Planilha2!I:I,"")</f>
        <v>0</v>
      </c>
      <c r="AQ2728">
        <f>_xlfn.XLOOKUP(Tabela5[[#This Row],[UUID]],Planilha2!$A:$A,Planilha2!J:J,"")</f>
        <v>0</v>
      </c>
      <c r="AR2728">
        <f>_xlfn.XLOOKUP(Tabela5[[#This Row],[UUID]],Planilha2!$A:$A,Planilha2!K:K,"")</f>
        <v>0</v>
      </c>
      <c r="AS2728">
        <f>_xlfn.XLOOKUP(Tabela5[[#This Row],[UUID]],Planilha2!$A:$A,Planilha2!L:L,"")</f>
        <v>0</v>
      </c>
      <c r="AT2728">
        <f>_xlfn.XLOOKUP(Tabela5[[#This Row],[UUID]],Planilha2!$A:$A,Planilha2!M:M,"")</f>
        <v>0</v>
      </c>
      <c r="AU2728">
        <f>_xlfn.XLOOKUP(Tabela5[[#This Row],[UUID]],Planilha2!$A:$A,Planilha2!N:N,"")</f>
        <v>0</v>
      </c>
      <c r="AV2728">
        <f>_xlfn.XLOOKUP(Tabela5[[#This Row],[UUID]],Planilha2!$A:$A,Planilha2!O:O,"")</f>
        <v>0</v>
      </c>
    </row>
    <row r="2729" spans="1:48" x14ac:dyDescent="0.2">
      <c r="A2729" t="s">
        <v>10099</v>
      </c>
      <c r="B2729" t="s">
        <v>35</v>
      </c>
      <c r="C2729">
        <v>54199107</v>
      </c>
      <c r="D2729">
        <v>2839824973</v>
      </c>
      <c r="E2729" t="s">
        <v>4764</v>
      </c>
      <c r="F2729" t="s">
        <v>10100</v>
      </c>
      <c r="G2729" t="s">
        <v>4766</v>
      </c>
      <c r="H2729" s="1">
        <v>45962</v>
      </c>
      <c r="I2729">
        <v>202511</v>
      </c>
      <c r="J2729">
        <v>783.70653000000004</v>
      </c>
      <c r="L2729">
        <v>783.71</v>
      </c>
      <c r="N2729">
        <v>90513809</v>
      </c>
      <c r="O2729" s="1">
        <v>46092</v>
      </c>
      <c r="P2729" s="1">
        <v>46104</v>
      </c>
      <c r="R2729">
        <v>22</v>
      </c>
      <c r="S2729" t="s">
        <v>53</v>
      </c>
      <c r="T2729" t="s">
        <v>40</v>
      </c>
      <c r="U2729" t="s">
        <v>40</v>
      </c>
      <c r="V2729" t="s">
        <v>4767</v>
      </c>
      <c r="W2729">
        <v>6</v>
      </c>
      <c r="X2729" t="s">
        <v>42</v>
      </c>
      <c r="Y2729">
        <v>6</v>
      </c>
      <c r="Z2729" t="s">
        <v>40</v>
      </c>
      <c r="AA2729" t="s">
        <v>982</v>
      </c>
      <c r="AB2729" t="s">
        <v>44</v>
      </c>
      <c r="AE2729" t="s">
        <v>47</v>
      </c>
      <c r="AF2729" t="s">
        <v>10101</v>
      </c>
      <c r="AG2729" s="1">
        <v>46003</v>
      </c>
      <c r="AH2729" t="s">
        <v>70</v>
      </c>
      <c r="AI2729">
        <f>_xlfn.XLOOKUP(Tabela5[[#This Row],[UUID]],Planilha2!$A:$A,Planilha2!B:B,"")</f>
        <v>0</v>
      </c>
      <c r="AJ2729">
        <f>_xlfn.XLOOKUP(Tabela5[[#This Row],[UUID]],Planilha2!$A:$A,Planilha2!C:C,"")</f>
        <v>0</v>
      </c>
      <c r="AK2729">
        <f>_xlfn.XLOOKUP(Tabela5[[#This Row],[UUID]],Planilha2!$A:$A,Planilha2!D:D,"")</f>
        <v>0</v>
      </c>
      <c r="AL2729">
        <f>_xlfn.XLOOKUP(Tabela5[[#This Row],[UUID]],Planilha2!$A:$A,Planilha2!E:E,"")</f>
        <v>5</v>
      </c>
      <c r="AM2729">
        <f>_xlfn.XLOOKUP(Tabela5[[#This Row],[UUID]],Planilha2!$A:$A,Planilha2!F:F,"")</f>
        <v>0</v>
      </c>
      <c r="AN2729">
        <f>_xlfn.XLOOKUP(Tabela5[[#This Row],[UUID]],Planilha2!$A:$A,Planilha2!G:G,"")</f>
        <v>0</v>
      </c>
      <c r="AO2729">
        <f>_xlfn.XLOOKUP(Tabela5[[#This Row],[UUID]],Planilha2!$A:$A,Planilha2!H:H,"")</f>
        <v>0</v>
      </c>
      <c r="AP2729">
        <f>_xlfn.XLOOKUP(Tabela5[[#This Row],[UUID]],Planilha2!$A:$A,Planilha2!I:I,"")</f>
        <v>0</v>
      </c>
      <c r="AQ2729">
        <f>_xlfn.XLOOKUP(Tabela5[[#This Row],[UUID]],Planilha2!$A:$A,Planilha2!J:J,"")</f>
        <v>0</v>
      </c>
      <c r="AR2729">
        <f>_xlfn.XLOOKUP(Tabela5[[#This Row],[UUID]],Planilha2!$A:$A,Planilha2!K:K,"")</f>
        <v>0</v>
      </c>
      <c r="AS2729">
        <f>_xlfn.XLOOKUP(Tabela5[[#This Row],[UUID]],Planilha2!$A:$A,Planilha2!L:L,"")</f>
        <v>0</v>
      </c>
      <c r="AT2729">
        <f>_xlfn.XLOOKUP(Tabela5[[#This Row],[UUID]],Planilha2!$A:$A,Planilha2!M:M,"")</f>
        <v>0</v>
      </c>
      <c r="AU2729">
        <f>_xlfn.XLOOKUP(Tabela5[[#This Row],[UUID]],Planilha2!$A:$A,Planilha2!N:N,"")</f>
        <v>0</v>
      </c>
      <c r="AV2729">
        <f>_xlfn.XLOOKUP(Tabela5[[#This Row],[UUID]],Planilha2!$A:$A,Planilha2!O:O,"")</f>
        <v>0</v>
      </c>
    </row>
    <row r="2730" spans="1:48" x14ac:dyDescent="0.2">
      <c r="A2730" t="s">
        <v>10102</v>
      </c>
      <c r="B2730" t="s">
        <v>35</v>
      </c>
      <c r="C2730">
        <v>92224822</v>
      </c>
      <c r="D2730">
        <v>1043896996</v>
      </c>
      <c r="E2730" t="s">
        <v>1210</v>
      </c>
      <c r="F2730" t="s">
        <v>9423</v>
      </c>
      <c r="G2730" t="s">
        <v>1212</v>
      </c>
      <c r="H2730" s="1">
        <v>45962</v>
      </c>
      <c r="I2730">
        <v>202511</v>
      </c>
      <c r="J2730">
        <v>185.08789999999999</v>
      </c>
      <c r="L2730">
        <v>185.09</v>
      </c>
      <c r="N2730">
        <v>90513810</v>
      </c>
      <c r="O2730" s="1">
        <v>46092</v>
      </c>
      <c r="P2730" s="1">
        <v>46104</v>
      </c>
      <c r="R2730">
        <v>22</v>
      </c>
      <c r="S2730" t="s">
        <v>53</v>
      </c>
      <c r="T2730" t="s">
        <v>40</v>
      </c>
      <c r="U2730" t="s">
        <v>40</v>
      </c>
      <c r="V2730" t="s">
        <v>1213</v>
      </c>
      <c r="W2730">
        <v>6</v>
      </c>
      <c r="X2730" t="s">
        <v>42</v>
      </c>
      <c r="Y2730">
        <v>6</v>
      </c>
      <c r="Z2730" t="s">
        <v>40</v>
      </c>
      <c r="AA2730" t="s">
        <v>982</v>
      </c>
      <c r="AB2730" t="s">
        <v>44</v>
      </c>
      <c r="AE2730" t="s">
        <v>47</v>
      </c>
      <c r="AF2730" t="s">
        <v>10103</v>
      </c>
      <c r="AG2730" s="1">
        <v>46001</v>
      </c>
      <c r="AH2730" t="s">
        <v>70</v>
      </c>
      <c r="AI2730">
        <f>_xlfn.XLOOKUP(Tabela5[[#This Row],[UUID]],Planilha2!$A:$A,Planilha2!B:B,"")</f>
        <v>0</v>
      </c>
      <c r="AJ2730">
        <f>_xlfn.XLOOKUP(Tabela5[[#This Row],[UUID]],Planilha2!$A:$A,Planilha2!C:C,"")</f>
        <v>0</v>
      </c>
      <c r="AK2730">
        <f>_xlfn.XLOOKUP(Tabela5[[#This Row],[UUID]],Planilha2!$A:$A,Planilha2!D:D,"")</f>
        <v>0</v>
      </c>
      <c r="AL2730">
        <f>_xlfn.XLOOKUP(Tabela5[[#This Row],[UUID]],Planilha2!$A:$A,Planilha2!E:E,"")</f>
        <v>5</v>
      </c>
      <c r="AM2730">
        <f>_xlfn.XLOOKUP(Tabela5[[#This Row],[UUID]],Planilha2!$A:$A,Planilha2!F:F,"")</f>
        <v>0</v>
      </c>
      <c r="AN2730">
        <f>_xlfn.XLOOKUP(Tabela5[[#This Row],[UUID]],Planilha2!$A:$A,Planilha2!G:G,"")</f>
        <v>0</v>
      </c>
      <c r="AO2730">
        <f>_xlfn.XLOOKUP(Tabela5[[#This Row],[UUID]],Planilha2!$A:$A,Planilha2!H:H,"")</f>
        <v>0</v>
      </c>
      <c r="AP2730">
        <f>_xlfn.XLOOKUP(Tabela5[[#This Row],[UUID]],Planilha2!$A:$A,Planilha2!I:I,"")</f>
        <v>0</v>
      </c>
      <c r="AQ2730">
        <f>_xlfn.XLOOKUP(Tabela5[[#This Row],[UUID]],Planilha2!$A:$A,Planilha2!J:J,"")</f>
        <v>0</v>
      </c>
      <c r="AR2730">
        <f>_xlfn.XLOOKUP(Tabela5[[#This Row],[UUID]],Planilha2!$A:$A,Planilha2!K:K,"")</f>
        <v>0</v>
      </c>
      <c r="AS2730">
        <f>_xlfn.XLOOKUP(Tabela5[[#This Row],[UUID]],Planilha2!$A:$A,Planilha2!L:L,"")</f>
        <v>0</v>
      </c>
      <c r="AT2730">
        <f>_xlfn.XLOOKUP(Tabela5[[#This Row],[UUID]],Planilha2!$A:$A,Planilha2!M:M,"")</f>
        <v>0</v>
      </c>
      <c r="AU2730">
        <f>_xlfn.XLOOKUP(Tabela5[[#This Row],[UUID]],Planilha2!$A:$A,Planilha2!N:N,"")</f>
        <v>0</v>
      </c>
      <c r="AV2730">
        <f>_xlfn.XLOOKUP(Tabela5[[#This Row],[UUID]],Planilha2!$A:$A,Planilha2!O:O,"")</f>
        <v>0</v>
      </c>
    </row>
    <row r="2731" spans="1:48" x14ac:dyDescent="0.2">
      <c r="A2731" t="s">
        <v>10104</v>
      </c>
      <c r="B2731" t="s">
        <v>35</v>
      </c>
      <c r="C2731">
        <v>111242967</v>
      </c>
      <c r="D2731">
        <v>3352795975</v>
      </c>
      <c r="E2731" t="s">
        <v>5577</v>
      </c>
      <c r="F2731" t="s">
        <v>10105</v>
      </c>
      <c r="G2731" t="s">
        <v>5579</v>
      </c>
      <c r="H2731" s="1">
        <v>45962</v>
      </c>
      <c r="I2731">
        <v>202511</v>
      </c>
      <c r="J2731">
        <v>43.783499999999997</v>
      </c>
      <c r="L2731">
        <v>43.78</v>
      </c>
      <c r="N2731">
        <v>90513805</v>
      </c>
      <c r="O2731" s="1">
        <v>46092</v>
      </c>
      <c r="P2731" s="1">
        <v>46104</v>
      </c>
      <c r="R2731">
        <v>22</v>
      </c>
      <c r="S2731" t="s">
        <v>53</v>
      </c>
      <c r="T2731" t="s">
        <v>40</v>
      </c>
      <c r="U2731" t="s">
        <v>40</v>
      </c>
      <c r="V2731" t="s">
        <v>5580</v>
      </c>
      <c r="W2731">
        <v>6</v>
      </c>
      <c r="X2731" t="s">
        <v>42</v>
      </c>
      <c r="Y2731">
        <v>6</v>
      </c>
      <c r="Z2731" t="s">
        <v>40</v>
      </c>
      <c r="AA2731" t="s">
        <v>982</v>
      </c>
      <c r="AB2731" t="s">
        <v>44</v>
      </c>
      <c r="AE2731" t="s">
        <v>47</v>
      </c>
      <c r="AF2731" t="s">
        <v>10106</v>
      </c>
      <c r="AG2731" s="1">
        <v>46030</v>
      </c>
      <c r="AH2731" t="s">
        <v>70</v>
      </c>
      <c r="AI2731">
        <f>_xlfn.XLOOKUP(Tabela5[[#This Row],[UUID]],Planilha2!$A:$A,Planilha2!B:B,"")</f>
        <v>0</v>
      </c>
      <c r="AJ2731">
        <f>_xlfn.XLOOKUP(Tabela5[[#This Row],[UUID]],Planilha2!$A:$A,Planilha2!C:C,"")</f>
        <v>0</v>
      </c>
      <c r="AK2731">
        <f>_xlfn.XLOOKUP(Tabela5[[#This Row],[UUID]],Planilha2!$A:$A,Planilha2!D:D,"")</f>
        <v>2</v>
      </c>
      <c r="AL2731">
        <f>_xlfn.XLOOKUP(Tabela5[[#This Row],[UUID]],Planilha2!$A:$A,Planilha2!E:E,"")</f>
        <v>1</v>
      </c>
      <c r="AM2731">
        <f>_xlfn.XLOOKUP(Tabela5[[#This Row],[UUID]],Planilha2!$A:$A,Planilha2!F:F,"")</f>
        <v>0</v>
      </c>
      <c r="AN2731">
        <f>_xlfn.XLOOKUP(Tabela5[[#This Row],[UUID]],Planilha2!$A:$A,Planilha2!G:G,"")</f>
        <v>1</v>
      </c>
      <c r="AO2731">
        <f>_xlfn.XLOOKUP(Tabela5[[#This Row],[UUID]],Planilha2!$A:$A,Planilha2!H:H,"")</f>
        <v>1</v>
      </c>
      <c r="AP2731">
        <f>_xlfn.XLOOKUP(Tabela5[[#This Row],[UUID]],Planilha2!$A:$A,Planilha2!I:I,"")</f>
        <v>1</v>
      </c>
      <c r="AQ2731">
        <f>_xlfn.XLOOKUP(Tabela5[[#This Row],[UUID]],Planilha2!$A:$A,Planilha2!J:J,"")</f>
        <v>1</v>
      </c>
      <c r="AR2731">
        <f>_xlfn.XLOOKUP(Tabela5[[#This Row],[UUID]],Planilha2!$A:$A,Planilha2!K:K,"")</f>
        <v>1</v>
      </c>
      <c r="AS2731">
        <f>_xlfn.XLOOKUP(Tabela5[[#This Row],[UUID]],Planilha2!$A:$A,Planilha2!L:L,"")</f>
        <v>1</v>
      </c>
      <c r="AT2731">
        <f>_xlfn.XLOOKUP(Tabela5[[#This Row],[UUID]],Planilha2!$A:$A,Planilha2!M:M,"")</f>
        <v>0</v>
      </c>
      <c r="AU2731">
        <f>_xlfn.XLOOKUP(Tabela5[[#This Row],[UUID]],Planilha2!$A:$A,Planilha2!N:N,"")</f>
        <v>0</v>
      </c>
      <c r="AV2731">
        <f>_xlfn.XLOOKUP(Tabela5[[#This Row],[UUID]],Planilha2!$A:$A,Planilha2!O:O,"")</f>
        <v>1</v>
      </c>
    </row>
    <row r="2732" spans="1:48" x14ac:dyDescent="0.2">
      <c r="A2732" t="s">
        <v>10107</v>
      </c>
      <c r="B2732" t="s">
        <v>35</v>
      </c>
      <c r="C2732">
        <v>72846240</v>
      </c>
      <c r="D2732">
        <v>3860691902</v>
      </c>
      <c r="E2732" t="s">
        <v>4891</v>
      </c>
      <c r="F2732" t="s">
        <v>10108</v>
      </c>
      <c r="G2732" t="s">
        <v>4893</v>
      </c>
      <c r="H2732" s="1">
        <v>45962</v>
      </c>
      <c r="I2732">
        <v>202511</v>
      </c>
      <c r="J2732">
        <v>1504.92677</v>
      </c>
      <c r="L2732">
        <v>1504.93</v>
      </c>
      <c r="N2732">
        <v>90486719</v>
      </c>
      <c r="O2732" s="1">
        <v>46063</v>
      </c>
      <c r="P2732" s="1">
        <v>46073</v>
      </c>
      <c r="R2732">
        <v>53</v>
      </c>
      <c r="S2732" t="s">
        <v>53</v>
      </c>
      <c r="T2732" t="s">
        <v>40</v>
      </c>
      <c r="U2732" t="s">
        <v>40</v>
      </c>
      <c r="V2732" t="s">
        <v>4894</v>
      </c>
      <c r="W2732">
        <v>6</v>
      </c>
      <c r="X2732" t="s">
        <v>42</v>
      </c>
      <c r="Y2732">
        <v>6</v>
      </c>
      <c r="Z2732" t="s">
        <v>40</v>
      </c>
      <c r="AA2732" t="s">
        <v>982</v>
      </c>
      <c r="AB2732" t="s">
        <v>44</v>
      </c>
      <c r="AE2732" t="s">
        <v>2615</v>
      </c>
      <c r="AF2732" t="s">
        <v>10109</v>
      </c>
      <c r="AG2732" s="1">
        <v>46007</v>
      </c>
      <c r="AH2732" t="s">
        <v>70</v>
      </c>
      <c r="AI2732">
        <f>_xlfn.XLOOKUP(Tabela5[[#This Row],[UUID]],Planilha2!$A:$A,Planilha2!B:B,"")</f>
        <v>0</v>
      </c>
      <c r="AJ2732">
        <f>_xlfn.XLOOKUP(Tabela5[[#This Row],[UUID]],Planilha2!$A:$A,Planilha2!C:C,"")</f>
        <v>0</v>
      </c>
      <c r="AK2732">
        <f>_xlfn.XLOOKUP(Tabela5[[#This Row],[UUID]],Planilha2!$A:$A,Planilha2!D:D,"")</f>
        <v>0</v>
      </c>
      <c r="AL2732">
        <f>_xlfn.XLOOKUP(Tabela5[[#This Row],[UUID]],Planilha2!$A:$A,Planilha2!E:E,"")</f>
        <v>5</v>
      </c>
      <c r="AM2732">
        <f>_xlfn.XLOOKUP(Tabela5[[#This Row],[UUID]],Planilha2!$A:$A,Planilha2!F:F,"")</f>
        <v>0</v>
      </c>
      <c r="AN2732">
        <f>_xlfn.XLOOKUP(Tabela5[[#This Row],[UUID]],Planilha2!$A:$A,Planilha2!G:G,"")</f>
        <v>0</v>
      </c>
      <c r="AO2732">
        <f>_xlfn.XLOOKUP(Tabela5[[#This Row],[UUID]],Planilha2!$A:$A,Planilha2!H:H,"")</f>
        <v>0</v>
      </c>
      <c r="AP2732">
        <f>_xlfn.XLOOKUP(Tabela5[[#This Row],[UUID]],Planilha2!$A:$A,Planilha2!I:I,"")</f>
        <v>0</v>
      </c>
      <c r="AQ2732">
        <f>_xlfn.XLOOKUP(Tabela5[[#This Row],[UUID]],Planilha2!$A:$A,Planilha2!J:J,"")</f>
        <v>0</v>
      </c>
      <c r="AR2732">
        <f>_xlfn.XLOOKUP(Tabela5[[#This Row],[UUID]],Planilha2!$A:$A,Planilha2!K:K,"")</f>
        <v>0</v>
      </c>
      <c r="AS2732">
        <f>_xlfn.XLOOKUP(Tabela5[[#This Row],[UUID]],Planilha2!$A:$A,Planilha2!L:L,"")</f>
        <v>1</v>
      </c>
      <c r="AT2732">
        <f>_xlfn.XLOOKUP(Tabela5[[#This Row],[UUID]],Planilha2!$A:$A,Planilha2!M:M,"")</f>
        <v>0</v>
      </c>
      <c r="AU2732">
        <f>_xlfn.XLOOKUP(Tabela5[[#This Row],[UUID]],Planilha2!$A:$A,Planilha2!N:N,"")</f>
        <v>0</v>
      </c>
      <c r="AV2732">
        <f>_xlfn.XLOOKUP(Tabela5[[#This Row],[UUID]],Planilha2!$A:$A,Planilha2!O:O,"")</f>
        <v>0</v>
      </c>
    </row>
    <row r="2733" spans="1:48" x14ac:dyDescent="0.2">
      <c r="A2733" t="s">
        <v>10110</v>
      </c>
      <c r="B2733" t="s">
        <v>35</v>
      </c>
      <c r="C2733">
        <v>14753294</v>
      </c>
      <c r="D2733">
        <v>40272078824</v>
      </c>
      <c r="E2733" t="s">
        <v>5233</v>
      </c>
      <c r="F2733" t="s">
        <v>10111</v>
      </c>
      <c r="G2733" t="s">
        <v>5235</v>
      </c>
      <c r="H2733" s="1">
        <v>45962</v>
      </c>
      <c r="I2733">
        <v>202511</v>
      </c>
      <c r="J2733">
        <v>1219.5695800000001</v>
      </c>
      <c r="L2733">
        <v>1219.57</v>
      </c>
      <c r="N2733">
        <v>90426098</v>
      </c>
      <c r="O2733" s="1">
        <v>45994</v>
      </c>
      <c r="P2733" s="1">
        <v>46017</v>
      </c>
      <c r="R2733">
        <v>109</v>
      </c>
      <c r="S2733" t="s">
        <v>53</v>
      </c>
      <c r="T2733" t="s">
        <v>40</v>
      </c>
      <c r="U2733" t="s">
        <v>40</v>
      </c>
      <c r="V2733" t="s">
        <v>5236</v>
      </c>
      <c r="W2733">
        <v>6</v>
      </c>
      <c r="X2733" t="s">
        <v>42</v>
      </c>
      <c r="Y2733">
        <v>6</v>
      </c>
      <c r="Z2733" t="s">
        <v>40</v>
      </c>
      <c r="AA2733" t="s">
        <v>1256</v>
      </c>
      <c r="AB2733" t="s">
        <v>44</v>
      </c>
      <c r="AE2733" t="s">
        <v>298</v>
      </c>
      <c r="AF2733" t="s">
        <v>10112</v>
      </c>
      <c r="AG2733" s="1">
        <v>46013</v>
      </c>
      <c r="AH2733" t="s">
        <v>70</v>
      </c>
      <c r="AI2733">
        <f>_xlfn.XLOOKUP(Tabela5[[#This Row],[UUID]],Planilha2!$A:$A,Planilha2!B:B,"")</f>
        <v>0</v>
      </c>
      <c r="AJ2733">
        <f>_xlfn.XLOOKUP(Tabela5[[#This Row],[UUID]],Planilha2!$A:$A,Planilha2!C:C,"")</f>
        <v>0</v>
      </c>
      <c r="AK2733">
        <f>_xlfn.XLOOKUP(Tabela5[[#This Row],[UUID]],Planilha2!$A:$A,Planilha2!D:D,"")</f>
        <v>2</v>
      </c>
      <c r="AL2733">
        <f>_xlfn.XLOOKUP(Tabela5[[#This Row],[UUID]],Planilha2!$A:$A,Planilha2!E:E,"")</f>
        <v>3</v>
      </c>
      <c r="AM2733">
        <f>_xlfn.XLOOKUP(Tabela5[[#This Row],[UUID]],Planilha2!$A:$A,Planilha2!F:F,"")</f>
        <v>0</v>
      </c>
      <c r="AN2733">
        <f>_xlfn.XLOOKUP(Tabela5[[#This Row],[UUID]],Planilha2!$A:$A,Planilha2!G:G,"")</f>
        <v>0</v>
      </c>
      <c r="AO2733">
        <f>_xlfn.XLOOKUP(Tabela5[[#This Row],[UUID]],Planilha2!$A:$A,Planilha2!H:H,"")</f>
        <v>0</v>
      </c>
      <c r="AP2733">
        <f>_xlfn.XLOOKUP(Tabela5[[#This Row],[UUID]],Planilha2!$A:$A,Planilha2!I:I,"")</f>
        <v>0</v>
      </c>
      <c r="AQ2733">
        <f>_xlfn.XLOOKUP(Tabela5[[#This Row],[UUID]],Planilha2!$A:$A,Planilha2!J:J,"")</f>
        <v>0</v>
      </c>
      <c r="AR2733">
        <f>_xlfn.XLOOKUP(Tabela5[[#This Row],[UUID]],Planilha2!$A:$A,Planilha2!K:K,"")</f>
        <v>1</v>
      </c>
      <c r="AS2733">
        <f>_xlfn.XLOOKUP(Tabela5[[#This Row],[UUID]],Planilha2!$A:$A,Planilha2!L:L,"")</f>
        <v>1</v>
      </c>
      <c r="AT2733">
        <f>_xlfn.XLOOKUP(Tabela5[[#This Row],[UUID]],Planilha2!$A:$A,Planilha2!M:M,"")</f>
        <v>0</v>
      </c>
      <c r="AU2733">
        <f>_xlfn.XLOOKUP(Tabela5[[#This Row],[UUID]],Planilha2!$A:$A,Planilha2!N:N,"")</f>
        <v>0</v>
      </c>
      <c r="AV2733">
        <f>_xlfn.XLOOKUP(Tabela5[[#This Row],[UUID]],Planilha2!$A:$A,Planilha2!O:O,"")</f>
        <v>0</v>
      </c>
    </row>
    <row r="2734" spans="1:48" x14ac:dyDescent="0.2">
      <c r="A2734" t="s">
        <v>10113</v>
      </c>
      <c r="B2734" t="s">
        <v>35</v>
      </c>
      <c r="C2734">
        <v>33538344</v>
      </c>
      <c r="D2734">
        <v>42623636869</v>
      </c>
      <c r="E2734" t="s">
        <v>1985</v>
      </c>
      <c r="F2734" t="s">
        <v>10114</v>
      </c>
      <c r="G2734" t="s">
        <v>1987</v>
      </c>
      <c r="H2734" s="1">
        <v>45962</v>
      </c>
      <c r="I2734">
        <v>202511</v>
      </c>
      <c r="J2734">
        <v>237.07634999999999</v>
      </c>
      <c r="L2734">
        <v>237.08</v>
      </c>
      <c r="N2734">
        <v>90426114</v>
      </c>
      <c r="O2734" s="1">
        <v>45994</v>
      </c>
      <c r="P2734" s="1">
        <v>46017</v>
      </c>
      <c r="R2734">
        <v>109</v>
      </c>
      <c r="S2734" t="s">
        <v>53</v>
      </c>
      <c r="T2734" t="s">
        <v>40</v>
      </c>
      <c r="U2734" t="s">
        <v>40</v>
      </c>
      <c r="V2734" t="s">
        <v>1988</v>
      </c>
      <c r="W2734" t="s">
        <v>94</v>
      </c>
      <c r="X2734" t="s">
        <v>94</v>
      </c>
      <c r="Y2734">
        <v>6</v>
      </c>
      <c r="Z2734" t="s">
        <v>40</v>
      </c>
      <c r="AA2734" t="s">
        <v>1256</v>
      </c>
      <c r="AB2734" t="s">
        <v>44</v>
      </c>
      <c r="AE2734" t="s">
        <v>298</v>
      </c>
      <c r="AF2734" t="s">
        <v>10115</v>
      </c>
      <c r="AG2734" s="1">
        <v>46035</v>
      </c>
      <c r="AH2734" t="s">
        <v>70</v>
      </c>
      <c r="AI2734">
        <f>_xlfn.XLOOKUP(Tabela5[[#This Row],[UUID]],Planilha2!$A:$A,Planilha2!B:B,"")</f>
        <v>0</v>
      </c>
      <c r="AJ2734">
        <f>_xlfn.XLOOKUP(Tabela5[[#This Row],[UUID]],Planilha2!$A:$A,Planilha2!C:C,"")</f>
        <v>0</v>
      </c>
      <c r="AK2734">
        <f>_xlfn.XLOOKUP(Tabela5[[#This Row],[UUID]],Planilha2!$A:$A,Planilha2!D:D,"")</f>
        <v>1</v>
      </c>
      <c r="AL2734">
        <f>_xlfn.XLOOKUP(Tabela5[[#This Row],[UUID]],Planilha2!$A:$A,Planilha2!E:E,"")</f>
        <v>0</v>
      </c>
      <c r="AM2734">
        <f>_xlfn.XLOOKUP(Tabela5[[#This Row],[UUID]],Planilha2!$A:$A,Planilha2!F:F,"")</f>
        <v>0</v>
      </c>
      <c r="AN2734">
        <f>_xlfn.XLOOKUP(Tabela5[[#This Row],[UUID]],Planilha2!$A:$A,Planilha2!G:G,"")</f>
        <v>1</v>
      </c>
      <c r="AO2734">
        <f>_xlfn.XLOOKUP(Tabela5[[#This Row],[UUID]],Planilha2!$A:$A,Planilha2!H:H,"")</f>
        <v>1</v>
      </c>
      <c r="AP2734">
        <f>_xlfn.XLOOKUP(Tabela5[[#This Row],[UUID]],Planilha2!$A:$A,Planilha2!I:I,"")</f>
        <v>1</v>
      </c>
      <c r="AQ2734">
        <f>_xlfn.XLOOKUP(Tabela5[[#This Row],[UUID]],Planilha2!$A:$A,Planilha2!J:J,"")</f>
        <v>1</v>
      </c>
      <c r="AR2734">
        <f>_xlfn.XLOOKUP(Tabela5[[#This Row],[UUID]],Planilha2!$A:$A,Planilha2!K:K,"")</f>
        <v>1</v>
      </c>
      <c r="AS2734">
        <f>_xlfn.XLOOKUP(Tabela5[[#This Row],[UUID]],Planilha2!$A:$A,Planilha2!L:L,"")</f>
        <v>1</v>
      </c>
      <c r="AT2734">
        <f>_xlfn.XLOOKUP(Tabela5[[#This Row],[UUID]],Planilha2!$A:$A,Planilha2!M:M,"")</f>
        <v>1</v>
      </c>
      <c r="AU2734">
        <f>_xlfn.XLOOKUP(Tabela5[[#This Row],[UUID]],Planilha2!$A:$A,Planilha2!N:N,"")</f>
        <v>1</v>
      </c>
      <c r="AV2734">
        <f>_xlfn.XLOOKUP(Tabela5[[#This Row],[UUID]],Planilha2!$A:$A,Planilha2!O:O,"")</f>
        <v>1</v>
      </c>
    </row>
    <row r="2735" spans="1:48" x14ac:dyDescent="0.2">
      <c r="A2735" t="s">
        <v>10116</v>
      </c>
      <c r="B2735" t="s">
        <v>35</v>
      </c>
      <c r="C2735">
        <v>12041726</v>
      </c>
      <c r="D2735">
        <v>58434488604</v>
      </c>
      <c r="E2735" t="s">
        <v>5205</v>
      </c>
      <c r="F2735" t="s">
        <v>10117</v>
      </c>
      <c r="G2735" t="s">
        <v>5207</v>
      </c>
      <c r="H2735" s="1">
        <v>45962</v>
      </c>
      <c r="I2735">
        <v>202511</v>
      </c>
      <c r="J2735">
        <v>310.92320000000001</v>
      </c>
      <c r="L2735">
        <v>310.92</v>
      </c>
      <c r="N2735">
        <v>90426125</v>
      </c>
      <c r="O2735" s="1">
        <v>45994</v>
      </c>
      <c r="P2735" s="1">
        <v>46017</v>
      </c>
      <c r="R2735">
        <v>109</v>
      </c>
      <c r="S2735" t="s">
        <v>53</v>
      </c>
      <c r="T2735" t="s">
        <v>40</v>
      </c>
      <c r="U2735" t="s">
        <v>40</v>
      </c>
      <c r="V2735" t="s">
        <v>5208</v>
      </c>
      <c r="W2735">
        <v>6</v>
      </c>
      <c r="X2735" t="s">
        <v>42</v>
      </c>
      <c r="Y2735">
        <v>6</v>
      </c>
      <c r="Z2735" t="s">
        <v>40</v>
      </c>
      <c r="AA2735" t="s">
        <v>1256</v>
      </c>
      <c r="AB2735" t="s">
        <v>44</v>
      </c>
      <c r="AE2735" t="s">
        <v>298</v>
      </c>
      <c r="AF2735" t="s">
        <v>10118</v>
      </c>
      <c r="AG2735" s="1">
        <v>46013</v>
      </c>
      <c r="AH2735" t="s">
        <v>70</v>
      </c>
      <c r="AI2735">
        <f>_xlfn.XLOOKUP(Tabela5[[#This Row],[UUID]],Planilha2!$A:$A,Planilha2!B:B,"")</f>
        <v>0</v>
      </c>
      <c r="AJ2735">
        <f>_xlfn.XLOOKUP(Tabela5[[#This Row],[UUID]],Planilha2!$A:$A,Planilha2!C:C,"")</f>
        <v>0</v>
      </c>
      <c r="AK2735">
        <f>_xlfn.XLOOKUP(Tabela5[[#This Row],[UUID]],Planilha2!$A:$A,Planilha2!D:D,"")</f>
        <v>1</v>
      </c>
      <c r="AL2735">
        <f>_xlfn.XLOOKUP(Tabela5[[#This Row],[UUID]],Planilha2!$A:$A,Planilha2!E:E,"")</f>
        <v>4</v>
      </c>
      <c r="AM2735">
        <f>_xlfn.XLOOKUP(Tabela5[[#This Row],[UUID]],Planilha2!$A:$A,Planilha2!F:F,"")</f>
        <v>0</v>
      </c>
      <c r="AN2735">
        <f>_xlfn.XLOOKUP(Tabela5[[#This Row],[UUID]],Planilha2!$A:$A,Planilha2!G:G,"")</f>
        <v>0</v>
      </c>
      <c r="AO2735">
        <f>_xlfn.XLOOKUP(Tabela5[[#This Row],[UUID]],Planilha2!$A:$A,Planilha2!H:H,"")</f>
        <v>0</v>
      </c>
      <c r="AP2735">
        <f>_xlfn.XLOOKUP(Tabela5[[#This Row],[UUID]],Planilha2!$A:$A,Planilha2!I:I,"")</f>
        <v>0</v>
      </c>
      <c r="AQ2735">
        <f>_xlfn.XLOOKUP(Tabela5[[#This Row],[UUID]],Planilha2!$A:$A,Planilha2!J:J,"")</f>
        <v>0</v>
      </c>
      <c r="AR2735">
        <f>_xlfn.XLOOKUP(Tabela5[[#This Row],[UUID]],Planilha2!$A:$A,Planilha2!K:K,"")</f>
        <v>1</v>
      </c>
      <c r="AS2735">
        <f>_xlfn.XLOOKUP(Tabela5[[#This Row],[UUID]],Planilha2!$A:$A,Planilha2!L:L,"")</f>
        <v>1</v>
      </c>
      <c r="AT2735">
        <f>_xlfn.XLOOKUP(Tabela5[[#This Row],[UUID]],Planilha2!$A:$A,Planilha2!M:M,"")</f>
        <v>0</v>
      </c>
      <c r="AU2735">
        <f>_xlfn.XLOOKUP(Tabela5[[#This Row],[UUID]],Planilha2!$A:$A,Planilha2!N:N,"")</f>
        <v>0</v>
      </c>
      <c r="AV2735">
        <f>_xlfn.XLOOKUP(Tabela5[[#This Row],[UUID]],Planilha2!$A:$A,Planilha2!O:O,"")</f>
        <v>0</v>
      </c>
    </row>
    <row r="2736" spans="1:48" x14ac:dyDescent="0.2">
      <c r="A2736" t="s">
        <v>10119</v>
      </c>
      <c r="B2736" t="s">
        <v>35</v>
      </c>
      <c r="C2736">
        <v>64260267</v>
      </c>
      <c r="D2736">
        <v>27381131000112</v>
      </c>
      <c r="E2736" t="s">
        <v>6729</v>
      </c>
      <c r="F2736" t="s">
        <v>6730</v>
      </c>
      <c r="G2736" t="s">
        <v>6731</v>
      </c>
      <c r="H2736" s="1">
        <v>45931</v>
      </c>
      <c r="I2736">
        <v>202510</v>
      </c>
      <c r="J2736">
        <v>613.50926000000004</v>
      </c>
      <c r="L2736">
        <v>613.51</v>
      </c>
      <c r="N2736">
        <v>90405528</v>
      </c>
      <c r="O2736" s="1">
        <v>45978</v>
      </c>
      <c r="P2736" s="1">
        <v>45986</v>
      </c>
      <c r="R2736">
        <v>140</v>
      </c>
      <c r="S2736" t="s">
        <v>39</v>
      </c>
      <c r="T2736" t="s">
        <v>40</v>
      </c>
      <c r="U2736" t="s">
        <v>40</v>
      </c>
      <c r="V2736" t="s">
        <v>6732</v>
      </c>
      <c r="W2736">
        <v>6</v>
      </c>
      <c r="X2736" t="s">
        <v>42</v>
      </c>
      <c r="Y2736">
        <v>6</v>
      </c>
      <c r="Z2736" t="s">
        <v>40</v>
      </c>
      <c r="AA2736" t="s">
        <v>982</v>
      </c>
      <c r="AB2736" t="s">
        <v>44</v>
      </c>
      <c r="AE2736" t="s">
        <v>2711</v>
      </c>
      <c r="AF2736" t="s">
        <v>10120</v>
      </c>
      <c r="AG2736" s="1">
        <v>45975</v>
      </c>
      <c r="AH2736" t="s">
        <v>70</v>
      </c>
      <c r="AI2736">
        <f>_xlfn.XLOOKUP(Tabela5[[#This Row],[UUID]],Planilha2!$A:$A,Planilha2!B:B,"")</f>
        <v>0</v>
      </c>
      <c r="AJ2736">
        <f>_xlfn.XLOOKUP(Tabela5[[#This Row],[UUID]],Planilha2!$A:$A,Planilha2!C:C,"")</f>
        <v>0</v>
      </c>
      <c r="AK2736">
        <f>_xlfn.XLOOKUP(Tabela5[[#This Row],[UUID]],Planilha2!$A:$A,Planilha2!D:D,"")</f>
        <v>0</v>
      </c>
      <c r="AL2736">
        <f>_xlfn.XLOOKUP(Tabela5[[#This Row],[UUID]],Planilha2!$A:$A,Planilha2!E:E,"")</f>
        <v>14</v>
      </c>
      <c r="AM2736">
        <f>_xlfn.XLOOKUP(Tabela5[[#This Row],[UUID]],Planilha2!$A:$A,Planilha2!F:F,"")</f>
        <v>0</v>
      </c>
      <c r="AN2736">
        <f>_xlfn.XLOOKUP(Tabela5[[#This Row],[UUID]],Planilha2!$A:$A,Planilha2!G:G,"")</f>
        <v>0</v>
      </c>
      <c r="AO2736">
        <f>_xlfn.XLOOKUP(Tabela5[[#This Row],[UUID]],Planilha2!$A:$A,Planilha2!H:H,"")</f>
        <v>0</v>
      </c>
      <c r="AP2736">
        <f>_xlfn.XLOOKUP(Tabela5[[#This Row],[UUID]],Planilha2!$A:$A,Planilha2!I:I,"")</f>
        <v>0</v>
      </c>
      <c r="AQ2736">
        <f>_xlfn.XLOOKUP(Tabela5[[#This Row],[UUID]],Planilha2!$A:$A,Planilha2!J:J,"")</f>
        <v>0</v>
      </c>
      <c r="AR2736">
        <f>_xlfn.XLOOKUP(Tabela5[[#This Row],[UUID]],Planilha2!$A:$A,Planilha2!K:K,"")</f>
        <v>0</v>
      </c>
      <c r="AS2736">
        <f>_xlfn.XLOOKUP(Tabela5[[#This Row],[UUID]],Planilha2!$A:$A,Planilha2!L:L,"")</f>
        <v>0</v>
      </c>
      <c r="AT2736">
        <f>_xlfn.XLOOKUP(Tabela5[[#This Row],[UUID]],Planilha2!$A:$A,Planilha2!M:M,"")</f>
        <v>0</v>
      </c>
      <c r="AU2736">
        <f>_xlfn.XLOOKUP(Tabela5[[#This Row],[UUID]],Planilha2!$A:$A,Planilha2!N:N,"")</f>
        <v>0</v>
      </c>
      <c r="AV2736">
        <f>_xlfn.XLOOKUP(Tabela5[[#This Row],[UUID]],Planilha2!$A:$A,Planilha2!O:O,"")</f>
        <v>0</v>
      </c>
    </row>
    <row r="2737" spans="1:48" x14ac:dyDescent="0.2">
      <c r="A2737" t="s">
        <v>10121</v>
      </c>
      <c r="B2737" t="s">
        <v>35</v>
      </c>
      <c r="C2737">
        <v>74774905442</v>
      </c>
      <c r="D2737">
        <v>15420483700</v>
      </c>
      <c r="E2737" t="s">
        <v>5565</v>
      </c>
      <c r="F2737" t="s">
        <v>9199</v>
      </c>
      <c r="G2737" t="s">
        <v>5567</v>
      </c>
      <c r="H2737" s="1">
        <v>45962</v>
      </c>
      <c r="I2737">
        <v>202511</v>
      </c>
      <c r="J2737">
        <v>220.32919000000001</v>
      </c>
      <c r="L2737">
        <v>220.33</v>
      </c>
      <c r="N2737">
        <v>90514006</v>
      </c>
      <c r="O2737" s="1">
        <v>46092</v>
      </c>
      <c r="P2737" s="1">
        <v>46104</v>
      </c>
      <c r="R2737">
        <v>22</v>
      </c>
      <c r="S2737" t="s">
        <v>53</v>
      </c>
      <c r="T2737" t="s">
        <v>40</v>
      </c>
      <c r="U2737" t="s">
        <v>40</v>
      </c>
      <c r="V2737" t="s">
        <v>5568</v>
      </c>
      <c r="W2737">
        <v>6</v>
      </c>
      <c r="X2737" t="s">
        <v>42</v>
      </c>
      <c r="Y2737">
        <v>6</v>
      </c>
      <c r="Z2737" t="s">
        <v>40</v>
      </c>
      <c r="AA2737" t="s">
        <v>297</v>
      </c>
      <c r="AB2737" t="s">
        <v>44</v>
      </c>
      <c r="AE2737" t="s">
        <v>47</v>
      </c>
      <c r="AF2737" t="s">
        <v>10122</v>
      </c>
      <c r="AG2737" s="1">
        <v>46001</v>
      </c>
      <c r="AH2737" t="s">
        <v>70</v>
      </c>
      <c r="AI2737">
        <f>_xlfn.XLOOKUP(Tabela5[[#This Row],[UUID]],Planilha2!$A:$A,Planilha2!B:B,"")</f>
        <v>0</v>
      </c>
      <c r="AJ2737">
        <f>_xlfn.XLOOKUP(Tabela5[[#This Row],[UUID]],Planilha2!$A:$A,Planilha2!C:C,"")</f>
        <v>0</v>
      </c>
      <c r="AK2737">
        <f>_xlfn.XLOOKUP(Tabela5[[#This Row],[UUID]],Planilha2!$A:$A,Planilha2!D:D,"")</f>
        <v>0</v>
      </c>
      <c r="AL2737">
        <f>_xlfn.XLOOKUP(Tabela5[[#This Row],[UUID]],Planilha2!$A:$A,Planilha2!E:E,"")</f>
        <v>5</v>
      </c>
      <c r="AM2737">
        <f>_xlfn.XLOOKUP(Tabela5[[#This Row],[UUID]],Planilha2!$A:$A,Planilha2!F:F,"")</f>
        <v>0</v>
      </c>
      <c r="AN2737">
        <f>_xlfn.XLOOKUP(Tabela5[[#This Row],[UUID]],Planilha2!$A:$A,Planilha2!G:G,"")</f>
        <v>0</v>
      </c>
      <c r="AO2737">
        <f>_xlfn.XLOOKUP(Tabela5[[#This Row],[UUID]],Planilha2!$A:$A,Planilha2!H:H,"")</f>
        <v>0</v>
      </c>
      <c r="AP2737">
        <f>_xlfn.XLOOKUP(Tabela5[[#This Row],[UUID]],Planilha2!$A:$A,Planilha2!I:I,"")</f>
        <v>0</v>
      </c>
      <c r="AQ2737">
        <f>_xlfn.XLOOKUP(Tabela5[[#This Row],[UUID]],Planilha2!$A:$A,Planilha2!J:J,"")</f>
        <v>0</v>
      </c>
      <c r="AR2737">
        <f>_xlfn.XLOOKUP(Tabela5[[#This Row],[UUID]],Planilha2!$A:$A,Planilha2!K:K,"")</f>
        <v>0</v>
      </c>
      <c r="AS2737">
        <f>_xlfn.XLOOKUP(Tabela5[[#This Row],[UUID]],Planilha2!$A:$A,Planilha2!L:L,"")</f>
        <v>0</v>
      </c>
      <c r="AT2737">
        <f>_xlfn.XLOOKUP(Tabela5[[#This Row],[UUID]],Planilha2!$A:$A,Planilha2!M:M,"")</f>
        <v>0</v>
      </c>
      <c r="AU2737">
        <f>_xlfn.XLOOKUP(Tabela5[[#This Row],[UUID]],Planilha2!$A:$A,Planilha2!N:N,"")</f>
        <v>0</v>
      </c>
      <c r="AV2737">
        <f>_xlfn.XLOOKUP(Tabela5[[#This Row],[UUID]],Planilha2!$A:$A,Planilha2!O:O,"")</f>
        <v>0</v>
      </c>
    </row>
    <row r="2738" spans="1:48" x14ac:dyDescent="0.2">
      <c r="A2738" t="s">
        <v>10123</v>
      </c>
      <c r="B2738" t="s">
        <v>35</v>
      </c>
      <c r="C2738">
        <v>21195905407</v>
      </c>
      <c r="D2738">
        <v>73190276749</v>
      </c>
      <c r="E2738" t="s">
        <v>5583</v>
      </c>
      <c r="F2738" t="s">
        <v>10124</v>
      </c>
      <c r="G2738" t="s">
        <v>5585</v>
      </c>
      <c r="H2738" s="1">
        <v>45962</v>
      </c>
      <c r="I2738">
        <v>202511</v>
      </c>
      <c r="J2738">
        <v>275.14771000000002</v>
      </c>
      <c r="L2738">
        <v>275.14999999999998</v>
      </c>
      <c r="N2738">
        <v>90514092</v>
      </c>
      <c r="O2738" s="1">
        <v>46092</v>
      </c>
      <c r="P2738" s="1">
        <v>46104</v>
      </c>
      <c r="R2738">
        <v>22</v>
      </c>
      <c r="S2738" t="s">
        <v>53</v>
      </c>
      <c r="T2738" t="s">
        <v>40</v>
      </c>
      <c r="U2738" t="s">
        <v>40</v>
      </c>
      <c r="V2738" t="s">
        <v>5586</v>
      </c>
      <c r="W2738">
        <v>6</v>
      </c>
      <c r="X2738" t="s">
        <v>42</v>
      </c>
      <c r="Y2738">
        <v>6</v>
      </c>
      <c r="Z2738" t="s">
        <v>40</v>
      </c>
      <c r="AA2738" t="s">
        <v>297</v>
      </c>
      <c r="AB2738" t="s">
        <v>44</v>
      </c>
      <c r="AE2738" t="s">
        <v>47</v>
      </c>
      <c r="AF2738" t="s">
        <v>10125</v>
      </c>
      <c r="AG2738" s="1">
        <v>46000</v>
      </c>
      <c r="AH2738" t="s">
        <v>70</v>
      </c>
      <c r="AI2738">
        <f>_xlfn.XLOOKUP(Tabela5[[#This Row],[UUID]],Planilha2!$A:$A,Planilha2!B:B,"")</f>
        <v>0</v>
      </c>
      <c r="AJ2738">
        <f>_xlfn.XLOOKUP(Tabela5[[#This Row],[UUID]],Planilha2!$A:$A,Planilha2!C:C,"")</f>
        <v>0</v>
      </c>
      <c r="AK2738">
        <f>_xlfn.XLOOKUP(Tabela5[[#This Row],[UUID]],Planilha2!$A:$A,Planilha2!D:D,"")</f>
        <v>0</v>
      </c>
      <c r="AL2738">
        <f>_xlfn.XLOOKUP(Tabela5[[#This Row],[UUID]],Planilha2!$A:$A,Planilha2!E:E,"")</f>
        <v>5</v>
      </c>
      <c r="AM2738">
        <f>_xlfn.XLOOKUP(Tabela5[[#This Row],[UUID]],Planilha2!$A:$A,Planilha2!F:F,"")</f>
        <v>0</v>
      </c>
      <c r="AN2738">
        <f>_xlfn.XLOOKUP(Tabela5[[#This Row],[UUID]],Planilha2!$A:$A,Planilha2!G:G,"")</f>
        <v>0</v>
      </c>
      <c r="AO2738">
        <f>_xlfn.XLOOKUP(Tabela5[[#This Row],[UUID]],Planilha2!$A:$A,Planilha2!H:H,"")</f>
        <v>0</v>
      </c>
      <c r="AP2738">
        <f>_xlfn.XLOOKUP(Tabela5[[#This Row],[UUID]],Planilha2!$A:$A,Planilha2!I:I,"")</f>
        <v>0</v>
      </c>
      <c r="AQ2738">
        <f>_xlfn.XLOOKUP(Tabela5[[#This Row],[UUID]],Planilha2!$A:$A,Planilha2!J:J,"")</f>
        <v>0</v>
      </c>
      <c r="AR2738">
        <f>_xlfn.XLOOKUP(Tabela5[[#This Row],[UUID]],Planilha2!$A:$A,Planilha2!K:K,"")</f>
        <v>0</v>
      </c>
      <c r="AS2738">
        <f>_xlfn.XLOOKUP(Tabela5[[#This Row],[UUID]],Planilha2!$A:$A,Planilha2!L:L,"")</f>
        <v>0</v>
      </c>
      <c r="AT2738">
        <f>_xlfn.XLOOKUP(Tabela5[[#This Row],[UUID]],Planilha2!$A:$A,Planilha2!M:M,"")</f>
        <v>0</v>
      </c>
      <c r="AU2738">
        <f>_xlfn.XLOOKUP(Tabela5[[#This Row],[UUID]],Planilha2!$A:$A,Planilha2!N:N,"")</f>
        <v>0</v>
      </c>
      <c r="AV2738">
        <f>_xlfn.XLOOKUP(Tabela5[[#This Row],[UUID]],Planilha2!$A:$A,Planilha2!O:O,"")</f>
        <v>0</v>
      </c>
    </row>
    <row r="2739" spans="1:48" x14ac:dyDescent="0.2">
      <c r="A2739" t="s">
        <v>10126</v>
      </c>
      <c r="B2739" t="s">
        <v>35</v>
      </c>
      <c r="C2739">
        <v>151587805428</v>
      </c>
      <c r="D2739">
        <v>10510440738</v>
      </c>
      <c r="E2739" t="s">
        <v>5607</v>
      </c>
      <c r="F2739" t="s">
        <v>9342</v>
      </c>
      <c r="G2739" t="s">
        <v>5609</v>
      </c>
      <c r="H2739" s="1">
        <v>45962</v>
      </c>
      <c r="I2739">
        <v>202511</v>
      </c>
      <c r="J2739">
        <v>285.21418</v>
      </c>
      <c r="L2739">
        <v>285.20999999999998</v>
      </c>
      <c r="N2739">
        <v>90514018</v>
      </c>
      <c r="O2739" s="1">
        <v>46092</v>
      </c>
      <c r="P2739" s="1">
        <v>46104</v>
      </c>
      <c r="R2739">
        <v>22</v>
      </c>
      <c r="S2739" t="s">
        <v>53</v>
      </c>
      <c r="T2739" t="s">
        <v>40</v>
      </c>
      <c r="U2739" t="s">
        <v>40</v>
      </c>
      <c r="V2739" t="s">
        <v>5610</v>
      </c>
      <c r="W2739">
        <v>6</v>
      </c>
      <c r="X2739" t="s">
        <v>42</v>
      </c>
      <c r="Y2739">
        <v>6</v>
      </c>
      <c r="Z2739" t="s">
        <v>40</v>
      </c>
      <c r="AA2739" t="s">
        <v>297</v>
      </c>
      <c r="AB2739" t="s">
        <v>44</v>
      </c>
      <c r="AE2739" t="s">
        <v>47</v>
      </c>
      <c r="AF2739" t="s">
        <v>10127</v>
      </c>
      <c r="AG2739" s="1">
        <v>46028</v>
      </c>
      <c r="AH2739" t="s">
        <v>70</v>
      </c>
      <c r="AI2739">
        <f>_xlfn.XLOOKUP(Tabela5[[#This Row],[UUID]],Planilha2!$A:$A,Planilha2!B:B,"")</f>
        <v>0</v>
      </c>
      <c r="AJ2739">
        <f>_xlfn.XLOOKUP(Tabela5[[#This Row],[UUID]],Planilha2!$A:$A,Planilha2!C:C,"")</f>
        <v>0</v>
      </c>
      <c r="AK2739">
        <f>_xlfn.XLOOKUP(Tabela5[[#This Row],[UUID]],Planilha2!$A:$A,Planilha2!D:D,"")</f>
        <v>1</v>
      </c>
      <c r="AL2739">
        <f>_xlfn.XLOOKUP(Tabela5[[#This Row],[UUID]],Planilha2!$A:$A,Planilha2!E:E,"")</f>
        <v>0</v>
      </c>
      <c r="AM2739">
        <f>_xlfn.XLOOKUP(Tabela5[[#This Row],[UUID]],Planilha2!$A:$A,Planilha2!F:F,"")</f>
        <v>0</v>
      </c>
      <c r="AN2739">
        <f>_xlfn.XLOOKUP(Tabela5[[#This Row],[UUID]],Planilha2!$A:$A,Planilha2!G:G,"")</f>
        <v>1</v>
      </c>
      <c r="AO2739">
        <f>_xlfn.XLOOKUP(Tabela5[[#This Row],[UUID]],Planilha2!$A:$A,Planilha2!H:H,"")</f>
        <v>1</v>
      </c>
      <c r="AP2739">
        <f>_xlfn.XLOOKUP(Tabela5[[#This Row],[UUID]],Planilha2!$A:$A,Planilha2!I:I,"")</f>
        <v>1</v>
      </c>
      <c r="AQ2739">
        <f>_xlfn.XLOOKUP(Tabela5[[#This Row],[UUID]],Planilha2!$A:$A,Planilha2!J:J,"")</f>
        <v>1</v>
      </c>
      <c r="AR2739">
        <f>_xlfn.XLOOKUP(Tabela5[[#This Row],[UUID]],Planilha2!$A:$A,Planilha2!K:K,"")</f>
        <v>1</v>
      </c>
      <c r="AS2739">
        <f>_xlfn.XLOOKUP(Tabela5[[#This Row],[UUID]],Planilha2!$A:$A,Planilha2!L:L,"")</f>
        <v>1</v>
      </c>
      <c r="AT2739">
        <f>_xlfn.XLOOKUP(Tabela5[[#This Row],[UUID]],Planilha2!$A:$A,Planilha2!M:M,"")</f>
        <v>0</v>
      </c>
      <c r="AU2739">
        <f>_xlfn.XLOOKUP(Tabela5[[#This Row],[UUID]],Planilha2!$A:$A,Planilha2!N:N,"")</f>
        <v>0</v>
      </c>
      <c r="AV2739">
        <f>_xlfn.XLOOKUP(Tabela5[[#This Row],[UUID]],Planilha2!$A:$A,Planilha2!O:O,"")</f>
        <v>0</v>
      </c>
    </row>
    <row r="2740" spans="1:48" x14ac:dyDescent="0.2">
      <c r="A2740" t="s">
        <v>10128</v>
      </c>
      <c r="B2740" t="s">
        <v>35</v>
      </c>
      <c r="C2740">
        <v>54663405486</v>
      </c>
      <c r="D2740">
        <v>31802416000157</v>
      </c>
      <c r="E2740" t="s">
        <v>409</v>
      </c>
      <c r="F2740" t="s">
        <v>410</v>
      </c>
      <c r="G2740" t="s">
        <v>411</v>
      </c>
      <c r="H2740" s="1">
        <v>45962</v>
      </c>
      <c r="I2740">
        <v>202511</v>
      </c>
      <c r="J2740">
        <v>1528.9775299999999</v>
      </c>
      <c r="L2740">
        <v>1528.98</v>
      </c>
      <c r="N2740">
        <v>90513914</v>
      </c>
      <c r="O2740" s="1">
        <v>46092</v>
      </c>
      <c r="P2740" s="1">
        <v>46104</v>
      </c>
      <c r="R2740">
        <v>22</v>
      </c>
      <c r="S2740" t="s">
        <v>39</v>
      </c>
      <c r="T2740" t="s">
        <v>40</v>
      </c>
      <c r="U2740" t="s">
        <v>40</v>
      </c>
      <c r="V2740" t="s">
        <v>412</v>
      </c>
      <c r="W2740">
        <v>6</v>
      </c>
      <c r="X2740" t="s">
        <v>42</v>
      </c>
      <c r="Y2740">
        <v>6</v>
      </c>
      <c r="Z2740" t="s">
        <v>40</v>
      </c>
      <c r="AA2740" t="s">
        <v>297</v>
      </c>
      <c r="AB2740" t="s">
        <v>44</v>
      </c>
      <c r="AE2740" t="s">
        <v>47</v>
      </c>
      <c r="AF2740" t="s">
        <v>10129</v>
      </c>
      <c r="AG2740" s="1">
        <v>46000</v>
      </c>
      <c r="AH2740" t="s">
        <v>70</v>
      </c>
      <c r="AI2740">
        <f>_xlfn.XLOOKUP(Tabela5[[#This Row],[UUID]],Planilha2!$A:$A,Planilha2!B:B,"")</f>
        <v>0</v>
      </c>
      <c r="AJ2740">
        <f>_xlfn.XLOOKUP(Tabela5[[#This Row],[UUID]],Planilha2!$A:$A,Planilha2!C:C,"")</f>
        <v>0</v>
      </c>
      <c r="AK2740">
        <f>_xlfn.XLOOKUP(Tabela5[[#This Row],[UUID]],Planilha2!$A:$A,Planilha2!D:D,"")</f>
        <v>0</v>
      </c>
      <c r="AL2740">
        <f>_xlfn.XLOOKUP(Tabela5[[#This Row],[UUID]],Planilha2!$A:$A,Planilha2!E:E,"")</f>
        <v>14</v>
      </c>
      <c r="AM2740">
        <f>_xlfn.XLOOKUP(Tabela5[[#This Row],[UUID]],Planilha2!$A:$A,Planilha2!F:F,"")</f>
        <v>0</v>
      </c>
      <c r="AN2740">
        <f>_xlfn.XLOOKUP(Tabela5[[#This Row],[UUID]],Planilha2!$A:$A,Planilha2!G:G,"")</f>
        <v>0</v>
      </c>
      <c r="AO2740">
        <f>_xlfn.XLOOKUP(Tabela5[[#This Row],[UUID]],Planilha2!$A:$A,Planilha2!H:H,"")</f>
        <v>0</v>
      </c>
      <c r="AP2740">
        <f>_xlfn.XLOOKUP(Tabela5[[#This Row],[UUID]],Planilha2!$A:$A,Planilha2!I:I,"")</f>
        <v>0</v>
      </c>
      <c r="AQ2740">
        <f>_xlfn.XLOOKUP(Tabela5[[#This Row],[UUID]],Planilha2!$A:$A,Planilha2!J:J,"")</f>
        <v>0</v>
      </c>
      <c r="AR2740">
        <f>_xlfn.XLOOKUP(Tabela5[[#This Row],[UUID]],Planilha2!$A:$A,Planilha2!K:K,"")</f>
        <v>0</v>
      </c>
      <c r="AS2740">
        <f>_xlfn.XLOOKUP(Tabela5[[#This Row],[UUID]],Planilha2!$A:$A,Planilha2!L:L,"")</f>
        <v>0</v>
      </c>
      <c r="AT2740">
        <f>_xlfn.XLOOKUP(Tabela5[[#This Row],[UUID]],Planilha2!$A:$A,Planilha2!M:M,"")</f>
        <v>0</v>
      </c>
      <c r="AU2740">
        <f>_xlfn.XLOOKUP(Tabela5[[#This Row],[UUID]],Planilha2!$A:$A,Planilha2!N:N,"")</f>
        <v>0</v>
      </c>
      <c r="AV2740">
        <f>_xlfn.XLOOKUP(Tabela5[[#This Row],[UUID]],Planilha2!$A:$A,Planilha2!O:O,"")</f>
        <v>0</v>
      </c>
    </row>
    <row r="2741" spans="1:48" x14ac:dyDescent="0.2">
      <c r="A2741" t="s">
        <v>10130</v>
      </c>
      <c r="B2741" t="s">
        <v>35</v>
      </c>
      <c r="C2741">
        <v>6418309</v>
      </c>
      <c r="D2741">
        <v>55856667891</v>
      </c>
      <c r="E2741" t="s">
        <v>5689</v>
      </c>
      <c r="F2741" t="s">
        <v>9403</v>
      </c>
      <c r="G2741" t="s">
        <v>5691</v>
      </c>
      <c r="H2741" s="1">
        <v>45962</v>
      </c>
      <c r="I2741">
        <v>202511</v>
      </c>
      <c r="J2741">
        <v>13.06406</v>
      </c>
      <c r="L2741">
        <v>13.06</v>
      </c>
      <c r="N2741">
        <v>90514062</v>
      </c>
      <c r="O2741" s="1">
        <v>46092</v>
      </c>
      <c r="P2741" s="1">
        <v>46104</v>
      </c>
      <c r="R2741">
        <v>22</v>
      </c>
      <c r="S2741" t="s">
        <v>53</v>
      </c>
      <c r="T2741" t="s">
        <v>40</v>
      </c>
      <c r="U2741" t="s">
        <v>40</v>
      </c>
      <c r="V2741" t="s">
        <v>5692</v>
      </c>
      <c r="W2741">
        <v>6</v>
      </c>
      <c r="X2741" t="s">
        <v>42</v>
      </c>
      <c r="Y2741">
        <v>6</v>
      </c>
      <c r="Z2741" t="s">
        <v>40</v>
      </c>
      <c r="AA2741" t="s">
        <v>193</v>
      </c>
      <c r="AB2741" t="s">
        <v>44</v>
      </c>
      <c r="AE2741" t="s">
        <v>47</v>
      </c>
      <c r="AF2741" t="s">
        <v>10131</v>
      </c>
      <c r="AG2741" s="1">
        <v>45995</v>
      </c>
      <c r="AH2741" t="s">
        <v>70</v>
      </c>
      <c r="AI2741">
        <f>_xlfn.XLOOKUP(Tabela5[[#This Row],[UUID]],Planilha2!$A:$A,Planilha2!B:B,"")</f>
        <v>0</v>
      </c>
      <c r="AJ2741">
        <f>_xlfn.XLOOKUP(Tabela5[[#This Row],[UUID]],Planilha2!$A:$A,Planilha2!C:C,"")</f>
        <v>0</v>
      </c>
      <c r="AK2741">
        <f>_xlfn.XLOOKUP(Tabela5[[#This Row],[UUID]],Planilha2!$A:$A,Planilha2!D:D,"")</f>
        <v>0</v>
      </c>
      <c r="AL2741">
        <f>_xlfn.XLOOKUP(Tabela5[[#This Row],[UUID]],Planilha2!$A:$A,Planilha2!E:E,"")</f>
        <v>5</v>
      </c>
      <c r="AM2741">
        <f>_xlfn.XLOOKUP(Tabela5[[#This Row],[UUID]],Planilha2!$A:$A,Planilha2!F:F,"")</f>
        <v>0</v>
      </c>
      <c r="AN2741">
        <f>_xlfn.XLOOKUP(Tabela5[[#This Row],[UUID]],Planilha2!$A:$A,Planilha2!G:G,"")</f>
        <v>0</v>
      </c>
      <c r="AO2741">
        <f>_xlfn.XLOOKUP(Tabela5[[#This Row],[UUID]],Planilha2!$A:$A,Planilha2!H:H,"")</f>
        <v>0</v>
      </c>
      <c r="AP2741">
        <f>_xlfn.XLOOKUP(Tabela5[[#This Row],[UUID]],Planilha2!$A:$A,Planilha2!I:I,"")</f>
        <v>0</v>
      </c>
      <c r="AQ2741">
        <f>_xlfn.XLOOKUP(Tabela5[[#This Row],[UUID]],Planilha2!$A:$A,Planilha2!J:J,"")</f>
        <v>0</v>
      </c>
      <c r="AR2741">
        <f>_xlfn.XLOOKUP(Tabela5[[#This Row],[UUID]],Planilha2!$A:$A,Planilha2!K:K,"")</f>
        <v>0</v>
      </c>
      <c r="AS2741">
        <f>_xlfn.XLOOKUP(Tabela5[[#This Row],[UUID]],Planilha2!$A:$A,Planilha2!L:L,"")</f>
        <v>0</v>
      </c>
      <c r="AT2741">
        <f>_xlfn.XLOOKUP(Tabela5[[#This Row],[UUID]],Planilha2!$A:$A,Planilha2!M:M,"")</f>
        <v>0</v>
      </c>
      <c r="AU2741">
        <f>_xlfn.XLOOKUP(Tabela5[[#This Row],[UUID]],Planilha2!$A:$A,Planilha2!N:N,"")</f>
        <v>0</v>
      </c>
      <c r="AV2741">
        <f>_xlfn.XLOOKUP(Tabela5[[#This Row],[UUID]],Planilha2!$A:$A,Planilha2!O:O,"")</f>
        <v>0</v>
      </c>
    </row>
    <row r="2742" spans="1:48" x14ac:dyDescent="0.2">
      <c r="A2742" t="s">
        <v>10132</v>
      </c>
      <c r="B2742" t="s">
        <v>35</v>
      </c>
      <c r="C2742">
        <v>13073117</v>
      </c>
      <c r="D2742">
        <v>49377571804</v>
      </c>
      <c r="E2742" t="s">
        <v>2066</v>
      </c>
      <c r="F2742" t="s">
        <v>8838</v>
      </c>
      <c r="G2742" t="s">
        <v>7896</v>
      </c>
      <c r="H2742" s="1">
        <v>45962</v>
      </c>
      <c r="I2742">
        <v>202511</v>
      </c>
      <c r="J2742">
        <v>13549.1211</v>
      </c>
      <c r="L2742">
        <v>13549.12</v>
      </c>
      <c r="N2742">
        <v>90423915</v>
      </c>
      <c r="O2742" s="1">
        <v>45993</v>
      </c>
      <c r="P2742" s="1">
        <v>46017</v>
      </c>
      <c r="R2742">
        <v>109</v>
      </c>
      <c r="S2742" t="s">
        <v>53</v>
      </c>
      <c r="T2742" t="s">
        <v>40</v>
      </c>
      <c r="U2742" t="s">
        <v>40</v>
      </c>
      <c r="V2742" t="s">
        <v>7897</v>
      </c>
      <c r="W2742">
        <v>6</v>
      </c>
      <c r="X2742" t="s">
        <v>42</v>
      </c>
      <c r="Y2742">
        <v>6</v>
      </c>
      <c r="Z2742" t="s">
        <v>40</v>
      </c>
      <c r="AA2742" t="s">
        <v>193</v>
      </c>
      <c r="AB2742" t="s">
        <v>44</v>
      </c>
      <c r="AE2742" t="s">
        <v>298</v>
      </c>
      <c r="AF2742" t="s">
        <v>10133</v>
      </c>
      <c r="AG2742" s="1">
        <v>46012</v>
      </c>
      <c r="AH2742" t="s">
        <v>70</v>
      </c>
      <c r="AI2742">
        <f>_xlfn.XLOOKUP(Tabela5[[#This Row],[UUID]],Planilha2!$A:$A,Planilha2!B:B,"")</f>
        <v>0</v>
      </c>
      <c r="AJ2742">
        <f>_xlfn.XLOOKUP(Tabela5[[#This Row],[UUID]],Planilha2!$A:$A,Planilha2!C:C,"")</f>
        <v>0</v>
      </c>
      <c r="AK2742">
        <f>_xlfn.XLOOKUP(Tabela5[[#This Row],[UUID]],Planilha2!$A:$A,Planilha2!D:D,"")</f>
        <v>1</v>
      </c>
      <c r="AL2742">
        <f>_xlfn.XLOOKUP(Tabela5[[#This Row],[UUID]],Planilha2!$A:$A,Planilha2!E:E,"")</f>
        <v>3</v>
      </c>
      <c r="AM2742">
        <f>_xlfn.XLOOKUP(Tabela5[[#This Row],[UUID]],Planilha2!$A:$A,Planilha2!F:F,"")</f>
        <v>0</v>
      </c>
      <c r="AN2742">
        <f>_xlfn.XLOOKUP(Tabela5[[#This Row],[UUID]],Planilha2!$A:$A,Planilha2!G:G,"")</f>
        <v>0</v>
      </c>
      <c r="AO2742">
        <f>_xlfn.XLOOKUP(Tabela5[[#This Row],[UUID]],Planilha2!$A:$A,Planilha2!H:H,"")</f>
        <v>0</v>
      </c>
      <c r="AP2742">
        <f>_xlfn.XLOOKUP(Tabela5[[#This Row],[UUID]],Planilha2!$A:$A,Planilha2!I:I,"")</f>
        <v>0</v>
      </c>
      <c r="AQ2742">
        <f>_xlfn.XLOOKUP(Tabela5[[#This Row],[UUID]],Planilha2!$A:$A,Planilha2!J:J,"")</f>
        <v>0</v>
      </c>
      <c r="AR2742">
        <f>_xlfn.XLOOKUP(Tabela5[[#This Row],[UUID]],Planilha2!$A:$A,Planilha2!K:K,"")</f>
        <v>1</v>
      </c>
      <c r="AS2742">
        <f>_xlfn.XLOOKUP(Tabela5[[#This Row],[UUID]],Planilha2!$A:$A,Planilha2!L:L,"")</f>
        <v>1</v>
      </c>
      <c r="AT2742">
        <f>_xlfn.XLOOKUP(Tabela5[[#This Row],[UUID]],Planilha2!$A:$A,Planilha2!M:M,"")</f>
        <v>0</v>
      </c>
      <c r="AU2742">
        <f>_xlfn.XLOOKUP(Tabela5[[#This Row],[UUID]],Planilha2!$A:$A,Planilha2!N:N,"")</f>
        <v>0</v>
      </c>
      <c r="AV2742">
        <f>_xlfn.XLOOKUP(Tabela5[[#This Row],[UUID]],Planilha2!$A:$A,Planilha2!O:O,"")</f>
        <v>0</v>
      </c>
    </row>
    <row r="2743" spans="1:48" x14ac:dyDescent="0.2">
      <c r="A2743" t="s">
        <v>10134</v>
      </c>
      <c r="B2743" t="s">
        <v>35</v>
      </c>
      <c r="C2743">
        <v>17156769</v>
      </c>
      <c r="D2743">
        <v>8159911858</v>
      </c>
      <c r="E2743" t="s">
        <v>5718</v>
      </c>
      <c r="F2743" t="s">
        <v>8792</v>
      </c>
      <c r="G2743" t="s">
        <v>5720</v>
      </c>
      <c r="H2743" s="1">
        <v>45962</v>
      </c>
      <c r="I2743">
        <v>202511</v>
      </c>
      <c r="J2743">
        <v>413.69781999999998</v>
      </c>
      <c r="L2743">
        <v>413.7</v>
      </c>
      <c r="N2743">
        <v>90423740</v>
      </c>
      <c r="O2743" s="1">
        <v>45993</v>
      </c>
      <c r="P2743" s="1">
        <v>46017</v>
      </c>
      <c r="R2743">
        <v>109</v>
      </c>
      <c r="S2743" t="s">
        <v>53</v>
      </c>
      <c r="T2743" t="s">
        <v>40</v>
      </c>
      <c r="U2743" t="s">
        <v>40</v>
      </c>
      <c r="V2743" t="s">
        <v>5721</v>
      </c>
      <c r="W2743">
        <v>6</v>
      </c>
      <c r="X2743" t="s">
        <v>42</v>
      </c>
      <c r="Y2743">
        <v>6</v>
      </c>
      <c r="Z2743" t="s">
        <v>40</v>
      </c>
      <c r="AA2743" t="s">
        <v>193</v>
      </c>
      <c r="AB2743" t="s">
        <v>44</v>
      </c>
      <c r="AE2743" t="s">
        <v>298</v>
      </c>
      <c r="AF2743" t="s">
        <v>10135</v>
      </c>
      <c r="AG2743" s="1">
        <v>46004</v>
      </c>
      <c r="AH2743" t="s">
        <v>70</v>
      </c>
      <c r="AI2743">
        <f>_xlfn.XLOOKUP(Tabela5[[#This Row],[UUID]],Planilha2!$A:$A,Planilha2!B:B,"")</f>
        <v>0</v>
      </c>
      <c r="AJ2743">
        <f>_xlfn.XLOOKUP(Tabela5[[#This Row],[UUID]],Planilha2!$A:$A,Planilha2!C:C,"")</f>
        <v>0</v>
      </c>
      <c r="AK2743">
        <f>_xlfn.XLOOKUP(Tabela5[[#This Row],[UUID]],Planilha2!$A:$A,Planilha2!D:D,"")</f>
        <v>0</v>
      </c>
      <c r="AL2743">
        <f>_xlfn.XLOOKUP(Tabela5[[#This Row],[UUID]],Planilha2!$A:$A,Planilha2!E:E,"")</f>
        <v>5</v>
      </c>
      <c r="AM2743">
        <f>_xlfn.XLOOKUP(Tabela5[[#This Row],[UUID]],Planilha2!$A:$A,Planilha2!F:F,"")</f>
        <v>0</v>
      </c>
      <c r="AN2743">
        <f>_xlfn.XLOOKUP(Tabela5[[#This Row],[UUID]],Planilha2!$A:$A,Planilha2!G:G,"")</f>
        <v>0</v>
      </c>
      <c r="AO2743">
        <f>_xlfn.XLOOKUP(Tabela5[[#This Row],[UUID]],Planilha2!$A:$A,Planilha2!H:H,"")</f>
        <v>0</v>
      </c>
      <c r="AP2743">
        <f>_xlfn.XLOOKUP(Tabela5[[#This Row],[UUID]],Planilha2!$A:$A,Planilha2!I:I,"")</f>
        <v>0</v>
      </c>
      <c r="AQ2743">
        <f>_xlfn.XLOOKUP(Tabela5[[#This Row],[UUID]],Planilha2!$A:$A,Planilha2!J:J,"")</f>
        <v>0</v>
      </c>
      <c r="AR2743">
        <f>_xlfn.XLOOKUP(Tabela5[[#This Row],[UUID]],Planilha2!$A:$A,Planilha2!K:K,"")</f>
        <v>0</v>
      </c>
      <c r="AS2743">
        <f>_xlfn.XLOOKUP(Tabela5[[#This Row],[UUID]],Planilha2!$A:$A,Planilha2!L:L,"")</f>
        <v>0</v>
      </c>
      <c r="AT2743">
        <f>_xlfn.XLOOKUP(Tabela5[[#This Row],[UUID]],Planilha2!$A:$A,Planilha2!M:M,"")</f>
        <v>0</v>
      </c>
      <c r="AU2743">
        <f>_xlfn.XLOOKUP(Tabela5[[#This Row],[UUID]],Planilha2!$A:$A,Planilha2!N:N,"")</f>
        <v>0</v>
      </c>
      <c r="AV2743">
        <f>_xlfn.XLOOKUP(Tabela5[[#This Row],[UUID]],Planilha2!$A:$A,Planilha2!O:O,"")</f>
        <v>0</v>
      </c>
    </row>
    <row r="2744" spans="1:48" x14ac:dyDescent="0.2">
      <c r="A2744" t="s">
        <v>10136</v>
      </c>
      <c r="B2744" t="s">
        <v>35</v>
      </c>
      <c r="C2744">
        <v>14966328</v>
      </c>
      <c r="D2744">
        <v>32717679634</v>
      </c>
      <c r="E2744" t="s">
        <v>5724</v>
      </c>
      <c r="F2744" t="s">
        <v>10137</v>
      </c>
      <c r="G2744" t="s">
        <v>5726</v>
      </c>
      <c r="H2744" s="1">
        <v>45962</v>
      </c>
      <c r="I2744">
        <v>202511</v>
      </c>
      <c r="J2744">
        <v>4.4541500000000003</v>
      </c>
      <c r="K2744">
        <v>11.56</v>
      </c>
      <c r="L2744">
        <v>16.010000000000002</v>
      </c>
      <c r="N2744">
        <v>90514111</v>
      </c>
      <c r="O2744" s="1">
        <v>46092</v>
      </c>
      <c r="P2744" s="1">
        <v>46104</v>
      </c>
      <c r="R2744">
        <v>22</v>
      </c>
      <c r="S2744" t="s">
        <v>53</v>
      </c>
      <c r="T2744" t="s">
        <v>40</v>
      </c>
      <c r="U2744" t="s">
        <v>40</v>
      </c>
      <c r="V2744" t="s">
        <v>5727</v>
      </c>
      <c r="W2744">
        <v>6</v>
      </c>
      <c r="X2744" t="s">
        <v>42</v>
      </c>
      <c r="Y2744">
        <v>6</v>
      </c>
      <c r="Z2744" t="s">
        <v>40</v>
      </c>
      <c r="AA2744" t="s">
        <v>193</v>
      </c>
      <c r="AB2744" t="s">
        <v>44</v>
      </c>
      <c r="AE2744" t="s">
        <v>47</v>
      </c>
      <c r="AF2744" t="s">
        <v>10138</v>
      </c>
      <c r="AG2744" s="1">
        <v>45995</v>
      </c>
      <c r="AH2744" t="s">
        <v>70</v>
      </c>
      <c r="AI2744">
        <f>_xlfn.XLOOKUP(Tabela5[[#This Row],[UUID]],Planilha2!$A:$A,Planilha2!B:B,"")</f>
        <v>0</v>
      </c>
      <c r="AJ2744">
        <f>_xlfn.XLOOKUP(Tabela5[[#This Row],[UUID]],Planilha2!$A:$A,Planilha2!C:C,"")</f>
        <v>0</v>
      </c>
      <c r="AK2744">
        <f>_xlfn.XLOOKUP(Tabela5[[#This Row],[UUID]],Planilha2!$A:$A,Planilha2!D:D,"")</f>
        <v>0</v>
      </c>
      <c r="AL2744">
        <f>_xlfn.XLOOKUP(Tabela5[[#This Row],[UUID]],Planilha2!$A:$A,Planilha2!E:E,"")</f>
        <v>5</v>
      </c>
      <c r="AM2744">
        <f>_xlfn.XLOOKUP(Tabela5[[#This Row],[UUID]],Planilha2!$A:$A,Planilha2!F:F,"")</f>
        <v>0</v>
      </c>
      <c r="AN2744">
        <f>_xlfn.XLOOKUP(Tabela5[[#This Row],[UUID]],Planilha2!$A:$A,Planilha2!G:G,"")</f>
        <v>0</v>
      </c>
      <c r="AO2744">
        <f>_xlfn.XLOOKUP(Tabela5[[#This Row],[UUID]],Planilha2!$A:$A,Planilha2!H:H,"")</f>
        <v>0</v>
      </c>
      <c r="AP2744">
        <f>_xlfn.XLOOKUP(Tabela5[[#This Row],[UUID]],Planilha2!$A:$A,Planilha2!I:I,"")</f>
        <v>0</v>
      </c>
      <c r="AQ2744">
        <f>_xlfn.XLOOKUP(Tabela5[[#This Row],[UUID]],Planilha2!$A:$A,Planilha2!J:J,"")</f>
        <v>0</v>
      </c>
      <c r="AR2744">
        <f>_xlfn.XLOOKUP(Tabela5[[#This Row],[UUID]],Planilha2!$A:$A,Planilha2!K:K,"")</f>
        <v>0</v>
      </c>
      <c r="AS2744">
        <f>_xlfn.XLOOKUP(Tabela5[[#This Row],[UUID]],Planilha2!$A:$A,Planilha2!L:L,"")</f>
        <v>0</v>
      </c>
      <c r="AT2744">
        <f>_xlfn.XLOOKUP(Tabela5[[#This Row],[UUID]],Planilha2!$A:$A,Planilha2!M:M,"")</f>
        <v>0</v>
      </c>
      <c r="AU2744">
        <f>_xlfn.XLOOKUP(Tabela5[[#This Row],[UUID]],Planilha2!$A:$A,Planilha2!N:N,"")</f>
        <v>0</v>
      </c>
      <c r="AV2744">
        <f>_xlfn.XLOOKUP(Tabela5[[#This Row],[UUID]],Planilha2!$A:$A,Planilha2!O:O,"")</f>
        <v>0</v>
      </c>
    </row>
    <row r="2745" spans="1:48" x14ac:dyDescent="0.2">
      <c r="A2745" t="s">
        <v>10139</v>
      </c>
      <c r="B2745" t="s">
        <v>35</v>
      </c>
      <c r="C2745">
        <v>4001249173</v>
      </c>
      <c r="D2745">
        <v>49377571804</v>
      </c>
      <c r="E2745" t="s">
        <v>2066</v>
      </c>
      <c r="F2745" t="s">
        <v>8787</v>
      </c>
      <c r="G2745" t="s">
        <v>5731</v>
      </c>
      <c r="H2745" s="1">
        <v>45962</v>
      </c>
      <c r="I2745">
        <v>202511</v>
      </c>
      <c r="J2745">
        <v>7481.4804899999999</v>
      </c>
      <c r="L2745">
        <v>7481.48</v>
      </c>
      <c r="N2745">
        <v>90423711</v>
      </c>
      <c r="O2745" s="1">
        <v>45993</v>
      </c>
      <c r="P2745" s="1">
        <v>46017</v>
      </c>
      <c r="R2745">
        <v>109</v>
      </c>
      <c r="S2745" t="s">
        <v>53</v>
      </c>
      <c r="T2745" t="s">
        <v>40</v>
      </c>
      <c r="U2745" t="s">
        <v>40</v>
      </c>
      <c r="V2745" t="s">
        <v>5732</v>
      </c>
      <c r="W2745">
        <v>6</v>
      </c>
      <c r="X2745" t="s">
        <v>42</v>
      </c>
      <c r="Y2745">
        <v>6</v>
      </c>
      <c r="Z2745" t="s">
        <v>40</v>
      </c>
      <c r="AA2745" t="s">
        <v>193</v>
      </c>
      <c r="AB2745" t="s">
        <v>44</v>
      </c>
      <c r="AE2745" t="s">
        <v>298</v>
      </c>
      <c r="AF2745" t="s">
        <v>10140</v>
      </c>
      <c r="AG2745" s="1">
        <v>46000</v>
      </c>
      <c r="AH2745" t="s">
        <v>70</v>
      </c>
      <c r="AI2745">
        <f>_xlfn.XLOOKUP(Tabela5[[#This Row],[UUID]],Planilha2!$A:$A,Planilha2!B:B,"")</f>
        <v>0</v>
      </c>
      <c r="AJ2745">
        <f>_xlfn.XLOOKUP(Tabela5[[#This Row],[UUID]],Planilha2!$A:$A,Planilha2!C:C,"")</f>
        <v>0</v>
      </c>
      <c r="AK2745">
        <f>_xlfn.XLOOKUP(Tabela5[[#This Row],[UUID]],Planilha2!$A:$A,Planilha2!D:D,"")</f>
        <v>0</v>
      </c>
      <c r="AL2745">
        <f>_xlfn.XLOOKUP(Tabela5[[#This Row],[UUID]],Planilha2!$A:$A,Planilha2!E:E,"")</f>
        <v>5</v>
      </c>
      <c r="AM2745">
        <f>_xlfn.XLOOKUP(Tabela5[[#This Row],[UUID]],Planilha2!$A:$A,Planilha2!F:F,"")</f>
        <v>0</v>
      </c>
      <c r="AN2745">
        <f>_xlfn.XLOOKUP(Tabela5[[#This Row],[UUID]],Planilha2!$A:$A,Planilha2!G:G,"")</f>
        <v>0</v>
      </c>
      <c r="AO2745">
        <f>_xlfn.XLOOKUP(Tabela5[[#This Row],[UUID]],Planilha2!$A:$A,Planilha2!H:H,"")</f>
        <v>0</v>
      </c>
      <c r="AP2745">
        <f>_xlfn.XLOOKUP(Tabela5[[#This Row],[UUID]],Planilha2!$A:$A,Planilha2!I:I,"")</f>
        <v>0</v>
      </c>
      <c r="AQ2745">
        <f>_xlfn.XLOOKUP(Tabela5[[#This Row],[UUID]],Planilha2!$A:$A,Planilha2!J:J,"")</f>
        <v>0</v>
      </c>
      <c r="AR2745">
        <f>_xlfn.XLOOKUP(Tabela5[[#This Row],[UUID]],Planilha2!$A:$A,Planilha2!K:K,"")</f>
        <v>0</v>
      </c>
      <c r="AS2745">
        <f>_xlfn.XLOOKUP(Tabela5[[#This Row],[UUID]],Planilha2!$A:$A,Planilha2!L:L,"")</f>
        <v>0</v>
      </c>
      <c r="AT2745">
        <f>_xlfn.XLOOKUP(Tabela5[[#This Row],[UUID]],Planilha2!$A:$A,Planilha2!M:M,"")</f>
        <v>0</v>
      </c>
      <c r="AU2745">
        <f>_xlfn.XLOOKUP(Tabela5[[#This Row],[UUID]],Planilha2!$A:$A,Planilha2!N:N,"")</f>
        <v>0</v>
      </c>
      <c r="AV2745">
        <f>_xlfn.XLOOKUP(Tabela5[[#This Row],[UUID]],Planilha2!$A:$A,Planilha2!O:O,"")</f>
        <v>0</v>
      </c>
    </row>
    <row r="2746" spans="1:48" x14ac:dyDescent="0.2">
      <c r="A2746" t="s">
        <v>10141</v>
      </c>
      <c r="B2746" t="s">
        <v>35</v>
      </c>
      <c r="C2746">
        <v>109680553</v>
      </c>
      <c r="D2746">
        <v>44369405000177</v>
      </c>
      <c r="E2746" t="s">
        <v>4161</v>
      </c>
      <c r="F2746" t="s">
        <v>4162</v>
      </c>
      <c r="G2746" t="s">
        <v>4163</v>
      </c>
      <c r="H2746" s="1">
        <v>45931</v>
      </c>
      <c r="I2746">
        <v>202510</v>
      </c>
      <c r="J2746">
        <v>997.64613999999995</v>
      </c>
      <c r="L2746">
        <v>997.65</v>
      </c>
      <c r="N2746">
        <v>90431319</v>
      </c>
      <c r="O2746" s="1">
        <v>46007</v>
      </c>
      <c r="P2746" s="1">
        <v>46059</v>
      </c>
      <c r="R2746">
        <v>67</v>
      </c>
      <c r="S2746" t="s">
        <v>39</v>
      </c>
      <c r="T2746" t="s">
        <v>40</v>
      </c>
      <c r="U2746" t="s">
        <v>40</v>
      </c>
      <c r="V2746" t="s">
        <v>4164</v>
      </c>
      <c r="W2746">
        <v>6</v>
      </c>
      <c r="X2746" t="s">
        <v>42</v>
      </c>
      <c r="Y2746">
        <v>6</v>
      </c>
      <c r="Z2746" t="s">
        <v>40</v>
      </c>
      <c r="AA2746" t="s">
        <v>982</v>
      </c>
      <c r="AB2746" t="s">
        <v>44</v>
      </c>
      <c r="AC2746" t="s">
        <v>45</v>
      </c>
      <c r="AE2746" t="s">
        <v>298</v>
      </c>
      <c r="AF2746" t="s">
        <v>10142</v>
      </c>
      <c r="AG2746" s="1">
        <v>46056</v>
      </c>
      <c r="AH2746" t="s">
        <v>2751</v>
      </c>
      <c r="AI2746">
        <f>_xlfn.XLOOKUP(Tabela5[[#This Row],[UUID]],Planilha2!$A:$A,Planilha2!B:B,"")</f>
        <v>0</v>
      </c>
      <c r="AJ2746">
        <f>_xlfn.XLOOKUP(Tabela5[[#This Row],[UUID]],Planilha2!$A:$A,Planilha2!C:C,"")</f>
        <v>1</v>
      </c>
      <c r="AK2746">
        <f>_xlfn.XLOOKUP(Tabela5[[#This Row],[UUID]],Planilha2!$A:$A,Planilha2!D:D,"")</f>
        <v>1</v>
      </c>
      <c r="AL2746">
        <f>_xlfn.XLOOKUP(Tabela5[[#This Row],[UUID]],Planilha2!$A:$A,Planilha2!E:E,"")</f>
        <v>0</v>
      </c>
      <c r="AM2746">
        <f>_xlfn.XLOOKUP(Tabela5[[#This Row],[UUID]],Planilha2!$A:$A,Planilha2!F:F,"")</f>
        <v>1</v>
      </c>
      <c r="AN2746">
        <f>_xlfn.XLOOKUP(Tabela5[[#This Row],[UUID]],Planilha2!$A:$A,Planilha2!G:G,"")</f>
        <v>1</v>
      </c>
      <c r="AO2746">
        <f>_xlfn.XLOOKUP(Tabela5[[#This Row],[UUID]],Planilha2!$A:$A,Planilha2!H:H,"")</f>
        <v>1</v>
      </c>
      <c r="AP2746">
        <f>_xlfn.XLOOKUP(Tabela5[[#This Row],[UUID]],Planilha2!$A:$A,Planilha2!I:I,"")</f>
        <v>1</v>
      </c>
      <c r="AQ2746">
        <f>_xlfn.XLOOKUP(Tabela5[[#This Row],[UUID]],Planilha2!$A:$A,Planilha2!J:J,"")</f>
        <v>1</v>
      </c>
      <c r="AR2746">
        <f>_xlfn.XLOOKUP(Tabela5[[#This Row],[UUID]],Planilha2!$A:$A,Planilha2!K:K,"")</f>
        <v>1</v>
      </c>
      <c r="AS2746">
        <f>_xlfn.XLOOKUP(Tabela5[[#This Row],[UUID]],Planilha2!$A:$A,Planilha2!L:L,"")</f>
        <v>1</v>
      </c>
      <c r="AT2746">
        <f>_xlfn.XLOOKUP(Tabela5[[#This Row],[UUID]],Planilha2!$A:$A,Planilha2!M:M,"")</f>
        <v>1</v>
      </c>
      <c r="AU2746">
        <f>_xlfn.XLOOKUP(Tabela5[[#This Row],[UUID]],Planilha2!$A:$A,Planilha2!N:N,"")</f>
        <v>1</v>
      </c>
      <c r="AV2746">
        <f>_xlfn.XLOOKUP(Tabela5[[#This Row],[UUID]],Planilha2!$A:$A,Planilha2!O:O,"")</f>
        <v>1</v>
      </c>
    </row>
    <row r="2747" spans="1:48" x14ac:dyDescent="0.2">
      <c r="A2747" t="s">
        <v>10143</v>
      </c>
      <c r="B2747" t="s">
        <v>35</v>
      </c>
      <c r="C2747">
        <v>4002697723</v>
      </c>
      <c r="D2747">
        <v>35354212847</v>
      </c>
      <c r="E2747" t="s">
        <v>4418</v>
      </c>
      <c r="F2747" t="s">
        <v>8773</v>
      </c>
      <c r="G2747" t="s">
        <v>4420</v>
      </c>
      <c r="H2747" s="1">
        <v>45962</v>
      </c>
      <c r="I2747">
        <v>202511</v>
      </c>
      <c r="J2747">
        <v>159.93656999999999</v>
      </c>
      <c r="L2747">
        <v>159.94</v>
      </c>
      <c r="N2747">
        <v>90427531</v>
      </c>
      <c r="O2747" s="1">
        <v>45996</v>
      </c>
      <c r="P2747" s="1">
        <v>46017</v>
      </c>
      <c r="R2747">
        <v>109</v>
      </c>
      <c r="S2747" t="s">
        <v>53</v>
      </c>
      <c r="T2747" t="s">
        <v>40</v>
      </c>
      <c r="U2747" t="s">
        <v>40</v>
      </c>
      <c r="V2747" t="s">
        <v>4421</v>
      </c>
      <c r="W2747">
        <v>6</v>
      </c>
      <c r="X2747" t="s">
        <v>42</v>
      </c>
      <c r="Y2747">
        <v>6</v>
      </c>
      <c r="Z2747" t="s">
        <v>40</v>
      </c>
      <c r="AA2747" t="s">
        <v>193</v>
      </c>
      <c r="AB2747" t="s">
        <v>44</v>
      </c>
      <c r="AE2747" t="s">
        <v>298</v>
      </c>
      <c r="AF2747" t="s">
        <v>10144</v>
      </c>
      <c r="AG2747" s="1">
        <v>46036</v>
      </c>
      <c r="AH2747" t="s">
        <v>70</v>
      </c>
      <c r="AI2747">
        <f>_xlfn.XLOOKUP(Tabela5[[#This Row],[UUID]],Planilha2!$A:$A,Planilha2!B:B,"")</f>
        <v>0</v>
      </c>
      <c r="AJ2747">
        <f>_xlfn.XLOOKUP(Tabela5[[#This Row],[UUID]],Planilha2!$A:$A,Planilha2!C:C,"")</f>
        <v>0</v>
      </c>
      <c r="AK2747">
        <f>_xlfn.XLOOKUP(Tabela5[[#This Row],[UUID]],Planilha2!$A:$A,Planilha2!D:D,"")</f>
        <v>1</v>
      </c>
      <c r="AL2747">
        <f>_xlfn.XLOOKUP(Tabela5[[#This Row],[UUID]],Planilha2!$A:$A,Planilha2!E:E,"")</f>
        <v>4</v>
      </c>
      <c r="AM2747">
        <f>_xlfn.XLOOKUP(Tabela5[[#This Row],[UUID]],Planilha2!$A:$A,Planilha2!F:F,"")</f>
        <v>1</v>
      </c>
      <c r="AN2747">
        <f>_xlfn.XLOOKUP(Tabela5[[#This Row],[UUID]],Planilha2!$A:$A,Planilha2!G:G,"")</f>
        <v>1</v>
      </c>
      <c r="AO2747">
        <f>_xlfn.XLOOKUP(Tabela5[[#This Row],[UUID]],Planilha2!$A:$A,Planilha2!H:H,"")</f>
        <v>1</v>
      </c>
      <c r="AP2747">
        <f>_xlfn.XLOOKUP(Tabela5[[#This Row],[UUID]],Planilha2!$A:$A,Planilha2!I:I,"")</f>
        <v>1</v>
      </c>
      <c r="AQ2747">
        <f>_xlfn.XLOOKUP(Tabela5[[#This Row],[UUID]],Planilha2!$A:$A,Planilha2!J:J,"")</f>
        <v>1</v>
      </c>
      <c r="AR2747">
        <f>_xlfn.XLOOKUP(Tabela5[[#This Row],[UUID]],Planilha2!$A:$A,Planilha2!K:K,"")</f>
        <v>1</v>
      </c>
      <c r="AS2747">
        <f>_xlfn.XLOOKUP(Tabela5[[#This Row],[UUID]],Planilha2!$A:$A,Planilha2!L:L,"")</f>
        <v>1</v>
      </c>
      <c r="AT2747">
        <f>_xlfn.XLOOKUP(Tabela5[[#This Row],[UUID]],Planilha2!$A:$A,Planilha2!M:M,"")</f>
        <v>0</v>
      </c>
      <c r="AU2747">
        <f>_xlfn.XLOOKUP(Tabela5[[#This Row],[UUID]],Planilha2!$A:$A,Planilha2!N:N,"")</f>
        <v>1</v>
      </c>
      <c r="AV2747">
        <f>_xlfn.XLOOKUP(Tabela5[[#This Row],[UUID]],Planilha2!$A:$A,Planilha2!O:O,"")</f>
        <v>1</v>
      </c>
    </row>
    <row r="2748" spans="1:48" x14ac:dyDescent="0.2">
      <c r="A2748" t="s">
        <v>10145</v>
      </c>
      <c r="B2748" t="s">
        <v>35</v>
      </c>
      <c r="C2748">
        <v>4000782312</v>
      </c>
      <c r="D2748">
        <v>34717976886</v>
      </c>
      <c r="E2748" t="s">
        <v>4412</v>
      </c>
      <c r="F2748" t="s">
        <v>8770</v>
      </c>
      <c r="G2748" t="s">
        <v>4414</v>
      </c>
      <c r="H2748" s="1">
        <v>45962</v>
      </c>
      <c r="I2748">
        <v>202511</v>
      </c>
      <c r="J2748">
        <v>54.888919999999999</v>
      </c>
      <c r="L2748">
        <v>54.89</v>
      </c>
      <c r="N2748">
        <v>90427552</v>
      </c>
      <c r="O2748" s="1">
        <v>45996</v>
      </c>
      <c r="P2748" s="1">
        <v>46017</v>
      </c>
      <c r="R2748">
        <v>109</v>
      </c>
      <c r="S2748" t="s">
        <v>53</v>
      </c>
      <c r="T2748" t="s">
        <v>40</v>
      </c>
      <c r="U2748" t="s">
        <v>40</v>
      </c>
      <c r="V2748" t="s">
        <v>4415</v>
      </c>
      <c r="W2748">
        <v>6</v>
      </c>
      <c r="X2748" t="s">
        <v>42</v>
      </c>
      <c r="Y2748">
        <v>6</v>
      </c>
      <c r="Z2748" t="s">
        <v>40</v>
      </c>
      <c r="AA2748" t="s">
        <v>193</v>
      </c>
      <c r="AB2748" t="s">
        <v>44</v>
      </c>
      <c r="AE2748" t="s">
        <v>298</v>
      </c>
      <c r="AF2748" t="s">
        <v>10146</v>
      </c>
      <c r="AG2748" s="1">
        <v>46018</v>
      </c>
      <c r="AH2748" t="s">
        <v>70</v>
      </c>
      <c r="AI2748">
        <f>_xlfn.XLOOKUP(Tabela5[[#This Row],[UUID]],Planilha2!$A:$A,Planilha2!B:B,"")</f>
        <v>0</v>
      </c>
      <c r="AJ2748">
        <f>_xlfn.XLOOKUP(Tabela5[[#This Row],[UUID]],Planilha2!$A:$A,Planilha2!C:C,"")</f>
        <v>0</v>
      </c>
      <c r="AK2748">
        <f>_xlfn.XLOOKUP(Tabela5[[#This Row],[UUID]],Planilha2!$A:$A,Planilha2!D:D,"")</f>
        <v>1</v>
      </c>
      <c r="AL2748">
        <f>_xlfn.XLOOKUP(Tabela5[[#This Row],[UUID]],Planilha2!$A:$A,Planilha2!E:E,"")</f>
        <v>2</v>
      </c>
      <c r="AM2748">
        <f>_xlfn.XLOOKUP(Tabela5[[#This Row],[UUID]],Planilha2!$A:$A,Planilha2!F:F,"")</f>
        <v>0</v>
      </c>
      <c r="AN2748">
        <f>_xlfn.XLOOKUP(Tabela5[[#This Row],[UUID]],Planilha2!$A:$A,Planilha2!G:G,"")</f>
        <v>0</v>
      </c>
      <c r="AO2748">
        <f>_xlfn.XLOOKUP(Tabela5[[#This Row],[UUID]],Planilha2!$A:$A,Planilha2!H:H,"")</f>
        <v>0</v>
      </c>
      <c r="AP2748">
        <f>_xlfn.XLOOKUP(Tabela5[[#This Row],[UUID]],Planilha2!$A:$A,Planilha2!I:I,"")</f>
        <v>1</v>
      </c>
      <c r="AQ2748">
        <f>_xlfn.XLOOKUP(Tabela5[[#This Row],[UUID]],Planilha2!$A:$A,Planilha2!J:J,"")</f>
        <v>1</v>
      </c>
      <c r="AR2748">
        <f>_xlfn.XLOOKUP(Tabela5[[#This Row],[UUID]],Planilha2!$A:$A,Planilha2!K:K,"")</f>
        <v>1</v>
      </c>
      <c r="AS2748">
        <f>_xlfn.XLOOKUP(Tabela5[[#This Row],[UUID]],Planilha2!$A:$A,Planilha2!L:L,"")</f>
        <v>1</v>
      </c>
      <c r="AT2748">
        <f>_xlfn.XLOOKUP(Tabela5[[#This Row],[UUID]],Planilha2!$A:$A,Planilha2!M:M,"")</f>
        <v>0</v>
      </c>
      <c r="AU2748">
        <f>_xlfn.XLOOKUP(Tabela5[[#This Row],[UUID]],Planilha2!$A:$A,Planilha2!N:N,"")</f>
        <v>0</v>
      </c>
      <c r="AV2748">
        <f>_xlfn.XLOOKUP(Tabela5[[#This Row],[UUID]],Planilha2!$A:$A,Planilha2!O:O,"")</f>
        <v>0</v>
      </c>
    </row>
    <row r="2749" spans="1:48" x14ac:dyDescent="0.2">
      <c r="A2749" t="s">
        <v>10147</v>
      </c>
      <c r="B2749" t="s">
        <v>35</v>
      </c>
      <c r="C2749">
        <v>5820367</v>
      </c>
      <c r="D2749">
        <v>33370716860</v>
      </c>
      <c r="E2749" t="s">
        <v>1725</v>
      </c>
      <c r="F2749" t="s">
        <v>8746</v>
      </c>
      <c r="G2749" t="s">
        <v>1727</v>
      </c>
      <c r="H2749" s="1">
        <v>45962</v>
      </c>
      <c r="I2749">
        <v>202511</v>
      </c>
      <c r="J2749">
        <v>363.22084000000001</v>
      </c>
      <c r="L2749">
        <v>363.22</v>
      </c>
      <c r="N2749">
        <v>90427554</v>
      </c>
      <c r="O2749" s="1">
        <v>45996</v>
      </c>
      <c r="P2749" s="1">
        <v>46017</v>
      </c>
      <c r="R2749">
        <v>109</v>
      </c>
      <c r="S2749" t="s">
        <v>53</v>
      </c>
      <c r="T2749" t="s">
        <v>40</v>
      </c>
      <c r="U2749" t="s">
        <v>40</v>
      </c>
      <c r="V2749" t="s">
        <v>1728</v>
      </c>
      <c r="W2749">
        <v>6</v>
      </c>
      <c r="X2749" t="s">
        <v>42</v>
      </c>
      <c r="Y2749">
        <v>6</v>
      </c>
      <c r="Z2749" t="s">
        <v>40</v>
      </c>
      <c r="AA2749" t="s">
        <v>193</v>
      </c>
      <c r="AB2749" t="s">
        <v>44</v>
      </c>
      <c r="AE2749" t="s">
        <v>298</v>
      </c>
      <c r="AF2749" t="s">
        <v>10148</v>
      </c>
      <c r="AG2749" s="1">
        <v>46050</v>
      </c>
      <c r="AH2749" t="s">
        <v>2751</v>
      </c>
      <c r="AI2749">
        <f>_xlfn.XLOOKUP(Tabela5[[#This Row],[UUID]],Planilha2!$A:$A,Planilha2!B:B,"")</f>
        <v>1</v>
      </c>
      <c r="AJ2749">
        <f>_xlfn.XLOOKUP(Tabela5[[#This Row],[UUID]],Planilha2!$A:$A,Planilha2!C:C,"")</f>
        <v>1</v>
      </c>
      <c r="AK2749">
        <f>_xlfn.XLOOKUP(Tabela5[[#This Row],[UUID]],Planilha2!$A:$A,Planilha2!D:D,"")</f>
        <v>1</v>
      </c>
      <c r="AL2749">
        <f>_xlfn.XLOOKUP(Tabela5[[#This Row],[UUID]],Planilha2!$A:$A,Planilha2!E:E,"")</f>
        <v>0</v>
      </c>
      <c r="AM2749">
        <f>_xlfn.XLOOKUP(Tabela5[[#This Row],[UUID]],Planilha2!$A:$A,Planilha2!F:F,"")</f>
        <v>1</v>
      </c>
      <c r="AN2749">
        <f>_xlfn.XLOOKUP(Tabela5[[#This Row],[UUID]],Planilha2!$A:$A,Planilha2!G:G,"")</f>
        <v>1</v>
      </c>
      <c r="AO2749">
        <f>_xlfn.XLOOKUP(Tabela5[[#This Row],[UUID]],Planilha2!$A:$A,Planilha2!H:H,"")</f>
        <v>1</v>
      </c>
      <c r="AP2749">
        <f>_xlfn.XLOOKUP(Tabela5[[#This Row],[UUID]],Planilha2!$A:$A,Planilha2!I:I,"")</f>
        <v>1</v>
      </c>
      <c r="AQ2749">
        <f>_xlfn.XLOOKUP(Tabela5[[#This Row],[UUID]],Planilha2!$A:$A,Planilha2!J:J,"")</f>
        <v>1</v>
      </c>
      <c r="AR2749">
        <f>_xlfn.XLOOKUP(Tabela5[[#This Row],[UUID]],Planilha2!$A:$A,Planilha2!K:K,"")</f>
        <v>1</v>
      </c>
      <c r="AS2749">
        <f>_xlfn.XLOOKUP(Tabela5[[#This Row],[UUID]],Planilha2!$A:$A,Planilha2!L:L,"")</f>
        <v>1</v>
      </c>
      <c r="AT2749">
        <f>_xlfn.XLOOKUP(Tabela5[[#This Row],[UUID]],Planilha2!$A:$A,Planilha2!M:M,"")</f>
        <v>0</v>
      </c>
      <c r="AU2749">
        <f>_xlfn.XLOOKUP(Tabela5[[#This Row],[UUID]],Planilha2!$A:$A,Planilha2!N:N,"")</f>
        <v>1</v>
      </c>
      <c r="AV2749">
        <f>_xlfn.XLOOKUP(Tabela5[[#This Row],[UUID]],Planilha2!$A:$A,Planilha2!O:O,"")</f>
        <v>1</v>
      </c>
    </row>
    <row r="2750" spans="1:48" x14ac:dyDescent="0.2">
      <c r="A2750" t="s">
        <v>10149</v>
      </c>
      <c r="B2750" t="s">
        <v>35</v>
      </c>
      <c r="C2750">
        <v>5360617</v>
      </c>
      <c r="D2750">
        <v>30880062827</v>
      </c>
      <c r="E2750" t="s">
        <v>4358</v>
      </c>
      <c r="F2750" t="s">
        <v>8727</v>
      </c>
      <c r="G2750" t="s">
        <v>4360</v>
      </c>
      <c r="H2750" s="1">
        <v>45962</v>
      </c>
      <c r="I2750">
        <v>202511</v>
      </c>
      <c r="J2750">
        <v>243.08333999999999</v>
      </c>
      <c r="L2750">
        <v>243.08</v>
      </c>
      <c r="N2750">
        <v>90514135</v>
      </c>
      <c r="O2750" s="1">
        <v>46092</v>
      </c>
      <c r="P2750" s="1">
        <v>46104</v>
      </c>
      <c r="R2750">
        <v>22</v>
      </c>
      <c r="S2750" t="s">
        <v>53</v>
      </c>
      <c r="T2750" t="s">
        <v>40</v>
      </c>
      <c r="U2750" t="s">
        <v>40</v>
      </c>
      <c r="V2750" t="s">
        <v>4361</v>
      </c>
      <c r="W2750">
        <v>6</v>
      </c>
      <c r="X2750" t="s">
        <v>42</v>
      </c>
      <c r="Y2750">
        <v>6</v>
      </c>
      <c r="Z2750" t="s">
        <v>40</v>
      </c>
      <c r="AA2750" t="s">
        <v>193</v>
      </c>
      <c r="AB2750" t="s">
        <v>44</v>
      </c>
      <c r="AE2750" t="s">
        <v>47</v>
      </c>
      <c r="AF2750" t="s">
        <v>10150</v>
      </c>
      <c r="AG2750" s="1">
        <v>46007</v>
      </c>
      <c r="AH2750" t="s">
        <v>70</v>
      </c>
      <c r="AI2750">
        <f>_xlfn.XLOOKUP(Tabela5[[#This Row],[UUID]],Planilha2!$A:$A,Planilha2!B:B,"")</f>
        <v>0</v>
      </c>
      <c r="AJ2750">
        <f>_xlfn.XLOOKUP(Tabela5[[#This Row],[UUID]],Planilha2!$A:$A,Planilha2!C:C,"")</f>
        <v>0</v>
      </c>
      <c r="AK2750">
        <f>_xlfn.XLOOKUP(Tabela5[[#This Row],[UUID]],Planilha2!$A:$A,Planilha2!D:D,"")</f>
        <v>0</v>
      </c>
      <c r="AL2750">
        <f>_xlfn.XLOOKUP(Tabela5[[#This Row],[UUID]],Planilha2!$A:$A,Planilha2!E:E,"")</f>
        <v>5</v>
      </c>
      <c r="AM2750">
        <f>_xlfn.XLOOKUP(Tabela5[[#This Row],[UUID]],Planilha2!$A:$A,Planilha2!F:F,"")</f>
        <v>0</v>
      </c>
      <c r="AN2750">
        <f>_xlfn.XLOOKUP(Tabela5[[#This Row],[UUID]],Planilha2!$A:$A,Planilha2!G:G,"")</f>
        <v>0</v>
      </c>
      <c r="AO2750">
        <f>_xlfn.XLOOKUP(Tabela5[[#This Row],[UUID]],Planilha2!$A:$A,Planilha2!H:H,"")</f>
        <v>0</v>
      </c>
      <c r="AP2750">
        <f>_xlfn.XLOOKUP(Tabela5[[#This Row],[UUID]],Planilha2!$A:$A,Planilha2!I:I,"")</f>
        <v>0</v>
      </c>
      <c r="AQ2750">
        <f>_xlfn.XLOOKUP(Tabela5[[#This Row],[UUID]],Planilha2!$A:$A,Planilha2!J:J,"")</f>
        <v>0</v>
      </c>
      <c r="AR2750">
        <f>_xlfn.XLOOKUP(Tabela5[[#This Row],[UUID]],Planilha2!$A:$A,Planilha2!K:K,"")</f>
        <v>0</v>
      </c>
      <c r="AS2750">
        <f>_xlfn.XLOOKUP(Tabela5[[#This Row],[UUID]],Planilha2!$A:$A,Planilha2!L:L,"")</f>
        <v>1</v>
      </c>
      <c r="AT2750">
        <f>_xlfn.XLOOKUP(Tabela5[[#This Row],[UUID]],Planilha2!$A:$A,Planilha2!M:M,"")</f>
        <v>0</v>
      </c>
      <c r="AU2750">
        <f>_xlfn.XLOOKUP(Tabela5[[#This Row],[UUID]],Planilha2!$A:$A,Planilha2!N:N,"")</f>
        <v>0</v>
      </c>
      <c r="AV2750">
        <f>_xlfn.XLOOKUP(Tabela5[[#This Row],[UUID]],Planilha2!$A:$A,Planilha2!O:O,"")</f>
        <v>0</v>
      </c>
    </row>
    <row r="2751" spans="1:48" x14ac:dyDescent="0.2">
      <c r="A2751" t="s">
        <v>10151</v>
      </c>
      <c r="B2751" t="s">
        <v>35</v>
      </c>
      <c r="C2751">
        <v>11899247</v>
      </c>
      <c r="D2751">
        <v>32967922870</v>
      </c>
      <c r="E2751" t="s">
        <v>5756</v>
      </c>
      <c r="F2751" t="s">
        <v>8709</v>
      </c>
      <c r="G2751" t="s">
        <v>5758</v>
      </c>
      <c r="H2751" s="1">
        <v>45962</v>
      </c>
      <c r="I2751">
        <v>202511</v>
      </c>
      <c r="J2751">
        <v>344.7688</v>
      </c>
      <c r="L2751">
        <v>344.77</v>
      </c>
      <c r="N2751">
        <v>90423780</v>
      </c>
      <c r="O2751" s="1">
        <v>45993</v>
      </c>
      <c r="P2751" s="1">
        <v>46017</v>
      </c>
      <c r="R2751">
        <v>109</v>
      </c>
      <c r="S2751" t="s">
        <v>53</v>
      </c>
      <c r="T2751" t="s">
        <v>40</v>
      </c>
      <c r="U2751" t="s">
        <v>40</v>
      </c>
      <c r="V2751" t="s">
        <v>5759</v>
      </c>
      <c r="W2751">
        <v>6</v>
      </c>
      <c r="X2751" t="s">
        <v>42</v>
      </c>
      <c r="Y2751">
        <v>6</v>
      </c>
      <c r="Z2751" t="s">
        <v>40</v>
      </c>
      <c r="AA2751" t="s">
        <v>193</v>
      </c>
      <c r="AB2751" t="s">
        <v>44</v>
      </c>
      <c r="AE2751" t="s">
        <v>298</v>
      </c>
      <c r="AF2751" t="s">
        <v>10152</v>
      </c>
      <c r="AG2751" s="1">
        <v>46020</v>
      </c>
      <c r="AH2751" t="s">
        <v>70</v>
      </c>
      <c r="AI2751">
        <f>_xlfn.XLOOKUP(Tabela5[[#This Row],[UUID]],Planilha2!$A:$A,Planilha2!B:B,"")</f>
        <v>0</v>
      </c>
      <c r="AJ2751">
        <f>_xlfn.XLOOKUP(Tabela5[[#This Row],[UUID]],Planilha2!$A:$A,Planilha2!C:C,"")</f>
        <v>0</v>
      </c>
      <c r="AK2751">
        <f>_xlfn.XLOOKUP(Tabela5[[#This Row],[UUID]],Planilha2!$A:$A,Planilha2!D:D,"")</f>
        <v>2</v>
      </c>
      <c r="AL2751">
        <f>_xlfn.XLOOKUP(Tabela5[[#This Row],[UUID]],Planilha2!$A:$A,Planilha2!E:E,"")</f>
        <v>2</v>
      </c>
      <c r="AM2751">
        <f>_xlfn.XLOOKUP(Tabela5[[#This Row],[UUID]],Planilha2!$A:$A,Planilha2!F:F,"")</f>
        <v>0</v>
      </c>
      <c r="AN2751">
        <f>_xlfn.XLOOKUP(Tabela5[[#This Row],[UUID]],Planilha2!$A:$A,Planilha2!G:G,"")</f>
        <v>0</v>
      </c>
      <c r="AO2751">
        <f>_xlfn.XLOOKUP(Tabela5[[#This Row],[UUID]],Planilha2!$A:$A,Planilha2!H:H,"")</f>
        <v>0</v>
      </c>
      <c r="AP2751">
        <f>_xlfn.XLOOKUP(Tabela5[[#This Row],[UUID]],Planilha2!$A:$A,Planilha2!I:I,"")</f>
        <v>1</v>
      </c>
      <c r="AQ2751">
        <f>_xlfn.XLOOKUP(Tabela5[[#This Row],[UUID]],Planilha2!$A:$A,Planilha2!J:J,"")</f>
        <v>1</v>
      </c>
      <c r="AR2751">
        <f>_xlfn.XLOOKUP(Tabela5[[#This Row],[UUID]],Planilha2!$A:$A,Planilha2!K:K,"")</f>
        <v>1</v>
      </c>
      <c r="AS2751">
        <f>_xlfn.XLOOKUP(Tabela5[[#This Row],[UUID]],Planilha2!$A:$A,Planilha2!L:L,"")</f>
        <v>1</v>
      </c>
      <c r="AT2751">
        <f>_xlfn.XLOOKUP(Tabela5[[#This Row],[UUID]],Planilha2!$A:$A,Planilha2!M:M,"")</f>
        <v>0</v>
      </c>
      <c r="AU2751">
        <f>_xlfn.XLOOKUP(Tabela5[[#This Row],[UUID]],Planilha2!$A:$A,Planilha2!N:N,"")</f>
        <v>0</v>
      </c>
      <c r="AV2751">
        <f>_xlfn.XLOOKUP(Tabela5[[#This Row],[UUID]],Planilha2!$A:$A,Planilha2!O:O,"")</f>
        <v>0</v>
      </c>
    </row>
    <row r="2752" spans="1:48" x14ac:dyDescent="0.2">
      <c r="A2752" t="s">
        <v>10153</v>
      </c>
      <c r="B2752" t="s">
        <v>35</v>
      </c>
      <c r="C2752">
        <v>28591437</v>
      </c>
      <c r="D2752">
        <v>96806010806</v>
      </c>
      <c r="E2752" t="s">
        <v>4269</v>
      </c>
      <c r="F2752" t="s">
        <v>9454</v>
      </c>
      <c r="G2752" t="s">
        <v>4271</v>
      </c>
      <c r="H2752" s="1">
        <v>45962</v>
      </c>
      <c r="I2752">
        <v>202511</v>
      </c>
      <c r="J2752">
        <v>242.41032000000001</v>
      </c>
      <c r="L2752">
        <v>242.41</v>
      </c>
      <c r="N2752">
        <v>90427507</v>
      </c>
      <c r="O2752" s="1">
        <v>45996</v>
      </c>
      <c r="P2752" s="1">
        <v>46017</v>
      </c>
      <c r="R2752">
        <v>109</v>
      </c>
      <c r="S2752" t="s">
        <v>53</v>
      </c>
      <c r="T2752" t="s">
        <v>40</v>
      </c>
      <c r="U2752" t="s">
        <v>40</v>
      </c>
      <c r="V2752" t="s">
        <v>4272</v>
      </c>
      <c r="W2752">
        <v>6</v>
      </c>
      <c r="X2752" t="s">
        <v>42</v>
      </c>
      <c r="Y2752">
        <v>6</v>
      </c>
      <c r="Z2752" t="s">
        <v>40</v>
      </c>
      <c r="AA2752" t="s">
        <v>193</v>
      </c>
      <c r="AB2752" t="s">
        <v>44</v>
      </c>
      <c r="AE2752" t="s">
        <v>298</v>
      </c>
      <c r="AF2752" t="s">
        <v>10154</v>
      </c>
      <c r="AG2752" s="1">
        <v>46024</v>
      </c>
      <c r="AH2752" t="s">
        <v>70</v>
      </c>
      <c r="AI2752">
        <f>_xlfn.XLOOKUP(Tabela5[[#This Row],[UUID]],Planilha2!$A:$A,Planilha2!B:B,"")</f>
        <v>0</v>
      </c>
      <c r="AJ2752">
        <f>_xlfn.XLOOKUP(Tabela5[[#This Row],[UUID]],Planilha2!$A:$A,Planilha2!C:C,"")</f>
        <v>0</v>
      </c>
      <c r="AK2752">
        <f>_xlfn.XLOOKUP(Tabela5[[#This Row],[UUID]],Planilha2!$A:$A,Planilha2!D:D,"")</f>
        <v>1</v>
      </c>
      <c r="AL2752">
        <f>_xlfn.XLOOKUP(Tabela5[[#This Row],[UUID]],Planilha2!$A:$A,Planilha2!E:E,"")</f>
        <v>0</v>
      </c>
      <c r="AM2752">
        <f>_xlfn.XLOOKUP(Tabela5[[#This Row],[UUID]],Planilha2!$A:$A,Planilha2!F:F,"")</f>
        <v>0</v>
      </c>
      <c r="AN2752">
        <f>_xlfn.XLOOKUP(Tabela5[[#This Row],[UUID]],Planilha2!$A:$A,Planilha2!G:G,"")</f>
        <v>0</v>
      </c>
      <c r="AO2752">
        <f>_xlfn.XLOOKUP(Tabela5[[#This Row],[UUID]],Planilha2!$A:$A,Planilha2!H:H,"")</f>
        <v>1</v>
      </c>
      <c r="AP2752">
        <f>_xlfn.XLOOKUP(Tabela5[[#This Row],[UUID]],Planilha2!$A:$A,Planilha2!I:I,"")</f>
        <v>1</v>
      </c>
      <c r="AQ2752">
        <f>_xlfn.XLOOKUP(Tabela5[[#This Row],[UUID]],Planilha2!$A:$A,Planilha2!J:J,"")</f>
        <v>1</v>
      </c>
      <c r="AR2752">
        <f>_xlfn.XLOOKUP(Tabela5[[#This Row],[UUID]],Planilha2!$A:$A,Planilha2!K:K,"")</f>
        <v>1</v>
      </c>
      <c r="AS2752">
        <f>_xlfn.XLOOKUP(Tabela5[[#This Row],[UUID]],Planilha2!$A:$A,Planilha2!L:L,"")</f>
        <v>1</v>
      </c>
      <c r="AT2752">
        <f>_xlfn.XLOOKUP(Tabela5[[#This Row],[UUID]],Planilha2!$A:$A,Planilha2!M:M,"")</f>
        <v>0</v>
      </c>
      <c r="AU2752">
        <f>_xlfn.XLOOKUP(Tabela5[[#This Row],[UUID]],Planilha2!$A:$A,Planilha2!N:N,"")</f>
        <v>0</v>
      </c>
      <c r="AV2752">
        <f>_xlfn.XLOOKUP(Tabela5[[#This Row],[UUID]],Planilha2!$A:$A,Planilha2!O:O,"")</f>
        <v>0</v>
      </c>
    </row>
    <row r="2753" spans="1:48" x14ac:dyDescent="0.2">
      <c r="A2753" t="s">
        <v>10155</v>
      </c>
      <c r="B2753" t="s">
        <v>35</v>
      </c>
      <c r="C2753">
        <v>11891807</v>
      </c>
      <c r="D2753">
        <v>83634363487</v>
      </c>
      <c r="E2753" t="s">
        <v>5769</v>
      </c>
      <c r="F2753" t="s">
        <v>8691</v>
      </c>
      <c r="G2753" t="s">
        <v>5771</v>
      </c>
      <c r="H2753" s="1">
        <v>45962</v>
      </c>
      <c r="I2753">
        <v>202511</v>
      </c>
      <c r="J2753">
        <v>658.97046</v>
      </c>
      <c r="K2753">
        <v>13.47</v>
      </c>
      <c r="L2753">
        <v>672.44</v>
      </c>
      <c r="N2753">
        <v>90423824</v>
      </c>
      <c r="O2753" s="1">
        <v>45993</v>
      </c>
      <c r="P2753" s="1">
        <v>46017</v>
      </c>
      <c r="R2753">
        <v>109</v>
      </c>
      <c r="S2753" t="s">
        <v>53</v>
      </c>
      <c r="T2753" t="s">
        <v>40</v>
      </c>
      <c r="U2753" t="s">
        <v>40</v>
      </c>
      <c r="V2753" t="s">
        <v>5772</v>
      </c>
      <c r="W2753">
        <v>6</v>
      </c>
      <c r="X2753" t="s">
        <v>42</v>
      </c>
      <c r="Y2753">
        <v>6</v>
      </c>
      <c r="Z2753" t="s">
        <v>40</v>
      </c>
      <c r="AA2753" t="s">
        <v>193</v>
      </c>
      <c r="AB2753" t="s">
        <v>44</v>
      </c>
      <c r="AE2753" t="s">
        <v>298</v>
      </c>
      <c r="AF2753" t="s">
        <v>10156</v>
      </c>
      <c r="AG2753" s="1">
        <v>46020</v>
      </c>
      <c r="AH2753" t="s">
        <v>70</v>
      </c>
      <c r="AI2753">
        <f>_xlfn.XLOOKUP(Tabela5[[#This Row],[UUID]],Planilha2!$A:$A,Planilha2!B:B,"")</f>
        <v>0</v>
      </c>
      <c r="AJ2753">
        <f>_xlfn.XLOOKUP(Tabela5[[#This Row],[UUID]],Planilha2!$A:$A,Planilha2!C:C,"")</f>
        <v>0</v>
      </c>
      <c r="AK2753">
        <f>_xlfn.XLOOKUP(Tabela5[[#This Row],[UUID]],Planilha2!$A:$A,Planilha2!D:D,"")</f>
        <v>1</v>
      </c>
      <c r="AL2753">
        <f>_xlfn.XLOOKUP(Tabela5[[#This Row],[UUID]],Planilha2!$A:$A,Planilha2!E:E,"")</f>
        <v>2</v>
      </c>
      <c r="AM2753">
        <f>_xlfn.XLOOKUP(Tabela5[[#This Row],[UUID]],Planilha2!$A:$A,Planilha2!F:F,"")</f>
        <v>0</v>
      </c>
      <c r="AN2753">
        <f>_xlfn.XLOOKUP(Tabela5[[#This Row],[UUID]],Planilha2!$A:$A,Planilha2!G:G,"")</f>
        <v>0</v>
      </c>
      <c r="AO2753">
        <f>_xlfn.XLOOKUP(Tabela5[[#This Row],[UUID]],Planilha2!$A:$A,Planilha2!H:H,"")</f>
        <v>0</v>
      </c>
      <c r="AP2753">
        <f>_xlfn.XLOOKUP(Tabela5[[#This Row],[UUID]],Planilha2!$A:$A,Planilha2!I:I,"")</f>
        <v>1</v>
      </c>
      <c r="AQ2753">
        <f>_xlfn.XLOOKUP(Tabela5[[#This Row],[UUID]],Planilha2!$A:$A,Planilha2!J:J,"")</f>
        <v>1</v>
      </c>
      <c r="AR2753">
        <f>_xlfn.XLOOKUP(Tabela5[[#This Row],[UUID]],Planilha2!$A:$A,Planilha2!K:K,"")</f>
        <v>1</v>
      </c>
      <c r="AS2753">
        <f>_xlfn.XLOOKUP(Tabela5[[#This Row],[UUID]],Planilha2!$A:$A,Planilha2!L:L,"")</f>
        <v>1</v>
      </c>
      <c r="AT2753">
        <f>_xlfn.XLOOKUP(Tabela5[[#This Row],[UUID]],Planilha2!$A:$A,Planilha2!M:M,"")</f>
        <v>0</v>
      </c>
      <c r="AU2753">
        <f>_xlfn.XLOOKUP(Tabela5[[#This Row],[UUID]],Planilha2!$A:$A,Planilha2!N:N,"")</f>
        <v>0</v>
      </c>
      <c r="AV2753">
        <f>_xlfn.XLOOKUP(Tabela5[[#This Row],[UUID]],Planilha2!$A:$A,Planilha2!O:O,"")</f>
        <v>0</v>
      </c>
    </row>
    <row r="2754" spans="1:48" x14ac:dyDescent="0.2">
      <c r="A2754" t="s">
        <v>10157</v>
      </c>
      <c r="B2754" t="s">
        <v>35</v>
      </c>
      <c r="C2754">
        <v>10552804</v>
      </c>
      <c r="D2754">
        <v>21567615821</v>
      </c>
      <c r="E2754" t="s">
        <v>5775</v>
      </c>
      <c r="F2754" t="s">
        <v>8679</v>
      </c>
      <c r="G2754" t="s">
        <v>5777</v>
      </c>
      <c r="H2754" s="1">
        <v>45962</v>
      </c>
      <c r="I2754">
        <v>202511</v>
      </c>
      <c r="J2754">
        <v>217.49295000000001</v>
      </c>
      <c r="L2754">
        <v>217.49</v>
      </c>
      <c r="N2754">
        <v>90423775</v>
      </c>
      <c r="O2754" s="1">
        <v>45993</v>
      </c>
      <c r="P2754" s="1">
        <v>46017</v>
      </c>
      <c r="R2754">
        <v>109</v>
      </c>
      <c r="S2754" t="s">
        <v>53</v>
      </c>
      <c r="T2754" t="s">
        <v>40</v>
      </c>
      <c r="U2754" t="s">
        <v>40</v>
      </c>
      <c r="V2754" t="s">
        <v>5778</v>
      </c>
      <c r="W2754">
        <v>6</v>
      </c>
      <c r="X2754" t="s">
        <v>42</v>
      </c>
      <c r="Y2754">
        <v>6</v>
      </c>
      <c r="Z2754" t="s">
        <v>40</v>
      </c>
      <c r="AA2754" t="s">
        <v>193</v>
      </c>
      <c r="AB2754" t="s">
        <v>44</v>
      </c>
      <c r="AE2754" t="s">
        <v>298</v>
      </c>
      <c r="AF2754" t="s">
        <v>10158</v>
      </c>
      <c r="AG2754" s="1">
        <v>46018</v>
      </c>
      <c r="AH2754" t="s">
        <v>70</v>
      </c>
      <c r="AI2754">
        <f>_xlfn.XLOOKUP(Tabela5[[#This Row],[UUID]],Planilha2!$A:$A,Planilha2!B:B,"")</f>
        <v>0</v>
      </c>
      <c r="AJ2754">
        <f>_xlfn.XLOOKUP(Tabela5[[#This Row],[UUID]],Planilha2!$A:$A,Planilha2!C:C,"")</f>
        <v>0</v>
      </c>
      <c r="AK2754">
        <f>_xlfn.XLOOKUP(Tabela5[[#This Row],[UUID]],Planilha2!$A:$A,Planilha2!D:D,"")</f>
        <v>1</v>
      </c>
      <c r="AL2754">
        <f>_xlfn.XLOOKUP(Tabela5[[#This Row],[UUID]],Planilha2!$A:$A,Planilha2!E:E,"")</f>
        <v>2</v>
      </c>
      <c r="AM2754">
        <f>_xlfn.XLOOKUP(Tabela5[[#This Row],[UUID]],Planilha2!$A:$A,Planilha2!F:F,"")</f>
        <v>0</v>
      </c>
      <c r="AN2754">
        <f>_xlfn.XLOOKUP(Tabela5[[#This Row],[UUID]],Planilha2!$A:$A,Planilha2!G:G,"")</f>
        <v>0</v>
      </c>
      <c r="AO2754">
        <f>_xlfn.XLOOKUP(Tabela5[[#This Row],[UUID]],Planilha2!$A:$A,Planilha2!H:H,"")</f>
        <v>0</v>
      </c>
      <c r="AP2754">
        <f>_xlfn.XLOOKUP(Tabela5[[#This Row],[UUID]],Planilha2!$A:$A,Planilha2!I:I,"")</f>
        <v>0</v>
      </c>
      <c r="AQ2754">
        <f>_xlfn.XLOOKUP(Tabela5[[#This Row],[UUID]],Planilha2!$A:$A,Planilha2!J:J,"")</f>
        <v>1</v>
      </c>
      <c r="AR2754">
        <f>_xlfn.XLOOKUP(Tabela5[[#This Row],[UUID]],Planilha2!$A:$A,Planilha2!K:K,"")</f>
        <v>1</v>
      </c>
      <c r="AS2754">
        <f>_xlfn.XLOOKUP(Tabela5[[#This Row],[UUID]],Planilha2!$A:$A,Planilha2!L:L,"")</f>
        <v>1</v>
      </c>
      <c r="AT2754">
        <f>_xlfn.XLOOKUP(Tabela5[[#This Row],[UUID]],Planilha2!$A:$A,Planilha2!M:M,"")</f>
        <v>0</v>
      </c>
      <c r="AU2754">
        <f>_xlfn.XLOOKUP(Tabela5[[#This Row],[UUID]],Planilha2!$A:$A,Planilha2!N:N,"")</f>
        <v>0</v>
      </c>
      <c r="AV2754">
        <f>_xlfn.XLOOKUP(Tabela5[[#This Row],[UUID]],Planilha2!$A:$A,Planilha2!O:O,"")</f>
        <v>0</v>
      </c>
    </row>
    <row r="2755" spans="1:48" x14ac:dyDescent="0.2">
      <c r="A2755" t="s">
        <v>10159</v>
      </c>
      <c r="B2755" t="s">
        <v>35</v>
      </c>
      <c r="C2755">
        <v>21063923</v>
      </c>
      <c r="D2755">
        <v>9814470821</v>
      </c>
      <c r="E2755" t="s">
        <v>4189</v>
      </c>
      <c r="F2755" t="s">
        <v>8655</v>
      </c>
      <c r="G2755" t="s">
        <v>4191</v>
      </c>
      <c r="H2755" s="1">
        <v>45962</v>
      </c>
      <c r="I2755">
        <v>202511</v>
      </c>
      <c r="J2755">
        <v>228.88983999999999</v>
      </c>
      <c r="L2755">
        <v>228.89</v>
      </c>
      <c r="N2755">
        <v>90423782</v>
      </c>
      <c r="O2755" s="1">
        <v>45993</v>
      </c>
      <c r="P2755" s="1">
        <v>46017</v>
      </c>
      <c r="R2755">
        <v>109</v>
      </c>
      <c r="S2755" t="s">
        <v>53</v>
      </c>
      <c r="T2755" t="s">
        <v>40</v>
      </c>
      <c r="U2755" t="s">
        <v>40</v>
      </c>
      <c r="V2755" t="s">
        <v>4192</v>
      </c>
      <c r="W2755">
        <v>6</v>
      </c>
      <c r="X2755" t="s">
        <v>42</v>
      </c>
      <c r="Y2755">
        <v>6</v>
      </c>
      <c r="Z2755" t="s">
        <v>40</v>
      </c>
      <c r="AA2755" t="s">
        <v>193</v>
      </c>
      <c r="AB2755" t="s">
        <v>44</v>
      </c>
      <c r="AE2755" t="s">
        <v>298</v>
      </c>
      <c r="AF2755" t="s">
        <v>10160</v>
      </c>
      <c r="AG2755" s="1">
        <v>46010</v>
      </c>
      <c r="AH2755" t="s">
        <v>70</v>
      </c>
      <c r="AI2755">
        <f>_xlfn.XLOOKUP(Tabela5[[#This Row],[UUID]],Planilha2!$A:$A,Planilha2!B:B,"")</f>
        <v>0</v>
      </c>
      <c r="AJ2755">
        <f>_xlfn.XLOOKUP(Tabela5[[#This Row],[UUID]],Planilha2!$A:$A,Planilha2!C:C,"")</f>
        <v>0</v>
      </c>
      <c r="AK2755">
        <f>_xlfn.XLOOKUP(Tabela5[[#This Row],[UUID]],Planilha2!$A:$A,Planilha2!D:D,"")</f>
        <v>1</v>
      </c>
      <c r="AL2755">
        <f>_xlfn.XLOOKUP(Tabela5[[#This Row],[UUID]],Planilha2!$A:$A,Planilha2!E:E,"")</f>
        <v>3</v>
      </c>
      <c r="AM2755">
        <f>_xlfn.XLOOKUP(Tabela5[[#This Row],[UUID]],Planilha2!$A:$A,Planilha2!F:F,"")</f>
        <v>0</v>
      </c>
      <c r="AN2755">
        <f>_xlfn.XLOOKUP(Tabela5[[#This Row],[UUID]],Planilha2!$A:$A,Planilha2!G:G,"")</f>
        <v>0</v>
      </c>
      <c r="AO2755">
        <f>_xlfn.XLOOKUP(Tabela5[[#This Row],[UUID]],Planilha2!$A:$A,Planilha2!H:H,"")</f>
        <v>0</v>
      </c>
      <c r="AP2755">
        <f>_xlfn.XLOOKUP(Tabela5[[#This Row],[UUID]],Planilha2!$A:$A,Planilha2!I:I,"")</f>
        <v>0</v>
      </c>
      <c r="AQ2755">
        <f>_xlfn.XLOOKUP(Tabela5[[#This Row],[UUID]],Planilha2!$A:$A,Planilha2!J:J,"")</f>
        <v>0</v>
      </c>
      <c r="AR2755">
        <f>_xlfn.XLOOKUP(Tabela5[[#This Row],[UUID]],Planilha2!$A:$A,Planilha2!K:K,"")</f>
        <v>0</v>
      </c>
      <c r="AS2755">
        <f>_xlfn.XLOOKUP(Tabela5[[#This Row],[UUID]],Planilha2!$A:$A,Planilha2!L:L,"")</f>
        <v>1</v>
      </c>
      <c r="AT2755">
        <f>_xlfn.XLOOKUP(Tabela5[[#This Row],[UUID]],Planilha2!$A:$A,Planilha2!M:M,"")</f>
        <v>0</v>
      </c>
      <c r="AU2755">
        <f>_xlfn.XLOOKUP(Tabela5[[#This Row],[UUID]],Planilha2!$A:$A,Planilha2!N:N,"")</f>
        <v>0</v>
      </c>
      <c r="AV2755">
        <f>_xlfn.XLOOKUP(Tabela5[[#This Row],[UUID]],Planilha2!$A:$A,Planilha2!O:O,"")</f>
        <v>0</v>
      </c>
    </row>
    <row r="2756" spans="1:48" x14ac:dyDescent="0.2">
      <c r="A2756" t="s">
        <v>10161</v>
      </c>
      <c r="B2756" t="s">
        <v>35</v>
      </c>
      <c r="C2756">
        <v>1267817</v>
      </c>
      <c r="D2756">
        <v>580102890</v>
      </c>
      <c r="E2756" t="s">
        <v>8628</v>
      </c>
      <c r="F2756" t="s">
        <v>8629</v>
      </c>
      <c r="G2756" t="s">
        <v>8630</v>
      </c>
      <c r="H2756" s="1">
        <v>45962</v>
      </c>
      <c r="I2756">
        <v>202511</v>
      </c>
      <c r="J2756">
        <v>322.72045000000003</v>
      </c>
      <c r="L2756">
        <v>322.72000000000003</v>
      </c>
      <c r="N2756">
        <v>90423954</v>
      </c>
      <c r="O2756" s="1">
        <v>45993</v>
      </c>
      <c r="P2756" s="1">
        <v>46017</v>
      </c>
      <c r="R2756">
        <v>109</v>
      </c>
      <c r="S2756" t="s">
        <v>53</v>
      </c>
      <c r="T2756" t="s">
        <v>40</v>
      </c>
      <c r="U2756" t="s">
        <v>40</v>
      </c>
      <c r="V2756" t="s">
        <v>8631</v>
      </c>
      <c r="W2756">
        <v>6</v>
      </c>
      <c r="X2756" t="s">
        <v>42</v>
      </c>
      <c r="Y2756">
        <v>6</v>
      </c>
      <c r="Z2756" t="s">
        <v>40</v>
      </c>
      <c r="AA2756" t="s">
        <v>193</v>
      </c>
      <c r="AB2756" t="s">
        <v>44</v>
      </c>
      <c r="AE2756" t="s">
        <v>298</v>
      </c>
      <c r="AF2756" t="s">
        <v>10162</v>
      </c>
      <c r="AG2756" s="1">
        <v>46020</v>
      </c>
      <c r="AH2756" t="s">
        <v>70</v>
      </c>
      <c r="AI2756">
        <f>_xlfn.XLOOKUP(Tabela5[[#This Row],[UUID]],Planilha2!$A:$A,Planilha2!B:B,"")</f>
        <v>0</v>
      </c>
      <c r="AJ2756">
        <f>_xlfn.XLOOKUP(Tabela5[[#This Row],[UUID]],Planilha2!$A:$A,Planilha2!C:C,"")</f>
        <v>0</v>
      </c>
      <c r="AK2756">
        <f>_xlfn.XLOOKUP(Tabela5[[#This Row],[UUID]],Planilha2!$A:$A,Planilha2!D:D,"")</f>
        <v>1</v>
      </c>
      <c r="AL2756">
        <f>_xlfn.XLOOKUP(Tabela5[[#This Row],[UUID]],Planilha2!$A:$A,Planilha2!E:E,"")</f>
        <v>2</v>
      </c>
      <c r="AM2756">
        <f>_xlfn.XLOOKUP(Tabela5[[#This Row],[UUID]],Planilha2!$A:$A,Planilha2!F:F,"")</f>
        <v>0</v>
      </c>
      <c r="AN2756">
        <f>_xlfn.XLOOKUP(Tabela5[[#This Row],[UUID]],Planilha2!$A:$A,Planilha2!G:G,"")</f>
        <v>0</v>
      </c>
      <c r="AO2756">
        <f>_xlfn.XLOOKUP(Tabela5[[#This Row],[UUID]],Planilha2!$A:$A,Planilha2!H:H,"")</f>
        <v>0</v>
      </c>
      <c r="AP2756">
        <f>_xlfn.XLOOKUP(Tabela5[[#This Row],[UUID]],Planilha2!$A:$A,Planilha2!I:I,"")</f>
        <v>1</v>
      </c>
      <c r="AQ2756">
        <f>_xlfn.XLOOKUP(Tabela5[[#This Row],[UUID]],Planilha2!$A:$A,Planilha2!J:J,"")</f>
        <v>1</v>
      </c>
      <c r="AR2756">
        <f>_xlfn.XLOOKUP(Tabela5[[#This Row],[UUID]],Planilha2!$A:$A,Planilha2!K:K,"")</f>
        <v>1</v>
      </c>
      <c r="AS2756">
        <f>_xlfn.XLOOKUP(Tabela5[[#This Row],[UUID]],Planilha2!$A:$A,Planilha2!L:L,"")</f>
        <v>1</v>
      </c>
      <c r="AT2756">
        <f>_xlfn.XLOOKUP(Tabela5[[#This Row],[UUID]],Planilha2!$A:$A,Planilha2!M:M,"")</f>
        <v>0</v>
      </c>
      <c r="AU2756">
        <f>_xlfn.XLOOKUP(Tabela5[[#This Row],[UUID]],Planilha2!$A:$A,Planilha2!N:N,"")</f>
        <v>0</v>
      </c>
      <c r="AV2756">
        <f>_xlfn.XLOOKUP(Tabela5[[#This Row],[UUID]],Planilha2!$A:$A,Planilha2!O:O,"")</f>
        <v>0</v>
      </c>
    </row>
    <row r="2757" spans="1:48" x14ac:dyDescent="0.2">
      <c r="A2757" t="s">
        <v>10163</v>
      </c>
      <c r="B2757" t="s">
        <v>35</v>
      </c>
      <c r="C2757">
        <v>4000304093</v>
      </c>
      <c r="D2757">
        <v>23087613851</v>
      </c>
      <c r="E2757" t="s">
        <v>4138</v>
      </c>
      <c r="F2757" t="s">
        <v>8625</v>
      </c>
      <c r="G2757" t="s">
        <v>4140</v>
      </c>
      <c r="H2757" s="1">
        <v>45962</v>
      </c>
      <c r="I2757">
        <v>202511</v>
      </c>
      <c r="J2757">
        <v>134.12134</v>
      </c>
      <c r="L2757">
        <v>134.12</v>
      </c>
      <c r="N2757">
        <v>90514127</v>
      </c>
      <c r="O2757" s="1">
        <v>46092</v>
      </c>
      <c r="P2757" s="1">
        <v>46104</v>
      </c>
      <c r="R2757">
        <v>22</v>
      </c>
      <c r="S2757" t="s">
        <v>53</v>
      </c>
      <c r="T2757" t="s">
        <v>40</v>
      </c>
      <c r="U2757" t="s">
        <v>40</v>
      </c>
      <c r="V2757" t="s">
        <v>4141</v>
      </c>
      <c r="W2757">
        <v>6</v>
      </c>
      <c r="X2757" t="s">
        <v>42</v>
      </c>
      <c r="Y2757">
        <v>6</v>
      </c>
      <c r="Z2757" t="s">
        <v>40</v>
      </c>
      <c r="AA2757" t="s">
        <v>193</v>
      </c>
      <c r="AB2757" t="s">
        <v>44</v>
      </c>
      <c r="AE2757" t="s">
        <v>47</v>
      </c>
      <c r="AF2757" t="s">
        <v>10164</v>
      </c>
      <c r="AG2757" s="1">
        <v>46009</v>
      </c>
      <c r="AH2757" t="s">
        <v>70</v>
      </c>
      <c r="AI2757">
        <f>_xlfn.XLOOKUP(Tabela5[[#This Row],[UUID]],Planilha2!$A:$A,Planilha2!B:B,"")</f>
        <v>0</v>
      </c>
      <c r="AJ2757">
        <f>_xlfn.XLOOKUP(Tabela5[[#This Row],[UUID]],Planilha2!$A:$A,Planilha2!C:C,"")</f>
        <v>0</v>
      </c>
      <c r="AK2757">
        <f>_xlfn.XLOOKUP(Tabela5[[#This Row],[UUID]],Planilha2!$A:$A,Planilha2!D:D,"")</f>
        <v>0</v>
      </c>
      <c r="AL2757">
        <f>_xlfn.XLOOKUP(Tabela5[[#This Row],[UUID]],Planilha2!$A:$A,Planilha2!E:E,"")</f>
        <v>5</v>
      </c>
      <c r="AM2757">
        <f>_xlfn.XLOOKUP(Tabela5[[#This Row],[UUID]],Planilha2!$A:$A,Planilha2!F:F,"")</f>
        <v>0</v>
      </c>
      <c r="AN2757">
        <f>_xlfn.XLOOKUP(Tabela5[[#This Row],[UUID]],Planilha2!$A:$A,Planilha2!G:G,"")</f>
        <v>0</v>
      </c>
      <c r="AO2757">
        <f>_xlfn.XLOOKUP(Tabela5[[#This Row],[UUID]],Planilha2!$A:$A,Planilha2!H:H,"")</f>
        <v>0</v>
      </c>
      <c r="AP2757">
        <f>_xlfn.XLOOKUP(Tabela5[[#This Row],[UUID]],Planilha2!$A:$A,Planilha2!I:I,"")</f>
        <v>0</v>
      </c>
      <c r="AQ2757">
        <f>_xlfn.XLOOKUP(Tabela5[[#This Row],[UUID]],Planilha2!$A:$A,Planilha2!J:J,"")</f>
        <v>0</v>
      </c>
      <c r="AR2757">
        <f>_xlfn.XLOOKUP(Tabela5[[#This Row],[UUID]],Planilha2!$A:$A,Planilha2!K:K,"")</f>
        <v>0</v>
      </c>
      <c r="AS2757">
        <f>_xlfn.XLOOKUP(Tabela5[[#This Row],[UUID]],Planilha2!$A:$A,Planilha2!L:L,"")</f>
        <v>1</v>
      </c>
      <c r="AT2757">
        <f>_xlfn.XLOOKUP(Tabela5[[#This Row],[UUID]],Planilha2!$A:$A,Planilha2!M:M,"")</f>
        <v>0</v>
      </c>
      <c r="AU2757">
        <f>_xlfn.XLOOKUP(Tabela5[[#This Row],[UUID]],Planilha2!$A:$A,Planilha2!N:N,"")</f>
        <v>0</v>
      </c>
      <c r="AV2757">
        <f>_xlfn.XLOOKUP(Tabela5[[#This Row],[UUID]],Planilha2!$A:$A,Planilha2!O:O,"")</f>
        <v>0</v>
      </c>
    </row>
    <row r="2758" spans="1:48" x14ac:dyDescent="0.2">
      <c r="A2758" t="s">
        <v>10165</v>
      </c>
      <c r="B2758" t="s">
        <v>35</v>
      </c>
      <c r="C2758">
        <v>3476294</v>
      </c>
      <c r="D2758">
        <v>4991794803</v>
      </c>
      <c r="E2758" t="s">
        <v>10166</v>
      </c>
      <c r="F2758" t="s">
        <v>10167</v>
      </c>
      <c r="G2758" t="s">
        <v>10168</v>
      </c>
      <c r="H2758" s="1">
        <v>45962</v>
      </c>
      <c r="I2758">
        <v>202511</v>
      </c>
      <c r="J2758">
        <v>181.25719000000001</v>
      </c>
      <c r="L2758">
        <v>181.26</v>
      </c>
      <c r="N2758">
        <v>90423854</v>
      </c>
      <c r="O2758" s="1">
        <v>45993</v>
      </c>
      <c r="P2758" s="1">
        <v>46017</v>
      </c>
      <c r="R2758">
        <v>109</v>
      </c>
      <c r="S2758" t="s">
        <v>53</v>
      </c>
      <c r="T2758" t="s">
        <v>40</v>
      </c>
      <c r="U2758" t="s">
        <v>40</v>
      </c>
      <c r="V2758" t="s">
        <v>10169</v>
      </c>
      <c r="W2758">
        <v>6</v>
      </c>
      <c r="X2758" t="s">
        <v>42</v>
      </c>
      <c r="Y2758">
        <v>6</v>
      </c>
      <c r="Z2758" t="s">
        <v>40</v>
      </c>
      <c r="AA2758" t="s">
        <v>193</v>
      </c>
      <c r="AB2758" t="s">
        <v>44</v>
      </c>
      <c r="AE2758" t="s">
        <v>298</v>
      </c>
      <c r="AF2758" t="s">
        <v>10170</v>
      </c>
      <c r="AG2758" s="1">
        <v>46013</v>
      </c>
      <c r="AH2758" t="s">
        <v>70</v>
      </c>
      <c r="AI2758">
        <f>_xlfn.XLOOKUP(Tabela5[[#This Row],[UUID]],Planilha2!$A:$A,Planilha2!B:B,"")</f>
        <v>0</v>
      </c>
      <c r="AJ2758">
        <f>_xlfn.XLOOKUP(Tabela5[[#This Row],[UUID]],Planilha2!$A:$A,Planilha2!C:C,"")</f>
        <v>0</v>
      </c>
      <c r="AK2758">
        <f>_xlfn.XLOOKUP(Tabela5[[#This Row],[UUID]],Planilha2!$A:$A,Planilha2!D:D,"")</f>
        <v>1</v>
      </c>
      <c r="AL2758">
        <f>_xlfn.XLOOKUP(Tabela5[[#This Row],[UUID]],Planilha2!$A:$A,Planilha2!E:E,"")</f>
        <v>3</v>
      </c>
      <c r="AM2758">
        <f>_xlfn.XLOOKUP(Tabela5[[#This Row],[UUID]],Planilha2!$A:$A,Planilha2!F:F,"")</f>
        <v>0</v>
      </c>
      <c r="AN2758">
        <f>_xlfn.XLOOKUP(Tabela5[[#This Row],[UUID]],Planilha2!$A:$A,Planilha2!G:G,"")</f>
        <v>0</v>
      </c>
      <c r="AO2758">
        <f>_xlfn.XLOOKUP(Tabela5[[#This Row],[UUID]],Planilha2!$A:$A,Planilha2!H:H,"")</f>
        <v>0</v>
      </c>
      <c r="AP2758">
        <f>_xlfn.XLOOKUP(Tabela5[[#This Row],[UUID]],Planilha2!$A:$A,Planilha2!I:I,"")</f>
        <v>0</v>
      </c>
      <c r="AQ2758">
        <f>_xlfn.XLOOKUP(Tabela5[[#This Row],[UUID]],Planilha2!$A:$A,Planilha2!J:J,"")</f>
        <v>0</v>
      </c>
      <c r="AR2758">
        <f>_xlfn.XLOOKUP(Tabela5[[#This Row],[UUID]],Planilha2!$A:$A,Planilha2!K:K,"")</f>
        <v>1</v>
      </c>
      <c r="AS2758">
        <f>_xlfn.XLOOKUP(Tabela5[[#This Row],[UUID]],Planilha2!$A:$A,Planilha2!L:L,"")</f>
        <v>1</v>
      </c>
      <c r="AT2758">
        <f>_xlfn.XLOOKUP(Tabela5[[#This Row],[UUID]],Planilha2!$A:$A,Planilha2!M:M,"")</f>
        <v>0</v>
      </c>
      <c r="AU2758">
        <f>_xlfn.XLOOKUP(Tabela5[[#This Row],[UUID]],Planilha2!$A:$A,Planilha2!N:N,"")</f>
        <v>0</v>
      </c>
      <c r="AV2758">
        <f>_xlfn.XLOOKUP(Tabela5[[#This Row],[UUID]],Planilha2!$A:$A,Planilha2!O:O,"")</f>
        <v>0</v>
      </c>
    </row>
    <row r="2759" spans="1:48" x14ac:dyDescent="0.2">
      <c r="A2759" t="s">
        <v>10171</v>
      </c>
      <c r="B2759" t="s">
        <v>35</v>
      </c>
      <c r="C2759">
        <v>4000689112</v>
      </c>
      <c r="D2759">
        <v>32595568850</v>
      </c>
      <c r="E2759" t="s">
        <v>4006</v>
      </c>
      <c r="F2759" t="s">
        <v>9488</v>
      </c>
      <c r="G2759" t="s">
        <v>4008</v>
      </c>
      <c r="H2759" s="1">
        <v>45962</v>
      </c>
      <c r="I2759">
        <v>202511</v>
      </c>
      <c r="J2759">
        <v>233.84325999999999</v>
      </c>
      <c r="L2759">
        <v>233.84</v>
      </c>
      <c r="N2759">
        <v>90423862</v>
      </c>
      <c r="O2759" s="1">
        <v>45993</v>
      </c>
      <c r="P2759" s="1">
        <v>46017</v>
      </c>
      <c r="R2759">
        <v>109</v>
      </c>
      <c r="S2759" t="s">
        <v>53</v>
      </c>
      <c r="T2759" t="s">
        <v>40</v>
      </c>
      <c r="U2759" t="s">
        <v>40</v>
      </c>
      <c r="V2759" t="s">
        <v>4009</v>
      </c>
      <c r="W2759">
        <v>6</v>
      </c>
      <c r="X2759" t="s">
        <v>42</v>
      </c>
      <c r="Y2759">
        <v>6</v>
      </c>
      <c r="Z2759" t="s">
        <v>40</v>
      </c>
      <c r="AA2759" t="s">
        <v>193</v>
      </c>
      <c r="AB2759" t="s">
        <v>44</v>
      </c>
      <c r="AE2759" t="s">
        <v>298</v>
      </c>
      <c r="AF2759" t="s">
        <v>10172</v>
      </c>
      <c r="AG2759" s="1">
        <v>46002</v>
      </c>
      <c r="AH2759" t="s">
        <v>70</v>
      </c>
      <c r="AI2759">
        <f>_xlfn.XLOOKUP(Tabela5[[#This Row],[UUID]],Planilha2!$A:$A,Planilha2!B:B,"")</f>
        <v>0</v>
      </c>
      <c r="AJ2759">
        <f>_xlfn.XLOOKUP(Tabela5[[#This Row],[UUID]],Planilha2!$A:$A,Planilha2!C:C,"")</f>
        <v>0</v>
      </c>
      <c r="AK2759">
        <f>_xlfn.XLOOKUP(Tabela5[[#This Row],[UUID]],Planilha2!$A:$A,Planilha2!D:D,"")</f>
        <v>0</v>
      </c>
      <c r="AL2759">
        <f>_xlfn.XLOOKUP(Tabela5[[#This Row],[UUID]],Planilha2!$A:$A,Planilha2!E:E,"")</f>
        <v>5</v>
      </c>
      <c r="AM2759">
        <f>_xlfn.XLOOKUP(Tabela5[[#This Row],[UUID]],Planilha2!$A:$A,Planilha2!F:F,"")</f>
        <v>0</v>
      </c>
      <c r="AN2759">
        <f>_xlfn.XLOOKUP(Tabela5[[#This Row],[UUID]],Planilha2!$A:$A,Planilha2!G:G,"")</f>
        <v>0</v>
      </c>
      <c r="AO2759">
        <f>_xlfn.XLOOKUP(Tabela5[[#This Row],[UUID]],Planilha2!$A:$A,Planilha2!H:H,"")</f>
        <v>0</v>
      </c>
      <c r="AP2759">
        <f>_xlfn.XLOOKUP(Tabela5[[#This Row],[UUID]],Planilha2!$A:$A,Planilha2!I:I,"")</f>
        <v>0</v>
      </c>
      <c r="AQ2759">
        <f>_xlfn.XLOOKUP(Tabela5[[#This Row],[UUID]],Planilha2!$A:$A,Planilha2!J:J,"")</f>
        <v>0</v>
      </c>
      <c r="AR2759">
        <f>_xlfn.XLOOKUP(Tabela5[[#This Row],[UUID]],Planilha2!$A:$A,Planilha2!K:K,"")</f>
        <v>0</v>
      </c>
      <c r="AS2759">
        <f>_xlfn.XLOOKUP(Tabela5[[#This Row],[UUID]],Planilha2!$A:$A,Planilha2!L:L,"")</f>
        <v>0</v>
      </c>
      <c r="AT2759">
        <f>_xlfn.XLOOKUP(Tabela5[[#This Row],[UUID]],Planilha2!$A:$A,Planilha2!M:M,"")</f>
        <v>0</v>
      </c>
      <c r="AU2759">
        <f>_xlfn.XLOOKUP(Tabela5[[#This Row],[UUID]],Planilha2!$A:$A,Planilha2!N:N,"")</f>
        <v>0</v>
      </c>
      <c r="AV2759">
        <f>_xlfn.XLOOKUP(Tabela5[[#This Row],[UUID]],Planilha2!$A:$A,Planilha2!O:O,"")</f>
        <v>0</v>
      </c>
    </row>
    <row r="2760" spans="1:48" x14ac:dyDescent="0.2">
      <c r="A2760" t="s">
        <v>10173</v>
      </c>
      <c r="B2760" t="s">
        <v>35</v>
      </c>
      <c r="C2760">
        <v>6321798</v>
      </c>
      <c r="D2760">
        <v>29512761840</v>
      </c>
      <c r="E2760" t="s">
        <v>3988</v>
      </c>
      <c r="F2760" t="s">
        <v>8549</v>
      </c>
      <c r="G2760" t="s">
        <v>3990</v>
      </c>
      <c r="H2760" s="1">
        <v>45962</v>
      </c>
      <c r="I2760">
        <v>202511</v>
      </c>
      <c r="J2760">
        <v>294.27285999999998</v>
      </c>
      <c r="L2760">
        <v>294.27</v>
      </c>
      <c r="N2760">
        <v>90514124</v>
      </c>
      <c r="O2760" s="1">
        <v>46092</v>
      </c>
      <c r="P2760" s="1">
        <v>46104</v>
      </c>
      <c r="R2760">
        <v>22</v>
      </c>
      <c r="S2760" t="s">
        <v>53</v>
      </c>
      <c r="T2760" t="s">
        <v>40</v>
      </c>
      <c r="U2760" t="s">
        <v>40</v>
      </c>
      <c r="V2760" t="s">
        <v>3991</v>
      </c>
      <c r="W2760">
        <v>6</v>
      </c>
      <c r="X2760" t="s">
        <v>42</v>
      </c>
      <c r="Y2760">
        <v>6</v>
      </c>
      <c r="Z2760" t="s">
        <v>40</v>
      </c>
      <c r="AA2760" t="s">
        <v>193</v>
      </c>
      <c r="AB2760" t="s">
        <v>44</v>
      </c>
      <c r="AE2760" t="s">
        <v>47</v>
      </c>
      <c r="AF2760" t="s">
        <v>10174</v>
      </c>
      <c r="AG2760" s="1">
        <v>46013</v>
      </c>
      <c r="AH2760" t="s">
        <v>70</v>
      </c>
      <c r="AI2760">
        <f>_xlfn.XLOOKUP(Tabela5[[#This Row],[UUID]],Planilha2!$A:$A,Planilha2!B:B,"")</f>
        <v>0</v>
      </c>
      <c r="AJ2760">
        <f>_xlfn.XLOOKUP(Tabela5[[#This Row],[UUID]],Planilha2!$A:$A,Planilha2!C:C,"")</f>
        <v>0</v>
      </c>
      <c r="AK2760">
        <f>_xlfn.XLOOKUP(Tabela5[[#This Row],[UUID]],Planilha2!$A:$A,Planilha2!D:D,"")</f>
        <v>1</v>
      </c>
      <c r="AL2760">
        <f>_xlfn.XLOOKUP(Tabela5[[#This Row],[UUID]],Planilha2!$A:$A,Planilha2!E:E,"")</f>
        <v>3</v>
      </c>
      <c r="AM2760">
        <f>_xlfn.XLOOKUP(Tabela5[[#This Row],[UUID]],Planilha2!$A:$A,Planilha2!F:F,"")</f>
        <v>0</v>
      </c>
      <c r="AN2760">
        <f>_xlfn.XLOOKUP(Tabela5[[#This Row],[UUID]],Planilha2!$A:$A,Planilha2!G:G,"")</f>
        <v>0</v>
      </c>
      <c r="AO2760">
        <f>_xlfn.XLOOKUP(Tabela5[[#This Row],[UUID]],Planilha2!$A:$A,Planilha2!H:H,"")</f>
        <v>0</v>
      </c>
      <c r="AP2760">
        <f>_xlfn.XLOOKUP(Tabela5[[#This Row],[UUID]],Planilha2!$A:$A,Planilha2!I:I,"")</f>
        <v>0</v>
      </c>
      <c r="AQ2760">
        <f>_xlfn.XLOOKUP(Tabela5[[#This Row],[UUID]],Planilha2!$A:$A,Planilha2!J:J,"")</f>
        <v>0</v>
      </c>
      <c r="AR2760">
        <f>_xlfn.XLOOKUP(Tabela5[[#This Row],[UUID]],Planilha2!$A:$A,Planilha2!K:K,"")</f>
        <v>1</v>
      </c>
      <c r="AS2760">
        <f>_xlfn.XLOOKUP(Tabela5[[#This Row],[UUID]],Planilha2!$A:$A,Planilha2!L:L,"")</f>
        <v>1</v>
      </c>
      <c r="AT2760">
        <f>_xlfn.XLOOKUP(Tabela5[[#This Row],[UUID]],Planilha2!$A:$A,Planilha2!M:M,"")</f>
        <v>0</v>
      </c>
      <c r="AU2760">
        <f>_xlfn.XLOOKUP(Tabela5[[#This Row],[UUID]],Planilha2!$A:$A,Planilha2!N:N,"")</f>
        <v>0</v>
      </c>
      <c r="AV2760">
        <f>_xlfn.XLOOKUP(Tabela5[[#This Row],[UUID]],Planilha2!$A:$A,Planilha2!O:O,"")</f>
        <v>0</v>
      </c>
    </row>
    <row r="2761" spans="1:48" x14ac:dyDescent="0.2">
      <c r="A2761" t="s">
        <v>10175</v>
      </c>
      <c r="B2761" t="s">
        <v>35</v>
      </c>
      <c r="C2761">
        <v>4000998005</v>
      </c>
      <c r="D2761">
        <v>42423089813</v>
      </c>
      <c r="E2761" t="s">
        <v>3982</v>
      </c>
      <c r="F2761" t="s">
        <v>8546</v>
      </c>
      <c r="G2761" t="s">
        <v>3984</v>
      </c>
      <c r="H2761" s="1">
        <v>45962</v>
      </c>
      <c r="I2761">
        <v>202511</v>
      </c>
      <c r="J2761">
        <v>289.57053999999999</v>
      </c>
      <c r="L2761">
        <v>289.57</v>
      </c>
      <c r="N2761">
        <v>90423675</v>
      </c>
      <c r="O2761" s="1">
        <v>45993</v>
      </c>
      <c r="P2761" s="1">
        <v>46017</v>
      </c>
      <c r="R2761">
        <v>109</v>
      </c>
      <c r="S2761" t="s">
        <v>53</v>
      </c>
      <c r="T2761" t="s">
        <v>40</v>
      </c>
      <c r="U2761" t="s">
        <v>40</v>
      </c>
      <c r="V2761" t="s">
        <v>3985</v>
      </c>
      <c r="W2761">
        <v>6</v>
      </c>
      <c r="X2761" t="s">
        <v>42</v>
      </c>
      <c r="Y2761">
        <v>6</v>
      </c>
      <c r="Z2761" t="s">
        <v>40</v>
      </c>
      <c r="AA2761" t="s">
        <v>193</v>
      </c>
      <c r="AB2761" t="s">
        <v>44</v>
      </c>
      <c r="AE2761" t="s">
        <v>298</v>
      </c>
      <c r="AF2761" t="s">
        <v>10176</v>
      </c>
      <c r="AG2761" s="1">
        <v>46012</v>
      </c>
      <c r="AH2761" t="s">
        <v>70</v>
      </c>
      <c r="AI2761">
        <f>_xlfn.XLOOKUP(Tabela5[[#This Row],[UUID]],Planilha2!$A:$A,Planilha2!B:B,"")</f>
        <v>0</v>
      </c>
      <c r="AJ2761">
        <f>_xlfn.XLOOKUP(Tabela5[[#This Row],[UUID]],Planilha2!$A:$A,Planilha2!C:C,"")</f>
        <v>0</v>
      </c>
      <c r="AK2761">
        <f>_xlfn.XLOOKUP(Tabela5[[#This Row],[UUID]],Planilha2!$A:$A,Planilha2!D:D,"")</f>
        <v>1</v>
      </c>
      <c r="AL2761">
        <f>_xlfn.XLOOKUP(Tabela5[[#This Row],[UUID]],Planilha2!$A:$A,Planilha2!E:E,"")</f>
        <v>3</v>
      </c>
      <c r="AM2761">
        <f>_xlfn.XLOOKUP(Tabela5[[#This Row],[UUID]],Planilha2!$A:$A,Planilha2!F:F,"")</f>
        <v>0</v>
      </c>
      <c r="AN2761">
        <f>_xlfn.XLOOKUP(Tabela5[[#This Row],[UUID]],Planilha2!$A:$A,Planilha2!G:G,"")</f>
        <v>0</v>
      </c>
      <c r="AO2761">
        <f>_xlfn.XLOOKUP(Tabela5[[#This Row],[UUID]],Planilha2!$A:$A,Planilha2!H:H,"")</f>
        <v>0</v>
      </c>
      <c r="AP2761">
        <f>_xlfn.XLOOKUP(Tabela5[[#This Row],[UUID]],Planilha2!$A:$A,Planilha2!I:I,"")</f>
        <v>0</v>
      </c>
      <c r="AQ2761">
        <f>_xlfn.XLOOKUP(Tabela5[[#This Row],[UUID]],Planilha2!$A:$A,Planilha2!J:J,"")</f>
        <v>0</v>
      </c>
      <c r="AR2761">
        <f>_xlfn.XLOOKUP(Tabela5[[#This Row],[UUID]],Planilha2!$A:$A,Planilha2!K:K,"")</f>
        <v>1</v>
      </c>
      <c r="AS2761">
        <f>_xlfn.XLOOKUP(Tabela5[[#This Row],[UUID]],Planilha2!$A:$A,Planilha2!L:L,"")</f>
        <v>1</v>
      </c>
      <c r="AT2761">
        <f>_xlfn.XLOOKUP(Tabela5[[#This Row],[UUID]],Planilha2!$A:$A,Planilha2!M:M,"")</f>
        <v>0</v>
      </c>
      <c r="AU2761">
        <f>_xlfn.XLOOKUP(Tabela5[[#This Row],[UUID]],Planilha2!$A:$A,Planilha2!N:N,"")</f>
        <v>0</v>
      </c>
      <c r="AV2761">
        <f>_xlfn.XLOOKUP(Tabela5[[#This Row],[UUID]],Planilha2!$A:$A,Planilha2!O:O,"")</f>
        <v>0</v>
      </c>
    </row>
    <row r="2762" spans="1:48" x14ac:dyDescent="0.2">
      <c r="A2762" t="s">
        <v>10177</v>
      </c>
      <c r="B2762" t="s">
        <v>35</v>
      </c>
      <c r="C2762">
        <v>107147939</v>
      </c>
      <c r="D2762">
        <v>48790958934</v>
      </c>
      <c r="E2762" t="s">
        <v>1045</v>
      </c>
      <c r="F2762" t="s">
        <v>10033</v>
      </c>
      <c r="G2762" t="s">
        <v>1047</v>
      </c>
      <c r="H2762" s="1">
        <v>45931</v>
      </c>
      <c r="I2762">
        <v>202510</v>
      </c>
      <c r="J2762">
        <v>248.72075000000001</v>
      </c>
      <c r="L2762">
        <v>248.72</v>
      </c>
      <c r="N2762">
        <v>90405679</v>
      </c>
      <c r="O2762" s="1">
        <v>45978</v>
      </c>
      <c r="P2762" s="1">
        <v>45986</v>
      </c>
      <c r="R2762">
        <v>140</v>
      </c>
      <c r="S2762" t="s">
        <v>53</v>
      </c>
      <c r="T2762" t="s">
        <v>40</v>
      </c>
      <c r="U2762" t="s">
        <v>40</v>
      </c>
      <c r="V2762" t="s">
        <v>1048</v>
      </c>
      <c r="W2762">
        <v>6</v>
      </c>
      <c r="X2762" t="s">
        <v>42</v>
      </c>
      <c r="Y2762">
        <v>6</v>
      </c>
      <c r="Z2762" t="s">
        <v>40</v>
      </c>
      <c r="AA2762" t="s">
        <v>982</v>
      </c>
      <c r="AB2762" t="s">
        <v>44</v>
      </c>
      <c r="AE2762" t="s">
        <v>2711</v>
      </c>
      <c r="AF2762" t="s">
        <v>10178</v>
      </c>
      <c r="AG2762" s="1">
        <v>46001</v>
      </c>
      <c r="AH2762" t="s">
        <v>70</v>
      </c>
      <c r="AI2762">
        <f>_xlfn.XLOOKUP(Tabela5[[#This Row],[UUID]],Planilha2!$A:$A,Planilha2!B:B,"")</f>
        <v>0</v>
      </c>
      <c r="AJ2762">
        <f>_xlfn.XLOOKUP(Tabela5[[#This Row],[UUID]],Planilha2!$A:$A,Planilha2!C:C,"")</f>
        <v>0</v>
      </c>
      <c r="AK2762">
        <f>_xlfn.XLOOKUP(Tabela5[[#This Row],[UUID]],Planilha2!$A:$A,Planilha2!D:D,"")</f>
        <v>0</v>
      </c>
      <c r="AL2762">
        <f>_xlfn.XLOOKUP(Tabela5[[#This Row],[UUID]],Planilha2!$A:$A,Planilha2!E:E,"")</f>
        <v>5</v>
      </c>
      <c r="AM2762">
        <f>_xlfn.XLOOKUP(Tabela5[[#This Row],[UUID]],Planilha2!$A:$A,Planilha2!F:F,"")</f>
        <v>0</v>
      </c>
      <c r="AN2762">
        <f>_xlfn.XLOOKUP(Tabela5[[#This Row],[UUID]],Planilha2!$A:$A,Planilha2!G:G,"")</f>
        <v>0</v>
      </c>
      <c r="AO2762">
        <f>_xlfn.XLOOKUP(Tabela5[[#This Row],[UUID]],Planilha2!$A:$A,Planilha2!H:H,"")</f>
        <v>0</v>
      </c>
      <c r="AP2762">
        <f>_xlfn.XLOOKUP(Tabela5[[#This Row],[UUID]],Planilha2!$A:$A,Planilha2!I:I,"")</f>
        <v>0</v>
      </c>
      <c r="AQ2762">
        <f>_xlfn.XLOOKUP(Tabela5[[#This Row],[UUID]],Planilha2!$A:$A,Planilha2!J:J,"")</f>
        <v>0</v>
      </c>
      <c r="AR2762">
        <f>_xlfn.XLOOKUP(Tabela5[[#This Row],[UUID]],Planilha2!$A:$A,Planilha2!K:K,"")</f>
        <v>0</v>
      </c>
      <c r="AS2762">
        <f>_xlfn.XLOOKUP(Tabela5[[#This Row],[UUID]],Planilha2!$A:$A,Planilha2!L:L,"")</f>
        <v>0</v>
      </c>
      <c r="AT2762">
        <f>_xlfn.XLOOKUP(Tabela5[[#This Row],[UUID]],Planilha2!$A:$A,Planilha2!M:M,"")</f>
        <v>0</v>
      </c>
      <c r="AU2762">
        <f>_xlfn.XLOOKUP(Tabela5[[#This Row],[UUID]],Planilha2!$A:$A,Planilha2!N:N,"")</f>
        <v>0</v>
      </c>
      <c r="AV2762">
        <f>_xlfn.XLOOKUP(Tabela5[[#This Row],[UUID]],Planilha2!$A:$A,Planilha2!O:O,"")</f>
        <v>0</v>
      </c>
    </row>
    <row r="2763" spans="1:48" x14ac:dyDescent="0.2">
      <c r="A2763" t="s">
        <v>10179</v>
      </c>
      <c r="B2763" t="s">
        <v>35</v>
      </c>
      <c r="C2763">
        <v>11827394</v>
      </c>
      <c r="D2763">
        <v>33741899895</v>
      </c>
      <c r="E2763" t="s">
        <v>3964</v>
      </c>
      <c r="F2763" t="s">
        <v>9497</v>
      </c>
      <c r="G2763" t="s">
        <v>3966</v>
      </c>
      <c r="H2763" s="1">
        <v>45962</v>
      </c>
      <c r="I2763">
        <v>202511</v>
      </c>
      <c r="J2763">
        <v>311.33960000000002</v>
      </c>
      <c r="L2763">
        <v>311.33999999999997</v>
      </c>
      <c r="N2763">
        <v>90427514</v>
      </c>
      <c r="O2763" s="1">
        <v>45996</v>
      </c>
      <c r="P2763" s="1">
        <v>46017</v>
      </c>
      <c r="R2763">
        <v>109</v>
      </c>
      <c r="S2763" t="s">
        <v>53</v>
      </c>
      <c r="T2763" t="s">
        <v>40</v>
      </c>
      <c r="U2763" t="s">
        <v>40</v>
      </c>
      <c r="V2763" t="s">
        <v>3967</v>
      </c>
      <c r="W2763">
        <v>6</v>
      </c>
      <c r="X2763" t="s">
        <v>42</v>
      </c>
      <c r="Y2763">
        <v>6</v>
      </c>
      <c r="Z2763" t="s">
        <v>40</v>
      </c>
      <c r="AA2763" t="s">
        <v>193</v>
      </c>
      <c r="AB2763" t="s">
        <v>44</v>
      </c>
      <c r="AE2763" t="s">
        <v>298</v>
      </c>
      <c r="AF2763" t="s">
        <v>10180</v>
      </c>
      <c r="AG2763" s="1">
        <v>46008</v>
      </c>
      <c r="AH2763" t="s">
        <v>70</v>
      </c>
      <c r="AI2763">
        <f>_xlfn.XLOOKUP(Tabela5[[#This Row],[UUID]],Planilha2!$A:$A,Planilha2!B:B,"")</f>
        <v>0</v>
      </c>
      <c r="AJ2763">
        <f>_xlfn.XLOOKUP(Tabela5[[#This Row],[UUID]],Planilha2!$A:$A,Planilha2!C:C,"")</f>
        <v>0</v>
      </c>
      <c r="AK2763">
        <f>_xlfn.XLOOKUP(Tabela5[[#This Row],[UUID]],Planilha2!$A:$A,Planilha2!D:D,"")</f>
        <v>0</v>
      </c>
      <c r="AL2763">
        <f>_xlfn.XLOOKUP(Tabela5[[#This Row],[UUID]],Planilha2!$A:$A,Planilha2!E:E,"")</f>
        <v>5</v>
      </c>
      <c r="AM2763">
        <f>_xlfn.XLOOKUP(Tabela5[[#This Row],[UUID]],Planilha2!$A:$A,Planilha2!F:F,"")</f>
        <v>0</v>
      </c>
      <c r="AN2763">
        <f>_xlfn.XLOOKUP(Tabela5[[#This Row],[UUID]],Planilha2!$A:$A,Planilha2!G:G,"")</f>
        <v>0</v>
      </c>
      <c r="AO2763">
        <f>_xlfn.XLOOKUP(Tabela5[[#This Row],[UUID]],Planilha2!$A:$A,Planilha2!H:H,"")</f>
        <v>0</v>
      </c>
      <c r="AP2763">
        <f>_xlfn.XLOOKUP(Tabela5[[#This Row],[UUID]],Planilha2!$A:$A,Planilha2!I:I,"")</f>
        <v>0</v>
      </c>
      <c r="AQ2763">
        <f>_xlfn.XLOOKUP(Tabela5[[#This Row],[UUID]],Planilha2!$A:$A,Planilha2!J:J,"")</f>
        <v>0</v>
      </c>
      <c r="AR2763">
        <f>_xlfn.XLOOKUP(Tabela5[[#This Row],[UUID]],Planilha2!$A:$A,Planilha2!K:K,"")</f>
        <v>0</v>
      </c>
      <c r="AS2763">
        <f>_xlfn.XLOOKUP(Tabela5[[#This Row],[UUID]],Planilha2!$A:$A,Planilha2!L:L,"")</f>
        <v>1</v>
      </c>
      <c r="AT2763">
        <f>_xlfn.XLOOKUP(Tabela5[[#This Row],[UUID]],Planilha2!$A:$A,Planilha2!M:M,"")</f>
        <v>0</v>
      </c>
      <c r="AU2763">
        <f>_xlfn.XLOOKUP(Tabela5[[#This Row],[UUID]],Planilha2!$A:$A,Planilha2!N:N,"")</f>
        <v>0</v>
      </c>
      <c r="AV2763">
        <f>_xlfn.XLOOKUP(Tabela5[[#This Row],[UUID]],Planilha2!$A:$A,Planilha2!O:O,"")</f>
        <v>0</v>
      </c>
    </row>
    <row r="2764" spans="1:48" x14ac:dyDescent="0.2">
      <c r="A2764" t="s">
        <v>10181</v>
      </c>
      <c r="B2764" t="s">
        <v>35</v>
      </c>
      <c r="C2764">
        <v>22619836</v>
      </c>
      <c r="D2764">
        <v>40666992860</v>
      </c>
      <c r="E2764" t="s">
        <v>5832</v>
      </c>
      <c r="F2764" t="s">
        <v>5833</v>
      </c>
      <c r="G2764" t="s">
        <v>5834</v>
      </c>
      <c r="H2764" s="1">
        <v>45962</v>
      </c>
      <c r="I2764">
        <v>202511</v>
      </c>
      <c r="J2764">
        <v>479.08190000000002</v>
      </c>
      <c r="K2764">
        <v>23.84</v>
      </c>
      <c r="L2764">
        <v>502.92</v>
      </c>
      <c r="N2764">
        <v>90514005</v>
      </c>
      <c r="O2764" s="1">
        <v>46092</v>
      </c>
      <c r="P2764" s="1">
        <v>46104</v>
      </c>
      <c r="R2764">
        <v>22</v>
      </c>
      <c r="S2764" t="s">
        <v>53</v>
      </c>
      <c r="T2764" t="s">
        <v>40</v>
      </c>
      <c r="U2764" t="s">
        <v>40</v>
      </c>
      <c r="V2764" t="s">
        <v>5835</v>
      </c>
      <c r="W2764">
        <v>6</v>
      </c>
      <c r="X2764" t="s">
        <v>42</v>
      </c>
      <c r="Y2764">
        <v>6</v>
      </c>
      <c r="Z2764" t="s">
        <v>40</v>
      </c>
      <c r="AA2764" t="s">
        <v>193</v>
      </c>
      <c r="AB2764" t="s">
        <v>44</v>
      </c>
      <c r="AE2764" t="s">
        <v>47</v>
      </c>
      <c r="AF2764" t="s">
        <v>10182</v>
      </c>
      <c r="AG2764" s="1">
        <v>45995</v>
      </c>
      <c r="AH2764" t="s">
        <v>70</v>
      </c>
      <c r="AI2764">
        <f>_xlfn.XLOOKUP(Tabela5[[#This Row],[UUID]],Planilha2!$A:$A,Planilha2!B:B,"")</f>
        <v>0</v>
      </c>
      <c r="AJ2764">
        <f>_xlfn.XLOOKUP(Tabela5[[#This Row],[UUID]],Planilha2!$A:$A,Planilha2!C:C,"")</f>
        <v>0</v>
      </c>
      <c r="AK2764">
        <f>_xlfn.XLOOKUP(Tabela5[[#This Row],[UUID]],Planilha2!$A:$A,Planilha2!D:D,"")</f>
        <v>0</v>
      </c>
      <c r="AL2764">
        <f>_xlfn.XLOOKUP(Tabela5[[#This Row],[UUID]],Planilha2!$A:$A,Planilha2!E:E,"")</f>
        <v>5</v>
      </c>
      <c r="AM2764">
        <f>_xlfn.XLOOKUP(Tabela5[[#This Row],[UUID]],Planilha2!$A:$A,Planilha2!F:F,"")</f>
        <v>0</v>
      </c>
      <c r="AN2764">
        <f>_xlfn.XLOOKUP(Tabela5[[#This Row],[UUID]],Planilha2!$A:$A,Planilha2!G:G,"")</f>
        <v>0</v>
      </c>
      <c r="AO2764">
        <f>_xlfn.XLOOKUP(Tabela5[[#This Row],[UUID]],Planilha2!$A:$A,Planilha2!H:H,"")</f>
        <v>0</v>
      </c>
      <c r="AP2764">
        <f>_xlfn.XLOOKUP(Tabela5[[#This Row],[UUID]],Planilha2!$A:$A,Planilha2!I:I,"")</f>
        <v>0</v>
      </c>
      <c r="AQ2764">
        <f>_xlfn.XLOOKUP(Tabela5[[#This Row],[UUID]],Planilha2!$A:$A,Planilha2!J:J,"")</f>
        <v>0</v>
      </c>
      <c r="AR2764">
        <f>_xlfn.XLOOKUP(Tabela5[[#This Row],[UUID]],Planilha2!$A:$A,Planilha2!K:K,"")</f>
        <v>0</v>
      </c>
      <c r="AS2764">
        <f>_xlfn.XLOOKUP(Tabela5[[#This Row],[UUID]],Planilha2!$A:$A,Planilha2!L:L,"")</f>
        <v>0</v>
      </c>
      <c r="AT2764">
        <f>_xlfn.XLOOKUP(Tabela5[[#This Row],[UUID]],Planilha2!$A:$A,Planilha2!M:M,"")</f>
        <v>0</v>
      </c>
      <c r="AU2764">
        <f>_xlfn.XLOOKUP(Tabela5[[#This Row],[UUID]],Planilha2!$A:$A,Planilha2!N:N,"")</f>
        <v>0</v>
      </c>
      <c r="AV2764">
        <f>_xlfn.XLOOKUP(Tabela5[[#This Row],[UUID]],Planilha2!$A:$A,Planilha2!O:O,"")</f>
        <v>0</v>
      </c>
    </row>
    <row r="2765" spans="1:48" x14ac:dyDescent="0.2">
      <c r="A2765" t="s">
        <v>10183</v>
      </c>
      <c r="B2765" t="s">
        <v>35</v>
      </c>
      <c r="C2765">
        <v>11739517</v>
      </c>
      <c r="D2765">
        <v>72481315804</v>
      </c>
      <c r="E2765" t="s">
        <v>2134</v>
      </c>
      <c r="F2765" t="s">
        <v>2135</v>
      </c>
      <c r="G2765" t="s">
        <v>2136</v>
      </c>
      <c r="H2765" s="1">
        <v>45962</v>
      </c>
      <c r="I2765">
        <v>202511</v>
      </c>
      <c r="J2765">
        <v>170.60112000000001</v>
      </c>
      <c r="L2765">
        <v>170.6</v>
      </c>
      <c r="N2765">
        <v>90423847</v>
      </c>
      <c r="O2765" s="1">
        <v>45993</v>
      </c>
      <c r="P2765" s="1">
        <v>46017</v>
      </c>
      <c r="R2765">
        <v>109</v>
      </c>
      <c r="S2765" t="s">
        <v>53</v>
      </c>
      <c r="T2765" t="s">
        <v>40</v>
      </c>
      <c r="U2765" t="s">
        <v>40</v>
      </c>
      <c r="V2765" t="s">
        <v>2137</v>
      </c>
      <c r="W2765">
        <v>6</v>
      </c>
      <c r="X2765" t="s">
        <v>42</v>
      </c>
      <c r="Y2765">
        <v>6</v>
      </c>
      <c r="Z2765" t="s">
        <v>40</v>
      </c>
      <c r="AA2765" t="s">
        <v>193</v>
      </c>
      <c r="AB2765" t="s">
        <v>44</v>
      </c>
      <c r="AE2765" t="s">
        <v>298</v>
      </c>
      <c r="AF2765" t="s">
        <v>10184</v>
      </c>
      <c r="AG2765" s="1">
        <v>46029</v>
      </c>
      <c r="AH2765" t="s">
        <v>70</v>
      </c>
      <c r="AI2765">
        <f>_xlfn.XLOOKUP(Tabela5[[#This Row],[UUID]],Planilha2!$A:$A,Planilha2!B:B,"")</f>
        <v>0</v>
      </c>
      <c r="AJ2765">
        <f>_xlfn.XLOOKUP(Tabela5[[#This Row],[UUID]],Planilha2!$A:$A,Planilha2!C:C,"")</f>
        <v>0</v>
      </c>
      <c r="AK2765">
        <f>_xlfn.XLOOKUP(Tabela5[[#This Row],[UUID]],Planilha2!$A:$A,Planilha2!D:D,"")</f>
        <v>1</v>
      </c>
      <c r="AL2765">
        <f>_xlfn.XLOOKUP(Tabela5[[#This Row],[UUID]],Planilha2!$A:$A,Planilha2!E:E,"")</f>
        <v>0</v>
      </c>
      <c r="AM2765">
        <f>_xlfn.XLOOKUP(Tabela5[[#This Row],[UUID]],Planilha2!$A:$A,Planilha2!F:F,"")</f>
        <v>0</v>
      </c>
      <c r="AN2765">
        <f>_xlfn.XLOOKUP(Tabela5[[#This Row],[UUID]],Planilha2!$A:$A,Planilha2!G:G,"")</f>
        <v>1</v>
      </c>
      <c r="AO2765">
        <f>_xlfn.XLOOKUP(Tabela5[[#This Row],[UUID]],Planilha2!$A:$A,Planilha2!H:H,"")</f>
        <v>1</v>
      </c>
      <c r="AP2765">
        <f>_xlfn.XLOOKUP(Tabela5[[#This Row],[UUID]],Planilha2!$A:$A,Planilha2!I:I,"")</f>
        <v>1</v>
      </c>
      <c r="AQ2765">
        <f>_xlfn.XLOOKUP(Tabela5[[#This Row],[UUID]],Planilha2!$A:$A,Planilha2!J:J,"")</f>
        <v>1</v>
      </c>
      <c r="AR2765">
        <f>_xlfn.XLOOKUP(Tabela5[[#This Row],[UUID]],Planilha2!$A:$A,Planilha2!K:K,"")</f>
        <v>1</v>
      </c>
      <c r="AS2765">
        <f>_xlfn.XLOOKUP(Tabela5[[#This Row],[UUID]],Planilha2!$A:$A,Planilha2!L:L,"")</f>
        <v>1</v>
      </c>
      <c r="AT2765">
        <f>_xlfn.XLOOKUP(Tabela5[[#This Row],[UUID]],Planilha2!$A:$A,Planilha2!M:M,"")</f>
        <v>0</v>
      </c>
      <c r="AU2765">
        <f>_xlfn.XLOOKUP(Tabela5[[#This Row],[UUID]],Planilha2!$A:$A,Planilha2!N:N,"")</f>
        <v>0</v>
      </c>
      <c r="AV2765">
        <f>_xlfn.XLOOKUP(Tabela5[[#This Row],[UUID]],Planilha2!$A:$A,Planilha2!O:O,"")</f>
        <v>1</v>
      </c>
    </row>
    <row r="2766" spans="1:48" x14ac:dyDescent="0.2">
      <c r="A2766" t="s">
        <v>10185</v>
      </c>
      <c r="B2766" t="s">
        <v>35</v>
      </c>
      <c r="C2766">
        <v>4003114318</v>
      </c>
      <c r="D2766">
        <v>19222367804</v>
      </c>
      <c r="E2766" t="s">
        <v>3894</v>
      </c>
      <c r="F2766" t="s">
        <v>5842</v>
      </c>
      <c r="G2766" t="s">
        <v>3896</v>
      </c>
      <c r="H2766" s="1">
        <v>45962</v>
      </c>
      <c r="I2766">
        <v>202511</v>
      </c>
      <c r="J2766">
        <v>196.1866</v>
      </c>
      <c r="L2766">
        <v>196.19</v>
      </c>
      <c r="N2766">
        <v>90514032</v>
      </c>
      <c r="O2766" s="1">
        <v>46092</v>
      </c>
      <c r="P2766" s="1">
        <v>46104</v>
      </c>
      <c r="R2766">
        <v>22</v>
      </c>
      <c r="S2766" t="s">
        <v>53</v>
      </c>
      <c r="T2766" t="s">
        <v>40</v>
      </c>
      <c r="U2766" t="s">
        <v>40</v>
      </c>
      <c r="V2766" t="s">
        <v>3897</v>
      </c>
      <c r="W2766">
        <v>6</v>
      </c>
      <c r="X2766" t="s">
        <v>42</v>
      </c>
      <c r="Y2766">
        <v>6</v>
      </c>
      <c r="Z2766" t="s">
        <v>40</v>
      </c>
      <c r="AA2766" t="s">
        <v>193</v>
      </c>
      <c r="AB2766" t="s">
        <v>44</v>
      </c>
      <c r="AE2766" t="s">
        <v>47</v>
      </c>
      <c r="AF2766" t="s">
        <v>10186</v>
      </c>
      <c r="AG2766" s="1">
        <v>46004</v>
      </c>
      <c r="AH2766" t="s">
        <v>70</v>
      </c>
      <c r="AI2766">
        <f>_xlfn.XLOOKUP(Tabela5[[#This Row],[UUID]],Planilha2!$A:$A,Planilha2!B:B,"")</f>
        <v>0</v>
      </c>
      <c r="AJ2766">
        <f>_xlfn.XLOOKUP(Tabela5[[#This Row],[UUID]],Planilha2!$A:$A,Planilha2!C:C,"")</f>
        <v>0</v>
      </c>
      <c r="AK2766">
        <f>_xlfn.XLOOKUP(Tabela5[[#This Row],[UUID]],Planilha2!$A:$A,Planilha2!D:D,"")</f>
        <v>0</v>
      </c>
      <c r="AL2766">
        <f>_xlfn.XLOOKUP(Tabela5[[#This Row],[UUID]],Planilha2!$A:$A,Planilha2!E:E,"")</f>
        <v>5</v>
      </c>
      <c r="AM2766">
        <f>_xlfn.XLOOKUP(Tabela5[[#This Row],[UUID]],Planilha2!$A:$A,Planilha2!F:F,"")</f>
        <v>0</v>
      </c>
      <c r="AN2766">
        <f>_xlfn.XLOOKUP(Tabela5[[#This Row],[UUID]],Planilha2!$A:$A,Planilha2!G:G,"")</f>
        <v>0</v>
      </c>
      <c r="AO2766">
        <f>_xlfn.XLOOKUP(Tabela5[[#This Row],[UUID]],Planilha2!$A:$A,Planilha2!H:H,"")</f>
        <v>0</v>
      </c>
      <c r="AP2766">
        <f>_xlfn.XLOOKUP(Tabela5[[#This Row],[UUID]],Planilha2!$A:$A,Planilha2!I:I,"")</f>
        <v>0</v>
      </c>
      <c r="AQ2766">
        <f>_xlfn.XLOOKUP(Tabela5[[#This Row],[UUID]],Planilha2!$A:$A,Planilha2!J:J,"")</f>
        <v>0</v>
      </c>
      <c r="AR2766">
        <f>_xlfn.XLOOKUP(Tabela5[[#This Row],[UUID]],Planilha2!$A:$A,Planilha2!K:K,"")</f>
        <v>0</v>
      </c>
      <c r="AS2766">
        <f>_xlfn.XLOOKUP(Tabela5[[#This Row],[UUID]],Planilha2!$A:$A,Planilha2!L:L,"")</f>
        <v>0</v>
      </c>
      <c r="AT2766">
        <f>_xlfn.XLOOKUP(Tabela5[[#This Row],[UUID]],Planilha2!$A:$A,Planilha2!M:M,"")</f>
        <v>0</v>
      </c>
      <c r="AU2766">
        <f>_xlfn.XLOOKUP(Tabela5[[#This Row],[UUID]],Planilha2!$A:$A,Planilha2!N:N,"")</f>
        <v>0</v>
      </c>
      <c r="AV2766">
        <f>_xlfn.XLOOKUP(Tabela5[[#This Row],[UUID]],Planilha2!$A:$A,Planilha2!O:O,"")</f>
        <v>0</v>
      </c>
    </row>
    <row r="2767" spans="1:48" x14ac:dyDescent="0.2">
      <c r="A2767" t="s">
        <v>10187</v>
      </c>
      <c r="B2767" t="s">
        <v>35</v>
      </c>
      <c r="C2767">
        <v>4000622418</v>
      </c>
      <c r="D2767">
        <v>34882354837</v>
      </c>
      <c r="E2767" t="s">
        <v>3876</v>
      </c>
      <c r="F2767" t="s">
        <v>5851</v>
      </c>
      <c r="G2767" t="s">
        <v>3878</v>
      </c>
      <c r="H2767" s="1">
        <v>45962</v>
      </c>
      <c r="I2767">
        <v>202511</v>
      </c>
      <c r="J2767">
        <v>226.75190000000001</v>
      </c>
      <c r="L2767">
        <v>226.75</v>
      </c>
      <c r="N2767">
        <v>90423830</v>
      </c>
      <c r="O2767" s="1">
        <v>45993</v>
      </c>
      <c r="P2767" s="1">
        <v>46017</v>
      </c>
      <c r="R2767">
        <v>109</v>
      </c>
      <c r="S2767" t="s">
        <v>53</v>
      </c>
      <c r="T2767" t="s">
        <v>40</v>
      </c>
      <c r="U2767" t="s">
        <v>40</v>
      </c>
      <c r="V2767" t="s">
        <v>3879</v>
      </c>
      <c r="W2767">
        <v>6</v>
      </c>
      <c r="X2767" t="s">
        <v>42</v>
      </c>
      <c r="Y2767">
        <v>6</v>
      </c>
      <c r="Z2767" t="s">
        <v>40</v>
      </c>
      <c r="AA2767" t="s">
        <v>193</v>
      </c>
      <c r="AB2767" t="s">
        <v>44</v>
      </c>
      <c r="AE2767" t="s">
        <v>298</v>
      </c>
      <c r="AF2767" t="s">
        <v>10188</v>
      </c>
      <c r="AG2767" s="1">
        <v>46035</v>
      </c>
      <c r="AH2767" t="s">
        <v>70</v>
      </c>
      <c r="AI2767">
        <f>_xlfn.XLOOKUP(Tabela5[[#This Row],[UUID]],Planilha2!$A:$A,Planilha2!B:B,"")</f>
        <v>0</v>
      </c>
      <c r="AJ2767">
        <f>_xlfn.XLOOKUP(Tabela5[[#This Row],[UUID]],Planilha2!$A:$A,Planilha2!C:C,"")</f>
        <v>0</v>
      </c>
      <c r="AK2767">
        <f>_xlfn.XLOOKUP(Tabela5[[#This Row],[UUID]],Planilha2!$A:$A,Planilha2!D:D,"")</f>
        <v>1</v>
      </c>
      <c r="AL2767">
        <f>_xlfn.XLOOKUP(Tabela5[[#This Row],[UUID]],Planilha2!$A:$A,Planilha2!E:E,"")</f>
        <v>6</v>
      </c>
      <c r="AM2767">
        <f>_xlfn.XLOOKUP(Tabela5[[#This Row],[UUID]],Planilha2!$A:$A,Planilha2!F:F,"")</f>
        <v>0</v>
      </c>
      <c r="AN2767">
        <f>_xlfn.XLOOKUP(Tabela5[[#This Row],[UUID]],Planilha2!$A:$A,Planilha2!G:G,"")</f>
        <v>1</v>
      </c>
      <c r="AO2767">
        <f>_xlfn.XLOOKUP(Tabela5[[#This Row],[UUID]],Planilha2!$A:$A,Planilha2!H:H,"")</f>
        <v>1</v>
      </c>
      <c r="AP2767">
        <f>_xlfn.XLOOKUP(Tabela5[[#This Row],[UUID]],Planilha2!$A:$A,Planilha2!I:I,"")</f>
        <v>1</v>
      </c>
      <c r="AQ2767">
        <f>_xlfn.XLOOKUP(Tabela5[[#This Row],[UUID]],Planilha2!$A:$A,Planilha2!J:J,"")</f>
        <v>1</v>
      </c>
      <c r="AR2767">
        <f>_xlfn.XLOOKUP(Tabela5[[#This Row],[UUID]],Planilha2!$A:$A,Planilha2!K:K,"")</f>
        <v>1</v>
      </c>
      <c r="AS2767">
        <f>_xlfn.XLOOKUP(Tabela5[[#This Row],[UUID]],Planilha2!$A:$A,Planilha2!L:L,"")</f>
        <v>1</v>
      </c>
      <c r="AT2767">
        <f>_xlfn.XLOOKUP(Tabela5[[#This Row],[UUID]],Planilha2!$A:$A,Planilha2!M:M,"")</f>
        <v>1</v>
      </c>
      <c r="AU2767">
        <f>_xlfn.XLOOKUP(Tabela5[[#This Row],[UUID]],Planilha2!$A:$A,Planilha2!N:N,"")</f>
        <v>1</v>
      </c>
      <c r="AV2767">
        <f>_xlfn.XLOOKUP(Tabela5[[#This Row],[UUID]],Planilha2!$A:$A,Planilha2!O:O,"")</f>
        <v>1</v>
      </c>
    </row>
    <row r="2768" spans="1:48" x14ac:dyDescent="0.2">
      <c r="A2768" t="s">
        <v>10189</v>
      </c>
      <c r="B2768" t="s">
        <v>35</v>
      </c>
      <c r="C2768">
        <v>4001051144</v>
      </c>
      <c r="D2768">
        <v>39690806491</v>
      </c>
      <c r="E2768" t="s">
        <v>5860</v>
      </c>
      <c r="F2768" t="s">
        <v>5861</v>
      </c>
      <c r="G2768" t="s">
        <v>5862</v>
      </c>
      <c r="H2768" s="1">
        <v>45962</v>
      </c>
      <c r="I2768">
        <v>202511</v>
      </c>
      <c r="J2768">
        <v>111.84448999999999</v>
      </c>
      <c r="L2768">
        <v>111.84</v>
      </c>
      <c r="N2768">
        <v>90423774</v>
      </c>
      <c r="O2768" s="1">
        <v>45993</v>
      </c>
      <c r="P2768" s="1">
        <v>46017</v>
      </c>
      <c r="R2768">
        <v>109</v>
      </c>
      <c r="S2768" t="s">
        <v>53</v>
      </c>
      <c r="T2768" t="s">
        <v>40</v>
      </c>
      <c r="U2768" t="s">
        <v>40</v>
      </c>
      <c r="V2768" t="s">
        <v>5863</v>
      </c>
      <c r="W2768">
        <v>6</v>
      </c>
      <c r="X2768" t="s">
        <v>42</v>
      </c>
      <c r="Y2768">
        <v>6</v>
      </c>
      <c r="Z2768" t="s">
        <v>40</v>
      </c>
      <c r="AA2768" t="s">
        <v>193</v>
      </c>
      <c r="AB2768" t="s">
        <v>44</v>
      </c>
      <c r="AE2768" t="s">
        <v>298</v>
      </c>
      <c r="AF2768" t="s">
        <v>10190</v>
      </c>
      <c r="AG2768" s="1">
        <v>46004</v>
      </c>
      <c r="AH2768" t="s">
        <v>70</v>
      </c>
      <c r="AI2768">
        <f>_xlfn.XLOOKUP(Tabela5[[#This Row],[UUID]],Planilha2!$A:$A,Planilha2!B:B,"")</f>
        <v>0</v>
      </c>
      <c r="AJ2768">
        <f>_xlfn.XLOOKUP(Tabela5[[#This Row],[UUID]],Planilha2!$A:$A,Planilha2!C:C,"")</f>
        <v>0</v>
      </c>
      <c r="AK2768">
        <f>_xlfn.XLOOKUP(Tabela5[[#This Row],[UUID]],Planilha2!$A:$A,Planilha2!D:D,"")</f>
        <v>0</v>
      </c>
      <c r="AL2768">
        <f>_xlfn.XLOOKUP(Tabela5[[#This Row],[UUID]],Planilha2!$A:$A,Planilha2!E:E,"")</f>
        <v>5</v>
      </c>
      <c r="AM2768">
        <f>_xlfn.XLOOKUP(Tabela5[[#This Row],[UUID]],Planilha2!$A:$A,Planilha2!F:F,"")</f>
        <v>0</v>
      </c>
      <c r="AN2768">
        <f>_xlfn.XLOOKUP(Tabela5[[#This Row],[UUID]],Planilha2!$A:$A,Planilha2!G:G,"")</f>
        <v>0</v>
      </c>
      <c r="AO2768">
        <f>_xlfn.XLOOKUP(Tabela5[[#This Row],[UUID]],Planilha2!$A:$A,Planilha2!H:H,"")</f>
        <v>0</v>
      </c>
      <c r="AP2768">
        <f>_xlfn.XLOOKUP(Tabela5[[#This Row],[UUID]],Planilha2!$A:$A,Planilha2!I:I,"")</f>
        <v>0</v>
      </c>
      <c r="AQ2768">
        <f>_xlfn.XLOOKUP(Tabela5[[#This Row],[UUID]],Planilha2!$A:$A,Planilha2!J:J,"")</f>
        <v>0</v>
      </c>
      <c r="AR2768">
        <f>_xlfn.XLOOKUP(Tabela5[[#This Row],[UUID]],Planilha2!$A:$A,Planilha2!K:K,"")</f>
        <v>0</v>
      </c>
      <c r="AS2768">
        <f>_xlfn.XLOOKUP(Tabela5[[#This Row],[UUID]],Planilha2!$A:$A,Planilha2!L:L,"")</f>
        <v>0</v>
      </c>
      <c r="AT2768">
        <f>_xlfn.XLOOKUP(Tabela5[[#This Row],[UUID]],Planilha2!$A:$A,Planilha2!M:M,"")</f>
        <v>0</v>
      </c>
      <c r="AU2768">
        <f>_xlfn.XLOOKUP(Tabela5[[#This Row],[UUID]],Planilha2!$A:$A,Planilha2!N:N,"")</f>
        <v>0</v>
      </c>
      <c r="AV2768">
        <f>_xlfn.XLOOKUP(Tabela5[[#This Row],[UUID]],Planilha2!$A:$A,Planilha2!O:O,"")</f>
        <v>0</v>
      </c>
    </row>
    <row r="2769" spans="1:48" x14ac:dyDescent="0.2">
      <c r="A2769" t="s">
        <v>10191</v>
      </c>
      <c r="B2769" t="s">
        <v>35</v>
      </c>
      <c r="C2769">
        <v>24359483</v>
      </c>
      <c r="D2769">
        <v>4624881877</v>
      </c>
      <c r="E2769" t="s">
        <v>5868</v>
      </c>
      <c r="F2769" t="s">
        <v>5869</v>
      </c>
      <c r="G2769" t="s">
        <v>5870</v>
      </c>
      <c r="H2769" s="1">
        <v>45962</v>
      </c>
      <c r="I2769">
        <v>202511</v>
      </c>
      <c r="J2769">
        <v>224.59526</v>
      </c>
      <c r="K2769">
        <v>4.5199999999999996</v>
      </c>
      <c r="L2769">
        <v>229.12</v>
      </c>
      <c r="N2769">
        <v>90423832</v>
      </c>
      <c r="O2769" s="1">
        <v>45993</v>
      </c>
      <c r="P2769" s="1">
        <v>46017</v>
      </c>
      <c r="R2769">
        <v>109</v>
      </c>
      <c r="S2769" t="s">
        <v>53</v>
      </c>
      <c r="T2769" t="s">
        <v>40</v>
      </c>
      <c r="U2769" t="s">
        <v>40</v>
      </c>
      <c r="V2769" t="s">
        <v>5871</v>
      </c>
      <c r="W2769">
        <v>6</v>
      </c>
      <c r="X2769" t="s">
        <v>42</v>
      </c>
      <c r="Y2769">
        <v>6</v>
      </c>
      <c r="Z2769" t="s">
        <v>40</v>
      </c>
      <c r="AA2769" t="s">
        <v>193</v>
      </c>
      <c r="AB2769" t="s">
        <v>44</v>
      </c>
      <c r="AE2769" t="s">
        <v>298</v>
      </c>
      <c r="AF2769" t="s">
        <v>10192</v>
      </c>
      <c r="AG2769" s="1">
        <v>46013</v>
      </c>
      <c r="AH2769" t="s">
        <v>70</v>
      </c>
      <c r="AI2769">
        <f>_xlfn.XLOOKUP(Tabela5[[#This Row],[UUID]],Planilha2!$A:$A,Planilha2!B:B,"")</f>
        <v>0</v>
      </c>
      <c r="AJ2769">
        <f>_xlfn.XLOOKUP(Tabela5[[#This Row],[UUID]],Planilha2!$A:$A,Planilha2!C:C,"")</f>
        <v>0</v>
      </c>
      <c r="AK2769">
        <f>_xlfn.XLOOKUP(Tabela5[[#This Row],[UUID]],Planilha2!$A:$A,Planilha2!D:D,"")</f>
        <v>1</v>
      </c>
      <c r="AL2769">
        <f>_xlfn.XLOOKUP(Tabela5[[#This Row],[UUID]],Planilha2!$A:$A,Planilha2!E:E,"")</f>
        <v>11</v>
      </c>
      <c r="AM2769">
        <f>_xlfn.XLOOKUP(Tabela5[[#This Row],[UUID]],Planilha2!$A:$A,Planilha2!F:F,"")</f>
        <v>0</v>
      </c>
      <c r="AN2769">
        <f>_xlfn.XLOOKUP(Tabela5[[#This Row],[UUID]],Planilha2!$A:$A,Planilha2!G:G,"")</f>
        <v>0</v>
      </c>
      <c r="AO2769">
        <f>_xlfn.XLOOKUP(Tabela5[[#This Row],[UUID]],Planilha2!$A:$A,Planilha2!H:H,"")</f>
        <v>0</v>
      </c>
      <c r="AP2769">
        <f>_xlfn.XLOOKUP(Tabela5[[#This Row],[UUID]],Planilha2!$A:$A,Planilha2!I:I,"")</f>
        <v>0</v>
      </c>
      <c r="AQ2769">
        <f>_xlfn.XLOOKUP(Tabela5[[#This Row],[UUID]],Planilha2!$A:$A,Planilha2!J:J,"")</f>
        <v>0</v>
      </c>
      <c r="AR2769">
        <f>_xlfn.XLOOKUP(Tabela5[[#This Row],[UUID]],Planilha2!$A:$A,Planilha2!K:K,"")</f>
        <v>1</v>
      </c>
      <c r="AS2769">
        <f>_xlfn.XLOOKUP(Tabela5[[#This Row],[UUID]],Planilha2!$A:$A,Planilha2!L:L,"")</f>
        <v>1</v>
      </c>
      <c r="AT2769">
        <f>_xlfn.XLOOKUP(Tabela5[[#This Row],[UUID]],Planilha2!$A:$A,Planilha2!M:M,"")</f>
        <v>0</v>
      </c>
      <c r="AU2769">
        <f>_xlfn.XLOOKUP(Tabela5[[#This Row],[UUID]],Planilha2!$A:$A,Planilha2!N:N,"")</f>
        <v>0</v>
      </c>
      <c r="AV2769">
        <f>_xlfn.XLOOKUP(Tabela5[[#This Row],[UUID]],Planilha2!$A:$A,Planilha2!O:O,"")</f>
        <v>0</v>
      </c>
    </row>
    <row r="2770" spans="1:48" x14ac:dyDescent="0.2">
      <c r="A2770" t="s">
        <v>10193</v>
      </c>
      <c r="B2770" t="s">
        <v>35</v>
      </c>
      <c r="C2770">
        <v>37506560</v>
      </c>
      <c r="D2770">
        <v>85654540882</v>
      </c>
      <c r="E2770" t="s">
        <v>2146</v>
      </c>
      <c r="F2770" t="s">
        <v>8476</v>
      </c>
      <c r="G2770" t="s">
        <v>2148</v>
      </c>
      <c r="H2770" s="1">
        <v>45962</v>
      </c>
      <c r="I2770">
        <v>202511</v>
      </c>
      <c r="J2770">
        <v>596.36455999999998</v>
      </c>
      <c r="L2770">
        <v>596.36</v>
      </c>
      <c r="N2770">
        <v>90423867</v>
      </c>
      <c r="O2770" s="1">
        <v>45993</v>
      </c>
      <c r="P2770" s="1">
        <v>46017</v>
      </c>
      <c r="R2770">
        <v>109</v>
      </c>
      <c r="S2770" t="s">
        <v>53</v>
      </c>
      <c r="T2770" t="s">
        <v>40</v>
      </c>
      <c r="U2770" t="s">
        <v>40</v>
      </c>
      <c r="V2770" t="s">
        <v>2149</v>
      </c>
      <c r="W2770">
        <v>6</v>
      </c>
      <c r="X2770" t="s">
        <v>42</v>
      </c>
      <c r="Y2770">
        <v>6</v>
      </c>
      <c r="Z2770" t="s">
        <v>40</v>
      </c>
      <c r="AA2770" t="s">
        <v>193</v>
      </c>
      <c r="AB2770" t="s">
        <v>44</v>
      </c>
      <c r="AE2770" t="s">
        <v>298</v>
      </c>
      <c r="AF2770" t="s">
        <v>10194</v>
      </c>
      <c r="AG2770" s="1">
        <v>46001</v>
      </c>
      <c r="AH2770" t="s">
        <v>70</v>
      </c>
      <c r="AI2770">
        <f>_xlfn.XLOOKUP(Tabela5[[#This Row],[UUID]],Planilha2!$A:$A,Planilha2!B:B,"")</f>
        <v>0</v>
      </c>
      <c r="AJ2770">
        <f>_xlfn.XLOOKUP(Tabela5[[#This Row],[UUID]],Planilha2!$A:$A,Planilha2!C:C,"")</f>
        <v>0</v>
      </c>
      <c r="AK2770">
        <f>_xlfn.XLOOKUP(Tabela5[[#This Row],[UUID]],Planilha2!$A:$A,Planilha2!D:D,"")</f>
        <v>0</v>
      </c>
      <c r="AL2770">
        <f>_xlfn.XLOOKUP(Tabela5[[#This Row],[UUID]],Planilha2!$A:$A,Planilha2!E:E,"")</f>
        <v>6</v>
      </c>
      <c r="AM2770">
        <f>_xlfn.XLOOKUP(Tabela5[[#This Row],[UUID]],Planilha2!$A:$A,Planilha2!F:F,"")</f>
        <v>0</v>
      </c>
      <c r="AN2770">
        <f>_xlfn.XLOOKUP(Tabela5[[#This Row],[UUID]],Planilha2!$A:$A,Planilha2!G:G,"")</f>
        <v>0</v>
      </c>
      <c r="AO2770">
        <f>_xlfn.XLOOKUP(Tabela5[[#This Row],[UUID]],Planilha2!$A:$A,Planilha2!H:H,"")</f>
        <v>0</v>
      </c>
      <c r="AP2770">
        <f>_xlfn.XLOOKUP(Tabela5[[#This Row],[UUID]],Planilha2!$A:$A,Planilha2!I:I,"")</f>
        <v>0</v>
      </c>
      <c r="AQ2770">
        <f>_xlfn.XLOOKUP(Tabela5[[#This Row],[UUID]],Planilha2!$A:$A,Planilha2!J:J,"")</f>
        <v>0</v>
      </c>
      <c r="AR2770">
        <f>_xlfn.XLOOKUP(Tabela5[[#This Row],[UUID]],Planilha2!$A:$A,Planilha2!K:K,"")</f>
        <v>0</v>
      </c>
      <c r="AS2770">
        <f>_xlfn.XLOOKUP(Tabela5[[#This Row],[UUID]],Planilha2!$A:$A,Planilha2!L:L,"")</f>
        <v>0</v>
      </c>
      <c r="AT2770">
        <f>_xlfn.XLOOKUP(Tabela5[[#This Row],[UUID]],Planilha2!$A:$A,Planilha2!M:M,"")</f>
        <v>0</v>
      </c>
      <c r="AU2770">
        <f>_xlfn.XLOOKUP(Tabela5[[#This Row],[UUID]],Planilha2!$A:$A,Planilha2!N:N,"")</f>
        <v>0</v>
      </c>
      <c r="AV2770">
        <f>_xlfn.XLOOKUP(Tabela5[[#This Row],[UUID]],Planilha2!$A:$A,Planilha2!O:O,"")</f>
        <v>0</v>
      </c>
    </row>
    <row r="2771" spans="1:48" x14ac:dyDescent="0.2">
      <c r="A2771" t="s">
        <v>10195</v>
      </c>
      <c r="B2771" t="s">
        <v>35</v>
      </c>
      <c r="C2771">
        <v>37215698</v>
      </c>
      <c r="D2771">
        <v>6694523866</v>
      </c>
      <c r="E2771" t="s">
        <v>5878</v>
      </c>
      <c r="F2771" t="s">
        <v>5879</v>
      </c>
      <c r="G2771" t="s">
        <v>5880</v>
      </c>
      <c r="H2771" s="1">
        <v>45962</v>
      </c>
      <c r="I2771">
        <v>202511</v>
      </c>
      <c r="J2771">
        <v>241.69069999999999</v>
      </c>
      <c r="L2771">
        <v>241.69</v>
      </c>
      <c r="N2771">
        <v>90423802</v>
      </c>
      <c r="O2771" s="1">
        <v>45993</v>
      </c>
      <c r="P2771" s="1">
        <v>46017</v>
      </c>
      <c r="R2771">
        <v>109</v>
      </c>
      <c r="S2771" t="s">
        <v>53</v>
      </c>
      <c r="T2771" t="s">
        <v>40</v>
      </c>
      <c r="U2771" t="s">
        <v>40</v>
      </c>
      <c r="V2771" t="s">
        <v>5881</v>
      </c>
      <c r="W2771">
        <v>6</v>
      </c>
      <c r="X2771" t="s">
        <v>42</v>
      </c>
      <c r="Y2771">
        <v>6</v>
      </c>
      <c r="Z2771" t="s">
        <v>40</v>
      </c>
      <c r="AA2771" t="s">
        <v>193</v>
      </c>
      <c r="AB2771" t="s">
        <v>44</v>
      </c>
      <c r="AE2771" t="s">
        <v>298</v>
      </c>
      <c r="AF2771" t="s">
        <v>10196</v>
      </c>
      <c r="AG2771" s="1">
        <v>46001</v>
      </c>
      <c r="AH2771" t="s">
        <v>70</v>
      </c>
      <c r="AI2771">
        <f>_xlfn.XLOOKUP(Tabela5[[#This Row],[UUID]],Planilha2!$A:$A,Planilha2!B:B,"")</f>
        <v>0</v>
      </c>
      <c r="AJ2771">
        <f>_xlfn.XLOOKUP(Tabela5[[#This Row],[UUID]],Planilha2!$A:$A,Planilha2!C:C,"")</f>
        <v>0</v>
      </c>
      <c r="AK2771">
        <f>_xlfn.XLOOKUP(Tabela5[[#This Row],[UUID]],Planilha2!$A:$A,Planilha2!D:D,"")</f>
        <v>0</v>
      </c>
      <c r="AL2771">
        <f>_xlfn.XLOOKUP(Tabela5[[#This Row],[UUID]],Planilha2!$A:$A,Planilha2!E:E,"")</f>
        <v>5</v>
      </c>
      <c r="AM2771">
        <f>_xlfn.XLOOKUP(Tabela5[[#This Row],[UUID]],Planilha2!$A:$A,Planilha2!F:F,"")</f>
        <v>0</v>
      </c>
      <c r="AN2771">
        <f>_xlfn.XLOOKUP(Tabela5[[#This Row],[UUID]],Planilha2!$A:$A,Planilha2!G:G,"")</f>
        <v>0</v>
      </c>
      <c r="AO2771">
        <f>_xlfn.XLOOKUP(Tabela5[[#This Row],[UUID]],Planilha2!$A:$A,Planilha2!H:H,"")</f>
        <v>0</v>
      </c>
      <c r="AP2771">
        <f>_xlfn.XLOOKUP(Tabela5[[#This Row],[UUID]],Planilha2!$A:$A,Planilha2!I:I,"")</f>
        <v>0</v>
      </c>
      <c r="AQ2771">
        <f>_xlfn.XLOOKUP(Tabela5[[#This Row],[UUID]],Planilha2!$A:$A,Planilha2!J:J,"")</f>
        <v>0</v>
      </c>
      <c r="AR2771">
        <f>_xlfn.XLOOKUP(Tabela5[[#This Row],[UUID]],Planilha2!$A:$A,Planilha2!K:K,"")</f>
        <v>0</v>
      </c>
      <c r="AS2771">
        <f>_xlfn.XLOOKUP(Tabela5[[#This Row],[UUID]],Planilha2!$A:$A,Planilha2!L:L,"")</f>
        <v>0</v>
      </c>
      <c r="AT2771">
        <f>_xlfn.XLOOKUP(Tabela5[[#This Row],[UUID]],Planilha2!$A:$A,Planilha2!M:M,"")</f>
        <v>0</v>
      </c>
      <c r="AU2771">
        <f>_xlfn.XLOOKUP(Tabela5[[#This Row],[UUID]],Planilha2!$A:$A,Planilha2!N:N,"")</f>
        <v>0</v>
      </c>
      <c r="AV2771">
        <f>_xlfn.XLOOKUP(Tabela5[[#This Row],[UUID]],Planilha2!$A:$A,Planilha2!O:O,"")</f>
        <v>0</v>
      </c>
    </row>
    <row r="2772" spans="1:48" x14ac:dyDescent="0.2">
      <c r="A2772" t="s">
        <v>10197</v>
      </c>
      <c r="B2772" t="s">
        <v>35</v>
      </c>
      <c r="C2772">
        <v>4000037095</v>
      </c>
      <c r="D2772">
        <v>29056839888</v>
      </c>
      <c r="E2772" t="s">
        <v>1695</v>
      </c>
      <c r="F2772" t="s">
        <v>5884</v>
      </c>
      <c r="G2772" t="s">
        <v>1697</v>
      </c>
      <c r="H2772" s="1">
        <v>45962</v>
      </c>
      <c r="I2772">
        <v>202511</v>
      </c>
      <c r="J2772">
        <v>177.32817</v>
      </c>
      <c r="L2772">
        <v>177.33</v>
      </c>
      <c r="N2772">
        <v>90514064</v>
      </c>
      <c r="O2772" s="1">
        <v>46092</v>
      </c>
      <c r="P2772" s="1">
        <v>46104</v>
      </c>
      <c r="R2772">
        <v>22</v>
      </c>
      <c r="S2772" t="s">
        <v>53</v>
      </c>
      <c r="T2772" t="s">
        <v>40</v>
      </c>
      <c r="U2772" t="s">
        <v>40</v>
      </c>
      <c r="V2772" t="s">
        <v>1698</v>
      </c>
      <c r="W2772">
        <v>6</v>
      </c>
      <c r="X2772" t="s">
        <v>42</v>
      </c>
      <c r="Y2772">
        <v>6</v>
      </c>
      <c r="Z2772" t="s">
        <v>40</v>
      </c>
      <c r="AA2772" t="s">
        <v>193</v>
      </c>
      <c r="AB2772" t="s">
        <v>44</v>
      </c>
      <c r="AE2772" t="s">
        <v>47</v>
      </c>
      <c r="AF2772" t="s">
        <v>10198</v>
      </c>
      <c r="AG2772" s="1">
        <v>46007</v>
      </c>
      <c r="AH2772" t="s">
        <v>70</v>
      </c>
      <c r="AI2772">
        <f>_xlfn.XLOOKUP(Tabela5[[#This Row],[UUID]],Planilha2!$A:$A,Planilha2!B:B,"")</f>
        <v>0</v>
      </c>
      <c r="AJ2772">
        <f>_xlfn.XLOOKUP(Tabela5[[#This Row],[UUID]],Planilha2!$A:$A,Planilha2!C:C,"")</f>
        <v>0</v>
      </c>
      <c r="AK2772">
        <f>_xlfn.XLOOKUP(Tabela5[[#This Row],[UUID]],Planilha2!$A:$A,Planilha2!D:D,"")</f>
        <v>0</v>
      </c>
      <c r="AL2772">
        <f>_xlfn.XLOOKUP(Tabela5[[#This Row],[UUID]],Planilha2!$A:$A,Planilha2!E:E,"")</f>
        <v>6</v>
      </c>
      <c r="AM2772">
        <f>_xlfn.XLOOKUP(Tabela5[[#This Row],[UUID]],Planilha2!$A:$A,Planilha2!F:F,"")</f>
        <v>0</v>
      </c>
      <c r="AN2772">
        <f>_xlfn.XLOOKUP(Tabela5[[#This Row],[UUID]],Planilha2!$A:$A,Planilha2!G:G,"")</f>
        <v>0</v>
      </c>
      <c r="AO2772">
        <f>_xlfn.XLOOKUP(Tabela5[[#This Row],[UUID]],Planilha2!$A:$A,Planilha2!H:H,"")</f>
        <v>0</v>
      </c>
      <c r="AP2772">
        <f>_xlfn.XLOOKUP(Tabela5[[#This Row],[UUID]],Planilha2!$A:$A,Planilha2!I:I,"")</f>
        <v>0</v>
      </c>
      <c r="AQ2772">
        <f>_xlfn.XLOOKUP(Tabela5[[#This Row],[UUID]],Planilha2!$A:$A,Planilha2!J:J,"")</f>
        <v>0</v>
      </c>
      <c r="AR2772">
        <f>_xlfn.XLOOKUP(Tabela5[[#This Row],[UUID]],Planilha2!$A:$A,Planilha2!K:K,"")</f>
        <v>0</v>
      </c>
      <c r="AS2772">
        <f>_xlfn.XLOOKUP(Tabela5[[#This Row],[UUID]],Planilha2!$A:$A,Planilha2!L:L,"")</f>
        <v>1</v>
      </c>
      <c r="AT2772">
        <f>_xlfn.XLOOKUP(Tabela5[[#This Row],[UUID]],Planilha2!$A:$A,Planilha2!M:M,"")</f>
        <v>0</v>
      </c>
      <c r="AU2772">
        <f>_xlfn.XLOOKUP(Tabela5[[#This Row],[UUID]],Planilha2!$A:$A,Planilha2!N:N,"")</f>
        <v>0</v>
      </c>
      <c r="AV2772">
        <f>_xlfn.XLOOKUP(Tabela5[[#This Row],[UUID]],Planilha2!$A:$A,Planilha2!O:O,"")</f>
        <v>0</v>
      </c>
    </row>
    <row r="2773" spans="1:48" x14ac:dyDescent="0.2">
      <c r="A2773" t="s">
        <v>10199</v>
      </c>
      <c r="B2773" t="s">
        <v>35</v>
      </c>
      <c r="C2773">
        <v>13021478</v>
      </c>
      <c r="D2773">
        <v>21513222899</v>
      </c>
      <c r="E2773" t="s">
        <v>3763</v>
      </c>
      <c r="F2773" t="s">
        <v>5905</v>
      </c>
      <c r="G2773" t="s">
        <v>3765</v>
      </c>
      <c r="H2773" s="1">
        <v>45962</v>
      </c>
      <c r="I2773">
        <v>202511</v>
      </c>
      <c r="J2773">
        <v>66.550340000000006</v>
      </c>
      <c r="L2773">
        <v>66.55</v>
      </c>
      <c r="N2773">
        <v>90423926</v>
      </c>
      <c r="O2773" s="1">
        <v>45993</v>
      </c>
      <c r="P2773" s="1">
        <v>46017</v>
      </c>
      <c r="R2773">
        <v>109</v>
      </c>
      <c r="S2773" t="s">
        <v>53</v>
      </c>
      <c r="T2773" t="s">
        <v>40</v>
      </c>
      <c r="U2773" t="s">
        <v>40</v>
      </c>
      <c r="V2773" t="s">
        <v>3766</v>
      </c>
      <c r="W2773">
        <v>6</v>
      </c>
      <c r="X2773" t="s">
        <v>42</v>
      </c>
      <c r="Y2773">
        <v>6</v>
      </c>
      <c r="Z2773" t="s">
        <v>40</v>
      </c>
      <c r="AA2773" t="s">
        <v>193</v>
      </c>
      <c r="AB2773" t="s">
        <v>44</v>
      </c>
      <c r="AE2773" t="s">
        <v>298</v>
      </c>
      <c r="AF2773" t="s">
        <v>10200</v>
      </c>
      <c r="AG2773" s="1">
        <v>46020</v>
      </c>
      <c r="AH2773" t="s">
        <v>70</v>
      </c>
      <c r="AI2773">
        <f>_xlfn.XLOOKUP(Tabela5[[#This Row],[UUID]],Planilha2!$A:$A,Planilha2!B:B,"")</f>
        <v>0</v>
      </c>
      <c r="AJ2773">
        <f>_xlfn.XLOOKUP(Tabela5[[#This Row],[UUID]],Planilha2!$A:$A,Planilha2!C:C,"")</f>
        <v>0</v>
      </c>
      <c r="AK2773">
        <f>_xlfn.XLOOKUP(Tabela5[[#This Row],[UUID]],Planilha2!$A:$A,Planilha2!D:D,"")</f>
        <v>1</v>
      </c>
      <c r="AL2773">
        <f>_xlfn.XLOOKUP(Tabela5[[#This Row],[UUID]],Planilha2!$A:$A,Planilha2!E:E,"")</f>
        <v>2</v>
      </c>
      <c r="AM2773">
        <f>_xlfn.XLOOKUP(Tabela5[[#This Row],[UUID]],Planilha2!$A:$A,Planilha2!F:F,"")</f>
        <v>0</v>
      </c>
      <c r="AN2773">
        <f>_xlfn.XLOOKUP(Tabela5[[#This Row],[UUID]],Planilha2!$A:$A,Planilha2!G:G,"")</f>
        <v>0</v>
      </c>
      <c r="AO2773">
        <f>_xlfn.XLOOKUP(Tabela5[[#This Row],[UUID]],Planilha2!$A:$A,Planilha2!H:H,"")</f>
        <v>0</v>
      </c>
      <c r="AP2773">
        <f>_xlfn.XLOOKUP(Tabela5[[#This Row],[UUID]],Planilha2!$A:$A,Planilha2!I:I,"")</f>
        <v>1</v>
      </c>
      <c r="AQ2773">
        <f>_xlfn.XLOOKUP(Tabela5[[#This Row],[UUID]],Planilha2!$A:$A,Planilha2!J:J,"")</f>
        <v>1</v>
      </c>
      <c r="AR2773">
        <f>_xlfn.XLOOKUP(Tabela5[[#This Row],[UUID]],Planilha2!$A:$A,Planilha2!K:K,"")</f>
        <v>1</v>
      </c>
      <c r="AS2773">
        <f>_xlfn.XLOOKUP(Tabela5[[#This Row],[UUID]],Planilha2!$A:$A,Planilha2!L:L,"")</f>
        <v>1</v>
      </c>
      <c r="AT2773">
        <f>_xlfn.XLOOKUP(Tabela5[[#This Row],[UUID]],Planilha2!$A:$A,Planilha2!M:M,"")</f>
        <v>0</v>
      </c>
      <c r="AU2773">
        <f>_xlfn.XLOOKUP(Tabela5[[#This Row],[UUID]],Planilha2!$A:$A,Planilha2!N:N,"")</f>
        <v>0</v>
      </c>
      <c r="AV2773">
        <f>_xlfn.XLOOKUP(Tabela5[[#This Row],[UUID]],Planilha2!$A:$A,Planilha2!O:O,"")</f>
        <v>0</v>
      </c>
    </row>
    <row r="2774" spans="1:48" x14ac:dyDescent="0.2">
      <c r="A2774" t="s">
        <v>10201</v>
      </c>
      <c r="B2774" t="s">
        <v>35</v>
      </c>
      <c r="C2774">
        <v>23934786</v>
      </c>
      <c r="D2774">
        <v>4365319841</v>
      </c>
      <c r="E2774" t="s">
        <v>2158</v>
      </c>
      <c r="F2774" t="s">
        <v>2159</v>
      </c>
      <c r="G2774" t="s">
        <v>2160</v>
      </c>
      <c r="H2774" s="1">
        <v>45962</v>
      </c>
      <c r="I2774">
        <v>202511</v>
      </c>
      <c r="J2774">
        <v>1221.20508</v>
      </c>
      <c r="L2774">
        <v>1221.21</v>
      </c>
      <c r="N2774">
        <v>90415250</v>
      </c>
      <c r="O2774" s="1">
        <v>45992</v>
      </c>
      <c r="P2774" s="1">
        <v>46017</v>
      </c>
      <c r="R2774">
        <v>109</v>
      </c>
      <c r="S2774" t="s">
        <v>53</v>
      </c>
      <c r="T2774" t="s">
        <v>40</v>
      </c>
      <c r="U2774" t="s">
        <v>40</v>
      </c>
      <c r="V2774" t="s">
        <v>2161</v>
      </c>
      <c r="W2774">
        <v>6</v>
      </c>
      <c r="X2774" t="s">
        <v>42</v>
      </c>
      <c r="Y2774">
        <v>6</v>
      </c>
      <c r="Z2774" t="s">
        <v>40</v>
      </c>
      <c r="AA2774" t="s">
        <v>193</v>
      </c>
      <c r="AB2774" t="s">
        <v>44</v>
      </c>
      <c r="AE2774" t="s">
        <v>298</v>
      </c>
      <c r="AF2774" t="s">
        <v>10202</v>
      </c>
      <c r="AG2774" s="1">
        <v>46000</v>
      </c>
      <c r="AH2774" t="s">
        <v>70</v>
      </c>
      <c r="AI2774">
        <f>_xlfn.XLOOKUP(Tabela5[[#This Row],[UUID]],Planilha2!$A:$A,Planilha2!B:B,"")</f>
        <v>0</v>
      </c>
      <c r="AJ2774">
        <f>_xlfn.XLOOKUP(Tabela5[[#This Row],[UUID]],Planilha2!$A:$A,Planilha2!C:C,"")</f>
        <v>0</v>
      </c>
      <c r="AK2774">
        <f>_xlfn.XLOOKUP(Tabela5[[#This Row],[UUID]],Planilha2!$A:$A,Planilha2!D:D,"")</f>
        <v>0</v>
      </c>
      <c r="AL2774">
        <f>_xlfn.XLOOKUP(Tabela5[[#This Row],[UUID]],Planilha2!$A:$A,Planilha2!E:E,"")</f>
        <v>5</v>
      </c>
      <c r="AM2774">
        <f>_xlfn.XLOOKUP(Tabela5[[#This Row],[UUID]],Planilha2!$A:$A,Planilha2!F:F,"")</f>
        <v>0</v>
      </c>
      <c r="AN2774">
        <f>_xlfn.XLOOKUP(Tabela5[[#This Row],[UUID]],Planilha2!$A:$A,Planilha2!G:G,"")</f>
        <v>0</v>
      </c>
      <c r="AO2774">
        <f>_xlfn.XLOOKUP(Tabela5[[#This Row],[UUID]],Planilha2!$A:$A,Planilha2!H:H,"")</f>
        <v>0</v>
      </c>
      <c r="AP2774">
        <f>_xlfn.XLOOKUP(Tabela5[[#This Row],[UUID]],Planilha2!$A:$A,Planilha2!I:I,"")</f>
        <v>0</v>
      </c>
      <c r="AQ2774">
        <f>_xlfn.XLOOKUP(Tabela5[[#This Row],[UUID]],Planilha2!$A:$A,Planilha2!J:J,"")</f>
        <v>0</v>
      </c>
      <c r="AR2774">
        <f>_xlfn.XLOOKUP(Tabela5[[#This Row],[UUID]],Planilha2!$A:$A,Planilha2!K:K,"")</f>
        <v>0</v>
      </c>
      <c r="AS2774">
        <f>_xlfn.XLOOKUP(Tabela5[[#This Row],[UUID]],Planilha2!$A:$A,Planilha2!L:L,"")</f>
        <v>0</v>
      </c>
      <c r="AT2774">
        <f>_xlfn.XLOOKUP(Tabela5[[#This Row],[UUID]],Planilha2!$A:$A,Planilha2!M:M,"")</f>
        <v>0</v>
      </c>
      <c r="AU2774">
        <f>_xlfn.XLOOKUP(Tabela5[[#This Row],[UUID]],Planilha2!$A:$A,Planilha2!N:N,"")</f>
        <v>0</v>
      </c>
      <c r="AV2774">
        <f>_xlfn.XLOOKUP(Tabela5[[#This Row],[UUID]],Planilha2!$A:$A,Planilha2!O:O,"")</f>
        <v>0</v>
      </c>
    </row>
    <row r="2775" spans="1:48" x14ac:dyDescent="0.2">
      <c r="A2775" t="s">
        <v>10203</v>
      </c>
      <c r="B2775" t="s">
        <v>35</v>
      </c>
      <c r="C2775">
        <v>17559839</v>
      </c>
      <c r="D2775">
        <v>85163902920</v>
      </c>
      <c r="E2775" t="s">
        <v>6838</v>
      </c>
      <c r="F2775" t="s">
        <v>10204</v>
      </c>
      <c r="G2775" t="s">
        <v>6840</v>
      </c>
      <c r="H2775" s="1">
        <v>45931</v>
      </c>
      <c r="I2775">
        <v>202510</v>
      </c>
      <c r="J2775">
        <v>1883.8406500000001</v>
      </c>
      <c r="L2775">
        <v>1883.84</v>
      </c>
      <c r="N2775">
        <v>90405611</v>
      </c>
      <c r="O2775" s="1">
        <v>45978</v>
      </c>
      <c r="P2775" s="1">
        <v>45986</v>
      </c>
      <c r="R2775">
        <v>140</v>
      </c>
      <c r="S2775" t="s">
        <v>53</v>
      </c>
      <c r="T2775" t="s">
        <v>40</v>
      </c>
      <c r="U2775" t="s">
        <v>40</v>
      </c>
      <c r="V2775" t="s">
        <v>6841</v>
      </c>
      <c r="W2775">
        <v>6</v>
      </c>
      <c r="X2775" t="s">
        <v>42</v>
      </c>
      <c r="Y2775">
        <v>6</v>
      </c>
      <c r="Z2775" t="s">
        <v>40</v>
      </c>
      <c r="AA2775" t="s">
        <v>982</v>
      </c>
      <c r="AB2775" t="s">
        <v>44</v>
      </c>
      <c r="AE2775" t="s">
        <v>2711</v>
      </c>
      <c r="AF2775" t="s">
        <v>10205</v>
      </c>
      <c r="AG2775" s="1">
        <v>45975</v>
      </c>
      <c r="AH2775" t="s">
        <v>70</v>
      </c>
      <c r="AI2775">
        <f>_xlfn.XLOOKUP(Tabela5[[#This Row],[UUID]],Planilha2!$A:$A,Planilha2!B:B,"")</f>
        <v>0</v>
      </c>
      <c r="AJ2775">
        <f>_xlfn.XLOOKUP(Tabela5[[#This Row],[UUID]],Planilha2!$A:$A,Planilha2!C:C,"")</f>
        <v>0</v>
      </c>
      <c r="AK2775">
        <f>_xlfn.XLOOKUP(Tabela5[[#This Row],[UUID]],Planilha2!$A:$A,Planilha2!D:D,"")</f>
        <v>0</v>
      </c>
      <c r="AL2775">
        <f>_xlfn.XLOOKUP(Tabela5[[#This Row],[UUID]],Planilha2!$A:$A,Planilha2!E:E,"")</f>
        <v>5</v>
      </c>
      <c r="AM2775">
        <f>_xlfn.XLOOKUP(Tabela5[[#This Row],[UUID]],Planilha2!$A:$A,Planilha2!F:F,"")</f>
        <v>0</v>
      </c>
      <c r="AN2775">
        <f>_xlfn.XLOOKUP(Tabela5[[#This Row],[UUID]],Planilha2!$A:$A,Planilha2!G:G,"")</f>
        <v>0</v>
      </c>
      <c r="AO2775">
        <f>_xlfn.XLOOKUP(Tabela5[[#This Row],[UUID]],Planilha2!$A:$A,Planilha2!H:H,"")</f>
        <v>0</v>
      </c>
      <c r="AP2775">
        <f>_xlfn.XLOOKUP(Tabela5[[#This Row],[UUID]],Planilha2!$A:$A,Planilha2!I:I,"")</f>
        <v>0</v>
      </c>
      <c r="AQ2775">
        <f>_xlfn.XLOOKUP(Tabela5[[#This Row],[UUID]],Planilha2!$A:$A,Planilha2!J:J,"")</f>
        <v>0</v>
      </c>
      <c r="AR2775">
        <f>_xlfn.XLOOKUP(Tabela5[[#This Row],[UUID]],Planilha2!$A:$A,Planilha2!K:K,"")</f>
        <v>0</v>
      </c>
      <c r="AS2775">
        <f>_xlfn.XLOOKUP(Tabela5[[#This Row],[UUID]],Planilha2!$A:$A,Planilha2!L:L,"")</f>
        <v>0</v>
      </c>
      <c r="AT2775">
        <f>_xlfn.XLOOKUP(Tabela5[[#This Row],[UUID]],Planilha2!$A:$A,Planilha2!M:M,"")</f>
        <v>0</v>
      </c>
      <c r="AU2775">
        <f>_xlfn.XLOOKUP(Tabela5[[#This Row],[UUID]],Planilha2!$A:$A,Planilha2!N:N,"")</f>
        <v>0</v>
      </c>
      <c r="AV2775">
        <f>_xlfn.XLOOKUP(Tabela5[[#This Row],[UUID]],Planilha2!$A:$A,Planilha2!O:O,"")</f>
        <v>0</v>
      </c>
    </row>
    <row r="2776" spans="1:48" x14ac:dyDescent="0.2">
      <c r="A2776" t="s">
        <v>10206</v>
      </c>
      <c r="B2776" t="s">
        <v>35</v>
      </c>
      <c r="C2776">
        <v>4002265554</v>
      </c>
      <c r="D2776">
        <v>5896289847</v>
      </c>
      <c r="E2776" t="s">
        <v>3748</v>
      </c>
      <c r="F2776" t="s">
        <v>5910</v>
      </c>
      <c r="G2776" t="s">
        <v>3750</v>
      </c>
      <c r="H2776" s="1">
        <v>45962</v>
      </c>
      <c r="I2776">
        <v>202511</v>
      </c>
      <c r="J2776">
        <v>158.52256</v>
      </c>
      <c r="L2776">
        <v>158.52000000000001</v>
      </c>
      <c r="N2776">
        <v>90423798</v>
      </c>
      <c r="O2776" s="1">
        <v>45993</v>
      </c>
      <c r="P2776" s="1">
        <v>46017</v>
      </c>
      <c r="R2776">
        <v>109</v>
      </c>
      <c r="S2776" t="s">
        <v>53</v>
      </c>
      <c r="T2776" t="s">
        <v>40</v>
      </c>
      <c r="U2776" t="s">
        <v>40</v>
      </c>
      <c r="V2776" t="s">
        <v>3751</v>
      </c>
      <c r="W2776">
        <v>6</v>
      </c>
      <c r="X2776" t="s">
        <v>42</v>
      </c>
      <c r="Y2776">
        <v>6</v>
      </c>
      <c r="Z2776" t="s">
        <v>40</v>
      </c>
      <c r="AA2776" t="s">
        <v>193</v>
      </c>
      <c r="AB2776" t="s">
        <v>44</v>
      </c>
      <c r="AE2776" t="s">
        <v>298</v>
      </c>
      <c r="AF2776" t="s">
        <v>10207</v>
      </c>
      <c r="AG2776" s="1">
        <v>46000</v>
      </c>
      <c r="AH2776" t="s">
        <v>70</v>
      </c>
      <c r="AI2776">
        <f>_xlfn.XLOOKUP(Tabela5[[#This Row],[UUID]],Planilha2!$A:$A,Planilha2!B:B,"")</f>
        <v>0</v>
      </c>
      <c r="AJ2776">
        <f>_xlfn.XLOOKUP(Tabela5[[#This Row],[UUID]],Planilha2!$A:$A,Planilha2!C:C,"")</f>
        <v>0</v>
      </c>
      <c r="AK2776">
        <f>_xlfn.XLOOKUP(Tabela5[[#This Row],[UUID]],Planilha2!$A:$A,Planilha2!D:D,"")</f>
        <v>0</v>
      </c>
      <c r="AL2776">
        <f>_xlfn.XLOOKUP(Tabela5[[#This Row],[UUID]],Planilha2!$A:$A,Planilha2!E:E,"")</f>
        <v>5</v>
      </c>
      <c r="AM2776">
        <f>_xlfn.XLOOKUP(Tabela5[[#This Row],[UUID]],Planilha2!$A:$A,Planilha2!F:F,"")</f>
        <v>0</v>
      </c>
      <c r="AN2776">
        <f>_xlfn.XLOOKUP(Tabela5[[#This Row],[UUID]],Planilha2!$A:$A,Planilha2!G:G,"")</f>
        <v>0</v>
      </c>
      <c r="AO2776">
        <f>_xlfn.XLOOKUP(Tabela5[[#This Row],[UUID]],Planilha2!$A:$A,Planilha2!H:H,"")</f>
        <v>0</v>
      </c>
      <c r="AP2776">
        <f>_xlfn.XLOOKUP(Tabela5[[#This Row],[UUID]],Planilha2!$A:$A,Planilha2!I:I,"")</f>
        <v>0</v>
      </c>
      <c r="AQ2776">
        <f>_xlfn.XLOOKUP(Tabela5[[#This Row],[UUID]],Planilha2!$A:$A,Planilha2!J:J,"")</f>
        <v>0</v>
      </c>
      <c r="AR2776">
        <f>_xlfn.XLOOKUP(Tabela5[[#This Row],[UUID]],Planilha2!$A:$A,Planilha2!K:K,"")</f>
        <v>0</v>
      </c>
      <c r="AS2776">
        <f>_xlfn.XLOOKUP(Tabela5[[#This Row],[UUID]],Planilha2!$A:$A,Planilha2!L:L,"")</f>
        <v>0</v>
      </c>
      <c r="AT2776">
        <f>_xlfn.XLOOKUP(Tabela5[[#This Row],[UUID]],Planilha2!$A:$A,Planilha2!M:M,"")</f>
        <v>0</v>
      </c>
      <c r="AU2776">
        <f>_xlfn.XLOOKUP(Tabela5[[#This Row],[UUID]],Planilha2!$A:$A,Planilha2!N:N,"")</f>
        <v>0</v>
      </c>
      <c r="AV2776">
        <f>_xlfn.XLOOKUP(Tabela5[[#This Row],[UUID]],Planilha2!$A:$A,Planilha2!O:O,"")</f>
        <v>0</v>
      </c>
    </row>
    <row r="2777" spans="1:48" x14ac:dyDescent="0.2">
      <c r="A2777" t="s">
        <v>10208</v>
      </c>
      <c r="B2777" t="s">
        <v>35</v>
      </c>
      <c r="C2777">
        <v>33835799</v>
      </c>
      <c r="D2777">
        <v>16802198800</v>
      </c>
      <c r="E2777" t="s">
        <v>5927</v>
      </c>
      <c r="F2777" t="s">
        <v>9553</v>
      </c>
      <c r="G2777" t="s">
        <v>5929</v>
      </c>
      <c r="H2777" s="1">
        <v>45962</v>
      </c>
      <c r="I2777">
        <v>202511</v>
      </c>
      <c r="J2777">
        <v>3335.2519000000002</v>
      </c>
      <c r="K2777">
        <v>156.21</v>
      </c>
      <c r="L2777">
        <v>3491.46</v>
      </c>
      <c r="N2777">
        <v>90514063</v>
      </c>
      <c r="O2777" s="1">
        <v>46092</v>
      </c>
      <c r="P2777" s="1">
        <v>46104</v>
      </c>
      <c r="R2777">
        <v>22</v>
      </c>
      <c r="S2777" t="s">
        <v>53</v>
      </c>
      <c r="T2777" t="s">
        <v>40</v>
      </c>
      <c r="U2777" t="s">
        <v>40</v>
      </c>
      <c r="V2777" t="s">
        <v>5930</v>
      </c>
      <c r="W2777">
        <v>6</v>
      </c>
      <c r="X2777" t="s">
        <v>42</v>
      </c>
      <c r="Y2777">
        <v>6</v>
      </c>
      <c r="Z2777" t="s">
        <v>40</v>
      </c>
      <c r="AA2777" t="s">
        <v>193</v>
      </c>
      <c r="AB2777" t="s">
        <v>44</v>
      </c>
      <c r="AE2777" t="s">
        <v>47</v>
      </c>
      <c r="AF2777" t="s">
        <v>10209</v>
      </c>
      <c r="AG2777" s="1">
        <v>46003</v>
      </c>
      <c r="AH2777" t="s">
        <v>70</v>
      </c>
      <c r="AI2777">
        <f>_xlfn.XLOOKUP(Tabela5[[#This Row],[UUID]],Planilha2!$A:$A,Planilha2!B:B,"")</f>
        <v>0</v>
      </c>
      <c r="AJ2777">
        <f>_xlfn.XLOOKUP(Tabela5[[#This Row],[UUID]],Planilha2!$A:$A,Planilha2!C:C,"")</f>
        <v>0</v>
      </c>
      <c r="AK2777">
        <f>_xlfn.XLOOKUP(Tabela5[[#This Row],[UUID]],Planilha2!$A:$A,Planilha2!D:D,"")</f>
        <v>0</v>
      </c>
      <c r="AL2777">
        <f>_xlfn.XLOOKUP(Tabela5[[#This Row],[UUID]],Planilha2!$A:$A,Planilha2!E:E,"")</f>
        <v>5</v>
      </c>
      <c r="AM2777">
        <f>_xlfn.XLOOKUP(Tabela5[[#This Row],[UUID]],Planilha2!$A:$A,Planilha2!F:F,"")</f>
        <v>0</v>
      </c>
      <c r="AN2777">
        <f>_xlfn.XLOOKUP(Tabela5[[#This Row],[UUID]],Planilha2!$A:$A,Planilha2!G:G,"")</f>
        <v>0</v>
      </c>
      <c r="AO2777">
        <f>_xlfn.XLOOKUP(Tabela5[[#This Row],[UUID]],Planilha2!$A:$A,Planilha2!H:H,"")</f>
        <v>0</v>
      </c>
      <c r="AP2777">
        <f>_xlfn.XLOOKUP(Tabela5[[#This Row],[UUID]],Planilha2!$A:$A,Planilha2!I:I,"")</f>
        <v>0</v>
      </c>
      <c r="AQ2777">
        <f>_xlfn.XLOOKUP(Tabela5[[#This Row],[UUID]],Planilha2!$A:$A,Planilha2!J:J,"")</f>
        <v>0</v>
      </c>
      <c r="AR2777">
        <f>_xlfn.XLOOKUP(Tabela5[[#This Row],[UUID]],Planilha2!$A:$A,Planilha2!K:K,"")</f>
        <v>0</v>
      </c>
      <c r="AS2777">
        <f>_xlfn.XLOOKUP(Tabela5[[#This Row],[UUID]],Planilha2!$A:$A,Planilha2!L:L,"")</f>
        <v>0</v>
      </c>
      <c r="AT2777">
        <f>_xlfn.XLOOKUP(Tabela5[[#This Row],[UUID]],Planilha2!$A:$A,Planilha2!M:M,"")</f>
        <v>0</v>
      </c>
      <c r="AU2777">
        <f>_xlfn.XLOOKUP(Tabela5[[#This Row],[UUID]],Planilha2!$A:$A,Planilha2!N:N,"")</f>
        <v>0</v>
      </c>
      <c r="AV2777">
        <f>_xlfn.XLOOKUP(Tabela5[[#This Row],[UUID]],Planilha2!$A:$A,Planilha2!O:O,"")</f>
        <v>0</v>
      </c>
    </row>
    <row r="2778" spans="1:48" x14ac:dyDescent="0.2">
      <c r="A2778" t="s">
        <v>10210</v>
      </c>
      <c r="B2778" t="s">
        <v>35</v>
      </c>
      <c r="C2778">
        <v>4000828297</v>
      </c>
      <c r="D2778">
        <v>96854537134</v>
      </c>
      <c r="E2778" t="s">
        <v>3693</v>
      </c>
      <c r="F2778" t="s">
        <v>8046</v>
      </c>
      <c r="G2778" t="s">
        <v>3695</v>
      </c>
      <c r="H2778" s="1">
        <v>45962</v>
      </c>
      <c r="I2778">
        <v>202511</v>
      </c>
      <c r="J2778">
        <v>248.78735</v>
      </c>
      <c r="L2778">
        <v>248.79</v>
      </c>
      <c r="N2778">
        <v>90423655</v>
      </c>
      <c r="O2778" s="1">
        <v>45993</v>
      </c>
      <c r="P2778" s="1">
        <v>46017</v>
      </c>
      <c r="R2778">
        <v>109</v>
      </c>
      <c r="S2778" t="s">
        <v>53</v>
      </c>
      <c r="T2778" t="s">
        <v>40</v>
      </c>
      <c r="U2778" t="s">
        <v>40</v>
      </c>
      <c r="V2778" t="s">
        <v>3696</v>
      </c>
      <c r="W2778">
        <v>6</v>
      </c>
      <c r="X2778" t="s">
        <v>42</v>
      </c>
      <c r="Y2778">
        <v>6</v>
      </c>
      <c r="Z2778" t="s">
        <v>40</v>
      </c>
      <c r="AA2778" t="s">
        <v>193</v>
      </c>
      <c r="AB2778" t="s">
        <v>44</v>
      </c>
      <c r="AE2778" t="s">
        <v>298</v>
      </c>
      <c r="AF2778" t="s">
        <v>10211</v>
      </c>
      <c r="AG2778" s="1">
        <v>46033</v>
      </c>
      <c r="AH2778" t="s">
        <v>70</v>
      </c>
      <c r="AI2778">
        <f>_xlfn.XLOOKUP(Tabela5[[#This Row],[UUID]],Planilha2!$A:$A,Planilha2!B:B,"")</f>
        <v>0</v>
      </c>
      <c r="AJ2778">
        <f>_xlfn.XLOOKUP(Tabela5[[#This Row],[UUID]],Planilha2!$A:$A,Planilha2!C:C,"")</f>
        <v>0</v>
      </c>
      <c r="AK2778">
        <f>_xlfn.XLOOKUP(Tabela5[[#This Row],[UUID]],Planilha2!$A:$A,Planilha2!D:D,"")</f>
        <v>1</v>
      </c>
      <c r="AL2778">
        <f>_xlfn.XLOOKUP(Tabela5[[#This Row],[UUID]],Planilha2!$A:$A,Planilha2!E:E,"")</f>
        <v>0</v>
      </c>
      <c r="AM2778">
        <f>_xlfn.XLOOKUP(Tabela5[[#This Row],[UUID]],Planilha2!$A:$A,Planilha2!F:F,"")</f>
        <v>0</v>
      </c>
      <c r="AN2778">
        <f>_xlfn.XLOOKUP(Tabela5[[#This Row],[UUID]],Planilha2!$A:$A,Planilha2!G:G,"")</f>
        <v>1</v>
      </c>
      <c r="AO2778">
        <f>_xlfn.XLOOKUP(Tabela5[[#This Row],[UUID]],Planilha2!$A:$A,Planilha2!H:H,"")</f>
        <v>1</v>
      </c>
      <c r="AP2778">
        <f>_xlfn.XLOOKUP(Tabela5[[#This Row],[UUID]],Planilha2!$A:$A,Planilha2!I:I,"")</f>
        <v>1</v>
      </c>
      <c r="AQ2778">
        <f>_xlfn.XLOOKUP(Tabela5[[#This Row],[UUID]],Planilha2!$A:$A,Planilha2!J:J,"")</f>
        <v>1</v>
      </c>
      <c r="AR2778">
        <f>_xlfn.XLOOKUP(Tabela5[[#This Row],[UUID]],Planilha2!$A:$A,Planilha2!K:K,"")</f>
        <v>1</v>
      </c>
      <c r="AS2778">
        <f>_xlfn.XLOOKUP(Tabela5[[#This Row],[UUID]],Planilha2!$A:$A,Planilha2!L:L,"")</f>
        <v>1</v>
      </c>
      <c r="AT2778">
        <f>_xlfn.XLOOKUP(Tabela5[[#This Row],[UUID]],Planilha2!$A:$A,Planilha2!M:M,"")</f>
        <v>1</v>
      </c>
      <c r="AU2778">
        <f>_xlfn.XLOOKUP(Tabela5[[#This Row],[UUID]],Planilha2!$A:$A,Planilha2!N:N,"")</f>
        <v>1</v>
      </c>
      <c r="AV2778">
        <f>_xlfn.XLOOKUP(Tabela5[[#This Row],[UUID]],Planilha2!$A:$A,Planilha2!O:O,"")</f>
        <v>1</v>
      </c>
    </row>
    <row r="2779" spans="1:48" x14ac:dyDescent="0.2">
      <c r="A2779" t="s">
        <v>10212</v>
      </c>
      <c r="B2779" t="s">
        <v>35</v>
      </c>
      <c r="C2779">
        <v>11645610</v>
      </c>
      <c r="D2779">
        <v>32534755811</v>
      </c>
      <c r="E2779" t="s">
        <v>1683</v>
      </c>
      <c r="F2779" t="s">
        <v>5933</v>
      </c>
      <c r="G2779" t="s">
        <v>1685</v>
      </c>
      <c r="H2779" s="1">
        <v>45962</v>
      </c>
      <c r="I2779">
        <v>202511</v>
      </c>
      <c r="J2779">
        <v>893.52337</v>
      </c>
      <c r="L2779">
        <v>893.52</v>
      </c>
      <c r="N2779">
        <v>90423582</v>
      </c>
      <c r="O2779" s="1">
        <v>45993</v>
      </c>
      <c r="P2779" s="1">
        <v>46017</v>
      </c>
      <c r="R2779">
        <v>109</v>
      </c>
      <c r="S2779" t="s">
        <v>53</v>
      </c>
      <c r="T2779" t="s">
        <v>40</v>
      </c>
      <c r="U2779" t="s">
        <v>40</v>
      </c>
      <c r="V2779" t="s">
        <v>1686</v>
      </c>
      <c r="W2779">
        <v>6</v>
      </c>
      <c r="X2779" t="s">
        <v>42</v>
      </c>
      <c r="Y2779">
        <v>6</v>
      </c>
      <c r="Z2779" t="s">
        <v>40</v>
      </c>
      <c r="AA2779" t="s">
        <v>193</v>
      </c>
      <c r="AB2779" t="s">
        <v>44</v>
      </c>
      <c r="AE2779" t="s">
        <v>298</v>
      </c>
      <c r="AF2779" t="s">
        <v>10213</v>
      </c>
      <c r="AG2779" s="1">
        <v>46020</v>
      </c>
      <c r="AH2779" t="s">
        <v>70</v>
      </c>
      <c r="AI2779">
        <f>_xlfn.XLOOKUP(Tabela5[[#This Row],[UUID]],Planilha2!$A:$A,Planilha2!B:B,"")</f>
        <v>0</v>
      </c>
      <c r="AJ2779">
        <f>_xlfn.XLOOKUP(Tabela5[[#This Row],[UUID]],Planilha2!$A:$A,Planilha2!C:C,"")</f>
        <v>0</v>
      </c>
      <c r="AK2779">
        <f>_xlfn.XLOOKUP(Tabela5[[#This Row],[UUID]],Planilha2!$A:$A,Planilha2!D:D,"")</f>
        <v>1</v>
      </c>
      <c r="AL2779">
        <f>_xlfn.XLOOKUP(Tabela5[[#This Row],[UUID]],Planilha2!$A:$A,Planilha2!E:E,"")</f>
        <v>2</v>
      </c>
      <c r="AM2779">
        <f>_xlfn.XLOOKUP(Tabela5[[#This Row],[UUID]],Planilha2!$A:$A,Planilha2!F:F,"")</f>
        <v>0</v>
      </c>
      <c r="AN2779">
        <f>_xlfn.XLOOKUP(Tabela5[[#This Row],[UUID]],Planilha2!$A:$A,Planilha2!G:G,"")</f>
        <v>0</v>
      </c>
      <c r="AO2779">
        <f>_xlfn.XLOOKUP(Tabela5[[#This Row],[UUID]],Planilha2!$A:$A,Planilha2!H:H,"")</f>
        <v>0</v>
      </c>
      <c r="AP2779">
        <f>_xlfn.XLOOKUP(Tabela5[[#This Row],[UUID]],Planilha2!$A:$A,Planilha2!I:I,"")</f>
        <v>1</v>
      </c>
      <c r="AQ2779">
        <f>_xlfn.XLOOKUP(Tabela5[[#This Row],[UUID]],Planilha2!$A:$A,Planilha2!J:J,"")</f>
        <v>1</v>
      </c>
      <c r="AR2779">
        <f>_xlfn.XLOOKUP(Tabela5[[#This Row],[UUID]],Planilha2!$A:$A,Planilha2!K:K,"")</f>
        <v>1</v>
      </c>
      <c r="AS2779">
        <f>_xlfn.XLOOKUP(Tabela5[[#This Row],[UUID]],Planilha2!$A:$A,Planilha2!L:L,"")</f>
        <v>1</v>
      </c>
      <c r="AT2779">
        <f>_xlfn.XLOOKUP(Tabela5[[#This Row],[UUID]],Planilha2!$A:$A,Planilha2!M:M,"")</f>
        <v>0</v>
      </c>
      <c r="AU2779">
        <f>_xlfn.XLOOKUP(Tabela5[[#This Row],[UUID]],Planilha2!$A:$A,Planilha2!N:N,"")</f>
        <v>0</v>
      </c>
      <c r="AV2779">
        <f>_xlfn.XLOOKUP(Tabela5[[#This Row],[UUID]],Planilha2!$A:$A,Planilha2!O:O,"")</f>
        <v>0</v>
      </c>
    </row>
    <row r="2780" spans="1:48" x14ac:dyDescent="0.2">
      <c r="A2780" t="s">
        <v>10214</v>
      </c>
      <c r="B2780" t="s">
        <v>35</v>
      </c>
      <c r="C2780">
        <v>36183822</v>
      </c>
      <c r="D2780">
        <v>89725336615</v>
      </c>
      <c r="E2780" t="s">
        <v>1660</v>
      </c>
      <c r="F2780" t="s">
        <v>5936</v>
      </c>
      <c r="G2780" t="s">
        <v>1662</v>
      </c>
      <c r="H2780" s="1">
        <v>45962</v>
      </c>
      <c r="I2780">
        <v>202511</v>
      </c>
      <c r="J2780">
        <v>309.65904999999998</v>
      </c>
      <c r="L2780">
        <v>309.66000000000003</v>
      </c>
      <c r="N2780">
        <v>90486732</v>
      </c>
      <c r="O2780" s="1">
        <v>46063</v>
      </c>
      <c r="P2780" s="1">
        <v>46073</v>
      </c>
      <c r="R2780">
        <v>53</v>
      </c>
      <c r="S2780" t="s">
        <v>53</v>
      </c>
      <c r="T2780" t="s">
        <v>40</v>
      </c>
      <c r="U2780" t="s">
        <v>40</v>
      </c>
      <c r="V2780" t="s">
        <v>1663</v>
      </c>
      <c r="W2780">
        <v>6</v>
      </c>
      <c r="X2780" t="s">
        <v>42</v>
      </c>
      <c r="Y2780">
        <v>6</v>
      </c>
      <c r="Z2780" t="s">
        <v>40</v>
      </c>
      <c r="AA2780" t="s">
        <v>193</v>
      </c>
      <c r="AB2780" t="s">
        <v>44</v>
      </c>
      <c r="AE2780" t="s">
        <v>2615</v>
      </c>
      <c r="AF2780" t="s">
        <v>10215</v>
      </c>
      <c r="AG2780" s="1">
        <v>45994</v>
      </c>
      <c r="AH2780" t="s">
        <v>70</v>
      </c>
      <c r="AI2780">
        <f>_xlfn.XLOOKUP(Tabela5[[#This Row],[UUID]],Planilha2!$A:$A,Planilha2!B:B,"")</f>
        <v>0</v>
      </c>
      <c r="AJ2780">
        <f>_xlfn.XLOOKUP(Tabela5[[#This Row],[UUID]],Planilha2!$A:$A,Planilha2!C:C,"")</f>
        <v>0</v>
      </c>
      <c r="AK2780">
        <f>_xlfn.XLOOKUP(Tabela5[[#This Row],[UUID]],Planilha2!$A:$A,Planilha2!D:D,"")</f>
        <v>0</v>
      </c>
      <c r="AL2780">
        <f>_xlfn.XLOOKUP(Tabela5[[#This Row],[UUID]],Planilha2!$A:$A,Planilha2!E:E,"")</f>
        <v>5</v>
      </c>
      <c r="AM2780">
        <f>_xlfn.XLOOKUP(Tabela5[[#This Row],[UUID]],Planilha2!$A:$A,Planilha2!F:F,"")</f>
        <v>0</v>
      </c>
      <c r="AN2780">
        <f>_xlfn.XLOOKUP(Tabela5[[#This Row],[UUID]],Planilha2!$A:$A,Planilha2!G:G,"")</f>
        <v>0</v>
      </c>
      <c r="AO2780">
        <f>_xlfn.XLOOKUP(Tabela5[[#This Row],[UUID]],Planilha2!$A:$A,Planilha2!H:H,"")</f>
        <v>0</v>
      </c>
      <c r="AP2780">
        <f>_xlfn.XLOOKUP(Tabela5[[#This Row],[UUID]],Planilha2!$A:$A,Planilha2!I:I,"")</f>
        <v>0</v>
      </c>
      <c r="AQ2780">
        <f>_xlfn.XLOOKUP(Tabela5[[#This Row],[UUID]],Planilha2!$A:$A,Planilha2!J:J,"")</f>
        <v>0</v>
      </c>
      <c r="AR2780">
        <f>_xlfn.XLOOKUP(Tabela5[[#This Row],[UUID]],Planilha2!$A:$A,Planilha2!K:K,"")</f>
        <v>0</v>
      </c>
      <c r="AS2780">
        <f>_xlfn.XLOOKUP(Tabela5[[#This Row],[UUID]],Planilha2!$A:$A,Planilha2!L:L,"")</f>
        <v>0</v>
      </c>
      <c r="AT2780">
        <f>_xlfn.XLOOKUP(Tabela5[[#This Row],[UUID]],Planilha2!$A:$A,Planilha2!M:M,"")</f>
        <v>0</v>
      </c>
      <c r="AU2780">
        <f>_xlfn.XLOOKUP(Tabela5[[#This Row],[UUID]],Planilha2!$A:$A,Planilha2!N:N,"")</f>
        <v>0</v>
      </c>
      <c r="AV2780">
        <f>_xlfn.XLOOKUP(Tabela5[[#This Row],[UUID]],Planilha2!$A:$A,Planilha2!O:O,"")</f>
        <v>0</v>
      </c>
    </row>
    <row r="2781" spans="1:48" x14ac:dyDescent="0.2">
      <c r="A2781" t="s">
        <v>10216</v>
      </c>
      <c r="B2781" t="s">
        <v>35</v>
      </c>
      <c r="C2781">
        <v>29662516</v>
      </c>
      <c r="D2781">
        <v>41323766804</v>
      </c>
      <c r="E2781" t="s">
        <v>5951</v>
      </c>
      <c r="F2781" t="s">
        <v>5952</v>
      </c>
      <c r="G2781" t="s">
        <v>5953</v>
      </c>
      <c r="H2781" s="1">
        <v>45962</v>
      </c>
      <c r="I2781">
        <v>202511</v>
      </c>
      <c r="J2781">
        <v>1426.63481</v>
      </c>
      <c r="K2781">
        <v>51.71</v>
      </c>
      <c r="L2781">
        <v>1478.34</v>
      </c>
      <c r="N2781">
        <v>90423572</v>
      </c>
      <c r="O2781" s="1">
        <v>45993</v>
      </c>
      <c r="P2781" s="1">
        <v>46017</v>
      </c>
      <c r="R2781">
        <v>109</v>
      </c>
      <c r="S2781" t="s">
        <v>53</v>
      </c>
      <c r="T2781" t="s">
        <v>40</v>
      </c>
      <c r="U2781" t="s">
        <v>40</v>
      </c>
      <c r="V2781" t="s">
        <v>5954</v>
      </c>
      <c r="W2781">
        <v>6</v>
      </c>
      <c r="X2781" t="s">
        <v>42</v>
      </c>
      <c r="Y2781">
        <v>6</v>
      </c>
      <c r="Z2781" t="s">
        <v>40</v>
      </c>
      <c r="AA2781" t="s">
        <v>193</v>
      </c>
      <c r="AB2781" t="s">
        <v>44</v>
      </c>
      <c r="AE2781" t="s">
        <v>298</v>
      </c>
      <c r="AF2781" t="s">
        <v>10217</v>
      </c>
      <c r="AG2781" s="1">
        <v>46002</v>
      </c>
      <c r="AH2781" t="s">
        <v>70</v>
      </c>
      <c r="AI2781">
        <f>_xlfn.XLOOKUP(Tabela5[[#This Row],[UUID]],Planilha2!$A:$A,Planilha2!B:B,"")</f>
        <v>0</v>
      </c>
      <c r="AJ2781">
        <f>_xlfn.XLOOKUP(Tabela5[[#This Row],[UUID]],Planilha2!$A:$A,Planilha2!C:C,"")</f>
        <v>0</v>
      </c>
      <c r="AK2781">
        <f>_xlfn.XLOOKUP(Tabela5[[#This Row],[UUID]],Planilha2!$A:$A,Planilha2!D:D,"")</f>
        <v>0</v>
      </c>
      <c r="AL2781">
        <f>_xlfn.XLOOKUP(Tabela5[[#This Row],[UUID]],Planilha2!$A:$A,Planilha2!E:E,"")</f>
        <v>6</v>
      </c>
      <c r="AM2781">
        <f>_xlfn.XLOOKUP(Tabela5[[#This Row],[UUID]],Planilha2!$A:$A,Planilha2!F:F,"")</f>
        <v>0</v>
      </c>
      <c r="AN2781">
        <f>_xlfn.XLOOKUP(Tabela5[[#This Row],[UUID]],Planilha2!$A:$A,Planilha2!G:G,"")</f>
        <v>0</v>
      </c>
      <c r="AO2781">
        <f>_xlfn.XLOOKUP(Tabela5[[#This Row],[UUID]],Planilha2!$A:$A,Planilha2!H:H,"")</f>
        <v>0</v>
      </c>
      <c r="AP2781">
        <f>_xlfn.XLOOKUP(Tabela5[[#This Row],[UUID]],Planilha2!$A:$A,Planilha2!I:I,"")</f>
        <v>0</v>
      </c>
      <c r="AQ2781">
        <f>_xlfn.XLOOKUP(Tabela5[[#This Row],[UUID]],Planilha2!$A:$A,Planilha2!J:J,"")</f>
        <v>0</v>
      </c>
      <c r="AR2781">
        <f>_xlfn.XLOOKUP(Tabela5[[#This Row],[UUID]],Planilha2!$A:$A,Planilha2!K:K,"")</f>
        <v>0</v>
      </c>
      <c r="AS2781">
        <f>_xlfn.XLOOKUP(Tabela5[[#This Row],[UUID]],Planilha2!$A:$A,Planilha2!L:L,"")</f>
        <v>0</v>
      </c>
      <c r="AT2781">
        <f>_xlfn.XLOOKUP(Tabela5[[#This Row],[UUID]],Planilha2!$A:$A,Planilha2!M:M,"")</f>
        <v>0</v>
      </c>
      <c r="AU2781">
        <f>_xlfn.XLOOKUP(Tabela5[[#This Row],[UUID]],Planilha2!$A:$A,Planilha2!N:N,"")</f>
        <v>0</v>
      </c>
      <c r="AV2781">
        <f>_xlfn.XLOOKUP(Tabela5[[#This Row],[UUID]],Planilha2!$A:$A,Planilha2!O:O,"")</f>
        <v>0</v>
      </c>
    </row>
    <row r="2782" spans="1:48" x14ac:dyDescent="0.2">
      <c r="A2782" t="s">
        <v>10218</v>
      </c>
      <c r="B2782" t="s">
        <v>35</v>
      </c>
      <c r="C2782">
        <v>68194994</v>
      </c>
      <c r="D2782">
        <v>7247902922</v>
      </c>
      <c r="E2782" t="s">
        <v>6856</v>
      </c>
      <c r="F2782" t="s">
        <v>6857</v>
      </c>
      <c r="G2782" t="s">
        <v>6858</v>
      </c>
      <c r="H2782" s="1">
        <v>45931</v>
      </c>
      <c r="I2782">
        <v>202510</v>
      </c>
      <c r="J2782">
        <v>268.66003999999998</v>
      </c>
      <c r="L2782">
        <v>268.66000000000003</v>
      </c>
      <c r="N2782">
        <v>90431434</v>
      </c>
      <c r="O2782" s="1">
        <v>46007</v>
      </c>
      <c r="P2782" s="1">
        <v>46059</v>
      </c>
      <c r="R2782">
        <v>67</v>
      </c>
      <c r="S2782" t="s">
        <v>53</v>
      </c>
      <c r="T2782" t="s">
        <v>40</v>
      </c>
      <c r="U2782" t="s">
        <v>40</v>
      </c>
      <c r="V2782" t="s">
        <v>6859</v>
      </c>
      <c r="W2782">
        <v>6</v>
      </c>
      <c r="X2782" t="s">
        <v>42</v>
      </c>
      <c r="Y2782">
        <v>6</v>
      </c>
      <c r="Z2782" t="s">
        <v>40</v>
      </c>
      <c r="AA2782" t="s">
        <v>982</v>
      </c>
      <c r="AB2782" t="s">
        <v>44</v>
      </c>
      <c r="AC2782" t="s">
        <v>45</v>
      </c>
      <c r="AE2782" t="s">
        <v>298</v>
      </c>
      <c r="AF2782" t="s">
        <v>10219</v>
      </c>
      <c r="AG2782" s="1">
        <v>46071</v>
      </c>
      <c r="AH2782" t="s">
        <v>2615</v>
      </c>
      <c r="AI2782">
        <f>_xlfn.XLOOKUP(Tabela5[[#This Row],[UUID]],Planilha2!$A:$A,Planilha2!B:B,"")</f>
        <v>1</v>
      </c>
      <c r="AJ2782">
        <f>_xlfn.XLOOKUP(Tabela5[[#This Row],[UUID]],Planilha2!$A:$A,Planilha2!C:C,"")</f>
        <v>2</v>
      </c>
      <c r="AK2782">
        <f>_xlfn.XLOOKUP(Tabela5[[#This Row],[UUID]],Planilha2!$A:$A,Planilha2!D:D,"")</f>
        <v>1</v>
      </c>
      <c r="AL2782">
        <f>_xlfn.XLOOKUP(Tabela5[[#This Row],[UUID]],Planilha2!$A:$A,Planilha2!E:E,"")</f>
        <v>0</v>
      </c>
      <c r="AM2782">
        <f>_xlfn.XLOOKUP(Tabela5[[#This Row],[UUID]],Planilha2!$A:$A,Planilha2!F:F,"")</f>
        <v>1</v>
      </c>
      <c r="AN2782">
        <f>_xlfn.XLOOKUP(Tabela5[[#This Row],[UUID]],Planilha2!$A:$A,Planilha2!G:G,"")</f>
        <v>1</v>
      </c>
      <c r="AO2782">
        <f>_xlfn.XLOOKUP(Tabela5[[#This Row],[UUID]],Planilha2!$A:$A,Planilha2!H:H,"")</f>
        <v>1</v>
      </c>
      <c r="AP2782">
        <f>_xlfn.XLOOKUP(Tabela5[[#This Row],[UUID]],Planilha2!$A:$A,Planilha2!I:I,"")</f>
        <v>1</v>
      </c>
      <c r="AQ2782">
        <f>_xlfn.XLOOKUP(Tabela5[[#This Row],[UUID]],Planilha2!$A:$A,Planilha2!J:J,"")</f>
        <v>1</v>
      </c>
      <c r="AR2782">
        <f>_xlfn.XLOOKUP(Tabela5[[#This Row],[UUID]],Planilha2!$A:$A,Planilha2!K:K,"")</f>
        <v>1</v>
      </c>
      <c r="AS2782">
        <f>_xlfn.XLOOKUP(Tabela5[[#This Row],[UUID]],Planilha2!$A:$A,Planilha2!L:L,"")</f>
        <v>1</v>
      </c>
      <c r="AT2782">
        <f>_xlfn.XLOOKUP(Tabela5[[#This Row],[UUID]],Planilha2!$A:$A,Planilha2!M:M,"")</f>
        <v>0</v>
      </c>
      <c r="AU2782">
        <f>_xlfn.XLOOKUP(Tabela5[[#This Row],[UUID]],Planilha2!$A:$A,Planilha2!N:N,"")</f>
        <v>1</v>
      </c>
      <c r="AV2782">
        <f>_xlfn.XLOOKUP(Tabela5[[#This Row],[UUID]],Planilha2!$A:$A,Planilha2!O:O,"")</f>
        <v>1</v>
      </c>
    </row>
    <row r="2783" spans="1:48" x14ac:dyDescent="0.2">
      <c r="A2783" t="s">
        <v>10220</v>
      </c>
      <c r="B2783" t="s">
        <v>35</v>
      </c>
      <c r="C2783">
        <v>19732350</v>
      </c>
      <c r="D2783">
        <v>15976648800</v>
      </c>
      <c r="E2783" t="s">
        <v>1600</v>
      </c>
      <c r="F2783" t="s">
        <v>5957</v>
      </c>
      <c r="G2783" t="s">
        <v>1602</v>
      </c>
      <c r="H2783" s="1">
        <v>45962</v>
      </c>
      <c r="I2783">
        <v>202511</v>
      </c>
      <c r="J2783">
        <v>171.32015000000001</v>
      </c>
      <c r="L2783">
        <v>171.32</v>
      </c>
      <c r="N2783">
        <v>90423616</v>
      </c>
      <c r="O2783" s="1">
        <v>45993</v>
      </c>
      <c r="P2783" s="1">
        <v>46017</v>
      </c>
      <c r="R2783">
        <v>109</v>
      </c>
      <c r="S2783" t="s">
        <v>53</v>
      </c>
      <c r="T2783" t="s">
        <v>40</v>
      </c>
      <c r="U2783" t="s">
        <v>40</v>
      </c>
      <c r="V2783" t="s">
        <v>1603</v>
      </c>
      <c r="W2783">
        <v>6</v>
      </c>
      <c r="X2783" t="s">
        <v>42</v>
      </c>
      <c r="Y2783">
        <v>6</v>
      </c>
      <c r="Z2783" t="s">
        <v>40</v>
      </c>
      <c r="AA2783" t="s">
        <v>193</v>
      </c>
      <c r="AB2783" t="s">
        <v>44</v>
      </c>
      <c r="AE2783" t="s">
        <v>298</v>
      </c>
      <c r="AF2783" t="s">
        <v>10221</v>
      </c>
      <c r="AG2783" s="1">
        <v>46018</v>
      </c>
      <c r="AH2783" t="s">
        <v>70</v>
      </c>
      <c r="AI2783">
        <f>_xlfn.XLOOKUP(Tabela5[[#This Row],[UUID]],Planilha2!$A:$A,Planilha2!B:B,"")</f>
        <v>0</v>
      </c>
      <c r="AJ2783">
        <f>_xlfn.XLOOKUP(Tabela5[[#This Row],[UUID]],Planilha2!$A:$A,Planilha2!C:C,"")</f>
        <v>0</v>
      </c>
      <c r="AK2783">
        <f>_xlfn.XLOOKUP(Tabela5[[#This Row],[UUID]],Planilha2!$A:$A,Planilha2!D:D,"")</f>
        <v>1</v>
      </c>
      <c r="AL2783">
        <f>_xlfn.XLOOKUP(Tabela5[[#This Row],[UUID]],Planilha2!$A:$A,Planilha2!E:E,"")</f>
        <v>2</v>
      </c>
      <c r="AM2783">
        <f>_xlfn.XLOOKUP(Tabela5[[#This Row],[UUID]],Planilha2!$A:$A,Planilha2!F:F,"")</f>
        <v>0</v>
      </c>
      <c r="AN2783">
        <f>_xlfn.XLOOKUP(Tabela5[[#This Row],[UUID]],Planilha2!$A:$A,Planilha2!G:G,"")</f>
        <v>0</v>
      </c>
      <c r="AO2783">
        <f>_xlfn.XLOOKUP(Tabela5[[#This Row],[UUID]],Planilha2!$A:$A,Planilha2!H:H,"")</f>
        <v>0</v>
      </c>
      <c r="AP2783">
        <f>_xlfn.XLOOKUP(Tabela5[[#This Row],[UUID]],Planilha2!$A:$A,Planilha2!I:I,"")</f>
        <v>0</v>
      </c>
      <c r="AQ2783">
        <f>_xlfn.XLOOKUP(Tabela5[[#This Row],[UUID]],Planilha2!$A:$A,Planilha2!J:J,"")</f>
        <v>1</v>
      </c>
      <c r="AR2783">
        <f>_xlfn.XLOOKUP(Tabela5[[#This Row],[UUID]],Planilha2!$A:$A,Planilha2!K:K,"")</f>
        <v>1</v>
      </c>
      <c r="AS2783">
        <f>_xlfn.XLOOKUP(Tabela5[[#This Row],[UUID]],Planilha2!$A:$A,Planilha2!L:L,"")</f>
        <v>1</v>
      </c>
      <c r="AT2783">
        <f>_xlfn.XLOOKUP(Tabela5[[#This Row],[UUID]],Planilha2!$A:$A,Planilha2!M:M,"")</f>
        <v>0</v>
      </c>
      <c r="AU2783">
        <f>_xlfn.XLOOKUP(Tabela5[[#This Row],[UUID]],Planilha2!$A:$A,Planilha2!N:N,"")</f>
        <v>0</v>
      </c>
      <c r="AV2783">
        <f>_xlfn.XLOOKUP(Tabela5[[#This Row],[UUID]],Planilha2!$A:$A,Planilha2!O:O,"")</f>
        <v>0</v>
      </c>
    </row>
    <row r="2784" spans="1:48" x14ac:dyDescent="0.2">
      <c r="A2784" t="s">
        <v>10222</v>
      </c>
      <c r="B2784" t="s">
        <v>35</v>
      </c>
      <c r="C2784">
        <v>11938838</v>
      </c>
      <c r="D2784">
        <v>55377033868</v>
      </c>
      <c r="E2784" t="s">
        <v>5960</v>
      </c>
      <c r="F2784" t="s">
        <v>5961</v>
      </c>
      <c r="G2784" t="s">
        <v>5962</v>
      </c>
      <c r="H2784" s="1">
        <v>45962</v>
      </c>
      <c r="I2784">
        <v>202511</v>
      </c>
      <c r="J2784">
        <v>206.14795000000001</v>
      </c>
      <c r="K2784">
        <v>4.01</v>
      </c>
      <c r="L2784">
        <v>210.16</v>
      </c>
      <c r="N2784">
        <v>90423575</v>
      </c>
      <c r="O2784" s="1">
        <v>45993</v>
      </c>
      <c r="P2784" s="1">
        <v>46017</v>
      </c>
      <c r="R2784">
        <v>109</v>
      </c>
      <c r="S2784" t="s">
        <v>53</v>
      </c>
      <c r="T2784" t="s">
        <v>40</v>
      </c>
      <c r="U2784" t="s">
        <v>40</v>
      </c>
      <c r="V2784" t="s">
        <v>5963</v>
      </c>
      <c r="W2784">
        <v>6</v>
      </c>
      <c r="X2784" t="s">
        <v>42</v>
      </c>
      <c r="Y2784">
        <v>6</v>
      </c>
      <c r="Z2784" t="s">
        <v>40</v>
      </c>
      <c r="AA2784" t="s">
        <v>193</v>
      </c>
      <c r="AB2784" t="s">
        <v>44</v>
      </c>
      <c r="AE2784" t="s">
        <v>298</v>
      </c>
      <c r="AF2784" t="s">
        <v>10223</v>
      </c>
      <c r="AG2784" s="1">
        <v>46004</v>
      </c>
      <c r="AH2784" t="s">
        <v>70</v>
      </c>
      <c r="AI2784">
        <f>_xlfn.XLOOKUP(Tabela5[[#This Row],[UUID]],Planilha2!$A:$A,Planilha2!B:B,"")</f>
        <v>0</v>
      </c>
      <c r="AJ2784">
        <f>_xlfn.XLOOKUP(Tabela5[[#This Row],[UUID]],Planilha2!$A:$A,Planilha2!C:C,"")</f>
        <v>0</v>
      </c>
      <c r="AK2784">
        <f>_xlfn.XLOOKUP(Tabela5[[#This Row],[UUID]],Planilha2!$A:$A,Planilha2!D:D,"")</f>
        <v>0</v>
      </c>
      <c r="AL2784">
        <f>_xlfn.XLOOKUP(Tabela5[[#This Row],[UUID]],Planilha2!$A:$A,Planilha2!E:E,"")</f>
        <v>5</v>
      </c>
      <c r="AM2784">
        <f>_xlfn.XLOOKUP(Tabela5[[#This Row],[UUID]],Planilha2!$A:$A,Planilha2!F:F,"")</f>
        <v>0</v>
      </c>
      <c r="AN2784">
        <f>_xlfn.XLOOKUP(Tabela5[[#This Row],[UUID]],Planilha2!$A:$A,Planilha2!G:G,"")</f>
        <v>0</v>
      </c>
      <c r="AO2784">
        <f>_xlfn.XLOOKUP(Tabela5[[#This Row],[UUID]],Planilha2!$A:$A,Planilha2!H:H,"")</f>
        <v>0</v>
      </c>
      <c r="AP2784">
        <f>_xlfn.XLOOKUP(Tabela5[[#This Row],[UUID]],Planilha2!$A:$A,Planilha2!I:I,"")</f>
        <v>0</v>
      </c>
      <c r="AQ2784">
        <f>_xlfn.XLOOKUP(Tabela5[[#This Row],[UUID]],Planilha2!$A:$A,Planilha2!J:J,"")</f>
        <v>0</v>
      </c>
      <c r="AR2784">
        <f>_xlfn.XLOOKUP(Tabela5[[#This Row],[UUID]],Planilha2!$A:$A,Planilha2!K:K,"")</f>
        <v>0</v>
      </c>
      <c r="AS2784">
        <f>_xlfn.XLOOKUP(Tabela5[[#This Row],[UUID]],Planilha2!$A:$A,Planilha2!L:L,"")</f>
        <v>0</v>
      </c>
      <c r="AT2784">
        <f>_xlfn.XLOOKUP(Tabela5[[#This Row],[UUID]],Planilha2!$A:$A,Planilha2!M:M,"")</f>
        <v>0</v>
      </c>
      <c r="AU2784">
        <f>_xlfn.XLOOKUP(Tabela5[[#This Row],[UUID]],Planilha2!$A:$A,Planilha2!N:N,"")</f>
        <v>0</v>
      </c>
      <c r="AV2784">
        <f>_xlfn.XLOOKUP(Tabela5[[#This Row],[UUID]],Planilha2!$A:$A,Planilha2!O:O,"")</f>
        <v>0</v>
      </c>
    </row>
    <row r="2785" spans="1:48" x14ac:dyDescent="0.2">
      <c r="A2785" t="s">
        <v>10224</v>
      </c>
      <c r="B2785" t="s">
        <v>35</v>
      </c>
      <c r="C2785">
        <v>4003590255</v>
      </c>
      <c r="D2785">
        <v>12177126827</v>
      </c>
      <c r="E2785" t="s">
        <v>10225</v>
      </c>
      <c r="F2785" t="s">
        <v>10226</v>
      </c>
      <c r="G2785" t="s">
        <v>10227</v>
      </c>
      <c r="H2785" s="1">
        <v>45962</v>
      </c>
      <c r="I2785">
        <v>202511</v>
      </c>
      <c r="J2785">
        <v>3672.8560299999999</v>
      </c>
      <c r="L2785">
        <v>3672.86</v>
      </c>
      <c r="N2785">
        <v>90427519</v>
      </c>
      <c r="O2785" s="1">
        <v>45996</v>
      </c>
      <c r="P2785" s="1">
        <v>46017</v>
      </c>
      <c r="R2785">
        <v>109</v>
      </c>
      <c r="S2785" t="s">
        <v>53</v>
      </c>
      <c r="T2785" t="s">
        <v>40</v>
      </c>
      <c r="U2785" t="s">
        <v>40</v>
      </c>
      <c r="V2785" t="s">
        <v>10228</v>
      </c>
      <c r="W2785">
        <v>6</v>
      </c>
      <c r="X2785" t="s">
        <v>42</v>
      </c>
      <c r="Y2785">
        <v>6</v>
      </c>
      <c r="Z2785" t="s">
        <v>40</v>
      </c>
      <c r="AA2785" t="s">
        <v>193</v>
      </c>
      <c r="AB2785" t="s">
        <v>44</v>
      </c>
      <c r="AE2785" t="s">
        <v>298</v>
      </c>
      <c r="AF2785" t="s">
        <v>10229</v>
      </c>
      <c r="AG2785" s="1">
        <v>46062</v>
      </c>
      <c r="AH2785" t="s">
        <v>2751</v>
      </c>
      <c r="AI2785">
        <f>_xlfn.XLOOKUP(Tabela5[[#This Row],[UUID]],Planilha2!$A:$A,Planilha2!B:B,"")</f>
        <v>0</v>
      </c>
      <c r="AJ2785">
        <f>_xlfn.XLOOKUP(Tabela5[[#This Row],[UUID]],Planilha2!$A:$A,Planilha2!C:C,"")</f>
        <v>1</v>
      </c>
      <c r="AK2785">
        <f>_xlfn.XLOOKUP(Tabela5[[#This Row],[UUID]],Planilha2!$A:$A,Planilha2!D:D,"")</f>
        <v>1</v>
      </c>
      <c r="AL2785">
        <f>_xlfn.XLOOKUP(Tabela5[[#This Row],[UUID]],Planilha2!$A:$A,Planilha2!E:E,"")</f>
        <v>0</v>
      </c>
      <c r="AM2785">
        <f>_xlfn.XLOOKUP(Tabela5[[#This Row],[UUID]],Planilha2!$A:$A,Planilha2!F:F,"")</f>
        <v>1</v>
      </c>
      <c r="AN2785">
        <f>_xlfn.XLOOKUP(Tabela5[[#This Row],[UUID]],Planilha2!$A:$A,Planilha2!G:G,"")</f>
        <v>1</v>
      </c>
      <c r="AO2785">
        <f>_xlfn.XLOOKUP(Tabela5[[#This Row],[UUID]],Planilha2!$A:$A,Planilha2!H:H,"")</f>
        <v>1</v>
      </c>
      <c r="AP2785">
        <f>_xlfn.XLOOKUP(Tabela5[[#This Row],[UUID]],Planilha2!$A:$A,Planilha2!I:I,"")</f>
        <v>1</v>
      </c>
      <c r="AQ2785">
        <f>_xlfn.XLOOKUP(Tabela5[[#This Row],[UUID]],Planilha2!$A:$A,Planilha2!J:J,"")</f>
        <v>1</v>
      </c>
      <c r="AR2785">
        <f>_xlfn.XLOOKUP(Tabela5[[#This Row],[UUID]],Planilha2!$A:$A,Planilha2!K:K,"")</f>
        <v>1</v>
      </c>
      <c r="AS2785">
        <f>_xlfn.XLOOKUP(Tabela5[[#This Row],[UUID]],Planilha2!$A:$A,Planilha2!L:L,"")</f>
        <v>1</v>
      </c>
      <c r="AT2785">
        <f>_xlfn.XLOOKUP(Tabela5[[#This Row],[UUID]],Planilha2!$A:$A,Planilha2!M:M,"")</f>
        <v>1</v>
      </c>
      <c r="AU2785">
        <f>_xlfn.XLOOKUP(Tabela5[[#This Row],[UUID]],Planilha2!$A:$A,Planilha2!N:N,"")</f>
        <v>1</v>
      </c>
      <c r="AV2785">
        <f>_xlfn.XLOOKUP(Tabela5[[#This Row],[UUID]],Planilha2!$A:$A,Planilha2!O:O,"")</f>
        <v>1</v>
      </c>
    </row>
    <row r="2786" spans="1:48" x14ac:dyDescent="0.2">
      <c r="A2786" t="s">
        <v>10230</v>
      </c>
      <c r="B2786" t="s">
        <v>35</v>
      </c>
      <c r="C2786">
        <v>4003784941</v>
      </c>
      <c r="D2786">
        <v>28082395800</v>
      </c>
      <c r="E2786" t="s">
        <v>1492</v>
      </c>
      <c r="F2786" t="s">
        <v>2205</v>
      </c>
      <c r="G2786" t="s">
        <v>1494</v>
      </c>
      <c r="H2786" s="1">
        <v>45962</v>
      </c>
      <c r="I2786">
        <v>202511</v>
      </c>
      <c r="J2786">
        <v>140.04011</v>
      </c>
      <c r="L2786">
        <v>140.04</v>
      </c>
      <c r="N2786">
        <v>90513997</v>
      </c>
      <c r="O2786" s="1">
        <v>46092</v>
      </c>
      <c r="P2786" s="1">
        <v>46104</v>
      </c>
      <c r="R2786">
        <v>22</v>
      </c>
      <c r="S2786" t="s">
        <v>53</v>
      </c>
      <c r="T2786" t="s">
        <v>40</v>
      </c>
      <c r="U2786" t="s">
        <v>40</v>
      </c>
      <c r="V2786" t="s">
        <v>1495</v>
      </c>
      <c r="W2786">
        <v>6</v>
      </c>
      <c r="X2786" t="s">
        <v>42</v>
      </c>
      <c r="Y2786">
        <v>6</v>
      </c>
      <c r="Z2786" t="s">
        <v>40</v>
      </c>
      <c r="AA2786" t="s">
        <v>193</v>
      </c>
      <c r="AB2786" t="s">
        <v>44</v>
      </c>
      <c r="AE2786" t="s">
        <v>47</v>
      </c>
      <c r="AF2786" t="s">
        <v>10231</v>
      </c>
      <c r="AG2786" s="1">
        <v>45995</v>
      </c>
      <c r="AH2786" t="s">
        <v>70</v>
      </c>
      <c r="AI2786">
        <f>_xlfn.XLOOKUP(Tabela5[[#This Row],[UUID]],Planilha2!$A:$A,Planilha2!B:B,"")</f>
        <v>0</v>
      </c>
      <c r="AJ2786">
        <f>_xlfn.XLOOKUP(Tabela5[[#This Row],[UUID]],Planilha2!$A:$A,Planilha2!C:C,"")</f>
        <v>0</v>
      </c>
      <c r="AK2786">
        <f>_xlfn.XLOOKUP(Tabela5[[#This Row],[UUID]],Planilha2!$A:$A,Planilha2!D:D,"")</f>
        <v>0</v>
      </c>
      <c r="AL2786">
        <f>_xlfn.XLOOKUP(Tabela5[[#This Row],[UUID]],Planilha2!$A:$A,Planilha2!E:E,"")</f>
        <v>5</v>
      </c>
      <c r="AM2786">
        <f>_xlfn.XLOOKUP(Tabela5[[#This Row],[UUID]],Planilha2!$A:$A,Planilha2!F:F,"")</f>
        <v>0</v>
      </c>
      <c r="AN2786">
        <f>_xlfn.XLOOKUP(Tabela5[[#This Row],[UUID]],Planilha2!$A:$A,Planilha2!G:G,"")</f>
        <v>0</v>
      </c>
      <c r="AO2786">
        <f>_xlfn.XLOOKUP(Tabela5[[#This Row],[UUID]],Planilha2!$A:$A,Planilha2!H:H,"")</f>
        <v>0</v>
      </c>
      <c r="AP2786">
        <f>_xlfn.XLOOKUP(Tabela5[[#This Row],[UUID]],Planilha2!$A:$A,Planilha2!I:I,"")</f>
        <v>0</v>
      </c>
      <c r="AQ2786">
        <f>_xlfn.XLOOKUP(Tabela5[[#This Row],[UUID]],Planilha2!$A:$A,Planilha2!J:J,"")</f>
        <v>0</v>
      </c>
      <c r="AR2786">
        <f>_xlfn.XLOOKUP(Tabela5[[#This Row],[UUID]],Planilha2!$A:$A,Planilha2!K:K,"")</f>
        <v>0</v>
      </c>
      <c r="AS2786">
        <f>_xlfn.XLOOKUP(Tabela5[[#This Row],[UUID]],Planilha2!$A:$A,Planilha2!L:L,"")</f>
        <v>0</v>
      </c>
      <c r="AT2786">
        <f>_xlfn.XLOOKUP(Tabela5[[#This Row],[UUID]],Planilha2!$A:$A,Planilha2!M:M,"")</f>
        <v>0</v>
      </c>
      <c r="AU2786">
        <f>_xlfn.XLOOKUP(Tabela5[[#This Row],[UUID]],Planilha2!$A:$A,Planilha2!N:N,"")</f>
        <v>0</v>
      </c>
      <c r="AV2786">
        <f>_xlfn.XLOOKUP(Tabela5[[#This Row],[UUID]],Planilha2!$A:$A,Planilha2!O:O,"")</f>
        <v>0</v>
      </c>
    </row>
    <row r="2787" spans="1:48" x14ac:dyDescent="0.2">
      <c r="A2787" t="s">
        <v>10232</v>
      </c>
      <c r="B2787" t="s">
        <v>35</v>
      </c>
      <c r="C2787">
        <v>4001398055</v>
      </c>
      <c r="D2787">
        <v>21837142807</v>
      </c>
      <c r="E2787" t="s">
        <v>2208</v>
      </c>
      <c r="F2787" t="s">
        <v>2209</v>
      </c>
      <c r="G2787" t="s">
        <v>2210</v>
      </c>
      <c r="H2787" s="1">
        <v>45962</v>
      </c>
      <c r="I2787">
        <v>202511</v>
      </c>
      <c r="J2787">
        <v>186.98168999999999</v>
      </c>
      <c r="L2787">
        <v>186.98</v>
      </c>
      <c r="N2787">
        <v>90423597</v>
      </c>
      <c r="O2787" s="1">
        <v>45993</v>
      </c>
      <c r="P2787" s="1">
        <v>46017</v>
      </c>
      <c r="R2787">
        <v>109</v>
      </c>
      <c r="S2787" t="s">
        <v>53</v>
      </c>
      <c r="T2787" t="s">
        <v>40</v>
      </c>
      <c r="U2787" t="s">
        <v>40</v>
      </c>
      <c r="V2787" t="s">
        <v>2211</v>
      </c>
      <c r="W2787">
        <v>6</v>
      </c>
      <c r="X2787" t="s">
        <v>42</v>
      </c>
      <c r="Y2787">
        <v>6</v>
      </c>
      <c r="Z2787" t="s">
        <v>40</v>
      </c>
      <c r="AA2787" t="s">
        <v>193</v>
      </c>
      <c r="AB2787" t="s">
        <v>44</v>
      </c>
      <c r="AE2787" t="s">
        <v>298</v>
      </c>
      <c r="AF2787" t="s">
        <v>10233</v>
      </c>
      <c r="AG2787" s="1">
        <v>46039</v>
      </c>
      <c r="AH2787" t="s">
        <v>2751</v>
      </c>
      <c r="AI2787">
        <f>_xlfn.XLOOKUP(Tabela5[[#This Row],[UUID]],Planilha2!$A:$A,Planilha2!B:B,"")</f>
        <v>1</v>
      </c>
      <c r="AJ2787">
        <f>_xlfn.XLOOKUP(Tabela5[[#This Row],[UUID]],Planilha2!$A:$A,Planilha2!C:C,"")</f>
        <v>0</v>
      </c>
      <c r="AK2787">
        <f>_xlfn.XLOOKUP(Tabela5[[#This Row],[UUID]],Planilha2!$A:$A,Planilha2!D:D,"")</f>
        <v>1</v>
      </c>
      <c r="AL2787">
        <f>_xlfn.XLOOKUP(Tabela5[[#This Row],[UUID]],Planilha2!$A:$A,Planilha2!E:E,"")</f>
        <v>0</v>
      </c>
      <c r="AM2787">
        <f>_xlfn.XLOOKUP(Tabela5[[#This Row],[UUID]],Planilha2!$A:$A,Planilha2!F:F,"")</f>
        <v>0</v>
      </c>
      <c r="AN2787">
        <f>_xlfn.XLOOKUP(Tabela5[[#This Row],[UUID]],Planilha2!$A:$A,Planilha2!G:G,"")</f>
        <v>1</v>
      </c>
      <c r="AO2787">
        <f>_xlfn.XLOOKUP(Tabela5[[#This Row],[UUID]],Planilha2!$A:$A,Planilha2!H:H,"")</f>
        <v>1</v>
      </c>
      <c r="AP2787">
        <f>_xlfn.XLOOKUP(Tabela5[[#This Row],[UUID]],Planilha2!$A:$A,Planilha2!I:I,"")</f>
        <v>1</v>
      </c>
      <c r="AQ2787">
        <f>_xlfn.XLOOKUP(Tabela5[[#This Row],[UUID]],Planilha2!$A:$A,Planilha2!J:J,"")</f>
        <v>1</v>
      </c>
      <c r="AR2787">
        <f>_xlfn.XLOOKUP(Tabela5[[#This Row],[UUID]],Planilha2!$A:$A,Planilha2!K:K,"")</f>
        <v>1</v>
      </c>
      <c r="AS2787">
        <f>_xlfn.XLOOKUP(Tabela5[[#This Row],[UUID]],Planilha2!$A:$A,Planilha2!L:L,"")</f>
        <v>1</v>
      </c>
      <c r="AT2787">
        <f>_xlfn.XLOOKUP(Tabela5[[#This Row],[UUID]],Planilha2!$A:$A,Planilha2!M:M,"")</f>
        <v>1</v>
      </c>
      <c r="AU2787">
        <f>_xlfn.XLOOKUP(Tabela5[[#This Row],[UUID]],Planilha2!$A:$A,Planilha2!N:N,"")</f>
        <v>1</v>
      </c>
      <c r="AV2787">
        <f>_xlfn.XLOOKUP(Tabela5[[#This Row],[UUID]],Planilha2!$A:$A,Planilha2!O:O,"")</f>
        <v>1</v>
      </c>
    </row>
    <row r="2788" spans="1:48" x14ac:dyDescent="0.2">
      <c r="A2788" t="s">
        <v>10234</v>
      </c>
      <c r="B2788" t="s">
        <v>35</v>
      </c>
      <c r="C2788">
        <v>4002217374</v>
      </c>
      <c r="D2788">
        <v>39908136844</v>
      </c>
      <c r="E2788" t="s">
        <v>1456</v>
      </c>
      <c r="F2788" t="s">
        <v>6010</v>
      </c>
      <c r="G2788" t="s">
        <v>1458</v>
      </c>
      <c r="H2788" s="1">
        <v>45962</v>
      </c>
      <c r="I2788">
        <v>202511</v>
      </c>
      <c r="J2788">
        <v>253.77826999999999</v>
      </c>
      <c r="L2788">
        <v>253.78</v>
      </c>
      <c r="N2788">
        <v>90423527</v>
      </c>
      <c r="O2788" s="1">
        <v>45993</v>
      </c>
      <c r="P2788" s="1">
        <v>46017</v>
      </c>
      <c r="R2788">
        <v>109</v>
      </c>
      <c r="S2788" t="s">
        <v>53</v>
      </c>
      <c r="T2788" t="s">
        <v>40</v>
      </c>
      <c r="U2788" t="s">
        <v>40</v>
      </c>
      <c r="V2788" t="s">
        <v>1459</v>
      </c>
      <c r="W2788">
        <v>6</v>
      </c>
      <c r="X2788" t="s">
        <v>42</v>
      </c>
      <c r="Y2788">
        <v>6</v>
      </c>
      <c r="Z2788" t="s">
        <v>40</v>
      </c>
      <c r="AA2788" t="s">
        <v>193</v>
      </c>
      <c r="AB2788" t="s">
        <v>44</v>
      </c>
      <c r="AE2788" t="s">
        <v>298</v>
      </c>
      <c r="AF2788" t="s">
        <v>10235</v>
      </c>
      <c r="AG2788" s="1">
        <v>46000</v>
      </c>
      <c r="AH2788" t="s">
        <v>70</v>
      </c>
      <c r="AI2788">
        <f>_xlfn.XLOOKUP(Tabela5[[#This Row],[UUID]],Planilha2!$A:$A,Planilha2!B:B,"")</f>
        <v>0</v>
      </c>
      <c r="AJ2788">
        <f>_xlfn.XLOOKUP(Tabela5[[#This Row],[UUID]],Planilha2!$A:$A,Planilha2!C:C,"")</f>
        <v>0</v>
      </c>
      <c r="AK2788">
        <f>_xlfn.XLOOKUP(Tabela5[[#This Row],[UUID]],Planilha2!$A:$A,Planilha2!D:D,"")</f>
        <v>0</v>
      </c>
      <c r="AL2788">
        <f>_xlfn.XLOOKUP(Tabela5[[#This Row],[UUID]],Planilha2!$A:$A,Planilha2!E:E,"")</f>
        <v>5</v>
      </c>
      <c r="AM2788">
        <f>_xlfn.XLOOKUP(Tabela5[[#This Row],[UUID]],Planilha2!$A:$A,Planilha2!F:F,"")</f>
        <v>0</v>
      </c>
      <c r="AN2788">
        <f>_xlfn.XLOOKUP(Tabela5[[#This Row],[UUID]],Planilha2!$A:$A,Planilha2!G:G,"")</f>
        <v>0</v>
      </c>
      <c r="AO2788">
        <f>_xlfn.XLOOKUP(Tabela5[[#This Row],[UUID]],Planilha2!$A:$A,Planilha2!H:H,"")</f>
        <v>0</v>
      </c>
      <c r="AP2788">
        <f>_xlfn.XLOOKUP(Tabela5[[#This Row],[UUID]],Planilha2!$A:$A,Planilha2!I:I,"")</f>
        <v>0</v>
      </c>
      <c r="AQ2788">
        <f>_xlfn.XLOOKUP(Tabela5[[#This Row],[UUID]],Planilha2!$A:$A,Planilha2!J:J,"")</f>
        <v>0</v>
      </c>
      <c r="AR2788">
        <f>_xlfn.XLOOKUP(Tabela5[[#This Row],[UUID]],Planilha2!$A:$A,Planilha2!K:K,"")</f>
        <v>0</v>
      </c>
      <c r="AS2788">
        <f>_xlfn.XLOOKUP(Tabela5[[#This Row],[UUID]],Planilha2!$A:$A,Planilha2!L:L,"")</f>
        <v>0</v>
      </c>
      <c r="AT2788">
        <f>_xlfn.XLOOKUP(Tabela5[[#This Row],[UUID]],Planilha2!$A:$A,Planilha2!M:M,"")</f>
        <v>0</v>
      </c>
      <c r="AU2788">
        <f>_xlfn.XLOOKUP(Tabela5[[#This Row],[UUID]],Planilha2!$A:$A,Planilha2!N:N,"")</f>
        <v>0</v>
      </c>
      <c r="AV2788">
        <f>_xlfn.XLOOKUP(Tabela5[[#This Row],[UUID]],Planilha2!$A:$A,Planilha2!O:O,"")</f>
        <v>0</v>
      </c>
    </row>
    <row r="2789" spans="1:48" x14ac:dyDescent="0.2">
      <c r="A2789" t="s">
        <v>10236</v>
      </c>
      <c r="B2789" t="s">
        <v>35</v>
      </c>
      <c r="C2789">
        <v>4002036843</v>
      </c>
      <c r="D2789">
        <v>43476828832</v>
      </c>
      <c r="E2789" t="s">
        <v>1414</v>
      </c>
      <c r="F2789" t="s">
        <v>2232</v>
      </c>
      <c r="G2789" t="s">
        <v>1416</v>
      </c>
      <c r="H2789" s="1">
        <v>45962</v>
      </c>
      <c r="I2789">
        <v>202511</v>
      </c>
      <c r="J2789">
        <v>144.31047000000001</v>
      </c>
      <c r="L2789">
        <v>144.31</v>
      </c>
      <c r="N2789">
        <v>90423659</v>
      </c>
      <c r="O2789" s="1">
        <v>45993</v>
      </c>
      <c r="P2789" s="1">
        <v>46017</v>
      </c>
      <c r="R2789">
        <v>109</v>
      </c>
      <c r="S2789" t="s">
        <v>53</v>
      </c>
      <c r="T2789" t="s">
        <v>40</v>
      </c>
      <c r="U2789" t="s">
        <v>40</v>
      </c>
      <c r="V2789" t="s">
        <v>1417</v>
      </c>
      <c r="W2789">
        <v>6</v>
      </c>
      <c r="X2789" t="s">
        <v>42</v>
      </c>
      <c r="Y2789">
        <v>6</v>
      </c>
      <c r="Z2789" t="s">
        <v>40</v>
      </c>
      <c r="AA2789" t="s">
        <v>193</v>
      </c>
      <c r="AB2789" t="s">
        <v>44</v>
      </c>
      <c r="AE2789" t="s">
        <v>298</v>
      </c>
      <c r="AF2789" t="s">
        <v>10237</v>
      </c>
      <c r="AG2789" s="1">
        <v>46000</v>
      </c>
      <c r="AH2789" t="s">
        <v>70</v>
      </c>
      <c r="AI2789">
        <f>_xlfn.XLOOKUP(Tabela5[[#This Row],[UUID]],Planilha2!$A:$A,Planilha2!B:B,"")</f>
        <v>0</v>
      </c>
      <c r="AJ2789">
        <f>_xlfn.XLOOKUP(Tabela5[[#This Row],[UUID]],Planilha2!$A:$A,Planilha2!C:C,"")</f>
        <v>0</v>
      </c>
      <c r="AK2789">
        <f>_xlfn.XLOOKUP(Tabela5[[#This Row],[UUID]],Planilha2!$A:$A,Planilha2!D:D,"")</f>
        <v>0</v>
      </c>
      <c r="AL2789">
        <f>_xlfn.XLOOKUP(Tabela5[[#This Row],[UUID]],Planilha2!$A:$A,Planilha2!E:E,"")</f>
        <v>5</v>
      </c>
      <c r="AM2789">
        <f>_xlfn.XLOOKUP(Tabela5[[#This Row],[UUID]],Planilha2!$A:$A,Planilha2!F:F,"")</f>
        <v>0</v>
      </c>
      <c r="AN2789">
        <f>_xlfn.XLOOKUP(Tabela5[[#This Row],[UUID]],Planilha2!$A:$A,Planilha2!G:G,"")</f>
        <v>0</v>
      </c>
      <c r="AO2789">
        <f>_xlfn.XLOOKUP(Tabela5[[#This Row],[UUID]],Planilha2!$A:$A,Planilha2!H:H,"")</f>
        <v>0</v>
      </c>
      <c r="AP2789">
        <f>_xlfn.XLOOKUP(Tabela5[[#This Row],[UUID]],Planilha2!$A:$A,Planilha2!I:I,"")</f>
        <v>0</v>
      </c>
      <c r="AQ2789">
        <f>_xlfn.XLOOKUP(Tabela5[[#This Row],[UUID]],Planilha2!$A:$A,Planilha2!J:J,"")</f>
        <v>0</v>
      </c>
      <c r="AR2789">
        <f>_xlfn.XLOOKUP(Tabela5[[#This Row],[UUID]],Planilha2!$A:$A,Planilha2!K:K,"")</f>
        <v>0</v>
      </c>
      <c r="AS2789">
        <f>_xlfn.XLOOKUP(Tabela5[[#This Row],[UUID]],Planilha2!$A:$A,Planilha2!L:L,"")</f>
        <v>0</v>
      </c>
      <c r="AT2789">
        <f>_xlfn.XLOOKUP(Tabela5[[#This Row],[UUID]],Planilha2!$A:$A,Planilha2!M:M,"")</f>
        <v>0</v>
      </c>
      <c r="AU2789">
        <f>_xlfn.XLOOKUP(Tabela5[[#This Row],[UUID]],Planilha2!$A:$A,Planilha2!N:N,"")</f>
        <v>0</v>
      </c>
      <c r="AV2789">
        <f>_xlfn.XLOOKUP(Tabela5[[#This Row],[UUID]],Planilha2!$A:$A,Planilha2!O:O,"")</f>
        <v>0</v>
      </c>
    </row>
    <row r="2790" spans="1:48" x14ac:dyDescent="0.2">
      <c r="A2790" t="s">
        <v>10238</v>
      </c>
      <c r="B2790" t="s">
        <v>35</v>
      </c>
      <c r="C2790">
        <v>35631112</v>
      </c>
      <c r="D2790">
        <v>47564992875</v>
      </c>
      <c r="E2790" t="s">
        <v>1384</v>
      </c>
      <c r="F2790" t="s">
        <v>6039</v>
      </c>
      <c r="G2790" t="s">
        <v>1386</v>
      </c>
      <c r="H2790" s="1">
        <v>45962</v>
      </c>
      <c r="I2790">
        <v>202511</v>
      </c>
      <c r="J2790">
        <v>216.81336999999999</v>
      </c>
      <c r="L2790">
        <v>216.81</v>
      </c>
      <c r="N2790">
        <v>90423629</v>
      </c>
      <c r="O2790" s="1">
        <v>45993</v>
      </c>
      <c r="P2790" s="1">
        <v>46017</v>
      </c>
      <c r="R2790">
        <v>109</v>
      </c>
      <c r="S2790" t="s">
        <v>53</v>
      </c>
      <c r="T2790" t="s">
        <v>40</v>
      </c>
      <c r="U2790" t="s">
        <v>40</v>
      </c>
      <c r="V2790" t="s">
        <v>1387</v>
      </c>
      <c r="W2790">
        <v>6</v>
      </c>
      <c r="X2790" t="s">
        <v>42</v>
      </c>
      <c r="Y2790">
        <v>6</v>
      </c>
      <c r="Z2790" t="s">
        <v>40</v>
      </c>
      <c r="AA2790" t="s">
        <v>193</v>
      </c>
      <c r="AB2790" t="s">
        <v>44</v>
      </c>
      <c r="AE2790" t="s">
        <v>298</v>
      </c>
      <c r="AF2790" t="s">
        <v>10239</v>
      </c>
      <c r="AG2790" s="1">
        <v>46020</v>
      </c>
      <c r="AH2790" t="s">
        <v>70</v>
      </c>
      <c r="AI2790">
        <f>_xlfn.XLOOKUP(Tabela5[[#This Row],[UUID]],Planilha2!$A:$A,Planilha2!B:B,"")</f>
        <v>0</v>
      </c>
      <c r="AJ2790">
        <f>_xlfn.XLOOKUP(Tabela5[[#This Row],[UUID]],Planilha2!$A:$A,Planilha2!C:C,"")</f>
        <v>0</v>
      </c>
      <c r="AK2790">
        <f>_xlfn.XLOOKUP(Tabela5[[#This Row],[UUID]],Planilha2!$A:$A,Planilha2!D:D,"")</f>
        <v>1</v>
      </c>
      <c r="AL2790">
        <f>_xlfn.XLOOKUP(Tabela5[[#This Row],[UUID]],Planilha2!$A:$A,Planilha2!E:E,"")</f>
        <v>6</v>
      </c>
      <c r="AM2790">
        <f>_xlfn.XLOOKUP(Tabela5[[#This Row],[UUID]],Planilha2!$A:$A,Planilha2!F:F,"")</f>
        <v>0</v>
      </c>
      <c r="AN2790">
        <f>_xlfn.XLOOKUP(Tabela5[[#This Row],[UUID]],Planilha2!$A:$A,Planilha2!G:G,"")</f>
        <v>0</v>
      </c>
      <c r="AO2790">
        <f>_xlfn.XLOOKUP(Tabela5[[#This Row],[UUID]],Planilha2!$A:$A,Planilha2!H:H,"")</f>
        <v>0</v>
      </c>
      <c r="AP2790">
        <f>_xlfn.XLOOKUP(Tabela5[[#This Row],[UUID]],Planilha2!$A:$A,Planilha2!I:I,"")</f>
        <v>1</v>
      </c>
      <c r="AQ2790">
        <f>_xlfn.XLOOKUP(Tabela5[[#This Row],[UUID]],Planilha2!$A:$A,Planilha2!J:J,"")</f>
        <v>1</v>
      </c>
      <c r="AR2790">
        <f>_xlfn.XLOOKUP(Tabela5[[#This Row],[UUID]],Planilha2!$A:$A,Planilha2!K:K,"")</f>
        <v>1</v>
      </c>
      <c r="AS2790">
        <f>_xlfn.XLOOKUP(Tabela5[[#This Row],[UUID]],Planilha2!$A:$A,Planilha2!L:L,"")</f>
        <v>1</v>
      </c>
      <c r="AT2790">
        <f>_xlfn.XLOOKUP(Tabela5[[#This Row],[UUID]],Planilha2!$A:$A,Planilha2!M:M,"")</f>
        <v>0</v>
      </c>
      <c r="AU2790">
        <f>_xlfn.XLOOKUP(Tabela5[[#This Row],[UUID]],Planilha2!$A:$A,Planilha2!N:N,"")</f>
        <v>0</v>
      </c>
      <c r="AV2790">
        <f>_xlfn.XLOOKUP(Tabela5[[#This Row],[UUID]],Planilha2!$A:$A,Planilha2!O:O,"")</f>
        <v>0</v>
      </c>
    </row>
    <row r="2791" spans="1:48" x14ac:dyDescent="0.2">
      <c r="A2791" t="s">
        <v>10240</v>
      </c>
      <c r="B2791" t="s">
        <v>35</v>
      </c>
      <c r="C2791">
        <v>15093824</v>
      </c>
      <c r="D2791">
        <v>33468103808</v>
      </c>
      <c r="E2791" t="s">
        <v>1372</v>
      </c>
      <c r="F2791" t="s">
        <v>6044</v>
      </c>
      <c r="G2791" t="s">
        <v>1374</v>
      </c>
      <c r="H2791" s="1">
        <v>45962</v>
      </c>
      <c r="I2791">
        <v>202511</v>
      </c>
      <c r="J2791">
        <v>135.74895000000001</v>
      </c>
      <c r="L2791">
        <v>135.75</v>
      </c>
      <c r="N2791">
        <v>90423534</v>
      </c>
      <c r="O2791" s="1">
        <v>45993</v>
      </c>
      <c r="P2791" s="1">
        <v>46017</v>
      </c>
      <c r="R2791">
        <v>109</v>
      </c>
      <c r="S2791" t="s">
        <v>53</v>
      </c>
      <c r="T2791" t="s">
        <v>40</v>
      </c>
      <c r="U2791" t="s">
        <v>40</v>
      </c>
      <c r="V2791" t="s">
        <v>1375</v>
      </c>
      <c r="W2791">
        <v>6</v>
      </c>
      <c r="X2791" t="s">
        <v>42</v>
      </c>
      <c r="Y2791">
        <v>6</v>
      </c>
      <c r="Z2791" t="s">
        <v>40</v>
      </c>
      <c r="AA2791" t="s">
        <v>193</v>
      </c>
      <c r="AB2791" t="s">
        <v>44</v>
      </c>
      <c r="AE2791" t="s">
        <v>298</v>
      </c>
      <c r="AF2791" t="s">
        <v>10241</v>
      </c>
      <c r="AG2791" s="1">
        <v>46003</v>
      </c>
      <c r="AH2791" t="s">
        <v>70</v>
      </c>
      <c r="AI2791">
        <f>_xlfn.XLOOKUP(Tabela5[[#This Row],[UUID]],Planilha2!$A:$A,Planilha2!B:B,"")</f>
        <v>0</v>
      </c>
      <c r="AJ2791">
        <f>_xlfn.XLOOKUP(Tabela5[[#This Row],[UUID]],Planilha2!$A:$A,Planilha2!C:C,"")</f>
        <v>0</v>
      </c>
      <c r="AK2791">
        <f>_xlfn.XLOOKUP(Tabela5[[#This Row],[UUID]],Planilha2!$A:$A,Planilha2!D:D,"")</f>
        <v>0</v>
      </c>
      <c r="AL2791">
        <f>_xlfn.XLOOKUP(Tabela5[[#This Row],[UUID]],Planilha2!$A:$A,Planilha2!E:E,"")</f>
        <v>5</v>
      </c>
      <c r="AM2791">
        <f>_xlfn.XLOOKUP(Tabela5[[#This Row],[UUID]],Planilha2!$A:$A,Planilha2!F:F,"")</f>
        <v>0</v>
      </c>
      <c r="AN2791">
        <f>_xlfn.XLOOKUP(Tabela5[[#This Row],[UUID]],Planilha2!$A:$A,Planilha2!G:G,"")</f>
        <v>0</v>
      </c>
      <c r="AO2791">
        <f>_xlfn.XLOOKUP(Tabela5[[#This Row],[UUID]],Planilha2!$A:$A,Planilha2!H:H,"")</f>
        <v>0</v>
      </c>
      <c r="AP2791">
        <f>_xlfn.XLOOKUP(Tabela5[[#This Row],[UUID]],Planilha2!$A:$A,Planilha2!I:I,"")</f>
        <v>0</v>
      </c>
      <c r="AQ2791">
        <f>_xlfn.XLOOKUP(Tabela5[[#This Row],[UUID]],Planilha2!$A:$A,Planilha2!J:J,"")</f>
        <v>0</v>
      </c>
      <c r="AR2791">
        <f>_xlfn.XLOOKUP(Tabela5[[#This Row],[UUID]],Planilha2!$A:$A,Planilha2!K:K,"")</f>
        <v>0</v>
      </c>
      <c r="AS2791">
        <f>_xlfn.XLOOKUP(Tabela5[[#This Row],[UUID]],Planilha2!$A:$A,Planilha2!L:L,"")</f>
        <v>0</v>
      </c>
      <c r="AT2791">
        <f>_xlfn.XLOOKUP(Tabela5[[#This Row],[UUID]],Planilha2!$A:$A,Planilha2!M:M,"")</f>
        <v>0</v>
      </c>
      <c r="AU2791">
        <f>_xlfn.XLOOKUP(Tabela5[[#This Row],[UUID]],Planilha2!$A:$A,Planilha2!N:N,"")</f>
        <v>0</v>
      </c>
      <c r="AV2791">
        <f>_xlfn.XLOOKUP(Tabela5[[#This Row],[UUID]],Planilha2!$A:$A,Planilha2!O:O,"")</f>
        <v>0</v>
      </c>
    </row>
    <row r="2792" spans="1:48" x14ac:dyDescent="0.2">
      <c r="A2792" t="s">
        <v>10242</v>
      </c>
      <c r="B2792" t="s">
        <v>35</v>
      </c>
      <c r="C2792">
        <v>4001297919</v>
      </c>
      <c r="D2792">
        <v>38026700864</v>
      </c>
      <c r="E2792" t="s">
        <v>1348</v>
      </c>
      <c r="F2792" t="s">
        <v>8106</v>
      </c>
      <c r="G2792" t="s">
        <v>1350</v>
      </c>
      <c r="H2792" s="1">
        <v>45962</v>
      </c>
      <c r="I2792">
        <v>202511</v>
      </c>
      <c r="J2792">
        <v>302.82423</v>
      </c>
      <c r="L2792">
        <v>302.82</v>
      </c>
      <c r="N2792">
        <v>90414722</v>
      </c>
      <c r="O2792" s="1">
        <v>45992</v>
      </c>
      <c r="P2792" s="1">
        <v>46017</v>
      </c>
      <c r="R2792">
        <v>109</v>
      </c>
      <c r="S2792" t="s">
        <v>53</v>
      </c>
      <c r="T2792" t="s">
        <v>40</v>
      </c>
      <c r="U2792" t="s">
        <v>40</v>
      </c>
      <c r="V2792" t="s">
        <v>1351</v>
      </c>
      <c r="W2792">
        <v>6</v>
      </c>
      <c r="X2792" t="s">
        <v>42</v>
      </c>
      <c r="Y2792">
        <v>6</v>
      </c>
      <c r="Z2792" t="s">
        <v>40</v>
      </c>
      <c r="AA2792" t="s">
        <v>193</v>
      </c>
      <c r="AB2792" t="s">
        <v>44</v>
      </c>
      <c r="AE2792" t="s">
        <v>298</v>
      </c>
      <c r="AF2792" t="s">
        <v>10243</v>
      </c>
      <c r="AG2792" s="1">
        <v>46004</v>
      </c>
      <c r="AH2792" t="s">
        <v>70</v>
      </c>
      <c r="AI2792">
        <f>_xlfn.XLOOKUP(Tabela5[[#This Row],[UUID]],Planilha2!$A:$A,Planilha2!B:B,"")</f>
        <v>0</v>
      </c>
      <c r="AJ2792">
        <f>_xlfn.XLOOKUP(Tabela5[[#This Row],[UUID]],Planilha2!$A:$A,Planilha2!C:C,"")</f>
        <v>0</v>
      </c>
      <c r="AK2792">
        <f>_xlfn.XLOOKUP(Tabela5[[#This Row],[UUID]],Planilha2!$A:$A,Planilha2!D:D,"")</f>
        <v>0</v>
      </c>
      <c r="AL2792">
        <f>_xlfn.XLOOKUP(Tabela5[[#This Row],[UUID]],Planilha2!$A:$A,Planilha2!E:E,"")</f>
        <v>6</v>
      </c>
      <c r="AM2792">
        <f>_xlfn.XLOOKUP(Tabela5[[#This Row],[UUID]],Planilha2!$A:$A,Planilha2!F:F,"")</f>
        <v>0</v>
      </c>
      <c r="AN2792">
        <f>_xlfn.XLOOKUP(Tabela5[[#This Row],[UUID]],Planilha2!$A:$A,Planilha2!G:G,"")</f>
        <v>0</v>
      </c>
      <c r="AO2792">
        <f>_xlfn.XLOOKUP(Tabela5[[#This Row],[UUID]],Planilha2!$A:$A,Planilha2!H:H,"")</f>
        <v>0</v>
      </c>
      <c r="AP2792">
        <f>_xlfn.XLOOKUP(Tabela5[[#This Row],[UUID]],Planilha2!$A:$A,Planilha2!I:I,"")</f>
        <v>0</v>
      </c>
      <c r="AQ2792">
        <f>_xlfn.XLOOKUP(Tabela5[[#This Row],[UUID]],Planilha2!$A:$A,Planilha2!J:J,"")</f>
        <v>0</v>
      </c>
      <c r="AR2792">
        <f>_xlfn.XLOOKUP(Tabela5[[#This Row],[UUID]],Planilha2!$A:$A,Planilha2!K:K,"")</f>
        <v>0</v>
      </c>
      <c r="AS2792">
        <f>_xlfn.XLOOKUP(Tabela5[[#This Row],[UUID]],Planilha2!$A:$A,Planilha2!L:L,"")</f>
        <v>0</v>
      </c>
      <c r="AT2792">
        <f>_xlfn.XLOOKUP(Tabela5[[#This Row],[UUID]],Planilha2!$A:$A,Planilha2!M:M,"")</f>
        <v>0</v>
      </c>
      <c r="AU2792">
        <f>_xlfn.XLOOKUP(Tabela5[[#This Row],[UUID]],Planilha2!$A:$A,Planilha2!N:N,"")</f>
        <v>0</v>
      </c>
      <c r="AV2792">
        <f>_xlfn.XLOOKUP(Tabela5[[#This Row],[UUID]],Planilha2!$A:$A,Planilha2!O:O,"")</f>
        <v>0</v>
      </c>
    </row>
    <row r="2793" spans="1:48" x14ac:dyDescent="0.2">
      <c r="A2793" t="s">
        <v>10244</v>
      </c>
      <c r="B2793" t="s">
        <v>35</v>
      </c>
      <c r="C2793">
        <v>4002732297</v>
      </c>
      <c r="D2793">
        <v>42982540894</v>
      </c>
      <c r="E2793" t="s">
        <v>2235</v>
      </c>
      <c r="F2793" t="s">
        <v>2236</v>
      </c>
      <c r="G2793" t="s">
        <v>2237</v>
      </c>
      <c r="H2793" s="1">
        <v>45962</v>
      </c>
      <c r="I2793">
        <v>202511</v>
      </c>
      <c r="J2793">
        <v>67.233099999999993</v>
      </c>
      <c r="L2793">
        <v>67.23</v>
      </c>
      <c r="N2793">
        <v>90423548</v>
      </c>
      <c r="O2793" s="1">
        <v>45993</v>
      </c>
      <c r="P2793" s="1">
        <v>46017</v>
      </c>
      <c r="R2793">
        <v>109</v>
      </c>
      <c r="S2793" t="s">
        <v>53</v>
      </c>
      <c r="T2793" t="s">
        <v>40</v>
      </c>
      <c r="U2793" t="s">
        <v>40</v>
      </c>
      <c r="V2793" t="s">
        <v>2238</v>
      </c>
      <c r="W2793">
        <v>6</v>
      </c>
      <c r="X2793" t="s">
        <v>42</v>
      </c>
      <c r="Y2793">
        <v>6</v>
      </c>
      <c r="Z2793" t="s">
        <v>40</v>
      </c>
      <c r="AA2793" t="s">
        <v>193</v>
      </c>
      <c r="AB2793" t="s">
        <v>44</v>
      </c>
      <c r="AE2793" t="s">
        <v>298</v>
      </c>
      <c r="AF2793" t="s">
        <v>10245</v>
      </c>
      <c r="AG2793" s="1">
        <v>46000</v>
      </c>
      <c r="AH2793" t="s">
        <v>70</v>
      </c>
      <c r="AI2793">
        <f>_xlfn.XLOOKUP(Tabela5[[#This Row],[UUID]],Planilha2!$A:$A,Planilha2!B:B,"")</f>
        <v>0</v>
      </c>
      <c r="AJ2793">
        <f>_xlfn.XLOOKUP(Tabela5[[#This Row],[UUID]],Planilha2!$A:$A,Planilha2!C:C,"")</f>
        <v>0</v>
      </c>
      <c r="AK2793">
        <f>_xlfn.XLOOKUP(Tabela5[[#This Row],[UUID]],Planilha2!$A:$A,Planilha2!D:D,"")</f>
        <v>0</v>
      </c>
      <c r="AL2793">
        <f>_xlfn.XLOOKUP(Tabela5[[#This Row],[UUID]],Planilha2!$A:$A,Planilha2!E:E,"")</f>
        <v>6</v>
      </c>
      <c r="AM2793">
        <f>_xlfn.XLOOKUP(Tabela5[[#This Row],[UUID]],Planilha2!$A:$A,Planilha2!F:F,"")</f>
        <v>0</v>
      </c>
      <c r="AN2793">
        <f>_xlfn.XLOOKUP(Tabela5[[#This Row],[UUID]],Planilha2!$A:$A,Planilha2!G:G,"")</f>
        <v>0</v>
      </c>
      <c r="AO2793">
        <f>_xlfn.XLOOKUP(Tabela5[[#This Row],[UUID]],Planilha2!$A:$A,Planilha2!H:H,"")</f>
        <v>0</v>
      </c>
      <c r="AP2793">
        <f>_xlfn.XLOOKUP(Tabela5[[#This Row],[UUID]],Planilha2!$A:$A,Planilha2!I:I,"")</f>
        <v>0</v>
      </c>
      <c r="AQ2793">
        <f>_xlfn.XLOOKUP(Tabela5[[#This Row],[UUID]],Planilha2!$A:$A,Planilha2!J:J,"")</f>
        <v>0</v>
      </c>
      <c r="AR2793">
        <f>_xlfn.XLOOKUP(Tabela5[[#This Row],[UUID]],Planilha2!$A:$A,Planilha2!K:K,"")</f>
        <v>0</v>
      </c>
      <c r="AS2793">
        <f>_xlfn.XLOOKUP(Tabela5[[#This Row],[UUID]],Planilha2!$A:$A,Planilha2!L:L,"")</f>
        <v>0</v>
      </c>
      <c r="AT2793">
        <f>_xlfn.XLOOKUP(Tabela5[[#This Row],[UUID]],Planilha2!$A:$A,Planilha2!M:M,"")</f>
        <v>0</v>
      </c>
      <c r="AU2793">
        <f>_xlfn.XLOOKUP(Tabela5[[#This Row],[UUID]],Planilha2!$A:$A,Planilha2!N:N,"")</f>
        <v>0</v>
      </c>
      <c r="AV2793">
        <f>_xlfn.XLOOKUP(Tabela5[[#This Row],[UUID]],Planilha2!$A:$A,Planilha2!O:O,"")</f>
        <v>0</v>
      </c>
    </row>
    <row r="2794" spans="1:48" x14ac:dyDescent="0.2">
      <c r="A2794" t="s">
        <v>10246</v>
      </c>
      <c r="B2794" t="s">
        <v>35</v>
      </c>
      <c r="C2794">
        <v>7183909</v>
      </c>
      <c r="D2794">
        <v>3035893616</v>
      </c>
      <c r="E2794" t="s">
        <v>2241</v>
      </c>
      <c r="F2794" t="s">
        <v>2242</v>
      </c>
      <c r="G2794" t="s">
        <v>2243</v>
      </c>
      <c r="H2794" s="1">
        <v>45962</v>
      </c>
      <c r="I2794">
        <v>202511</v>
      </c>
      <c r="J2794">
        <v>184.79799</v>
      </c>
      <c r="K2794">
        <v>13.32</v>
      </c>
      <c r="L2794">
        <v>198.12</v>
      </c>
      <c r="N2794">
        <v>90513930</v>
      </c>
      <c r="O2794" s="1">
        <v>46092</v>
      </c>
      <c r="P2794" s="1">
        <v>46104</v>
      </c>
      <c r="R2794">
        <v>22</v>
      </c>
      <c r="S2794" t="s">
        <v>53</v>
      </c>
      <c r="T2794" t="s">
        <v>40</v>
      </c>
      <c r="U2794" t="s">
        <v>40</v>
      </c>
      <c r="V2794" t="s">
        <v>2244</v>
      </c>
      <c r="W2794">
        <v>6</v>
      </c>
      <c r="X2794" t="s">
        <v>42</v>
      </c>
      <c r="Y2794">
        <v>6</v>
      </c>
      <c r="Z2794" t="s">
        <v>40</v>
      </c>
      <c r="AA2794" t="s">
        <v>193</v>
      </c>
      <c r="AB2794" t="s">
        <v>44</v>
      </c>
      <c r="AE2794" t="s">
        <v>47</v>
      </c>
      <c r="AF2794" t="s">
        <v>10247</v>
      </c>
      <c r="AG2794" s="1">
        <v>46013</v>
      </c>
      <c r="AH2794" t="s">
        <v>70</v>
      </c>
      <c r="AI2794">
        <f>_xlfn.XLOOKUP(Tabela5[[#This Row],[UUID]],Planilha2!$A:$A,Planilha2!B:B,"")</f>
        <v>0</v>
      </c>
      <c r="AJ2794">
        <f>_xlfn.XLOOKUP(Tabela5[[#This Row],[UUID]],Planilha2!$A:$A,Planilha2!C:C,"")</f>
        <v>0</v>
      </c>
      <c r="AK2794">
        <f>_xlfn.XLOOKUP(Tabela5[[#This Row],[UUID]],Planilha2!$A:$A,Planilha2!D:D,"")</f>
        <v>1</v>
      </c>
      <c r="AL2794">
        <f>_xlfn.XLOOKUP(Tabela5[[#This Row],[UUID]],Planilha2!$A:$A,Planilha2!E:E,"")</f>
        <v>3</v>
      </c>
      <c r="AM2794">
        <f>_xlfn.XLOOKUP(Tabela5[[#This Row],[UUID]],Planilha2!$A:$A,Planilha2!F:F,"")</f>
        <v>0</v>
      </c>
      <c r="AN2794">
        <f>_xlfn.XLOOKUP(Tabela5[[#This Row],[UUID]],Planilha2!$A:$A,Planilha2!G:G,"")</f>
        <v>0</v>
      </c>
      <c r="AO2794">
        <f>_xlfn.XLOOKUP(Tabela5[[#This Row],[UUID]],Planilha2!$A:$A,Planilha2!H:H,"")</f>
        <v>0</v>
      </c>
      <c r="AP2794">
        <f>_xlfn.XLOOKUP(Tabela5[[#This Row],[UUID]],Planilha2!$A:$A,Planilha2!I:I,"")</f>
        <v>0</v>
      </c>
      <c r="AQ2794">
        <f>_xlfn.XLOOKUP(Tabela5[[#This Row],[UUID]],Planilha2!$A:$A,Planilha2!J:J,"")</f>
        <v>0</v>
      </c>
      <c r="AR2794">
        <f>_xlfn.XLOOKUP(Tabela5[[#This Row],[UUID]],Planilha2!$A:$A,Planilha2!K:K,"")</f>
        <v>1</v>
      </c>
      <c r="AS2794">
        <f>_xlfn.XLOOKUP(Tabela5[[#This Row],[UUID]],Planilha2!$A:$A,Planilha2!L:L,"")</f>
        <v>1</v>
      </c>
      <c r="AT2794">
        <f>_xlfn.XLOOKUP(Tabela5[[#This Row],[UUID]],Planilha2!$A:$A,Planilha2!M:M,"")</f>
        <v>0</v>
      </c>
      <c r="AU2794">
        <f>_xlfn.XLOOKUP(Tabela5[[#This Row],[UUID]],Planilha2!$A:$A,Planilha2!N:N,"")</f>
        <v>0</v>
      </c>
      <c r="AV2794">
        <f>_xlfn.XLOOKUP(Tabela5[[#This Row],[UUID]],Planilha2!$A:$A,Planilha2!O:O,"")</f>
        <v>0</v>
      </c>
    </row>
    <row r="2795" spans="1:48" x14ac:dyDescent="0.2">
      <c r="A2795" t="s">
        <v>10248</v>
      </c>
      <c r="B2795" t="s">
        <v>35</v>
      </c>
      <c r="C2795">
        <v>3018067</v>
      </c>
      <c r="D2795">
        <v>42240379987</v>
      </c>
      <c r="E2795" t="s">
        <v>1300</v>
      </c>
      <c r="F2795" t="s">
        <v>2247</v>
      </c>
      <c r="G2795" t="s">
        <v>1302</v>
      </c>
      <c r="H2795" s="1">
        <v>45962</v>
      </c>
      <c r="I2795">
        <v>202511</v>
      </c>
      <c r="J2795">
        <v>184.81125</v>
      </c>
      <c r="L2795">
        <v>184.81</v>
      </c>
      <c r="N2795">
        <v>90427521</v>
      </c>
      <c r="O2795" s="1">
        <v>45996</v>
      </c>
      <c r="P2795" s="1">
        <v>46017</v>
      </c>
      <c r="R2795">
        <v>109</v>
      </c>
      <c r="S2795" t="s">
        <v>53</v>
      </c>
      <c r="T2795" t="s">
        <v>40</v>
      </c>
      <c r="U2795" t="s">
        <v>40</v>
      </c>
      <c r="V2795" t="s">
        <v>1303</v>
      </c>
      <c r="W2795">
        <v>6</v>
      </c>
      <c r="X2795" t="s">
        <v>42</v>
      </c>
      <c r="Y2795">
        <v>6</v>
      </c>
      <c r="Z2795" t="s">
        <v>40</v>
      </c>
      <c r="AA2795" t="s">
        <v>193</v>
      </c>
      <c r="AB2795" t="s">
        <v>44</v>
      </c>
      <c r="AE2795" t="s">
        <v>298</v>
      </c>
      <c r="AF2795" t="s">
        <v>10249</v>
      </c>
      <c r="AG2795" s="1">
        <v>46024</v>
      </c>
      <c r="AH2795" t="s">
        <v>70</v>
      </c>
      <c r="AI2795">
        <f>_xlfn.XLOOKUP(Tabela5[[#This Row],[UUID]],Planilha2!$A:$A,Planilha2!B:B,"")</f>
        <v>0</v>
      </c>
      <c r="AJ2795">
        <f>_xlfn.XLOOKUP(Tabela5[[#This Row],[UUID]],Planilha2!$A:$A,Planilha2!C:C,"")</f>
        <v>0</v>
      </c>
      <c r="AK2795">
        <f>_xlfn.XLOOKUP(Tabela5[[#This Row],[UUID]],Planilha2!$A:$A,Planilha2!D:D,"")</f>
        <v>1</v>
      </c>
      <c r="AL2795">
        <f>_xlfn.XLOOKUP(Tabela5[[#This Row],[UUID]],Planilha2!$A:$A,Planilha2!E:E,"")</f>
        <v>7</v>
      </c>
      <c r="AM2795">
        <f>_xlfn.XLOOKUP(Tabela5[[#This Row],[UUID]],Planilha2!$A:$A,Planilha2!F:F,"")</f>
        <v>0</v>
      </c>
      <c r="AN2795">
        <f>_xlfn.XLOOKUP(Tabela5[[#This Row],[UUID]],Planilha2!$A:$A,Planilha2!G:G,"")</f>
        <v>0</v>
      </c>
      <c r="AO2795">
        <f>_xlfn.XLOOKUP(Tabela5[[#This Row],[UUID]],Planilha2!$A:$A,Planilha2!H:H,"")</f>
        <v>1</v>
      </c>
      <c r="AP2795">
        <f>_xlfn.XLOOKUP(Tabela5[[#This Row],[UUID]],Planilha2!$A:$A,Planilha2!I:I,"")</f>
        <v>1</v>
      </c>
      <c r="AQ2795">
        <f>_xlfn.XLOOKUP(Tabela5[[#This Row],[UUID]],Planilha2!$A:$A,Planilha2!J:J,"")</f>
        <v>1</v>
      </c>
      <c r="AR2795">
        <f>_xlfn.XLOOKUP(Tabela5[[#This Row],[UUID]],Planilha2!$A:$A,Planilha2!K:K,"")</f>
        <v>1</v>
      </c>
      <c r="AS2795">
        <f>_xlfn.XLOOKUP(Tabela5[[#This Row],[UUID]],Planilha2!$A:$A,Planilha2!L:L,"")</f>
        <v>1</v>
      </c>
      <c r="AT2795">
        <f>_xlfn.XLOOKUP(Tabela5[[#This Row],[UUID]],Planilha2!$A:$A,Planilha2!M:M,"")</f>
        <v>0</v>
      </c>
      <c r="AU2795">
        <f>_xlfn.XLOOKUP(Tabela5[[#This Row],[UUID]],Planilha2!$A:$A,Planilha2!N:N,"")</f>
        <v>0</v>
      </c>
      <c r="AV2795">
        <f>_xlfn.XLOOKUP(Tabela5[[#This Row],[UUID]],Planilha2!$A:$A,Planilha2!O:O,"")</f>
        <v>0</v>
      </c>
    </row>
    <row r="2796" spans="1:48" x14ac:dyDescent="0.2">
      <c r="A2796" t="s">
        <v>10250</v>
      </c>
      <c r="B2796" t="s">
        <v>35</v>
      </c>
      <c r="C2796">
        <v>4004008461</v>
      </c>
      <c r="D2796">
        <v>31440058865</v>
      </c>
      <c r="E2796" t="s">
        <v>1246</v>
      </c>
      <c r="F2796" t="s">
        <v>6058</v>
      </c>
      <c r="G2796" t="s">
        <v>1248</v>
      </c>
      <c r="H2796" s="1">
        <v>45962</v>
      </c>
      <c r="I2796">
        <v>202511</v>
      </c>
      <c r="J2796">
        <v>716.52470000000005</v>
      </c>
      <c r="L2796">
        <v>716.52</v>
      </c>
      <c r="N2796">
        <v>90513974</v>
      </c>
      <c r="O2796" s="1">
        <v>46092</v>
      </c>
      <c r="P2796" s="1">
        <v>46104</v>
      </c>
      <c r="R2796">
        <v>22</v>
      </c>
      <c r="S2796" t="s">
        <v>53</v>
      </c>
      <c r="T2796" t="s">
        <v>40</v>
      </c>
      <c r="U2796" t="s">
        <v>40</v>
      </c>
      <c r="V2796" t="s">
        <v>1249</v>
      </c>
      <c r="W2796">
        <v>6</v>
      </c>
      <c r="X2796" t="s">
        <v>42</v>
      </c>
      <c r="Y2796">
        <v>6</v>
      </c>
      <c r="Z2796" t="s">
        <v>40</v>
      </c>
      <c r="AA2796" t="s">
        <v>193</v>
      </c>
      <c r="AB2796" t="s">
        <v>44</v>
      </c>
      <c r="AE2796" t="s">
        <v>47</v>
      </c>
      <c r="AF2796" t="s">
        <v>10251</v>
      </c>
      <c r="AG2796" s="1">
        <v>46003</v>
      </c>
      <c r="AH2796" t="s">
        <v>70</v>
      </c>
      <c r="AI2796">
        <f>_xlfn.XLOOKUP(Tabela5[[#This Row],[UUID]],Planilha2!$A:$A,Planilha2!B:B,"")</f>
        <v>0</v>
      </c>
      <c r="AJ2796">
        <f>_xlfn.XLOOKUP(Tabela5[[#This Row],[UUID]],Planilha2!$A:$A,Planilha2!C:C,"")</f>
        <v>0</v>
      </c>
      <c r="AK2796">
        <f>_xlfn.XLOOKUP(Tabela5[[#This Row],[UUID]],Planilha2!$A:$A,Planilha2!D:D,"")</f>
        <v>0</v>
      </c>
      <c r="AL2796">
        <f>_xlfn.XLOOKUP(Tabela5[[#This Row],[UUID]],Planilha2!$A:$A,Planilha2!E:E,"")</f>
        <v>6</v>
      </c>
      <c r="AM2796">
        <f>_xlfn.XLOOKUP(Tabela5[[#This Row],[UUID]],Planilha2!$A:$A,Planilha2!F:F,"")</f>
        <v>0</v>
      </c>
      <c r="AN2796">
        <f>_xlfn.XLOOKUP(Tabela5[[#This Row],[UUID]],Planilha2!$A:$A,Planilha2!G:G,"")</f>
        <v>0</v>
      </c>
      <c r="AO2796">
        <f>_xlfn.XLOOKUP(Tabela5[[#This Row],[UUID]],Planilha2!$A:$A,Planilha2!H:H,"")</f>
        <v>0</v>
      </c>
      <c r="AP2796">
        <f>_xlfn.XLOOKUP(Tabela5[[#This Row],[UUID]],Planilha2!$A:$A,Planilha2!I:I,"")</f>
        <v>0</v>
      </c>
      <c r="AQ2796">
        <f>_xlfn.XLOOKUP(Tabela5[[#This Row],[UUID]],Planilha2!$A:$A,Planilha2!J:J,"")</f>
        <v>0</v>
      </c>
      <c r="AR2796">
        <f>_xlfn.XLOOKUP(Tabela5[[#This Row],[UUID]],Planilha2!$A:$A,Planilha2!K:K,"")</f>
        <v>0</v>
      </c>
      <c r="AS2796">
        <f>_xlfn.XLOOKUP(Tabela5[[#This Row],[UUID]],Planilha2!$A:$A,Planilha2!L:L,"")</f>
        <v>0</v>
      </c>
      <c r="AT2796">
        <f>_xlfn.XLOOKUP(Tabela5[[#This Row],[UUID]],Planilha2!$A:$A,Planilha2!M:M,"")</f>
        <v>0</v>
      </c>
      <c r="AU2796">
        <f>_xlfn.XLOOKUP(Tabela5[[#This Row],[UUID]],Planilha2!$A:$A,Planilha2!N:N,"")</f>
        <v>0</v>
      </c>
      <c r="AV2796">
        <f>_xlfn.XLOOKUP(Tabela5[[#This Row],[UUID]],Planilha2!$A:$A,Planilha2!O:O,"")</f>
        <v>0</v>
      </c>
    </row>
    <row r="2797" spans="1:48" x14ac:dyDescent="0.2">
      <c r="A2797" t="s">
        <v>10252</v>
      </c>
      <c r="B2797" t="s">
        <v>35</v>
      </c>
      <c r="C2797">
        <v>35069988</v>
      </c>
      <c r="D2797">
        <v>19573511878</v>
      </c>
      <c r="E2797" t="s">
        <v>3356</v>
      </c>
      <c r="F2797" t="s">
        <v>6061</v>
      </c>
      <c r="G2797" t="s">
        <v>3358</v>
      </c>
      <c r="H2797" s="1">
        <v>45962</v>
      </c>
      <c r="I2797">
        <v>202511</v>
      </c>
      <c r="J2797">
        <v>113.72456</v>
      </c>
      <c r="L2797">
        <v>113.72</v>
      </c>
      <c r="N2797">
        <v>90423653</v>
      </c>
      <c r="O2797" s="1">
        <v>45993</v>
      </c>
      <c r="P2797" s="1">
        <v>46017</v>
      </c>
      <c r="R2797">
        <v>109</v>
      </c>
      <c r="S2797" t="s">
        <v>53</v>
      </c>
      <c r="T2797" t="s">
        <v>40</v>
      </c>
      <c r="U2797" t="s">
        <v>40</v>
      </c>
      <c r="V2797" t="s">
        <v>3359</v>
      </c>
      <c r="W2797">
        <v>6</v>
      </c>
      <c r="X2797" t="s">
        <v>42</v>
      </c>
      <c r="Y2797">
        <v>6</v>
      </c>
      <c r="Z2797" t="s">
        <v>40</v>
      </c>
      <c r="AA2797" t="s">
        <v>193</v>
      </c>
      <c r="AB2797" t="s">
        <v>44</v>
      </c>
      <c r="AE2797" t="s">
        <v>298</v>
      </c>
      <c r="AF2797" t="s">
        <v>10253</v>
      </c>
      <c r="AG2797" s="1">
        <v>46020</v>
      </c>
      <c r="AH2797" t="s">
        <v>70</v>
      </c>
      <c r="AI2797">
        <f>_xlfn.XLOOKUP(Tabela5[[#This Row],[UUID]],Planilha2!$A:$A,Planilha2!B:B,"")</f>
        <v>0</v>
      </c>
      <c r="AJ2797">
        <f>_xlfn.XLOOKUP(Tabela5[[#This Row],[UUID]],Planilha2!$A:$A,Planilha2!C:C,"")</f>
        <v>0</v>
      </c>
      <c r="AK2797">
        <f>_xlfn.XLOOKUP(Tabela5[[#This Row],[UUID]],Planilha2!$A:$A,Planilha2!D:D,"")</f>
        <v>1</v>
      </c>
      <c r="AL2797">
        <f>_xlfn.XLOOKUP(Tabela5[[#This Row],[UUID]],Planilha2!$A:$A,Planilha2!E:E,"")</f>
        <v>3</v>
      </c>
      <c r="AM2797">
        <f>_xlfn.XLOOKUP(Tabela5[[#This Row],[UUID]],Planilha2!$A:$A,Planilha2!F:F,"")</f>
        <v>0</v>
      </c>
      <c r="AN2797">
        <f>_xlfn.XLOOKUP(Tabela5[[#This Row],[UUID]],Planilha2!$A:$A,Planilha2!G:G,"")</f>
        <v>0</v>
      </c>
      <c r="AO2797">
        <f>_xlfn.XLOOKUP(Tabela5[[#This Row],[UUID]],Planilha2!$A:$A,Planilha2!H:H,"")</f>
        <v>0</v>
      </c>
      <c r="AP2797">
        <f>_xlfn.XLOOKUP(Tabela5[[#This Row],[UUID]],Planilha2!$A:$A,Planilha2!I:I,"")</f>
        <v>1</v>
      </c>
      <c r="AQ2797">
        <f>_xlfn.XLOOKUP(Tabela5[[#This Row],[UUID]],Planilha2!$A:$A,Planilha2!J:J,"")</f>
        <v>1</v>
      </c>
      <c r="AR2797">
        <f>_xlfn.XLOOKUP(Tabela5[[#This Row],[UUID]],Planilha2!$A:$A,Planilha2!K:K,"")</f>
        <v>1</v>
      </c>
      <c r="AS2797">
        <f>_xlfn.XLOOKUP(Tabela5[[#This Row],[UUID]],Planilha2!$A:$A,Planilha2!L:L,"")</f>
        <v>1</v>
      </c>
      <c r="AT2797">
        <f>_xlfn.XLOOKUP(Tabela5[[#This Row],[UUID]],Planilha2!$A:$A,Planilha2!M:M,"")</f>
        <v>0</v>
      </c>
      <c r="AU2797">
        <f>_xlfn.XLOOKUP(Tabela5[[#This Row],[UUID]],Planilha2!$A:$A,Planilha2!N:N,"")</f>
        <v>0</v>
      </c>
      <c r="AV2797">
        <f>_xlfn.XLOOKUP(Tabela5[[#This Row],[UUID]],Planilha2!$A:$A,Planilha2!O:O,"")</f>
        <v>0</v>
      </c>
    </row>
    <row r="2798" spans="1:48" x14ac:dyDescent="0.2">
      <c r="A2798" t="s">
        <v>10254</v>
      </c>
      <c r="B2798" t="s">
        <v>35</v>
      </c>
      <c r="C2798">
        <v>55154930</v>
      </c>
      <c r="D2798">
        <v>1877465402</v>
      </c>
      <c r="E2798" t="s">
        <v>4074</v>
      </c>
      <c r="F2798" t="s">
        <v>4075</v>
      </c>
      <c r="G2798" t="s">
        <v>4076</v>
      </c>
      <c r="H2798" s="1">
        <v>45931</v>
      </c>
      <c r="I2798">
        <v>202510</v>
      </c>
      <c r="J2798">
        <v>108.66534</v>
      </c>
      <c r="L2798">
        <v>108.67</v>
      </c>
      <c r="N2798">
        <v>90431664</v>
      </c>
      <c r="O2798" s="1">
        <v>46007</v>
      </c>
      <c r="P2798" s="1">
        <v>46059</v>
      </c>
      <c r="R2798">
        <v>67</v>
      </c>
      <c r="S2798" t="s">
        <v>53</v>
      </c>
      <c r="T2798" t="s">
        <v>40</v>
      </c>
      <c r="U2798" t="s">
        <v>40</v>
      </c>
      <c r="V2798" t="s">
        <v>4077</v>
      </c>
      <c r="W2798">
        <v>6</v>
      </c>
      <c r="X2798" t="s">
        <v>42</v>
      </c>
      <c r="Y2798">
        <v>6</v>
      </c>
      <c r="Z2798" t="s">
        <v>40</v>
      </c>
      <c r="AA2798" t="s">
        <v>982</v>
      </c>
      <c r="AB2798" t="s">
        <v>44</v>
      </c>
      <c r="AC2798" t="s">
        <v>45</v>
      </c>
      <c r="AE2798" t="s">
        <v>298</v>
      </c>
      <c r="AF2798" t="s">
        <v>10255</v>
      </c>
      <c r="AG2798" s="1">
        <v>46062</v>
      </c>
      <c r="AH2798" t="s">
        <v>2751</v>
      </c>
      <c r="AI2798">
        <f>_xlfn.XLOOKUP(Tabela5[[#This Row],[UUID]],Planilha2!$A:$A,Planilha2!B:B,"")</f>
        <v>0</v>
      </c>
      <c r="AJ2798">
        <f>_xlfn.XLOOKUP(Tabela5[[#This Row],[UUID]],Planilha2!$A:$A,Planilha2!C:C,"")</f>
        <v>1</v>
      </c>
      <c r="AK2798">
        <f>_xlfn.XLOOKUP(Tabela5[[#This Row],[UUID]],Planilha2!$A:$A,Planilha2!D:D,"")</f>
        <v>1</v>
      </c>
      <c r="AL2798">
        <f>_xlfn.XLOOKUP(Tabela5[[#This Row],[UUID]],Planilha2!$A:$A,Planilha2!E:E,"")</f>
        <v>0</v>
      </c>
      <c r="AM2798">
        <f>_xlfn.XLOOKUP(Tabela5[[#This Row],[UUID]],Planilha2!$A:$A,Planilha2!F:F,"")</f>
        <v>1</v>
      </c>
      <c r="AN2798">
        <f>_xlfn.XLOOKUP(Tabela5[[#This Row],[UUID]],Planilha2!$A:$A,Planilha2!G:G,"")</f>
        <v>1</v>
      </c>
      <c r="AO2798">
        <f>_xlfn.XLOOKUP(Tabela5[[#This Row],[UUID]],Planilha2!$A:$A,Planilha2!H:H,"")</f>
        <v>1</v>
      </c>
      <c r="AP2798">
        <f>_xlfn.XLOOKUP(Tabela5[[#This Row],[UUID]],Planilha2!$A:$A,Planilha2!I:I,"")</f>
        <v>1</v>
      </c>
      <c r="AQ2798">
        <f>_xlfn.XLOOKUP(Tabela5[[#This Row],[UUID]],Planilha2!$A:$A,Planilha2!J:J,"")</f>
        <v>1</v>
      </c>
      <c r="AR2798">
        <f>_xlfn.XLOOKUP(Tabela5[[#This Row],[UUID]],Planilha2!$A:$A,Planilha2!K:K,"")</f>
        <v>1</v>
      </c>
      <c r="AS2798">
        <f>_xlfn.XLOOKUP(Tabela5[[#This Row],[UUID]],Planilha2!$A:$A,Planilha2!L:L,"")</f>
        <v>1</v>
      </c>
      <c r="AT2798">
        <f>_xlfn.XLOOKUP(Tabela5[[#This Row],[UUID]],Planilha2!$A:$A,Planilha2!M:M,"")</f>
        <v>1</v>
      </c>
      <c r="AU2798">
        <f>_xlfn.XLOOKUP(Tabela5[[#This Row],[UUID]],Planilha2!$A:$A,Planilha2!N:N,"")</f>
        <v>1</v>
      </c>
      <c r="AV2798">
        <f>_xlfn.XLOOKUP(Tabela5[[#This Row],[UUID]],Planilha2!$A:$A,Planilha2!O:O,"")</f>
        <v>1</v>
      </c>
    </row>
    <row r="2799" spans="1:48" x14ac:dyDescent="0.2">
      <c r="A2799" t="s">
        <v>10256</v>
      </c>
      <c r="B2799" t="s">
        <v>35</v>
      </c>
      <c r="C2799">
        <v>26742578</v>
      </c>
      <c r="D2799">
        <v>58882383415</v>
      </c>
      <c r="E2799" t="s">
        <v>3344</v>
      </c>
      <c r="F2799" t="s">
        <v>6067</v>
      </c>
      <c r="G2799" t="s">
        <v>3346</v>
      </c>
      <c r="H2799" s="1">
        <v>45962</v>
      </c>
      <c r="I2799">
        <v>202511</v>
      </c>
      <c r="J2799">
        <v>167.76177999999999</v>
      </c>
      <c r="L2799">
        <v>167.76</v>
      </c>
      <c r="N2799">
        <v>90423667</v>
      </c>
      <c r="O2799" s="1">
        <v>45993</v>
      </c>
      <c r="P2799" s="1">
        <v>46017</v>
      </c>
      <c r="R2799">
        <v>109</v>
      </c>
      <c r="S2799" t="s">
        <v>53</v>
      </c>
      <c r="T2799" t="s">
        <v>40</v>
      </c>
      <c r="U2799" t="s">
        <v>40</v>
      </c>
      <c r="V2799" t="s">
        <v>3347</v>
      </c>
      <c r="W2799">
        <v>6</v>
      </c>
      <c r="X2799" t="s">
        <v>42</v>
      </c>
      <c r="Y2799">
        <v>6</v>
      </c>
      <c r="Z2799" t="s">
        <v>40</v>
      </c>
      <c r="AA2799" t="s">
        <v>193</v>
      </c>
      <c r="AB2799" t="s">
        <v>44</v>
      </c>
      <c r="AE2799" t="s">
        <v>298</v>
      </c>
      <c r="AF2799" t="s">
        <v>10257</v>
      </c>
      <c r="AG2799" s="1">
        <v>46012</v>
      </c>
      <c r="AH2799" t="s">
        <v>70</v>
      </c>
      <c r="AI2799">
        <f>_xlfn.XLOOKUP(Tabela5[[#This Row],[UUID]],Planilha2!$A:$A,Planilha2!B:B,"")</f>
        <v>0</v>
      </c>
      <c r="AJ2799">
        <f>_xlfn.XLOOKUP(Tabela5[[#This Row],[UUID]],Planilha2!$A:$A,Planilha2!C:C,"")</f>
        <v>0</v>
      </c>
      <c r="AK2799">
        <f>_xlfn.XLOOKUP(Tabela5[[#This Row],[UUID]],Planilha2!$A:$A,Planilha2!D:D,"")</f>
        <v>1</v>
      </c>
      <c r="AL2799">
        <f>_xlfn.XLOOKUP(Tabela5[[#This Row],[UUID]],Planilha2!$A:$A,Planilha2!E:E,"")</f>
        <v>3</v>
      </c>
      <c r="AM2799">
        <f>_xlfn.XLOOKUP(Tabela5[[#This Row],[UUID]],Planilha2!$A:$A,Planilha2!F:F,"")</f>
        <v>0</v>
      </c>
      <c r="AN2799">
        <f>_xlfn.XLOOKUP(Tabela5[[#This Row],[UUID]],Planilha2!$A:$A,Planilha2!G:G,"")</f>
        <v>0</v>
      </c>
      <c r="AO2799">
        <f>_xlfn.XLOOKUP(Tabela5[[#This Row],[UUID]],Planilha2!$A:$A,Planilha2!H:H,"")</f>
        <v>0</v>
      </c>
      <c r="AP2799">
        <f>_xlfn.XLOOKUP(Tabela5[[#This Row],[UUID]],Planilha2!$A:$A,Planilha2!I:I,"")</f>
        <v>0</v>
      </c>
      <c r="AQ2799">
        <f>_xlfn.XLOOKUP(Tabela5[[#This Row],[UUID]],Planilha2!$A:$A,Planilha2!J:J,"")</f>
        <v>0</v>
      </c>
      <c r="AR2799">
        <f>_xlfn.XLOOKUP(Tabela5[[#This Row],[UUID]],Planilha2!$A:$A,Planilha2!K:K,"")</f>
        <v>1</v>
      </c>
      <c r="AS2799">
        <f>_xlfn.XLOOKUP(Tabela5[[#This Row],[UUID]],Planilha2!$A:$A,Planilha2!L:L,"")</f>
        <v>1</v>
      </c>
      <c r="AT2799">
        <f>_xlfn.XLOOKUP(Tabela5[[#This Row],[UUID]],Planilha2!$A:$A,Planilha2!M:M,"")</f>
        <v>0</v>
      </c>
      <c r="AU2799">
        <f>_xlfn.XLOOKUP(Tabela5[[#This Row],[UUID]],Planilha2!$A:$A,Planilha2!N:N,"")</f>
        <v>0</v>
      </c>
      <c r="AV2799">
        <f>_xlfn.XLOOKUP(Tabela5[[#This Row],[UUID]],Planilha2!$A:$A,Planilha2!O:O,"")</f>
        <v>0</v>
      </c>
    </row>
    <row r="2800" spans="1:48" x14ac:dyDescent="0.2">
      <c r="A2800" t="s">
        <v>10258</v>
      </c>
      <c r="B2800" t="s">
        <v>35</v>
      </c>
      <c r="C2800">
        <v>4003221635</v>
      </c>
      <c r="D2800">
        <v>27582913809</v>
      </c>
      <c r="E2800" t="s">
        <v>2253</v>
      </c>
      <c r="F2800" t="s">
        <v>2254</v>
      </c>
      <c r="G2800" t="s">
        <v>2255</v>
      </c>
      <c r="H2800" s="1">
        <v>45962</v>
      </c>
      <c r="I2800">
        <v>202511</v>
      </c>
      <c r="J2800">
        <v>135.05276000000001</v>
      </c>
      <c r="L2800">
        <v>135.05000000000001</v>
      </c>
      <c r="N2800">
        <v>90423626</v>
      </c>
      <c r="O2800" s="1">
        <v>45993</v>
      </c>
      <c r="P2800" s="1">
        <v>46017</v>
      </c>
      <c r="R2800">
        <v>109</v>
      </c>
      <c r="S2800" t="s">
        <v>53</v>
      </c>
      <c r="T2800" t="s">
        <v>40</v>
      </c>
      <c r="U2800" t="s">
        <v>40</v>
      </c>
      <c r="V2800" t="s">
        <v>2256</v>
      </c>
      <c r="W2800">
        <v>6</v>
      </c>
      <c r="X2800" t="s">
        <v>42</v>
      </c>
      <c r="Y2800">
        <v>6</v>
      </c>
      <c r="Z2800" t="s">
        <v>40</v>
      </c>
      <c r="AA2800" t="s">
        <v>193</v>
      </c>
      <c r="AB2800" t="s">
        <v>44</v>
      </c>
      <c r="AE2800" t="s">
        <v>298</v>
      </c>
      <c r="AF2800" t="s">
        <v>10259</v>
      </c>
      <c r="AG2800" s="1">
        <v>46007</v>
      </c>
      <c r="AH2800" t="s">
        <v>70</v>
      </c>
      <c r="AI2800">
        <f>_xlfn.XLOOKUP(Tabela5[[#This Row],[UUID]],Planilha2!$A:$A,Planilha2!B:B,"")</f>
        <v>0</v>
      </c>
      <c r="AJ2800">
        <f>_xlfn.XLOOKUP(Tabela5[[#This Row],[UUID]],Planilha2!$A:$A,Planilha2!C:C,"")</f>
        <v>0</v>
      </c>
      <c r="AK2800">
        <f>_xlfn.XLOOKUP(Tabela5[[#This Row],[UUID]],Planilha2!$A:$A,Planilha2!D:D,"")</f>
        <v>0</v>
      </c>
      <c r="AL2800">
        <f>_xlfn.XLOOKUP(Tabela5[[#This Row],[UUID]],Planilha2!$A:$A,Planilha2!E:E,"")</f>
        <v>5</v>
      </c>
      <c r="AM2800">
        <f>_xlfn.XLOOKUP(Tabela5[[#This Row],[UUID]],Planilha2!$A:$A,Planilha2!F:F,"")</f>
        <v>0</v>
      </c>
      <c r="AN2800">
        <f>_xlfn.XLOOKUP(Tabela5[[#This Row],[UUID]],Planilha2!$A:$A,Planilha2!G:G,"")</f>
        <v>0</v>
      </c>
      <c r="AO2800">
        <f>_xlfn.XLOOKUP(Tabela5[[#This Row],[UUID]],Planilha2!$A:$A,Planilha2!H:H,"")</f>
        <v>0</v>
      </c>
      <c r="AP2800">
        <f>_xlfn.XLOOKUP(Tabela5[[#This Row],[UUID]],Planilha2!$A:$A,Planilha2!I:I,"")</f>
        <v>0</v>
      </c>
      <c r="AQ2800">
        <f>_xlfn.XLOOKUP(Tabela5[[#This Row],[UUID]],Planilha2!$A:$A,Planilha2!J:J,"")</f>
        <v>0</v>
      </c>
      <c r="AR2800">
        <f>_xlfn.XLOOKUP(Tabela5[[#This Row],[UUID]],Planilha2!$A:$A,Planilha2!K:K,"")</f>
        <v>0</v>
      </c>
      <c r="AS2800">
        <f>_xlfn.XLOOKUP(Tabela5[[#This Row],[UUID]],Planilha2!$A:$A,Planilha2!L:L,"")</f>
        <v>1</v>
      </c>
      <c r="AT2800">
        <f>_xlfn.XLOOKUP(Tabela5[[#This Row],[UUID]],Planilha2!$A:$A,Planilha2!M:M,"")</f>
        <v>0</v>
      </c>
      <c r="AU2800">
        <f>_xlfn.XLOOKUP(Tabela5[[#This Row],[UUID]],Planilha2!$A:$A,Planilha2!N:N,"")</f>
        <v>0</v>
      </c>
      <c r="AV2800">
        <f>_xlfn.XLOOKUP(Tabela5[[#This Row],[UUID]],Planilha2!$A:$A,Planilha2!O:O,"")</f>
        <v>0</v>
      </c>
    </row>
    <row r="2801" spans="1:48" x14ac:dyDescent="0.2">
      <c r="A2801" t="s">
        <v>10260</v>
      </c>
      <c r="B2801" t="s">
        <v>35</v>
      </c>
      <c r="C2801">
        <v>105441163</v>
      </c>
      <c r="D2801">
        <v>88614298900</v>
      </c>
      <c r="E2801" t="s">
        <v>8894</v>
      </c>
      <c r="F2801" t="s">
        <v>8895</v>
      </c>
      <c r="G2801" t="s">
        <v>8896</v>
      </c>
      <c r="H2801" s="1">
        <v>45931</v>
      </c>
      <c r="I2801">
        <v>202510</v>
      </c>
      <c r="J2801">
        <v>98.290260000000004</v>
      </c>
      <c r="L2801">
        <v>98.29</v>
      </c>
      <c r="N2801">
        <v>90431438</v>
      </c>
      <c r="O2801" s="1">
        <v>46007</v>
      </c>
      <c r="P2801" s="1">
        <v>46059</v>
      </c>
      <c r="R2801">
        <v>67</v>
      </c>
      <c r="S2801" t="s">
        <v>53</v>
      </c>
      <c r="T2801" t="s">
        <v>40</v>
      </c>
      <c r="U2801" t="s">
        <v>40</v>
      </c>
      <c r="V2801" t="s">
        <v>8897</v>
      </c>
      <c r="W2801">
        <v>6</v>
      </c>
      <c r="X2801" t="s">
        <v>42</v>
      </c>
      <c r="Y2801">
        <v>6</v>
      </c>
      <c r="Z2801" t="s">
        <v>40</v>
      </c>
      <c r="AA2801" t="s">
        <v>982</v>
      </c>
      <c r="AB2801" t="s">
        <v>44</v>
      </c>
      <c r="AC2801" t="s">
        <v>45</v>
      </c>
      <c r="AE2801" t="s">
        <v>298</v>
      </c>
      <c r="AF2801" t="s">
        <v>10261</v>
      </c>
      <c r="AG2801" s="1">
        <v>46062</v>
      </c>
      <c r="AH2801" t="s">
        <v>2751</v>
      </c>
      <c r="AI2801">
        <f>_xlfn.XLOOKUP(Tabela5[[#This Row],[UUID]],Planilha2!$A:$A,Planilha2!B:B,"")</f>
        <v>0</v>
      </c>
      <c r="AJ2801">
        <f>_xlfn.XLOOKUP(Tabela5[[#This Row],[UUID]],Planilha2!$A:$A,Planilha2!C:C,"")</f>
        <v>1</v>
      </c>
      <c r="AK2801">
        <f>_xlfn.XLOOKUP(Tabela5[[#This Row],[UUID]],Planilha2!$A:$A,Planilha2!D:D,"")</f>
        <v>1</v>
      </c>
      <c r="AL2801">
        <f>_xlfn.XLOOKUP(Tabela5[[#This Row],[UUID]],Planilha2!$A:$A,Planilha2!E:E,"")</f>
        <v>0</v>
      </c>
      <c r="AM2801">
        <f>_xlfn.XLOOKUP(Tabela5[[#This Row],[UUID]],Planilha2!$A:$A,Planilha2!F:F,"")</f>
        <v>1</v>
      </c>
      <c r="AN2801">
        <f>_xlfn.XLOOKUP(Tabela5[[#This Row],[UUID]],Planilha2!$A:$A,Planilha2!G:G,"")</f>
        <v>1</v>
      </c>
      <c r="AO2801">
        <f>_xlfn.XLOOKUP(Tabela5[[#This Row],[UUID]],Planilha2!$A:$A,Planilha2!H:H,"")</f>
        <v>1</v>
      </c>
      <c r="AP2801">
        <f>_xlfn.XLOOKUP(Tabela5[[#This Row],[UUID]],Planilha2!$A:$A,Planilha2!I:I,"")</f>
        <v>1</v>
      </c>
      <c r="AQ2801">
        <f>_xlfn.XLOOKUP(Tabela5[[#This Row],[UUID]],Planilha2!$A:$A,Planilha2!J:J,"")</f>
        <v>1</v>
      </c>
      <c r="AR2801">
        <f>_xlfn.XLOOKUP(Tabela5[[#This Row],[UUID]],Planilha2!$A:$A,Planilha2!K:K,"")</f>
        <v>1</v>
      </c>
      <c r="AS2801">
        <f>_xlfn.XLOOKUP(Tabela5[[#This Row],[UUID]],Planilha2!$A:$A,Planilha2!L:L,"")</f>
        <v>1</v>
      </c>
      <c r="AT2801">
        <f>_xlfn.XLOOKUP(Tabela5[[#This Row],[UUID]],Planilha2!$A:$A,Planilha2!M:M,"")</f>
        <v>1</v>
      </c>
      <c r="AU2801">
        <f>_xlfn.XLOOKUP(Tabela5[[#This Row],[UUID]],Planilha2!$A:$A,Planilha2!N:N,"")</f>
        <v>1</v>
      </c>
      <c r="AV2801">
        <f>_xlfn.XLOOKUP(Tabela5[[#This Row],[UUID]],Planilha2!$A:$A,Planilha2!O:O,"")</f>
        <v>1</v>
      </c>
    </row>
    <row r="2802" spans="1:48" x14ac:dyDescent="0.2">
      <c r="A2802" t="s">
        <v>10262</v>
      </c>
      <c r="B2802" t="s">
        <v>35</v>
      </c>
      <c r="C2802">
        <v>37630636</v>
      </c>
      <c r="D2802">
        <v>376041986</v>
      </c>
      <c r="E2802" t="s">
        <v>189</v>
      </c>
      <c r="F2802" t="s">
        <v>6074</v>
      </c>
      <c r="G2802" t="s">
        <v>191</v>
      </c>
      <c r="H2802" s="1">
        <v>45962</v>
      </c>
      <c r="I2802">
        <v>202511</v>
      </c>
      <c r="J2802">
        <v>1312.90209</v>
      </c>
      <c r="L2802">
        <v>1312.9</v>
      </c>
      <c r="N2802">
        <v>90423533</v>
      </c>
      <c r="O2802" s="1">
        <v>45993</v>
      </c>
      <c r="P2802" s="1">
        <v>46017</v>
      </c>
      <c r="R2802">
        <v>109</v>
      </c>
      <c r="S2802" t="s">
        <v>53</v>
      </c>
      <c r="T2802" t="s">
        <v>40</v>
      </c>
      <c r="U2802" t="s">
        <v>40</v>
      </c>
      <c r="V2802" t="s">
        <v>192</v>
      </c>
      <c r="W2802">
        <v>6</v>
      </c>
      <c r="X2802" t="s">
        <v>42</v>
      </c>
      <c r="Y2802">
        <v>6</v>
      </c>
      <c r="Z2802" t="s">
        <v>40</v>
      </c>
      <c r="AA2802" t="s">
        <v>193</v>
      </c>
      <c r="AB2802" t="s">
        <v>44</v>
      </c>
      <c r="AE2802" t="s">
        <v>298</v>
      </c>
      <c r="AF2802" t="s">
        <v>10263</v>
      </c>
      <c r="AG2802" s="1">
        <v>46001</v>
      </c>
      <c r="AH2802" t="s">
        <v>70</v>
      </c>
      <c r="AI2802">
        <f>_xlfn.XLOOKUP(Tabela5[[#This Row],[UUID]],Planilha2!$A:$A,Planilha2!B:B,"")</f>
        <v>0</v>
      </c>
      <c r="AJ2802">
        <f>_xlfn.XLOOKUP(Tabela5[[#This Row],[UUID]],Planilha2!$A:$A,Planilha2!C:C,"")</f>
        <v>0</v>
      </c>
      <c r="AK2802">
        <f>_xlfn.XLOOKUP(Tabela5[[#This Row],[UUID]],Planilha2!$A:$A,Planilha2!D:D,"")</f>
        <v>0</v>
      </c>
      <c r="AL2802">
        <f>_xlfn.XLOOKUP(Tabela5[[#This Row],[UUID]],Planilha2!$A:$A,Planilha2!E:E,"")</f>
        <v>5</v>
      </c>
      <c r="AM2802">
        <f>_xlfn.XLOOKUP(Tabela5[[#This Row],[UUID]],Planilha2!$A:$A,Planilha2!F:F,"")</f>
        <v>0</v>
      </c>
      <c r="AN2802">
        <f>_xlfn.XLOOKUP(Tabela5[[#This Row],[UUID]],Planilha2!$A:$A,Planilha2!G:G,"")</f>
        <v>0</v>
      </c>
      <c r="AO2802">
        <f>_xlfn.XLOOKUP(Tabela5[[#This Row],[UUID]],Planilha2!$A:$A,Planilha2!H:H,"")</f>
        <v>0</v>
      </c>
      <c r="AP2802">
        <f>_xlfn.XLOOKUP(Tabela5[[#This Row],[UUID]],Planilha2!$A:$A,Planilha2!I:I,"")</f>
        <v>0</v>
      </c>
      <c r="AQ2802">
        <f>_xlfn.XLOOKUP(Tabela5[[#This Row],[UUID]],Planilha2!$A:$A,Planilha2!J:J,"")</f>
        <v>0</v>
      </c>
      <c r="AR2802">
        <f>_xlfn.XLOOKUP(Tabela5[[#This Row],[UUID]],Planilha2!$A:$A,Planilha2!K:K,"")</f>
        <v>0</v>
      </c>
      <c r="AS2802">
        <f>_xlfn.XLOOKUP(Tabela5[[#This Row],[UUID]],Planilha2!$A:$A,Planilha2!L:L,"")</f>
        <v>0</v>
      </c>
      <c r="AT2802">
        <f>_xlfn.XLOOKUP(Tabela5[[#This Row],[UUID]],Planilha2!$A:$A,Planilha2!M:M,"")</f>
        <v>0</v>
      </c>
      <c r="AU2802">
        <f>_xlfn.XLOOKUP(Tabela5[[#This Row],[UUID]],Planilha2!$A:$A,Planilha2!N:N,"")</f>
        <v>0</v>
      </c>
      <c r="AV2802">
        <f>_xlfn.XLOOKUP(Tabela5[[#This Row],[UUID]],Planilha2!$A:$A,Planilha2!O:O,"")</f>
        <v>0</v>
      </c>
    </row>
    <row r="2803" spans="1:48" x14ac:dyDescent="0.2">
      <c r="A2803" t="s">
        <v>10264</v>
      </c>
      <c r="B2803" t="s">
        <v>35</v>
      </c>
      <c r="C2803">
        <v>3074008667</v>
      </c>
      <c r="D2803">
        <v>6682703813</v>
      </c>
      <c r="E2803" t="s">
        <v>3273</v>
      </c>
      <c r="F2803" t="s">
        <v>8130</v>
      </c>
      <c r="G2803" t="s">
        <v>3275</v>
      </c>
      <c r="H2803" s="1">
        <v>45962</v>
      </c>
      <c r="I2803">
        <v>202511</v>
      </c>
      <c r="J2803">
        <v>309.69384000000002</v>
      </c>
      <c r="L2803">
        <v>309.69</v>
      </c>
      <c r="N2803">
        <v>90514122</v>
      </c>
      <c r="O2803" s="1">
        <v>46092</v>
      </c>
      <c r="P2803" s="1">
        <v>46104</v>
      </c>
      <c r="R2803">
        <v>22</v>
      </c>
      <c r="S2803" t="s">
        <v>53</v>
      </c>
      <c r="T2803" t="s">
        <v>40</v>
      </c>
      <c r="U2803" t="s">
        <v>40</v>
      </c>
      <c r="V2803" t="s">
        <v>3276</v>
      </c>
      <c r="W2803">
        <v>6</v>
      </c>
      <c r="X2803" t="s">
        <v>42</v>
      </c>
      <c r="Y2803">
        <v>6</v>
      </c>
      <c r="Z2803" t="s">
        <v>40</v>
      </c>
      <c r="AA2803" t="s">
        <v>1163</v>
      </c>
      <c r="AB2803" t="s">
        <v>44</v>
      </c>
      <c r="AE2803" t="s">
        <v>47</v>
      </c>
      <c r="AF2803" t="s">
        <v>10265</v>
      </c>
      <c r="AG2803" s="1">
        <v>46010</v>
      </c>
      <c r="AH2803" t="s">
        <v>70</v>
      </c>
      <c r="AI2803">
        <f>_xlfn.XLOOKUP(Tabela5[[#This Row],[UUID]],Planilha2!$A:$A,Planilha2!B:B,"")</f>
        <v>0</v>
      </c>
      <c r="AJ2803">
        <f>_xlfn.XLOOKUP(Tabela5[[#This Row],[UUID]],Planilha2!$A:$A,Planilha2!C:C,"")</f>
        <v>0</v>
      </c>
      <c r="AK2803">
        <f>_xlfn.XLOOKUP(Tabela5[[#This Row],[UUID]],Planilha2!$A:$A,Planilha2!D:D,"")</f>
        <v>1</v>
      </c>
      <c r="AL2803">
        <f>_xlfn.XLOOKUP(Tabela5[[#This Row],[UUID]],Planilha2!$A:$A,Planilha2!E:E,"")</f>
        <v>4</v>
      </c>
      <c r="AM2803">
        <f>_xlfn.XLOOKUP(Tabela5[[#This Row],[UUID]],Planilha2!$A:$A,Planilha2!F:F,"")</f>
        <v>0</v>
      </c>
      <c r="AN2803">
        <f>_xlfn.XLOOKUP(Tabela5[[#This Row],[UUID]],Planilha2!$A:$A,Planilha2!G:G,"")</f>
        <v>0</v>
      </c>
      <c r="AO2803">
        <f>_xlfn.XLOOKUP(Tabela5[[#This Row],[UUID]],Planilha2!$A:$A,Planilha2!H:H,"")</f>
        <v>0</v>
      </c>
      <c r="AP2803">
        <f>_xlfn.XLOOKUP(Tabela5[[#This Row],[UUID]],Planilha2!$A:$A,Planilha2!I:I,"")</f>
        <v>0</v>
      </c>
      <c r="AQ2803">
        <f>_xlfn.XLOOKUP(Tabela5[[#This Row],[UUID]],Planilha2!$A:$A,Planilha2!J:J,"")</f>
        <v>0</v>
      </c>
      <c r="AR2803">
        <f>_xlfn.XLOOKUP(Tabela5[[#This Row],[UUID]],Planilha2!$A:$A,Planilha2!K:K,"")</f>
        <v>0</v>
      </c>
      <c r="AS2803">
        <f>_xlfn.XLOOKUP(Tabela5[[#This Row],[UUID]],Planilha2!$A:$A,Planilha2!L:L,"")</f>
        <v>1</v>
      </c>
      <c r="AT2803">
        <f>_xlfn.XLOOKUP(Tabela5[[#This Row],[UUID]],Planilha2!$A:$A,Planilha2!M:M,"")</f>
        <v>0</v>
      </c>
      <c r="AU2803">
        <f>_xlfn.XLOOKUP(Tabela5[[#This Row],[UUID]],Planilha2!$A:$A,Planilha2!N:N,"")</f>
        <v>0</v>
      </c>
      <c r="AV2803">
        <f>_xlfn.XLOOKUP(Tabela5[[#This Row],[UUID]],Planilha2!$A:$A,Planilha2!O:O,"")</f>
        <v>0</v>
      </c>
    </row>
    <row r="2804" spans="1:48" x14ac:dyDescent="0.2">
      <c r="A2804" t="s">
        <v>10266</v>
      </c>
      <c r="B2804" t="s">
        <v>35</v>
      </c>
      <c r="C2804">
        <v>74764560</v>
      </c>
      <c r="D2804">
        <v>7545962737</v>
      </c>
      <c r="E2804" t="s">
        <v>3126</v>
      </c>
      <c r="F2804" t="s">
        <v>8213</v>
      </c>
      <c r="G2804" t="s">
        <v>3128</v>
      </c>
      <c r="H2804" s="1">
        <v>45962</v>
      </c>
      <c r="I2804">
        <v>202511</v>
      </c>
      <c r="J2804">
        <v>166.22550000000001</v>
      </c>
      <c r="K2804">
        <v>4.6399999999999997</v>
      </c>
      <c r="L2804">
        <v>170.87</v>
      </c>
      <c r="N2804">
        <v>90415763</v>
      </c>
      <c r="O2804" s="1">
        <v>45992</v>
      </c>
      <c r="P2804" s="1">
        <v>46017</v>
      </c>
      <c r="R2804">
        <v>109</v>
      </c>
      <c r="S2804" t="s">
        <v>53</v>
      </c>
      <c r="T2804" t="s">
        <v>40</v>
      </c>
      <c r="U2804" t="s">
        <v>40</v>
      </c>
      <c r="V2804" t="s">
        <v>3129</v>
      </c>
      <c r="W2804">
        <v>6</v>
      </c>
      <c r="X2804" t="s">
        <v>42</v>
      </c>
      <c r="Y2804">
        <v>6</v>
      </c>
      <c r="Z2804" t="s">
        <v>40</v>
      </c>
      <c r="AA2804" t="s">
        <v>114</v>
      </c>
      <c r="AB2804" t="s">
        <v>44</v>
      </c>
      <c r="AE2804" t="s">
        <v>298</v>
      </c>
      <c r="AF2804" t="s">
        <v>10267</v>
      </c>
      <c r="AG2804" s="1">
        <v>46013</v>
      </c>
      <c r="AH2804" t="s">
        <v>70</v>
      </c>
      <c r="AI2804">
        <f>_xlfn.XLOOKUP(Tabela5[[#This Row],[UUID]],Planilha2!$A:$A,Planilha2!B:B,"")</f>
        <v>0</v>
      </c>
      <c r="AJ2804">
        <f>_xlfn.XLOOKUP(Tabela5[[#This Row],[UUID]],Planilha2!$A:$A,Planilha2!C:C,"")</f>
        <v>0</v>
      </c>
      <c r="AK2804">
        <f>_xlfn.XLOOKUP(Tabela5[[#This Row],[UUID]],Planilha2!$A:$A,Planilha2!D:D,"")</f>
        <v>1</v>
      </c>
      <c r="AL2804">
        <f>_xlfn.XLOOKUP(Tabela5[[#This Row],[UUID]],Planilha2!$A:$A,Planilha2!E:E,"")</f>
        <v>4</v>
      </c>
      <c r="AM2804">
        <f>_xlfn.XLOOKUP(Tabela5[[#This Row],[UUID]],Planilha2!$A:$A,Planilha2!F:F,"")</f>
        <v>0</v>
      </c>
      <c r="AN2804">
        <f>_xlfn.XLOOKUP(Tabela5[[#This Row],[UUID]],Planilha2!$A:$A,Planilha2!G:G,"")</f>
        <v>0</v>
      </c>
      <c r="AO2804">
        <f>_xlfn.XLOOKUP(Tabela5[[#This Row],[UUID]],Planilha2!$A:$A,Planilha2!H:H,"")</f>
        <v>0</v>
      </c>
      <c r="AP2804">
        <f>_xlfn.XLOOKUP(Tabela5[[#This Row],[UUID]],Planilha2!$A:$A,Planilha2!I:I,"")</f>
        <v>0</v>
      </c>
      <c r="AQ2804">
        <f>_xlfn.XLOOKUP(Tabela5[[#This Row],[UUID]],Planilha2!$A:$A,Planilha2!J:J,"")</f>
        <v>0</v>
      </c>
      <c r="AR2804">
        <f>_xlfn.XLOOKUP(Tabela5[[#This Row],[UUID]],Planilha2!$A:$A,Planilha2!K:K,"")</f>
        <v>1</v>
      </c>
      <c r="AS2804">
        <f>_xlfn.XLOOKUP(Tabela5[[#This Row],[UUID]],Planilha2!$A:$A,Planilha2!L:L,"")</f>
        <v>1</v>
      </c>
      <c r="AT2804">
        <f>_xlfn.XLOOKUP(Tabela5[[#This Row],[UUID]],Planilha2!$A:$A,Planilha2!M:M,"")</f>
        <v>0</v>
      </c>
      <c r="AU2804">
        <f>_xlfn.XLOOKUP(Tabela5[[#This Row],[UUID]],Planilha2!$A:$A,Planilha2!N:N,"")</f>
        <v>0</v>
      </c>
      <c r="AV2804">
        <f>_xlfn.XLOOKUP(Tabela5[[#This Row],[UUID]],Planilha2!$A:$A,Planilha2!O:O,"")</f>
        <v>0</v>
      </c>
    </row>
    <row r="2805" spans="1:48" x14ac:dyDescent="0.2">
      <c r="A2805" t="s">
        <v>10268</v>
      </c>
      <c r="B2805" t="s">
        <v>35</v>
      </c>
      <c r="C2805">
        <v>111659906</v>
      </c>
      <c r="D2805">
        <v>55685017000111</v>
      </c>
      <c r="E2805" t="s">
        <v>4062</v>
      </c>
      <c r="F2805" t="s">
        <v>4063</v>
      </c>
      <c r="G2805" t="s">
        <v>4064</v>
      </c>
      <c r="H2805" s="1">
        <v>45931</v>
      </c>
      <c r="I2805">
        <v>202510</v>
      </c>
      <c r="J2805">
        <v>184.56727000000001</v>
      </c>
      <c r="L2805">
        <v>184.57</v>
      </c>
      <c r="N2805">
        <v>90431408</v>
      </c>
      <c r="O2805" s="1">
        <v>46007</v>
      </c>
      <c r="P2805" s="1">
        <v>46059</v>
      </c>
      <c r="R2805">
        <v>67</v>
      </c>
      <c r="S2805" t="s">
        <v>39</v>
      </c>
      <c r="T2805" t="s">
        <v>40</v>
      </c>
      <c r="U2805" t="s">
        <v>40</v>
      </c>
      <c r="V2805" t="s">
        <v>4065</v>
      </c>
      <c r="W2805">
        <v>6</v>
      </c>
      <c r="X2805" t="s">
        <v>42</v>
      </c>
      <c r="Y2805">
        <v>6</v>
      </c>
      <c r="Z2805" t="s">
        <v>40</v>
      </c>
      <c r="AA2805" t="s">
        <v>982</v>
      </c>
      <c r="AB2805" t="s">
        <v>44</v>
      </c>
      <c r="AC2805" t="s">
        <v>45</v>
      </c>
      <c r="AE2805" t="s">
        <v>298</v>
      </c>
      <c r="AF2805" t="s">
        <v>10269</v>
      </c>
      <c r="AG2805" s="1">
        <v>46062</v>
      </c>
      <c r="AH2805" t="s">
        <v>2751</v>
      </c>
      <c r="AI2805">
        <f>_xlfn.XLOOKUP(Tabela5[[#This Row],[UUID]],Planilha2!$A:$A,Planilha2!B:B,"")</f>
        <v>0</v>
      </c>
      <c r="AJ2805">
        <f>_xlfn.XLOOKUP(Tabela5[[#This Row],[UUID]],Planilha2!$A:$A,Planilha2!C:C,"")</f>
        <v>1</v>
      </c>
      <c r="AK2805">
        <f>_xlfn.XLOOKUP(Tabela5[[#This Row],[UUID]],Planilha2!$A:$A,Planilha2!D:D,"")</f>
        <v>1</v>
      </c>
      <c r="AL2805">
        <f>_xlfn.XLOOKUP(Tabela5[[#This Row],[UUID]],Planilha2!$A:$A,Planilha2!E:E,"")</f>
        <v>0</v>
      </c>
      <c r="AM2805">
        <f>_xlfn.XLOOKUP(Tabela5[[#This Row],[UUID]],Planilha2!$A:$A,Planilha2!F:F,"")</f>
        <v>1</v>
      </c>
      <c r="AN2805">
        <f>_xlfn.XLOOKUP(Tabela5[[#This Row],[UUID]],Planilha2!$A:$A,Planilha2!G:G,"")</f>
        <v>1</v>
      </c>
      <c r="AO2805">
        <f>_xlfn.XLOOKUP(Tabela5[[#This Row],[UUID]],Planilha2!$A:$A,Planilha2!H:H,"")</f>
        <v>1</v>
      </c>
      <c r="AP2805">
        <f>_xlfn.XLOOKUP(Tabela5[[#This Row],[UUID]],Planilha2!$A:$A,Planilha2!I:I,"")</f>
        <v>1</v>
      </c>
      <c r="AQ2805">
        <f>_xlfn.XLOOKUP(Tabela5[[#This Row],[UUID]],Planilha2!$A:$A,Planilha2!J:J,"")</f>
        <v>1</v>
      </c>
      <c r="AR2805">
        <f>_xlfn.XLOOKUP(Tabela5[[#This Row],[UUID]],Planilha2!$A:$A,Planilha2!K:K,"")</f>
        <v>1</v>
      </c>
      <c r="AS2805">
        <f>_xlfn.XLOOKUP(Tabela5[[#This Row],[UUID]],Planilha2!$A:$A,Planilha2!L:L,"")</f>
        <v>1</v>
      </c>
      <c r="AT2805">
        <f>_xlfn.XLOOKUP(Tabela5[[#This Row],[UUID]],Planilha2!$A:$A,Planilha2!M:M,"")</f>
        <v>1</v>
      </c>
      <c r="AU2805">
        <f>_xlfn.XLOOKUP(Tabela5[[#This Row],[UUID]],Planilha2!$A:$A,Planilha2!N:N,"")</f>
        <v>1</v>
      </c>
      <c r="AV2805">
        <f>_xlfn.XLOOKUP(Tabela5[[#This Row],[UUID]],Planilha2!$A:$A,Planilha2!O:O,"")</f>
        <v>1</v>
      </c>
    </row>
    <row r="2806" spans="1:48" x14ac:dyDescent="0.2">
      <c r="A2806" t="s">
        <v>10270</v>
      </c>
      <c r="B2806" t="s">
        <v>35</v>
      </c>
      <c r="C2806">
        <v>36821551</v>
      </c>
      <c r="D2806">
        <v>24946587802</v>
      </c>
      <c r="E2806" t="s">
        <v>8284</v>
      </c>
      <c r="F2806" t="s">
        <v>8285</v>
      </c>
      <c r="G2806" t="s">
        <v>8286</v>
      </c>
      <c r="H2806" s="1">
        <v>45962</v>
      </c>
      <c r="I2806">
        <v>202511</v>
      </c>
      <c r="J2806">
        <v>286.53181000000001</v>
      </c>
      <c r="L2806">
        <v>286.52999999999997</v>
      </c>
      <c r="N2806">
        <v>90415106</v>
      </c>
      <c r="O2806" s="1">
        <v>45992</v>
      </c>
      <c r="P2806" s="1">
        <v>46017</v>
      </c>
      <c r="R2806">
        <v>109</v>
      </c>
      <c r="S2806" t="s">
        <v>53</v>
      </c>
      <c r="T2806" t="s">
        <v>40</v>
      </c>
      <c r="U2806" t="s">
        <v>40</v>
      </c>
      <c r="V2806" t="s">
        <v>8287</v>
      </c>
      <c r="W2806">
        <v>6</v>
      </c>
      <c r="X2806" t="s">
        <v>42</v>
      </c>
      <c r="Y2806">
        <v>6</v>
      </c>
      <c r="Z2806" t="s">
        <v>40</v>
      </c>
      <c r="AA2806" t="s">
        <v>114</v>
      </c>
      <c r="AB2806" t="s">
        <v>44</v>
      </c>
      <c r="AE2806" t="s">
        <v>298</v>
      </c>
      <c r="AF2806" t="s">
        <v>10271</v>
      </c>
      <c r="AG2806" s="1">
        <v>46013</v>
      </c>
      <c r="AH2806" t="s">
        <v>70</v>
      </c>
      <c r="AI2806">
        <f>_xlfn.XLOOKUP(Tabela5[[#This Row],[UUID]],Planilha2!$A:$A,Planilha2!B:B,"")</f>
        <v>0</v>
      </c>
      <c r="AJ2806">
        <f>_xlfn.XLOOKUP(Tabela5[[#This Row],[UUID]],Planilha2!$A:$A,Planilha2!C:C,"")</f>
        <v>0</v>
      </c>
      <c r="AK2806">
        <f>_xlfn.XLOOKUP(Tabela5[[#This Row],[UUID]],Planilha2!$A:$A,Planilha2!D:D,"")</f>
        <v>1</v>
      </c>
      <c r="AL2806">
        <f>_xlfn.XLOOKUP(Tabela5[[#This Row],[UUID]],Planilha2!$A:$A,Planilha2!E:E,"")</f>
        <v>4</v>
      </c>
      <c r="AM2806">
        <f>_xlfn.XLOOKUP(Tabela5[[#This Row],[UUID]],Planilha2!$A:$A,Planilha2!F:F,"")</f>
        <v>0</v>
      </c>
      <c r="AN2806">
        <f>_xlfn.XLOOKUP(Tabela5[[#This Row],[UUID]],Planilha2!$A:$A,Planilha2!G:G,"")</f>
        <v>0</v>
      </c>
      <c r="AO2806">
        <f>_xlfn.XLOOKUP(Tabela5[[#This Row],[UUID]],Planilha2!$A:$A,Planilha2!H:H,"")</f>
        <v>0</v>
      </c>
      <c r="AP2806">
        <f>_xlfn.XLOOKUP(Tabela5[[#This Row],[UUID]],Planilha2!$A:$A,Planilha2!I:I,"")</f>
        <v>0</v>
      </c>
      <c r="AQ2806">
        <f>_xlfn.XLOOKUP(Tabela5[[#This Row],[UUID]],Planilha2!$A:$A,Planilha2!J:J,"")</f>
        <v>0</v>
      </c>
      <c r="AR2806">
        <f>_xlfn.XLOOKUP(Tabela5[[#This Row],[UUID]],Planilha2!$A:$A,Planilha2!K:K,"")</f>
        <v>1</v>
      </c>
      <c r="AS2806">
        <f>_xlfn.XLOOKUP(Tabela5[[#This Row],[UUID]],Planilha2!$A:$A,Planilha2!L:L,"")</f>
        <v>1</v>
      </c>
      <c r="AT2806">
        <f>_xlfn.XLOOKUP(Tabela5[[#This Row],[UUID]],Planilha2!$A:$A,Planilha2!M:M,"")</f>
        <v>0</v>
      </c>
      <c r="AU2806">
        <f>_xlfn.XLOOKUP(Tabela5[[#This Row],[UUID]],Planilha2!$A:$A,Planilha2!N:N,"")</f>
        <v>0</v>
      </c>
      <c r="AV2806">
        <f>_xlfn.XLOOKUP(Tabela5[[#This Row],[UUID]],Planilha2!$A:$A,Planilha2!O:O,"")</f>
        <v>0</v>
      </c>
    </row>
    <row r="2807" spans="1:48" x14ac:dyDescent="0.2">
      <c r="A2807" t="s">
        <v>10272</v>
      </c>
      <c r="B2807" t="s">
        <v>35</v>
      </c>
      <c r="C2807">
        <v>40446204</v>
      </c>
      <c r="D2807">
        <v>33845173858</v>
      </c>
      <c r="E2807" t="s">
        <v>930</v>
      </c>
      <c r="F2807" t="s">
        <v>931</v>
      </c>
      <c r="G2807" t="s">
        <v>932</v>
      </c>
      <c r="H2807" s="1">
        <v>45962</v>
      </c>
      <c r="I2807">
        <v>202511</v>
      </c>
      <c r="J2807">
        <v>307.08640000000003</v>
      </c>
      <c r="L2807">
        <v>307.08999999999997</v>
      </c>
      <c r="N2807">
        <v>90415523</v>
      </c>
      <c r="O2807" s="1">
        <v>45992</v>
      </c>
      <c r="P2807" s="1">
        <v>46017</v>
      </c>
      <c r="R2807">
        <v>109</v>
      </c>
      <c r="S2807" t="s">
        <v>53</v>
      </c>
      <c r="T2807" t="s">
        <v>40</v>
      </c>
      <c r="U2807" t="s">
        <v>40</v>
      </c>
      <c r="V2807" t="s">
        <v>933</v>
      </c>
      <c r="W2807">
        <v>6</v>
      </c>
      <c r="X2807" t="s">
        <v>42</v>
      </c>
      <c r="Y2807">
        <v>6</v>
      </c>
      <c r="Z2807" t="s">
        <v>40</v>
      </c>
      <c r="AA2807" t="s">
        <v>114</v>
      </c>
      <c r="AB2807" t="s">
        <v>44</v>
      </c>
      <c r="AE2807" t="s">
        <v>298</v>
      </c>
      <c r="AF2807" t="s">
        <v>10273</v>
      </c>
      <c r="AG2807" s="1">
        <v>46013</v>
      </c>
      <c r="AH2807" t="s">
        <v>70</v>
      </c>
      <c r="AI2807">
        <f>_xlfn.XLOOKUP(Tabela5[[#This Row],[UUID]],Planilha2!$A:$A,Planilha2!B:B,"")</f>
        <v>0</v>
      </c>
      <c r="AJ2807">
        <f>_xlfn.XLOOKUP(Tabela5[[#This Row],[UUID]],Planilha2!$A:$A,Planilha2!C:C,"")</f>
        <v>0</v>
      </c>
      <c r="AK2807">
        <f>_xlfn.XLOOKUP(Tabela5[[#This Row],[UUID]],Planilha2!$A:$A,Planilha2!D:D,"")</f>
        <v>1</v>
      </c>
      <c r="AL2807">
        <f>_xlfn.XLOOKUP(Tabela5[[#This Row],[UUID]],Planilha2!$A:$A,Planilha2!E:E,"")</f>
        <v>3</v>
      </c>
      <c r="AM2807">
        <f>_xlfn.XLOOKUP(Tabela5[[#This Row],[UUID]],Planilha2!$A:$A,Planilha2!F:F,"")</f>
        <v>0</v>
      </c>
      <c r="AN2807">
        <f>_xlfn.XLOOKUP(Tabela5[[#This Row],[UUID]],Planilha2!$A:$A,Planilha2!G:G,"")</f>
        <v>0</v>
      </c>
      <c r="AO2807">
        <f>_xlfn.XLOOKUP(Tabela5[[#This Row],[UUID]],Planilha2!$A:$A,Planilha2!H:H,"")</f>
        <v>0</v>
      </c>
      <c r="AP2807">
        <f>_xlfn.XLOOKUP(Tabela5[[#This Row],[UUID]],Planilha2!$A:$A,Planilha2!I:I,"")</f>
        <v>0</v>
      </c>
      <c r="AQ2807">
        <f>_xlfn.XLOOKUP(Tabela5[[#This Row],[UUID]],Planilha2!$A:$A,Planilha2!J:J,"")</f>
        <v>0</v>
      </c>
      <c r="AR2807">
        <f>_xlfn.XLOOKUP(Tabela5[[#This Row],[UUID]],Planilha2!$A:$A,Planilha2!K:K,"")</f>
        <v>1</v>
      </c>
      <c r="AS2807">
        <f>_xlfn.XLOOKUP(Tabela5[[#This Row],[UUID]],Planilha2!$A:$A,Planilha2!L:L,"")</f>
        <v>1</v>
      </c>
      <c r="AT2807">
        <f>_xlfn.XLOOKUP(Tabela5[[#This Row],[UUID]],Planilha2!$A:$A,Planilha2!M:M,"")</f>
        <v>0</v>
      </c>
      <c r="AU2807">
        <f>_xlfn.XLOOKUP(Tabela5[[#This Row],[UUID]],Planilha2!$A:$A,Planilha2!N:N,"")</f>
        <v>0</v>
      </c>
      <c r="AV2807">
        <f>_xlfn.XLOOKUP(Tabela5[[#This Row],[UUID]],Planilha2!$A:$A,Planilha2!O:O,"")</f>
        <v>0</v>
      </c>
    </row>
    <row r="2808" spans="1:48" x14ac:dyDescent="0.2">
      <c r="A2808" t="s">
        <v>10274</v>
      </c>
      <c r="B2808" t="s">
        <v>35</v>
      </c>
      <c r="C2808">
        <v>93588976</v>
      </c>
      <c r="D2808">
        <v>80270131949</v>
      </c>
      <c r="E2808" t="s">
        <v>8307</v>
      </c>
      <c r="F2808" t="s">
        <v>10275</v>
      </c>
      <c r="G2808" t="s">
        <v>8309</v>
      </c>
      <c r="H2808" s="1">
        <v>45962</v>
      </c>
      <c r="I2808">
        <v>202511</v>
      </c>
      <c r="J2808">
        <v>283.11818</v>
      </c>
      <c r="L2808">
        <v>283.12</v>
      </c>
      <c r="N2808">
        <v>90415534</v>
      </c>
      <c r="O2808" s="1">
        <v>45992</v>
      </c>
      <c r="P2808" s="1">
        <v>46017</v>
      </c>
      <c r="R2808">
        <v>109</v>
      </c>
      <c r="S2808" t="s">
        <v>53</v>
      </c>
      <c r="T2808" t="s">
        <v>40</v>
      </c>
      <c r="U2808" t="s">
        <v>40</v>
      </c>
      <c r="V2808" t="s">
        <v>8310</v>
      </c>
      <c r="W2808" t="s">
        <v>94</v>
      </c>
      <c r="X2808" t="s">
        <v>94</v>
      </c>
      <c r="Y2808">
        <v>6</v>
      </c>
      <c r="Z2808" t="s">
        <v>40</v>
      </c>
      <c r="AA2808" t="s">
        <v>114</v>
      </c>
      <c r="AB2808" t="s">
        <v>44</v>
      </c>
      <c r="AE2808" t="s">
        <v>298</v>
      </c>
      <c r="AF2808" t="s">
        <v>10276</v>
      </c>
      <c r="AG2808" s="1">
        <v>46013</v>
      </c>
      <c r="AH2808" t="s">
        <v>70</v>
      </c>
      <c r="AI2808">
        <f>_xlfn.XLOOKUP(Tabela5[[#This Row],[UUID]],Planilha2!$A:$A,Planilha2!B:B,"")</f>
        <v>0</v>
      </c>
      <c r="AJ2808">
        <f>_xlfn.XLOOKUP(Tabela5[[#This Row],[UUID]],Planilha2!$A:$A,Planilha2!C:C,"")</f>
        <v>0</v>
      </c>
      <c r="AK2808">
        <f>_xlfn.XLOOKUP(Tabela5[[#This Row],[UUID]],Planilha2!$A:$A,Planilha2!D:D,"")</f>
        <v>1</v>
      </c>
      <c r="AL2808">
        <f>_xlfn.XLOOKUP(Tabela5[[#This Row],[UUID]],Planilha2!$A:$A,Planilha2!E:E,"")</f>
        <v>3</v>
      </c>
      <c r="AM2808">
        <f>_xlfn.XLOOKUP(Tabela5[[#This Row],[UUID]],Planilha2!$A:$A,Planilha2!F:F,"")</f>
        <v>0</v>
      </c>
      <c r="AN2808">
        <f>_xlfn.XLOOKUP(Tabela5[[#This Row],[UUID]],Planilha2!$A:$A,Planilha2!G:G,"")</f>
        <v>0</v>
      </c>
      <c r="AO2808">
        <f>_xlfn.XLOOKUP(Tabela5[[#This Row],[UUID]],Planilha2!$A:$A,Planilha2!H:H,"")</f>
        <v>0</v>
      </c>
      <c r="AP2808">
        <f>_xlfn.XLOOKUP(Tabela5[[#This Row],[UUID]],Planilha2!$A:$A,Planilha2!I:I,"")</f>
        <v>0</v>
      </c>
      <c r="AQ2808">
        <f>_xlfn.XLOOKUP(Tabela5[[#This Row],[UUID]],Planilha2!$A:$A,Planilha2!J:J,"")</f>
        <v>0</v>
      </c>
      <c r="AR2808">
        <f>_xlfn.XLOOKUP(Tabela5[[#This Row],[UUID]],Planilha2!$A:$A,Planilha2!K:K,"")</f>
        <v>1</v>
      </c>
      <c r="AS2808">
        <f>_xlfn.XLOOKUP(Tabela5[[#This Row],[UUID]],Planilha2!$A:$A,Planilha2!L:L,"")</f>
        <v>1</v>
      </c>
      <c r="AT2808">
        <f>_xlfn.XLOOKUP(Tabela5[[#This Row],[UUID]],Planilha2!$A:$A,Planilha2!M:M,"")</f>
        <v>0</v>
      </c>
      <c r="AU2808">
        <f>_xlfn.XLOOKUP(Tabela5[[#This Row],[UUID]],Planilha2!$A:$A,Planilha2!N:N,"")</f>
        <v>0</v>
      </c>
      <c r="AV2808">
        <f>_xlfn.XLOOKUP(Tabela5[[#This Row],[UUID]],Planilha2!$A:$A,Planilha2!O:O,"")</f>
        <v>0</v>
      </c>
    </row>
    <row r="2809" spans="1:48" x14ac:dyDescent="0.2">
      <c r="A2809" t="s">
        <v>10277</v>
      </c>
      <c r="B2809" t="s">
        <v>35</v>
      </c>
      <c r="C2809">
        <v>85911500</v>
      </c>
      <c r="D2809">
        <v>33918499839</v>
      </c>
      <c r="E2809" t="s">
        <v>6938</v>
      </c>
      <c r="F2809" t="s">
        <v>6939</v>
      </c>
      <c r="G2809" t="s">
        <v>6940</v>
      </c>
      <c r="H2809" s="1">
        <v>45931</v>
      </c>
      <c r="I2809">
        <v>202510</v>
      </c>
      <c r="J2809">
        <v>123.40888</v>
      </c>
      <c r="L2809">
        <v>123.41</v>
      </c>
      <c r="N2809">
        <v>90431633</v>
      </c>
      <c r="O2809" s="1">
        <v>46007</v>
      </c>
      <c r="P2809" s="1">
        <v>46059</v>
      </c>
      <c r="R2809">
        <v>67</v>
      </c>
      <c r="S2809" t="s">
        <v>53</v>
      </c>
      <c r="T2809" t="s">
        <v>40</v>
      </c>
      <c r="U2809" t="s">
        <v>40</v>
      </c>
      <c r="V2809" t="s">
        <v>6941</v>
      </c>
      <c r="W2809">
        <v>6</v>
      </c>
      <c r="X2809" t="s">
        <v>42</v>
      </c>
      <c r="Y2809">
        <v>6</v>
      </c>
      <c r="Z2809" t="s">
        <v>40</v>
      </c>
      <c r="AA2809" t="s">
        <v>982</v>
      </c>
      <c r="AB2809" t="s">
        <v>44</v>
      </c>
      <c r="AC2809" t="s">
        <v>45</v>
      </c>
      <c r="AE2809" t="s">
        <v>298</v>
      </c>
      <c r="AF2809" t="s">
        <v>10278</v>
      </c>
      <c r="AG2809" s="1">
        <v>46062</v>
      </c>
      <c r="AH2809" t="s">
        <v>2751</v>
      </c>
      <c r="AI2809">
        <f>_xlfn.XLOOKUP(Tabela5[[#This Row],[UUID]],Planilha2!$A:$A,Planilha2!B:B,"")</f>
        <v>0</v>
      </c>
      <c r="AJ2809">
        <f>_xlfn.XLOOKUP(Tabela5[[#This Row],[UUID]],Planilha2!$A:$A,Planilha2!C:C,"")</f>
        <v>1</v>
      </c>
      <c r="AK2809">
        <f>_xlfn.XLOOKUP(Tabela5[[#This Row],[UUID]],Planilha2!$A:$A,Planilha2!D:D,"")</f>
        <v>1</v>
      </c>
      <c r="AL2809">
        <f>_xlfn.XLOOKUP(Tabela5[[#This Row],[UUID]],Planilha2!$A:$A,Planilha2!E:E,"")</f>
        <v>0</v>
      </c>
      <c r="AM2809">
        <f>_xlfn.XLOOKUP(Tabela5[[#This Row],[UUID]],Planilha2!$A:$A,Planilha2!F:F,"")</f>
        <v>1</v>
      </c>
      <c r="AN2809">
        <f>_xlfn.XLOOKUP(Tabela5[[#This Row],[UUID]],Planilha2!$A:$A,Planilha2!G:G,"")</f>
        <v>1</v>
      </c>
      <c r="AO2809">
        <f>_xlfn.XLOOKUP(Tabela5[[#This Row],[UUID]],Planilha2!$A:$A,Planilha2!H:H,"")</f>
        <v>1</v>
      </c>
      <c r="AP2809">
        <f>_xlfn.XLOOKUP(Tabela5[[#This Row],[UUID]],Planilha2!$A:$A,Planilha2!I:I,"")</f>
        <v>1</v>
      </c>
      <c r="AQ2809">
        <f>_xlfn.XLOOKUP(Tabela5[[#This Row],[UUID]],Planilha2!$A:$A,Planilha2!J:J,"")</f>
        <v>1</v>
      </c>
      <c r="AR2809">
        <f>_xlfn.XLOOKUP(Tabela5[[#This Row],[UUID]],Planilha2!$A:$A,Planilha2!K:K,"")</f>
        <v>1</v>
      </c>
      <c r="AS2809">
        <f>_xlfn.XLOOKUP(Tabela5[[#This Row],[UUID]],Planilha2!$A:$A,Planilha2!L:L,"")</f>
        <v>1</v>
      </c>
      <c r="AT2809">
        <f>_xlfn.XLOOKUP(Tabela5[[#This Row],[UUID]],Planilha2!$A:$A,Planilha2!M:M,"")</f>
        <v>1</v>
      </c>
      <c r="AU2809">
        <f>_xlfn.XLOOKUP(Tabela5[[#This Row],[UUID]],Planilha2!$A:$A,Planilha2!N:N,"")</f>
        <v>1</v>
      </c>
      <c r="AV2809">
        <f>_xlfn.XLOOKUP(Tabela5[[#This Row],[UUID]],Planilha2!$A:$A,Planilha2!O:O,"")</f>
        <v>1</v>
      </c>
    </row>
    <row r="2810" spans="1:48" x14ac:dyDescent="0.2">
      <c r="A2810" t="s">
        <v>10279</v>
      </c>
      <c r="B2810" t="s">
        <v>35</v>
      </c>
      <c r="C2810">
        <v>33521395</v>
      </c>
      <c r="D2810">
        <v>29557943840</v>
      </c>
      <c r="E2810" t="s">
        <v>2746</v>
      </c>
      <c r="F2810" t="s">
        <v>8335</v>
      </c>
      <c r="G2810" t="s">
        <v>2748</v>
      </c>
      <c r="H2810" s="1">
        <v>45962</v>
      </c>
      <c r="I2810">
        <v>202511</v>
      </c>
      <c r="J2810">
        <v>365.08855</v>
      </c>
      <c r="L2810">
        <v>365.09</v>
      </c>
      <c r="N2810">
        <v>90414686</v>
      </c>
      <c r="O2810" s="1">
        <v>45992</v>
      </c>
      <c r="P2810" s="1">
        <v>46017</v>
      </c>
      <c r="R2810">
        <v>109</v>
      </c>
      <c r="S2810" t="s">
        <v>53</v>
      </c>
      <c r="T2810" t="s">
        <v>40</v>
      </c>
      <c r="U2810" t="s">
        <v>40</v>
      </c>
      <c r="V2810" t="s">
        <v>2749</v>
      </c>
      <c r="W2810">
        <v>6</v>
      </c>
      <c r="X2810" t="s">
        <v>42</v>
      </c>
      <c r="Y2810">
        <v>6</v>
      </c>
      <c r="Z2810" t="s">
        <v>40</v>
      </c>
      <c r="AA2810" t="s">
        <v>114</v>
      </c>
      <c r="AB2810" t="s">
        <v>44</v>
      </c>
      <c r="AE2810" t="s">
        <v>298</v>
      </c>
      <c r="AF2810" t="s">
        <v>10280</v>
      </c>
      <c r="AG2810" s="1">
        <v>46013</v>
      </c>
      <c r="AH2810" t="s">
        <v>70</v>
      </c>
      <c r="AI2810">
        <f>_xlfn.XLOOKUP(Tabela5[[#This Row],[UUID]],Planilha2!$A:$A,Planilha2!B:B,"")</f>
        <v>0</v>
      </c>
      <c r="AJ2810">
        <f>_xlfn.XLOOKUP(Tabela5[[#This Row],[UUID]],Planilha2!$A:$A,Planilha2!C:C,"")</f>
        <v>0</v>
      </c>
      <c r="AK2810">
        <f>_xlfn.XLOOKUP(Tabela5[[#This Row],[UUID]],Planilha2!$A:$A,Planilha2!D:D,"")</f>
        <v>1</v>
      </c>
      <c r="AL2810">
        <f>_xlfn.XLOOKUP(Tabela5[[#This Row],[UUID]],Planilha2!$A:$A,Planilha2!E:E,"")</f>
        <v>4</v>
      </c>
      <c r="AM2810">
        <f>_xlfn.XLOOKUP(Tabela5[[#This Row],[UUID]],Planilha2!$A:$A,Planilha2!F:F,"")</f>
        <v>0</v>
      </c>
      <c r="AN2810">
        <f>_xlfn.XLOOKUP(Tabela5[[#This Row],[UUID]],Planilha2!$A:$A,Planilha2!G:G,"")</f>
        <v>0</v>
      </c>
      <c r="AO2810">
        <f>_xlfn.XLOOKUP(Tabela5[[#This Row],[UUID]],Planilha2!$A:$A,Planilha2!H:H,"")</f>
        <v>0</v>
      </c>
      <c r="AP2810">
        <f>_xlfn.XLOOKUP(Tabela5[[#This Row],[UUID]],Planilha2!$A:$A,Planilha2!I:I,"")</f>
        <v>0</v>
      </c>
      <c r="AQ2810">
        <f>_xlfn.XLOOKUP(Tabela5[[#This Row],[UUID]],Planilha2!$A:$A,Planilha2!J:J,"")</f>
        <v>0</v>
      </c>
      <c r="AR2810">
        <f>_xlfn.XLOOKUP(Tabela5[[#This Row],[UUID]],Planilha2!$A:$A,Planilha2!K:K,"")</f>
        <v>1</v>
      </c>
      <c r="AS2810">
        <f>_xlfn.XLOOKUP(Tabela5[[#This Row],[UUID]],Planilha2!$A:$A,Planilha2!L:L,"")</f>
        <v>1</v>
      </c>
      <c r="AT2810">
        <f>_xlfn.XLOOKUP(Tabela5[[#This Row],[UUID]],Planilha2!$A:$A,Planilha2!M:M,"")</f>
        <v>0</v>
      </c>
      <c r="AU2810">
        <f>_xlfn.XLOOKUP(Tabela5[[#This Row],[UUID]],Planilha2!$A:$A,Planilha2!N:N,"")</f>
        <v>0</v>
      </c>
      <c r="AV2810">
        <f>_xlfn.XLOOKUP(Tabela5[[#This Row],[UUID]],Planilha2!$A:$A,Planilha2!O:O,"")</f>
        <v>0</v>
      </c>
    </row>
    <row r="2811" spans="1:48" x14ac:dyDescent="0.2">
      <c r="A2811" t="s">
        <v>10281</v>
      </c>
      <c r="B2811" t="s">
        <v>35</v>
      </c>
      <c r="C2811">
        <v>2960206065</v>
      </c>
      <c r="D2811">
        <v>77619510125</v>
      </c>
      <c r="E2811" t="s">
        <v>3253</v>
      </c>
      <c r="F2811" t="s">
        <v>8554</v>
      </c>
      <c r="G2811" t="s">
        <v>3255</v>
      </c>
      <c r="H2811" s="1">
        <v>45931</v>
      </c>
      <c r="I2811">
        <v>202510</v>
      </c>
      <c r="J2811">
        <v>203.98264</v>
      </c>
      <c r="L2811">
        <v>203.98</v>
      </c>
      <c r="N2811">
        <v>90405985</v>
      </c>
      <c r="O2811" s="1">
        <v>45980</v>
      </c>
      <c r="P2811" s="1">
        <v>45992</v>
      </c>
      <c r="R2811">
        <v>134</v>
      </c>
      <c r="S2811" t="s">
        <v>53</v>
      </c>
      <c r="T2811" t="s">
        <v>40</v>
      </c>
      <c r="U2811" t="s">
        <v>40</v>
      </c>
      <c r="V2811" t="s">
        <v>3256</v>
      </c>
      <c r="W2811">
        <v>6</v>
      </c>
      <c r="X2811" t="s">
        <v>42</v>
      </c>
      <c r="Y2811">
        <v>6</v>
      </c>
      <c r="Z2811" t="s">
        <v>40</v>
      </c>
      <c r="AA2811" t="s">
        <v>67</v>
      </c>
      <c r="AB2811" t="s">
        <v>44</v>
      </c>
      <c r="AE2811" t="s">
        <v>2711</v>
      </c>
      <c r="AF2811" t="s">
        <v>10282</v>
      </c>
      <c r="AG2811" s="1">
        <v>46003</v>
      </c>
      <c r="AH2811" t="s">
        <v>70</v>
      </c>
      <c r="AI2811">
        <f>_xlfn.XLOOKUP(Tabela5[[#This Row],[UUID]],Planilha2!$A:$A,Planilha2!B:B,"")</f>
        <v>0</v>
      </c>
      <c r="AJ2811">
        <f>_xlfn.XLOOKUP(Tabela5[[#This Row],[UUID]],Planilha2!$A:$A,Planilha2!C:C,"")</f>
        <v>0</v>
      </c>
      <c r="AK2811">
        <f>_xlfn.XLOOKUP(Tabela5[[#This Row],[UUID]],Planilha2!$A:$A,Planilha2!D:D,"")</f>
        <v>0</v>
      </c>
      <c r="AL2811">
        <f>_xlfn.XLOOKUP(Tabela5[[#This Row],[UUID]],Planilha2!$A:$A,Planilha2!E:E,"")</f>
        <v>12</v>
      </c>
      <c r="AM2811">
        <f>_xlfn.XLOOKUP(Tabela5[[#This Row],[UUID]],Planilha2!$A:$A,Planilha2!F:F,"")</f>
        <v>0</v>
      </c>
      <c r="AN2811">
        <f>_xlfn.XLOOKUP(Tabela5[[#This Row],[UUID]],Planilha2!$A:$A,Planilha2!G:G,"")</f>
        <v>0</v>
      </c>
      <c r="AO2811">
        <f>_xlfn.XLOOKUP(Tabela5[[#This Row],[UUID]],Planilha2!$A:$A,Planilha2!H:H,"")</f>
        <v>0</v>
      </c>
      <c r="AP2811">
        <f>_xlfn.XLOOKUP(Tabela5[[#This Row],[UUID]],Planilha2!$A:$A,Planilha2!I:I,"")</f>
        <v>0</v>
      </c>
      <c r="AQ2811">
        <f>_xlfn.XLOOKUP(Tabela5[[#This Row],[UUID]],Planilha2!$A:$A,Planilha2!J:J,"")</f>
        <v>0</v>
      </c>
      <c r="AR2811">
        <f>_xlfn.XLOOKUP(Tabela5[[#This Row],[UUID]],Planilha2!$A:$A,Planilha2!K:K,"")</f>
        <v>0</v>
      </c>
      <c r="AS2811">
        <f>_xlfn.XLOOKUP(Tabela5[[#This Row],[UUID]],Planilha2!$A:$A,Planilha2!L:L,"")</f>
        <v>0</v>
      </c>
      <c r="AT2811">
        <f>_xlfn.XLOOKUP(Tabela5[[#This Row],[UUID]],Planilha2!$A:$A,Planilha2!M:M,"")</f>
        <v>0</v>
      </c>
      <c r="AU2811">
        <f>_xlfn.XLOOKUP(Tabela5[[#This Row],[UUID]],Planilha2!$A:$A,Planilha2!N:N,"")</f>
        <v>0</v>
      </c>
      <c r="AV2811">
        <f>_xlfn.XLOOKUP(Tabela5[[#This Row],[UUID]],Planilha2!$A:$A,Planilha2!O:O,"")</f>
        <v>0</v>
      </c>
    </row>
    <row r="2812" spans="1:48" x14ac:dyDescent="0.2">
      <c r="A2812" t="s">
        <v>10283</v>
      </c>
      <c r="B2812" t="s">
        <v>35</v>
      </c>
      <c r="C2812">
        <v>10028367683</v>
      </c>
      <c r="D2812">
        <v>94843775134</v>
      </c>
      <c r="E2812" t="s">
        <v>608</v>
      </c>
      <c r="F2812" t="s">
        <v>8557</v>
      </c>
      <c r="G2812" t="s">
        <v>610</v>
      </c>
      <c r="H2812" s="1">
        <v>45931</v>
      </c>
      <c r="I2812">
        <v>202510</v>
      </c>
      <c r="J2812">
        <v>219.92590999999999</v>
      </c>
      <c r="L2812">
        <v>219.93</v>
      </c>
      <c r="N2812">
        <v>90407806</v>
      </c>
      <c r="O2812" s="1">
        <v>45980</v>
      </c>
      <c r="P2812" s="1">
        <v>45992</v>
      </c>
      <c r="R2812">
        <v>134</v>
      </c>
      <c r="S2812" t="s">
        <v>53</v>
      </c>
      <c r="T2812" t="s">
        <v>40</v>
      </c>
      <c r="U2812" t="s">
        <v>40</v>
      </c>
      <c r="V2812" t="s">
        <v>611</v>
      </c>
      <c r="W2812">
        <v>6</v>
      </c>
      <c r="X2812" t="s">
        <v>42</v>
      </c>
      <c r="Y2812">
        <v>6</v>
      </c>
      <c r="Z2812" t="s">
        <v>40</v>
      </c>
      <c r="AA2812" t="s">
        <v>67</v>
      </c>
      <c r="AB2812" t="s">
        <v>44</v>
      </c>
      <c r="AE2812" t="s">
        <v>2711</v>
      </c>
      <c r="AF2812" t="s">
        <v>10284</v>
      </c>
      <c r="AG2812" s="1">
        <v>46037</v>
      </c>
      <c r="AH2812" t="s">
        <v>2751</v>
      </c>
      <c r="AI2812">
        <f>_xlfn.XLOOKUP(Tabela5[[#This Row],[UUID]],Planilha2!$A:$A,Planilha2!B:B,"")</f>
        <v>0</v>
      </c>
      <c r="AJ2812">
        <f>_xlfn.XLOOKUP(Tabela5[[#This Row],[UUID]],Planilha2!$A:$A,Planilha2!C:C,"")</f>
        <v>0</v>
      </c>
      <c r="AK2812">
        <f>_xlfn.XLOOKUP(Tabela5[[#This Row],[UUID]],Planilha2!$A:$A,Planilha2!D:D,"")</f>
        <v>4</v>
      </c>
      <c r="AL2812">
        <f>_xlfn.XLOOKUP(Tabela5[[#This Row],[UUID]],Planilha2!$A:$A,Planilha2!E:E,"")</f>
        <v>8</v>
      </c>
      <c r="AM2812">
        <f>_xlfn.XLOOKUP(Tabela5[[#This Row],[UUID]],Planilha2!$A:$A,Planilha2!F:F,"")</f>
        <v>1</v>
      </c>
      <c r="AN2812">
        <f>_xlfn.XLOOKUP(Tabela5[[#This Row],[UUID]],Planilha2!$A:$A,Planilha2!G:G,"")</f>
        <v>1</v>
      </c>
      <c r="AO2812">
        <f>_xlfn.XLOOKUP(Tabela5[[#This Row],[UUID]],Planilha2!$A:$A,Planilha2!H:H,"")</f>
        <v>1</v>
      </c>
      <c r="AP2812">
        <f>_xlfn.XLOOKUP(Tabela5[[#This Row],[UUID]],Planilha2!$A:$A,Planilha2!I:I,"")</f>
        <v>1</v>
      </c>
      <c r="AQ2812">
        <f>_xlfn.XLOOKUP(Tabela5[[#This Row],[UUID]],Planilha2!$A:$A,Planilha2!J:J,"")</f>
        <v>1</v>
      </c>
      <c r="AR2812">
        <f>_xlfn.XLOOKUP(Tabela5[[#This Row],[UUID]],Planilha2!$A:$A,Planilha2!K:K,"")</f>
        <v>1</v>
      </c>
      <c r="AS2812">
        <f>_xlfn.XLOOKUP(Tabela5[[#This Row],[UUID]],Planilha2!$A:$A,Planilha2!L:L,"")</f>
        <v>1</v>
      </c>
      <c r="AT2812">
        <f>_xlfn.XLOOKUP(Tabela5[[#This Row],[UUID]],Planilha2!$A:$A,Planilha2!M:M,"")</f>
        <v>0</v>
      </c>
      <c r="AU2812">
        <f>_xlfn.XLOOKUP(Tabela5[[#This Row],[UUID]],Planilha2!$A:$A,Planilha2!N:N,"")</f>
        <v>1</v>
      </c>
      <c r="AV2812">
        <f>_xlfn.XLOOKUP(Tabela5[[#This Row],[UUID]],Planilha2!$A:$A,Planilha2!O:O,"")</f>
        <v>1</v>
      </c>
    </row>
    <row r="2813" spans="1:48" x14ac:dyDescent="0.2">
      <c r="A2813" t="s">
        <v>10285</v>
      </c>
      <c r="B2813" t="s">
        <v>35</v>
      </c>
      <c r="C2813">
        <v>17079652</v>
      </c>
      <c r="D2813">
        <v>5511536105</v>
      </c>
      <c r="E2813" t="s">
        <v>10286</v>
      </c>
      <c r="F2813" t="s">
        <v>10287</v>
      </c>
      <c r="G2813" t="s">
        <v>10288</v>
      </c>
      <c r="H2813" s="1">
        <v>45931</v>
      </c>
      <c r="I2813">
        <v>202510</v>
      </c>
      <c r="J2813">
        <v>141.96165999999999</v>
      </c>
      <c r="L2813">
        <v>141.96</v>
      </c>
      <c r="N2813">
        <v>90431710</v>
      </c>
      <c r="O2813" s="1">
        <v>46007</v>
      </c>
      <c r="P2813" s="1">
        <v>46017</v>
      </c>
      <c r="R2813">
        <v>109</v>
      </c>
      <c r="S2813" t="s">
        <v>53</v>
      </c>
      <c r="T2813" t="s">
        <v>40</v>
      </c>
      <c r="U2813" t="s">
        <v>40</v>
      </c>
      <c r="V2813" t="s">
        <v>10289</v>
      </c>
      <c r="W2813">
        <v>6</v>
      </c>
      <c r="X2813" t="s">
        <v>42</v>
      </c>
      <c r="Y2813">
        <v>6</v>
      </c>
      <c r="Z2813" t="s">
        <v>40</v>
      </c>
      <c r="AA2813" t="s">
        <v>67</v>
      </c>
      <c r="AB2813" t="s">
        <v>44</v>
      </c>
      <c r="AC2813" t="s">
        <v>45</v>
      </c>
      <c r="AE2813" t="s">
        <v>298</v>
      </c>
      <c r="AF2813" t="s">
        <v>10290</v>
      </c>
      <c r="AG2813" s="1">
        <v>46062</v>
      </c>
      <c r="AH2813" t="s">
        <v>2751</v>
      </c>
      <c r="AI2813">
        <f>_xlfn.XLOOKUP(Tabela5[[#This Row],[UUID]],Planilha2!$A:$A,Planilha2!B:B,"")</f>
        <v>0</v>
      </c>
      <c r="AJ2813">
        <f>_xlfn.XLOOKUP(Tabela5[[#This Row],[UUID]],Planilha2!$A:$A,Planilha2!C:C,"")</f>
        <v>1</v>
      </c>
      <c r="AK2813">
        <f>_xlfn.XLOOKUP(Tabela5[[#This Row],[UUID]],Planilha2!$A:$A,Planilha2!D:D,"")</f>
        <v>1</v>
      </c>
      <c r="AL2813">
        <f>_xlfn.XLOOKUP(Tabela5[[#This Row],[UUID]],Planilha2!$A:$A,Planilha2!E:E,"")</f>
        <v>0</v>
      </c>
      <c r="AM2813">
        <f>_xlfn.XLOOKUP(Tabela5[[#This Row],[UUID]],Planilha2!$A:$A,Planilha2!F:F,"")</f>
        <v>1</v>
      </c>
      <c r="AN2813">
        <f>_xlfn.XLOOKUP(Tabela5[[#This Row],[UUID]],Planilha2!$A:$A,Planilha2!G:G,"")</f>
        <v>1</v>
      </c>
      <c r="AO2813">
        <f>_xlfn.XLOOKUP(Tabela5[[#This Row],[UUID]],Planilha2!$A:$A,Planilha2!H:H,"")</f>
        <v>1</v>
      </c>
      <c r="AP2813">
        <f>_xlfn.XLOOKUP(Tabela5[[#This Row],[UUID]],Planilha2!$A:$A,Planilha2!I:I,"")</f>
        <v>1</v>
      </c>
      <c r="AQ2813">
        <f>_xlfn.XLOOKUP(Tabela5[[#This Row],[UUID]],Planilha2!$A:$A,Planilha2!J:J,"")</f>
        <v>1</v>
      </c>
      <c r="AR2813">
        <f>_xlfn.XLOOKUP(Tabela5[[#This Row],[UUID]],Planilha2!$A:$A,Planilha2!K:K,"")</f>
        <v>1</v>
      </c>
      <c r="AS2813">
        <f>_xlfn.XLOOKUP(Tabela5[[#This Row],[UUID]],Planilha2!$A:$A,Planilha2!L:L,"")</f>
        <v>1</v>
      </c>
      <c r="AT2813">
        <f>_xlfn.XLOOKUP(Tabela5[[#This Row],[UUID]],Planilha2!$A:$A,Planilha2!M:M,"")</f>
        <v>1</v>
      </c>
      <c r="AU2813">
        <f>_xlfn.XLOOKUP(Tabela5[[#This Row],[UUID]],Planilha2!$A:$A,Planilha2!N:N,"")</f>
        <v>1</v>
      </c>
      <c r="AV2813">
        <f>_xlfn.XLOOKUP(Tabela5[[#This Row],[UUID]],Planilha2!$A:$A,Planilha2!O:O,"")</f>
        <v>1</v>
      </c>
    </row>
    <row r="2814" spans="1:48" x14ac:dyDescent="0.2">
      <c r="A2814" t="s">
        <v>10291</v>
      </c>
      <c r="B2814" t="s">
        <v>35</v>
      </c>
      <c r="C2814">
        <v>690293112</v>
      </c>
      <c r="D2814">
        <v>16840305104</v>
      </c>
      <c r="E2814" t="s">
        <v>632</v>
      </c>
      <c r="F2814" t="s">
        <v>8560</v>
      </c>
      <c r="G2814" t="s">
        <v>634</v>
      </c>
      <c r="H2814" s="1">
        <v>45931</v>
      </c>
      <c r="I2814">
        <v>202510</v>
      </c>
      <c r="J2814">
        <v>234.97483</v>
      </c>
      <c r="L2814">
        <v>234.97</v>
      </c>
      <c r="N2814">
        <v>90408420</v>
      </c>
      <c r="O2814" s="1">
        <v>45980</v>
      </c>
      <c r="P2814" s="1">
        <v>45992</v>
      </c>
      <c r="R2814">
        <v>134</v>
      </c>
      <c r="S2814" t="s">
        <v>53</v>
      </c>
      <c r="T2814" t="s">
        <v>40</v>
      </c>
      <c r="U2814" t="s">
        <v>40</v>
      </c>
      <c r="V2814" t="s">
        <v>635</v>
      </c>
      <c r="W2814">
        <v>6</v>
      </c>
      <c r="X2814" t="s">
        <v>42</v>
      </c>
      <c r="Y2814">
        <v>6</v>
      </c>
      <c r="Z2814" t="s">
        <v>40</v>
      </c>
      <c r="AA2814" t="s">
        <v>67</v>
      </c>
      <c r="AB2814" t="s">
        <v>44</v>
      </c>
      <c r="AE2814" t="s">
        <v>2711</v>
      </c>
      <c r="AF2814" t="s">
        <v>10292</v>
      </c>
      <c r="AG2814" s="1">
        <v>46028</v>
      </c>
      <c r="AH2814" t="s">
        <v>70</v>
      </c>
      <c r="AI2814">
        <f>_xlfn.XLOOKUP(Tabela5[[#This Row],[UUID]],Planilha2!$A:$A,Planilha2!B:B,"")</f>
        <v>0</v>
      </c>
      <c r="AJ2814">
        <f>_xlfn.XLOOKUP(Tabela5[[#This Row],[UUID]],Planilha2!$A:$A,Planilha2!C:C,"")</f>
        <v>0</v>
      </c>
      <c r="AK2814">
        <f>_xlfn.XLOOKUP(Tabela5[[#This Row],[UUID]],Planilha2!$A:$A,Planilha2!D:D,"")</f>
        <v>1</v>
      </c>
      <c r="AL2814">
        <f>_xlfn.XLOOKUP(Tabela5[[#This Row],[UUID]],Planilha2!$A:$A,Planilha2!E:E,"")</f>
        <v>0</v>
      </c>
      <c r="AM2814">
        <f>_xlfn.XLOOKUP(Tabela5[[#This Row],[UUID]],Planilha2!$A:$A,Planilha2!F:F,"")</f>
        <v>0</v>
      </c>
      <c r="AN2814">
        <f>_xlfn.XLOOKUP(Tabela5[[#This Row],[UUID]],Planilha2!$A:$A,Planilha2!G:G,"")</f>
        <v>1</v>
      </c>
      <c r="AO2814">
        <f>_xlfn.XLOOKUP(Tabela5[[#This Row],[UUID]],Planilha2!$A:$A,Planilha2!H:H,"")</f>
        <v>1</v>
      </c>
      <c r="AP2814">
        <f>_xlfn.XLOOKUP(Tabela5[[#This Row],[UUID]],Planilha2!$A:$A,Planilha2!I:I,"")</f>
        <v>1</v>
      </c>
      <c r="AQ2814">
        <f>_xlfn.XLOOKUP(Tabela5[[#This Row],[UUID]],Planilha2!$A:$A,Planilha2!J:J,"")</f>
        <v>1</v>
      </c>
      <c r="AR2814">
        <f>_xlfn.XLOOKUP(Tabela5[[#This Row],[UUID]],Planilha2!$A:$A,Planilha2!K:K,"")</f>
        <v>1</v>
      </c>
      <c r="AS2814">
        <f>_xlfn.XLOOKUP(Tabela5[[#This Row],[UUID]],Planilha2!$A:$A,Planilha2!L:L,"")</f>
        <v>1</v>
      </c>
      <c r="AT2814">
        <f>_xlfn.XLOOKUP(Tabela5[[#This Row],[UUID]],Planilha2!$A:$A,Planilha2!M:M,"")</f>
        <v>0</v>
      </c>
      <c r="AU2814">
        <f>_xlfn.XLOOKUP(Tabela5[[#This Row],[UUID]],Planilha2!$A:$A,Planilha2!N:N,"")</f>
        <v>0</v>
      </c>
      <c r="AV2814">
        <f>_xlfn.XLOOKUP(Tabela5[[#This Row],[UUID]],Planilha2!$A:$A,Planilha2!O:O,"")</f>
        <v>0</v>
      </c>
    </row>
    <row r="2815" spans="1:48" x14ac:dyDescent="0.2">
      <c r="A2815" t="s">
        <v>10293</v>
      </c>
      <c r="B2815" t="s">
        <v>35</v>
      </c>
      <c r="C2815">
        <v>10036795660</v>
      </c>
      <c r="D2815">
        <v>6345828360</v>
      </c>
      <c r="E2815" t="s">
        <v>638</v>
      </c>
      <c r="F2815" t="s">
        <v>639</v>
      </c>
      <c r="G2815" t="s">
        <v>640</v>
      </c>
      <c r="H2815" s="1">
        <v>45931</v>
      </c>
      <c r="I2815">
        <v>202510</v>
      </c>
      <c r="J2815">
        <v>205.42688000000001</v>
      </c>
      <c r="L2815">
        <v>205.43</v>
      </c>
      <c r="N2815">
        <v>90431736</v>
      </c>
      <c r="O2815" s="1">
        <v>46007</v>
      </c>
      <c r="P2815" s="1">
        <v>46017</v>
      </c>
      <c r="R2815">
        <v>109</v>
      </c>
      <c r="S2815" t="s">
        <v>53</v>
      </c>
      <c r="T2815" t="s">
        <v>40</v>
      </c>
      <c r="U2815" t="s">
        <v>40</v>
      </c>
      <c r="V2815" t="s">
        <v>641</v>
      </c>
      <c r="W2815">
        <v>6</v>
      </c>
      <c r="X2815" t="s">
        <v>42</v>
      </c>
      <c r="Y2815">
        <v>6</v>
      </c>
      <c r="Z2815" t="s">
        <v>40</v>
      </c>
      <c r="AA2815" t="s">
        <v>67</v>
      </c>
      <c r="AB2815" t="s">
        <v>44</v>
      </c>
      <c r="AC2815" t="s">
        <v>45</v>
      </c>
      <c r="AE2815" t="s">
        <v>298</v>
      </c>
      <c r="AF2815" t="s">
        <v>10294</v>
      </c>
      <c r="AG2815" s="1">
        <v>46062</v>
      </c>
      <c r="AH2815" t="s">
        <v>2751</v>
      </c>
      <c r="AI2815">
        <f>_xlfn.XLOOKUP(Tabela5[[#This Row],[UUID]],Planilha2!$A:$A,Planilha2!B:B,"")</f>
        <v>0</v>
      </c>
      <c r="AJ2815">
        <f>_xlfn.XLOOKUP(Tabela5[[#This Row],[UUID]],Planilha2!$A:$A,Planilha2!C:C,"")</f>
        <v>1</v>
      </c>
      <c r="AK2815">
        <f>_xlfn.XLOOKUP(Tabela5[[#This Row],[UUID]],Planilha2!$A:$A,Planilha2!D:D,"")</f>
        <v>4</v>
      </c>
      <c r="AL2815">
        <f>_xlfn.XLOOKUP(Tabela5[[#This Row],[UUID]],Planilha2!$A:$A,Planilha2!E:E,"")</f>
        <v>1</v>
      </c>
      <c r="AM2815">
        <f>_xlfn.XLOOKUP(Tabela5[[#This Row],[UUID]],Planilha2!$A:$A,Planilha2!F:F,"")</f>
        <v>1</v>
      </c>
      <c r="AN2815">
        <f>_xlfn.XLOOKUP(Tabela5[[#This Row],[UUID]],Planilha2!$A:$A,Planilha2!G:G,"")</f>
        <v>1</v>
      </c>
      <c r="AO2815">
        <f>_xlfn.XLOOKUP(Tabela5[[#This Row],[UUID]],Planilha2!$A:$A,Planilha2!H:H,"")</f>
        <v>1</v>
      </c>
      <c r="AP2815">
        <f>_xlfn.XLOOKUP(Tabela5[[#This Row],[UUID]],Planilha2!$A:$A,Planilha2!I:I,"")</f>
        <v>1</v>
      </c>
      <c r="AQ2815">
        <f>_xlfn.XLOOKUP(Tabela5[[#This Row],[UUID]],Planilha2!$A:$A,Planilha2!J:J,"")</f>
        <v>1</v>
      </c>
      <c r="AR2815">
        <f>_xlfn.XLOOKUP(Tabela5[[#This Row],[UUID]],Planilha2!$A:$A,Planilha2!K:K,"")</f>
        <v>1</v>
      </c>
      <c r="AS2815">
        <f>_xlfn.XLOOKUP(Tabela5[[#This Row],[UUID]],Planilha2!$A:$A,Planilha2!L:L,"")</f>
        <v>1</v>
      </c>
      <c r="AT2815">
        <f>_xlfn.XLOOKUP(Tabela5[[#This Row],[UUID]],Planilha2!$A:$A,Planilha2!M:M,"")</f>
        <v>1</v>
      </c>
      <c r="AU2815">
        <f>_xlfn.XLOOKUP(Tabela5[[#This Row],[UUID]],Planilha2!$A:$A,Planilha2!N:N,"")</f>
        <v>1</v>
      </c>
      <c r="AV2815">
        <f>_xlfn.XLOOKUP(Tabela5[[#This Row],[UUID]],Planilha2!$A:$A,Planilha2!O:O,"")</f>
        <v>1</v>
      </c>
    </row>
    <row r="2816" spans="1:48" x14ac:dyDescent="0.2">
      <c r="A2816" t="s">
        <v>10295</v>
      </c>
      <c r="B2816" t="s">
        <v>35</v>
      </c>
      <c r="C2816">
        <v>37287486</v>
      </c>
      <c r="D2816">
        <v>5796810928</v>
      </c>
      <c r="E2816" t="s">
        <v>4038</v>
      </c>
      <c r="F2816" t="s">
        <v>4039</v>
      </c>
      <c r="G2816" t="s">
        <v>4040</v>
      </c>
      <c r="H2816" s="1">
        <v>45931</v>
      </c>
      <c r="I2816">
        <v>202510</v>
      </c>
      <c r="J2816">
        <v>117.94831000000001</v>
      </c>
      <c r="L2816">
        <v>117.95</v>
      </c>
      <c r="N2816">
        <v>90431459</v>
      </c>
      <c r="O2816" s="1">
        <v>46007</v>
      </c>
      <c r="P2816" s="1">
        <v>46059</v>
      </c>
      <c r="R2816">
        <v>67</v>
      </c>
      <c r="S2816" t="s">
        <v>53</v>
      </c>
      <c r="T2816" t="s">
        <v>40</v>
      </c>
      <c r="U2816" t="s">
        <v>40</v>
      </c>
      <c r="V2816" t="s">
        <v>4041</v>
      </c>
      <c r="W2816">
        <v>6</v>
      </c>
      <c r="X2816" t="s">
        <v>42</v>
      </c>
      <c r="Y2816">
        <v>6</v>
      </c>
      <c r="Z2816" t="s">
        <v>40</v>
      </c>
      <c r="AA2816" t="s">
        <v>982</v>
      </c>
      <c r="AB2816" t="s">
        <v>44</v>
      </c>
      <c r="AC2816" t="s">
        <v>45</v>
      </c>
      <c r="AE2816" t="s">
        <v>298</v>
      </c>
      <c r="AF2816" t="s">
        <v>10296</v>
      </c>
      <c r="AG2816" s="1">
        <v>46062</v>
      </c>
      <c r="AH2816" t="s">
        <v>2751</v>
      </c>
      <c r="AI2816">
        <f>_xlfn.XLOOKUP(Tabela5[[#This Row],[UUID]],Planilha2!$A:$A,Planilha2!B:B,"")</f>
        <v>0</v>
      </c>
      <c r="AJ2816">
        <f>_xlfn.XLOOKUP(Tabela5[[#This Row],[UUID]],Planilha2!$A:$A,Planilha2!C:C,"")</f>
        <v>1</v>
      </c>
      <c r="AK2816">
        <f>_xlfn.XLOOKUP(Tabela5[[#This Row],[UUID]],Planilha2!$A:$A,Planilha2!D:D,"")</f>
        <v>111</v>
      </c>
      <c r="AL2816">
        <f>_xlfn.XLOOKUP(Tabela5[[#This Row],[UUID]],Planilha2!$A:$A,Planilha2!E:E,"")</f>
        <v>0</v>
      </c>
      <c r="AM2816">
        <f>_xlfn.XLOOKUP(Tabela5[[#This Row],[UUID]],Planilha2!$A:$A,Planilha2!F:F,"")</f>
        <v>1</v>
      </c>
      <c r="AN2816">
        <f>_xlfn.XLOOKUP(Tabela5[[#This Row],[UUID]],Planilha2!$A:$A,Planilha2!G:G,"")</f>
        <v>1</v>
      </c>
      <c r="AO2816">
        <f>_xlfn.XLOOKUP(Tabela5[[#This Row],[UUID]],Planilha2!$A:$A,Planilha2!H:H,"")</f>
        <v>1</v>
      </c>
      <c r="AP2816">
        <f>_xlfn.XLOOKUP(Tabela5[[#This Row],[UUID]],Planilha2!$A:$A,Planilha2!I:I,"")</f>
        <v>1</v>
      </c>
      <c r="AQ2816">
        <f>_xlfn.XLOOKUP(Tabela5[[#This Row],[UUID]],Planilha2!$A:$A,Planilha2!J:J,"")</f>
        <v>1</v>
      </c>
      <c r="AR2816">
        <f>_xlfn.XLOOKUP(Tabela5[[#This Row],[UUID]],Planilha2!$A:$A,Planilha2!K:K,"")</f>
        <v>1</v>
      </c>
      <c r="AS2816">
        <f>_xlfn.XLOOKUP(Tabela5[[#This Row],[UUID]],Planilha2!$A:$A,Planilha2!L:L,"")</f>
        <v>1</v>
      </c>
      <c r="AT2816">
        <f>_xlfn.XLOOKUP(Tabela5[[#This Row],[UUID]],Planilha2!$A:$A,Planilha2!M:M,"")</f>
        <v>1</v>
      </c>
      <c r="AU2816">
        <f>_xlfn.XLOOKUP(Tabela5[[#This Row],[UUID]],Planilha2!$A:$A,Planilha2!N:N,"")</f>
        <v>1</v>
      </c>
      <c r="AV2816">
        <f>_xlfn.XLOOKUP(Tabela5[[#This Row],[UUID]],Planilha2!$A:$A,Planilha2!O:O,"")</f>
        <v>1</v>
      </c>
    </row>
    <row r="2817" spans="1:48" x14ac:dyDescent="0.2">
      <c r="A2817" t="s">
        <v>10297</v>
      </c>
      <c r="B2817" t="s">
        <v>35</v>
      </c>
      <c r="C2817">
        <v>200011390</v>
      </c>
      <c r="D2817">
        <v>461939100</v>
      </c>
      <c r="E2817" t="s">
        <v>644</v>
      </c>
      <c r="F2817" t="s">
        <v>3285</v>
      </c>
      <c r="G2817" t="s">
        <v>646</v>
      </c>
      <c r="H2817" s="1">
        <v>45931</v>
      </c>
      <c r="I2817">
        <v>202510</v>
      </c>
      <c r="J2817">
        <v>192.03882999999999</v>
      </c>
      <c r="L2817">
        <v>192.04</v>
      </c>
      <c r="N2817">
        <v>90389640</v>
      </c>
      <c r="O2817" s="1">
        <v>45965</v>
      </c>
      <c r="P2817" s="1">
        <v>45986</v>
      </c>
      <c r="R2817">
        <v>140</v>
      </c>
      <c r="S2817" t="s">
        <v>53</v>
      </c>
      <c r="T2817" t="s">
        <v>40</v>
      </c>
      <c r="U2817" t="s">
        <v>40</v>
      </c>
      <c r="V2817" t="s">
        <v>647</v>
      </c>
      <c r="W2817">
        <v>6</v>
      </c>
      <c r="X2817" t="s">
        <v>42</v>
      </c>
      <c r="Y2817">
        <v>6</v>
      </c>
      <c r="Z2817" t="s">
        <v>40</v>
      </c>
      <c r="AA2817" t="s">
        <v>67</v>
      </c>
      <c r="AB2817" t="s">
        <v>44</v>
      </c>
      <c r="AE2817" t="s">
        <v>2711</v>
      </c>
      <c r="AF2817" t="s">
        <v>10298</v>
      </c>
      <c r="AG2817" s="1">
        <v>46003</v>
      </c>
      <c r="AH2817" t="s">
        <v>70</v>
      </c>
      <c r="AI2817">
        <f>_xlfn.XLOOKUP(Tabela5[[#This Row],[UUID]],Planilha2!$A:$A,Planilha2!B:B,"")</f>
        <v>0</v>
      </c>
      <c r="AJ2817">
        <f>_xlfn.XLOOKUP(Tabela5[[#This Row],[UUID]],Planilha2!$A:$A,Planilha2!C:C,"")</f>
        <v>0</v>
      </c>
      <c r="AK2817">
        <f>_xlfn.XLOOKUP(Tabela5[[#This Row],[UUID]],Planilha2!$A:$A,Planilha2!D:D,"")</f>
        <v>0</v>
      </c>
      <c r="AL2817">
        <f>_xlfn.XLOOKUP(Tabela5[[#This Row],[UUID]],Planilha2!$A:$A,Planilha2!E:E,"")</f>
        <v>5</v>
      </c>
      <c r="AM2817">
        <f>_xlfn.XLOOKUP(Tabela5[[#This Row],[UUID]],Planilha2!$A:$A,Planilha2!F:F,"")</f>
        <v>0</v>
      </c>
      <c r="AN2817">
        <f>_xlfn.XLOOKUP(Tabela5[[#This Row],[UUID]],Planilha2!$A:$A,Planilha2!G:G,"")</f>
        <v>0</v>
      </c>
      <c r="AO2817">
        <f>_xlfn.XLOOKUP(Tabela5[[#This Row],[UUID]],Planilha2!$A:$A,Planilha2!H:H,"")</f>
        <v>0</v>
      </c>
      <c r="AP2817">
        <f>_xlfn.XLOOKUP(Tabela5[[#This Row],[UUID]],Planilha2!$A:$A,Planilha2!I:I,"")</f>
        <v>0</v>
      </c>
      <c r="AQ2817">
        <f>_xlfn.XLOOKUP(Tabela5[[#This Row],[UUID]],Planilha2!$A:$A,Planilha2!J:J,"")</f>
        <v>0</v>
      </c>
      <c r="AR2817">
        <f>_xlfn.XLOOKUP(Tabela5[[#This Row],[UUID]],Planilha2!$A:$A,Planilha2!K:K,"")</f>
        <v>0</v>
      </c>
      <c r="AS2817">
        <f>_xlfn.XLOOKUP(Tabela5[[#This Row],[UUID]],Planilha2!$A:$A,Planilha2!L:L,"")</f>
        <v>0</v>
      </c>
      <c r="AT2817">
        <f>_xlfn.XLOOKUP(Tabela5[[#This Row],[UUID]],Planilha2!$A:$A,Planilha2!M:M,"")</f>
        <v>0</v>
      </c>
      <c r="AU2817">
        <f>_xlfn.XLOOKUP(Tabela5[[#This Row],[UUID]],Planilha2!$A:$A,Planilha2!N:N,"")</f>
        <v>0</v>
      </c>
      <c r="AV2817">
        <f>_xlfn.XLOOKUP(Tabela5[[#This Row],[UUID]],Planilha2!$A:$A,Planilha2!O:O,"")</f>
        <v>0</v>
      </c>
    </row>
    <row r="2818" spans="1:48" x14ac:dyDescent="0.2">
      <c r="A2818" t="s">
        <v>10299</v>
      </c>
      <c r="B2818" t="s">
        <v>35</v>
      </c>
      <c r="C2818">
        <v>10658599</v>
      </c>
      <c r="D2818">
        <v>81555393934</v>
      </c>
      <c r="E2818" t="s">
        <v>4030</v>
      </c>
      <c r="F2818" t="s">
        <v>4031</v>
      </c>
      <c r="G2818" t="s">
        <v>4032</v>
      </c>
      <c r="H2818" s="1">
        <v>45931</v>
      </c>
      <c r="I2818">
        <v>202510</v>
      </c>
      <c r="J2818">
        <v>112.48774</v>
      </c>
      <c r="L2818">
        <v>112.49</v>
      </c>
      <c r="N2818">
        <v>90431659</v>
      </c>
      <c r="O2818" s="1">
        <v>46007</v>
      </c>
      <c r="P2818" s="1">
        <v>46059</v>
      </c>
      <c r="R2818">
        <v>67</v>
      </c>
      <c r="S2818" t="s">
        <v>53</v>
      </c>
      <c r="T2818" t="s">
        <v>40</v>
      </c>
      <c r="U2818" t="s">
        <v>40</v>
      </c>
      <c r="V2818" t="s">
        <v>4033</v>
      </c>
      <c r="W2818">
        <v>6</v>
      </c>
      <c r="X2818" t="s">
        <v>42</v>
      </c>
      <c r="Y2818">
        <v>6</v>
      </c>
      <c r="Z2818" t="s">
        <v>40</v>
      </c>
      <c r="AA2818" t="s">
        <v>982</v>
      </c>
      <c r="AB2818" t="s">
        <v>44</v>
      </c>
      <c r="AC2818" t="s">
        <v>45</v>
      </c>
      <c r="AE2818" t="s">
        <v>298</v>
      </c>
      <c r="AF2818" t="s">
        <v>10300</v>
      </c>
      <c r="AG2818" s="1">
        <v>46062</v>
      </c>
      <c r="AH2818" t="s">
        <v>2751</v>
      </c>
      <c r="AI2818">
        <f>_xlfn.XLOOKUP(Tabela5[[#This Row],[UUID]],Planilha2!$A:$A,Planilha2!B:B,"")</f>
        <v>0</v>
      </c>
      <c r="AJ2818">
        <f>_xlfn.XLOOKUP(Tabela5[[#This Row],[UUID]],Planilha2!$A:$A,Planilha2!C:C,"")</f>
        <v>1</v>
      </c>
      <c r="AK2818">
        <f>_xlfn.XLOOKUP(Tabela5[[#This Row],[UUID]],Planilha2!$A:$A,Planilha2!D:D,"")</f>
        <v>112</v>
      </c>
      <c r="AL2818">
        <f>_xlfn.XLOOKUP(Tabela5[[#This Row],[UUID]],Planilha2!$A:$A,Planilha2!E:E,"")</f>
        <v>1</v>
      </c>
      <c r="AM2818">
        <f>_xlfn.XLOOKUP(Tabela5[[#This Row],[UUID]],Planilha2!$A:$A,Planilha2!F:F,"")</f>
        <v>1</v>
      </c>
      <c r="AN2818">
        <f>_xlfn.XLOOKUP(Tabela5[[#This Row],[UUID]],Planilha2!$A:$A,Planilha2!G:G,"")</f>
        <v>1</v>
      </c>
      <c r="AO2818">
        <f>_xlfn.XLOOKUP(Tabela5[[#This Row],[UUID]],Planilha2!$A:$A,Planilha2!H:H,"")</f>
        <v>1</v>
      </c>
      <c r="AP2818">
        <f>_xlfn.XLOOKUP(Tabela5[[#This Row],[UUID]],Planilha2!$A:$A,Planilha2!I:I,"")</f>
        <v>1</v>
      </c>
      <c r="AQ2818">
        <f>_xlfn.XLOOKUP(Tabela5[[#This Row],[UUID]],Planilha2!$A:$A,Planilha2!J:J,"")</f>
        <v>1</v>
      </c>
      <c r="AR2818">
        <f>_xlfn.XLOOKUP(Tabela5[[#This Row],[UUID]],Planilha2!$A:$A,Planilha2!K:K,"")</f>
        <v>1</v>
      </c>
      <c r="AS2818">
        <f>_xlfn.XLOOKUP(Tabela5[[#This Row],[UUID]],Planilha2!$A:$A,Planilha2!L:L,"")</f>
        <v>1</v>
      </c>
      <c r="AT2818">
        <f>_xlfn.XLOOKUP(Tabela5[[#This Row],[UUID]],Planilha2!$A:$A,Planilha2!M:M,"")</f>
        <v>1</v>
      </c>
      <c r="AU2818">
        <f>_xlfn.XLOOKUP(Tabela5[[#This Row],[UUID]],Planilha2!$A:$A,Planilha2!N:N,"")</f>
        <v>1</v>
      </c>
      <c r="AV2818">
        <f>_xlfn.XLOOKUP(Tabela5[[#This Row],[UUID]],Planilha2!$A:$A,Planilha2!O:O,"")</f>
        <v>1</v>
      </c>
    </row>
    <row r="2819" spans="1:48" x14ac:dyDescent="0.2">
      <c r="A2819" t="s">
        <v>10301</v>
      </c>
      <c r="B2819" t="s">
        <v>35</v>
      </c>
      <c r="C2819">
        <v>20337887</v>
      </c>
      <c r="D2819">
        <v>39422208734</v>
      </c>
      <c r="E2819" t="s">
        <v>650</v>
      </c>
      <c r="F2819" t="s">
        <v>8573</v>
      </c>
      <c r="G2819" t="s">
        <v>652</v>
      </c>
      <c r="H2819" s="1">
        <v>45931</v>
      </c>
      <c r="I2819">
        <v>202510</v>
      </c>
      <c r="J2819">
        <v>176.90264999999999</v>
      </c>
      <c r="L2819">
        <v>176.9</v>
      </c>
      <c r="N2819">
        <v>90389611</v>
      </c>
      <c r="O2819" s="1">
        <v>45965</v>
      </c>
      <c r="P2819" s="1">
        <v>45986</v>
      </c>
      <c r="R2819">
        <v>140</v>
      </c>
      <c r="S2819" t="s">
        <v>53</v>
      </c>
      <c r="T2819" t="s">
        <v>40</v>
      </c>
      <c r="U2819" t="s">
        <v>40</v>
      </c>
      <c r="V2819" t="s">
        <v>653</v>
      </c>
      <c r="W2819">
        <v>6</v>
      </c>
      <c r="X2819" t="s">
        <v>42</v>
      </c>
      <c r="Y2819">
        <v>6</v>
      </c>
      <c r="Z2819" t="s">
        <v>40</v>
      </c>
      <c r="AA2819" t="s">
        <v>67</v>
      </c>
      <c r="AB2819" t="s">
        <v>44</v>
      </c>
      <c r="AE2819" t="s">
        <v>2711</v>
      </c>
      <c r="AF2819" t="s">
        <v>10302</v>
      </c>
      <c r="AG2819" s="1">
        <v>46003</v>
      </c>
      <c r="AH2819" t="s">
        <v>70</v>
      </c>
      <c r="AI2819">
        <f>_xlfn.XLOOKUP(Tabela5[[#This Row],[UUID]],Planilha2!$A:$A,Planilha2!B:B,"")</f>
        <v>0</v>
      </c>
      <c r="AJ2819">
        <f>_xlfn.XLOOKUP(Tabela5[[#This Row],[UUID]],Planilha2!$A:$A,Planilha2!C:C,"")</f>
        <v>0</v>
      </c>
      <c r="AK2819">
        <f>_xlfn.XLOOKUP(Tabela5[[#This Row],[UUID]],Planilha2!$A:$A,Planilha2!D:D,"")</f>
        <v>0</v>
      </c>
      <c r="AL2819">
        <f>_xlfn.XLOOKUP(Tabela5[[#This Row],[UUID]],Planilha2!$A:$A,Planilha2!E:E,"")</f>
        <v>5</v>
      </c>
      <c r="AM2819">
        <f>_xlfn.XLOOKUP(Tabela5[[#This Row],[UUID]],Planilha2!$A:$A,Planilha2!F:F,"")</f>
        <v>0</v>
      </c>
      <c r="AN2819">
        <f>_xlfn.XLOOKUP(Tabela5[[#This Row],[UUID]],Planilha2!$A:$A,Planilha2!G:G,"")</f>
        <v>0</v>
      </c>
      <c r="AO2819">
        <f>_xlfn.XLOOKUP(Tabela5[[#This Row],[UUID]],Planilha2!$A:$A,Planilha2!H:H,"")</f>
        <v>0</v>
      </c>
      <c r="AP2819">
        <f>_xlfn.XLOOKUP(Tabela5[[#This Row],[UUID]],Planilha2!$A:$A,Planilha2!I:I,"")</f>
        <v>0</v>
      </c>
      <c r="AQ2819">
        <f>_xlfn.XLOOKUP(Tabela5[[#This Row],[UUID]],Planilha2!$A:$A,Planilha2!J:J,"")</f>
        <v>0</v>
      </c>
      <c r="AR2819">
        <f>_xlfn.XLOOKUP(Tabela5[[#This Row],[UUID]],Planilha2!$A:$A,Planilha2!K:K,"")</f>
        <v>0</v>
      </c>
      <c r="AS2819">
        <f>_xlfn.XLOOKUP(Tabela5[[#This Row],[UUID]],Planilha2!$A:$A,Planilha2!L:L,"")</f>
        <v>0</v>
      </c>
      <c r="AT2819">
        <f>_xlfn.XLOOKUP(Tabela5[[#This Row],[UUID]],Planilha2!$A:$A,Planilha2!M:M,"")</f>
        <v>0</v>
      </c>
      <c r="AU2819">
        <f>_xlfn.XLOOKUP(Tabela5[[#This Row],[UUID]],Planilha2!$A:$A,Planilha2!N:N,"")</f>
        <v>0</v>
      </c>
      <c r="AV2819">
        <f>_xlfn.XLOOKUP(Tabela5[[#This Row],[UUID]],Planilha2!$A:$A,Planilha2!O:O,"")</f>
        <v>0</v>
      </c>
    </row>
    <row r="2820" spans="1:48" x14ac:dyDescent="0.2">
      <c r="A2820" t="s">
        <v>10303</v>
      </c>
      <c r="B2820" t="s">
        <v>35</v>
      </c>
      <c r="C2820">
        <v>3200062433</v>
      </c>
      <c r="D2820">
        <v>2613110180</v>
      </c>
      <c r="E2820" t="s">
        <v>3290</v>
      </c>
      <c r="F2820" t="s">
        <v>3291</v>
      </c>
      <c r="G2820" t="s">
        <v>3292</v>
      </c>
      <c r="H2820" s="1">
        <v>45931</v>
      </c>
      <c r="I2820">
        <v>202510</v>
      </c>
      <c r="J2820">
        <v>141.96165999999999</v>
      </c>
      <c r="L2820">
        <v>141.96</v>
      </c>
      <c r="N2820">
        <v>90431716</v>
      </c>
      <c r="O2820" s="1">
        <v>46007</v>
      </c>
      <c r="P2820" s="1">
        <v>46017</v>
      </c>
      <c r="R2820">
        <v>109</v>
      </c>
      <c r="S2820" t="s">
        <v>53</v>
      </c>
      <c r="T2820" t="s">
        <v>40</v>
      </c>
      <c r="U2820" t="s">
        <v>40</v>
      </c>
      <c r="V2820" t="s">
        <v>3293</v>
      </c>
      <c r="W2820">
        <v>6</v>
      </c>
      <c r="X2820" t="s">
        <v>42</v>
      </c>
      <c r="Y2820">
        <v>6</v>
      </c>
      <c r="Z2820" t="s">
        <v>40</v>
      </c>
      <c r="AA2820" t="s">
        <v>67</v>
      </c>
      <c r="AB2820" t="s">
        <v>44</v>
      </c>
      <c r="AC2820" t="s">
        <v>45</v>
      </c>
      <c r="AE2820" t="s">
        <v>298</v>
      </c>
      <c r="AF2820" t="s">
        <v>10304</v>
      </c>
      <c r="AG2820" s="1">
        <v>46062</v>
      </c>
      <c r="AH2820" t="s">
        <v>2751</v>
      </c>
      <c r="AI2820">
        <f>_xlfn.XLOOKUP(Tabela5[[#This Row],[UUID]],Planilha2!$A:$A,Planilha2!B:B,"")</f>
        <v>0</v>
      </c>
      <c r="AJ2820">
        <f>_xlfn.XLOOKUP(Tabela5[[#This Row],[UUID]],Planilha2!$A:$A,Planilha2!C:C,"")</f>
        <v>1</v>
      </c>
      <c r="AK2820">
        <f>_xlfn.XLOOKUP(Tabela5[[#This Row],[UUID]],Planilha2!$A:$A,Planilha2!D:D,"")</f>
        <v>1</v>
      </c>
      <c r="AL2820">
        <f>_xlfn.XLOOKUP(Tabela5[[#This Row],[UUID]],Planilha2!$A:$A,Planilha2!E:E,"")</f>
        <v>0</v>
      </c>
      <c r="AM2820">
        <f>_xlfn.XLOOKUP(Tabela5[[#This Row],[UUID]],Planilha2!$A:$A,Planilha2!F:F,"")</f>
        <v>1</v>
      </c>
      <c r="AN2820">
        <f>_xlfn.XLOOKUP(Tabela5[[#This Row],[UUID]],Planilha2!$A:$A,Planilha2!G:G,"")</f>
        <v>1</v>
      </c>
      <c r="AO2820">
        <f>_xlfn.XLOOKUP(Tabela5[[#This Row],[UUID]],Planilha2!$A:$A,Planilha2!H:H,"")</f>
        <v>1</v>
      </c>
      <c r="AP2820">
        <f>_xlfn.XLOOKUP(Tabela5[[#This Row],[UUID]],Planilha2!$A:$A,Planilha2!I:I,"")</f>
        <v>1</v>
      </c>
      <c r="AQ2820">
        <f>_xlfn.XLOOKUP(Tabela5[[#This Row],[UUID]],Planilha2!$A:$A,Planilha2!J:J,"")</f>
        <v>1</v>
      </c>
      <c r="AR2820">
        <f>_xlfn.XLOOKUP(Tabela5[[#This Row],[UUID]],Planilha2!$A:$A,Planilha2!K:K,"")</f>
        <v>1</v>
      </c>
      <c r="AS2820">
        <f>_xlfn.XLOOKUP(Tabela5[[#This Row],[UUID]],Planilha2!$A:$A,Planilha2!L:L,"")</f>
        <v>1</v>
      </c>
      <c r="AT2820">
        <f>_xlfn.XLOOKUP(Tabela5[[#This Row],[UUID]],Planilha2!$A:$A,Planilha2!M:M,"")</f>
        <v>1</v>
      </c>
      <c r="AU2820">
        <f>_xlfn.XLOOKUP(Tabela5[[#This Row],[UUID]],Planilha2!$A:$A,Planilha2!N:N,"")</f>
        <v>1</v>
      </c>
      <c r="AV2820">
        <f>_xlfn.XLOOKUP(Tabela5[[#This Row],[UUID]],Planilha2!$A:$A,Planilha2!O:O,"")</f>
        <v>1</v>
      </c>
    </row>
    <row r="2821" spans="1:48" x14ac:dyDescent="0.2">
      <c r="A2821" t="s">
        <v>10305</v>
      </c>
      <c r="B2821" t="s">
        <v>35</v>
      </c>
      <c r="C2821">
        <v>1570004186</v>
      </c>
      <c r="D2821">
        <v>22055142100</v>
      </c>
      <c r="E2821" t="s">
        <v>3338</v>
      </c>
      <c r="F2821" t="s">
        <v>8593</v>
      </c>
      <c r="G2821" t="s">
        <v>3340</v>
      </c>
      <c r="H2821" s="1">
        <v>45931</v>
      </c>
      <c r="I2821">
        <v>202510</v>
      </c>
      <c r="J2821">
        <v>207.25697</v>
      </c>
      <c r="L2821">
        <v>207.26</v>
      </c>
      <c r="N2821">
        <v>90409478</v>
      </c>
      <c r="O2821" s="1">
        <v>45988</v>
      </c>
      <c r="P2821" s="1">
        <v>45999</v>
      </c>
      <c r="R2821">
        <v>127</v>
      </c>
      <c r="S2821" t="s">
        <v>53</v>
      </c>
      <c r="T2821" t="s">
        <v>40</v>
      </c>
      <c r="U2821" t="s">
        <v>40</v>
      </c>
      <c r="V2821" t="s">
        <v>3341</v>
      </c>
      <c r="W2821">
        <v>6</v>
      </c>
      <c r="X2821" t="s">
        <v>42</v>
      </c>
      <c r="Y2821">
        <v>6</v>
      </c>
      <c r="Z2821" t="s">
        <v>40</v>
      </c>
      <c r="AA2821" t="s">
        <v>67</v>
      </c>
      <c r="AB2821" t="s">
        <v>44</v>
      </c>
      <c r="AE2821" t="s">
        <v>2711</v>
      </c>
      <c r="AF2821" t="s">
        <v>10306</v>
      </c>
      <c r="AG2821" s="1">
        <v>46056</v>
      </c>
      <c r="AH2821" t="s">
        <v>2751</v>
      </c>
      <c r="AI2821">
        <f>_xlfn.XLOOKUP(Tabela5[[#This Row],[UUID]],Planilha2!$A:$A,Planilha2!B:B,"")</f>
        <v>0</v>
      </c>
      <c r="AJ2821">
        <f>_xlfn.XLOOKUP(Tabela5[[#This Row],[UUID]],Planilha2!$A:$A,Planilha2!C:C,"")</f>
        <v>1</v>
      </c>
      <c r="AK2821">
        <f>_xlfn.XLOOKUP(Tabela5[[#This Row],[UUID]],Planilha2!$A:$A,Planilha2!D:D,"")</f>
        <v>1</v>
      </c>
      <c r="AL2821">
        <f>_xlfn.XLOOKUP(Tabela5[[#This Row],[UUID]],Planilha2!$A:$A,Planilha2!E:E,"")</f>
        <v>0</v>
      </c>
      <c r="AM2821">
        <f>_xlfn.XLOOKUP(Tabela5[[#This Row],[UUID]],Planilha2!$A:$A,Planilha2!F:F,"")</f>
        <v>1</v>
      </c>
      <c r="AN2821">
        <f>_xlfn.XLOOKUP(Tabela5[[#This Row],[UUID]],Planilha2!$A:$A,Planilha2!G:G,"")</f>
        <v>1</v>
      </c>
      <c r="AO2821">
        <f>_xlfn.XLOOKUP(Tabela5[[#This Row],[UUID]],Planilha2!$A:$A,Planilha2!H:H,"")</f>
        <v>1</v>
      </c>
      <c r="AP2821">
        <f>_xlfn.XLOOKUP(Tabela5[[#This Row],[UUID]],Planilha2!$A:$A,Planilha2!I:I,"")</f>
        <v>1</v>
      </c>
      <c r="AQ2821">
        <f>_xlfn.XLOOKUP(Tabela5[[#This Row],[UUID]],Planilha2!$A:$A,Planilha2!J:J,"")</f>
        <v>1</v>
      </c>
      <c r="AR2821">
        <f>_xlfn.XLOOKUP(Tabela5[[#This Row],[UUID]],Planilha2!$A:$A,Planilha2!K:K,"")</f>
        <v>1</v>
      </c>
      <c r="AS2821">
        <f>_xlfn.XLOOKUP(Tabela5[[#This Row],[UUID]],Planilha2!$A:$A,Planilha2!L:L,"")</f>
        <v>1</v>
      </c>
      <c r="AT2821">
        <f>_xlfn.XLOOKUP(Tabela5[[#This Row],[UUID]],Planilha2!$A:$A,Planilha2!M:M,"")</f>
        <v>1</v>
      </c>
      <c r="AU2821">
        <f>_xlfn.XLOOKUP(Tabela5[[#This Row],[UUID]],Planilha2!$A:$A,Planilha2!N:N,"")</f>
        <v>1</v>
      </c>
      <c r="AV2821">
        <f>_xlfn.XLOOKUP(Tabela5[[#This Row],[UUID]],Planilha2!$A:$A,Planilha2!O:O,"")</f>
        <v>1</v>
      </c>
    </row>
    <row r="2822" spans="1:48" x14ac:dyDescent="0.2">
      <c r="A2822" t="s">
        <v>10307</v>
      </c>
      <c r="B2822" t="s">
        <v>35</v>
      </c>
      <c r="C2822">
        <v>30166147</v>
      </c>
      <c r="D2822">
        <v>1990777112</v>
      </c>
      <c r="E2822" t="s">
        <v>668</v>
      </c>
      <c r="F2822" t="s">
        <v>669</v>
      </c>
      <c r="G2822" t="s">
        <v>670</v>
      </c>
      <c r="H2822" s="1">
        <v>45931</v>
      </c>
      <c r="I2822">
        <v>202510</v>
      </c>
      <c r="J2822">
        <v>188.8535</v>
      </c>
      <c r="L2822">
        <v>188.85</v>
      </c>
      <c r="N2822">
        <v>90409460</v>
      </c>
      <c r="O2822" s="1">
        <v>45988</v>
      </c>
      <c r="P2822" s="1">
        <v>45999</v>
      </c>
      <c r="R2822">
        <v>127</v>
      </c>
      <c r="S2822" t="s">
        <v>53</v>
      </c>
      <c r="T2822" t="s">
        <v>40</v>
      </c>
      <c r="U2822" t="s">
        <v>40</v>
      </c>
      <c r="V2822" t="s">
        <v>671</v>
      </c>
      <c r="W2822">
        <v>6</v>
      </c>
      <c r="X2822" t="s">
        <v>42</v>
      </c>
      <c r="Y2822">
        <v>6</v>
      </c>
      <c r="Z2822" t="s">
        <v>40</v>
      </c>
      <c r="AA2822" t="s">
        <v>67</v>
      </c>
      <c r="AB2822" t="s">
        <v>44</v>
      </c>
      <c r="AE2822" t="s">
        <v>2711</v>
      </c>
      <c r="AF2822" t="s">
        <v>10308</v>
      </c>
      <c r="AG2822" s="1">
        <v>46054</v>
      </c>
      <c r="AH2822" t="s">
        <v>2751</v>
      </c>
      <c r="AI2822">
        <f>_xlfn.XLOOKUP(Tabela5[[#This Row],[UUID]],Planilha2!$A:$A,Planilha2!B:B,"")</f>
        <v>1</v>
      </c>
      <c r="AJ2822">
        <f>_xlfn.XLOOKUP(Tabela5[[#This Row],[UUID]],Planilha2!$A:$A,Planilha2!C:C,"")</f>
        <v>1</v>
      </c>
      <c r="AK2822">
        <f>_xlfn.XLOOKUP(Tabela5[[#This Row],[UUID]],Planilha2!$A:$A,Planilha2!D:D,"")</f>
        <v>1</v>
      </c>
      <c r="AL2822">
        <f>_xlfn.XLOOKUP(Tabela5[[#This Row],[UUID]],Planilha2!$A:$A,Planilha2!E:E,"")</f>
        <v>0</v>
      </c>
      <c r="AM2822">
        <f>_xlfn.XLOOKUP(Tabela5[[#This Row],[UUID]],Planilha2!$A:$A,Planilha2!F:F,"")</f>
        <v>0</v>
      </c>
      <c r="AN2822">
        <f>_xlfn.XLOOKUP(Tabela5[[#This Row],[UUID]],Planilha2!$A:$A,Planilha2!G:G,"")</f>
        <v>1</v>
      </c>
      <c r="AO2822">
        <f>_xlfn.XLOOKUP(Tabela5[[#This Row],[UUID]],Planilha2!$A:$A,Planilha2!H:H,"")</f>
        <v>1</v>
      </c>
      <c r="AP2822">
        <f>_xlfn.XLOOKUP(Tabela5[[#This Row],[UUID]],Planilha2!$A:$A,Planilha2!I:I,"")</f>
        <v>1</v>
      </c>
      <c r="AQ2822">
        <f>_xlfn.XLOOKUP(Tabela5[[#This Row],[UUID]],Planilha2!$A:$A,Planilha2!J:J,"")</f>
        <v>1</v>
      </c>
      <c r="AR2822">
        <f>_xlfn.XLOOKUP(Tabela5[[#This Row],[UUID]],Planilha2!$A:$A,Planilha2!K:K,"")</f>
        <v>1</v>
      </c>
      <c r="AS2822">
        <f>_xlfn.XLOOKUP(Tabela5[[#This Row],[UUID]],Planilha2!$A:$A,Planilha2!L:L,"")</f>
        <v>1</v>
      </c>
      <c r="AT2822">
        <f>_xlfn.XLOOKUP(Tabela5[[#This Row],[UUID]],Planilha2!$A:$A,Planilha2!M:M,"")</f>
        <v>1</v>
      </c>
      <c r="AU2822">
        <f>_xlfn.XLOOKUP(Tabela5[[#This Row],[UUID]],Planilha2!$A:$A,Planilha2!N:N,"")</f>
        <v>1</v>
      </c>
      <c r="AV2822">
        <f>_xlfn.XLOOKUP(Tabela5[[#This Row],[UUID]],Planilha2!$A:$A,Planilha2!O:O,"")</f>
        <v>1</v>
      </c>
    </row>
    <row r="2823" spans="1:48" x14ac:dyDescent="0.2">
      <c r="A2823" t="s">
        <v>10309</v>
      </c>
      <c r="B2823" t="s">
        <v>35</v>
      </c>
      <c r="C2823">
        <v>15369067</v>
      </c>
      <c r="D2823">
        <v>98936778153</v>
      </c>
      <c r="E2823" t="s">
        <v>3388</v>
      </c>
      <c r="F2823" t="s">
        <v>3389</v>
      </c>
      <c r="G2823" t="s">
        <v>3390</v>
      </c>
      <c r="H2823" s="1">
        <v>45931</v>
      </c>
      <c r="I2823">
        <v>202510</v>
      </c>
      <c r="J2823">
        <v>603.99289999999996</v>
      </c>
      <c r="L2823">
        <v>603.99</v>
      </c>
      <c r="N2823">
        <v>90389638</v>
      </c>
      <c r="O2823" s="1">
        <v>45965</v>
      </c>
      <c r="P2823" s="1">
        <v>45986</v>
      </c>
      <c r="R2823">
        <v>140</v>
      </c>
      <c r="S2823" t="s">
        <v>53</v>
      </c>
      <c r="T2823" t="s">
        <v>40</v>
      </c>
      <c r="U2823" t="s">
        <v>40</v>
      </c>
      <c r="V2823" t="s">
        <v>3391</v>
      </c>
      <c r="W2823">
        <v>6</v>
      </c>
      <c r="X2823" t="s">
        <v>42</v>
      </c>
      <c r="Y2823">
        <v>6</v>
      </c>
      <c r="Z2823" t="s">
        <v>40</v>
      </c>
      <c r="AA2823" t="s">
        <v>67</v>
      </c>
      <c r="AB2823" t="s">
        <v>44</v>
      </c>
      <c r="AE2823" t="s">
        <v>2711</v>
      </c>
      <c r="AF2823" t="s">
        <v>10310</v>
      </c>
      <c r="AG2823" s="1">
        <v>45982</v>
      </c>
      <c r="AH2823" t="s">
        <v>70</v>
      </c>
      <c r="AI2823">
        <f>_xlfn.XLOOKUP(Tabela5[[#This Row],[UUID]],Planilha2!$A:$A,Planilha2!B:B,"")</f>
        <v>0</v>
      </c>
      <c r="AJ2823">
        <f>_xlfn.XLOOKUP(Tabela5[[#This Row],[UUID]],Planilha2!$A:$A,Planilha2!C:C,"")</f>
        <v>0</v>
      </c>
      <c r="AK2823">
        <f>_xlfn.XLOOKUP(Tabela5[[#This Row],[UUID]],Planilha2!$A:$A,Planilha2!D:D,"")</f>
        <v>0</v>
      </c>
      <c r="AL2823">
        <f>_xlfn.XLOOKUP(Tabela5[[#This Row],[UUID]],Planilha2!$A:$A,Planilha2!E:E,"")</f>
        <v>5</v>
      </c>
      <c r="AM2823">
        <f>_xlfn.XLOOKUP(Tabela5[[#This Row],[UUID]],Planilha2!$A:$A,Planilha2!F:F,"")</f>
        <v>0</v>
      </c>
      <c r="AN2823">
        <f>_xlfn.XLOOKUP(Tabela5[[#This Row],[UUID]],Planilha2!$A:$A,Planilha2!G:G,"")</f>
        <v>0</v>
      </c>
      <c r="AO2823">
        <f>_xlfn.XLOOKUP(Tabela5[[#This Row],[UUID]],Planilha2!$A:$A,Planilha2!H:H,"")</f>
        <v>0</v>
      </c>
      <c r="AP2823">
        <f>_xlfn.XLOOKUP(Tabela5[[#This Row],[UUID]],Planilha2!$A:$A,Planilha2!I:I,"")</f>
        <v>0</v>
      </c>
      <c r="AQ2823">
        <f>_xlfn.XLOOKUP(Tabela5[[#This Row],[UUID]],Planilha2!$A:$A,Planilha2!J:J,"")</f>
        <v>0</v>
      </c>
      <c r="AR2823">
        <f>_xlfn.XLOOKUP(Tabela5[[#This Row],[UUID]],Planilha2!$A:$A,Planilha2!K:K,"")</f>
        <v>0</v>
      </c>
      <c r="AS2823">
        <f>_xlfn.XLOOKUP(Tabela5[[#This Row],[UUID]],Planilha2!$A:$A,Planilha2!L:L,"")</f>
        <v>0</v>
      </c>
      <c r="AT2823">
        <f>_xlfn.XLOOKUP(Tabela5[[#This Row],[UUID]],Planilha2!$A:$A,Planilha2!M:M,"")</f>
        <v>0</v>
      </c>
      <c r="AU2823">
        <f>_xlfn.XLOOKUP(Tabela5[[#This Row],[UUID]],Planilha2!$A:$A,Planilha2!N:N,"")</f>
        <v>0</v>
      </c>
      <c r="AV2823">
        <f>_xlfn.XLOOKUP(Tabela5[[#This Row],[UUID]],Planilha2!$A:$A,Planilha2!O:O,"")</f>
        <v>0</v>
      </c>
    </row>
    <row r="2824" spans="1:48" x14ac:dyDescent="0.2">
      <c r="A2824" t="s">
        <v>10311</v>
      </c>
      <c r="B2824" t="s">
        <v>35</v>
      </c>
      <c r="C2824">
        <v>10038507364</v>
      </c>
      <c r="D2824">
        <v>33087555134</v>
      </c>
      <c r="E2824" t="s">
        <v>710</v>
      </c>
      <c r="F2824" t="s">
        <v>8620</v>
      </c>
      <c r="G2824" t="s">
        <v>712</v>
      </c>
      <c r="H2824" s="1">
        <v>45931</v>
      </c>
      <c r="I2824">
        <v>202510</v>
      </c>
      <c r="J2824">
        <v>468.54827999999998</v>
      </c>
      <c r="L2824">
        <v>468.55</v>
      </c>
      <c r="N2824">
        <v>90408312</v>
      </c>
      <c r="O2824" s="1">
        <v>45980</v>
      </c>
      <c r="P2824" s="1">
        <v>45992</v>
      </c>
      <c r="R2824">
        <v>134</v>
      </c>
      <c r="S2824" t="s">
        <v>53</v>
      </c>
      <c r="T2824" t="s">
        <v>40</v>
      </c>
      <c r="U2824" t="s">
        <v>40</v>
      </c>
      <c r="V2824" t="s">
        <v>713</v>
      </c>
      <c r="W2824">
        <v>6</v>
      </c>
      <c r="X2824" t="s">
        <v>467</v>
      </c>
      <c r="Y2824">
        <v>6</v>
      </c>
      <c r="Z2824" t="s">
        <v>40</v>
      </c>
      <c r="AA2824" t="s">
        <v>67</v>
      </c>
      <c r="AB2824" t="s">
        <v>44</v>
      </c>
      <c r="AE2824" t="s">
        <v>2711</v>
      </c>
      <c r="AF2824" t="s">
        <v>10312</v>
      </c>
      <c r="AG2824" s="1">
        <v>45972</v>
      </c>
      <c r="AH2824" t="s">
        <v>70</v>
      </c>
      <c r="AI2824">
        <f>_xlfn.XLOOKUP(Tabela5[[#This Row],[UUID]],Planilha2!$A:$A,Planilha2!B:B,"")</f>
        <v>0</v>
      </c>
      <c r="AJ2824">
        <f>_xlfn.XLOOKUP(Tabela5[[#This Row],[UUID]],Planilha2!$A:$A,Planilha2!C:C,"")</f>
        <v>0</v>
      </c>
      <c r="AK2824">
        <f>_xlfn.XLOOKUP(Tabela5[[#This Row],[UUID]],Planilha2!$A:$A,Planilha2!D:D,"")</f>
        <v>0</v>
      </c>
      <c r="AL2824">
        <f>_xlfn.XLOOKUP(Tabela5[[#This Row],[UUID]],Planilha2!$A:$A,Planilha2!E:E,"")</f>
        <v>5</v>
      </c>
      <c r="AM2824">
        <f>_xlfn.XLOOKUP(Tabela5[[#This Row],[UUID]],Planilha2!$A:$A,Planilha2!F:F,"")</f>
        <v>0</v>
      </c>
      <c r="AN2824">
        <f>_xlfn.XLOOKUP(Tabela5[[#This Row],[UUID]],Planilha2!$A:$A,Planilha2!G:G,"")</f>
        <v>0</v>
      </c>
      <c r="AO2824">
        <f>_xlfn.XLOOKUP(Tabela5[[#This Row],[UUID]],Planilha2!$A:$A,Planilha2!H:H,"")</f>
        <v>0</v>
      </c>
      <c r="AP2824">
        <f>_xlfn.XLOOKUP(Tabela5[[#This Row],[UUID]],Planilha2!$A:$A,Planilha2!I:I,"")</f>
        <v>0</v>
      </c>
      <c r="AQ2824">
        <f>_xlfn.XLOOKUP(Tabela5[[#This Row],[UUID]],Planilha2!$A:$A,Planilha2!J:J,"")</f>
        <v>0</v>
      </c>
      <c r="AR2824">
        <f>_xlfn.XLOOKUP(Tabela5[[#This Row],[UUID]],Planilha2!$A:$A,Planilha2!K:K,"")</f>
        <v>0</v>
      </c>
      <c r="AS2824">
        <f>_xlfn.XLOOKUP(Tabela5[[#This Row],[UUID]],Planilha2!$A:$A,Planilha2!L:L,"")</f>
        <v>0</v>
      </c>
      <c r="AT2824">
        <f>_xlfn.XLOOKUP(Tabela5[[#This Row],[UUID]],Planilha2!$A:$A,Planilha2!M:M,"")</f>
        <v>0</v>
      </c>
      <c r="AU2824">
        <f>_xlfn.XLOOKUP(Tabela5[[#This Row],[UUID]],Planilha2!$A:$A,Planilha2!N:N,"")</f>
        <v>0</v>
      </c>
      <c r="AV2824">
        <f>_xlfn.XLOOKUP(Tabela5[[#This Row],[UUID]],Planilha2!$A:$A,Planilha2!O:O,"")</f>
        <v>0</v>
      </c>
    </row>
    <row r="2825" spans="1:48" x14ac:dyDescent="0.2">
      <c r="A2825" t="s">
        <v>10313</v>
      </c>
      <c r="B2825" t="s">
        <v>35</v>
      </c>
      <c r="C2825">
        <v>63271532</v>
      </c>
      <c r="D2825">
        <v>60109866991</v>
      </c>
      <c r="E2825" t="s">
        <v>4024</v>
      </c>
      <c r="F2825" t="s">
        <v>4025</v>
      </c>
      <c r="G2825" t="s">
        <v>4026</v>
      </c>
      <c r="H2825" s="1">
        <v>45931</v>
      </c>
      <c r="I2825">
        <v>202510</v>
      </c>
      <c r="J2825">
        <v>862.77005999999994</v>
      </c>
      <c r="L2825">
        <v>862.77</v>
      </c>
      <c r="N2825">
        <v>90431493</v>
      </c>
      <c r="O2825" s="1">
        <v>46007</v>
      </c>
      <c r="P2825" s="1">
        <v>46059</v>
      </c>
      <c r="R2825">
        <v>67</v>
      </c>
      <c r="S2825" t="s">
        <v>53</v>
      </c>
      <c r="T2825" t="s">
        <v>40</v>
      </c>
      <c r="U2825" t="s">
        <v>40</v>
      </c>
      <c r="V2825" t="s">
        <v>4027</v>
      </c>
      <c r="W2825">
        <v>6</v>
      </c>
      <c r="X2825" t="s">
        <v>42</v>
      </c>
      <c r="Y2825">
        <v>6</v>
      </c>
      <c r="Z2825" t="s">
        <v>40</v>
      </c>
      <c r="AA2825" t="s">
        <v>982</v>
      </c>
      <c r="AB2825" t="s">
        <v>44</v>
      </c>
      <c r="AC2825" t="s">
        <v>45</v>
      </c>
      <c r="AE2825" t="s">
        <v>298</v>
      </c>
      <c r="AF2825" t="s">
        <v>10314</v>
      </c>
      <c r="AG2825" s="1">
        <v>46062</v>
      </c>
      <c r="AH2825" t="s">
        <v>2751</v>
      </c>
      <c r="AI2825">
        <f>_xlfn.XLOOKUP(Tabela5[[#This Row],[UUID]],Planilha2!$A:$A,Planilha2!B:B,"")</f>
        <v>0</v>
      </c>
      <c r="AJ2825">
        <f>_xlfn.XLOOKUP(Tabela5[[#This Row],[UUID]],Planilha2!$A:$A,Planilha2!C:C,"")</f>
        <v>1</v>
      </c>
      <c r="AK2825">
        <f>_xlfn.XLOOKUP(Tabela5[[#This Row],[UUID]],Planilha2!$A:$A,Planilha2!D:D,"")</f>
        <v>1</v>
      </c>
      <c r="AL2825">
        <f>_xlfn.XLOOKUP(Tabela5[[#This Row],[UUID]],Planilha2!$A:$A,Planilha2!E:E,"")</f>
        <v>0</v>
      </c>
      <c r="AM2825">
        <f>_xlfn.XLOOKUP(Tabela5[[#This Row],[UUID]],Planilha2!$A:$A,Planilha2!F:F,"")</f>
        <v>1</v>
      </c>
      <c r="AN2825">
        <f>_xlfn.XLOOKUP(Tabela5[[#This Row],[UUID]],Planilha2!$A:$A,Planilha2!G:G,"")</f>
        <v>1</v>
      </c>
      <c r="AO2825">
        <f>_xlfn.XLOOKUP(Tabela5[[#This Row],[UUID]],Planilha2!$A:$A,Planilha2!H:H,"")</f>
        <v>1</v>
      </c>
      <c r="AP2825">
        <f>_xlfn.XLOOKUP(Tabela5[[#This Row],[UUID]],Planilha2!$A:$A,Planilha2!I:I,"")</f>
        <v>1</v>
      </c>
      <c r="AQ2825">
        <f>_xlfn.XLOOKUP(Tabela5[[#This Row],[UUID]],Planilha2!$A:$A,Planilha2!J:J,"")</f>
        <v>1</v>
      </c>
      <c r="AR2825">
        <f>_xlfn.XLOOKUP(Tabela5[[#This Row],[UUID]],Planilha2!$A:$A,Planilha2!K:K,"")</f>
        <v>1</v>
      </c>
      <c r="AS2825">
        <f>_xlfn.XLOOKUP(Tabela5[[#This Row],[UUID]],Planilha2!$A:$A,Planilha2!L:L,"")</f>
        <v>1</v>
      </c>
      <c r="AT2825">
        <f>_xlfn.XLOOKUP(Tabela5[[#This Row],[UUID]],Planilha2!$A:$A,Planilha2!M:M,"")</f>
        <v>1</v>
      </c>
      <c r="AU2825">
        <f>_xlfn.XLOOKUP(Tabela5[[#This Row],[UUID]],Planilha2!$A:$A,Planilha2!N:N,"")</f>
        <v>1</v>
      </c>
      <c r="AV2825">
        <f>_xlfn.XLOOKUP(Tabela5[[#This Row],[UUID]],Planilha2!$A:$A,Planilha2!O:O,"")</f>
        <v>1</v>
      </c>
    </row>
    <row r="2826" spans="1:48" x14ac:dyDescent="0.2">
      <c r="A2826" t="s">
        <v>10315</v>
      </c>
      <c r="B2826" t="s">
        <v>35</v>
      </c>
      <c r="C2826">
        <v>1550014710</v>
      </c>
      <c r="D2826">
        <v>5679392194</v>
      </c>
      <c r="E2826" t="s">
        <v>3222</v>
      </c>
      <c r="F2826" t="s">
        <v>8640</v>
      </c>
      <c r="G2826" t="s">
        <v>3398</v>
      </c>
      <c r="H2826" s="1">
        <v>45931</v>
      </c>
      <c r="I2826">
        <v>202510</v>
      </c>
      <c r="J2826">
        <v>615.66326000000004</v>
      </c>
      <c r="L2826">
        <v>615.66</v>
      </c>
      <c r="N2826">
        <v>90407792</v>
      </c>
      <c r="O2826" s="1">
        <v>45980</v>
      </c>
      <c r="P2826" s="1">
        <v>45992</v>
      </c>
      <c r="R2826">
        <v>134</v>
      </c>
      <c r="S2826" t="s">
        <v>53</v>
      </c>
      <c r="T2826" t="s">
        <v>40</v>
      </c>
      <c r="U2826" t="s">
        <v>40</v>
      </c>
      <c r="V2826" t="s">
        <v>3399</v>
      </c>
      <c r="W2826">
        <v>6</v>
      </c>
      <c r="X2826" t="s">
        <v>42</v>
      </c>
      <c r="Y2826">
        <v>6</v>
      </c>
      <c r="Z2826" t="s">
        <v>40</v>
      </c>
      <c r="AA2826" t="s">
        <v>67</v>
      </c>
      <c r="AB2826" t="s">
        <v>44</v>
      </c>
      <c r="AE2826" t="s">
        <v>2711</v>
      </c>
      <c r="AF2826" t="s">
        <v>10316</v>
      </c>
      <c r="AG2826" s="1">
        <v>45980</v>
      </c>
      <c r="AH2826" t="s">
        <v>70</v>
      </c>
      <c r="AI2826">
        <f>_xlfn.XLOOKUP(Tabela5[[#This Row],[UUID]],Planilha2!$A:$A,Planilha2!B:B,"")</f>
        <v>0</v>
      </c>
      <c r="AJ2826">
        <f>_xlfn.XLOOKUP(Tabela5[[#This Row],[UUID]],Planilha2!$A:$A,Planilha2!C:C,"")</f>
        <v>0</v>
      </c>
      <c r="AK2826">
        <f>_xlfn.XLOOKUP(Tabela5[[#This Row],[UUID]],Planilha2!$A:$A,Planilha2!D:D,"")</f>
        <v>0</v>
      </c>
      <c r="AL2826">
        <f>_xlfn.XLOOKUP(Tabela5[[#This Row],[UUID]],Planilha2!$A:$A,Planilha2!E:E,"")</f>
        <v>14</v>
      </c>
      <c r="AM2826">
        <f>_xlfn.XLOOKUP(Tabela5[[#This Row],[UUID]],Planilha2!$A:$A,Planilha2!F:F,"")</f>
        <v>0</v>
      </c>
      <c r="AN2826">
        <f>_xlfn.XLOOKUP(Tabela5[[#This Row],[UUID]],Planilha2!$A:$A,Planilha2!G:G,"")</f>
        <v>0</v>
      </c>
      <c r="AO2826">
        <f>_xlfn.XLOOKUP(Tabela5[[#This Row],[UUID]],Planilha2!$A:$A,Planilha2!H:H,"")</f>
        <v>0</v>
      </c>
      <c r="AP2826">
        <f>_xlfn.XLOOKUP(Tabela5[[#This Row],[UUID]],Planilha2!$A:$A,Planilha2!I:I,"")</f>
        <v>0</v>
      </c>
      <c r="AQ2826">
        <f>_xlfn.XLOOKUP(Tabela5[[#This Row],[UUID]],Planilha2!$A:$A,Planilha2!J:J,"")</f>
        <v>0</v>
      </c>
      <c r="AR2826">
        <f>_xlfn.XLOOKUP(Tabela5[[#This Row],[UUID]],Planilha2!$A:$A,Planilha2!K:K,"")</f>
        <v>0</v>
      </c>
      <c r="AS2826">
        <f>_xlfn.XLOOKUP(Tabela5[[#This Row],[UUID]],Planilha2!$A:$A,Planilha2!L:L,"")</f>
        <v>0</v>
      </c>
      <c r="AT2826">
        <f>_xlfn.XLOOKUP(Tabela5[[#This Row],[UUID]],Planilha2!$A:$A,Planilha2!M:M,"")</f>
        <v>0</v>
      </c>
      <c r="AU2826">
        <f>_xlfn.XLOOKUP(Tabela5[[#This Row],[UUID]],Planilha2!$A:$A,Planilha2!N:N,"")</f>
        <v>0</v>
      </c>
      <c r="AV2826">
        <f>_xlfn.XLOOKUP(Tabela5[[#This Row],[UUID]],Planilha2!$A:$A,Planilha2!O:O,"")</f>
        <v>0</v>
      </c>
    </row>
    <row r="2827" spans="1:48" x14ac:dyDescent="0.2">
      <c r="A2827" t="s">
        <v>10317</v>
      </c>
      <c r="B2827" t="s">
        <v>35</v>
      </c>
      <c r="C2827">
        <v>16296035</v>
      </c>
      <c r="D2827">
        <v>160141117</v>
      </c>
      <c r="E2827" t="s">
        <v>10318</v>
      </c>
      <c r="F2827" t="s">
        <v>10319</v>
      </c>
      <c r="G2827" t="s">
        <v>10320</v>
      </c>
      <c r="H2827" s="1">
        <v>45931</v>
      </c>
      <c r="I2827">
        <v>202510</v>
      </c>
      <c r="J2827">
        <v>134.66041999999999</v>
      </c>
      <c r="L2827">
        <v>134.66</v>
      </c>
      <c r="N2827">
        <v>90407787</v>
      </c>
      <c r="O2827" s="1">
        <v>45980</v>
      </c>
      <c r="P2827" s="1">
        <v>45992</v>
      </c>
      <c r="R2827">
        <v>134</v>
      </c>
      <c r="S2827" t="s">
        <v>53</v>
      </c>
      <c r="T2827" t="s">
        <v>40</v>
      </c>
      <c r="U2827" t="s">
        <v>40</v>
      </c>
      <c r="V2827" t="s">
        <v>10321</v>
      </c>
      <c r="W2827">
        <v>6</v>
      </c>
      <c r="X2827" t="s">
        <v>42</v>
      </c>
      <c r="Y2827">
        <v>6</v>
      </c>
      <c r="Z2827" t="s">
        <v>40</v>
      </c>
      <c r="AA2827" t="s">
        <v>67</v>
      </c>
      <c r="AB2827" t="s">
        <v>44</v>
      </c>
      <c r="AE2827" t="s">
        <v>2711</v>
      </c>
      <c r="AF2827" t="s">
        <v>10322</v>
      </c>
      <c r="AG2827" s="1">
        <v>45980</v>
      </c>
      <c r="AH2827" t="s">
        <v>70</v>
      </c>
      <c r="AI2827">
        <f>_xlfn.XLOOKUP(Tabela5[[#This Row],[UUID]],Planilha2!$A:$A,Planilha2!B:B,"")</f>
        <v>0</v>
      </c>
      <c r="AJ2827">
        <f>_xlfn.XLOOKUP(Tabela5[[#This Row],[UUID]],Planilha2!$A:$A,Planilha2!C:C,"")</f>
        <v>0</v>
      </c>
      <c r="AK2827">
        <f>_xlfn.XLOOKUP(Tabela5[[#This Row],[UUID]],Planilha2!$A:$A,Planilha2!D:D,"")</f>
        <v>0</v>
      </c>
      <c r="AL2827">
        <f>_xlfn.XLOOKUP(Tabela5[[#This Row],[UUID]],Planilha2!$A:$A,Planilha2!E:E,"")</f>
        <v>5</v>
      </c>
      <c r="AM2827">
        <f>_xlfn.XLOOKUP(Tabela5[[#This Row],[UUID]],Planilha2!$A:$A,Planilha2!F:F,"")</f>
        <v>0</v>
      </c>
      <c r="AN2827">
        <f>_xlfn.XLOOKUP(Tabela5[[#This Row],[UUID]],Planilha2!$A:$A,Planilha2!G:G,"")</f>
        <v>0</v>
      </c>
      <c r="AO2827">
        <f>_xlfn.XLOOKUP(Tabela5[[#This Row],[UUID]],Planilha2!$A:$A,Planilha2!H:H,"")</f>
        <v>0</v>
      </c>
      <c r="AP2827">
        <f>_xlfn.XLOOKUP(Tabela5[[#This Row],[UUID]],Planilha2!$A:$A,Planilha2!I:I,"")</f>
        <v>0</v>
      </c>
      <c r="AQ2827">
        <f>_xlfn.XLOOKUP(Tabela5[[#This Row],[UUID]],Planilha2!$A:$A,Planilha2!J:J,"")</f>
        <v>0</v>
      </c>
      <c r="AR2827">
        <f>_xlfn.XLOOKUP(Tabela5[[#This Row],[UUID]],Planilha2!$A:$A,Planilha2!K:K,"")</f>
        <v>0</v>
      </c>
      <c r="AS2827">
        <f>_xlfn.XLOOKUP(Tabela5[[#This Row],[UUID]],Planilha2!$A:$A,Planilha2!L:L,"")</f>
        <v>0</v>
      </c>
      <c r="AT2827">
        <f>_xlfn.XLOOKUP(Tabela5[[#This Row],[UUID]],Planilha2!$A:$A,Planilha2!M:M,"")</f>
        <v>0</v>
      </c>
      <c r="AU2827">
        <f>_xlfn.XLOOKUP(Tabela5[[#This Row],[UUID]],Planilha2!$A:$A,Planilha2!N:N,"")</f>
        <v>0</v>
      </c>
      <c r="AV2827">
        <f>_xlfn.XLOOKUP(Tabela5[[#This Row],[UUID]],Planilha2!$A:$A,Planilha2!O:O,"")</f>
        <v>0</v>
      </c>
    </row>
    <row r="2828" spans="1:48" x14ac:dyDescent="0.2">
      <c r="A2828" t="s">
        <v>10323</v>
      </c>
      <c r="B2828" t="s">
        <v>35</v>
      </c>
      <c r="C2828">
        <v>10035303563</v>
      </c>
      <c r="D2828">
        <v>2531671161</v>
      </c>
      <c r="E2828" t="s">
        <v>3402</v>
      </c>
      <c r="F2828" t="s">
        <v>3403</v>
      </c>
      <c r="G2828" t="s">
        <v>3404</v>
      </c>
      <c r="H2828" s="1">
        <v>45931</v>
      </c>
      <c r="I2828">
        <v>202510</v>
      </c>
      <c r="J2828">
        <v>1774.54709</v>
      </c>
      <c r="L2828">
        <v>1774.55</v>
      </c>
      <c r="N2828">
        <v>90410170</v>
      </c>
      <c r="O2828" s="1">
        <v>45988</v>
      </c>
      <c r="P2828" s="1">
        <v>45999</v>
      </c>
      <c r="R2828">
        <v>127</v>
      </c>
      <c r="S2828" t="s">
        <v>53</v>
      </c>
      <c r="T2828" t="s">
        <v>40</v>
      </c>
      <c r="U2828" t="s">
        <v>40</v>
      </c>
      <c r="V2828" t="s">
        <v>3405</v>
      </c>
      <c r="W2828">
        <v>6</v>
      </c>
      <c r="X2828" t="s">
        <v>42</v>
      </c>
      <c r="Y2828">
        <v>6</v>
      </c>
      <c r="Z2828" t="s">
        <v>40</v>
      </c>
      <c r="AA2828" t="s">
        <v>67</v>
      </c>
      <c r="AB2828" t="s">
        <v>44</v>
      </c>
      <c r="AE2828" t="s">
        <v>2711</v>
      </c>
      <c r="AF2828" t="s">
        <v>10324</v>
      </c>
      <c r="AG2828" s="1">
        <v>45980</v>
      </c>
      <c r="AH2828" t="s">
        <v>70</v>
      </c>
      <c r="AI2828">
        <f>_xlfn.XLOOKUP(Tabela5[[#This Row],[UUID]],Planilha2!$A:$A,Planilha2!B:B,"")</f>
        <v>0</v>
      </c>
      <c r="AJ2828">
        <f>_xlfn.XLOOKUP(Tabela5[[#This Row],[UUID]],Planilha2!$A:$A,Planilha2!C:C,"")</f>
        <v>0</v>
      </c>
      <c r="AK2828">
        <f>_xlfn.XLOOKUP(Tabela5[[#This Row],[UUID]],Planilha2!$A:$A,Planilha2!D:D,"")</f>
        <v>0</v>
      </c>
      <c r="AL2828">
        <f>_xlfn.XLOOKUP(Tabela5[[#This Row],[UUID]],Planilha2!$A:$A,Planilha2!E:E,"")</f>
        <v>5</v>
      </c>
      <c r="AM2828">
        <f>_xlfn.XLOOKUP(Tabela5[[#This Row],[UUID]],Planilha2!$A:$A,Planilha2!F:F,"")</f>
        <v>0</v>
      </c>
      <c r="AN2828">
        <f>_xlfn.XLOOKUP(Tabela5[[#This Row],[UUID]],Planilha2!$A:$A,Planilha2!G:G,"")</f>
        <v>0</v>
      </c>
      <c r="AO2828">
        <f>_xlfn.XLOOKUP(Tabela5[[#This Row],[UUID]],Planilha2!$A:$A,Planilha2!H:H,"")</f>
        <v>0</v>
      </c>
      <c r="AP2828">
        <f>_xlfn.XLOOKUP(Tabela5[[#This Row],[UUID]],Planilha2!$A:$A,Planilha2!I:I,"")</f>
        <v>0</v>
      </c>
      <c r="AQ2828">
        <f>_xlfn.XLOOKUP(Tabela5[[#This Row],[UUID]],Planilha2!$A:$A,Planilha2!J:J,"")</f>
        <v>0</v>
      </c>
      <c r="AR2828">
        <f>_xlfn.XLOOKUP(Tabela5[[#This Row],[UUID]],Planilha2!$A:$A,Planilha2!K:K,"")</f>
        <v>0</v>
      </c>
      <c r="AS2828">
        <f>_xlfn.XLOOKUP(Tabela5[[#This Row],[UUID]],Planilha2!$A:$A,Planilha2!L:L,"")</f>
        <v>0</v>
      </c>
      <c r="AT2828">
        <f>_xlfn.XLOOKUP(Tabela5[[#This Row],[UUID]],Planilha2!$A:$A,Planilha2!M:M,"")</f>
        <v>0</v>
      </c>
      <c r="AU2828">
        <f>_xlfn.XLOOKUP(Tabela5[[#This Row],[UUID]],Planilha2!$A:$A,Planilha2!N:N,"")</f>
        <v>0</v>
      </c>
      <c r="AV2828">
        <f>_xlfn.XLOOKUP(Tabela5[[#This Row],[UUID]],Planilha2!$A:$A,Planilha2!O:O,"")</f>
        <v>0</v>
      </c>
    </row>
    <row r="2829" spans="1:48" x14ac:dyDescent="0.2">
      <c r="A2829" t="s">
        <v>10325</v>
      </c>
      <c r="B2829" t="s">
        <v>35</v>
      </c>
      <c r="C2829">
        <v>108209210</v>
      </c>
      <c r="D2829">
        <v>3852499933</v>
      </c>
      <c r="E2829" t="s">
        <v>4018</v>
      </c>
      <c r="F2829" t="s">
        <v>4019</v>
      </c>
      <c r="G2829" t="s">
        <v>4020</v>
      </c>
      <c r="H2829" s="1">
        <v>45931</v>
      </c>
      <c r="I2829">
        <v>202510</v>
      </c>
      <c r="J2829">
        <v>210.26293999999999</v>
      </c>
      <c r="L2829">
        <v>210.26</v>
      </c>
      <c r="N2829">
        <v>90431534</v>
      </c>
      <c r="O2829" s="1">
        <v>46007</v>
      </c>
      <c r="P2829" s="1">
        <v>46059</v>
      </c>
      <c r="R2829">
        <v>67</v>
      </c>
      <c r="S2829" t="s">
        <v>53</v>
      </c>
      <c r="T2829" t="s">
        <v>40</v>
      </c>
      <c r="U2829" t="s">
        <v>40</v>
      </c>
      <c r="V2829" t="s">
        <v>4021</v>
      </c>
      <c r="W2829">
        <v>6</v>
      </c>
      <c r="X2829" t="s">
        <v>42</v>
      </c>
      <c r="Y2829">
        <v>6</v>
      </c>
      <c r="Z2829" t="s">
        <v>40</v>
      </c>
      <c r="AA2829" t="s">
        <v>982</v>
      </c>
      <c r="AB2829" t="s">
        <v>44</v>
      </c>
      <c r="AC2829" t="s">
        <v>45</v>
      </c>
      <c r="AE2829" t="s">
        <v>298</v>
      </c>
      <c r="AF2829" t="s">
        <v>10326</v>
      </c>
      <c r="AG2829" s="1">
        <v>46054</v>
      </c>
      <c r="AH2829" t="s">
        <v>2751</v>
      </c>
      <c r="AI2829">
        <f>_xlfn.XLOOKUP(Tabela5[[#This Row],[UUID]],Planilha2!$A:$A,Planilha2!B:B,"")</f>
        <v>1</v>
      </c>
      <c r="AJ2829">
        <f>_xlfn.XLOOKUP(Tabela5[[#This Row],[UUID]],Planilha2!$A:$A,Planilha2!C:C,"")</f>
        <v>1</v>
      </c>
      <c r="AK2829">
        <f>_xlfn.XLOOKUP(Tabela5[[#This Row],[UUID]],Planilha2!$A:$A,Planilha2!D:D,"")</f>
        <v>6</v>
      </c>
      <c r="AL2829">
        <f>_xlfn.XLOOKUP(Tabela5[[#This Row],[UUID]],Planilha2!$A:$A,Planilha2!E:E,"")</f>
        <v>0</v>
      </c>
      <c r="AM2829">
        <f>_xlfn.XLOOKUP(Tabela5[[#This Row],[UUID]],Planilha2!$A:$A,Planilha2!F:F,"")</f>
        <v>0</v>
      </c>
      <c r="AN2829">
        <f>_xlfn.XLOOKUP(Tabela5[[#This Row],[UUID]],Planilha2!$A:$A,Planilha2!G:G,"")</f>
        <v>1</v>
      </c>
      <c r="AO2829">
        <f>_xlfn.XLOOKUP(Tabela5[[#This Row],[UUID]],Planilha2!$A:$A,Planilha2!H:H,"")</f>
        <v>1</v>
      </c>
      <c r="AP2829">
        <f>_xlfn.XLOOKUP(Tabela5[[#This Row],[UUID]],Planilha2!$A:$A,Planilha2!I:I,"")</f>
        <v>1</v>
      </c>
      <c r="AQ2829">
        <f>_xlfn.XLOOKUP(Tabela5[[#This Row],[UUID]],Planilha2!$A:$A,Planilha2!J:J,"")</f>
        <v>1</v>
      </c>
      <c r="AR2829">
        <f>_xlfn.XLOOKUP(Tabela5[[#This Row],[UUID]],Planilha2!$A:$A,Planilha2!K:K,"")</f>
        <v>1</v>
      </c>
      <c r="AS2829">
        <f>_xlfn.XLOOKUP(Tabela5[[#This Row],[UUID]],Planilha2!$A:$A,Planilha2!L:L,"")</f>
        <v>1</v>
      </c>
      <c r="AT2829">
        <f>_xlfn.XLOOKUP(Tabela5[[#This Row],[UUID]],Planilha2!$A:$A,Planilha2!M:M,"")</f>
        <v>1</v>
      </c>
      <c r="AU2829">
        <f>_xlfn.XLOOKUP(Tabela5[[#This Row],[UUID]],Planilha2!$A:$A,Planilha2!N:N,"")</f>
        <v>1</v>
      </c>
      <c r="AV2829">
        <f>_xlfn.XLOOKUP(Tabela5[[#This Row],[UUID]],Planilha2!$A:$A,Planilha2!O:O,"")</f>
        <v>1</v>
      </c>
    </row>
    <row r="2830" spans="1:48" x14ac:dyDescent="0.2">
      <c r="A2830" t="s">
        <v>10327</v>
      </c>
      <c r="B2830" t="s">
        <v>35</v>
      </c>
      <c r="C2830">
        <v>65746783</v>
      </c>
      <c r="D2830">
        <v>13451037947</v>
      </c>
      <c r="E2830" t="s">
        <v>4012</v>
      </c>
      <c r="F2830" t="s">
        <v>7003</v>
      </c>
      <c r="G2830" t="s">
        <v>4014</v>
      </c>
      <c r="H2830" s="1">
        <v>45931</v>
      </c>
      <c r="I2830">
        <v>202510</v>
      </c>
      <c r="J2830">
        <v>218.97737000000001</v>
      </c>
      <c r="L2830">
        <v>218.98</v>
      </c>
      <c r="N2830">
        <v>90405583</v>
      </c>
      <c r="O2830" s="1">
        <v>45978</v>
      </c>
      <c r="P2830" s="1">
        <v>45986</v>
      </c>
      <c r="R2830">
        <v>140</v>
      </c>
      <c r="S2830" t="s">
        <v>53</v>
      </c>
      <c r="T2830" t="s">
        <v>40</v>
      </c>
      <c r="U2830" t="s">
        <v>40</v>
      </c>
      <c r="V2830" t="s">
        <v>4015</v>
      </c>
      <c r="W2830">
        <v>6</v>
      </c>
      <c r="X2830" t="s">
        <v>42</v>
      </c>
      <c r="Y2830">
        <v>6</v>
      </c>
      <c r="Z2830" t="s">
        <v>40</v>
      </c>
      <c r="AA2830" t="s">
        <v>982</v>
      </c>
      <c r="AB2830" t="s">
        <v>44</v>
      </c>
      <c r="AE2830" t="s">
        <v>2711</v>
      </c>
      <c r="AF2830" t="s">
        <v>10328</v>
      </c>
      <c r="AG2830" s="1">
        <v>45984</v>
      </c>
      <c r="AH2830" t="s">
        <v>70</v>
      </c>
      <c r="AI2830">
        <f>_xlfn.XLOOKUP(Tabela5[[#This Row],[UUID]],Planilha2!$A:$A,Planilha2!B:B,"")</f>
        <v>0</v>
      </c>
      <c r="AJ2830">
        <f>_xlfn.XLOOKUP(Tabela5[[#This Row],[UUID]],Planilha2!$A:$A,Planilha2!C:C,"")</f>
        <v>0</v>
      </c>
      <c r="AK2830">
        <f>_xlfn.XLOOKUP(Tabela5[[#This Row],[UUID]],Planilha2!$A:$A,Planilha2!D:D,"")</f>
        <v>0</v>
      </c>
      <c r="AL2830">
        <f>_xlfn.XLOOKUP(Tabela5[[#This Row],[UUID]],Planilha2!$A:$A,Planilha2!E:E,"")</f>
        <v>5</v>
      </c>
      <c r="AM2830">
        <f>_xlfn.XLOOKUP(Tabela5[[#This Row],[UUID]],Planilha2!$A:$A,Planilha2!F:F,"")</f>
        <v>0</v>
      </c>
      <c r="AN2830">
        <f>_xlfn.XLOOKUP(Tabela5[[#This Row],[UUID]],Planilha2!$A:$A,Planilha2!G:G,"")</f>
        <v>0</v>
      </c>
      <c r="AO2830">
        <f>_xlfn.XLOOKUP(Tabela5[[#This Row],[UUID]],Planilha2!$A:$A,Planilha2!H:H,"")</f>
        <v>0</v>
      </c>
      <c r="AP2830">
        <f>_xlfn.XLOOKUP(Tabela5[[#This Row],[UUID]],Planilha2!$A:$A,Planilha2!I:I,"")</f>
        <v>0</v>
      </c>
      <c r="AQ2830">
        <f>_xlfn.XLOOKUP(Tabela5[[#This Row],[UUID]],Planilha2!$A:$A,Planilha2!J:J,"")</f>
        <v>0</v>
      </c>
      <c r="AR2830">
        <f>_xlfn.XLOOKUP(Tabela5[[#This Row],[UUID]],Planilha2!$A:$A,Planilha2!K:K,"")</f>
        <v>0</v>
      </c>
      <c r="AS2830">
        <f>_xlfn.XLOOKUP(Tabela5[[#This Row],[UUID]],Planilha2!$A:$A,Planilha2!L:L,"")</f>
        <v>0</v>
      </c>
      <c r="AT2830">
        <f>_xlfn.XLOOKUP(Tabela5[[#This Row],[UUID]],Planilha2!$A:$A,Planilha2!M:M,"")</f>
        <v>0</v>
      </c>
      <c r="AU2830">
        <f>_xlfn.XLOOKUP(Tabela5[[#This Row],[UUID]],Planilha2!$A:$A,Planilha2!N:N,"")</f>
        <v>0</v>
      </c>
      <c r="AV2830">
        <f>_xlfn.XLOOKUP(Tabela5[[#This Row],[UUID]],Planilha2!$A:$A,Planilha2!O:O,"")</f>
        <v>0</v>
      </c>
    </row>
    <row r="2831" spans="1:48" x14ac:dyDescent="0.2">
      <c r="A2831" t="s">
        <v>10329</v>
      </c>
      <c r="B2831" t="s">
        <v>35</v>
      </c>
      <c r="C2831">
        <v>3350079347</v>
      </c>
      <c r="D2831">
        <v>21539817865</v>
      </c>
      <c r="E2831" t="s">
        <v>727</v>
      </c>
      <c r="F2831" t="s">
        <v>6685</v>
      </c>
      <c r="G2831" t="s">
        <v>729</v>
      </c>
      <c r="H2831" s="1">
        <v>45931</v>
      </c>
      <c r="I2831">
        <v>202510</v>
      </c>
      <c r="J2831">
        <v>230.28721999999999</v>
      </c>
      <c r="L2831">
        <v>230.29</v>
      </c>
      <c r="N2831">
        <v>90410078</v>
      </c>
      <c r="O2831" s="1">
        <v>45988</v>
      </c>
      <c r="P2831" s="1">
        <v>45999</v>
      </c>
      <c r="R2831">
        <v>127</v>
      </c>
      <c r="S2831" t="s">
        <v>53</v>
      </c>
      <c r="T2831" t="s">
        <v>40</v>
      </c>
      <c r="U2831" t="s">
        <v>40</v>
      </c>
      <c r="V2831" t="s">
        <v>730</v>
      </c>
      <c r="W2831">
        <v>6</v>
      </c>
      <c r="X2831" t="s">
        <v>42</v>
      </c>
      <c r="Y2831">
        <v>6</v>
      </c>
      <c r="Z2831" t="s">
        <v>40</v>
      </c>
      <c r="AA2831" t="s">
        <v>67</v>
      </c>
      <c r="AB2831" t="s">
        <v>44</v>
      </c>
      <c r="AE2831" t="s">
        <v>2711</v>
      </c>
      <c r="AF2831" t="s">
        <v>10330</v>
      </c>
      <c r="AG2831" s="1">
        <v>45980</v>
      </c>
      <c r="AH2831" t="s">
        <v>70</v>
      </c>
      <c r="AI2831">
        <f>_xlfn.XLOOKUP(Tabela5[[#This Row],[UUID]],Planilha2!$A:$A,Planilha2!B:B,"")</f>
        <v>0</v>
      </c>
      <c r="AJ2831">
        <f>_xlfn.XLOOKUP(Tabela5[[#This Row],[UUID]],Planilha2!$A:$A,Planilha2!C:C,"")</f>
        <v>0</v>
      </c>
      <c r="AK2831">
        <f>_xlfn.XLOOKUP(Tabela5[[#This Row],[UUID]],Planilha2!$A:$A,Planilha2!D:D,"")</f>
        <v>0</v>
      </c>
      <c r="AL2831">
        <f>_xlfn.XLOOKUP(Tabela5[[#This Row],[UUID]],Planilha2!$A:$A,Planilha2!E:E,"")</f>
        <v>5</v>
      </c>
      <c r="AM2831">
        <f>_xlfn.XLOOKUP(Tabela5[[#This Row],[UUID]],Planilha2!$A:$A,Planilha2!F:F,"")</f>
        <v>0</v>
      </c>
      <c r="AN2831">
        <f>_xlfn.XLOOKUP(Tabela5[[#This Row],[UUID]],Planilha2!$A:$A,Planilha2!G:G,"")</f>
        <v>0</v>
      </c>
      <c r="AO2831">
        <f>_xlfn.XLOOKUP(Tabela5[[#This Row],[UUID]],Planilha2!$A:$A,Planilha2!H:H,"")</f>
        <v>0</v>
      </c>
      <c r="AP2831">
        <f>_xlfn.XLOOKUP(Tabela5[[#This Row],[UUID]],Planilha2!$A:$A,Planilha2!I:I,"")</f>
        <v>0</v>
      </c>
      <c r="AQ2831">
        <f>_xlfn.XLOOKUP(Tabela5[[#This Row],[UUID]],Planilha2!$A:$A,Planilha2!J:J,"")</f>
        <v>0</v>
      </c>
      <c r="AR2831">
        <f>_xlfn.XLOOKUP(Tabela5[[#This Row],[UUID]],Planilha2!$A:$A,Planilha2!K:K,"")</f>
        <v>0</v>
      </c>
      <c r="AS2831">
        <f>_xlfn.XLOOKUP(Tabela5[[#This Row],[UUID]],Planilha2!$A:$A,Planilha2!L:L,"")</f>
        <v>0</v>
      </c>
      <c r="AT2831">
        <f>_xlfn.XLOOKUP(Tabela5[[#This Row],[UUID]],Planilha2!$A:$A,Planilha2!M:M,"")</f>
        <v>0</v>
      </c>
      <c r="AU2831">
        <f>_xlfn.XLOOKUP(Tabela5[[#This Row],[UUID]],Planilha2!$A:$A,Planilha2!N:N,"")</f>
        <v>0</v>
      </c>
      <c r="AV2831">
        <f>_xlfn.XLOOKUP(Tabela5[[#This Row],[UUID]],Planilha2!$A:$A,Planilha2!O:O,"")</f>
        <v>0</v>
      </c>
    </row>
    <row r="2832" spans="1:48" x14ac:dyDescent="0.2">
      <c r="A2832" t="s">
        <v>10331</v>
      </c>
      <c r="B2832" t="s">
        <v>35</v>
      </c>
      <c r="C2832">
        <v>8680015601</v>
      </c>
      <c r="D2832">
        <v>886537142</v>
      </c>
      <c r="E2832" t="s">
        <v>739</v>
      </c>
      <c r="F2832" t="s">
        <v>8652</v>
      </c>
      <c r="G2832" t="s">
        <v>741</v>
      </c>
      <c r="H2832" s="1">
        <v>45931</v>
      </c>
      <c r="I2832">
        <v>202510</v>
      </c>
      <c r="J2832">
        <v>192.03882999999999</v>
      </c>
      <c r="L2832">
        <v>192.04</v>
      </c>
      <c r="N2832">
        <v>90410081</v>
      </c>
      <c r="O2832" s="1">
        <v>45988</v>
      </c>
      <c r="P2832" s="1">
        <v>45999</v>
      </c>
      <c r="R2832">
        <v>127</v>
      </c>
      <c r="S2832" t="s">
        <v>53</v>
      </c>
      <c r="T2832" t="s">
        <v>40</v>
      </c>
      <c r="U2832" t="s">
        <v>40</v>
      </c>
      <c r="V2832" t="s">
        <v>742</v>
      </c>
      <c r="W2832">
        <v>6</v>
      </c>
      <c r="X2832" t="s">
        <v>467</v>
      </c>
      <c r="Y2832">
        <v>6</v>
      </c>
      <c r="Z2832" t="s">
        <v>40</v>
      </c>
      <c r="AA2832" t="s">
        <v>67</v>
      </c>
      <c r="AB2832" t="s">
        <v>44</v>
      </c>
      <c r="AE2832" t="s">
        <v>2711</v>
      </c>
      <c r="AF2832" t="s">
        <v>10332</v>
      </c>
      <c r="AG2832" s="1">
        <v>45980</v>
      </c>
      <c r="AH2832" t="s">
        <v>70</v>
      </c>
      <c r="AI2832">
        <f>_xlfn.XLOOKUP(Tabela5[[#This Row],[UUID]],Planilha2!$A:$A,Planilha2!B:B,"")</f>
        <v>0</v>
      </c>
      <c r="AJ2832">
        <f>_xlfn.XLOOKUP(Tabela5[[#This Row],[UUID]],Planilha2!$A:$A,Planilha2!C:C,"")</f>
        <v>0</v>
      </c>
      <c r="AK2832">
        <f>_xlfn.XLOOKUP(Tabela5[[#This Row],[UUID]],Planilha2!$A:$A,Planilha2!D:D,"")</f>
        <v>0</v>
      </c>
      <c r="AL2832">
        <f>_xlfn.XLOOKUP(Tabela5[[#This Row],[UUID]],Planilha2!$A:$A,Planilha2!E:E,"")</f>
        <v>5</v>
      </c>
      <c r="AM2832">
        <f>_xlfn.XLOOKUP(Tabela5[[#This Row],[UUID]],Planilha2!$A:$A,Planilha2!F:F,"")</f>
        <v>0</v>
      </c>
      <c r="AN2832">
        <f>_xlfn.XLOOKUP(Tabela5[[#This Row],[UUID]],Planilha2!$A:$A,Planilha2!G:G,"")</f>
        <v>0</v>
      </c>
      <c r="AO2832">
        <f>_xlfn.XLOOKUP(Tabela5[[#This Row],[UUID]],Planilha2!$A:$A,Planilha2!H:H,"")</f>
        <v>0</v>
      </c>
      <c r="AP2832">
        <f>_xlfn.XLOOKUP(Tabela5[[#This Row],[UUID]],Planilha2!$A:$A,Planilha2!I:I,"")</f>
        <v>0</v>
      </c>
      <c r="AQ2832">
        <f>_xlfn.XLOOKUP(Tabela5[[#This Row],[UUID]],Planilha2!$A:$A,Planilha2!J:J,"")</f>
        <v>0</v>
      </c>
      <c r="AR2832">
        <f>_xlfn.XLOOKUP(Tabela5[[#This Row],[UUID]],Planilha2!$A:$A,Planilha2!K:K,"")</f>
        <v>0</v>
      </c>
      <c r="AS2832">
        <f>_xlfn.XLOOKUP(Tabela5[[#This Row],[UUID]],Planilha2!$A:$A,Planilha2!L:L,"")</f>
        <v>0</v>
      </c>
      <c r="AT2832">
        <f>_xlfn.XLOOKUP(Tabela5[[#This Row],[UUID]],Planilha2!$A:$A,Planilha2!M:M,"")</f>
        <v>0</v>
      </c>
      <c r="AU2832">
        <f>_xlfn.XLOOKUP(Tabela5[[#This Row],[UUID]],Planilha2!$A:$A,Planilha2!N:N,"")</f>
        <v>0</v>
      </c>
      <c r="AV2832">
        <f>_xlfn.XLOOKUP(Tabela5[[#This Row],[UUID]],Planilha2!$A:$A,Planilha2!O:O,"")</f>
        <v>0</v>
      </c>
    </row>
    <row r="2833" spans="1:48" x14ac:dyDescent="0.2">
      <c r="A2833" t="s">
        <v>10333</v>
      </c>
      <c r="B2833" t="s">
        <v>35</v>
      </c>
      <c r="C2833">
        <v>10025722989</v>
      </c>
      <c r="D2833">
        <v>2372999176</v>
      </c>
      <c r="E2833" t="s">
        <v>751</v>
      </c>
      <c r="F2833" t="s">
        <v>7488</v>
      </c>
      <c r="G2833" t="s">
        <v>753</v>
      </c>
      <c r="H2833" s="1">
        <v>45931</v>
      </c>
      <c r="I2833">
        <v>202510</v>
      </c>
      <c r="J2833">
        <v>284.47244999999998</v>
      </c>
      <c r="L2833">
        <v>284.47000000000003</v>
      </c>
      <c r="N2833">
        <v>90410049</v>
      </c>
      <c r="O2833" s="1">
        <v>45988</v>
      </c>
      <c r="P2833" s="1">
        <v>45999</v>
      </c>
      <c r="R2833">
        <v>127</v>
      </c>
      <c r="S2833" t="s">
        <v>53</v>
      </c>
      <c r="T2833" t="s">
        <v>40</v>
      </c>
      <c r="U2833" t="s">
        <v>40</v>
      </c>
      <c r="V2833" t="s">
        <v>754</v>
      </c>
      <c r="W2833">
        <v>6</v>
      </c>
      <c r="X2833" t="s">
        <v>42</v>
      </c>
      <c r="Y2833">
        <v>6</v>
      </c>
      <c r="Z2833" t="s">
        <v>40</v>
      </c>
      <c r="AA2833" t="s">
        <v>67</v>
      </c>
      <c r="AB2833" t="s">
        <v>44</v>
      </c>
      <c r="AE2833" t="s">
        <v>2711</v>
      </c>
      <c r="AF2833" t="s">
        <v>10334</v>
      </c>
      <c r="AG2833" s="1">
        <v>46001</v>
      </c>
      <c r="AH2833" t="s">
        <v>70</v>
      </c>
      <c r="AI2833">
        <f>_xlfn.XLOOKUP(Tabela5[[#This Row],[UUID]],Planilha2!$A:$A,Planilha2!B:B,"")</f>
        <v>0</v>
      </c>
      <c r="AJ2833">
        <f>_xlfn.XLOOKUP(Tabela5[[#This Row],[UUID]],Planilha2!$A:$A,Planilha2!C:C,"")</f>
        <v>0</v>
      </c>
      <c r="AK2833">
        <f>_xlfn.XLOOKUP(Tabela5[[#This Row],[UUID]],Planilha2!$A:$A,Planilha2!D:D,"")</f>
        <v>0</v>
      </c>
      <c r="AL2833">
        <f>_xlfn.XLOOKUP(Tabela5[[#This Row],[UUID]],Planilha2!$A:$A,Planilha2!E:E,"")</f>
        <v>5</v>
      </c>
      <c r="AM2833">
        <f>_xlfn.XLOOKUP(Tabela5[[#This Row],[UUID]],Planilha2!$A:$A,Planilha2!F:F,"")</f>
        <v>0</v>
      </c>
      <c r="AN2833">
        <f>_xlfn.XLOOKUP(Tabela5[[#This Row],[UUID]],Planilha2!$A:$A,Planilha2!G:G,"")</f>
        <v>0</v>
      </c>
      <c r="AO2833">
        <f>_xlfn.XLOOKUP(Tabela5[[#This Row],[UUID]],Planilha2!$A:$A,Planilha2!H:H,"")</f>
        <v>0</v>
      </c>
      <c r="AP2833">
        <f>_xlfn.XLOOKUP(Tabela5[[#This Row],[UUID]],Planilha2!$A:$A,Planilha2!I:I,"")</f>
        <v>0</v>
      </c>
      <c r="AQ2833">
        <f>_xlfn.XLOOKUP(Tabela5[[#This Row],[UUID]],Planilha2!$A:$A,Planilha2!J:J,"")</f>
        <v>0</v>
      </c>
      <c r="AR2833">
        <f>_xlfn.XLOOKUP(Tabela5[[#This Row],[UUID]],Planilha2!$A:$A,Planilha2!K:K,"")</f>
        <v>0</v>
      </c>
      <c r="AS2833">
        <f>_xlfn.XLOOKUP(Tabela5[[#This Row],[UUID]],Planilha2!$A:$A,Planilha2!L:L,"")</f>
        <v>0</v>
      </c>
      <c r="AT2833">
        <f>_xlfn.XLOOKUP(Tabela5[[#This Row],[UUID]],Planilha2!$A:$A,Planilha2!M:M,"")</f>
        <v>0</v>
      </c>
      <c r="AU2833">
        <f>_xlfn.XLOOKUP(Tabela5[[#This Row],[UUID]],Planilha2!$A:$A,Planilha2!N:N,"")</f>
        <v>0</v>
      </c>
      <c r="AV2833">
        <f>_xlfn.XLOOKUP(Tabela5[[#This Row],[UUID]],Planilha2!$A:$A,Planilha2!O:O,"")</f>
        <v>0</v>
      </c>
    </row>
    <row r="2834" spans="1:48" x14ac:dyDescent="0.2">
      <c r="A2834" t="s">
        <v>10335</v>
      </c>
      <c r="B2834" t="s">
        <v>35</v>
      </c>
      <c r="C2834">
        <v>14165090</v>
      </c>
      <c r="D2834">
        <v>33623210110</v>
      </c>
      <c r="E2834" t="s">
        <v>3450</v>
      </c>
      <c r="F2834" t="s">
        <v>3451</v>
      </c>
      <c r="G2834" t="s">
        <v>3452</v>
      </c>
      <c r="H2834" s="1">
        <v>45931</v>
      </c>
      <c r="I2834">
        <v>202510</v>
      </c>
      <c r="J2834">
        <v>170.52593999999999</v>
      </c>
      <c r="L2834">
        <v>170.53</v>
      </c>
      <c r="N2834">
        <v>90407611</v>
      </c>
      <c r="O2834" s="1">
        <v>45980</v>
      </c>
      <c r="P2834" s="1">
        <v>45992</v>
      </c>
      <c r="R2834">
        <v>134</v>
      </c>
      <c r="S2834" t="s">
        <v>53</v>
      </c>
      <c r="T2834" t="s">
        <v>40</v>
      </c>
      <c r="U2834" t="s">
        <v>40</v>
      </c>
      <c r="V2834" t="s">
        <v>3453</v>
      </c>
      <c r="W2834">
        <v>6</v>
      </c>
      <c r="X2834" t="s">
        <v>42</v>
      </c>
      <c r="Y2834">
        <v>6</v>
      </c>
      <c r="Z2834" t="s">
        <v>40</v>
      </c>
      <c r="AA2834" t="s">
        <v>67</v>
      </c>
      <c r="AB2834" t="s">
        <v>44</v>
      </c>
      <c r="AE2834" t="s">
        <v>2711</v>
      </c>
      <c r="AF2834" t="s">
        <v>10336</v>
      </c>
      <c r="AG2834" s="1">
        <v>45980</v>
      </c>
      <c r="AH2834" t="s">
        <v>70</v>
      </c>
      <c r="AI2834">
        <f>_xlfn.XLOOKUP(Tabela5[[#This Row],[UUID]],Planilha2!$A:$A,Planilha2!B:B,"")</f>
        <v>0</v>
      </c>
      <c r="AJ2834">
        <f>_xlfn.XLOOKUP(Tabela5[[#This Row],[UUID]],Planilha2!$A:$A,Planilha2!C:C,"")</f>
        <v>0</v>
      </c>
      <c r="AK2834">
        <f>_xlfn.XLOOKUP(Tabela5[[#This Row],[UUID]],Planilha2!$A:$A,Planilha2!D:D,"")</f>
        <v>0</v>
      </c>
      <c r="AL2834">
        <f>_xlfn.XLOOKUP(Tabela5[[#This Row],[UUID]],Planilha2!$A:$A,Planilha2!E:E,"")</f>
        <v>5</v>
      </c>
      <c r="AM2834">
        <f>_xlfn.XLOOKUP(Tabela5[[#This Row],[UUID]],Planilha2!$A:$A,Planilha2!F:F,"")</f>
        <v>0</v>
      </c>
      <c r="AN2834">
        <f>_xlfn.XLOOKUP(Tabela5[[#This Row],[UUID]],Planilha2!$A:$A,Planilha2!G:G,"")</f>
        <v>0</v>
      </c>
      <c r="AO2834">
        <f>_xlfn.XLOOKUP(Tabela5[[#This Row],[UUID]],Planilha2!$A:$A,Planilha2!H:H,"")</f>
        <v>0</v>
      </c>
      <c r="AP2834">
        <f>_xlfn.XLOOKUP(Tabela5[[#This Row],[UUID]],Planilha2!$A:$A,Planilha2!I:I,"")</f>
        <v>0</v>
      </c>
      <c r="AQ2834">
        <f>_xlfn.XLOOKUP(Tabela5[[#This Row],[UUID]],Planilha2!$A:$A,Planilha2!J:J,"")</f>
        <v>0</v>
      </c>
      <c r="AR2834">
        <f>_xlfn.XLOOKUP(Tabela5[[#This Row],[UUID]],Planilha2!$A:$A,Planilha2!K:K,"")</f>
        <v>0</v>
      </c>
      <c r="AS2834">
        <f>_xlfn.XLOOKUP(Tabela5[[#This Row],[UUID]],Planilha2!$A:$A,Planilha2!L:L,"")</f>
        <v>0</v>
      </c>
      <c r="AT2834">
        <f>_xlfn.XLOOKUP(Tabela5[[#This Row],[UUID]],Planilha2!$A:$A,Planilha2!M:M,"")</f>
        <v>0</v>
      </c>
      <c r="AU2834">
        <f>_xlfn.XLOOKUP(Tabela5[[#This Row],[UUID]],Planilha2!$A:$A,Planilha2!N:N,"")</f>
        <v>0</v>
      </c>
      <c r="AV2834">
        <f>_xlfn.XLOOKUP(Tabela5[[#This Row],[UUID]],Planilha2!$A:$A,Planilha2!O:O,"")</f>
        <v>0</v>
      </c>
    </row>
    <row r="2835" spans="1:48" x14ac:dyDescent="0.2">
      <c r="A2835" t="s">
        <v>10337</v>
      </c>
      <c r="B2835" t="s">
        <v>35</v>
      </c>
      <c r="C2835">
        <v>20170385</v>
      </c>
      <c r="D2835">
        <v>55804900110</v>
      </c>
      <c r="E2835" t="s">
        <v>3458</v>
      </c>
      <c r="F2835" t="s">
        <v>3459</v>
      </c>
      <c r="G2835" t="s">
        <v>3460</v>
      </c>
      <c r="H2835" s="1">
        <v>45931</v>
      </c>
      <c r="I2835">
        <v>202510</v>
      </c>
      <c r="J2835">
        <v>204.79050000000001</v>
      </c>
      <c r="L2835">
        <v>204.79</v>
      </c>
      <c r="N2835">
        <v>90409301</v>
      </c>
      <c r="O2835" s="1">
        <v>45988</v>
      </c>
      <c r="P2835" s="1">
        <v>45999</v>
      </c>
      <c r="R2835">
        <v>127</v>
      </c>
      <c r="S2835" t="s">
        <v>53</v>
      </c>
      <c r="T2835" t="s">
        <v>40</v>
      </c>
      <c r="U2835" t="s">
        <v>40</v>
      </c>
      <c r="V2835" t="s">
        <v>3461</v>
      </c>
      <c r="W2835">
        <v>6</v>
      </c>
      <c r="X2835" t="s">
        <v>42</v>
      </c>
      <c r="Y2835">
        <v>6</v>
      </c>
      <c r="Z2835" t="s">
        <v>40</v>
      </c>
      <c r="AA2835" t="s">
        <v>67</v>
      </c>
      <c r="AB2835" t="s">
        <v>44</v>
      </c>
      <c r="AE2835" t="s">
        <v>2711</v>
      </c>
      <c r="AF2835" t="s">
        <v>10338</v>
      </c>
      <c r="AG2835" s="1">
        <v>45980</v>
      </c>
      <c r="AH2835" t="s">
        <v>70</v>
      </c>
      <c r="AI2835">
        <f>_xlfn.XLOOKUP(Tabela5[[#This Row],[UUID]],Planilha2!$A:$A,Planilha2!B:B,"")</f>
        <v>0</v>
      </c>
      <c r="AJ2835">
        <f>_xlfn.XLOOKUP(Tabela5[[#This Row],[UUID]],Planilha2!$A:$A,Planilha2!C:C,"")</f>
        <v>0</v>
      </c>
      <c r="AK2835">
        <f>_xlfn.XLOOKUP(Tabela5[[#This Row],[UUID]],Planilha2!$A:$A,Planilha2!D:D,"")</f>
        <v>0</v>
      </c>
      <c r="AL2835">
        <f>_xlfn.XLOOKUP(Tabela5[[#This Row],[UUID]],Planilha2!$A:$A,Planilha2!E:E,"")</f>
        <v>5</v>
      </c>
      <c r="AM2835">
        <f>_xlfn.XLOOKUP(Tabela5[[#This Row],[UUID]],Planilha2!$A:$A,Planilha2!F:F,"")</f>
        <v>0</v>
      </c>
      <c r="AN2835">
        <f>_xlfn.XLOOKUP(Tabela5[[#This Row],[UUID]],Planilha2!$A:$A,Planilha2!G:G,"")</f>
        <v>0</v>
      </c>
      <c r="AO2835">
        <f>_xlfn.XLOOKUP(Tabela5[[#This Row],[UUID]],Planilha2!$A:$A,Planilha2!H:H,"")</f>
        <v>0</v>
      </c>
      <c r="AP2835">
        <f>_xlfn.XLOOKUP(Tabela5[[#This Row],[UUID]],Planilha2!$A:$A,Planilha2!I:I,"")</f>
        <v>0</v>
      </c>
      <c r="AQ2835">
        <f>_xlfn.XLOOKUP(Tabela5[[#This Row],[UUID]],Planilha2!$A:$A,Planilha2!J:J,"")</f>
        <v>0</v>
      </c>
      <c r="AR2835">
        <f>_xlfn.XLOOKUP(Tabela5[[#This Row],[UUID]],Planilha2!$A:$A,Planilha2!K:K,"")</f>
        <v>0</v>
      </c>
      <c r="AS2835">
        <f>_xlfn.XLOOKUP(Tabela5[[#This Row],[UUID]],Planilha2!$A:$A,Planilha2!L:L,"")</f>
        <v>0</v>
      </c>
      <c r="AT2835">
        <f>_xlfn.XLOOKUP(Tabela5[[#This Row],[UUID]],Planilha2!$A:$A,Planilha2!M:M,"")</f>
        <v>0</v>
      </c>
      <c r="AU2835">
        <f>_xlfn.XLOOKUP(Tabela5[[#This Row],[UUID]],Planilha2!$A:$A,Planilha2!N:N,"")</f>
        <v>0</v>
      </c>
      <c r="AV2835">
        <f>_xlfn.XLOOKUP(Tabela5[[#This Row],[UUID]],Planilha2!$A:$A,Planilha2!O:O,"")</f>
        <v>0</v>
      </c>
    </row>
    <row r="2836" spans="1:48" x14ac:dyDescent="0.2">
      <c r="A2836" t="s">
        <v>10339</v>
      </c>
      <c r="B2836" t="s">
        <v>35</v>
      </c>
      <c r="C2836">
        <v>250007903</v>
      </c>
      <c r="D2836">
        <v>96032820149</v>
      </c>
      <c r="E2836" t="s">
        <v>3472</v>
      </c>
      <c r="F2836" t="s">
        <v>8664</v>
      </c>
      <c r="G2836" t="s">
        <v>3474</v>
      </c>
      <c r="H2836" s="1">
        <v>45931</v>
      </c>
      <c r="I2836">
        <v>202510</v>
      </c>
      <c r="J2836">
        <v>331.47537</v>
      </c>
      <c r="L2836">
        <v>331.48</v>
      </c>
      <c r="N2836">
        <v>90389794</v>
      </c>
      <c r="O2836" s="1">
        <v>45965</v>
      </c>
      <c r="P2836" s="1">
        <v>45986</v>
      </c>
      <c r="R2836">
        <v>140</v>
      </c>
      <c r="S2836" t="s">
        <v>53</v>
      </c>
      <c r="T2836" t="s">
        <v>40</v>
      </c>
      <c r="U2836" t="s">
        <v>40</v>
      </c>
      <c r="V2836" t="s">
        <v>3475</v>
      </c>
      <c r="W2836">
        <v>6</v>
      </c>
      <c r="X2836" t="s">
        <v>42</v>
      </c>
      <c r="Y2836">
        <v>6</v>
      </c>
      <c r="Z2836" t="s">
        <v>40</v>
      </c>
      <c r="AA2836" t="s">
        <v>67</v>
      </c>
      <c r="AB2836" t="s">
        <v>44</v>
      </c>
      <c r="AE2836" t="s">
        <v>2711</v>
      </c>
      <c r="AF2836" t="s">
        <v>10340</v>
      </c>
      <c r="AG2836" s="1">
        <v>45982</v>
      </c>
      <c r="AH2836" t="s">
        <v>70</v>
      </c>
      <c r="AI2836">
        <f>_xlfn.XLOOKUP(Tabela5[[#This Row],[UUID]],Planilha2!$A:$A,Planilha2!B:B,"")</f>
        <v>0</v>
      </c>
      <c r="AJ2836">
        <f>_xlfn.XLOOKUP(Tabela5[[#This Row],[UUID]],Planilha2!$A:$A,Planilha2!C:C,"")</f>
        <v>0</v>
      </c>
      <c r="AK2836">
        <f>_xlfn.XLOOKUP(Tabela5[[#This Row],[UUID]],Planilha2!$A:$A,Planilha2!D:D,"")</f>
        <v>0</v>
      </c>
      <c r="AL2836">
        <f>_xlfn.XLOOKUP(Tabela5[[#This Row],[UUID]],Planilha2!$A:$A,Planilha2!E:E,"")</f>
        <v>5</v>
      </c>
      <c r="AM2836">
        <f>_xlfn.XLOOKUP(Tabela5[[#This Row],[UUID]],Planilha2!$A:$A,Planilha2!F:F,"")</f>
        <v>0</v>
      </c>
      <c r="AN2836">
        <f>_xlfn.XLOOKUP(Tabela5[[#This Row],[UUID]],Planilha2!$A:$A,Planilha2!G:G,"")</f>
        <v>0</v>
      </c>
      <c r="AO2836">
        <f>_xlfn.XLOOKUP(Tabela5[[#This Row],[UUID]],Planilha2!$A:$A,Planilha2!H:H,"")</f>
        <v>0</v>
      </c>
      <c r="AP2836">
        <f>_xlfn.XLOOKUP(Tabela5[[#This Row],[UUID]],Planilha2!$A:$A,Planilha2!I:I,"")</f>
        <v>0</v>
      </c>
      <c r="AQ2836">
        <f>_xlfn.XLOOKUP(Tabela5[[#This Row],[UUID]],Planilha2!$A:$A,Planilha2!J:J,"")</f>
        <v>0</v>
      </c>
      <c r="AR2836">
        <f>_xlfn.XLOOKUP(Tabela5[[#This Row],[UUID]],Planilha2!$A:$A,Planilha2!K:K,"")</f>
        <v>0</v>
      </c>
      <c r="AS2836">
        <f>_xlfn.XLOOKUP(Tabela5[[#This Row],[UUID]],Planilha2!$A:$A,Planilha2!L:L,"")</f>
        <v>0</v>
      </c>
      <c r="AT2836">
        <f>_xlfn.XLOOKUP(Tabela5[[#This Row],[UUID]],Planilha2!$A:$A,Planilha2!M:M,"")</f>
        <v>0</v>
      </c>
      <c r="AU2836">
        <f>_xlfn.XLOOKUP(Tabela5[[#This Row],[UUID]],Planilha2!$A:$A,Planilha2!N:N,"")</f>
        <v>0</v>
      </c>
      <c r="AV2836">
        <f>_xlfn.XLOOKUP(Tabela5[[#This Row],[UUID]],Planilha2!$A:$A,Planilha2!O:O,"")</f>
        <v>0</v>
      </c>
    </row>
    <row r="2837" spans="1:48" x14ac:dyDescent="0.2">
      <c r="A2837" t="s">
        <v>10341</v>
      </c>
      <c r="B2837" t="s">
        <v>35</v>
      </c>
      <c r="C2837">
        <v>13345928</v>
      </c>
      <c r="D2837">
        <v>1773235150</v>
      </c>
      <c r="E2837" t="s">
        <v>787</v>
      </c>
      <c r="F2837" t="s">
        <v>3497</v>
      </c>
      <c r="G2837" t="s">
        <v>794</v>
      </c>
      <c r="H2837" s="1">
        <v>45931</v>
      </c>
      <c r="I2837">
        <v>202510</v>
      </c>
      <c r="J2837">
        <v>262.96057000000002</v>
      </c>
      <c r="K2837">
        <v>5.45</v>
      </c>
      <c r="L2837">
        <v>268.41000000000003</v>
      </c>
      <c r="N2837">
        <v>90388927</v>
      </c>
      <c r="O2837" s="1">
        <v>45965</v>
      </c>
      <c r="P2837" s="1">
        <v>45986</v>
      </c>
      <c r="R2837">
        <v>140</v>
      </c>
      <c r="S2837" t="s">
        <v>53</v>
      </c>
      <c r="T2837" t="s">
        <v>40</v>
      </c>
      <c r="U2837" t="s">
        <v>40</v>
      </c>
      <c r="V2837" t="s">
        <v>795</v>
      </c>
      <c r="W2837">
        <v>6</v>
      </c>
      <c r="X2837" t="s">
        <v>467</v>
      </c>
      <c r="Y2837">
        <v>6</v>
      </c>
      <c r="Z2837" t="s">
        <v>40</v>
      </c>
      <c r="AA2837" t="s">
        <v>67</v>
      </c>
      <c r="AB2837" t="s">
        <v>44</v>
      </c>
      <c r="AE2837" t="s">
        <v>2711</v>
      </c>
      <c r="AF2837" t="s">
        <v>10342</v>
      </c>
      <c r="AG2837" s="1">
        <v>45982</v>
      </c>
      <c r="AH2837" t="s">
        <v>70</v>
      </c>
      <c r="AI2837">
        <f>_xlfn.XLOOKUP(Tabela5[[#This Row],[UUID]],Planilha2!$A:$A,Planilha2!B:B,"")</f>
        <v>0</v>
      </c>
      <c r="AJ2837">
        <f>_xlfn.XLOOKUP(Tabela5[[#This Row],[UUID]],Planilha2!$A:$A,Planilha2!C:C,"")</f>
        <v>0</v>
      </c>
      <c r="AK2837">
        <f>_xlfn.XLOOKUP(Tabela5[[#This Row],[UUID]],Planilha2!$A:$A,Planilha2!D:D,"")</f>
        <v>0</v>
      </c>
      <c r="AL2837">
        <f>_xlfn.XLOOKUP(Tabela5[[#This Row],[UUID]],Planilha2!$A:$A,Planilha2!E:E,"")</f>
        <v>14</v>
      </c>
      <c r="AM2837">
        <f>_xlfn.XLOOKUP(Tabela5[[#This Row],[UUID]],Planilha2!$A:$A,Planilha2!F:F,"")</f>
        <v>0</v>
      </c>
      <c r="AN2837">
        <f>_xlfn.XLOOKUP(Tabela5[[#This Row],[UUID]],Planilha2!$A:$A,Planilha2!G:G,"")</f>
        <v>0</v>
      </c>
      <c r="AO2837">
        <f>_xlfn.XLOOKUP(Tabela5[[#This Row],[UUID]],Planilha2!$A:$A,Planilha2!H:H,"")</f>
        <v>0</v>
      </c>
      <c r="AP2837">
        <f>_xlfn.XLOOKUP(Tabela5[[#This Row],[UUID]],Planilha2!$A:$A,Planilha2!I:I,"")</f>
        <v>0</v>
      </c>
      <c r="AQ2837">
        <f>_xlfn.XLOOKUP(Tabela5[[#This Row],[UUID]],Planilha2!$A:$A,Planilha2!J:J,"")</f>
        <v>0</v>
      </c>
      <c r="AR2837">
        <f>_xlfn.XLOOKUP(Tabela5[[#This Row],[UUID]],Planilha2!$A:$A,Planilha2!K:K,"")</f>
        <v>0</v>
      </c>
      <c r="AS2837">
        <f>_xlfn.XLOOKUP(Tabela5[[#This Row],[UUID]],Planilha2!$A:$A,Planilha2!L:L,"")</f>
        <v>0</v>
      </c>
      <c r="AT2837">
        <f>_xlfn.XLOOKUP(Tabela5[[#This Row],[UUID]],Planilha2!$A:$A,Planilha2!M:M,"")</f>
        <v>0</v>
      </c>
      <c r="AU2837">
        <f>_xlfn.XLOOKUP(Tabela5[[#This Row],[UUID]],Planilha2!$A:$A,Planilha2!N:N,"")</f>
        <v>0</v>
      </c>
      <c r="AV2837">
        <f>_xlfn.XLOOKUP(Tabela5[[#This Row],[UUID]],Planilha2!$A:$A,Planilha2!O:O,"")</f>
        <v>0</v>
      </c>
    </row>
    <row r="2838" spans="1:48" x14ac:dyDescent="0.2">
      <c r="A2838" t="s">
        <v>10343</v>
      </c>
      <c r="B2838" t="s">
        <v>35</v>
      </c>
      <c r="C2838">
        <v>760123676</v>
      </c>
      <c r="D2838">
        <v>57646325104</v>
      </c>
      <c r="E2838" t="s">
        <v>2220</v>
      </c>
      <c r="F2838" t="s">
        <v>2221</v>
      </c>
      <c r="G2838" t="s">
        <v>2222</v>
      </c>
      <c r="H2838" s="1">
        <v>45931</v>
      </c>
      <c r="I2838">
        <v>202510</v>
      </c>
      <c r="J2838">
        <v>471.72514000000001</v>
      </c>
      <c r="L2838">
        <v>471.73</v>
      </c>
      <c r="N2838">
        <v>90409321</v>
      </c>
      <c r="O2838" s="1">
        <v>45988</v>
      </c>
      <c r="P2838" s="1">
        <v>45999</v>
      </c>
      <c r="R2838">
        <v>127</v>
      </c>
      <c r="S2838" t="s">
        <v>53</v>
      </c>
      <c r="T2838" t="s">
        <v>40</v>
      </c>
      <c r="U2838" t="s">
        <v>40</v>
      </c>
      <c r="V2838" t="s">
        <v>2223</v>
      </c>
      <c r="W2838">
        <v>6</v>
      </c>
      <c r="X2838" t="s">
        <v>42</v>
      </c>
      <c r="Y2838">
        <v>6</v>
      </c>
      <c r="Z2838" t="s">
        <v>40</v>
      </c>
      <c r="AA2838" t="s">
        <v>67</v>
      </c>
      <c r="AB2838" t="s">
        <v>44</v>
      </c>
      <c r="AE2838" t="s">
        <v>2711</v>
      </c>
      <c r="AF2838" t="s">
        <v>10344</v>
      </c>
      <c r="AG2838" s="1">
        <v>45971</v>
      </c>
      <c r="AH2838" t="s">
        <v>70</v>
      </c>
      <c r="AI2838">
        <f>_xlfn.XLOOKUP(Tabela5[[#This Row],[UUID]],Planilha2!$A:$A,Planilha2!B:B,"")</f>
        <v>0</v>
      </c>
      <c r="AJ2838">
        <f>_xlfn.XLOOKUP(Tabela5[[#This Row],[UUID]],Planilha2!$A:$A,Planilha2!C:C,"")</f>
        <v>0</v>
      </c>
      <c r="AK2838">
        <f>_xlfn.XLOOKUP(Tabela5[[#This Row],[UUID]],Planilha2!$A:$A,Planilha2!D:D,"")</f>
        <v>0</v>
      </c>
      <c r="AL2838">
        <f>_xlfn.XLOOKUP(Tabela5[[#This Row],[UUID]],Planilha2!$A:$A,Planilha2!E:E,"")</f>
        <v>5</v>
      </c>
      <c r="AM2838">
        <f>_xlfn.XLOOKUP(Tabela5[[#This Row],[UUID]],Planilha2!$A:$A,Planilha2!F:F,"")</f>
        <v>0</v>
      </c>
      <c r="AN2838">
        <f>_xlfn.XLOOKUP(Tabela5[[#This Row],[UUID]],Planilha2!$A:$A,Planilha2!G:G,"")</f>
        <v>0</v>
      </c>
      <c r="AO2838">
        <f>_xlfn.XLOOKUP(Tabela5[[#This Row],[UUID]],Planilha2!$A:$A,Planilha2!H:H,"")</f>
        <v>0</v>
      </c>
      <c r="AP2838">
        <f>_xlfn.XLOOKUP(Tabela5[[#This Row],[UUID]],Planilha2!$A:$A,Planilha2!I:I,"")</f>
        <v>0</v>
      </c>
      <c r="AQ2838">
        <f>_xlfn.XLOOKUP(Tabela5[[#This Row],[UUID]],Planilha2!$A:$A,Planilha2!J:J,"")</f>
        <v>0</v>
      </c>
      <c r="AR2838">
        <f>_xlfn.XLOOKUP(Tabela5[[#This Row],[UUID]],Planilha2!$A:$A,Planilha2!K:K,"")</f>
        <v>0</v>
      </c>
      <c r="AS2838">
        <f>_xlfn.XLOOKUP(Tabela5[[#This Row],[UUID]],Planilha2!$A:$A,Planilha2!L:L,"")</f>
        <v>0</v>
      </c>
      <c r="AT2838">
        <f>_xlfn.XLOOKUP(Tabela5[[#This Row],[UUID]],Planilha2!$A:$A,Planilha2!M:M,"")</f>
        <v>0</v>
      </c>
      <c r="AU2838">
        <f>_xlfn.XLOOKUP(Tabela5[[#This Row],[UUID]],Planilha2!$A:$A,Planilha2!N:N,"")</f>
        <v>0</v>
      </c>
      <c r="AV2838">
        <f>_xlfn.XLOOKUP(Tabela5[[#This Row],[UUID]],Planilha2!$A:$A,Planilha2!O:O,"")</f>
        <v>0</v>
      </c>
    </row>
    <row r="2839" spans="1:48" x14ac:dyDescent="0.2">
      <c r="A2839" t="s">
        <v>10345</v>
      </c>
      <c r="B2839" t="s">
        <v>35</v>
      </c>
      <c r="C2839">
        <v>89512731</v>
      </c>
      <c r="D2839">
        <v>2627650041</v>
      </c>
      <c r="E2839" t="s">
        <v>3970</v>
      </c>
      <c r="F2839" t="s">
        <v>3971</v>
      </c>
      <c r="G2839" t="s">
        <v>3972</v>
      </c>
      <c r="H2839" s="1">
        <v>45931</v>
      </c>
      <c r="I2839">
        <v>202510</v>
      </c>
      <c r="J2839">
        <v>173.64613</v>
      </c>
      <c r="L2839">
        <v>173.65</v>
      </c>
      <c r="N2839">
        <v>90431591</v>
      </c>
      <c r="O2839" s="1">
        <v>46007</v>
      </c>
      <c r="P2839" s="1">
        <v>46059</v>
      </c>
      <c r="R2839">
        <v>67</v>
      </c>
      <c r="S2839" t="s">
        <v>53</v>
      </c>
      <c r="T2839" t="s">
        <v>40</v>
      </c>
      <c r="U2839" t="s">
        <v>40</v>
      </c>
      <c r="V2839" t="s">
        <v>3973</v>
      </c>
      <c r="W2839">
        <v>6</v>
      </c>
      <c r="X2839" t="s">
        <v>42</v>
      </c>
      <c r="Y2839">
        <v>6</v>
      </c>
      <c r="Z2839" t="s">
        <v>40</v>
      </c>
      <c r="AA2839" t="s">
        <v>982</v>
      </c>
      <c r="AB2839" t="s">
        <v>44</v>
      </c>
      <c r="AC2839" t="s">
        <v>45</v>
      </c>
      <c r="AE2839" t="s">
        <v>298</v>
      </c>
      <c r="AF2839" t="s">
        <v>10346</v>
      </c>
      <c r="AG2839" s="1">
        <v>46062</v>
      </c>
      <c r="AH2839" t="s">
        <v>2751</v>
      </c>
      <c r="AI2839">
        <f>_xlfn.XLOOKUP(Tabela5[[#This Row],[UUID]],Planilha2!$A:$A,Planilha2!B:B,"")</f>
        <v>0</v>
      </c>
      <c r="AJ2839">
        <f>_xlfn.XLOOKUP(Tabela5[[#This Row],[UUID]],Planilha2!$A:$A,Planilha2!C:C,"")</f>
        <v>1</v>
      </c>
      <c r="AK2839">
        <f>_xlfn.XLOOKUP(Tabela5[[#This Row],[UUID]],Planilha2!$A:$A,Planilha2!D:D,"")</f>
        <v>1</v>
      </c>
      <c r="AL2839">
        <f>_xlfn.XLOOKUP(Tabela5[[#This Row],[UUID]],Planilha2!$A:$A,Planilha2!E:E,"")</f>
        <v>0</v>
      </c>
      <c r="AM2839">
        <f>_xlfn.XLOOKUP(Tabela5[[#This Row],[UUID]],Planilha2!$A:$A,Planilha2!F:F,"")</f>
        <v>1</v>
      </c>
      <c r="AN2839">
        <f>_xlfn.XLOOKUP(Tabela5[[#This Row],[UUID]],Planilha2!$A:$A,Planilha2!G:G,"")</f>
        <v>1</v>
      </c>
      <c r="AO2839">
        <f>_xlfn.XLOOKUP(Tabela5[[#This Row],[UUID]],Planilha2!$A:$A,Planilha2!H:H,"")</f>
        <v>1</v>
      </c>
      <c r="AP2839">
        <f>_xlfn.XLOOKUP(Tabela5[[#This Row],[UUID]],Planilha2!$A:$A,Planilha2!I:I,"")</f>
        <v>1</v>
      </c>
      <c r="AQ2839">
        <f>_xlfn.XLOOKUP(Tabela5[[#This Row],[UUID]],Planilha2!$A:$A,Planilha2!J:J,"")</f>
        <v>1</v>
      </c>
      <c r="AR2839">
        <f>_xlfn.XLOOKUP(Tabela5[[#This Row],[UUID]],Planilha2!$A:$A,Planilha2!K:K,"")</f>
        <v>1</v>
      </c>
      <c r="AS2839">
        <f>_xlfn.XLOOKUP(Tabela5[[#This Row],[UUID]],Planilha2!$A:$A,Planilha2!L:L,"")</f>
        <v>1</v>
      </c>
      <c r="AT2839">
        <f>_xlfn.XLOOKUP(Tabela5[[#This Row],[UUID]],Planilha2!$A:$A,Planilha2!M:M,"")</f>
        <v>1</v>
      </c>
      <c r="AU2839">
        <f>_xlfn.XLOOKUP(Tabela5[[#This Row],[UUID]],Planilha2!$A:$A,Planilha2!N:N,"")</f>
        <v>1</v>
      </c>
      <c r="AV2839">
        <f>_xlfn.XLOOKUP(Tabela5[[#This Row],[UUID]],Planilha2!$A:$A,Planilha2!O:O,"")</f>
        <v>1</v>
      </c>
    </row>
    <row r="2840" spans="1:48" x14ac:dyDescent="0.2">
      <c r="A2840" t="s">
        <v>10347</v>
      </c>
      <c r="B2840" t="s">
        <v>35</v>
      </c>
      <c r="C2840">
        <v>10020427687</v>
      </c>
      <c r="D2840">
        <v>2978305118</v>
      </c>
      <c r="E2840" t="s">
        <v>798</v>
      </c>
      <c r="F2840" t="s">
        <v>6746</v>
      </c>
      <c r="G2840" t="s">
        <v>800</v>
      </c>
      <c r="H2840" s="1">
        <v>45931</v>
      </c>
      <c r="I2840">
        <v>202510</v>
      </c>
      <c r="J2840">
        <v>352.20398999999998</v>
      </c>
      <c r="L2840">
        <v>352.2</v>
      </c>
      <c r="N2840">
        <v>90389410</v>
      </c>
      <c r="O2840" s="1">
        <v>45965</v>
      </c>
      <c r="P2840" s="1">
        <v>45986</v>
      </c>
      <c r="R2840">
        <v>140</v>
      </c>
      <c r="S2840" t="s">
        <v>53</v>
      </c>
      <c r="T2840" t="s">
        <v>40</v>
      </c>
      <c r="U2840" t="s">
        <v>40</v>
      </c>
      <c r="V2840" t="s">
        <v>801</v>
      </c>
      <c r="W2840">
        <v>6</v>
      </c>
      <c r="X2840" t="s">
        <v>42</v>
      </c>
      <c r="Y2840">
        <v>6</v>
      </c>
      <c r="Z2840" t="s">
        <v>40</v>
      </c>
      <c r="AA2840" t="s">
        <v>67</v>
      </c>
      <c r="AB2840" t="s">
        <v>44</v>
      </c>
      <c r="AE2840" t="s">
        <v>2711</v>
      </c>
      <c r="AF2840" t="s">
        <v>10348</v>
      </c>
      <c r="AG2840" s="1">
        <v>45967</v>
      </c>
      <c r="AH2840" t="s">
        <v>70</v>
      </c>
      <c r="AI2840">
        <f>_xlfn.XLOOKUP(Tabela5[[#This Row],[UUID]],Planilha2!$A:$A,Planilha2!B:B,"")</f>
        <v>0</v>
      </c>
      <c r="AJ2840">
        <f>_xlfn.XLOOKUP(Tabela5[[#This Row],[UUID]],Planilha2!$A:$A,Planilha2!C:C,"")</f>
        <v>0</v>
      </c>
      <c r="AK2840">
        <f>_xlfn.XLOOKUP(Tabela5[[#This Row],[UUID]],Planilha2!$A:$A,Planilha2!D:D,"")</f>
        <v>0</v>
      </c>
      <c r="AL2840">
        <f>_xlfn.XLOOKUP(Tabela5[[#This Row],[UUID]],Planilha2!$A:$A,Planilha2!E:E,"")</f>
        <v>5</v>
      </c>
      <c r="AM2840">
        <f>_xlfn.XLOOKUP(Tabela5[[#This Row],[UUID]],Planilha2!$A:$A,Planilha2!F:F,"")</f>
        <v>0</v>
      </c>
      <c r="AN2840">
        <f>_xlfn.XLOOKUP(Tabela5[[#This Row],[UUID]],Planilha2!$A:$A,Planilha2!G:G,"")</f>
        <v>0</v>
      </c>
      <c r="AO2840">
        <f>_xlfn.XLOOKUP(Tabela5[[#This Row],[UUID]],Planilha2!$A:$A,Planilha2!H:H,"")</f>
        <v>0</v>
      </c>
      <c r="AP2840">
        <f>_xlfn.XLOOKUP(Tabela5[[#This Row],[UUID]],Planilha2!$A:$A,Planilha2!I:I,"")</f>
        <v>0</v>
      </c>
      <c r="AQ2840">
        <f>_xlfn.XLOOKUP(Tabela5[[#This Row],[UUID]],Planilha2!$A:$A,Planilha2!J:J,"")</f>
        <v>0</v>
      </c>
      <c r="AR2840">
        <f>_xlfn.XLOOKUP(Tabela5[[#This Row],[UUID]],Planilha2!$A:$A,Planilha2!K:K,"")</f>
        <v>0</v>
      </c>
      <c r="AS2840">
        <f>_xlfn.XLOOKUP(Tabela5[[#This Row],[UUID]],Planilha2!$A:$A,Planilha2!L:L,"")</f>
        <v>0</v>
      </c>
      <c r="AT2840">
        <f>_xlfn.XLOOKUP(Tabela5[[#This Row],[UUID]],Planilha2!$A:$A,Planilha2!M:M,"")</f>
        <v>0</v>
      </c>
      <c r="AU2840">
        <f>_xlfn.XLOOKUP(Tabela5[[#This Row],[UUID]],Planilha2!$A:$A,Planilha2!N:N,"")</f>
        <v>0</v>
      </c>
      <c r="AV2840">
        <f>_xlfn.XLOOKUP(Tabela5[[#This Row],[UUID]],Planilha2!$A:$A,Planilha2!O:O,"")</f>
        <v>0</v>
      </c>
    </row>
    <row r="2841" spans="1:48" x14ac:dyDescent="0.2">
      <c r="A2841" t="s">
        <v>10349</v>
      </c>
      <c r="B2841" t="s">
        <v>35</v>
      </c>
      <c r="C2841">
        <v>10030007567</v>
      </c>
      <c r="D2841">
        <v>87622000107</v>
      </c>
      <c r="E2841" t="s">
        <v>804</v>
      </c>
      <c r="F2841" t="s">
        <v>805</v>
      </c>
      <c r="G2841" t="s">
        <v>806</v>
      </c>
      <c r="H2841" s="1">
        <v>45931</v>
      </c>
      <c r="I2841">
        <v>202510</v>
      </c>
      <c r="J2841">
        <v>1062.18985</v>
      </c>
      <c r="L2841">
        <v>1062.19</v>
      </c>
      <c r="N2841">
        <v>90388383</v>
      </c>
      <c r="O2841" s="1">
        <v>45965</v>
      </c>
      <c r="P2841" s="1">
        <v>45986</v>
      </c>
      <c r="R2841">
        <v>140</v>
      </c>
      <c r="S2841" t="s">
        <v>39</v>
      </c>
      <c r="T2841" t="s">
        <v>40</v>
      </c>
      <c r="U2841" t="s">
        <v>40</v>
      </c>
      <c r="V2841" t="s">
        <v>807</v>
      </c>
      <c r="W2841">
        <v>6</v>
      </c>
      <c r="X2841" t="s">
        <v>42</v>
      </c>
      <c r="Y2841">
        <v>6</v>
      </c>
      <c r="Z2841" t="s">
        <v>40</v>
      </c>
      <c r="AA2841" t="s">
        <v>67</v>
      </c>
      <c r="AB2841" t="s">
        <v>44</v>
      </c>
      <c r="AE2841" t="s">
        <v>2711</v>
      </c>
      <c r="AF2841" t="s">
        <v>10350</v>
      </c>
      <c r="AG2841" s="1">
        <v>45987</v>
      </c>
      <c r="AH2841" t="s">
        <v>70</v>
      </c>
      <c r="AI2841">
        <f>_xlfn.XLOOKUP(Tabela5[[#This Row],[UUID]],Planilha2!$A:$A,Planilha2!B:B,"")</f>
        <v>0</v>
      </c>
      <c r="AJ2841">
        <f>_xlfn.XLOOKUP(Tabela5[[#This Row],[UUID]],Planilha2!$A:$A,Planilha2!C:C,"")</f>
        <v>0</v>
      </c>
      <c r="AK2841">
        <f>_xlfn.XLOOKUP(Tabela5[[#This Row],[UUID]],Planilha2!$A:$A,Planilha2!D:D,"")</f>
        <v>0</v>
      </c>
      <c r="AL2841">
        <f>_xlfn.XLOOKUP(Tabela5[[#This Row],[UUID]],Planilha2!$A:$A,Planilha2!E:E,"")</f>
        <v>5</v>
      </c>
      <c r="AM2841">
        <f>_xlfn.XLOOKUP(Tabela5[[#This Row],[UUID]],Planilha2!$A:$A,Planilha2!F:F,"")</f>
        <v>0</v>
      </c>
      <c r="AN2841">
        <f>_xlfn.XLOOKUP(Tabela5[[#This Row],[UUID]],Planilha2!$A:$A,Planilha2!G:G,"")</f>
        <v>0</v>
      </c>
      <c r="AO2841">
        <f>_xlfn.XLOOKUP(Tabela5[[#This Row],[UUID]],Planilha2!$A:$A,Planilha2!H:H,"")</f>
        <v>0</v>
      </c>
      <c r="AP2841">
        <f>_xlfn.XLOOKUP(Tabela5[[#This Row],[UUID]],Planilha2!$A:$A,Planilha2!I:I,"")</f>
        <v>0</v>
      </c>
      <c r="AQ2841">
        <f>_xlfn.XLOOKUP(Tabela5[[#This Row],[UUID]],Planilha2!$A:$A,Planilha2!J:J,"")</f>
        <v>0</v>
      </c>
      <c r="AR2841">
        <f>_xlfn.XLOOKUP(Tabela5[[#This Row],[UUID]],Planilha2!$A:$A,Planilha2!K:K,"")</f>
        <v>0</v>
      </c>
      <c r="AS2841">
        <f>_xlfn.XLOOKUP(Tabela5[[#This Row],[UUID]],Planilha2!$A:$A,Planilha2!L:L,"")</f>
        <v>0</v>
      </c>
      <c r="AT2841">
        <f>_xlfn.XLOOKUP(Tabela5[[#This Row],[UUID]],Planilha2!$A:$A,Planilha2!M:M,"")</f>
        <v>0</v>
      </c>
      <c r="AU2841">
        <f>_xlfn.XLOOKUP(Tabela5[[#This Row],[UUID]],Planilha2!$A:$A,Planilha2!N:N,"")</f>
        <v>0</v>
      </c>
      <c r="AV2841">
        <f>_xlfn.XLOOKUP(Tabela5[[#This Row],[UUID]],Planilha2!$A:$A,Planilha2!O:O,"")</f>
        <v>0</v>
      </c>
    </row>
    <row r="2842" spans="1:48" x14ac:dyDescent="0.2">
      <c r="A2842" t="s">
        <v>10351</v>
      </c>
      <c r="B2842" t="s">
        <v>35</v>
      </c>
      <c r="C2842">
        <v>10021867419</v>
      </c>
      <c r="D2842">
        <v>1346204373</v>
      </c>
      <c r="E2842" t="s">
        <v>834</v>
      </c>
      <c r="F2842" t="s">
        <v>2021</v>
      </c>
      <c r="G2842" t="s">
        <v>836</v>
      </c>
      <c r="H2842" s="1">
        <v>45931</v>
      </c>
      <c r="I2842">
        <v>202510</v>
      </c>
      <c r="J2842">
        <v>316.14017999999999</v>
      </c>
      <c r="L2842">
        <v>316.14</v>
      </c>
      <c r="N2842">
        <v>90410143</v>
      </c>
      <c r="O2842" s="1">
        <v>45988</v>
      </c>
      <c r="P2842" s="1">
        <v>45999</v>
      </c>
      <c r="R2842">
        <v>127</v>
      </c>
      <c r="S2842" t="s">
        <v>53</v>
      </c>
      <c r="T2842" t="s">
        <v>40</v>
      </c>
      <c r="U2842" t="s">
        <v>40</v>
      </c>
      <c r="V2842" t="s">
        <v>837</v>
      </c>
      <c r="W2842">
        <v>6</v>
      </c>
      <c r="X2842" t="s">
        <v>42</v>
      </c>
      <c r="Y2842">
        <v>6</v>
      </c>
      <c r="Z2842" t="s">
        <v>40</v>
      </c>
      <c r="AA2842" t="s">
        <v>67</v>
      </c>
      <c r="AB2842" t="s">
        <v>44</v>
      </c>
      <c r="AE2842" t="s">
        <v>2711</v>
      </c>
      <c r="AF2842" t="s">
        <v>10352</v>
      </c>
      <c r="AG2842" s="1">
        <v>45980</v>
      </c>
      <c r="AH2842" t="s">
        <v>70</v>
      </c>
      <c r="AI2842">
        <f>_xlfn.XLOOKUP(Tabela5[[#This Row],[UUID]],Planilha2!$A:$A,Planilha2!B:B,"")</f>
        <v>0</v>
      </c>
      <c r="AJ2842">
        <f>_xlfn.XLOOKUP(Tabela5[[#This Row],[UUID]],Planilha2!$A:$A,Planilha2!C:C,"")</f>
        <v>0</v>
      </c>
      <c r="AK2842">
        <f>_xlfn.XLOOKUP(Tabela5[[#This Row],[UUID]],Planilha2!$A:$A,Planilha2!D:D,"")</f>
        <v>0</v>
      </c>
      <c r="AL2842">
        <f>_xlfn.XLOOKUP(Tabela5[[#This Row],[UUID]],Planilha2!$A:$A,Planilha2!E:E,"")</f>
        <v>5</v>
      </c>
      <c r="AM2842">
        <f>_xlfn.XLOOKUP(Tabela5[[#This Row],[UUID]],Planilha2!$A:$A,Planilha2!F:F,"")</f>
        <v>0</v>
      </c>
      <c r="AN2842">
        <f>_xlfn.XLOOKUP(Tabela5[[#This Row],[UUID]],Planilha2!$A:$A,Planilha2!G:G,"")</f>
        <v>0</v>
      </c>
      <c r="AO2842">
        <f>_xlfn.XLOOKUP(Tabela5[[#This Row],[UUID]],Planilha2!$A:$A,Planilha2!H:H,"")</f>
        <v>0</v>
      </c>
      <c r="AP2842">
        <f>_xlfn.XLOOKUP(Tabela5[[#This Row],[UUID]],Planilha2!$A:$A,Planilha2!I:I,"")</f>
        <v>0</v>
      </c>
      <c r="AQ2842">
        <f>_xlfn.XLOOKUP(Tabela5[[#This Row],[UUID]],Planilha2!$A:$A,Planilha2!J:J,"")</f>
        <v>0</v>
      </c>
      <c r="AR2842">
        <f>_xlfn.XLOOKUP(Tabela5[[#This Row],[UUID]],Planilha2!$A:$A,Planilha2!K:K,"")</f>
        <v>0</v>
      </c>
      <c r="AS2842">
        <f>_xlfn.XLOOKUP(Tabela5[[#This Row],[UUID]],Planilha2!$A:$A,Planilha2!L:L,"")</f>
        <v>0</v>
      </c>
      <c r="AT2842">
        <f>_xlfn.XLOOKUP(Tabela5[[#This Row],[UUID]],Planilha2!$A:$A,Planilha2!M:M,"")</f>
        <v>0</v>
      </c>
      <c r="AU2842">
        <f>_xlfn.XLOOKUP(Tabela5[[#This Row],[UUID]],Planilha2!$A:$A,Planilha2!N:N,"")</f>
        <v>0</v>
      </c>
      <c r="AV2842">
        <f>_xlfn.XLOOKUP(Tabela5[[#This Row],[UUID]],Planilha2!$A:$A,Planilha2!O:O,"")</f>
        <v>0</v>
      </c>
    </row>
    <row r="2843" spans="1:48" x14ac:dyDescent="0.2">
      <c r="A2843" t="s">
        <v>10353</v>
      </c>
      <c r="B2843" t="s">
        <v>35</v>
      </c>
      <c r="C2843">
        <v>10004439510</v>
      </c>
      <c r="D2843">
        <v>95294643120</v>
      </c>
      <c r="E2843" t="s">
        <v>626</v>
      </c>
      <c r="F2843" t="s">
        <v>627</v>
      </c>
      <c r="G2843" t="s">
        <v>628</v>
      </c>
      <c r="H2843" s="1">
        <v>45931</v>
      </c>
      <c r="I2843">
        <v>202510</v>
      </c>
      <c r="J2843">
        <v>211.16757999999999</v>
      </c>
      <c r="L2843">
        <v>211.17</v>
      </c>
      <c r="N2843">
        <v>90388382</v>
      </c>
      <c r="O2843" s="1">
        <v>45965</v>
      </c>
      <c r="P2843" s="1">
        <v>45986</v>
      </c>
      <c r="R2843">
        <v>140</v>
      </c>
      <c r="S2843" t="s">
        <v>53</v>
      </c>
      <c r="T2843" t="s">
        <v>40</v>
      </c>
      <c r="U2843" t="s">
        <v>40</v>
      </c>
      <c r="V2843" t="s">
        <v>629</v>
      </c>
      <c r="W2843">
        <v>6</v>
      </c>
      <c r="X2843" t="s">
        <v>42</v>
      </c>
      <c r="Y2843">
        <v>6</v>
      </c>
      <c r="Z2843" t="s">
        <v>40</v>
      </c>
      <c r="AA2843" t="s">
        <v>67</v>
      </c>
      <c r="AB2843" t="s">
        <v>44</v>
      </c>
      <c r="AE2843" t="s">
        <v>2711</v>
      </c>
      <c r="AF2843" t="s">
        <v>10354</v>
      </c>
      <c r="AG2843" s="1">
        <v>45987</v>
      </c>
      <c r="AH2843" t="s">
        <v>70</v>
      </c>
      <c r="AI2843">
        <f>_xlfn.XLOOKUP(Tabela5[[#This Row],[UUID]],Planilha2!$A:$A,Planilha2!B:B,"")</f>
        <v>0</v>
      </c>
      <c r="AJ2843">
        <f>_xlfn.XLOOKUP(Tabela5[[#This Row],[UUID]],Planilha2!$A:$A,Planilha2!C:C,"")</f>
        <v>0</v>
      </c>
      <c r="AK2843">
        <f>_xlfn.XLOOKUP(Tabela5[[#This Row],[UUID]],Planilha2!$A:$A,Planilha2!D:D,"")</f>
        <v>0</v>
      </c>
      <c r="AL2843">
        <f>_xlfn.XLOOKUP(Tabela5[[#This Row],[UUID]],Planilha2!$A:$A,Planilha2!E:E,"")</f>
        <v>5</v>
      </c>
      <c r="AM2843">
        <f>_xlfn.XLOOKUP(Tabela5[[#This Row],[UUID]],Planilha2!$A:$A,Planilha2!F:F,"")</f>
        <v>0</v>
      </c>
      <c r="AN2843">
        <f>_xlfn.XLOOKUP(Tabela5[[#This Row],[UUID]],Planilha2!$A:$A,Planilha2!G:G,"")</f>
        <v>0</v>
      </c>
      <c r="AO2843">
        <f>_xlfn.XLOOKUP(Tabela5[[#This Row],[UUID]],Planilha2!$A:$A,Planilha2!H:H,"")</f>
        <v>0</v>
      </c>
      <c r="AP2843">
        <f>_xlfn.XLOOKUP(Tabela5[[#This Row],[UUID]],Planilha2!$A:$A,Planilha2!I:I,"")</f>
        <v>0</v>
      </c>
      <c r="AQ2843">
        <f>_xlfn.XLOOKUP(Tabela5[[#This Row],[UUID]],Planilha2!$A:$A,Planilha2!J:J,"")</f>
        <v>0</v>
      </c>
      <c r="AR2843">
        <f>_xlfn.XLOOKUP(Tabela5[[#This Row],[UUID]],Planilha2!$A:$A,Planilha2!K:K,"")</f>
        <v>0</v>
      </c>
      <c r="AS2843">
        <f>_xlfn.XLOOKUP(Tabela5[[#This Row],[UUID]],Planilha2!$A:$A,Planilha2!L:L,"")</f>
        <v>0</v>
      </c>
      <c r="AT2843">
        <f>_xlfn.XLOOKUP(Tabela5[[#This Row],[UUID]],Planilha2!$A:$A,Planilha2!M:M,"")</f>
        <v>0</v>
      </c>
      <c r="AU2843">
        <f>_xlfn.XLOOKUP(Tabela5[[#This Row],[UUID]],Planilha2!$A:$A,Planilha2!N:N,"")</f>
        <v>0</v>
      </c>
      <c r="AV2843">
        <f>_xlfn.XLOOKUP(Tabela5[[#This Row],[UUID]],Planilha2!$A:$A,Planilha2!O:O,"")</f>
        <v>0</v>
      </c>
    </row>
    <row r="2844" spans="1:48" x14ac:dyDescent="0.2">
      <c r="A2844" t="s">
        <v>10355</v>
      </c>
      <c r="B2844" t="s">
        <v>35</v>
      </c>
      <c r="C2844">
        <v>10729320</v>
      </c>
      <c r="D2844">
        <v>57633770104</v>
      </c>
      <c r="E2844" t="s">
        <v>1935</v>
      </c>
      <c r="F2844" t="s">
        <v>1936</v>
      </c>
      <c r="G2844" t="s">
        <v>1937</v>
      </c>
      <c r="H2844" s="1">
        <v>45931</v>
      </c>
      <c r="I2844">
        <v>202510</v>
      </c>
      <c r="J2844">
        <v>206.38197</v>
      </c>
      <c r="L2844">
        <v>206.38</v>
      </c>
      <c r="N2844">
        <v>90408226</v>
      </c>
      <c r="O2844" s="1">
        <v>45980</v>
      </c>
      <c r="P2844" s="1">
        <v>45992</v>
      </c>
      <c r="R2844">
        <v>134</v>
      </c>
      <c r="S2844" t="s">
        <v>53</v>
      </c>
      <c r="T2844" t="s">
        <v>40</v>
      </c>
      <c r="U2844" t="s">
        <v>40</v>
      </c>
      <c r="V2844" t="s">
        <v>1938</v>
      </c>
      <c r="W2844">
        <v>6</v>
      </c>
      <c r="X2844" t="s">
        <v>42</v>
      </c>
      <c r="Y2844">
        <v>6</v>
      </c>
      <c r="Z2844" t="s">
        <v>40</v>
      </c>
      <c r="AA2844" t="s">
        <v>67</v>
      </c>
      <c r="AB2844" t="s">
        <v>44</v>
      </c>
      <c r="AE2844" t="s">
        <v>2711</v>
      </c>
      <c r="AF2844" t="s">
        <v>10356</v>
      </c>
      <c r="AG2844" s="1">
        <v>45984</v>
      </c>
      <c r="AH2844" t="s">
        <v>70</v>
      </c>
      <c r="AI2844">
        <f>_xlfn.XLOOKUP(Tabela5[[#This Row],[UUID]],Planilha2!$A:$A,Planilha2!B:B,"")</f>
        <v>0</v>
      </c>
      <c r="AJ2844">
        <f>_xlfn.XLOOKUP(Tabela5[[#This Row],[UUID]],Planilha2!$A:$A,Planilha2!C:C,"")</f>
        <v>0</v>
      </c>
      <c r="AK2844">
        <f>_xlfn.XLOOKUP(Tabela5[[#This Row],[UUID]],Planilha2!$A:$A,Planilha2!D:D,"")</f>
        <v>0</v>
      </c>
      <c r="AL2844">
        <f>_xlfn.XLOOKUP(Tabela5[[#This Row],[UUID]],Planilha2!$A:$A,Planilha2!E:E,"")</f>
        <v>6</v>
      </c>
      <c r="AM2844">
        <f>_xlfn.XLOOKUP(Tabela5[[#This Row],[UUID]],Planilha2!$A:$A,Planilha2!F:F,"")</f>
        <v>0</v>
      </c>
      <c r="AN2844">
        <f>_xlfn.XLOOKUP(Tabela5[[#This Row],[UUID]],Planilha2!$A:$A,Planilha2!G:G,"")</f>
        <v>0</v>
      </c>
      <c r="AO2844">
        <f>_xlfn.XLOOKUP(Tabela5[[#This Row],[UUID]],Planilha2!$A:$A,Planilha2!H:H,"")</f>
        <v>0</v>
      </c>
      <c r="AP2844">
        <f>_xlfn.XLOOKUP(Tabela5[[#This Row],[UUID]],Planilha2!$A:$A,Planilha2!I:I,"")</f>
        <v>0</v>
      </c>
      <c r="AQ2844">
        <f>_xlfn.XLOOKUP(Tabela5[[#This Row],[UUID]],Planilha2!$A:$A,Planilha2!J:J,"")</f>
        <v>0</v>
      </c>
      <c r="AR2844">
        <f>_xlfn.XLOOKUP(Tabela5[[#This Row],[UUID]],Planilha2!$A:$A,Planilha2!K:K,"")</f>
        <v>0</v>
      </c>
      <c r="AS2844">
        <f>_xlfn.XLOOKUP(Tabela5[[#This Row],[UUID]],Planilha2!$A:$A,Planilha2!L:L,"")</f>
        <v>0</v>
      </c>
      <c r="AT2844">
        <f>_xlfn.XLOOKUP(Tabela5[[#This Row],[UUID]],Planilha2!$A:$A,Planilha2!M:M,"")</f>
        <v>0</v>
      </c>
      <c r="AU2844">
        <f>_xlfn.XLOOKUP(Tabela5[[#This Row],[UUID]],Planilha2!$A:$A,Planilha2!N:N,"")</f>
        <v>0</v>
      </c>
      <c r="AV2844">
        <f>_xlfn.XLOOKUP(Tabela5[[#This Row],[UUID]],Planilha2!$A:$A,Planilha2!O:O,"")</f>
        <v>0</v>
      </c>
    </row>
    <row r="2845" spans="1:48" x14ac:dyDescent="0.2">
      <c r="A2845" t="s">
        <v>10357</v>
      </c>
      <c r="B2845" t="s">
        <v>35</v>
      </c>
      <c r="C2845">
        <v>10035867637</v>
      </c>
      <c r="D2845">
        <v>72504447191</v>
      </c>
      <c r="E2845" t="s">
        <v>6783</v>
      </c>
      <c r="F2845" t="s">
        <v>7326</v>
      </c>
      <c r="G2845" t="s">
        <v>6785</v>
      </c>
      <c r="H2845" s="1">
        <v>45931</v>
      </c>
      <c r="I2845">
        <v>202510</v>
      </c>
      <c r="J2845">
        <v>450.20578999999998</v>
      </c>
      <c r="L2845">
        <v>450.21</v>
      </c>
      <c r="N2845">
        <v>90410100</v>
      </c>
      <c r="O2845" s="1">
        <v>45988</v>
      </c>
      <c r="P2845" s="1">
        <v>45999</v>
      </c>
      <c r="R2845">
        <v>127</v>
      </c>
      <c r="S2845" t="s">
        <v>53</v>
      </c>
      <c r="T2845" t="s">
        <v>40</v>
      </c>
      <c r="U2845" t="s">
        <v>40</v>
      </c>
      <c r="V2845" t="s">
        <v>6786</v>
      </c>
      <c r="W2845">
        <v>6</v>
      </c>
      <c r="X2845" t="s">
        <v>42</v>
      </c>
      <c r="Y2845">
        <v>6</v>
      </c>
      <c r="Z2845" t="s">
        <v>40</v>
      </c>
      <c r="AA2845" t="s">
        <v>67</v>
      </c>
      <c r="AB2845" t="s">
        <v>44</v>
      </c>
      <c r="AE2845" t="s">
        <v>2711</v>
      </c>
      <c r="AF2845" t="s">
        <v>10358</v>
      </c>
      <c r="AG2845" s="1">
        <v>45980</v>
      </c>
      <c r="AH2845" t="s">
        <v>70</v>
      </c>
      <c r="AI2845">
        <f>_xlfn.XLOOKUP(Tabela5[[#This Row],[UUID]],Planilha2!$A:$A,Planilha2!B:B,"")</f>
        <v>0</v>
      </c>
      <c r="AJ2845">
        <f>_xlfn.XLOOKUP(Tabela5[[#This Row],[UUID]],Planilha2!$A:$A,Planilha2!C:C,"")</f>
        <v>0</v>
      </c>
      <c r="AK2845">
        <f>_xlfn.XLOOKUP(Tabela5[[#This Row],[UUID]],Planilha2!$A:$A,Planilha2!D:D,"")</f>
        <v>0</v>
      </c>
      <c r="AL2845">
        <f>_xlfn.XLOOKUP(Tabela5[[#This Row],[UUID]],Planilha2!$A:$A,Planilha2!E:E,"")</f>
        <v>5</v>
      </c>
      <c r="AM2845">
        <f>_xlfn.XLOOKUP(Tabela5[[#This Row],[UUID]],Planilha2!$A:$A,Planilha2!F:F,"")</f>
        <v>0</v>
      </c>
      <c r="AN2845">
        <f>_xlfn.XLOOKUP(Tabela5[[#This Row],[UUID]],Planilha2!$A:$A,Planilha2!G:G,"")</f>
        <v>0</v>
      </c>
      <c r="AO2845">
        <f>_xlfn.XLOOKUP(Tabela5[[#This Row],[UUID]],Planilha2!$A:$A,Planilha2!H:H,"")</f>
        <v>0</v>
      </c>
      <c r="AP2845">
        <f>_xlfn.XLOOKUP(Tabela5[[#This Row],[UUID]],Planilha2!$A:$A,Planilha2!I:I,"")</f>
        <v>0</v>
      </c>
      <c r="AQ2845">
        <f>_xlfn.XLOOKUP(Tabela5[[#This Row],[UUID]],Planilha2!$A:$A,Planilha2!J:J,"")</f>
        <v>0</v>
      </c>
      <c r="AR2845">
        <f>_xlfn.XLOOKUP(Tabela5[[#This Row],[UUID]],Planilha2!$A:$A,Planilha2!K:K,"")</f>
        <v>0</v>
      </c>
      <c r="AS2845">
        <f>_xlfn.XLOOKUP(Tabela5[[#This Row],[UUID]],Planilha2!$A:$A,Planilha2!L:L,"")</f>
        <v>0</v>
      </c>
      <c r="AT2845">
        <f>_xlfn.XLOOKUP(Tabela5[[#This Row],[UUID]],Planilha2!$A:$A,Planilha2!M:M,"")</f>
        <v>0</v>
      </c>
      <c r="AU2845">
        <f>_xlfn.XLOOKUP(Tabela5[[#This Row],[UUID]],Planilha2!$A:$A,Planilha2!N:N,"")</f>
        <v>0</v>
      </c>
      <c r="AV2845">
        <f>_xlfn.XLOOKUP(Tabela5[[#This Row],[UUID]],Planilha2!$A:$A,Planilha2!O:O,"")</f>
        <v>0</v>
      </c>
    </row>
    <row r="2846" spans="1:48" x14ac:dyDescent="0.2">
      <c r="A2846" t="s">
        <v>10359</v>
      </c>
      <c r="B2846" t="s">
        <v>35</v>
      </c>
      <c r="C2846">
        <v>13641396</v>
      </c>
      <c r="D2846">
        <v>29490120197</v>
      </c>
      <c r="E2846" t="s">
        <v>876</v>
      </c>
      <c r="F2846" t="s">
        <v>8724</v>
      </c>
      <c r="G2846" t="s">
        <v>878</v>
      </c>
      <c r="H2846" s="1">
        <v>45931</v>
      </c>
      <c r="I2846">
        <v>202510</v>
      </c>
      <c r="J2846">
        <v>234.27143000000001</v>
      </c>
      <c r="L2846">
        <v>234.27</v>
      </c>
      <c r="N2846">
        <v>90410063</v>
      </c>
      <c r="O2846" s="1">
        <v>45988</v>
      </c>
      <c r="P2846" s="1">
        <v>45999</v>
      </c>
      <c r="R2846">
        <v>127</v>
      </c>
      <c r="S2846" t="s">
        <v>53</v>
      </c>
      <c r="T2846" t="s">
        <v>40</v>
      </c>
      <c r="U2846" t="s">
        <v>40</v>
      </c>
      <c r="V2846" t="s">
        <v>879</v>
      </c>
      <c r="W2846">
        <v>6</v>
      </c>
      <c r="X2846" t="s">
        <v>42</v>
      </c>
      <c r="Y2846">
        <v>6</v>
      </c>
      <c r="Z2846" t="s">
        <v>40</v>
      </c>
      <c r="AA2846" t="s">
        <v>67</v>
      </c>
      <c r="AB2846" t="s">
        <v>44</v>
      </c>
      <c r="AE2846" t="s">
        <v>2711</v>
      </c>
      <c r="AF2846" t="s">
        <v>10360</v>
      </c>
      <c r="AG2846" s="1">
        <v>45980</v>
      </c>
      <c r="AH2846" t="s">
        <v>70</v>
      </c>
      <c r="AI2846">
        <f>_xlfn.XLOOKUP(Tabela5[[#This Row],[UUID]],Planilha2!$A:$A,Planilha2!B:B,"")</f>
        <v>0</v>
      </c>
      <c r="AJ2846">
        <f>_xlfn.XLOOKUP(Tabela5[[#This Row],[UUID]],Planilha2!$A:$A,Planilha2!C:C,"")</f>
        <v>0</v>
      </c>
      <c r="AK2846">
        <f>_xlfn.XLOOKUP(Tabela5[[#This Row],[UUID]],Planilha2!$A:$A,Planilha2!D:D,"")</f>
        <v>0</v>
      </c>
      <c r="AL2846">
        <f>_xlfn.XLOOKUP(Tabela5[[#This Row],[UUID]],Planilha2!$A:$A,Planilha2!E:E,"")</f>
        <v>5</v>
      </c>
      <c r="AM2846">
        <f>_xlfn.XLOOKUP(Tabela5[[#This Row],[UUID]],Planilha2!$A:$A,Planilha2!F:F,"")</f>
        <v>0</v>
      </c>
      <c r="AN2846">
        <f>_xlfn.XLOOKUP(Tabela5[[#This Row],[UUID]],Planilha2!$A:$A,Planilha2!G:G,"")</f>
        <v>0</v>
      </c>
      <c r="AO2846">
        <f>_xlfn.XLOOKUP(Tabela5[[#This Row],[UUID]],Planilha2!$A:$A,Planilha2!H:H,"")</f>
        <v>0</v>
      </c>
      <c r="AP2846">
        <f>_xlfn.XLOOKUP(Tabela5[[#This Row],[UUID]],Planilha2!$A:$A,Planilha2!I:I,"")</f>
        <v>0</v>
      </c>
      <c r="AQ2846">
        <f>_xlfn.XLOOKUP(Tabela5[[#This Row],[UUID]],Planilha2!$A:$A,Planilha2!J:J,"")</f>
        <v>0</v>
      </c>
      <c r="AR2846">
        <f>_xlfn.XLOOKUP(Tabela5[[#This Row],[UUID]],Planilha2!$A:$A,Planilha2!K:K,"")</f>
        <v>0</v>
      </c>
      <c r="AS2846">
        <f>_xlfn.XLOOKUP(Tabela5[[#This Row],[UUID]],Planilha2!$A:$A,Planilha2!L:L,"")</f>
        <v>0</v>
      </c>
      <c r="AT2846">
        <f>_xlfn.XLOOKUP(Tabela5[[#This Row],[UUID]],Planilha2!$A:$A,Planilha2!M:M,"")</f>
        <v>0</v>
      </c>
      <c r="AU2846">
        <f>_xlfn.XLOOKUP(Tabela5[[#This Row],[UUID]],Planilha2!$A:$A,Planilha2!N:N,"")</f>
        <v>0</v>
      </c>
      <c r="AV2846">
        <f>_xlfn.XLOOKUP(Tabela5[[#This Row],[UUID]],Planilha2!$A:$A,Planilha2!O:O,"")</f>
        <v>0</v>
      </c>
    </row>
    <row r="2847" spans="1:48" x14ac:dyDescent="0.2">
      <c r="A2847" t="s">
        <v>10361</v>
      </c>
      <c r="B2847" t="s">
        <v>35</v>
      </c>
      <c r="C2847">
        <v>10019114220</v>
      </c>
      <c r="D2847">
        <v>96948450415</v>
      </c>
      <c r="E2847" t="s">
        <v>900</v>
      </c>
      <c r="F2847" t="s">
        <v>8730</v>
      </c>
      <c r="G2847" t="s">
        <v>902</v>
      </c>
      <c r="H2847" s="1">
        <v>45931</v>
      </c>
      <c r="I2847">
        <v>202510</v>
      </c>
      <c r="J2847">
        <v>881.29729999999995</v>
      </c>
      <c r="L2847">
        <v>881.3</v>
      </c>
      <c r="N2847">
        <v>90410031</v>
      </c>
      <c r="O2847" s="1">
        <v>45988</v>
      </c>
      <c r="P2847" s="1">
        <v>45999</v>
      </c>
      <c r="R2847">
        <v>127</v>
      </c>
      <c r="S2847" t="s">
        <v>53</v>
      </c>
      <c r="T2847" t="s">
        <v>40</v>
      </c>
      <c r="U2847" t="s">
        <v>40</v>
      </c>
      <c r="V2847" t="s">
        <v>903</v>
      </c>
      <c r="W2847">
        <v>6</v>
      </c>
      <c r="X2847" t="s">
        <v>42</v>
      </c>
      <c r="Y2847">
        <v>6</v>
      </c>
      <c r="Z2847" t="s">
        <v>40</v>
      </c>
      <c r="AA2847" t="s">
        <v>67</v>
      </c>
      <c r="AB2847" t="s">
        <v>44</v>
      </c>
      <c r="AE2847" t="s">
        <v>2711</v>
      </c>
      <c r="AF2847" t="s">
        <v>10362</v>
      </c>
      <c r="AG2847" s="1">
        <v>45980</v>
      </c>
      <c r="AH2847" t="s">
        <v>70</v>
      </c>
      <c r="AI2847">
        <f>_xlfn.XLOOKUP(Tabela5[[#This Row],[UUID]],Planilha2!$A:$A,Planilha2!B:B,"")</f>
        <v>0</v>
      </c>
      <c r="AJ2847">
        <f>_xlfn.XLOOKUP(Tabela5[[#This Row],[UUID]],Planilha2!$A:$A,Planilha2!C:C,"")</f>
        <v>0</v>
      </c>
      <c r="AK2847">
        <f>_xlfn.XLOOKUP(Tabela5[[#This Row],[UUID]],Planilha2!$A:$A,Planilha2!D:D,"")</f>
        <v>0</v>
      </c>
      <c r="AL2847">
        <f>_xlfn.XLOOKUP(Tabela5[[#This Row],[UUID]],Planilha2!$A:$A,Planilha2!E:E,"")</f>
        <v>5</v>
      </c>
      <c r="AM2847">
        <f>_xlfn.XLOOKUP(Tabela5[[#This Row],[UUID]],Planilha2!$A:$A,Planilha2!F:F,"")</f>
        <v>0</v>
      </c>
      <c r="AN2847">
        <f>_xlfn.XLOOKUP(Tabela5[[#This Row],[UUID]],Planilha2!$A:$A,Planilha2!G:G,"")</f>
        <v>0</v>
      </c>
      <c r="AO2847">
        <f>_xlfn.XLOOKUP(Tabela5[[#This Row],[UUID]],Planilha2!$A:$A,Planilha2!H:H,"")</f>
        <v>0</v>
      </c>
      <c r="AP2847">
        <f>_xlfn.XLOOKUP(Tabela5[[#This Row],[UUID]],Planilha2!$A:$A,Planilha2!I:I,"")</f>
        <v>0</v>
      </c>
      <c r="AQ2847">
        <f>_xlfn.XLOOKUP(Tabela5[[#This Row],[UUID]],Planilha2!$A:$A,Planilha2!J:J,"")</f>
        <v>0</v>
      </c>
      <c r="AR2847">
        <f>_xlfn.XLOOKUP(Tabela5[[#This Row],[UUID]],Planilha2!$A:$A,Planilha2!K:K,"")</f>
        <v>0</v>
      </c>
      <c r="AS2847">
        <f>_xlfn.XLOOKUP(Tabela5[[#This Row],[UUID]],Planilha2!$A:$A,Planilha2!L:L,"")</f>
        <v>0</v>
      </c>
      <c r="AT2847">
        <f>_xlfn.XLOOKUP(Tabela5[[#This Row],[UUID]],Planilha2!$A:$A,Planilha2!M:M,"")</f>
        <v>0</v>
      </c>
      <c r="AU2847">
        <f>_xlfn.XLOOKUP(Tabela5[[#This Row],[UUID]],Planilha2!$A:$A,Planilha2!N:N,"")</f>
        <v>0</v>
      </c>
      <c r="AV2847">
        <f>_xlfn.XLOOKUP(Tabela5[[#This Row],[UUID]],Planilha2!$A:$A,Planilha2!O:O,"")</f>
        <v>0</v>
      </c>
    </row>
    <row r="2848" spans="1:48" x14ac:dyDescent="0.2">
      <c r="A2848" t="s">
        <v>10363</v>
      </c>
      <c r="B2848" t="s">
        <v>35</v>
      </c>
      <c r="C2848">
        <v>10021707268</v>
      </c>
      <c r="D2848">
        <v>87691949120</v>
      </c>
      <c r="E2848" t="s">
        <v>9972</v>
      </c>
      <c r="F2848" t="s">
        <v>9973</v>
      </c>
      <c r="G2848" t="s">
        <v>9974</v>
      </c>
      <c r="H2848" s="1">
        <v>45931</v>
      </c>
      <c r="I2848">
        <v>202510</v>
      </c>
      <c r="J2848">
        <v>656.59038999999996</v>
      </c>
      <c r="L2848">
        <v>656.59</v>
      </c>
      <c r="N2848">
        <v>90388451</v>
      </c>
      <c r="O2848" s="1">
        <v>45965</v>
      </c>
      <c r="P2848" s="1">
        <v>45986</v>
      </c>
      <c r="R2848">
        <v>140</v>
      </c>
      <c r="S2848" t="s">
        <v>53</v>
      </c>
      <c r="T2848" t="s">
        <v>40</v>
      </c>
      <c r="U2848" t="s">
        <v>40</v>
      </c>
      <c r="V2848" t="s">
        <v>9975</v>
      </c>
      <c r="W2848">
        <v>6</v>
      </c>
      <c r="X2848" t="s">
        <v>42</v>
      </c>
      <c r="Y2848">
        <v>6</v>
      </c>
      <c r="Z2848" t="s">
        <v>40</v>
      </c>
      <c r="AA2848" t="s">
        <v>67</v>
      </c>
      <c r="AB2848" t="s">
        <v>44</v>
      </c>
      <c r="AE2848" t="s">
        <v>2711</v>
      </c>
      <c r="AF2848" t="s">
        <v>10364</v>
      </c>
      <c r="AG2848" s="1">
        <v>46003</v>
      </c>
      <c r="AH2848" t="s">
        <v>70</v>
      </c>
      <c r="AI2848">
        <f>_xlfn.XLOOKUP(Tabela5[[#This Row],[UUID]],Planilha2!$A:$A,Planilha2!B:B,"")</f>
        <v>0</v>
      </c>
      <c r="AJ2848">
        <f>_xlfn.XLOOKUP(Tabela5[[#This Row],[UUID]],Planilha2!$A:$A,Planilha2!C:C,"")</f>
        <v>0</v>
      </c>
      <c r="AK2848">
        <f>_xlfn.XLOOKUP(Tabela5[[#This Row],[UUID]],Planilha2!$A:$A,Planilha2!D:D,"")</f>
        <v>0</v>
      </c>
      <c r="AL2848">
        <f>_xlfn.XLOOKUP(Tabela5[[#This Row],[UUID]],Planilha2!$A:$A,Planilha2!E:E,"")</f>
        <v>5</v>
      </c>
      <c r="AM2848">
        <f>_xlfn.XLOOKUP(Tabela5[[#This Row],[UUID]],Planilha2!$A:$A,Planilha2!F:F,"")</f>
        <v>0</v>
      </c>
      <c r="AN2848">
        <f>_xlfn.XLOOKUP(Tabela5[[#This Row],[UUID]],Planilha2!$A:$A,Planilha2!G:G,"")</f>
        <v>0</v>
      </c>
      <c r="AO2848">
        <f>_xlfn.XLOOKUP(Tabela5[[#This Row],[UUID]],Planilha2!$A:$A,Planilha2!H:H,"")</f>
        <v>0</v>
      </c>
      <c r="AP2848">
        <f>_xlfn.XLOOKUP(Tabela5[[#This Row],[UUID]],Planilha2!$A:$A,Planilha2!I:I,"")</f>
        <v>0</v>
      </c>
      <c r="AQ2848">
        <f>_xlfn.XLOOKUP(Tabela5[[#This Row],[UUID]],Planilha2!$A:$A,Planilha2!J:J,"")</f>
        <v>0</v>
      </c>
      <c r="AR2848">
        <f>_xlfn.XLOOKUP(Tabela5[[#This Row],[UUID]],Planilha2!$A:$A,Planilha2!K:K,"")</f>
        <v>0</v>
      </c>
      <c r="AS2848">
        <f>_xlfn.XLOOKUP(Tabela5[[#This Row],[UUID]],Planilha2!$A:$A,Planilha2!L:L,"")</f>
        <v>0</v>
      </c>
      <c r="AT2848">
        <f>_xlfn.XLOOKUP(Tabela5[[#This Row],[UUID]],Planilha2!$A:$A,Planilha2!M:M,"")</f>
        <v>0</v>
      </c>
      <c r="AU2848">
        <f>_xlfn.XLOOKUP(Tabela5[[#This Row],[UUID]],Planilha2!$A:$A,Planilha2!N:N,"")</f>
        <v>0</v>
      </c>
      <c r="AV2848">
        <f>_xlfn.XLOOKUP(Tabela5[[#This Row],[UUID]],Planilha2!$A:$A,Planilha2!O:O,"")</f>
        <v>0</v>
      </c>
    </row>
    <row r="2849" spans="1:48" x14ac:dyDescent="0.2">
      <c r="A2849" t="s">
        <v>10365</v>
      </c>
      <c r="B2849" t="s">
        <v>35</v>
      </c>
      <c r="C2849">
        <v>10018813559</v>
      </c>
      <c r="D2849">
        <v>2718283157</v>
      </c>
      <c r="E2849" t="s">
        <v>906</v>
      </c>
      <c r="F2849" t="s">
        <v>3604</v>
      </c>
      <c r="G2849" t="s">
        <v>908</v>
      </c>
      <c r="H2849" s="1">
        <v>45931</v>
      </c>
      <c r="I2849">
        <v>202510</v>
      </c>
      <c r="J2849">
        <v>831.90263000000004</v>
      </c>
      <c r="L2849">
        <v>831.9</v>
      </c>
      <c r="N2849">
        <v>90410171</v>
      </c>
      <c r="O2849" s="1">
        <v>45988</v>
      </c>
      <c r="P2849" s="1">
        <v>45999</v>
      </c>
      <c r="R2849">
        <v>127</v>
      </c>
      <c r="S2849" t="s">
        <v>53</v>
      </c>
      <c r="T2849" t="s">
        <v>40</v>
      </c>
      <c r="U2849" t="s">
        <v>40</v>
      </c>
      <c r="V2849" t="s">
        <v>909</v>
      </c>
      <c r="W2849">
        <v>6</v>
      </c>
      <c r="X2849" t="s">
        <v>42</v>
      </c>
      <c r="Y2849">
        <v>6</v>
      </c>
      <c r="Z2849" t="s">
        <v>40</v>
      </c>
      <c r="AA2849" t="s">
        <v>67</v>
      </c>
      <c r="AB2849" t="s">
        <v>44</v>
      </c>
      <c r="AE2849" t="s">
        <v>2711</v>
      </c>
      <c r="AF2849" t="s">
        <v>10366</v>
      </c>
      <c r="AG2849" s="1">
        <v>45980</v>
      </c>
      <c r="AH2849" t="s">
        <v>70</v>
      </c>
      <c r="AI2849">
        <f>_xlfn.XLOOKUP(Tabela5[[#This Row],[UUID]],Planilha2!$A:$A,Planilha2!B:B,"")</f>
        <v>0</v>
      </c>
      <c r="AJ2849">
        <f>_xlfn.XLOOKUP(Tabela5[[#This Row],[UUID]],Planilha2!$A:$A,Planilha2!C:C,"")</f>
        <v>0</v>
      </c>
      <c r="AK2849">
        <f>_xlfn.XLOOKUP(Tabela5[[#This Row],[UUID]],Planilha2!$A:$A,Planilha2!D:D,"")</f>
        <v>0</v>
      </c>
      <c r="AL2849">
        <f>_xlfn.XLOOKUP(Tabela5[[#This Row],[UUID]],Planilha2!$A:$A,Planilha2!E:E,"")</f>
        <v>6</v>
      </c>
      <c r="AM2849">
        <f>_xlfn.XLOOKUP(Tabela5[[#This Row],[UUID]],Planilha2!$A:$A,Planilha2!F:F,"")</f>
        <v>0</v>
      </c>
      <c r="AN2849">
        <f>_xlfn.XLOOKUP(Tabela5[[#This Row],[UUID]],Planilha2!$A:$A,Planilha2!G:G,"")</f>
        <v>0</v>
      </c>
      <c r="AO2849">
        <f>_xlfn.XLOOKUP(Tabela5[[#This Row],[UUID]],Planilha2!$A:$A,Planilha2!H:H,"")</f>
        <v>0</v>
      </c>
      <c r="AP2849">
        <f>_xlfn.XLOOKUP(Tabela5[[#This Row],[UUID]],Planilha2!$A:$A,Planilha2!I:I,"")</f>
        <v>0</v>
      </c>
      <c r="AQ2849">
        <f>_xlfn.XLOOKUP(Tabela5[[#This Row],[UUID]],Planilha2!$A:$A,Planilha2!J:J,"")</f>
        <v>0</v>
      </c>
      <c r="AR2849">
        <f>_xlfn.XLOOKUP(Tabela5[[#This Row],[UUID]],Planilha2!$A:$A,Planilha2!K:K,"")</f>
        <v>0</v>
      </c>
      <c r="AS2849">
        <f>_xlfn.XLOOKUP(Tabela5[[#This Row],[UUID]],Planilha2!$A:$A,Planilha2!L:L,"")</f>
        <v>0</v>
      </c>
      <c r="AT2849">
        <f>_xlfn.XLOOKUP(Tabela5[[#This Row],[UUID]],Planilha2!$A:$A,Planilha2!M:M,"")</f>
        <v>0</v>
      </c>
      <c r="AU2849">
        <f>_xlfn.XLOOKUP(Tabela5[[#This Row],[UUID]],Planilha2!$A:$A,Planilha2!N:N,"")</f>
        <v>0</v>
      </c>
      <c r="AV2849">
        <f>_xlfn.XLOOKUP(Tabela5[[#This Row],[UUID]],Planilha2!$A:$A,Planilha2!O:O,"")</f>
        <v>0</v>
      </c>
    </row>
    <row r="2850" spans="1:48" x14ac:dyDescent="0.2">
      <c r="A2850" t="s">
        <v>10367</v>
      </c>
      <c r="B2850" t="s">
        <v>35</v>
      </c>
      <c r="C2850">
        <v>10028996656</v>
      </c>
      <c r="D2850">
        <v>73382256134</v>
      </c>
      <c r="E2850" t="s">
        <v>3607</v>
      </c>
      <c r="F2850" t="s">
        <v>7319</v>
      </c>
      <c r="G2850" t="s">
        <v>3609</v>
      </c>
      <c r="H2850" s="1">
        <v>45931</v>
      </c>
      <c r="I2850">
        <v>202510</v>
      </c>
      <c r="J2850">
        <v>534.68070999999998</v>
      </c>
      <c r="L2850">
        <v>534.67999999999995</v>
      </c>
      <c r="N2850">
        <v>90389448</v>
      </c>
      <c r="O2850" s="1">
        <v>45965</v>
      </c>
      <c r="P2850" s="1">
        <v>45986</v>
      </c>
      <c r="R2850">
        <v>140</v>
      </c>
      <c r="S2850" t="s">
        <v>53</v>
      </c>
      <c r="T2850" t="s">
        <v>40</v>
      </c>
      <c r="U2850" t="s">
        <v>40</v>
      </c>
      <c r="V2850" t="s">
        <v>3610</v>
      </c>
      <c r="W2850">
        <v>6</v>
      </c>
      <c r="X2850" t="s">
        <v>42</v>
      </c>
      <c r="Y2850">
        <v>6</v>
      </c>
      <c r="Z2850" t="s">
        <v>40</v>
      </c>
      <c r="AA2850" t="s">
        <v>67</v>
      </c>
      <c r="AB2850" t="s">
        <v>44</v>
      </c>
      <c r="AE2850" t="s">
        <v>2711</v>
      </c>
      <c r="AF2850" t="s">
        <v>10368</v>
      </c>
      <c r="AG2850" s="1">
        <v>46003</v>
      </c>
      <c r="AH2850" t="s">
        <v>70</v>
      </c>
      <c r="AI2850">
        <f>_xlfn.XLOOKUP(Tabela5[[#This Row],[UUID]],Planilha2!$A:$A,Planilha2!B:B,"")</f>
        <v>0</v>
      </c>
      <c r="AJ2850">
        <f>_xlfn.XLOOKUP(Tabela5[[#This Row],[UUID]],Planilha2!$A:$A,Planilha2!C:C,"")</f>
        <v>0</v>
      </c>
      <c r="AK2850">
        <f>_xlfn.XLOOKUP(Tabela5[[#This Row],[UUID]],Planilha2!$A:$A,Planilha2!D:D,"")</f>
        <v>0</v>
      </c>
      <c r="AL2850">
        <f>_xlfn.XLOOKUP(Tabela5[[#This Row],[UUID]],Planilha2!$A:$A,Planilha2!E:E,"")</f>
        <v>5</v>
      </c>
      <c r="AM2850">
        <f>_xlfn.XLOOKUP(Tabela5[[#This Row],[UUID]],Planilha2!$A:$A,Planilha2!F:F,"")</f>
        <v>0</v>
      </c>
      <c r="AN2850">
        <f>_xlfn.XLOOKUP(Tabela5[[#This Row],[UUID]],Planilha2!$A:$A,Planilha2!G:G,"")</f>
        <v>0</v>
      </c>
      <c r="AO2850">
        <f>_xlfn.XLOOKUP(Tabela5[[#This Row],[UUID]],Planilha2!$A:$A,Planilha2!H:H,"")</f>
        <v>0</v>
      </c>
      <c r="AP2850">
        <f>_xlfn.XLOOKUP(Tabela5[[#This Row],[UUID]],Planilha2!$A:$A,Planilha2!I:I,"")</f>
        <v>0</v>
      </c>
      <c r="AQ2850">
        <f>_xlfn.XLOOKUP(Tabela5[[#This Row],[UUID]],Planilha2!$A:$A,Planilha2!J:J,"")</f>
        <v>0</v>
      </c>
      <c r="AR2850">
        <f>_xlfn.XLOOKUP(Tabela5[[#This Row],[UUID]],Planilha2!$A:$A,Planilha2!K:K,"")</f>
        <v>0</v>
      </c>
      <c r="AS2850">
        <f>_xlfn.XLOOKUP(Tabela5[[#This Row],[UUID]],Planilha2!$A:$A,Planilha2!L:L,"")</f>
        <v>0</v>
      </c>
      <c r="AT2850">
        <f>_xlfn.XLOOKUP(Tabela5[[#This Row],[UUID]],Planilha2!$A:$A,Planilha2!M:M,"")</f>
        <v>0</v>
      </c>
      <c r="AU2850">
        <f>_xlfn.XLOOKUP(Tabela5[[#This Row],[UUID]],Planilha2!$A:$A,Planilha2!N:N,"")</f>
        <v>0</v>
      </c>
      <c r="AV2850">
        <f>_xlfn.XLOOKUP(Tabela5[[#This Row],[UUID]],Planilha2!$A:$A,Planilha2!O:O,"")</f>
        <v>0</v>
      </c>
    </row>
    <row r="2851" spans="1:48" x14ac:dyDescent="0.2">
      <c r="A2851" t="s">
        <v>10369</v>
      </c>
      <c r="B2851" t="s">
        <v>35</v>
      </c>
      <c r="C2851">
        <v>13055290</v>
      </c>
      <c r="D2851">
        <v>54822270149</v>
      </c>
      <c r="E2851" t="s">
        <v>3621</v>
      </c>
      <c r="F2851" t="s">
        <v>7310</v>
      </c>
      <c r="G2851" t="s">
        <v>3623</v>
      </c>
      <c r="H2851" s="1">
        <v>45931</v>
      </c>
      <c r="I2851">
        <v>202510</v>
      </c>
      <c r="J2851">
        <v>133.87661</v>
      </c>
      <c r="L2851">
        <v>133.88</v>
      </c>
      <c r="N2851">
        <v>90388747</v>
      </c>
      <c r="O2851" s="1">
        <v>45965</v>
      </c>
      <c r="P2851" s="1">
        <v>45986</v>
      </c>
      <c r="R2851">
        <v>140</v>
      </c>
      <c r="S2851" t="s">
        <v>53</v>
      </c>
      <c r="T2851" t="s">
        <v>40</v>
      </c>
      <c r="U2851" t="s">
        <v>40</v>
      </c>
      <c r="V2851" t="s">
        <v>3624</v>
      </c>
      <c r="W2851">
        <v>6</v>
      </c>
      <c r="X2851" t="s">
        <v>42</v>
      </c>
      <c r="Y2851">
        <v>6</v>
      </c>
      <c r="Z2851" t="s">
        <v>40</v>
      </c>
      <c r="AA2851" t="s">
        <v>67</v>
      </c>
      <c r="AB2851" t="s">
        <v>44</v>
      </c>
      <c r="AE2851" t="s">
        <v>2711</v>
      </c>
      <c r="AF2851" t="s">
        <v>10370</v>
      </c>
      <c r="AG2851" s="1">
        <v>45982</v>
      </c>
      <c r="AH2851" t="s">
        <v>70</v>
      </c>
      <c r="AI2851">
        <f>_xlfn.XLOOKUP(Tabela5[[#This Row],[UUID]],Planilha2!$A:$A,Planilha2!B:B,"")</f>
        <v>0</v>
      </c>
      <c r="AJ2851">
        <f>_xlfn.XLOOKUP(Tabela5[[#This Row],[UUID]],Planilha2!$A:$A,Planilha2!C:C,"")</f>
        <v>0</v>
      </c>
      <c r="AK2851">
        <f>_xlfn.XLOOKUP(Tabela5[[#This Row],[UUID]],Planilha2!$A:$A,Planilha2!D:D,"")</f>
        <v>0</v>
      </c>
      <c r="AL2851">
        <f>_xlfn.XLOOKUP(Tabela5[[#This Row],[UUID]],Planilha2!$A:$A,Planilha2!E:E,"")</f>
        <v>5</v>
      </c>
      <c r="AM2851">
        <f>_xlfn.XLOOKUP(Tabela5[[#This Row],[UUID]],Planilha2!$A:$A,Planilha2!F:F,"")</f>
        <v>0</v>
      </c>
      <c r="AN2851">
        <f>_xlfn.XLOOKUP(Tabela5[[#This Row],[UUID]],Planilha2!$A:$A,Planilha2!G:G,"")</f>
        <v>0</v>
      </c>
      <c r="AO2851">
        <f>_xlfn.XLOOKUP(Tabela5[[#This Row],[UUID]],Planilha2!$A:$A,Planilha2!H:H,"")</f>
        <v>0</v>
      </c>
      <c r="AP2851">
        <f>_xlfn.XLOOKUP(Tabela5[[#This Row],[UUID]],Planilha2!$A:$A,Planilha2!I:I,"")</f>
        <v>0</v>
      </c>
      <c r="AQ2851">
        <f>_xlfn.XLOOKUP(Tabela5[[#This Row],[UUID]],Planilha2!$A:$A,Planilha2!J:J,"")</f>
        <v>0</v>
      </c>
      <c r="AR2851">
        <f>_xlfn.XLOOKUP(Tabela5[[#This Row],[UUID]],Planilha2!$A:$A,Planilha2!K:K,"")</f>
        <v>0</v>
      </c>
      <c r="AS2851">
        <f>_xlfn.XLOOKUP(Tabela5[[#This Row],[UUID]],Planilha2!$A:$A,Planilha2!L:L,"")</f>
        <v>0</v>
      </c>
      <c r="AT2851">
        <f>_xlfn.XLOOKUP(Tabela5[[#This Row],[UUID]],Planilha2!$A:$A,Planilha2!M:M,"")</f>
        <v>0</v>
      </c>
      <c r="AU2851">
        <f>_xlfn.XLOOKUP(Tabela5[[#This Row],[UUID]],Planilha2!$A:$A,Planilha2!N:N,"")</f>
        <v>0</v>
      </c>
      <c r="AV2851">
        <f>_xlfn.XLOOKUP(Tabela5[[#This Row],[UUID]],Planilha2!$A:$A,Planilha2!O:O,"")</f>
        <v>0</v>
      </c>
    </row>
    <row r="2852" spans="1:48" x14ac:dyDescent="0.2">
      <c r="A2852" t="s">
        <v>10371</v>
      </c>
      <c r="B2852" t="s">
        <v>35</v>
      </c>
      <c r="C2852">
        <v>34258809</v>
      </c>
      <c r="D2852">
        <v>50603949991</v>
      </c>
      <c r="E2852" t="s">
        <v>3947</v>
      </c>
      <c r="F2852" t="s">
        <v>10372</v>
      </c>
      <c r="G2852" t="s">
        <v>3949</v>
      </c>
      <c r="H2852" s="1">
        <v>45931</v>
      </c>
      <c r="I2852">
        <v>202510</v>
      </c>
      <c r="J2852">
        <v>253.95178000000001</v>
      </c>
      <c r="L2852">
        <v>253.95</v>
      </c>
      <c r="N2852">
        <v>90405509</v>
      </c>
      <c r="O2852" s="1">
        <v>45978</v>
      </c>
      <c r="P2852" s="1">
        <v>45986</v>
      </c>
      <c r="R2852">
        <v>140</v>
      </c>
      <c r="S2852" t="s">
        <v>53</v>
      </c>
      <c r="T2852" t="s">
        <v>40</v>
      </c>
      <c r="U2852" t="s">
        <v>40</v>
      </c>
      <c r="V2852" t="s">
        <v>3950</v>
      </c>
      <c r="W2852">
        <v>6</v>
      </c>
      <c r="X2852" t="s">
        <v>42</v>
      </c>
      <c r="Y2852">
        <v>6</v>
      </c>
      <c r="Z2852" t="s">
        <v>40</v>
      </c>
      <c r="AA2852" t="s">
        <v>982</v>
      </c>
      <c r="AB2852" t="s">
        <v>44</v>
      </c>
      <c r="AE2852" t="s">
        <v>2711</v>
      </c>
      <c r="AF2852" t="s">
        <v>10373</v>
      </c>
      <c r="AG2852" s="1">
        <v>45975</v>
      </c>
      <c r="AH2852" t="s">
        <v>70</v>
      </c>
      <c r="AI2852">
        <f>_xlfn.XLOOKUP(Tabela5[[#This Row],[UUID]],Planilha2!$A:$A,Planilha2!B:B,"")</f>
        <v>0</v>
      </c>
      <c r="AJ2852">
        <f>_xlfn.XLOOKUP(Tabela5[[#This Row],[UUID]],Planilha2!$A:$A,Planilha2!C:C,"")</f>
        <v>0</v>
      </c>
      <c r="AK2852">
        <f>_xlfn.XLOOKUP(Tabela5[[#This Row],[UUID]],Planilha2!$A:$A,Planilha2!D:D,"")</f>
        <v>0</v>
      </c>
      <c r="AL2852">
        <f>_xlfn.XLOOKUP(Tabela5[[#This Row],[UUID]],Planilha2!$A:$A,Planilha2!E:E,"")</f>
        <v>14</v>
      </c>
      <c r="AM2852">
        <f>_xlfn.XLOOKUP(Tabela5[[#This Row],[UUID]],Planilha2!$A:$A,Planilha2!F:F,"")</f>
        <v>0</v>
      </c>
      <c r="AN2852">
        <f>_xlfn.XLOOKUP(Tabela5[[#This Row],[UUID]],Planilha2!$A:$A,Planilha2!G:G,"")</f>
        <v>0</v>
      </c>
      <c r="AO2852">
        <f>_xlfn.XLOOKUP(Tabela5[[#This Row],[UUID]],Planilha2!$A:$A,Planilha2!H:H,"")</f>
        <v>0</v>
      </c>
      <c r="AP2852">
        <f>_xlfn.XLOOKUP(Tabela5[[#This Row],[UUID]],Planilha2!$A:$A,Planilha2!I:I,"")</f>
        <v>0</v>
      </c>
      <c r="AQ2852">
        <f>_xlfn.XLOOKUP(Tabela5[[#This Row],[UUID]],Planilha2!$A:$A,Planilha2!J:J,"")</f>
        <v>0</v>
      </c>
      <c r="AR2852">
        <f>_xlfn.XLOOKUP(Tabela5[[#This Row],[UUID]],Planilha2!$A:$A,Planilha2!K:K,"")</f>
        <v>0</v>
      </c>
      <c r="AS2852">
        <f>_xlfn.XLOOKUP(Tabela5[[#This Row],[UUID]],Planilha2!$A:$A,Planilha2!L:L,"")</f>
        <v>0</v>
      </c>
      <c r="AT2852">
        <f>_xlfn.XLOOKUP(Tabela5[[#This Row],[UUID]],Planilha2!$A:$A,Planilha2!M:M,"")</f>
        <v>0</v>
      </c>
      <c r="AU2852">
        <f>_xlfn.XLOOKUP(Tabela5[[#This Row],[UUID]],Planilha2!$A:$A,Planilha2!N:N,"")</f>
        <v>0</v>
      </c>
      <c r="AV2852">
        <f>_xlfn.XLOOKUP(Tabela5[[#This Row],[UUID]],Planilha2!$A:$A,Planilha2!O:O,"")</f>
        <v>0</v>
      </c>
    </row>
    <row r="2853" spans="1:48" x14ac:dyDescent="0.2">
      <c r="A2853" t="s">
        <v>10374</v>
      </c>
      <c r="B2853" t="s">
        <v>35</v>
      </c>
      <c r="C2853">
        <v>20437684</v>
      </c>
      <c r="D2853">
        <v>28773322920</v>
      </c>
      <c r="E2853" t="s">
        <v>7074</v>
      </c>
      <c r="F2853" t="s">
        <v>7075</v>
      </c>
      <c r="G2853" t="s">
        <v>7076</v>
      </c>
      <c r="H2853" s="1">
        <v>45931</v>
      </c>
      <c r="I2853">
        <v>202510</v>
      </c>
      <c r="J2853">
        <v>520.149</v>
      </c>
      <c r="L2853">
        <v>520.15</v>
      </c>
      <c r="N2853">
        <v>90405384</v>
      </c>
      <c r="O2853" s="1">
        <v>45978</v>
      </c>
      <c r="P2853" s="1">
        <v>45986</v>
      </c>
      <c r="R2853">
        <v>140</v>
      </c>
      <c r="S2853" t="s">
        <v>53</v>
      </c>
      <c r="T2853" t="s">
        <v>40</v>
      </c>
      <c r="U2853" t="s">
        <v>40</v>
      </c>
      <c r="V2853" t="s">
        <v>7077</v>
      </c>
      <c r="W2853">
        <v>6</v>
      </c>
      <c r="X2853" t="s">
        <v>42</v>
      </c>
      <c r="Y2853">
        <v>6</v>
      </c>
      <c r="Z2853" t="s">
        <v>40</v>
      </c>
      <c r="AA2853" t="s">
        <v>982</v>
      </c>
      <c r="AB2853" t="s">
        <v>44</v>
      </c>
      <c r="AE2853" t="s">
        <v>2711</v>
      </c>
      <c r="AF2853" t="s">
        <v>10375</v>
      </c>
      <c r="AG2853" s="1">
        <v>45975</v>
      </c>
      <c r="AH2853" t="s">
        <v>70</v>
      </c>
      <c r="AI2853">
        <f>_xlfn.XLOOKUP(Tabela5[[#This Row],[UUID]],Planilha2!$A:$A,Planilha2!B:B,"")</f>
        <v>0</v>
      </c>
      <c r="AJ2853">
        <f>_xlfn.XLOOKUP(Tabela5[[#This Row],[UUID]],Planilha2!$A:$A,Planilha2!C:C,"")</f>
        <v>0</v>
      </c>
      <c r="AK2853">
        <f>_xlfn.XLOOKUP(Tabela5[[#This Row],[UUID]],Planilha2!$A:$A,Planilha2!D:D,"")</f>
        <v>0</v>
      </c>
      <c r="AL2853">
        <f>_xlfn.XLOOKUP(Tabela5[[#This Row],[UUID]],Planilha2!$A:$A,Planilha2!E:E,"")</f>
        <v>5</v>
      </c>
      <c r="AM2853">
        <f>_xlfn.XLOOKUP(Tabela5[[#This Row],[UUID]],Planilha2!$A:$A,Planilha2!F:F,"")</f>
        <v>0</v>
      </c>
      <c r="AN2853">
        <f>_xlfn.XLOOKUP(Tabela5[[#This Row],[UUID]],Planilha2!$A:$A,Planilha2!G:G,"")</f>
        <v>0</v>
      </c>
      <c r="AO2853">
        <f>_xlfn.XLOOKUP(Tabela5[[#This Row],[UUID]],Planilha2!$A:$A,Planilha2!H:H,"")</f>
        <v>0</v>
      </c>
      <c r="AP2853">
        <f>_xlfn.XLOOKUP(Tabela5[[#This Row],[UUID]],Planilha2!$A:$A,Planilha2!I:I,"")</f>
        <v>0</v>
      </c>
      <c r="AQ2853">
        <f>_xlfn.XLOOKUP(Tabela5[[#This Row],[UUID]],Planilha2!$A:$A,Planilha2!J:J,"")</f>
        <v>0</v>
      </c>
      <c r="AR2853">
        <f>_xlfn.XLOOKUP(Tabela5[[#This Row],[UUID]],Planilha2!$A:$A,Planilha2!K:K,"")</f>
        <v>0</v>
      </c>
      <c r="AS2853">
        <f>_xlfn.XLOOKUP(Tabela5[[#This Row],[UUID]],Planilha2!$A:$A,Planilha2!L:L,"")</f>
        <v>0</v>
      </c>
      <c r="AT2853">
        <f>_xlfn.XLOOKUP(Tabela5[[#This Row],[UUID]],Planilha2!$A:$A,Planilha2!M:M,"")</f>
        <v>0</v>
      </c>
      <c r="AU2853">
        <f>_xlfn.XLOOKUP(Tabela5[[#This Row],[UUID]],Planilha2!$A:$A,Planilha2!N:N,"")</f>
        <v>0</v>
      </c>
      <c r="AV2853">
        <f>_xlfn.XLOOKUP(Tabela5[[#This Row],[UUID]],Planilha2!$A:$A,Planilha2!O:O,"")</f>
        <v>0</v>
      </c>
    </row>
    <row r="2854" spans="1:48" x14ac:dyDescent="0.2">
      <c r="A2854" t="s">
        <v>10376</v>
      </c>
      <c r="B2854" t="s">
        <v>35</v>
      </c>
      <c r="C2854">
        <v>104349247</v>
      </c>
      <c r="D2854">
        <v>12145835989</v>
      </c>
      <c r="E2854" t="s">
        <v>3941</v>
      </c>
      <c r="F2854" t="s">
        <v>3942</v>
      </c>
      <c r="G2854" t="s">
        <v>3943</v>
      </c>
      <c r="H2854" s="1">
        <v>45931</v>
      </c>
      <c r="I2854">
        <v>202510</v>
      </c>
      <c r="J2854">
        <v>783.39611000000002</v>
      </c>
      <c r="L2854">
        <v>783.4</v>
      </c>
      <c r="N2854">
        <v>90431388</v>
      </c>
      <c r="O2854" s="1">
        <v>46007</v>
      </c>
      <c r="P2854" s="1">
        <v>46059</v>
      </c>
      <c r="R2854">
        <v>67</v>
      </c>
      <c r="S2854" t="s">
        <v>53</v>
      </c>
      <c r="T2854" t="s">
        <v>40</v>
      </c>
      <c r="U2854" t="s">
        <v>40</v>
      </c>
      <c r="V2854" t="s">
        <v>3944</v>
      </c>
      <c r="W2854">
        <v>6</v>
      </c>
      <c r="X2854" t="s">
        <v>42</v>
      </c>
      <c r="Y2854">
        <v>6</v>
      </c>
      <c r="Z2854" t="s">
        <v>40</v>
      </c>
      <c r="AA2854" t="s">
        <v>982</v>
      </c>
      <c r="AB2854" t="s">
        <v>44</v>
      </c>
      <c r="AC2854" t="s">
        <v>45</v>
      </c>
      <c r="AE2854" t="s">
        <v>298</v>
      </c>
      <c r="AF2854" t="s">
        <v>10377</v>
      </c>
      <c r="AG2854" s="1">
        <v>46054</v>
      </c>
      <c r="AH2854" t="s">
        <v>2751</v>
      </c>
      <c r="AI2854">
        <f>_xlfn.XLOOKUP(Tabela5[[#This Row],[UUID]],Planilha2!$A:$A,Planilha2!B:B,"")</f>
        <v>1</v>
      </c>
      <c r="AJ2854">
        <f>_xlfn.XLOOKUP(Tabela5[[#This Row],[UUID]],Planilha2!$A:$A,Planilha2!C:C,"")</f>
        <v>1</v>
      </c>
      <c r="AK2854">
        <f>_xlfn.XLOOKUP(Tabela5[[#This Row],[UUID]],Planilha2!$A:$A,Planilha2!D:D,"")</f>
        <v>1</v>
      </c>
      <c r="AL2854">
        <f>_xlfn.XLOOKUP(Tabela5[[#This Row],[UUID]],Planilha2!$A:$A,Planilha2!E:E,"")</f>
        <v>0</v>
      </c>
      <c r="AM2854">
        <f>_xlfn.XLOOKUP(Tabela5[[#This Row],[UUID]],Planilha2!$A:$A,Planilha2!F:F,"")</f>
        <v>0</v>
      </c>
      <c r="AN2854">
        <f>_xlfn.XLOOKUP(Tabela5[[#This Row],[UUID]],Planilha2!$A:$A,Planilha2!G:G,"")</f>
        <v>1</v>
      </c>
      <c r="AO2854">
        <f>_xlfn.XLOOKUP(Tabela5[[#This Row],[UUID]],Planilha2!$A:$A,Planilha2!H:H,"")</f>
        <v>1</v>
      </c>
      <c r="AP2854">
        <f>_xlfn.XLOOKUP(Tabela5[[#This Row],[UUID]],Planilha2!$A:$A,Planilha2!I:I,"")</f>
        <v>1</v>
      </c>
      <c r="AQ2854">
        <f>_xlfn.XLOOKUP(Tabela5[[#This Row],[UUID]],Planilha2!$A:$A,Planilha2!J:J,"")</f>
        <v>1</v>
      </c>
      <c r="AR2854">
        <f>_xlfn.XLOOKUP(Tabela5[[#This Row],[UUID]],Planilha2!$A:$A,Planilha2!K:K,"")</f>
        <v>1</v>
      </c>
      <c r="AS2854">
        <f>_xlfn.XLOOKUP(Tabela5[[#This Row],[UUID]],Planilha2!$A:$A,Planilha2!L:L,"")</f>
        <v>1</v>
      </c>
      <c r="AT2854">
        <f>_xlfn.XLOOKUP(Tabela5[[#This Row],[UUID]],Planilha2!$A:$A,Planilha2!M:M,"")</f>
        <v>1</v>
      </c>
      <c r="AU2854">
        <f>_xlfn.XLOOKUP(Tabela5[[#This Row],[UUID]],Planilha2!$A:$A,Planilha2!N:N,"")</f>
        <v>1</v>
      </c>
      <c r="AV2854">
        <f>_xlfn.XLOOKUP(Tabela5[[#This Row],[UUID]],Planilha2!$A:$A,Planilha2!O:O,"")</f>
        <v>1</v>
      </c>
    </row>
    <row r="2855" spans="1:48" x14ac:dyDescent="0.2">
      <c r="A2855" t="s">
        <v>10378</v>
      </c>
      <c r="B2855" t="s">
        <v>35</v>
      </c>
      <c r="C2855">
        <v>14921297</v>
      </c>
      <c r="D2855">
        <v>81485603153</v>
      </c>
      <c r="E2855" t="s">
        <v>3641</v>
      </c>
      <c r="F2855" t="s">
        <v>3642</v>
      </c>
      <c r="G2855" t="s">
        <v>3643</v>
      </c>
      <c r="H2855" s="1">
        <v>45931</v>
      </c>
      <c r="I2855">
        <v>202510</v>
      </c>
      <c r="J2855">
        <v>392.84291000000002</v>
      </c>
      <c r="L2855">
        <v>392.84</v>
      </c>
      <c r="N2855">
        <v>90410062</v>
      </c>
      <c r="O2855" s="1">
        <v>45988</v>
      </c>
      <c r="P2855" s="1">
        <v>45999</v>
      </c>
      <c r="R2855">
        <v>127</v>
      </c>
      <c r="S2855" t="s">
        <v>53</v>
      </c>
      <c r="T2855" t="s">
        <v>40</v>
      </c>
      <c r="U2855" t="s">
        <v>40</v>
      </c>
      <c r="V2855" t="s">
        <v>3644</v>
      </c>
      <c r="W2855">
        <v>6</v>
      </c>
      <c r="X2855" t="s">
        <v>42</v>
      </c>
      <c r="Y2855">
        <v>6</v>
      </c>
      <c r="Z2855" t="s">
        <v>40</v>
      </c>
      <c r="AA2855" t="s">
        <v>67</v>
      </c>
      <c r="AB2855" t="s">
        <v>44</v>
      </c>
      <c r="AE2855" t="s">
        <v>2711</v>
      </c>
      <c r="AF2855" t="s">
        <v>10379</v>
      </c>
      <c r="AG2855" s="1">
        <v>45980</v>
      </c>
      <c r="AH2855" t="s">
        <v>70</v>
      </c>
      <c r="AI2855">
        <f>_xlfn.XLOOKUP(Tabela5[[#This Row],[UUID]],Planilha2!$A:$A,Planilha2!B:B,"")</f>
        <v>0</v>
      </c>
      <c r="AJ2855">
        <f>_xlfn.XLOOKUP(Tabela5[[#This Row],[UUID]],Planilha2!$A:$A,Planilha2!C:C,"")</f>
        <v>0</v>
      </c>
      <c r="AK2855">
        <f>_xlfn.XLOOKUP(Tabela5[[#This Row],[UUID]],Planilha2!$A:$A,Planilha2!D:D,"")</f>
        <v>0</v>
      </c>
      <c r="AL2855">
        <f>_xlfn.XLOOKUP(Tabela5[[#This Row],[UUID]],Planilha2!$A:$A,Planilha2!E:E,"")</f>
        <v>5</v>
      </c>
      <c r="AM2855">
        <f>_xlfn.XLOOKUP(Tabela5[[#This Row],[UUID]],Planilha2!$A:$A,Planilha2!F:F,"")</f>
        <v>0</v>
      </c>
      <c r="AN2855">
        <f>_xlfn.XLOOKUP(Tabela5[[#This Row],[UUID]],Planilha2!$A:$A,Planilha2!G:G,"")</f>
        <v>0</v>
      </c>
      <c r="AO2855">
        <f>_xlfn.XLOOKUP(Tabela5[[#This Row],[UUID]],Planilha2!$A:$A,Planilha2!H:H,"")</f>
        <v>0</v>
      </c>
      <c r="AP2855">
        <f>_xlfn.XLOOKUP(Tabela5[[#This Row],[UUID]],Planilha2!$A:$A,Planilha2!I:I,"")</f>
        <v>0</v>
      </c>
      <c r="AQ2855">
        <f>_xlfn.XLOOKUP(Tabela5[[#This Row],[UUID]],Planilha2!$A:$A,Planilha2!J:J,"")</f>
        <v>0</v>
      </c>
      <c r="AR2855">
        <f>_xlfn.XLOOKUP(Tabela5[[#This Row],[UUID]],Planilha2!$A:$A,Planilha2!K:K,"")</f>
        <v>0</v>
      </c>
      <c r="AS2855">
        <f>_xlfn.XLOOKUP(Tabela5[[#This Row],[UUID]],Planilha2!$A:$A,Planilha2!L:L,"")</f>
        <v>0</v>
      </c>
      <c r="AT2855">
        <f>_xlfn.XLOOKUP(Tabela5[[#This Row],[UUID]],Planilha2!$A:$A,Planilha2!M:M,"")</f>
        <v>0</v>
      </c>
      <c r="AU2855">
        <f>_xlfn.XLOOKUP(Tabela5[[#This Row],[UUID]],Planilha2!$A:$A,Planilha2!N:N,"")</f>
        <v>0</v>
      </c>
      <c r="AV2855">
        <f>_xlfn.XLOOKUP(Tabela5[[#This Row],[UUID]],Planilha2!$A:$A,Planilha2!O:O,"")</f>
        <v>0</v>
      </c>
    </row>
    <row r="2856" spans="1:48" x14ac:dyDescent="0.2">
      <c r="A2856" t="s">
        <v>10380</v>
      </c>
      <c r="B2856" t="s">
        <v>35</v>
      </c>
      <c r="C2856">
        <v>77671368</v>
      </c>
      <c r="D2856">
        <v>5341226984</v>
      </c>
      <c r="E2856" t="s">
        <v>3935</v>
      </c>
      <c r="F2856" t="s">
        <v>3936</v>
      </c>
      <c r="G2856" t="s">
        <v>3937</v>
      </c>
      <c r="H2856" s="1">
        <v>45931</v>
      </c>
      <c r="I2856">
        <v>202510</v>
      </c>
      <c r="J2856">
        <v>558.61631</v>
      </c>
      <c r="L2856">
        <v>558.62</v>
      </c>
      <c r="N2856">
        <v>90431509</v>
      </c>
      <c r="O2856" s="1">
        <v>46007</v>
      </c>
      <c r="P2856" s="1">
        <v>46059</v>
      </c>
      <c r="R2856">
        <v>67</v>
      </c>
      <c r="S2856" t="s">
        <v>53</v>
      </c>
      <c r="T2856" t="s">
        <v>40</v>
      </c>
      <c r="U2856" t="s">
        <v>40</v>
      </c>
      <c r="V2856" t="s">
        <v>3938</v>
      </c>
      <c r="W2856">
        <v>6</v>
      </c>
      <c r="X2856" t="s">
        <v>42</v>
      </c>
      <c r="Y2856">
        <v>6</v>
      </c>
      <c r="Z2856" t="s">
        <v>40</v>
      </c>
      <c r="AA2856" t="s">
        <v>982</v>
      </c>
      <c r="AB2856" t="s">
        <v>44</v>
      </c>
      <c r="AC2856" t="s">
        <v>45</v>
      </c>
      <c r="AE2856" t="s">
        <v>298</v>
      </c>
      <c r="AF2856" t="s">
        <v>10381</v>
      </c>
      <c r="AG2856" s="1">
        <v>46062</v>
      </c>
      <c r="AH2856" t="s">
        <v>2751</v>
      </c>
      <c r="AI2856">
        <f>_xlfn.XLOOKUP(Tabela5[[#This Row],[UUID]],Planilha2!$A:$A,Planilha2!B:B,"")</f>
        <v>0</v>
      </c>
      <c r="AJ2856">
        <f>_xlfn.XLOOKUP(Tabela5[[#This Row],[UUID]],Planilha2!$A:$A,Planilha2!C:C,"")</f>
        <v>1</v>
      </c>
      <c r="AK2856">
        <f>_xlfn.XLOOKUP(Tabela5[[#This Row],[UUID]],Planilha2!$A:$A,Planilha2!D:D,"")</f>
        <v>2</v>
      </c>
      <c r="AL2856">
        <f>_xlfn.XLOOKUP(Tabela5[[#This Row],[UUID]],Planilha2!$A:$A,Planilha2!E:E,"")</f>
        <v>1</v>
      </c>
      <c r="AM2856">
        <f>_xlfn.XLOOKUP(Tabela5[[#This Row],[UUID]],Planilha2!$A:$A,Planilha2!F:F,"")</f>
        <v>1</v>
      </c>
      <c r="AN2856">
        <f>_xlfn.XLOOKUP(Tabela5[[#This Row],[UUID]],Planilha2!$A:$A,Planilha2!G:G,"")</f>
        <v>1</v>
      </c>
      <c r="AO2856">
        <f>_xlfn.XLOOKUP(Tabela5[[#This Row],[UUID]],Planilha2!$A:$A,Planilha2!H:H,"")</f>
        <v>1</v>
      </c>
      <c r="AP2856">
        <f>_xlfn.XLOOKUP(Tabela5[[#This Row],[UUID]],Planilha2!$A:$A,Planilha2!I:I,"")</f>
        <v>1</v>
      </c>
      <c r="AQ2856">
        <f>_xlfn.XLOOKUP(Tabela5[[#This Row],[UUID]],Planilha2!$A:$A,Planilha2!J:J,"")</f>
        <v>1</v>
      </c>
      <c r="AR2856">
        <f>_xlfn.XLOOKUP(Tabela5[[#This Row],[UUID]],Planilha2!$A:$A,Planilha2!K:K,"")</f>
        <v>1</v>
      </c>
      <c r="AS2856">
        <f>_xlfn.XLOOKUP(Tabela5[[#This Row],[UUID]],Planilha2!$A:$A,Planilha2!L:L,"")</f>
        <v>1</v>
      </c>
      <c r="AT2856">
        <f>_xlfn.XLOOKUP(Tabela5[[#This Row],[UUID]],Planilha2!$A:$A,Planilha2!M:M,"")</f>
        <v>1</v>
      </c>
      <c r="AU2856">
        <f>_xlfn.XLOOKUP(Tabela5[[#This Row],[UUID]],Planilha2!$A:$A,Planilha2!N:N,"")</f>
        <v>1</v>
      </c>
      <c r="AV2856">
        <f>_xlfn.XLOOKUP(Tabela5[[#This Row],[UUID]],Planilha2!$A:$A,Planilha2!O:O,"")</f>
        <v>1</v>
      </c>
    </row>
    <row r="2857" spans="1:48" x14ac:dyDescent="0.2">
      <c r="A2857" t="s">
        <v>10382</v>
      </c>
      <c r="B2857" t="s">
        <v>35</v>
      </c>
      <c r="C2857">
        <v>200104159</v>
      </c>
      <c r="D2857">
        <v>90613414187</v>
      </c>
      <c r="E2857" t="s">
        <v>924</v>
      </c>
      <c r="F2857" t="s">
        <v>6814</v>
      </c>
      <c r="G2857" t="s">
        <v>926</v>
      </c>
      <c r="H2857" s="1">
        <v>45931</v>
      </c>
      <c r="I2857">
        <v>202510</v>
      </c>
      <c r="J2857">
        <v>141.83627000000001</v>
      </c>
      <c r="L2857">
        <v>141.84</v>
      </c>
      <c r="N2857">
        <v>90410080</v>
      </c>
      <c r="O2857" s="1">
        <v>45988</v>
      </c>
      <c r="P2857" s="1">
        <v>45999</v>
      </c>
      <c r="R2857">
        <v>127</v>
      </c>
      <c r="S2857" t="s">
        <v>53</v>
      </c>
      <c r="T2857" t="s">
        <v>40</v>
      </c>
      <c r="U2857" t="s">
        <v>40</v>
      </c>
      <c r="V2857" t="s">
        <v>927</v>
      </c>
      <c r="W2857">
        <v>6</v>
      </c>
      <c r="X2857" t="s">
        <v>42</v>
      </c>
      <c r="Y2857">
        <v>6</v>
      </c>
      <c r="Z2857" t="s">
        <v>40</v>
      </c>
      <c r="AA2857" t="s">
        <v>67</v>
      </c>
      <c r="AB2857" t="s">
        <v>44</v>
      </c>
      <c r="AE2857" t="s">
        <v>2711</v>
      </c>
      <c r="AF2857" t="s">
        <v>10383</v>
      </c>
      <c r="AG2857" s="1">
        <v>45980</v>
      </c>
      <c r="AH2857" t="s">
        <v>70</v>
      </c>
      <c r="AI2857">
        <f>_xlfn.XLOOKUP(Tabela5[[#This Row],[UUID]],Planilha2!$A:$A,Planilha2!B:B,"")</f>
        <v>0</v>
      </c>
      <c r="AJ2857">
        <f>_xlfn.XLOOKUP(Tabela5[[#This Row],[UUID]],Planilha2!$A:$A,Planilha2!C:C,"")</f>
        <v>0</v>
      </c>
      <c r="AK2857">
        <f>_xlfn.XLOOKUP(Tabela5[[#This Row],[UUID]],Planilha2!$A:$A,Planilha2!D:D,"")</f>
        <v>0</v>
      </c>
      <c r="AL2857">
        <f>_xlfn.XLOOKUP(Tabela5[[#This Row],[UUID]],Planilha2!$A:$A,Planilha2!E:E,"")</f>
        <v>5</v>
      </c>
      <c r="AM2857">
        <f>_xlfn.XLOOKUP(Tabela5[[#This Row],[UUID]],Planilha2!$A:$A,Planilha2!F:F,"")</f>
        <v>0</v>
      </c>
      <c r="AN2857">
        <f>_xlfn.XLOOKUP(Tabela5[[#This Row],[UUID]],Planilha2!$A:$A,Planilha2!G:G,"")</f>
        <v>0</v>
      </c>
      <c r="AO2857">
        <f>_xlfn.XLOOKUP(Tabela5[[#This Row],[UUID]],Planilha2!$A:$A,Planilha2!H:H,"")</f>
        <v>0</v>
      </c>
      <c r="AP2857">
        <f>_xlfn.XLOOKUP(Tabela5[[#This Row],[UUID]],Planilha2!$A:$A,Planilha2!I:I,"")</f>
        <v>0</v>
      </c>
      <c r="AQ2857">
        <f>_xlfn.XLOOKUP(Tabela5[[#This Row],[UUID]],Planilha2!$A:$A,Planilha2!J:J,"")</f>
        <v>0</v>
      </c>
      <c r="AR2857">
        <f>_xlfn.XLOOKUP(Tabela5[[#This Row],[UUID]],Planilha2!$A:$A,Planilha2!K:K,"")</f>
        <v>0</v>
      </c>
      <c r="AS2857">
        <f>_xlfn.XLOOKUP(Tabela5[[#This Row],[UUID]],Planilha2!$A:$A,Planilha2!L:L,"")</f>
        <v>0</v>
      </c>
      <c r="AT2857">
        <f>_xlfn.XLOOKUP(Tabela5[[#This Row],[UUID]],Planilha2!$A:$A,Planilha2!M:M,"")</f>
        <v>0</v>
      </c>
      <c r="AU2857">
        <f>_xlfn.XLOOKUP(Tabela5[[#This Row],[UUID]],Planilha2!$A:$A,Planilha2!N:N,"")</f>
        <v>0</v>
      </c>
      <c r="AV2857">
        <f>_xlfn.XLOOKUP(Tabela5[[#This Row],[UUID]],Planilha2!$A:$A,Planilha2!O:O,"")</f>
        <v>0</v>
      </c>
    </row>
    <row r="2858" spans="1:48" x14ac:dyDescent="0.2">
      <c r="A2858" t="s">
        <v>10384</v>
      </c>
      <c r="B2858" t="s">
        <v>35</v>
      </c>
      <c r="C2858">
        <v>64812022</v>
      </c>
      <c r="D2858">
        <v>78675995920</v>
      </c>
      <c r="E2858" t="s">
        <v>6932</v>
      </c>
      <c r="F2858" t="s">
        <v>6933</v>
      </c>
      <c r="G2858" t="s">
        <v>6934</v>
      </c>
      <c r="H2858" s="1">
        <v>45931</v>
      </c>
      <c r="I2858">
        <v>202510</v>
      </c>
      <c r="J2858">
        <v>516.74720000000002</v>
      </c>
      <c r="L2858">
        <v>516.75</v>
      </c>
      <c r="N2858">
        <v>90431580</v>
      </c>
      <c r="O2858" s="1">
        <v>46007</v>
      </c>
      <c r="P2858" s="1">
        <v>46059</v>
      </c>
      <c r="R2858">
        <v>67</v>
      </c>
      <c r="S2858" t="s">
        <v>53</v>
      </c>
      <c r="T2858" t="s">
        <v>40</v>
      </c>
      <c r="U2858" t="s">
        <v>40</v>
      </c>
      <c r="V2858" t="s">
        <v>6935</v>
      </c>
      <c r="W2858">
        <v>6</v>
      </c>
      <c r="X2858" t="s">
        <v>42</v>
      </c>
      <c r="Y2858">
        <v>6</v>
      </c>
      <c r="Z2858" t="s">
        <v>40</v>
      </c>
      <c r="AA2858" t="s">
        <v>982</v>
      </c>
      <c r="AB2858" t="s">
        <v>44</v>
      </c>
      <c r="AC2858" t="s">
        <v>45</v>
      </c>
      <c r="AE2858" t="s">
        <v>298</v>
      </c>
      <c r="AF2858" t="s">
        <v>10385</v>
      </c>
      <c r="AG2858" s="1">
        <v>46065</v>
      </c>
      <c r="AH2858" t="s">
        <v>2751</v>
      </c>
      <c r="AI2858">
        <f>_xlfn.XLOOKUP(Tabela5[[#This Row],[UUID]],Planilha2!$A:$A,Planilha2!B:B,"")</f>
        <v>1</v>
      </c>
      <c r="AJ2858">
        <f>_xlfn.XLOOKUP(Tabela5[[#This Row],[UUID]],Planilha2!$A:$A,Planilha2!C:C,"")</f>
        <v>0</v>
      </c>
      <c r="AK2858">
        <f>_xlfn.XLOOKUP(Tabela5[[#This Row],[UUID]],Planilha2!$A:$A,Planilha2!D:D,"")</f>
        <v>1</v>
      </c>
      <c r="AL2858">
        <f>_xlfn.XLOOKUP(Tabela5[[#This Row],[UUID]],Planilha2!$A:$A,Planilha2!E:E,"")</f>
        <v>1</v>
      </c>
      <c r="AM2858">
        <f>_xlfn.XLOOKUP(Tabela5[[#This Row],[UUID]],Planilha2!$A:$A,Planilha2!F:F,"")</f>
        <v>1</v>
      </c>
      <c r="AN2858">
        <f>_xlfn.XLOOKUP(Tabela5[[#This Row],[UUID]],Planilha2!$A:$A,Planilha2!G:G,"")</f>
        <v>1</v>
      </c>
      <c r="AO2858">
        <f>_xlfn.XLOOKUP(Tabela5[[#This Row],[UUID]],Planilha2!$A:$A,Planilha2!H:H,"")</f>
        <v>1</v>
      </c>
      <c r="AP2858">
        <f>_xlfn.XLOOKUP(Tabela5[[#This Row],[UUID]],Planilha2!$A:$A,Planilha2!I:I,"")</f>
        <v>1</v>
      </c>
      <c r="AQ2858">
        <f>_xlfn.XLOOKUP(Tabela5[[#This Row],[UUID]],Planilha2!$A:$A,Planilha2!J:J,"")</f>
        <v>1</v>
      </c>
      <c r="AR2858">
        <f>_xlfn.XLOOKUP(Tabela5[[#This Row],[UUID]],Planilha2!$A:$A,Planilha2!K:K,"")</f>
        <v>1</v>
      </c>
      <c r="AS2858">
        <f>_xlfn.XLOOKUP(Tabela5[[#This Row],[UUID]],Planilha2!$A:$A,Planilha2!L:L,"")</f>
        <v>1</v>
      </c>
      <c r="AT2858">
        <f>_xlfn.XLOOKUP(Tabela5[[#This Row],[UUID]],Planilha2!$A:$A,Planilha2!M:M,"")</f>
        <v>0</v>
      </c>
      <c r="AU2858">
        <f>_xlfn.XLOOKUP(Tabela5[[#This Row],[UUID]],Planilha2!$A:$A,Planilha2!N:N,"")</f>
        <v>1</v>
      </c>
      <c r="AV2858">
        <f>_xlfn.XLOOKUP(Tabela5[[#This Row],[UUID]],Planilha2!$A:$A,Planilha2!O:O,"")</f>
        <v>1</v>
      </c>
    </row>
    <row r="2859" spans="1:48" x14ac:dyDescent="0.2">
      <c r="A2859" t="s">
        <v>10386</v>
      </c>
      <c r="B2859" t="s">
        <v>35</v>
      </c>
      <c r="C2859">
        <v>48574902</v>
      </c>
      <c r="D2859">
        <v>46681434991</v>
      </c>
      <c r="E2859" t="s">
        <v>10387</v>
      </c>
      <c r="F2859" t="s">
        <v>10388</v>
      </c>
      <c r="G2859" t="s">
        <v>10389</v>
      </c>
      <c r="H2859" s="1">
        <v>45931</v>
      </c>
      <c r="I2859">
        <v>202510</v>
      </c>
      <c r="J2859">
        <v>140.97113999999999</v>
      </c>
      <c r="L2859">
        <v>140.97</v>
      </c>
      <c r="N2859">
        <v>90431590</v>
      </c>
      <c r="O2859" s="1">
        <v>46007</v>
      </c>
      <c r="P2859" s="1">
        <v>46059</v>
      </c>
      <c r="R2859">
        <v>67</v>
      </c>
      <c r="S2859" t="s">
        <v>53</v>
      </c>
      <c r="T2859" t="s">
        <v>40</v>
      </c>
      <c r="U2859" t="s">
        <v>40</v>
      </c>
      <c r="V2859" t="s">
        <v>10390</v>
      </c>
      <c r="W2859">
        <v>6</v>
      </c>
      <c r="X2859" t="s">
        <v>42</v>
      </c>
      <c r="Y2859">
        <v>6</v>
      </c>
      <c r="Z2859" t="s">
        <v>40</v>
      </c>
      <c r="AA2859" t="s">
        <v>982</v>
      </c>
      <c r="AB2859" t="s">
        <v>44</v>
      </c>
      <c r="AC2859" t="s">
        <v>45</v>
      </c>
      <c r="AE2859" t="s">
        <v>298</v>
      </c>
      <c r="AF2859" t="s">
        <v>10391</v>
      </c>
      <c r="AG2859" s="1">
        <v>46065</v>
      </c>
      <c r="AH2859" t="s">
        <v>2751</v>
      </c>
      <c r="AI2859">
        <f>_xlfn.XLOOKUP(Tabela5[[#This Row],[UUID]],Planilha2!$A:$A,Planilha2!B:B,"")</f>
        <v>1</v>
      </c>
      <c r="AJ2859">
        <f>_xlfn.XLOOKUP(Tabela5[[#This Row],[UUID]],Planilha2!$A:$A,Planilha2!C:C,"")</f>
        <v>0</v>
      </c>
      <c r="AK2859">
        <f>_xlfn.XLOOKUP(Tabela5[[#This Row],[UUID]],Planilha2!$A:$A,Planilha2!D:D,"")</f>
        <v>1</v>
      </c>
      <c r="AL2859">
        <f>_xlfn.XLOOKUP(Tabela5[[#This Row],[UUID]],Planilha2!$A:$A,Planilha2!E:E,"")</f>
        <v>0</v>
      </c>
      <c r="AM2859">
        <f>_xlfn.XLOOKUP(Tabela5[[#This Row],[UUID]],Planilha2!$A:$A,Planilha2!F:F,"")</f>
        <v>1</v>
      </c>
      <c r="AN2859">
        <f>_xlfn.XLOOKUP(Tabela5[[#This Row],[UUID]],Planilha2!$A:$A,Planilha2!G:G,"")</f>
        <v>1</v>
      </c>
      <c r="AO2859">
        <f>_xlfn.XLOOKUP(Tabela5[[#This Row],[UUID]],Planilha2!$A:$A,Planilha2!H:H,"")</f>
        <v>1</v>
      </c>
      <c r="AP2859">
        <f>_xlfn.XLOOKUP(Tabela5[[#This Row],[UUID]],Planilha2!$A:$A,Planilha2!I:I,"")</f>
        <v>1</v>
      </c>
      <c r="AQ2859">
        <f>_xlfn.XLOOKUP(Tabela5[[#This Row],[UUID]],Planilha2!$A:$A,Planilha2!J:J,"")</f>
        <v>1</v>
      </c>
      <c r="AR2859">
        <f>_xlfn.XLOOKUP(Tabela5[[#This Row],[UUID]],Planilha2!$A:$A,Planilha2!K:K,"")</f>
        <v>1</v>
      </c>
      <c r="AS2859">
        <f>_xlfn.XLOOKUP(Tabela5[[#This Row],[UUID]],Planilha2!$A:$A,Planilha2!L:L,"")</f>
        <v>1</v>
      </c>
      <c r="AT2859">
        <f>_xlfn.XLOOKUP(Tabela5[[#This Row],[UUID]],Planilha2!$A:$A,Planilha2!M:M,"")</f>
        <v>0</v>
      </c>
      <c r="AU2859">
        <f>_xlfn.XLOOKUP(Tabela5[[#This Row],[UUID]],Planilha2!$A:$A,Planilha2!N:N,"")</f>
        <v>1</v>
      </c>
      <c r="AV2859">
        <f>_xlfn.XLOOKUP(Tabela5[[#This Row],[UUID]],Planilha2!$A:$A,Planilha2!O:O,"")</f>
        <v>1</v>
      </c>
    </row>
    <row r="2860" spans="1:48" x14ac:dyDescent="0.2">
      <c r="A2860" t="s">
        <v>10392</v>
      </c>
      <c r="B2860" t="s">
        <v>35</v>
      </c>
      <c r="C2860">
        <v>200203058</v>
      </c>
      <c r="D2860">
        <v>10023678836</v>
      </c>
      <c r="E2860" t="s">
        <v>3655</v>
      </c>
      <c r="F2860" t="s">
        <v>3656</v>
      </c>
      <c r="G2860" t="s">
        <v>3657</v>
      </c>
      <c r="H2860" s="1">
        <v>45931</v>
      </c>
      <c r="I2860">
        <v>202510</v>
      </c>
      <c r="J2860">
        <v>141.44391999999999</v>
      </c>
      <c r="L2860">
        <v>141.44</v>
      </c>
      <c r="N2860">
        <v>90431712</v>
      </c>
      <c r="O2860" s="1">
        <v>46007</v>
      </c>
      <c r="P2860" s="1">
        <v>46059</v>
      </c>
      <c r="R2860">
        <v>67</v>
      </c>
      <c r="S2860" t="s">
        <v>53</v>
      </c>
      <c r="T2860" t="s">
        <v>40</v>
      </c>
      <c r="U2860" t="s">
        <v>40</v>
      </c>
      <c r="V2860" t="s">
        <v>3658</v>
      </c>
      <c r="W2860">
        <v>6</v>
      </c>
      <c r="X2860" t="s">
        <v>42</v>
      </c>
      <c r="Y2860">
        <v>6</v>
      </c>
      <c r="Z2860" t="s">
        <v>40</v>
      </c>
      <c r="AA2860" t="s">
        <v>67</v>
      </c>
      <c r="AB2860" t="s">
        <v>44</v>
      </c>
      <c r="AC2860" t="s">
        <v>45</v>
      </c>
      <c r="AE2860" t="s">
        <v>298</v>
      </c>
      <c r="AF2860" t="s">
        <v>10393</v>
      </c>
      <c r="AG2860" s="1">
        <v>46054</v>
      </c>
      <c r="AH2860" t="s">
        <v>2751</v>
      </c>
      <c r="AI2860">
        <f>_xlfn.XLOOKUP(Tabela5[[#This Row],[UUID]],Planilha2!$A:$A,Planilha2!B:B,"")</f>
        <v>1</v>
      </c>
      <c r="AJ2860">
        <f>_xlfn.XLOOKUP(Tabela5[[#This Row],[UUID]],Planilha2!$A:$A,Planilha2!C:C,"")</f>
        <v>1</v>
      </c>
      <c r="AK2860">
        <f>_xlfn.XLOOKUP(Tabela5[[#This Row],[UUID]],Planilha2!$A:$A,Planilha2!D:D,"")</f>
        <v>2</v>
      </c>
      <c r="AL2860">
        <f>_xlfn.XLOOKUP(Tabela5[[#This Row],[UUID]],Planilha2!$A:$A,Planilha2!E:E,"")</f>
        <v>0</v>
      </c>
      <c r="AM2860">
        <f>_xlfn.XLOOKUP(Tabela5[[#This Row],[UUID]],Planilha2!$A:$A,Planilha2!F:F,"")</f>
        <v>0</v>
      </c>
      <c r="AN2860">
        <f>_xlfn.XLOOKUP(Tabela5[[#This Row],[UUID]],Planilha2!$A:$A,Planilha2!G:G,"")</f>
        <v>1</v>
      </c>
      <c r="AO2860">
        <f>_xlfn.XLOOKUP(Tabela5[[#This Row],[UUID]],Planilha2!$A:$A,Planilha2!H:H,"")</f>
        <v>1</v>
      </c>
      <c r="AP2860">
        <f>_xlfn.XLOOKUP(Tabela5[[#This Row],[UUID]],Planilha2!$A:$A,Planilha2!I:I,"")</f>
        <v>1</v>
      </c>
      <c r="AQ2860">
        <f>_xlfn.XLOOKUP(Tabela5[[#This Row],[UUID]],Planilha2!$A:$A,Planilha2!J:J,"")</f>
        <v>1</v>
      </c>
      <c r="AR2860">
        <f>_xlfn.XLOOKUP(Tabela5[[#This Row],[UUID]],Planilha2!$A:$A,Planilha2!K:K,"")</f>
        <v>1</v>
      </c>
      <c r="AS2860">
        <f>_xlfn.XLOOKUP(Tabela5[[#This Row],[UUID]],Planilha2!$A:$A,Planilha2!L:L,"")</f>
        <v>1</v>
      </c>
      <c r="AT2860">
        <f>_xlfn.XLOOKUP(Tabela5[[#This Row],[UUID]],Planilha2!$A:$A,Planilha2!M:M,"")</f>
        <v>1</v>
      </c>
      <c r="AU2860">
        <f>_xlfn.XLOOKUP(Tabela5[[#This Row],[UUID]],Planilha2!$A:$A,Planilha2!N:N,"")</f>
        <v>1</v>
      </c>
      <c r="AV2860">
        <f>_xlfn.XLOOKUP(Tabela5[[#This Row],[UUID]],Planilha2!$A:$A,Planilha2!O:O,"")</f>
        <v>1</v>
      </c>
    </row>
    <row r="2861" spans="1:48" x14ac:dyDescent="0.2">
      <c r="A2861" t="s">
        <v>10394</v>
      </c>
      <c r="B2861" t="s">
        <v>35</v>
      </c>
      <c r="C2861">
        <v>10007812076</v>
      </c>
      <c r="D2861">
        <v>11668251833</v>
      </c>
      <c r="E2861" t="s">
        <v>936</v>
      </c>
      <c r="F2861" t="s">
        <v>9988</v>
      </c>
      <c r="G2861" t="s">
        <v>938</v>
      </c>
      <c r="H2861" s="1">
        <v>45931</v>
      </c>
      <c r="I2861">
        <v>202510</v>
      </c>
      <c r="J2861">
        <v>273.39884999999998</v>
      </c>
      <c r="K2861">
        <v>5.51</v>
      </c>
      <c r="L2861">
        <v>278.91000000000003</v>
      </c>
      <c r="N2861">
        <v>90410045</v>
      </c>
      <c r="O2861" s="1">
        <v>45988</v>
      </c>
      <c r="P2861" s="1">
        <v>45999</v>
      </c>
      <c r="R2861">
        <v>127</v>
      </c>
      <c r="S2861" t="s">
        <v>53</v>
      </c>
      <c r="T2861" t="s">
        <v>40</v>
      </c>
      <c r="U2861" t="s">
        <v>40</v>
      </c>
      <c r="V2861" t="s">
        <v>939</v>
      </c>
      <c r="W2861">
        <v>6</v>
      </c>
      <c r="X2861" t="s">
        <v>42</v>
      </c>
      <c r="Y2861">
        <v>6</v>
      </c>
      <c r="Z2861" t="s">
        <v>40</v>
      </c>
      <c r="AA2861" t="s">
        <v>67</v>
      </c>
      <c r="AB2861" t="s">
        <v>44</v>
      </c>
      <c r="AE2861" t="s">
        <v>2711</v>
      </c>
      <c r="AF2861" t="s">
        <v>10395</v>
      </c>
      <c r="AG2861" s="1">
        <v>45980</v>
      </c>
      <c r="AH2861" t="s">
        <v>70</v>
      </c>
      <c r="AI2861">
        <f>_xlfn.XLOOKUP(Tabela5[[#This Row],[UUID]],Planilha2!$A:$A,Planilha2!B:B,"")</f>
        <v>0</v>
      </c>
      <c r="AJ2861">
        <f>_xlfn.XLOOKUP(Tabela5[[#This Row],[UUID]],Planilha2!$A:$A,Planilha2!C:C,"")</f>
        <v>0</v>
      </c>
      <c r="AK2861">
        <f>_xlfn.XLOOKUP(Tabela5[[#This Row],[UUID]],Planilha2!$A:$A,Planilha2!D:D,"")</f>
        <v>0</v>
      </c>
      <c r="AL2861">
        <f>_xlfn.XLOOKUP(Tabela5[[#This Row],[UUID]],Planilha2!$A:$A,Planilha2!E:E,"")</f>
        <v>5</v>
      </c>
      <c r="AM2861">
        <f>_xlfn.XLOOKUP(Tabela5[[#This Row],[UUID]],Planilha2!$A:$A,Planilha2!F:F,"")</f>
        <v>0</v>
      </c>
      <c r="AN2861">
        <f>_xlfn.XLOOKUP(Tabela5[[#This Row],[UUID]],Planilha2!$A:$A,Planilha2!G:G,"")</f>
        <v>0</v>
      </c>
      <c r="AO2861">
        <f>_xlfn.XLOOKUP(Tabela5[[#This Row],[UUID]],Planilha2!$A:$A,Planilha2!H:H,"")</f>
        <v>0</v>
      </c>
      <c r="AP2861">
        <f>_xlfn.XLOOKUP(Tabela5[[#This Row],[UUID]],Planilha2!$A:$A,Planilha2!I:I,"")</f>
        <v>0</v>
      </c>
      <c r="AQ2861">
        <f>_xlfn.XLOOKUP(Tabela5[[#This Row],[UUID]],Planilha2!$A:$A,Planilha2!J:J,"")</f>
        <v>0</v>
      </c>
      <c r="AR2861">
        <f>_xlfn.XLOOKUP(Tabela5[[#This Row],[UUID]],Planilha2!$A:$A,Planilha2!K:K,"")</f>
        <v>0</v>
      </c>
      <c r="AS2861">
        <f>_xlfn.XLOOKUP(Tabela5[[#This Row],[UUID]],Planilha2!$A:$A,Planilha2!L:L,"")</f>
        <v>0</v>
      </c>
      <c r="AT2861">
        <f>_xlfn.XLOOKUP(Tabela5[[#This Row],[UUID]],Planilha2!$A:$A,Planilha2!M:M,"")</f>
        <v>0</v>
      </c>
      <c r="AU2861">
        <f>_xlfn.XLOOKUP(Tabela5[[#This Row],[UUID]],Planilha2!$A:$A,Planilha2!N:N,"")</f>
        <v>0</v>
      </c>
      <c r="AV2861">
        <f>_xlfn.XLOOKUP(Tabela5[[#This Row],[UUID]],Planilha2!$A:$A,Planilha2!O:O,"")</f>
        <v>0</v>
      </c>
    </row>
    <row r="2862" spans="1:48" x14ac:dyDescent="0.2">
      <c r="A2862" t="s">
        <v>10396</v>
      </c>
      <c r="B2862" t="s">
        <v>35</v>
      </c>
      <c r="C2862">
        <v>10036597838</v>
      </c>
      <c r="D2862">
        <v>70546301142</v>
      </c>
      <c r="E2862" t="s">
        <v>3665</v>
      </c>
      <c r="F2862" t="s">
        <v>3666</v>
      </c>
      <c r="G2862" t="s">
        <v>3667</v>
      </c>
      <c r="H2862" s="1">
        <v>45931</v>
      </c>
      <c r="I2862">
        <v>202510</v>
      </c>
      <c r="J2862">
        <v>184.86126999999999</v>
      </c>
      <c r="L2862">
        <v>184.86</v>
      </c>
      <c r="N2862">
        <v>90410120</v>
      </c>
      <c r="O2862" s="1">
        <v>45988</v>
      </c>
      <c r="P2862" s="1">
        <v>45999</v>
      </c>
      <c r="R2862">
        <v>127</v>
      </c>
      <c r="S2862" t="s">
        <v>53</v>
      </c>
      <c r="T2862" t="s">
        <v>40</v>
      </c>
      <c r="U2862" t="s">
        <v>40</v>
      </c>
      <c r="V2862" t="s">
        <v>3668</v>
      </c>
      <c r="W2862">
        <v>6</v>
      </c>
      <c r="X2862" t="s">
        <v>42</v>
      </c>
      <c r="Y2862">
        <v>6</v>
      </c>
      <c r="Z2862" t="s">
        <v>40</v>
      </c>
      <c r="AA2862" t="s">
        <v>67</v>
      </c>
      <c r="AB2862" t="s">
        <v>44</v>
      </c>
      <c r="AE2862" t="s">
        <v>2711</v>
      </c>
      <c r="AF2862" t="s">
        <v>10397</v>
      </c>
      <c r="AG2862" s="1">
        <v>45980</v>
      </c>
      <c r="AH2862" t="s">
        <v>70</v>
      </c>
      <c r="AI2862">
        <f>_xlfn.XLOOKUP(Tabela5[[#This Row],[UUID]],Planilha2!$A:$A,Planilha2!B:B,"")</f>
        <v>0</v>
      </c>
      <c r="AJ2862">
        <f>_xlfn.XLOOKUP(Tabela5[[#This Row],[UUID]],Planilha2!$A:$A,Planilha2!C:C,"")</f>
        <v>0</v>
      </c>
      <c r="AK2862">
        <f>_xlfn.XLOOKUP(Tabela5[[#This Row],[UUID]],Planilha2!$A:$A,Planilha2!D:D,"")</f>
        <v>0</v>
      </c>
      <c r="AL2862">
        <f>_xlfn.XLOOKUP(Tabela5[[#This Row],[UUID]],Planilha2!$A:$A,Planilha2!E:E,"")</f>
        <v>5</v>
      </c>
      <c r="AM2862">
        <f>_xlfn.XLOOKUP(Tabela5[[#This Row],[UUID]],Planilha2!$A:$A,Planilha2!F:F,"")</f>
        <v>0</v>
      </c>
      <c r="AN2862">
        <f>_xlfn.XLOOKUP(Tabela5[[#This Row],[UUID]],Planilha2!$A:$A,Planilha2!G:G,"")</f>
        <v>0</v>
      </c>
      <c r="AO2862">
        <f>_xlfn.XLOOKUP(Tabela5[[#This Row],[UUID]],Planilha2!$A:$A,Planilha2!H:H,"")</f>
        <v>0</v>
      </c>
      <c r="AP2862">
        <f>_xlfn.XLOOKUP(Tabela5[[#This Row],[UUID]],Planilha2!$A:$A,Planilha2!I:I,"")</f>
        <v>0</v>
      </c>
      <c r="AQ2862">
        <f>_xlfn.XLOOKUP(Tabela5[[#This Row],[UUID]],Planilha2!$A:$A,Planilha2!J:J,"")</f>
        <v>0</v>
      </c>
      <c r="AR2862">
        <f>_xlfn.XLOOKUP(Tabela5[[#This Row],[UUID]],Planilha2!$A:$A,Planilha2!K:K,"")</f>
        <v>0</v>
      </c>
      <c r="AS2862">
        <f>_xlfn.XLOOKUP(Tabela5[[#This Row],[UUID]],Planilha2!$A:$A,Planilha2!L:L,"")</f>
        <v>0</v>
      </c>
      <c r="AT2862">
        <f>_xlfn.XLOOKUP(Tabela5[[#This Row],[UUID]],Planilha2!$A:$A,Planilha2!M:M,"")</f>
        <v>0</v>
      </c>
      <c r="AU2862">
        <f>_xlfn.XLOOKUP(Tabela5[[#This Row],[UUID]],Planilha2!$A:$A,Planilha2!N:N,"")</f>
        <v>0</v>
      </c>
      <c r="AV2862">
        <f>_xlfn.XLOOKUP(Tabela5[[#This Row],[UUID]],Planilha2!$A:$A,Planilha2!O:O,"")</f>
        <v>0</v>
      </c>
    </row>
    <row r="2863" spans="1:48" x14ac:dyDescent="0.2">
      <c r="A2863" t="s">
        <v>10398</v>
      </c>
      <c r="B2863" t="s">
        <v>35</v>
      </c>
      <c r="C2863">
        <v>610255680</v>
      </c>
      <c r="D2863">
        <v>89418336120</v>
      </c>
      <c r="E2863" t="s">
        <v>3673</v>
      </c>
      <c r="F2863" t="s">
        <v>8760</v>
      </c>
      <c r="G2863" t="s">
        <v>3675</v>
      </c>
      <c r="H2863" s="1">
        <v>45931</v>
      </c>
      <c r="I2863">
        <v>202510</v>
      </c>
      <c r="J2863">
        <v>210.37526</v>
      </c>
      <c r="L2863">
        <v>210.38</v>
      </c>
      <c r="N2863">
        <v>90410106</v>
      </c>
      <c r="O2863" s="1">
        <v>45988</v>
      </c>
      <c r="P2863" s="1">
        <v>45999</v>
      </c>
      <c r="R2863">
        <v>127</v>
      </c>
      <c r="S2863" t="s">
        <v>53</v>
      </c>
      <c r="T2863" t="s">
        <v>40</v>
      </c>
      <c r="U2863" t="s">
        <v>40</v>
      </c>
      <c r="V2863" t="s">
        <v>3676</v>
      </c>
      <c r="W2863">
        <v>6</v>
      </c>
      <c r="X2863" t="s">
        <v>42</v>
      </c>
      <c r="Y2863">
        <v>6</v>
      </c>
      <c r="Z2863" t="s">
        <v>40</v>
      </c>
      <c r="AA2863" t="s">
        <v>67</v>
      </c>
      <c r="AB2863" t="s">
        <v>44</v>
      </c>
      <c r="AE2863" t="s">
        <v>2711</v>
      </c>
      <c r="AF2863" t="s">
        <v>10399</v>
      </c>
      <c r="AG2863" s="1">
        <v>45980</v>
      </c>
      <c r="AH2863" t="s">
        <v>70</v>
      </c>
      <c r="AI2863">
        <f>_xlfn.XLOOKUP(Tabela5[[#This Row],[UUID]],Planilha2!$A:$A,Planilha2!B:B,"")</f>
        <v>0</v>
      </c>
      <c r="AJ2863">
        <f>_xlfn.XLOOKUP(Tabela5[[#This Row],[UUID]],Planilha2!$A:$A,Planilha2!C:C,"")</f>
        <v>0</v>
      </c>
      <c r="AK2863">
        <f>_xlfn.XLOOKUP(Tabela5[[#This Row],[UUID]],Planilha2!$A:$A,Planilha2!D:D,"")</f>
        <v>0</v>
      </c>
      <c r="AL2863">
        <f>_xlfn.XLOOKUP(Tabela5[[#This Row],[UUID]],Planilha2!$A:$A,Planilha2!E:E,"")</f>
        <v>5</v>
      </c>
      <c r="AM2863">
        <f>_xlfn.XLOOKUP(Tabela5[[#This Row],[UUID]],Planilha2!$A:$A,Planilha2!F:F,"")</f>
        <v>0</v>
      </c>
      <c r="AN2863">
        <f>_xlfn.XLOOKUP(Tabela5[[#This Row],[UUID]],Planilha2!$A:$A,Planilha2!G:G,"")</f>
        <v>0</v>
      </c>
      <c r="AO2863">
        <f>_xlfn.XLOOKUP(Tabela5[[#This Row],[UUID]],Planilha2!$A:$A,Planilha2!H:H,"")</f>
        <v>0</v>
      </c>
      <c r="AP2863">
        <f>_xlfn.XLOOKUP(Tabela5[[#This Row],[UUID]],Planilha2!$A:$A,Planilha2!I:I,"")</f>
        <v>0</v>
      </c>
      <c r="AQ2863">
        <f>_xlfn.XLOOKUP(Tabela5[[#This Row],[UUID]],Planilha2!$A:$A,Planilha2!J:J,"")</f>
        <v>0</v>
      </c>
      <c r="AR2863">
        <f>_xlfn.XLOOKUP(Tabela5[[#This Row],[UUID]],Planilha2!$A:$A,Planilha2!K:K,"")</f>
        <v>0</v>
      </c>
      <c r="AS2863">
        <f>_xlfn.XLOOKUP(Tabela5[[#This Row],[UUID]],Planilha2!$A:$A,Planilha2!L:L,"")</f>
        <v>0</v>
      </c>
      <c r="AT2863">
        <f>_xlfn.XLOOKUP(Tabela5[[#This Row],[UUID]],Planilha2!$A:$A,Planilha2!M:M,"")</f>
        <v>0</v>
      </c>
      <c r="AU2863">
        <f>_xlfn.XLOOKUP(Tabela5[[#This Row],[UUID]],Planilha2!$A:$A,Planilha2!N:N,"")</f>
        <v>0</v>
      </c>
      <c r="AV2863">
        <f>_xlfn.XLOOKUP(Tabela5[[#This Row],[UUID]],Planilha2!$A:$A,Planilha2!O:O,"")</f>
        <v>0</v>
      </c>
    </row>
    <row r="2864" spans="1:48" x14ac:dyDescent="0.2">
      <c r="A2864" t="s">
        <v>10400</v>
      </c>
      <c r="B2864" t="s">
        <v>35</v>
      </c>
      <c r="C2864">
        <v>4830068797</v>
      </c>
      <c r="D2864">
        <v>35959193353</v>
      </c>
      <c r="E2864" t="s">
        <v>3685</v>
      </c>
      <c r="F2864" t="s">
        <v>8763</v>
      </c>
      <c r="G2864" t="s">
        <v>3687</v>
      </c>
      <c r="H2864" s="1">
        <v>45931</v>
      </c>
      <c r="I2864">
        <v>202510</v>
      </c>
      <c r="J2864">
        <v>1000.03621</v>
      </c>
      <c r="L2864">
        <v>1000.04</v>
      </c>
      <c r="N2864">
        <v>90410048</v>
      </c>
      <c r="O2864" s="1">
        <v>45988</v>
      </c>
      <c r="P2864" s="1">
        <v>45999</v>
      </c>
      <c r="R2864">
        <v>127</v>
      </c>
      <c r="S2864" t="s">
        <v>53</v>
      </c>
      <c r="T2864" t="s">
        <v>40</v>
      </c>
      <c r="U2864" t="s">
        <v>40</v>
      </c>
      <c r="V2864" t="s">
        <v>3688</v>
      </c>
      <c r="W2864">
        <v>6</v>
      </c>
      <c r="X2864" t="s">
        <v>42</v>
      </c>
      <c r="Y2864">
        <v>6</v>
      </c>
      <c r="Z2864" t="s">
        <v>40</v>
      </c>
      <c r="AA2864" t="s">
        <v>67</v>
      </c>
      <c r="AB2864" t="s">
        <v>44</v>
      </c>
      <c r="AE2864" t="s">
        <v>2711</v>
      </c>
      <c r="AF2864" t="s">
        <v>10401</v>
      </c>
      <c r="AG2864" s="1">
        <v>46054</v>
      </c>
      <c r="AH2864" t="s">
        <v>2751</v>
      </c>
      <c r="AI2864">
        <f>_xlfn.XLOOKUP(Tabela5[[#This Row],[UUID]],Planilha2!$A:$A,Planilha2!B:B,"")</f>
        <v>1</v>
      </c>
      <c r="AJ2864">
        <f>_xlfn.XLOOKUP(Tabela5[[#This Row],[UUID]],Planilha2!$A:$A,Planilha2!C:C,"")</f>
        <v>1</v>
      </c>
      <c r="AK2864">
        <f>_xlfn.XLOOKUP(Tabela5[[#This Row],[UUID]],Planilha2!$A:$A,Planilha2!D:D,"")</f>
        <v>2</v>
      </c>
      <c r="AL2864">
        <f>_xlfn.XLOOKUP(Tabela5[[#This Row],[UUID]],Planilha2!$A:$A,Planilha2!E:E,"")</f>
        <v>0</v>
      </c>
      <c r="AM2864">
        <f>_xlfn.XLOOKUP(Tabela5[[#This Row],[UUID]],Planilha2!$A:$A,Planilha2!F:F,"")</f>
        <v>0</v>
      </c>
      <c r="AN2864">
        <f>_xlfn.XLOOKUP(Tabela5[[#This Row],[UUID]],Planilha2!$A:$A,Planilha2!G:G,"")</f>
        <v>1</v>
      </c>
      <c r="AO2864">
        <f>_xlfn.XLOOKUP(Tabela5[[#This Row],[UUID]],Planilha2!$A:$A,Planilha2!H:H,"")</f>
        <v>1</v>
      </c>
      <c r="AP2864">
        <f>_xlfn.XLOOKUP(Tabela5[[#This Row],[UUID]],Planilha2!$A:$A,Planilha2!I:I,"")</f>
        <v>1</v>
      </c>
      <c r="AQ2864">
        <f>_xlfn.XLOOKUP(Tabela5[[#This Row],[UUID]],Planilha2!$A:$A,Planilha2!J:J,"")</f>
        <v>1</v>
      </c>
      <c r="AR2864">
        <f>_xlfn.XLOOKUP(Tabela5[[#This Row],[UUID]],Planilha2!$A:$A,Planilha2!K:K,"")</f>
        <v>1</v>
      </c>
      <c r="AS2864">
        <f>_xlfn.XLOOKUP(Tabela5[[#This Row],[UUID]],Planilha2!$A:$A,Planilha2!L:L,"")</f>
        <v>1</v>
      </c>
      <c r="AT2864">
        <f>_xlfn.XLOOKUP(Tabela5[[#This Row],[UUID]],Planilha2!$A:$A,Planilha2!M:M,"")</f>
        <v>1</v>
      </c>
      <c r="AU2864">
        <f>_xlfn.XLOOKUP(Tabela5[[#This Row],[UUID]],Planilha2!$A:$A,Planilha2!N:N,"")</f>
        <v>1</v>
      </c>
      <c r="AV2864">
        <f>_xlfn.XLOOKUP(Tabela5[[#This Row],[UUID]],Planilha2!$A:$A,Planilha2!O:O,"")</f>
        <v>1</v>
      </c>
    </row>
    <row r="2865" spans="1:48" x14ac:dyDescent="0.2">
      <c r="A2865" t="s">
        <v>10402</v>
      </c>
      <c r="B2865" t="s">
        <v>35</v>
      </c>
      <c r="C2865">
        <v>760215029</v>
      </c>
      <c r="D2865">
        <v>71035559153</v>
      </c>
      <c r="E2865" t="s">
        <v>960</v>
      </c>
      <c r="F2865" t="s">
        <v>7289</v>
      </c>
      <c r="G2865" t="s">
        <v>962</v>
      </c>
      <c r="H2865" s="1">
        <v>45931</v>
      </c>
      <c r="I2865">
        <v>202510</v>
      </c>
      <c r="J2865">
        <v>271.74405999999999</v>
      </c>
      <c r="L2865">
        <v>271.74</v>
      </c>
      <c r="N2865">
        <v>90410052</v>
      </c>
      <c r="O2865" s="1">
        <v>45988</v>
      </c>
      <c r="P2865" s="1">
        <v>45999</v>
      </c>
      <c r="R2865">
        <v>127</v>
      </c>
      <c r="S2865" t="s">
        <v>53</v>
      </c>
      <c r="T2865" t="s">
        <v>40</v>
      </c>
      <c r="U2865" t="s">
        <v>40</v>
      </c>
      <c r="V2865" t="s">
        <v>963</v>
      </c>
      <c r="W2865">
        <v>6</v>
      </c>
      <c r="X2865" t="s">
        <v>42</v>
      </c>
      <c r="Y2865">
        <v>6</v>
      </c>
      <c r="Z2865" t="s">
        <v>40</v>
      </c>
      <c r="AA2865" t="s">
        <v>67</v>
      </c>
      <c r="AB2865" t="s">
        <v>44</v>
      </c>
      <c r="AE2865" t="s">
        <v>2711</v>
      </c>
      <c r="AF2865" t="s">
        <v>10403</v>
      </c>
      <c r="AG2865" s="1">
        <v>45987</v>
      </c>
      <c r="AH2865" t="s">
        <v>70</v>
      </c>
      <c r="AI2865">
        <f>_xlfn.XLOOKUP(Tabela5[[#This Row],[UUID]],Planilha2!$A:$A,Planilha2!B:B,"")</f>
        <v>0</v>
      </c>
      <c r="AJ2865">
        <f>_xlfn.XLOOKUP(Tabela5[[#This Row],[UUID]],Planilha2!$A:$A,Planilha2!C:C,"")</f>
        <v>0</v>
      </c>
      <c r="AK2865">
        <f>_xlfn.XLOOKUP(Tabela5[[#This Row],[UUID]],Planilha2!$A:$A,Planilha2!D:D,"")</f>
        <v>0</v>
      </c>
      <c r="AL2865">
        <f>_xlfn.XLOOKUP(Tabela5[[#This Row],[UUID]],Planilha2!$A:$A,Planilha2!E:E,"")</f>
        <v>5</v>
      </c>
      <c r="AM2865">
        <f>_xlfn.XLOOKUP(Tabela5[[#This Row],[UUID]],Planilha2!$A:$A,Planilha2!F:F,"")</f>
        <v>0</v>
      </c>
      <c r="AN2865">
        <f>_xlfn.XLOOKUP(Tabela5[[#This Row],[UUID]],Planilha2!$A:$A,Planilha2!G:G,"")</f>
        <v>0</v>
      </c>
      <c r="AO2865">
        <f>_xlfn.XLOOKUP(Tabela5[[#This Row],[UUID]],Planilha2!$A:$A,Planilha2!H:H,"")</f>
        <v>0</v>
      </c>
      <c r="AP2865">
        <f>_xlfn.XLOOKUP(Tabela5[[#This Row],[UUID]],Planilha2!$A:$A,Planilha2!I:I,"")</f>
        <v>0</v>
      </c>
      <c r="AQ2865">
        <f>_xlfn.XLOOKUP(Tabela5[[#This Row],[UUID]],Planilha2!$A:$A,Planilha2!J:J,"")</f>
        <v>0</v>
      </c>
      <c r="AR2865">
        <f>_xlfn.XLOOKUP(Tabela5[[#This Row],[UUID]],Planilha2!$A:$A,Planilha2!K:K,"")</f>
        <v>0</v>
      </c>
      <c r="AS2865">
        <f>_xlfn.XLOOKUP(Tabela5[[#This Row],[UUID]],Planilha2!$A:$A,Planilha2!L:L,"")</f>
        <v>0</v>
      </c>
      <c r="AT2865">
        <f>_xlfn.XLOOKUP(Tabela5[[#This Row],[UUID]],Planilha2!$A:$A,Planilha2!M:M,"")</f>
        <v>0</v>
      </c>
      <c r="AU2865">
        <f>_xlfn.XLOOKUP(Tabela5[[#This Row],[UUID]],Planilha2!$A:$A,Planilha2!N:N,"")</f>
        <v>0</v>
      </c>
      <c r="AV2865">
        <f>_xlfn.XLOOKUP(Tabela5[[#This Row],[UUID]],Planilha2!$A:$A,Planilha2!O:O,"")</f>
        <v>0</v>
      </c>
    </row>
    <row r="2866" spans="1:48" x14ac:dyDescent="0.2">
      <c r="A2866" t="s">
        <v>10404</v>
      </c>
      <c r="B2866" t="s">
        <v>35</v>
      </c>
      <c r="C2866">
        <v>4830381311</v>
      </c>
      <c r="D2866">
        <v>77782623120</v>
      </c>
      <c r="E2866" t="s">
        <v>10405</v>
      </c>
      <c r="F2866" t="s">
        <v>10406</v>
      </c>
      <c r="G2866" t="s">
        <v>10407</v>
      </c>
      <c r="H2866" s="1">
        <v>45931</v>
      </c>
      <c r="I2866">
        <v>202510</v>
      </c>
      <c r="J2866">
        <v>190.39563999999999</v>
      </c>
      <c r="L2866">
        <v>190.4</v>
      </c>
      <c r="N2866">
        <v>90430937</v>
      </c>
      <c r="O2866" s="1">
        <v>46007</v>
      </c>
      <c r="P2866" s="1">
        <v>46059</v>
      </c>
      <c r="R2866">
        <v>67</v>
      </c>
      <c r="S2866" t="s">
        <v>53</v>
      </c>
      <c r="T2866" t="s">
        <v>40</v>
      </c>
      <c r="U2866" t="s">
        <v>40</v>
      </c>
      <c r="V2866" t="s">
        <v>10408</v>
      </c>
      <c r="W2866">
        <v>6</v>
      </c>
      <c r="X2866" t="s">
        <v>42</v>
      </c>
      <c r="Y2866">
        <v>6</v>
      </c>
      <c r="Z2866" t="s">
        <v>40</v>
      </c>
      <c r="AA2866" t="s">
        <v>67</v>
      </c>
      <c r="AB2866" t="s">
        <v>44</v>
      </c>
      <c r="AC2866" t="s">
        <v>45</v>
      </c>
      <c r="AE2866" t="s">
        <v>298</v>
      </c>
      <c r="AF2866" t="s">
        <v>10409</v>
      </c>
      <c r="AG2866" s="1">
        <v>46062</v>
      </c>
      <c r="AH2866" t="s">
        <v>2751</v>
      </c>
      <c r="AI2866">
        <f>_xlfn.XLOOKUP(Tabela5[[#This Row],[UUID]],Planilha2!$A:$A,Planilha2!B:B,"")</f>
        <v>0</v>
      </c>
      <c r="AJ2866">
        <f>_xlfn.XLOOKUP(Tabela5[[#This Row],[UUID]],Planilha2!$A:$A,Planilha2!C:C,"")</f>
        <v>1</v>
      </c>
      <c r="AK2866">
        <f>_xlfn.XLOOKUP(Tabela5[[#This Row],[UUID]],Planilha2!$A:$A,Planilha2!D:D,"")</f>
        <v>1</v>
      </c>
      <c r="AL2866">
        <f>_xlfn.XLOOKUP(Tabela5[[#This Row],[UUID]],Planilha2!$A:$A,Planilha2!E:E,"")</f>
        <v>0</v>
      </c>
      <c r="AM2866">
        <f>_xlfn.XLOOKUP(Tabela5[[#This Row],[UUID]],Planilha2!$A:$A,Planilha2!F:F,"")</f>
        <v>1</v>
      </c>
      <c r="AN2866">
        <f>_xlfn.XLOOKUP(Tabela5[[#This Row],[UUID]],Planilha2!$A:$A,Planilha2!G:G,"")</f>
        <v>1</v>
      </c>
      <c r="AO2866">
        <f>_xlfn.XLOOKUP(Tabela5[[#This Row],[UUID]],Planilha2!$A:$A,Planilha2!H:H,"")</f>
        <v>1</v>
      </c>
      <c r="AP2866">
        <f>_xlfn.XLOOKUP(Tabela5[[#This Row],[UUID]],Planilha2!$A:$A,Planilha2!I:I,"")</f>
        <v>1</v>
      </c>
      <c r="AQ2866">
        <f>_xlfn.XLOOKUP(Tabela5[[#This Row],[UUID]],Planilha2!$A:$A,Planilha2!J:J,"")</f>
        <v>1</v>
      </c>
      <c r="AR2866">
        <f>_xlfn.XLOOKUP(Tabela5[[#This Row],[UUID]],Planilha2!$A:$A,Planilha2!K:K,"")</f>
        <v>1</v>
      </c>
      <c r="AS2866">
        <f>_xlfn.XLOOKUP(Tabela5[[#This Row],[UUID]],Planilha2!$A:$A,Planilha2!L:L,"")</f>
        <v>1</v>
      </c>
      <c r="AT2866">
        <f>_xlfn.XLOOKUP(Tabela5[[#This Row],[UUID]],Planilha2!$A:$A,Planilha2!M:M,"")</f>
        <v>1</v>
      </c>
      <c r="AU2866">
        <f>_xlfn.XLOOKUP(Tabela5[[#This Row],[UUID]],Planilha2!$A:$A,Planilha2!N:N,"")</f>
        <v>1</v>
      </c>
      <c r="AV2866">
        <f>_xlfn.XLOOKUP(Tabela5[[#This Row],[UUID]],Planilha2!$A:$A,Planilha2!O:O,"")</f>
        <v>1</v>
      </c>
    </row>
    <row r="2867" spans="1:48" x14ac:dyDescent="0.2">
      <c r="A2867" t="s">
        <v>10410</v>
      </c>
      <c r="B2867" t="s">
        <v>35</v>
      </c>
      <c r="C2867">
        <v>10016331158</v>
      </c>
      <c r="D2867">
        <v>60433370106</v>
      </c>
      <c r="E2867" t="s">
        <v>3713</v>
      </c>
      <c r="F2867" t="s">
        <v>8776</v>
      </c>
      <c r="G2867" t="s">
        <v>3715</v>
      </c>
      <c r="H2867" s="1">
        <v>45931</v>
      </c>
      <c r="I2867">
        <v>202510</v>
      </c>
      <c r="J2867">
        <v>168.93406999999999</v>
      </c>
      <c r="L2867">
        <v>168.93</v>
      </c>
      <c r="N2867">
        <v>90410071</v>
      </c>
      <c r="O2867" s="1">
        <v>45988</v>
      </c>
      <c r="P2867" s="1">
        <v>45999</v>
      </c>
      <c r="R2867">
        <v>127</v>
      </c>
      <c r="S2867" t="s">
        <v>53</v>
      </c>
      <c r="T2867" t="s">
        <v>40</v>
      </c>
      <c r="U2867" t="s">
        <v>40</v>
      </c>
      <c r="V2867" t="s">
        <v>3716</v>
      </c>
      <c r="W2867">
        <v>6</v>
      </c>
      <c r="X2867" t="s">
        <v>42</v>
      </c>
      <c r="Y2867">
        <v>6</v>
      </c>
      <c r="Z2867" t="s">
        <v>40</v>
      </c>
      <c r="AA2867" t="s">
        <v>67</v>
      </c>
      <c r="AB2867" t="s">
        <v>44</v>
      </c>
      <c r="AE2867" t="s">
        <v>2711</v>
      </c>
      <c r="AF2867" t="s">
        <v>10411</v>
      </c>
      <c r="AG2867" s="1">
        <v>45980</v>
      </c>
      <c r="AH2867" t="s">
        <v>70</v>
      </c>
      <c r="AI2867">
        <f>_xlfn.XLOOKUP(Tabela5[[#This Row],[UUID]],Planilha2!$A:$A,Planilha2!B:B,"")</f>
        <v>0</v>
      </c>
      <c r="AJ2867">
        <f>_xlfn.XLOOKUP(Tabela5[[#This Row],[UUID]],Planilha2!$A:$A,Planilha2!C:C,"")</f>
        <v>0</v>
      </c>
      <c r="AK2867">
        <f>_xlfn.XLOOKUP(Tabela5[[#This Row],[UUID]],Planilha2!$A:$A,Planilha2!D:D,"")</f>
        <v>0</v>
      </c>
      <c r="AL2867">
        <f>_xlfn.XLOOKUP(Tabela5[[#This Row],[UUID]],Planilha2!$A:$A,Planilha2!E:E,"")</f>
        <v>5</v>
      </c>
      <c r="AM2867">
        <f>_xlfn.XLOOKUP(Tabela5[[#This Row],[UUID]],Planilha2!$A:$A,Planilha2!F:F,"")</f>
        <v>0</v>
      </c>
      <c r="AN2867">
        <f>_xlfn.XLOOKUP(Tabela5[[#This Row],[UUID]],Planilha2!$A:$A,Planilha2!G:G,"")</f>
        <v>0</v>
      </c>
      <c r="AO2867">
        <f>_xlfn.XLOOKUP(Tabela5[[#This Row],[UUID]],Planilha2!$A:$A,Planilha2!H:H,"")</f>
        <v>0</v>
      </c>
      <c r="AP2867">
        <f>_xlfn.XLOOKUP(Tabela5[[#This Row],[UUID]],Planilha2!$A:$A,Planilha2!I:I,"")</f>
        <v>0</v>
      </c>
      <c r="AQ2867">
        <f>_xlfn.XLOOKUP(Tabela5[[#This Row],[UUID]],Planilha2!$A:$A,Planilha2!J:J,"")</f>
        <v>0</v>
      </c>
      <c r="AR2867">
        <f>_xlfn.XLOOKUP(Tabela5[[#This Row],[UUID]],Planilha2!$A:$A,Planilha2!K:K,"")</f>
        <v>0</v>
      </c>
      <c r="AS2867">
        <f>_xlfn.XLOOKUP(Tabela5[[#This Row],[UUID]],Planilha2!$A:$A,Planilha2!L:L,"")</f>
        <v>0</v>
      </c>
      <c r="AT2867">
        <f>_xlfn.XLOOKUP(Tabela5[[#This Row],[UUID]],Planilha2!$A:$A,Planilha2!M:M,"")</f>
        <v>0</v>
      </c>
      <c r="AU2867">
        <f>_xlfn.XLOOKUP(Tabela5[[#This Row],[UUID]],Planilha2!$A:$A,Planilha2!N:N,"")</f>
        <v>0</v>
      </c>
      <c r="AV2867">
        <f>_xlfn.XLOOKUP(Tabela5[[#This Row],[UUID]],Planilha2!$A:$A,Planilha2!O:O,"")</f>
        <v>0</v>
      </c>
    </row>
    <row r="2868" spans="1:48" x14ac:dyDescent="0.2">
      <c r="A2868" t="s">
        <v>10412</v>
      </c>
      <c r="B2868" t="s">
        <v>35</v>
      </c>
      <c r="C2868">
        <v>89656733</v>
      </c>
      <c r="D2868">
        <v>983482993</v>
      </c>
      <c r="E2868" t="s">
        <v>3911</v>
      </c>
      <c r="F2868" t="s">
        <v>3912</v>
      </c>
      <c r="G2868" t="s">
        <v>3913</v>
      </c>
      <c r="H2868" s="1">
        <v>45931</v>
      </c>
      <c r="I2868">
        <v>202510</v>
      </c>
      <c r="J2868">
        <v>179.10669999999999</v>
      </c>
      <c r="L2868">
        <v>179.11</v>
      </c>
      <c r="N2868">
        <v>90431650</v>
      </c>
      <c r="O2868" s="1">
        <v>46007</v>
      </c>
      <c r="P2868" s="1">
        <v>46059</v>
      </c>
      <c r="R2868">
        <v>67</v>
      </c>
      <c r="S2868" t="s">
        <v>53</v>
      </c>
      <c r="T2868" t="s">
        <v>40</v>
      </c>
      <c r="U2868" t="s">
        <v>40</v>
      </c>
      <c r="V2868" t="s">
        <v>3914</v>
      </c>
      <c r="W2868">
        <v>6</v>
      </c>
      <c r="X2868" t="s">
        <v>42</v>
      </c>
      <c r="Y2868">
        <v>6</v>
      </c>
      <c r="Z2868" t="s">
        <v>40</v>
      </c>
      <c r="AA2868" t="s">
        <v>982</v>
      </c>
      <c r="AB2868" t="s">
        <v>44</v>
      </c>
      <c r="AC2868" t="s">
        <v>45</v>
      </c>
      <c r="AE2868" t="s">
        <v>298</v>
      </c>
      <c r="AF2868" t="s">
        <v>10413</v>
      </c>
      <c r="AG2868" s="1">
        <v>46062</v>
      </c>
      <c r="AH2868" t="s">
        <v>2751</v>
      </c>
      <c r="AI2868">
        <f>_xlfn.XLOOKUP(Tabela5[[#This Row],[UUID]],Planilha2!$A:$A,Planilha2!B:B,"")</f>
        <v>0</v>
      </c>
      <c r="AJ2868">
        <f>_xlfn.XLOOKUP(Tabela5[[#This Row],[UUID]],Planilha2!$A:$A,Planilha2!C:C,"")</f>
        <v>1</v>
      </c>
      <c r="AK2868">
        <f>_xlfn.XLOOKUP(Tabela5[[#This Row],[UUID]],Planilha2!$A:$A,Planilha2!D:D,"")</f>
        <v>1</v>
      </c>
      <c r="AL2868">
        <f>_xlfn.XLOOKUP(Tabela5[[#This Row],[UUID]],Planilha2!$A:$A,Planilha2!E:E,"")</f>
        <v>0</v>
      </c>
      <c r="AM2868">
        <f>_xlfn.XLOOKUP(Tabela5[[#This Row],[UUID]],Planilha2!$A:$A,Planilha2!F:F,"")</f>
        <v>1</v>
      </c>
      <c r="AN2868">
        <f>_xlfn.XLOOKUP(Tabela5[[#This Row],[UUID]],Planilha2!$A:$A,Planilha2!G:G,"")</f>
        <v>1</v>
      </c>
      <c r="AO2868">
        <f>_xlfn.XLOOKUP(Tabela5[[#This Row],[UUID]],Planilha2!$A:$A,Planilha2!H:H,"")</f>
        <v>1</v>
      </c>
      <c r="AP2868">
        <f>_xlfn.XLOOKUP(Tabela5[[#This Row],[UUID]],Planilha2!$A:$A,Planilha2!I:I,"")</f>
        <v>1</v>
      </c>
      <c r="AQ2868">
        <f>_xlfn.XLOOKUP(Tabela5[[#This Row],[UUID]],Planilha2!$A:$A,Planilha2!J:J,"")</f>
        <v>1</v>
      </c>
      <c r="AR2868">
        <f>_xlfn.XLOOKUP(Tabela5[[#This Row],[UUID]],Planilha2!$A:$A,Planilha2!K:K,"")</f>
        <v>1</v>
      </c>
      <c r="AS2868">
        <f>_xlfn.XLOOKUP(Tabela5[[#This Row],[UUID]],Planilha2!$A:$A,Planilha2!L:L,"")</f>
        <v>1</v>
      </c>
      <c r="AT2868">
        <f>_xlfn.XLOOKUP(Tabela5[[#This Row],[UUID]],Planilha2!$A:$A,Planilha2!M:M,"")</f>
        <v>1</v>
      </c>
      <c r="AU2868">
        <f>_xlfn.XLOOKUP(Tabela5[[#This Row],[UUID]],Planilha2!$A:$A,Planilha2!N:N,"")</f>
        <v>1</v>
      </c>
      <c r="AV2868">
        <f>_xlfn.XLOOKUP(Tabela5[[#This Row],[UUID]],Planilha2!$A:$A,Planilha2!O:O,"")</f>
        <v>1</v>
      </c>
    </row>
    <row r="2869" spans="1:48" x14ac:dyDescent="0.2">
      <c r="A2869" t="s">
        <v>10414</v>
      </c>
      <c r="B2869" t="s">
        <v>35</v>
      </c>
      <c r="C2869">
        <v>10025814310</v>
      </c>
      <c r="D2869">
        <v>51270706187</v>
      </c>
      <c r="E2869" t="s">
        <v>3719</v>
      </c>
      <c r="F2869" t="s">
        <v>3720</v>
      </c>
      <c r="G2869" t="s">
        <v>3721</v>
      </c>
      <c r="H2869" s="1">
        <v>45931</v>
      </c>
      <c r="I2869">
        <v>202510</v>
      </c>
      <c r="J2869">
        <v>134.66041999999999</v>
      </c>
      <c r="L2869">
        <v>134.66</v>
      </c>
      <c r="N2869">
        <v>90389641</v>
      </c>
      <c r="O2869" s="1">
        <v>45965</v>
      </c>
      <c r="P2869" s="1">
        <v>45986</v>
      </c>
      <c r="R2869">
        <v>140</v>
      </c>
      <c r="S2869" t="s">
        <v>53</v>
      </c>
      <c r="T2869" t="s">
        <v>40</v>
      </c>
      <c r="U2869" t="s">
        <v>40</v>
      </c>
      <c r="V2869" t="s">
        <v>3722</v>
      </c>
      <c r="W2869">
        <v>6</v>
      </c>
      <c r="X2869" t="s">
        <v>42</v>
      </c>
      <c r="Y2869">
        <v>6</v>
      </c>
      <c r="Z2869" t="s">
        <v>40</v>
      </c>
      <c r="AA2869" t="s">
        <v>67</v>
      </c>
      <c r="AB2869" t="s">
        <v>44</v>
      </c>
      <c r="AE2869" t="s">
        <v>2711</v>
      </c>
      <c r="AF2869" t="s">
        <v>10415</v>
      </c>
      <c r="AG2869" s="1">
        <v>45982</v>
      </c>
      <c r="AH2869" t="s">
        <v>70</v>
      </c>
      <c r="AI2869">
        <f>_xlfn.XLOOKUP(Tabela5[[#This Row],[UUID]],Planilha2!$A:$A,Planilha2!B:B,"")</f>
        <v>0</v>
      </c>
      <c r="AJ2869">
        <f>_xlfn.XLOOKUP(Tabela5[[#This Row],[UUID]],Planilha2!$A:$A,Planilha2!C:C,"")</f>
        <v>0</v>
      </c>
      <c r="AK2869">
        <f>_xlfn.XLOOKUP(Tabela5[[#This Row],[UUID]],Planilha2!$A:$A,Planilha2!D:D,"")</f>
        <v>0</v>
      </c>
      <c r="AL2869">
        <f>_xlfn.XLOOKUP(Tabela5[[#This Row],[UUID]],Planilha2!$A:$A,Planilha2!E:E,"")</f>
        <v>5</v>
      </c>
      <c r="AM2869">
        <f>_xlfn.XLOOKUP(Tabela5[[#This Row],[UUID]],Planilha2!$A:$A,Planilha2!F:F,"")</f>
        <v>0</v>
      </c>
      <c r="AN2869">
        <f>_xlfn.XLOOKUP(Tabela5[[#This Row],[UUID]],Planilha2!$A:$A,Planilha2!G:G,"")</f>
        <v>0</v>
      </c>
      <c r="AO2869">
        <f>_xlfn.XLOOKUP(Tabela5[[#This Row],[UUID]],Planilha2!$A:$A,Planilha2!H:H,"")</f>
        <v>0</v>
      </c>
      <c r="AP2869">
        <f>_xlfn.XLOOKUP(Tabela5[[#This Row],[UUID]],Planilha2!$A:$A,Planilha2!I:I,"")</f>
        <v>0</v>
      </c>
      <c r="AQ2869">
        <f>_xlfn.XLOOKUP(Tabela5[[#This Row],[UUID]],Planilha2!$A:$A,Planilha2!J:J,"")</f>
        <v>0</v>
      </c>
      <c r="AR2869">
        <f>_xlfn.XLOOKUP(Tabela5[[#This Row],[UUID]],Planilha2!$A:$A,Planilha2!K:K,"")</f>
        <v>0</v>
      </c>
      <c r="AS2869">
        <f>_xlfn.XLOOKUP(Tabela5[[#This Row],[UUID]],Planilha2!$A:$A,Planilha2!L:L,"")</f>
        <v>0</v>
      </c>
      <c r="AT2869">
        <f>_xlfn.XLOOKUP(Tabela5[[#This Row],[UUID]],Planilha2!$A:$A,Planilha2!M:M,"")</f>
        <v>0</v>
      </c>
      <c r="AU2869">
        <f>_xlfn.XLOOKUP(Tabela5[[#This Row],[UUID]],Planilha2!$A:$A,Planilha2!N:N,"")</f>
        <v>0</v>
      </c>
      <c r="AV2869">
        <f>_xlfn.XLOOKUP(Tabela5[[#This Row],[UUID]],Planilha2!$A:$A,Planilha2!O:O,"")</f>
        <v>0</v>
      </c>
    </row>
    <row r="2870" spans="1:48" x14ac:dyDescent="0.2">
      <c r="A2870" t="s">
        <v>10416</v>
      </c>
      <c r="B2870" t="s">
        <v>35</v>
      </c>
      <c r="C2870">
        <v>10025813291</v>
      </c>
      <c r="D2870">
        <v>51270706187</v>
      </c>
      <c r="E2870" t="s">
        <v>3719</v>
      </c>
      <c r="F2870" t="s">
        <v>3725</v>
      </c>
      <c r="G2870" t="s">
        <v>3726</v>
      </c>
      <c r="H2870" s="1">
        <v>45931</v>
      </c>
      <c r="I2870">
        <v>202510</v>
      </c>
      <c r="J2870">
        <v>165.75021000000001</v>
      </c>
      <c r="L2870">
        <v>165.75</v>
      </c>
      <c r="N2870">
        <v>90410127</v>
      </c>
      <c r="O2870" s="1">
        <v>45988</v>
      </c>
      <c r="P2870" s="1">
        <v>45999</v>
      </c>
      <c r="R2870">
        <v>127</v>
      </c>
      <c r="S2870" t="s">
        <v>53</v>
      </c>
      <c r="T2870" t="s">
        <v>40</v>
      </c>
      <c r="U2870" t="s">
        <v>40</v>
      </c>
      <c r="V2870" t="s">
        <v>3727</v>
      </c>
      <c r="W2870">
        <v>6</v>
      </c>
      <c r="X2870" t="s">
        <v>42</v>
      </c>
      <c r="Y2870">
        <v>6</v>
      </c>
      <c r="Z2870" t="s">
        <v>40</v>
      </c>
      <c r="AA2870" t="s">
        <v>67</v>
      </c>
      <c r="AB2870" t="s">
        <v>44</v>
      </c>
      <c r="AE2870" t="s">
        <v>2711</v>
      </c>
      <c r="AF2870" t="s">
        <v>10417</v>
      </c>
      <c r="AG2870" s="1">
        <v>45980</v>
      </c>
      <c r="AH2870" t="s">
        <v>70</v>
      </c>
      <c r="AI2870">
        <f>_xlfn.XLOOKUP(Tabela5[[#This Row],[UUID]],Planilha2!$A:$A,Planilha2!B:B,"")</f>
        <v>0</v>
      </c>
      <c r="AJ2870">
        <f>_xlfn.XLOOKUP(Tabela5[[#This Row],[UUID]],Planilha2!$A:$A,Planilha2!C:C,"")</f>
        <v>0</v>
      </c>
      <c r="AK2870">
        <f>_xlfn.XLOOKUP(Tabela5[[#This Row],[UUID]],Planilha2!$A:$A,Planilha2!D:D,"")</f>
        <v>0</v>
      </c>
      <c r="AL2870">
        <f>_xlfn.XLOOKUP(Tabela5[[#This Row],[UUID]],Planilha2!$A:$A,Planilha2!E:E,"")</f>
        <v>5</v>
      </c>
      <c r="AM2870">
        <f>_xlfn.XLOOKUP(Tabela5[[#This Row],[UUID]],Planilha2!$A:$A,Planilha2!F:F,"")</f>
        <v>0</v>
      </c>
      <c r="AN2870">
        <f>_xlfn.XLOOKUP(Tabela5[[#This Row],[UUID]],Planilha2!$A:$A,Planilha2!G:G,"")</f>
        <v>0</v>
      </c>
      <c r="AO2870">
        <f>_xlfn.XLOOKUP(Tabela5[[#This Row],[UUID]],Planilha2!$A:$A,Planilha2!H:H,"")</f>
        <v>0</v>
      </c>
      <c r="AP2870">
        <f>_xlfn.XLOOKUP(Tabela5[[#This Row],[UUID]],Planilha2!$A:$A,Planilha2!I:I,"")</f>
        <v>0</v>
      </c>
      <c r="AQ2870">
        <f>_xlfn.XLOOKUP(Tabela5[[#This Row],[UUID]],Planilha2!$A:$A,Planilha2!J:J,"")</f>
        <v>0</v>
      </c>
      <c r="AR2870">
        <f>_xlfn.XLOOKUP(Tabela5[[#This Row],[UUID]],Planilha2!$A:$A,Planilha2!K:K,"")</f>
        <v>0</v>
      </c>
      <c r="AS2870">
        <f>_xlfn.XLOOKUP(Tabela5[[#This Row],[UUID]],Planilha2!$A:$A,Planilha2!L:L,"")</f>
        <v>0</v>
      </c>
      <c r="AT2870">
        <f>_xlfn.XLOOKUP(Tabela5[[#This Row],[UUID]],Planilha2!$A:$A,Planilha2!M:M,"")</f>
        <v>0</v>
      </c>
      <c r="AU2870">
        <f>_xlfn.XLOOKUP(Tabela5[[#This Row],[UUID]],Planilha2!$A:$A,Planilha2!N:N,"")</f>
        <v>0</v>
      </c>
      <c r="AV2870">
        <f>_xlfn.XLOOKUP(Tabela5[[#This Row],[UUID]],Planilha2!$A:$A,Planilha2!O:O,"")</f>
        <v>0</v>
      </c>
    </row>
    <row r="2871" spans="1:48" x14ac:dyDescent="0.2">
      <c r="A2871" t="s">
        <v>10418</v>
      </c>
      <c r="B2871" t="s">
        <v>35</v>
      </c>
      <c r="C2871">
        <v>106053191</v>
      </c>
      <c r="D2871">
        <v>25193635920</v>
      </c>
      <c r="E2871" t="s">
        <v>3905</v>
      </c>
      <c r="F2871" t="s">
        <v>3906</v>
      </c>
      <c r="G2871" t="s">
        <v>3907</v>
      </c>
      <c r="H2871" s="1">
        <v>45931</v>
      </c>
      <c r="I2871">
        <v>202510</v>
      </c>
      <c r="J2871">
        <v>138.15242000000001</v>
      </c>
      <c r="L2871">
        <v>138.15</v>
      </c>
      <c r="N2871">
        <v>90431418</v>
      </c>
      <c r="O2871" s="1">
        <v>46007</v>
      </c>
      <c r="P2871" s="1">
        <v>46059</v>
      </c>
      <c r="R2871">
        <v>67</v>
      </c>
      <c r="S2871" t="s">
        <v>53</v>
      </c>
      <c r="T2871" t="s">
        <v>40</v>
      </c>
      <c r="U2871" t="s">
        <v>40</v>
      </c>
      <c r="V2871" t="s">
        <v>3908</v>
      </c>
      <c r="W2871">
        <v>6</v>
      </c>
      <c r="X2871" t="s">
        <v>42</v>
      </c>
      <c r="Y2871">
        <v>6</v>
      </c>
      <c r="Z2871" t="s">
        <v>40</v>
      </c>
      <c r="AA2871" t="s">
        <v>982</v>
      </c>
      <c r="AB2871" t="s">
        <v>44</v>
      </c>
      <c r="AC2871" t="s">
        <v>45</v>
      </c>
      <c r="AE2871" t="s">
        <v>298</v>
      </c>
      <c r="AF2871" t="s">
        <v>10419</v>
      </c>
      <c r="AG2871" s="1">
        <v>46062</v>
      </c>
      <c r="AH2871" t="s">
        <v>2751</v>
      </c>
      <c r="AI2871">
        <f>_xlfn.XLOOKUP(Tabela5[[#This Row],[UUID]],Planilha2!$A:$A,Planilha2!B:B,"")</f>
        <v>0</v>
      </c>
      <c r="AJ2871">
        <f>_xlfn.XLOOKUP(Tabela5[[#This Row],[UUID]],Planilha2!$A:$A,Planilha2!C:C,"")</f>
        <v>1</v>
      </c>
      <c r="AK2871">
        <f>_xlfn.XLOOKUP(Tabela5[[#This Row],[UUID]],Planilha2!$A:$A,Planilha2!D:D,"")</f>
        <v>1</v>
      </c>
      <c r="AL2871">
        <f>_xlfn.XLOOKUP(Tabela5[[#This Row],[UUID]],Planilha2!$A:$A,Planilha2!E:E,"")</f>
        <v>0</v>
      </c>
      <c r="AM2871">
        <f>_xlfn.XLOOKUP(Tabela5[[#This Row],[UUID]],Planilha2!$A:$A,Planilha2!F:F,"")</f>
        <v>1</v>
      </c>
      <c r="AN2871">
        <f>_xlfn.XLOOKUP(Tabela5[[#This Row],[UUID]],Planilha2!$A:$A,Planilha2!G:G,"")</f>
        <v>1</v>
      </c>
      <c r="AO2871">
        <f>_xlfn.XLOOKUP(Tabela5[[#This Row],[UUID]],Planilha2!$A:$A,Planilha2!H:H,"")</f>
        <v>1</v>
      </c>
      <c r="AP2871">
        <f>_xlfn.XLOOKUP(Tabela5[[#This Row],[UUID]],Planilha2!$A:$A,Planilha2!I:I,"")</f>
        <v>1</v>
      </c>
      <c r="AQ2871">
        <f>_xlfn.XLOOKUP(Tabela5[[#This Row],[UUID]],Planilha2!$A:$A,Planilha2!J:J,"")</f>
        <v>1</v>
      </c>
      <c r="AR2871">
        <f>_xlfn.XLOOKUP(Tabela5[[#This Row],[UUID]],Planilha2!$A:$A,Planilha2!K:K,"")</f>
        <v>1</v>
      </c>
      <c r="AS2871">
        <f>_xlfn.XLOOKUP(Tabela5[[#This Row],[UUID]],Planilha2!$A:$A,Planilha2!L:L,"")</f>
        <v>1</v>
      </c>
      <c r="AT2871">
        <f>_xlfn.XLOOKUP(Tabela5[[#This Row],[UUID]],Planilha2!$A:$A,Planilha2!M:M,"")</f>
        <v>1</v>
      </c>
      <c r="AU2871">
        <f>_xlfn.XLOOKUP(Tabela5[[#This Row],[UUID]],Planilha2!$A:$A,Planilha2!N:N,"")</f>
        <v>1</v>
      </c>
      <c r="AV2871">
        <f>_xlfn.XLOOKUP(Tabela5[[#This Row],[UUID]],Planilha2!$A:$A,Planilha2!O:O,"")</f>
        <v>1</v>
      </c>
    </row>
    <row r="2872" spans="1:48" x14ac:dyDescent="0.2">
      <c r="A2872" t="s">
        <v>10420</v>
      </c>
      <c r="B2872" t="s">
        <v>35</v>
      </c>
      <c r="C2872">
        <v>10035270843</v>
      </c>
      <c r="D2872">
        <v>59900806115</v>
      </c>
      <c r="E2872" t="s">
        <v>3730</v>
      </c>
      <c r="F2872" t="s">
        <v>3731</v>
      </c>
      <c r="G2872" t="s">
        <v>3732</v>
      </c>
      <c r="H2872" s="1">
        <v>45931</v>
      </c>
      <c r="I2872">
        <v>202510</v>
      </c>
      <c r="J2872">
        <v>501.87623000000002</v>
      </c>
      <c r="L2872">
        <v>501.88</v>
      </c>
      <c r="N2872">
        <v>90430925</v>
      </c>
      <c r="O2872" s="1">
        <v>46007</v>
      </c>
      <c r="P2872" s="1">
        <v>46059</v>
      </c>
      <c r="R2872">
        <v>67</v>
      </c>
      <c r="S2872" t="s">
        <v>53</v>
      </c>
      <c r="T2872" t="s">
        <v>40</v>
      </c>
      <c r="U2872" t="s">
        <v>40</v>
      </c>
      <c r="V2872" t="s">
        <v>3733</v>
      </c>
      <c r="W2872">
        <v>6</v>
      </c>
      <c r="X2872" t="s">
        <v>42</v>
      </c>
      <c r="Y2872">
        <v>6</v>
      </c>
      <c r="Z2872" t="s">
        <v>40</v>
      </c>
      <c r="AA2872" t="s">
        <v>67</v>
      </c>
      <c r="AB2872" t="s">
        <v>44</v>
      </c>
      <c r="AC2872" t="s">
        <v>45</v>
      </c>
      <c r="AE2872" t="s">
        <v>298</v>
      </c>
      <c r="AF2872" t="s">
        <v>10421</v>
      </c>
      <c r="AG2872" s="1">
        <v>46119</v>
      </c>
      <c r="AH2872" t="s">
        <v>47</v>
      </c>
      <c r="AI2872">
        <f>_xlfn.XLOOKUP(Tabela5[[#This Row],[UUID]],Planilha2!$A:$A,Planilha2!B:B,"")</f>
        <v>2</v>
      </c>
      <c r="AJ2872">
        <f>_xlfn.XLOOKUP(Tabela5[[#This Row],[UUID]],Planilha2!$A:$A,Planilha2!C:C,"")</f>
        <v>2</v>
      </c>
      <c r="AK2872">
        <f>_xlfn.XLOOKUP(Tabela5[[#This Row],[UUID]],Planilha2!$A:$A,Planilha2!D:D,"")</f>
        <v>1</v>
      </c>
      <c r="AL2872">
        <f>_xlfn.XLOOKUP(Tabela5[[#This Row],[UUID]],Planilha2!$A:$A,Planilha2!E:E,"")</f>
        <v>0</v>
      </c>
      <c r="AM2872">
        <f>_xlfn.XLOOKUP(Tabela5[[#This Row],[UUID]],Planilha2!$A:$A,Planilha2!F:F,"")</f>
        <v>1</v>
      </c>
      <c r="AN2872">
        <f>_xlfn.XLOOKUP(Tabela5[[#This Row],[UUID]],Planilha2!$A:$A,Planilha2!G:G,"")</f>
        <v>0</v>
      </c>
      <c r="AO2872">
        <f>_xlfn.XLOOKUP(Tabela5[[#This Row],[UUID]],Planilha2!$A:$A,Planilha2!H:H,"")</f>
        <v>0</v>
      </c>
      <c r="AP2872">
        <f>_xlfn.XLOOKUP(Tabela5[[#This Row],[UUID]],Planilha2!$A:$A,Planilha2!I:I,"")</f>
        <v>0</v>
      </c>
      <c r="AQ2872">
        <f>_xlfn.XLOOKUP(Tabela5[[#This Row],[UUID]],Planilha2!$A:$A,Planilha2!J:J,"")</f>
        <v>0</v>
      </c>
      <c r="AR2872">
        <f>_xlfn.XLOOKUP(Tabela5[[#This Row],[UUID]],Planilha2!$A:$A,Planilha2!K:K,"")</f>
        <v>0</v>
      </c>
      <c r="AS2872">
        <f>_xlfn.XLOOKUP(Tabela5[[#This Row],[UUID]],Planilha2!$A:$A,Planilha2!L:L,"")</f>
        <v>0</v>
      </c>
      <c r="AT2872">
        <f>_xlfn.XLOOKUP(Tabela5[[#This Row],[UUID]],Planilha2!$A:$A,Planilha2!M:M,"")</f>
        <v>1</v>
      </c>
      <c r="AU2872">
        <f>_xlfn.XLOOKUP(Tabela5[[#This Row],[UUID]],Planilha2!$A:$A,Planilha2!N:N,"")</f>
        <v>1</v>
      </c>
      <c r="AV2872">
        <f>_xlfn.XLOOKUP(Tabela5[[#This Row],[UUID]],Planilha2!$A:$A,Planilha2!O:O,"")</f>
        <v>1</v>
      </c>
    </row>
    <row r="2873" spans="1:48" x14ac:dyDescent="0.2">
      <c r="A2873" t="s">
        <v>10422</v>
      </c>
      <c r="B2873" t="s">
        <v>35</v>
      </c>
      <c r="C2873">
        <v>27346633</v>
      </c>
      <c r="D2873">
        <v>7065977960</v>
      </c>
      <c r="E2873" t="s">
        <v>3805</v>
      </c>
      <c r="F2873" t="s">
        <v>3806</v>
      </c>
      <c r="G2873" t="s">
        <v>3807</v>
      </c>
      <c r="H2873" s="1">
        <v>45931</v>
      </c>
      <c r="I2873">
        <v>202510</v>
      </c>
      <c r="J2873">
        <v>356.57522</v>
      </c>
      <c r="L2873">
        <v>356.58</v>
      </c>
      <c r="N2873">
        <v>90431803</v>
      </c>
      <c r="O2873" s="1">
        <v>46007</v>
      </c>
      <c r="P2873" s="1">
        <v>46059</v>
      </c>
      <c r="R2873">
        <v>67</v>
      </c>
      <c r="S2873" t="s">
        <v>53</v>
      </c>
      <c r="T2873" t="s">
        <v>40</v>
      </c>
      <c r="U2873" t="s">
        <v>40</v>
      </c>
      <c r="V2873" t="s">
        <v>3808</v>
      </c>
      <c r="W2873">
        <v>6</v>
      </c>
      <c r="X2873" t="s">
        <v>42</v>
      </c>
      <c r="Y2873">
        <v>6</v>
      </c>
      <c r="Z2873" t="s">
        <v>40</v>
      </c>
      <c r="AA2873" t="s">
        <v>982</v>
      </c>
      <c r="AB2873" t="s">
        <v>44</v>
      </c>
      <c r="AC2873" t="s">
        <v>45</v>
      </c>
      <c r="AE2873" t="s">
        <v>298</v>
      </c>
      <c r="AF2873" t="s">
        <v>10423</v>
      </c>
      <c r="AG2873" s="1">
        <v>46042</v>
      </c>
      <c r="AH2873" t="s">
        <v>2751</v>
      </c>
      <c r="AI2873">
        <f>_xlfn.XLOOKUP(Tabela5[[#This Row],[UUID]],Planilha2!$A:$A,Planilha2!B:B,"")</f>
        <v>0</v>
      </c>
      <c r="AJ2873">
        <f>_xlfn.XLOOKUP(Tabela5[[#This Row],[UUID]],Planilha2!$A:$A,Planilha2!C:C,"")</f>
        <v>1</v>
      </c>
      <c r="AK2873">
        <f>_xlfn.XLOOKUP(Tabela5[[#This Row],[UUID]],Planilha2!$A:$A,Planilha2!D:D,"")</f>
        <v>1</v>
      </c>
      <c r="AL2873">
        <f>_xlfn.XLOOKUP(Tabela5[[#This Row],[UUID]],Planilha2!$A:$A,Planilha2!E:E,"")</f>
        <v>0</v>
      </c>
      <c r="AM2873">
        <f>_xlfn.XLOOKUP(Tabela5[[#This Row],[UUID]],Planilha2!$A:$A,Planilha2!F:F,"")</f>
        <v>1</v>
      </c>
      <c r="AN2873">
        <f>_xlfn.XLOOKUP(Tabela5[[#This Row],[UUID]],Planilha2!$A:$A,Planilha2!G:G,"")</f>
        <v>1</v>
      </c>
      <c r="AO2873">
        <f>_xlfn.XLOOKUP(Tabela5[[#This Row],[UUID]],Planilha2!$A:$A,Planilha2!H:H,"")</f>
        <v>1</v>
      </c>
      <c r="AP2873">
        <f>_xlfn.XLOOKUP(Tabela5[[#This Row],[UUID]],Planilha2!$A:$A,Planilha2!I:I,"")</f>
        <v>1</v>
      </c>
      <c r="AQ2873">
        <f>_xlfn.XLOOKUP(Tabela5[[#This Row],[UUID]],Planilha2!$A:$A,Planilha2!J:J,"")</f>
        <v>1</v>
      </c>
      <c r="AR2873">
        <f>_xlfn.XLOOKUP(Tabela5[[#This Row],[UUID]],Planilha2!$A:$A,Planilha2!K:K,"")</f>
        <v>1</v>
      </c>
      <c r="AS2873">
        <f>_xlfn.XLOOKUP(Tabela5[[#This Row],[UUID]],Planilha2!$A:$A,Planilha2!L:L,"")</f>
        <v>1</v>
      </c>
      <c r="AT2873">
        <f>_xlfn.XLOOKUP(Tabela5[[#This Row],[UUID]],Planilha2!$A:$A,Planilha2!M:M,"")</f>
        <v>1</v>
      </c>
      <c r="AU2873">
        <f>_xlfn.XLOOKUP(Tabela5[[#This Row],[UUID]],Planilha2!$A:$A,Planilha2!N:N,"")</f>
        <v>1</v>
      </c>
      <c r="AV2873">
        <f>_xlfn.XLOOKUP(Tabela5[[#This Row],[UUID]],Planilha2!$A:$A,Planilha2!O:O,"")</f>
        <v>1</v>
      </c>
    </row>
    <row r="2874" spans="1:48" x14ac:dyDescent="0.2">
      <c r="A2874" t="s">
        <v>10424</v>
      </c>
      <c r="B2874" t="s">
        <v>35</v>
      </c>
      <c r="C2874">
        <v>83580077</v>
      </c>
      <c r="D2874">
        <v>29781427825</v>
      </c>
      <c r="E2874" t="s">
        <v>3888</v>
      </c>
      <c r="F2874" t="s">
        <v>3889</v>
      </c>
      <c r="G2874" t="s">
        <v>3890</v>
      </c>
      <c r="H2874" s="1">
        <v>45931</v>
      </c>
      <c r="I2874">
        <v>202510</v>
      </c>
      <c r="J2874">
        <v>186.20544000000001</v>
      </c>
      <c r="L2874">
        <v>186.21</v>
      </c>
      <c r="N2874">
        <v>90431379</v>
      </c>
      <c r="O2874" s="1">
        <v>46007</v>
      </c>
      <c r="P2874" s="1">
        <v>46059</v>
      </c>
      <c r="R2874">
        <v>67</v>
      </c>
      <c r="S2874" t="s">
        <v>53</v>
      </c>
      <c r="T2874" t="s">
        <v>40</v>
      </c>
      <c r="U2874" t="s">
        <v>40</v>
      </c>
      <c r="V2874" t="s">
        <v>3891</v>
      </c>
      <c r="W2874">
        <v>6</v>
      </c>
      <c r="X2874" t="s">
        <v>42</v>
      </c>
      <c r="Y2874">
        <v>6</v>
      </c>
      <c r="Z2874" t="s">
        <v>40</v>
      </c>
      <c r="AA2874" t="s">
        <v>982</v>
      </c>
      <c r="AB2874" t="s">
        <v>44</v>
      </c>
      <c r="AC2874" t="s">
        <v>45</v>
      </c>
      <c r="AE2874" t="s">
        <v>298</v>
      </c>
      <c r="AF2874" t="s">
        <v>10425</v>
      </c>
      <c r="AG2874" s="1">
        <v>46062</v>
      </c>
      <c r="AH2874" t="s">
        <v>2751</v>
      </c>
      <c r="AI2874">
        <f>_xlfn.XLOOKUP(Tabela5[[#This Row],[UUID]],Planilha2!$A:$A,Planilha2!B:B,"")</f>
        <v>0</v>
      </c>
      <c r="AJ2874">
        <f>_xlfn.XLOOKUP(Tabela5[[#This Row],[UUID]],Planilha2!$A:$A,Planilha2!C:C,"")</f>
        <v>1</v>
      </c>
      <c r="AK2874">
        <f>_xlfn.XLOOKUP(Tabela5[[#This Row],[UUID]],Planilha2!$A:$A,Planilha2!D:D,"")</f>
        <v>1</v>
      </c>
      <c r="AL2874">
        <f>_xlfn.XLOOKUP(Tabela5[[#This Row],[UUID]],Planilha2!$A:$A,Planilha2!E:E,"")</f>
        <v>0</v>
      </c>
      <c r="AM2874">
        <f>_xlfn.XLOOKUP(Tabela5[[#This Row],[UUID]],Planilha2!$A:$A,Planilha2!F:F,"")</f>
        <v>1</v>
      </c>
      <c r="AN2874">
        <f>_xlfn.XLOOKUP(Tabela5[[#This Row],[UUID]],Planilha2!$A:$A,Planilha2!G:G,"")</f>
        <v>1</v>
      </c>
      <c r="AO2874">
        <f>_xlfn.XLOOKUP(Tabela5[[#This Row],[UUID]],Planilha2!$A:$A,Planilha2!H:H,"")</f>
        <v>1</v>
      </c>
      <c r="AP2874">
        <f>_xlfn.XLOOKUP(Tabela5[[#This Row],[UUID]],Planilha2!$A:$A,Planilha2!I:I,"")</f>
        <v>1</v>
      </c>
      <c r="AQ2874">
        <f>_xlfn.XLOOKUP(Tabela5[[#This Row],[UUID]],Planilha2!$A:$A,Planilha2!J:J,"")</f>
        <v>1</v>
      </c>
      <c r="AR2874">
        <f>_xlfn.XLOOKUP(Tabela5[[#This Row],[UUID]],Planilha2!$A:$A,Planilha2!K:K,"")</f>
        <v>1</v>
      </c>
      <c r="AS2874">
        <f>_xlfn.XLOOKUP(Tabela5[[#This Row],[UUID]],Planilha2!$A:$A,Planilha2!L:L,"")</f>
        <v>1</v>
      </c>
      <c r="AT2874">
        <f>_xlfn.XLOOKUP(Tabela5[[#This Row],[UUID]],Planilha2!$A:$A,Planilha2!M:M,"")</f>
        <v>1</v>
      </c>
      <c r="AU2874">
        <f>_xlfn.XLOOKUP(Tabela5[[#This Row],[UUID]],Planilha2!$A:$A,Planilha2!N:N,"")</f>
        <v>1</v>
      </c>
      <c r="AV2874">
        <f>_xlfn.XLOOKUP(Tabela5[[#This Row],[UUID]],Planilha2!$A:$A,Planilha2!O:O,"")</f>
        <v>1</v>
      </c>
    </row>
    <row r="2875" spans="1:48" x14ac:dyDescent="0.2">
      <c r="A2875" t="s">
        <v>10426</v>
      </c>
      <c r="B2875" t="s">
        <v>35</v>
      </c>
      <c r="C2875">
        <v>104859776</v>
      </c>
      <c r="D2875">
        <v>61793442991</v>
      </c>
      <c r="E2875" t="s">
        <v>3813</v>
      </c>
      <c r="F2875" t="s">
        <v>3814</v>
      </c>
      <c r="G2875" t="s">
        <v>3815</v>
      </c>
      <c r="H2875" s="1">
        <v>45931</v>
      </c>
      <c r="I2875">
        <v>202510</v>
      </c>
      <c r="J2875">
        <v>151.25779</v>
      </c>
      <c r="L2875">
        <v>151.26</v>
      </c>
      <c r="N2875">
        <v>90431789</v>
      </c>
      <c r="O2875" s="1">
        <v>46007</v>
      </c>
      <c r="P2875" s="1">
        <v>46059</v>
      </c>
      <c r="R2875">
        <v>67</v>
      </c>
      <c r="S2875" t="s">
        <v>53</v>
      </c>
      <c r="T2875" t="s">
        <v>40</v>
      </c>
      <c r="U2875" t="s">
        <v>40</v>
      </c>
      <c r="V2875" t="s">
        <v>3816</v>
      </c>
      <c r="W2875">
        <v>6</v>
      </c>
      <c r="X2875" t="s">
        <v>42</v>
      </c>
      <c r="Y2875">
        <v>6</v>
      </c>
      <c r="Z2875" t="s">
        <v>40</v>
      </c>
      <c r="AA2875" t="s">
        <v>982</v>
      </c>
      <c r="AB2875" t="s">
        <v>44</v>
      </c>
      <c r="AC2875" t="s">
        <v>45</v>
      </c>
      <c r="AE2875" t="s">
        <v>298</v>
      </c>
      <c r="AF2875" t="s">
        <v>10427</v>
      </c>
      <c r="AG2875" s="1">
        <v>46042</v>
      </c>
      <c r="AH2875" t="s">
        <v>2751</v>
      </c>
      <c r="AI2875">
        <f>_xlfn.XLOOKUP(Tabela5[[#This Row],[UUID]],Planilha2!$A:$A,Planilha2!B:B,"")</f>
        <v>0</v>
      </c>
      <c r="AJ2875">
        <f>_xlfn.XLOOKUP(Tabela5[[#This Row],[UUID]],Planilha2!$A:$A,Planilha2!C:C,"")</f>
        <v>1</v>
      </c>
      <c r="AK2875">
        <f>_xlfn.XLOOKUP(Tabela5[[#This Row],[UUID]],Planilha2!$A:$A,Planilha2!D:D,"")</f>
        <v>1</v>
      </c>
      <c r="AL2875">
        <f>_xlfn.XLOOKUP(Tabela5[[#This Row],[UUID]],Planilha2!$A:$A,Planilha2!E:E,"")</f>
        <v>0</v>
      </c>
      <c r="AM2875">
        <f>_xlfn.XLOOKUP(Tabela5[[#This Row],[UUID]],Planilha2!$A:$A,Planilha2!F:F,"")</f>
        <v>1</v>
      </c>
      <c r="AN2875">
        <f>_xlfn.XLOOKUP(Tabela5[[#This Row],[UUID]],Planilha2!$A:$A,Planilha2!G:G,"")</f>
        <v>1</v>
      </c>
      <c r="AO2875">
        <f>_xlfn.XLOOKUP(Tabela5[[#This Row],[UUID]],Planilha2!$A:$A,Planilha2!H:H,"")</f>
        <v>1</v>
      </c>
      <c r="AP2875">
        <f>_xlfn.XLOOKUP(Tabela5[[#This Row],[UUID]],Planilha2!$A:$A,Planilha2!I:I,"")</f>
        <v>1</v>
      </c>
      <c r="AQ2875">
        <f>_xlfn.XLOOKUP(Tabela5[[#This Row],[UUID]],Planilha2!$A:$A,Planilha2!J:J,"")</f>
        <v>1</v>
      </c>
      <c r="AR2875">
        <f>_xlfn.XLOOKUP(Tabela5[[#This Row],[UUID]],Planilha2!$A:$A,Planilha2!K:K,"")</f>
        <v>1</v>
      </c>
      <c r="AS2875">
        <f>_xlfn.XLOOKUP(Tabela5[[#This Row],[UUID]],Planilha2!$A:$A,Planilha2!L:L,"")</f>
        <v>1</v>
      </c>
      <c r="AT2875">
        <f>_xlfn.XLOOKUP(Tabela5[[#This Row],[UUID]],Planilha2!$A:$A,Planilha2!M:M,"")</f>
        <v>1</v>
      </c>
      <c r="AU2875">
        <f>_xlfn.XLOOKUP(Tabela5[[#This Row],[UUID]],Planilha2!$A:$A,Planilha2!N:N,"")</f>
        <v>1</v>
      </c>
      <c r="AV2875">
        <f>_xlfn.XLOOKUP(Tabela5[[#This Row],[UUID]],Planilha2!$A:$A,Planilha2!O:O,"")</f>
        <v>1</v>
      </c>
    </row>
    <row r="2876" spans="1:48" x14ac:dyDescent="0.2">
      <c r="A2876" t="s">
        <v>10428</v>
      </c>
      <c r="B2876" t="s">
        <v>35</v>
      </c>
      <c r="C2876">
        <v>78850096</v>
      </c>
      <c r="D2876">
        <v>2981118021</v>
      </c>
      <c r="E2876" t="s">
        <v>3819</v>
      </c>
      <c r="F2876" t="s">
        <v>3820</v>
      </c>
      <c r="G2876" t="s">
        <v>3821</v>
      </c>
      <c r="H2876" s="1">
        <v>45931</v>
      </c>
      <c r="I2876">
        <v>202510</v>
      </c>
      <c r="J2876">
        <v>163.81710000000001</v>
      </c>
      <c r="L2876">
        <v>163.82</v>
      </c>
      <c r="N2876">
        <v>90431762</v>
      </c>
      <c r="O2876" s="1">
        <v>46007</v>
      </c>
      <c r="P2876" s="1">
        <v>46059</v>
      </c>
      <c r="R2876">
        <v>67</v>
      </c>
      <c r="S2876" t="s">
        <v>53</v>
      </c>
      <c r="T2876" t="s">
        <v>40</v>
      </c>
      <c r="U2876" t="s">
        <v>40</v>
      </c>
      <c r="V2876" t="s">
        <v>3822</v>
      </c>
      <c r="W2876">
        <v>6</v>
      </c>
      <c r="X2876" t="s">
        <v>42</v>
      </c>
      <c r="Y2876">
        <v>6</v>
      </c>
      <c r="Z2876" t="s">
        <v>40</v>
      </c>
      <c r="AA2876" t="s">
        <v>982</v>
      </c>
      <c r="AB2876" t="s">
        <v>44</v>
      </c>
      <c r="AC2876" t="s">
        <v>45</v>
      </c>
      <c r="AE2876" t="s">
        <v>298</v>
      </c>
      <c r="AF2876" t="s">
        <v>10429</v>
      </c>
      <c r="AG2876" s="1">
        <v>46054</v>
      </c>
      <c r="AH2876" t="s">
        <v>2751</v>
      </c>
      <c r="AI2876">
        <f>_xlfn.XLOOKUP(Tabela5[[#This Row],[UUID]],Planilha2!$A:$A,Planilha2!B:B,"")</f>
        <v>1</v>
      </c>
      <c r="AJ2876">
        <f>_xlfn.XLOOKUP(Tabela5[[#This Row],[UUID]],Planilha2!$A:$A,Planilha2!C:C,"")</f>
        <v>1</v>
      </c>
      <c r="AK2876">
        <f>_xlfn.XLOOKUP(Tabela5[[#This Row],[UUID]],Planilha2!$A:$A,Planilha2!D:D,"")</f>
        <v>3</v>
      </c>
      <c r="AL2876">
        <f>_xlfn.XLOOKUP(Tabela5[[#This Row],[UUID]],Planilha2!$A:$A,Planilha2!E:E,"")</f>
        <v>0</v>
      </c>
      <c r="AM2876">
        <f>_xlfn.XLOOKUP(Tabela5[[#This Row],[UUID]],Planilha2!$A:$A,Planilha2!F:F,"")</f>
        <v>0</v>
      </c>
      <c r="AN2876">
        <f>_xlfn.XLOOKUP(Tabela5[[#This Row],[UUID]],Planilha2!$A:$A,Planilha2!G:G,"")</f>
        <v>1</v>
      </c>
      <c r="AO2876">
        <f>_xlfn.XLOOKUP(Tabela5[[#This Row],[UUID]],Planilha2!$A:$A,Planilha2!H:H,"")</f>
        <v>1</v>
      </c>
      <c r="AP2876">
        <f>_xlfn.XLOOKUP(Tabela5[[#This Row],[UUID]],Planilha2!$A:$A,Planilha2!I:I,"")</f>
        <v>1</v>
      </c>
      <c r="AQ2876">
        <f>_xlfn.XLOOKUP(Tabela5[[#This Row],[UUID]],Planilha2!$A:$A,Planilha2!J:J,"")</f>
        <v>1</v>
      </c>
      <c r="AR2876">
        <f>_xlfn.XLOOKUP(Tabela5[[#This Row],[UUID]],Planilha2!$A:$A,Planilha2!K:K,"")</f>
        <v>1</v>
      </c>
      <c r="AS2876">
        <f>_xlfn.XLOOKUP(Tabela5[[#This Row],[UUID]],Planilha2!$A:$A,Planilha2!L:L,"")</f>
        <v>1</v>
      </c>
      <c r="AT2876">
        <f>_xlfn.XLOOKUP(Tabela5[[#This Row],[UUID]],Planilha2!$A:$A,Planilha2!M:M,"")</f>
        <v>1</v>
      </c>
      <c r="AU2876">
        <f>_xlfn.XLOOKUP(Tabela5[[#This Row],[UUID]],Planilha2!$A:$A,Planilha2!N:N,"")</f>
        <v>1</v>
      </c>
      <c r="AV2876">
        <f>_xlfn.XLOOKUP(Tabela5[[#This Row],[UUID]],Planilha2!$A:$A,Planilha2!O:O,"")</f>
        <v>1</v>
      </c>
    </row>
    <row r="2877" spans="1:48" x14ac:dyDescent="0.2">
      <c r="A2877" t="s">
        <v>10430</v>
      </c>
      <c r="B2877" t="s">
        <v>35</v>
      </c>
      <c r="C2877">
        <v>112713580</v>
      </c>
      <c r="D2877">
        <v>54176266000208</v>
      </c>
      <c r="E2877" t="s">
        <v>3834</v>
      </c>
      <c r="F2877" t="s">
        <v>3835</v>
      </c>
      <c r="G2877" t="s">
        <v>3836</v>
      </c>
      <c r="H2877" s="1">
        <v>45931</v>
      </c>
      <c r="I2877">
        <v>202510</v>
      </c>
      <c r="J2877">
        <v>1254.83899</v>
      </c>
      <c r="L2877">
        <v>1254.8399999999999</v>
      </c>
      <c r="N2877">
        <v>90431423</v>
      </c>
      <c r="O2877" s="1">
        <v>46007</v>
      </c>
      <c r="P2877" s="1">
        <v>46059</v>
      </c>
      <c r="R2877">
        <v>67</v>
      </c>
      <c r="S2877" t="s">
        <v>39</v>
      </c>
      <c r="T2877" t="s">
        <v>40</v>
      </c>
      <c r="U2877" t="s">
        <v>40</v>
      </c>
      <c r="V2877" t="s">
        <v>3837</v>
      </c>
      <c r="W2877">
        <v>6</v>
      </c>
      <c r="X2877" t="s">
        <v>467</v>
      </c>
      <c r="Y2877">
        <v>6</v>
      </c>
      <c r="Z2877" t="s">
        <v>40</v>
      </c>
      <c r="AA2877" t="s">
        <v>982</v>
      </c>
      <c r="AB2877" t="s">
        <v>44</v>
      </c>
      <c r="AC2877" t="s">
        <v>45</v>
      </c>
      <c r="AE2877" t="s">
        <v>298</v>
      </c>
      <c r="AF2877" t="s">
        <v>10431</v>
      </c>
      <c r="AG2877" s="1">
        <v>46062</v>
      </c>
      <c r="AH2877" t="s">
        <v>2751</v>
      </c>
      <c r="AI2877">
        <f>_xlfn.XLOOKUP(Tabela5[[#This Row],[UUID]],Planilha2!$A:$A,Planilha2!B:B,"")</f>
        <v>0</v>
      </c>
      <c r="AJ2877">
        <f>_xlfn.XLOOKUP(Tabela5[[#This Row],[UUID]],Planilha2!$A:$A,Planilha2!C:C,"")</f>
        <v>1</v>
      </c>
      <c r="AK2877">
        <f>_xlfn.XLOOKUP(Tabela5[[#This Row],[UUID]],Planilha2!$A:$A,Planilha2!D:D,"")</f>
        <v>1</v>
      </c>
      <c r="AL2877">
        <f>_xlfn.XLOOKUP(Tabela5[[#This Row],[UUID]],Planilha2!$A:$A,Planilha2!E:E,"")</f>
        <v>0</v>
      </c>
      <c r="AM2877">
        <f>_xlfn.XLOOKUP(Tabela5[[#This Row],[UUID]],Planilha2!$A:$A,Planilha2!F:F,"")</f>
        <v>1</v>
      </c>
      <c r="AN2877">
        <f>_xlfn.XLOOKUP(Tabela5[[#This Row],[UUID]],Planilha2!$A:$A,Planilha2!G:G,"")</f>
        <v>1</v>
      </c>
      <c r="AO2877">
        <f>_xlfn.XLOOKUP(Tabela5[[#This Row],[UUID]],Planilha2!$A:$A,Planilha2!H:H,"")</f>
        <v>1</v>
      </c>
      <c r="AP2877">
        <f>_xlfn.XLOOKUP(Tabela5[[#This Row],[UUID]],Planilha2!$A:$A,Planilha2!I:I,"")</f>
        <v>1</v>
      </c>
      <c r="AQ2877">
        <f>_xlfn.XLOOKUP(Tabela5[[#This Row],[UUID]],Planilha2!$A:$A,Planilha2!J:J,"")</f>
        <v>1</v>
      </c>
      <c r="AR2877">
        <f>_xlfn.XLOOKUP(Tabela5[[#This Row],[UUID]],Planilha2!$A:$A,Planilha2!K:K,"")</f>
        <v>1</v>
      </c>
      <c r="AS2877">
        <f>_xlfn.XLOOKUP(Tabela5[[#This Row],[UUID]],Planilha2!$A:$A,Planilha2!L:L,"")</f>
        <v>1</v>
      </c>
      <c r="AT2877">
        <f>_xlfn.XLOOKUP(Tabela5[[#This Row],[UUID]],Planilha2!$A:$A,Planilha2!M:M,"")</f>
        <v>1</v>
      </c>
      <c r="AU2877">
        <f>_xlfn.XLOOKUP(Tabela5[[#This Row],[UUID]],Planilha2!$A:$A,Planilha2!N:N,"")</f>
        <v>1</v>
      </c>
      <c r="AV2877">
        <f>_xlfn.XLOOKUP(Tabela5[[#This Row],[UUID]],Planilha2!$A:$A,Planilha2!O:O,"")</f>
        <v>1</v>
      </c>
    </row>
    <row r="2878" spans="1:48" x14ac:dyDescent="0.2">
      <c r="A2878" t="s">
        <v>10432</v>
      </c>
      <c r="B2878" t="s">
        <v>35</v>
      </c>
      <c r="C2878">
        <v>68802021</v>
      </c>
      <c r="D2878">
        <v>35690518972</v>
      </c>
      <c r="E2878" t="s">
        <v>3840</v>
      </c>
      <c r="F2878" t="s">
        <v>3841</v>
      </c>
      <c r="G2878" t="s">
        <v>3842</v>
      </c>
      <c r="H2878" s="1">
        <v>45931</v>
      </c>
      <c r="I2878">
        <v>202510</v>
      </c>
      <c r="J2878">
        <v>153.44202000000001</v>
      </c>
      <c r="L2878">
        <v>153.44</v>
      </c>
      <c r="N2878">
        <v>90431546</v>
      </c>
      <c r="O2878" s="1">
        <v>46007</v>
      </c>
      <c r="P2878" s="1">
        <v>46059</v>
      </c>
      <c r="R2878">
        <v>67</v>
      </c>
      <c r="S2878" t="s">
        <v>53</v>
      </c>
      <c r="T2878" t="s">
        <v>40</v>
      </c>
      <c r="U2878" t="s">
        <v>40</v>
      </c>
      <c r="V2878" t="s">
        <v>3843</v>
      </c>
      <c r="W2878">
        <v>6</v>
      </c>
      <c r="X2878" t="s">
        <v>42</v>
      </c>
      <c r="Y2878">
        <v>6</v>
      </c>
      <c r="Z2878" t="s">
        <v>40</v>
      </c>
      <c r="AA2878" t="s">
        <v>982</v>
      </c>
      <c r="AB2878" t="s">
        <v>44</v>
      </c>
      <c r="AC2878" t="s">
        <v>45</v>
      </c>
      <c r="AE2878" t="s">
        <v>298</v>
      </c>
      <c r="AF2878" t="s">
        <v>10433</v>
      </c>
      <c r="AG2878" s="1">
        <v>46062</v>
      </c>
      <c r="AH2878" t="s">
        <v>2751</v>
      </c>
      <c r="AI2878">
        <f>_xlfn.XLOOKUP(Tabela5[[#This Row],[UUID]],Planilha2!$A:$A,Planilha2!B:B,"")</f>
        <v>0</v>
      </c>
      <c r="AJ2878">
        <f>_xlfn.XLOOKUP(Tabela5[[#This Row],[UUID]],Planilha2!$A:$A,Planilha2!C:C,"")</f>
        <v>1</v>
      </c>
      <c r="AK2878">
        <f>_xlfn.XLOOKUP(Tabela5[[#This Row],[UUID]],Planilha2!$A:$A,Planilha2!D:D,"")</f>
        <v>1</v>
      </c>
      <c r="AL2878">
        <f>_xlfn.XLOOKUP(Tabela5[[#This Row],[UUID]],Planilha2!$A:$A,Planilha2!E:E,"")</f>
        <v>0</v>
      </c>
      <c r="AM2878">
        <f>_xlfn.XLOOKUP(Tabela5[[#This Row],[UUID]],Planilha2!$A:$A,Planilha2!F:F,"")</f>
        <v>1</v>
      </c>
      <c r="AN2878">
        <f>_xlfn.XLOOKUP(Tabela5[[#This Row],[UUID]],Planilha2!$A:$A,Planilha2!G:G,"")</f>
        <v>1</v>
      </c>
      <c r="AO2878">
        <f>_xlfn.XLOOKUP(Tabela5[[#This Row],[UUID]],Planilha2!$A:$A,Planilha2!H:H,"")</f>
        <v>1</v>
      </c>
      <c r="AP2878">
        <f>_xlfn.XLOOKUP(Tabela5[[#This Row],[UUID]],Planilha2!$A:$A,Planilha2!I:I,"")</f>
        <v>1</v>
      </c>
      <c r="AQ2878">
        <f>_xlfn.XLOOKUP(Tabela5[[#This Row],[UUID]],Planilha2!$A:$A,Planilha2!J:J,"")</f>
        <v>1</v>
      </c>
      <c r="AR2878">
        <f>_xlfn.XLOOKUP(Tabela5[[#This Row],[UUID]],Planilha2!$A:$A,Planilha2!K:K,"")</f>
        <v>1</v>
      </c>
      <c r="AS2878">
        <f>_xlfn.XLOOKUP(Tabela5[[#This Row],[UUID]],Planilha2!$A:$A,Planilha2!L:L,"")</f>
        <v>1</v>
      </c>
      <c r="AT2878">
        <f>_xlfn.XLOOKUP(Tabela5[[#This Row],[UUID]],Planilha2!$A:$A,Planilha2!M:M,"")</f>
        <v>1</v>
      </c>
      <c r="AU2878">
        <f>_xlfn.XLOOKUP(Tabela5[[#This Row],[UUID]],Planilha2!$A:$A,Planilha2!N:N,"")</f>
        <v>1</v>
      </c>
      <c r="AV2878">
        <f>_xlfn.XLOOKUP(Tabela5[[#This Row],[UUID]],Planilha2!$A:$A,Planilha2!O:O,"")</f>
        <v>1</v>
      </c>
    </row>
    <row r="2879" spans="1:48" x14ac:dyDescent="0.2">
      <c r="A2879" t="s">
        <v>10434</v>
      </c>
      <c r="B2879" t="s">
        <v>35</v>
      </c>
      <c r="C2879">
        <v>80215017</v>
      </c>
      <c r="D2879">
        <v>3788468920</v>
      </c>
      <c r="E2879" t="s">
        <v>3846</v>
      </c>
      <c r="F2879" t="s">
        <v>3847</v>
      </c>
      <c r="G2879" t="s">
        <v>3848</v>
      </c>
      <c r="H2879" s="1">
        <v>45931</v>
      </c>
      <c r="I2879">
        <v>202510</v>
      </c>
      <c r="J2879">
        <v>198.21869000000001</v>
      </c>
      <c r="L2879">
        <v>198.22</v>
      </c>
      <c r="N2879">
        <v>90431502</v>
      </c>
      <c r="O2879" s="1">
        <v>46007</v>
      </c>
      <c r="P2879" s="1">
        <v>46059</v>
      </c>
      <c r="R2879">
        <v>67</v>
      </c>
      <c r="S2879" t="s">
        <v>53</v>
      </c>
      <c r="T2879" t="s">
        <v>40</v>
      </c>
      <c r="U2879" t="s">
        <v>40</v>
      </c>
      <c r="V2879" t="s">
        <v>3849</v>
      </c>
      <c r="W2879">
        <v>6</v>
      </c>
      <c r="X2879" t="s">
        <v>42</v>
      </c>
      <c r="Y2879">
        <v>6</v>
      </c>
      <c r="Z2879" t="s">
        <v>40</v>
      </c>
      <c r="AA2879" t="s">
        <v>982</v>
      </c>
      <c r="AB2879" t="s">
        <v>44</v>
      </c>
      <c r="AC2879" t="s">
        <v>45</v>
      </c>
      <c r="AE2879" t="s">
        <v>298</v>
      </c>
      <c r="AF2879" t="s">
        <v>10435</v>
      </c>
      <c r="AG2879" s="1">
        <v>46062</v>
      </c>
      <c r="AH2879" t="s">
        <v>2751</v>
      </c>
      <c r="AI2879">
        <f>_xlfn.XLOOKUP(Tabela5[[#This Row],[UUID]],Planilha2!$A:$A,Planilha2!B:B,"")</f>
        <v>0</v>
      </c>
      <c r="AJ2879">
        <f>_xlfn.XLOOKUP(Tabela5[[#This Row],[UUID]],Planilha2!$A:$A,Planilha2!C:C,"")</f>
        <v>1</v>
      </c>
      <c r="AK2879">
        <f>_xlfn.XLOOKUP(Tabela5[[#This Row],[UUID]],Planilha2!$A:$A,Planilha2!D:D,"")</f>
        <v>1</v>
      </c>
      <c r="AL2879">
        <f>_xlfn.XLOOKUP(Tabela5[[#This Row],[UUID]],Planilha2!$A:$A,Planilha2!E:E,"")</f>
        <v>0</v>
      </c>
      <c r="AM2879">
        <f>_xlfn.XLOOKUP(Tabela5[[#This Row],[UUID]],Planilha2!$A:$A,Planilha2!F:F,"")</f>
        <v>1</v>
      </c>
      <c r="AN2879">
        <f>_xlfn.XLOOKUP(Tabela5[[#This Row],[UUID]],Planilha2!$A:$A,Planilha2!G:G,"")</f>
        <v>1</v>
      </c>
      <c r="AO2879">
        <f>_xlfn.XLOOKUP(Tabela5[[#This Row],[UUID]],Planilha2!$A:$A,Planilha2!H:H,"")</f>
        <v>1</v>
      </c>
      <c r="AP2879">
        <f>_xlfn.XLOOKUP(Tabela5[[#This Row],[UUID]],Planilha2!$A:$A,Planilha2!I:I,"")</f>
        <v>1</v>
      </c>
      <c r="AQ2879">
        <f>_xlfn.XLOOKUP(Tabela5[[#This Row],[UUID]],Planilha2!$A:$A,Planilha2!J:J,"")</f>
        <v>1</v>
      </c>
      <c r="AR2879">
        <f>_xlfn.XLOOKUP(Tabela5[[#This Row],[UUID]],Planilha2!$A:$A,Planilha2!K:K,"")</f>
        <v>1</v>
      </c>
      <c r="AS2879">
        <f>_xlfn.XLOOKUP(Tabela5[[#This Row],[UUID]],Planilha2!$A:$A,Planilha2!L:L,"")</f>
        <v>1</v>
      </c>
      <c r="AT2879">
        <f>_xlfn.XLOOKUP(Tabela5[[#This Row],[UUID]],Planilha2!$A:$A,Planilha2!M:M,"")</f>
        <v>1</v>
      </c>
      <c r="AU2879">
        <f>_xlfn.XLOOKUP(Tabela5[[#This Row],[UUID]],Planilha2!$A:$A,Planilha2!N:N,"")</f>
        <v>1</v>
      </c>
      <c r="AV2879">
        <f>_xlfn.XLOOKUP(Tabela5[[#This Row],[UUID]],Planilha2!$A:$A,Planilha2!O:O,"")</f>
        <v>1</v>
      </c>
    </row>
    <row r="2880" spans="1:48" x14ac:dyDescent="0.2">
      <c r="A2880" t="s">
        <v>10436</v>
      </c>
      <c r="B2880" t="s">
        <v>35</v>
      </c>
      <c r="C2880">
        <v>75864711</v>
      </c>
      <c r="D2880">
        <v>71339566915</v>
      </c>
      <c r="E2880" t="s">
        <v>3852</v>
      </c>
      <c r="F2880" t="s">
        <v>3853</v>
      </c>
      <c r="G2880" t="s">
        <v>3854</v>
      </c>
      <c r="H2880" s="1">
        <v>45931</v>
      </c>
      <c r="I2880">
        <v>202510</v>
      </c>
      <c r="J2880">
        <v>149.61962</v>
      </c>
      <c r="L2880">
        <v>149.62</v>
      </c>
      <c r="N2880">
        <v>90431506</v>
      </c>
      <c r="O2880" s="1">
        <v>46007</v>
      </c>
      <c r="P2880" s="1">
        <v>46059</v>
      </c>
      <c r="R2880">
        <v>67</v>
      </c>
      <c r="S2880" t="s">
        <v>53</v>
      </c>
      <c r="T2880" t="s">
        <v>40</v>
      </c>
      <c r="U2880" t="s">
        <v>40</v>
      </c>
      <c r="V2880" t="s">
        <v>3855</v>
      </c>
      <c r="W2880">
        <v>6</v>
      </c>
      <c r="X2880" t="s">
        <v>42</v>
      </c>
      <c r="Y2880">
        <v>6</v>
      </c>
      <c r="Z2880" t="s">
        <v>40</v>
      </c>
      <c r="AA2880" t="s">
        <v>982</v>
      </c>
      <c r="AB2880" t="s">
        <v>44</v>
      </c>
      <c r="AC2880" t="s">
        <v>45</v>
      </c>
      <c r="AE2880" t="s">
        <v>298</v>
      </c>
      <c r="AF2880" t="s">
        <v>10437</v>
      </c>
      <c r="AG2880" s="1">
        <v>46062</v>
      </c>
      <c r="AH2880" t="s">
        <v>2751</v>
      </c>
      <c r="AI2880">
        <f>_xlfn.XLOOKUP(Tabela5[[#This Row],[UUID]],Planilha2!$A:$A,Planilha2!B:B,"")</f>
        <v>0</v>
      </c>
      <c r="AJ2880">
        <f>_xlfn.XLOOKUP(Tabela5[[#This Row],[UUID]],Planilha2!$A:$A,Planilha2!C:C,"")</f>
        <v>1</v>
      </c>
      <c r="AK2880">
        <f>_xlfn.XLOOKUP(Tabela5[[#This Row],[UUID]],Planilha2!$A:$A,Planilha2!D:D,"")</f>
        <v>1</v>
      </c>
      <c r="AL2880">
        <f>_xlfn.XLOOKUP(Tabela5[[#This Row],[UUID]],Planilha2!$A:$A,Planilha2!E:E,"")</f>
        <v>0</v>
      </c>
      <c r="AM2880">
        <f>_xlfn.XLOOKUP(Tabela5[[#This Row],[UUID]],Planilha2!$A:$A,Planilha2!F:F,"")</f>
        <v>1</v>
      </c>
      <c r="AN2880">
        <f>_xlfn.XLOOKUP(Tabela5[[#This Row],[UUID]],Planilha2!$A:$A,Planilha2!G:G,"")</f>
        <v>1</v>
      </c>
      <c r="AO2880">
        <f>_xlfn.XLOOKUP(Tabela5[[#This Row],[UUID]],Planilha2!$A:$A,Planilha2!H:H,"")</f>
        <v>1</v>
      </c>
      <c r="AP2880">
        <f>_xlfn.XLOOKUP(Tabela5[[#This Row],[UUID]],Planilha2!$A:$A,Planilha2!I:I,"")</f>
        <v>1</v>
      </c>
      <c r="AQ2880">
        <f>_xlfn.XLOOKUP(Tabela5[[#This Row],[UUID]],Planilha2!$A:$A,Planilha2!J:J,"")</f>
        <v>1</v>
      </c>
      <c r="AR2880">
        <f>_xlfn.XLOOKUP(Tabela5[[#This Row],[UUID]],Planilha2!$A:$A,Planilha2!K:K,"")</f>
        <v>1</v>
      </c>
      <c r="AS2880">
        <f>_xlfn.XLOOKUP(Tabela5[[#This Row],[UUID]],Planilha2!$A:$A,Planilha2!L:L,"")</f>
        <v>1</v>
      </c>
      <c r="AT2880">
        <f>_xlfn.XLOOKUP(Tabela5[[#This Row],[UUID]],Planilha2!$A:$A,Planilha2!M:M,"")</f>
        <v>1</v>
      </c>
      <c r="AU2880">
        <f>_xlfn.XLOOKUP(Tabela5[[#This Row],[UUID]],Planilha2!$A:$A,Planilha2!N:N,"")</f>
        <v>1</v>
      </c>
      <c r="AV2880">
        <f>_xlfn.XLOOKUP(Tabela5[[#This Row],[UUID]],Planilha2!$A:$A,Planilha2!O:O,"")</f>
        <v>1</v>
      </c>
    </row>
    <row r="2881" spans="1:48" x14ac:dyDescent="0.2">
      <c r="A2881" t="s">
        <v>10438</v>
      </c>
      <c r="B2881" t="s">
        <v>35</v>
      </c>
      <c r="C2881">
        <v>111452228</v>
      </c>
      <c r="D2881">
        <v>4362663932</v>
      </c>
      <c r="E2881" t="s">
        <v>3858</v>
      </c>
      <c r="F2881" t="s">
        <v>3859</v>
      </c>
      <c r="G2881" t="s">
        <v>3860</v>
      </c>
      <c r="H2881" s="1">
        <v>45931</v>
      </c>
      <c r="I2881">
        <v>202510</v>
      </c>
      <c r="J2881">
        <v>351.66070999999999</v>
      </c>
      <c r="L2881">
        <v>351.66</v>
      </c>
      <c r="N2881">
        <v>90431460</v>
      </c>
      <c r="O2881" s="1">
        <v>46007</v>
      </c>
      <c r="P2881" s="1">
        <v>46059</v>
      </c>
      <c r="R2881">
        <v>67</v>
      </c>
      <c r="S2881" t="s">
        <v>53</v>
      </c>
      <c r="T2881" t="s">
        <v>40</v>
      </c>
      <c r="U2881" t="s">
        <v>40</v>
      </c>
      <c r="V2881" t="s">
        <v>3861</v>
      </c>
      <c r="W2881">
        <v>6</v>
      </c>
      <c r="X2881" t="s">
        <v>42</v>
      </c>
      <c r="Y2881">
        <v>6</v>
      </c>
      <c r="Z2881" t="s">
        <v>40</v>
      </c>
      <c r="AA2881" t="s">
        <v>982</v>
      </c>
      <c r="AB2881" t="s">
        <v>44</v>
      </c>
      <c r="AC2881" t="s">
        <v>45</v>
      </c>
      <c r="AE2881" t="s">
        <v>298</v>
      </c>
      <c r="AF2881" t="s">
        <v>10439</v>
      </c>
      <c r="AG2881" s="1">
        <v>46062</v>
      </c>
      <c r="AH2881" t="s">
        <v>2751</v>
      </c>
      <c r="AI2881">
        <f>_xlfn.XLOOKUP(Tabela5[[#This Row],[UUID]],Planilha2!$A:$A,Planilha2!B:B,"")</f>
        <v>0</v>
      </c>
      <c r="AJ2881">
        <f>_xlfn.XLOOKUP(Tabela5[[#This Row],[UUID]],Planilha2!$A:$A,Planilha2!C:C,"")</f>
        <v>1</v>
      </c>
      <c r="AK2881">
        <f>_xlfn.XLOOKUP(Tabela5[[#This Row],[UUID]],Planilha2!$A:$A,Planilha2!D:D,"")</f>
        <v>1</v>
      </c>
      <c r="AL2881">
        <f>_xlfn.XLOOKUP(Tabela5[[#This Row],[UUID]],Planilha2!$A:$A,Planilha2!E:E,"")</f>
        <v>0</v>
      </c>
      <c r="AM2881">
        <f>_xlfn.XLOOKUP(Tabela5[[#This Row],[UUID]],Planilha2!$A:$A,Planilha2!F:F,"")</f>
        <v>1</v>
      </c>
      <c r="AN2881">
        <f>_xlfn.XLOOKUP(Tabela5[[#This Row],[UUID]],Planilha2!$A:$A,Planilha2!G:G,"")</f>
        <v>1</v>
      </c>
      <c r="AO2881">
        <f>_xlfn.XLOOKUP(Tabela5[[#This Row],[UUID]],Planilha2!$A:$A,Planilha2!H:H,"")</f>
        <v>1</v>
      </c>
      <c r="AP2881">
        <f>_xlfn.XLOOKUP(Tabela5[[#This Row],[UUID]],Planilha2!$A:$A,Planilha2!I:I,"")</f>
        <v>1</v>
      </c>
      <c r="AQ2881">
        <f>_xlfn.XLOOKUP(Tabela5[[#This Row],[UUID]],Planilha2!$A:$A,Planilha2!J:J,"")</f>
        <v>1</v>
      </c>
      <c r="AR2881">
        <f>_xlfn.XLOOKUP(Tabela5[[#This Row],[UUID]],Planilha2!$A:$A,Planilha2!K:K,"")</f>
        <v>1</v>
      </c>
      <c r="AS2881">
        <f>_xlfn.XLOOKUP(Tabela5[[#This Row],[UUID]],Planilha2!$A:$A,Planilha2!L:L,"")</f>
        <v>1</v>
      </c>
      <c r="AT2881">
        <f>_xlfn.XLOOKUP(Tabela5[[#This Row],[UUID]],Planilha2!$A:$A,Planilha2!M:M,"")</f>
        <v>1</v>
      </c>
      <c r="AU2881">
        <f>_xlfn.XLOOKUP(Tabela5[[#This Row],[UUID]],Planilha2!$A:$A,Planilha2!N:N,"")</f>
        <v>1</v>
      </c>
      <c r="AV2881">
        <f>_xlfn.XLOOKUP(Tabela5[[#This Row],[UUID]],Planilha2!$A:$A,Planilha2!O:O,"")</f>
        <v>1</v>
      </c>
    </row>
    <row r="2882" spans="1:48" x14ac:dyDescent="0.2">
      <c r="A2882" t="s">
        <v>10440</v>
      </c>
      <c r="B2882" t="s">
        <v>35</v>
      </c>
      <c r="C2882">
        <v>103838295</v>
      </c>
      <c r="D2882">
        <v>4362663932</v>
      </c>
      <c r="E2882" t="s">
        <v>3858</v>
      </c>
      <c r="F2882" t="s">
        <v>8828</v>
      </c>
      <c r="G2882" t="s">
        <v>3860</v>
      </c>
      <c r="H2882" s="1">
        <v>45931</v>
      </c>
      <c r="I2882">
        <v>202510</v>
      </c>
      <c r="J2882">
        <v>630.69583999999998</v>
      </c>
      <c r="L2882">
        <v>630.70000000000005</v>
      </c>
      <c r="N2882">
        <v>90431504</v>
      </c>
      <c r="O2882" s="1">
        <v>46007</v>
      </c>
      <c r="P2882" s="1">
        <v>46059</v>
      </c>
      <c r="R2882">
        <v>67</v>
      </c>
      <c r="S2882" t="s">
        <v>53</v>
      </c>
      <c r="T2882" t="s">
        <v>40</v>
      </c>
      <c r="U2882" t="s">
        <v>40</v>
      </c>
      <c r="V2882" t="s">
        <v>8829</v>
      </c>
      <c r="W2882">
        <v>6</v>
      </c>
      <c r="X2882" t="s">
        <v>42</v>
      </c>
      <c r="Y2882">
        <v>6</v>
      </c>
      <c r="Z2882" t="s">
        <v>40</v>
      </c>
      <c r="AA2882" t="s">
        <v>982</v>
      </c>
      <c r="AB2882" t="s">
        <v>44</v>
      </c>
      <c r="AC2882" t="s">
        <v>45</v>
      </c>
      <c r="AE2882" t="s">
        <v>298</v>
      </c>
      <c r="AF2882" t="s">
        <v>10441</v>
      </c>
      <c r="AG2882" s="1">
        <v>46062</v>
      </c>
      <c r="AH2882" t="s">
        <v>2751</v>
      </c>
      <c r="AI2882">
        <f>_xlfn.XLOOKUP(Tabela5[[#This Row],[UUID]],Planilha2!$A:$A,Planilha2!B:B,"")</f>
        <v>0</v>
      </c>
      <c r="AJ2882">
        <f>_xlfn.XLOOKUP(Tabela5[[#This Row],[UUID]],Planilha2!$A:$A,Planilha2!C:C,"")</f>
        <v>1</v>
      </c>
      <c r="AK2882">
        <f>_xlfn.XLOOKUP(Tabela5[[#This Row],[UUID]],Planilha2!$A:$A,Planilha2!D:D,"")</f>
        <v>1</v>
      </c>
      <c r="AL2882">
        <f>_xlfn.XLOOKUP(Tabela5[[#This Row],[UUID]],Planilha2!$A:$A,Planilha2!E:E,"")</f>
        <v>0</v>
      </c>
      <c r="AM2882">
        <f>_xlfn.XLOOKUP(Tabela5[[#This Row],[UUID]],Planilha2!$A:$A,Planilha2!F:F,"")</f>
        <v>1</v>
      </c>
      <c r="AN2882">
        <f>_xlfn.XLOOKUP(Tabela5[[#This Row],[UUID]],Planilha2!$A:$A,Planilha2!G:G,"")</f>
        <v>1</v>
      </c>
      <c r="AO2882">
        <f>_xlfn.XLOOKUP(Tabela5[[#This Row],[UUID]],Planilha2!$A:$A,Planilha2!H:H,"")</f>
        <v>1</v>
      </c>
      <c r="AP2882">
        <f>_xlfn.XLOOKUP(Tabela5[[#This Row],[UUID]],Planilha2!$A:$A,Planilha2!I:I,"")</f>
        <v>1</v>
      </c>
      <c r="AQ2882">
        <f>_xlfn.XLOOKUP(Tabela5[[#This Row],[UUID]],Planilha2!$A:$A,Planilha2!J:J,"")</f>
        <v>1</v>
      </c>
      <c r="AR2882">
        <f>_xlfn.XLOOKUP(Tabela5[[#This Row],[UUID]],Planilha2!$A:$A,Planilha2!K:K,"")</f>
        <v>1</v>
      </c>
      <c r="AS2882">
        <f>_xlfn.XLOOKUP(Tabela5[[#This Row],[UUID]],Planilha2!$A:$A,Planilha2!L:L,"")</f>
        <v>1</v>
      </c>
      <c r="AT2882">
        <f>_xlfn.XLOOKUP(Tabela5[[#This Row],[UUID]],Planilha2!$A:$A,Planilha2!M:M,"")</f>
        <v>1</v>
      </c>
      <c r="AU2882">
        <f>_xlfn.XLOOKUP(Tabela5[[#This Row],[UUID]],Planilha2!$A:$A,Planilha2!N:N,"")</f>
        <v>1</v>
      </c>
      <c r="AV2882">
        <f>_xlfn.XLOOKUP(Tabela5[[#This Row],[UUID]],Planilha2!$A:$A,Planilha2!O:O,"")</f>
        <v>1</v>
      </c>
    </row>
  </sheetData>
  <conditionalFormatting sqref="C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A84F-D04E-409A-9B7E-CF90D25451F4}">
  <dimension ref="A1:L273"/>
  <sheetViews>
    <sheetView workbookViewId="0">
      <selection activeCell="E4" sqref="E4"/>
    </sheetView>
  </sheetViews>
  <sheetFormatPr baseColWidth="10" defaultColWidth="8.83203125" defaultRowHeight="15" x14ac:dyDescent="0.2"/>
  <cols>
    <col min="1" max="1" width="15.1640625" bestFit="1" customWidth="1"/>
    <col min="2" max="2" width="33" bestFit="1" customWidth="1"/>
    <col min="3" max="3" width="17.83203125" bestFit="1" customWidth="1"/>
    <col min="4" max="4" width="12" bestFit="1" customWidth="1"/>
    <col min="5" max="5" width="77.5" bestFit="1" customWidth="1"/>
    <col min="6" max="6" width="23.6640625" bestFit="1" customWidth="1"/>
    <col min="7" max="7" width="15" bestFit="1" customWidth="1"/>
    <col min="8" max="12" width="16.33203125" bestFit="1" customWidth="1"/>
  </cols>
  <sheetData>
    <row r="1" spans="1:12" ht="27" x14ac:dyDescent="0.35">
      <c r="A1" s="18" t="s">
        <v>10447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27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27" x14ac:dyDescent="0.35">
      <c r="A3" s="9"/>
      <c r="B3" s="9"/>
      <c r="C3" s="10">
        <v>215989.54</v>
      </c>
      <c r="D3" s="11"/>
      <c r="E3" s="11"/>
      <c r="F3" s="9"/>
      <c r="G3" s="9"/>
      <c r="H3" s="10">
        <v>43197.91</v>
      </c>
      <c r="I3" s="10">
        <v>43197.91</v>
      </c>
      <c r="J3" s="10">
        <v>43197.91</v>
      </c>
      <c r="K3" s="10">
        <v>43197.91</v>
      </c>
      <c r="L3" s="10">
        <v>43197.91</v>
      </c>
    </row>
    <row r="4" spans="1:12" x14ac:dyDescent="0.2">
      <c r="A4" s="12" t="s">
        <v>10448</v>
      </c>
      <c r="B4" s="12" t="s">
        <v>22</v>
      </c>
      <c r="C4" s="12" t="s">
        <v>10449</v>
      </c>
      <c r="D4" s="12" t="s">
        <v>10450</v>
      </c>
      <c r="E4" s="12" t="s">
        <v>10451</v>
      </c>
      <c r="F4" s="12" t="s">
        <v>10452</v>
      </c>
      <c r="G4" s="12" t="s">
        <v>10453</v>
      </c>
      <c r="H4" s="12" t="s">
        <v>10454</v>
      </c>
      <c r="I4" s="12" t="s">
        <v>10455</v>
      </c>
      <c r="J4" s="12" t="s">
        <v>10456</v>
      </c>
      <c r="K4" s="12" t="s">
        <v>10457</v>
      </c>
      <c r="L4" s="12" t="s">
        <v>10458</v>
      </c>
    </row>
    <row r="5" spans="1:12" x14ac:dyDescent="0.2">
      <c r="A5" s="13">
        <v>46023</v>
      </c>
      <c r="B5" s="14" t="s">
        <v>10459</v>
      </c>
      <c r="C5" s="15">
        <v>197.98</v>
      </c>
      <c r="D5" s="14">
        <v>97711357</v>
      </c>
      <c r="E5" s="14" t="s">
        <v>10460</v>
      </c>
      <c r="F5" s="14" t="s">
        <v>10461</v>
      </c>
      <c r="G5" s="13">
        <v>46093</v>
      </c>
      <c r="H5" s="16">
        <v>39.6</v>
      </c>
      <c r="I5" s="15">
        <v>39.6</v>
      </c>
      <c r="J5" s="15">
        <v>39.6</v>
      </c>
      <c r="K5" s="15">
        <v>39.6</v>
      </c>
      <c r="L5" s="15">
        <v>39.6</v>
      </c>
    </row>
    <row r="6" spans="1:12" x14ac:dyDescent="0.2">
      <c r="A6" s="13">
        <v>46023</v>
      </c>
      <c r="B6" s="14" t="s">
        <v>10459</v>
      </c>
      <c r="C6" s="15">
        <v>143.36000000000001</v>
      </c>
      <c r="D6" s="14">
        <v>35405821</v>
      </c>
      <c r="E6" s="14" t="s">
        <v>1027</v>
      </c>
      <c r="F6" s="14" t="s">
        <v>10461</v>
      </c>
      <c r="G6" s="13">
        <v>46093</v>
      </c>
      <c r="H6" s="16">
        <v>28.67</v>
      </c>
      <c r="I6" s="15">
        <v>28.67</v>
      </c>
      <c r="J6" s="15">
        <v>28.67</v>
      </c>
      <c r="K6" s="15">
        <v>28.67</v>
      </c>
      <c r="L6" s="15">
        <v>28.67</v>
      </c>
    </row>
    <row r="7" spans="1:12" x14ac:dyDescent="0.2">
      <c r="A7" s="13">
        <v>46023</v>
      </c>
      <c r="B7" s="14" t="s">
        <v>10459</v>
      </c>
      <c r="C7" s="15">
        <v>230.82</v>
      </c>
      <c r="D7" s="14">
        <v>782708</v>
      </c>
      <c r="E7" s="14" t="s">
        <v>10462</v>
      </c>
      <c r="F7" s="14" t="s">
        <v>10461</v>
      </c>
      <c r="G7" s="13">
        <v>46093</v>
      </c>
      <c r="H7" s="16">
        <v>46.16</v>
      </c>
      <c r="I7" s="15">
        <v>46.16</v>
      </c>
      <c r="J7" s="15">
        <v>46.16</v>
      </c>
      <c r="K7" s="15">
        <v>46.16</v>
      </c>
      <c r="L7" s="15">
        <v>46.16</v>
      </c>
    </row>
    <row r="8" spans="1:12" x14ac:dyDescent="0.2">
      <c r="A8" s="13">
        <v>46023</v>
      </c>
      <c r="B8" s="14" t="s">
        <v>10459</v>
      </c>
      <c r="C8" s="15">
        <v>237.06</v>
      </c>
      <c r="D8" s="14">
        <v>5300800</v>
      </c>
      <c r="E8" s="14" t="s">
        <v>10463</v>
      </c>
      <c r="F8" s="14" t="s">
        <v>10461</v>
      </c>
      <c r="G8" s="13">
        <v>46093</v>
      </c>
      <c r="H8" s="16">
        <v>47.41</v>
      </c>
      <c r="I8" s="15">
        <v>47.41</v>
      </c>
      <c r="J8" s="15">
        <v>47.41</v>
      </c>
      <c r="K8" s="15">
        <v>47.41</v>
      </c>
      <c r="L8" s="15">
        <v>47.41</v>
      </c>
    </row>
    <row r="9" spans="1:12" x14ac:dyDescent="0.2">
      <c r="A9" s="13">
        <v>46023</v>
      </c>
      <c r="B9" s="14" t="s">
        <v>10459</v>
      </c>
      <c r="C9" s="15">
        <v>830.01</v>
      </c>
      <c r="D9" s="14">
        <v>76629040</v>
      </c>
      <c r="E9" s="14" t="s">
        <v>10464</v>
      </c>
      <c r="F9" s="14" t="s">
        <v>10461</v>
      </c>
      <c r="G9" s="13">
        <v>46093</v>
      </c>
      <c r="H9" s="16">
        <v>166</v>
      </c>
      <c r="I9" s="15">
        <v>166</v>
      </c>
      <c r="J9" s="15">
        <v>166</v>
      </c>
      <c r="K9" s="15">
        <v>166</v>
      </c>
      <c r="L9" s="15">
        <v>166</v>
      </c>
    </row>
    <row r="10" spans="1:12" x14ac:dyDescent="0.2">
      <c r="A10" s="13">
        <v>46023</v>
      </c>
      <c r="B10" s="14" t="s">
        <v>10459</v>
      </c>
      <c r="C10" s="15">
        <v>498.53</v>
      </c>
      <c r="D10" s="14">
        <v>150976475</v>
      </c>
      <c r="E10" s="14" t="s">
        <v>10465</v>
      </c>
      <c r="F10" s="14" t="s">
        <v>10461</v>
      </c>
      <c r="G10" s="13">
        <v>46093</v>
      </c>
      <c r="H10" s="16">
        <v>99.71</v>
      </c>
      <c r="I10" s="15">
        <v>99.71</v>
      </c>
      <c r="J10" s="15">
        <v>99.71</v>
      </c>
      <c r="K10" s="15">
        <v>99.71</v>
      </c>
      <c r="L10" s="15">
        <v>99.71</v>
      </c>
    </row>
    <row r="11" spans="1:12" x14ac:dyDescent="0.2">
      <c r="A11" s="13">
        <v>46023</v>
      </c>
      <c r="B11" s="14" t="s">
        <v>10459</v>
      </c>
      <c r="C11" s="15">
        <v>11367.2</v>
      </c>
      <c r="D11" s="14">
        <v>414361319</v>
      </c>
      <c r="E11" s="14" t="s">
        <v>2609</v>
      </c>
      <c r="F11" s="14" t="s">
        <v>10461</v>
      </c>
      <c r="G11" s="13">
        <v>46093</v>
      </c>
      <c r="H11" s="16">
        <v>2273.44</v>
      </c>
      <c r="I11" s="15">
        <v>2273.44</v>
      </c>
      <c r="J11" s="15">
        <v>2273.44</v>
      </c>
      <c r="K11" s="15">
        <v>2273.44</v>
      </c>
      <c r="L11" s="15">
        <v>2273.44</v>
      </c>
    </row>
    <row r="12" spans="1:12" x14ac:dyDescent="0.2">
      <c r="A12" s="13">
        <v>46023</v>
      </c>
      <c r="B12" s="14" t="s">
        <v>10459</v>
      </c>
      <c r="C12" s="15">
        <v>242.42</v>
      </c>
      <c r="D12" s="14">
        <v>10031440914</v>
      </c>
      <c r="E12" s="14" t="s">
        <v>10466</v>
      </c>
      <c r="F12" s="14" t="s">
        <v>10461</v>
      </c>
      <c r="G12" s="13">
        <v>46093</v>
      </c>
      <c r="H12" s="16">
        <v>48.48</v>
      </c>
      <c r="I12" s="15">
        <v>48.48</v>
      </c>
      <c r="J12" s="15">
        <v>48.48</v>
      </c>
      <c r="K12" s="15">
        <v>48.48</v>
      </c>
      <c r="L12" s="15">
        <v>48.48</v>
      </c>
    </row>
    <row r="13" spans="1:12" x14ac:dyDescent="0.2">
      <c r="A13" s="13">
        <v>46023</v>
      </c>
      <c r="B13" s="14" t="s">
        <v>10459</v>
      </c>
      <c r="C13" s="15">
        <v>685.92</v>
      </c>
      <c r="D13" s="14">
        <v>40395618</v>
      </c>
      <c r="E13" s="14" t="s">
        <v>9271</v>
      </c>
      <c r="F13" s="14" t="s">
        <v>10461</v>
      </c>
      <c r="G13" s="13">
        <v>46093</v>
      </c>
      <c r="H13" s="16">
        <v>137.18</v>
      </c>
      <c r="I13" s="15">
        <v>137.18</v>
      </c>
      <c r="J13" s="15">
        <v>137.18</v>
      </c>
      <c r="K13" s="15">
        <v>137.18</v>
      </c>
      <c r="L13" s="15">
        <v>137.18</v>
      </c>
    </row>
    <row r="14" spans="1:12" x14ac:dyDescent="0.2">
      <c r="A14" s="13">
        <v>46023</v>
      </c>
      <c r="B14" s="14" t="s">
        <v>10459</v>
      </c>
      <c r="C14" s="15">
        <v>200.14</v>
      </c>
      <c r="D14" s="14">
        <v>59679271</v>
      </c>
      <c r="E14" s="14" t="s">
        <v>2392</v>
      </c>
      <c r="F14" s="14" t="s">
        <v>10461</v>
      </c>
      <c r="G14" s="13">
        <v>46093</v>
      </c>
      <c r="H14" s="16">
        <v>40.03</v>
      </c>
      <c r="I14" s="15">
        <v>40.03</v>
      </c>
      <c r="J14" s="15">
        <v>40.03</v>
      </c>
      <c r="K14" s="15">
        <v>40.03</v>
      </c>
      <c r="L14" s="15">
        <v>40.03</v>
      </c>
    </row>
    <row r="15" spans="1:12" x14ac:dyDescent="0.2">
      <c r="A15" s="13">
        <v>46023</v>
      </c>
      <c r="B15" s="14" t="s">
        <v>10459</v>
      </c>
      <c r="C15" s="15">
        <v>210.3</v>
      </c>
      <c r="D15" s="14">
        <v>70908401</v>
      </c>
      <c r="E15" s="14" t="s">
        <v>2469</v>
      </c>
      <c r="F15" s="14" t="s">
        <v>10461</v>
      </c>
      <c r="G15" s="13">
        <v>46093</v>
      </c>
      <c r="H15" s="16">
        <v>42.06</v>
      </c>
      <c r="I15" s="15">
        <v>42.06</v>
      </c>
      <c r="J15" s="15">
        <v>42.06</v>
      </c>
      <c r="K15" s="15">
        <v>42.06</v>
      </c>
      <c r="L15" s="15">
        <v>42.06</v>
      </c>
    </row>
    <row r="16" spans="1:12" x14ac:dyDescent="0.2">
      <c r="A16" s="13">
        <v>45901</v>
      </c>
      <c r="B16" s="14" t="s">
        <v>10459</v>
      </c>
      <c r="C16" s="15">
        <v>181.91</v>
      </c>
      <c r="D16" s="14">
        <v>10037258760</v>
      </c>
      <c r="E16" s="14" t="s">
        <v>3582</v>
      </c>
      <c r="F16" s="14" t="s">
        <v>10461</v>
      </c>
      <c r="G16" s="13">
        <v>46093</v>
      </c>
      <c r="H16" s="16">
        <v>36.380000000000003</v>
      </c>
      <c r="I16" s="15">
        <v>36.380000000000003</v>
      </c>
      <c r="J16" s="15">
        <v>36.380000000000003</v>
      </c>
      <c r="K16" s="15">
        <v>36.380000000000003</v>
      </c>
      <c r="L16" s="15">
        <v>36.380000000000003</v>
      </c>
    </row>
    <row r="17" spans="1:12" x14ac:dyDescent="0.2">
      <c r="A17" s="13">
        <v>46023</v>
      </c>
      <c r="B17" s="14" t="s">
        <v>10459</v>
      </c>
      <c r="C17" s="15">
        <v>769.65</v>
      </c>
      <c r="D17" s="14">
        <v>16783372</v>
      </c>
      <c r="E17" s="14" t="s">
        <v>3526</v>
      </c>
      <c r="F17" s="14" t="s">
        <v>10461</v>
      </c>
      <c r="G17" s="13">
        <v>46093</v>
      </c>
      <c r="H17" s="16">
        <v>153.93</v>
      </c>
      <c r="I17" s="15">
        <v>153.93</v>
      </c>
      <c r="J17" s="15">
        <v>153.93</v>
      </c>
      <c r="K17" s="15">
        <v>153.93</v>
      </c>
      <c r="L17" s="15">
        <v>153.93</v>
      </c>
    </row>
    <row r="18" spans="1:12" x14ac:dyDescent="0.2">
      <c r="A18" s="13">
        <v>46023</v>
      </c>
      <c r="B18" s="14" t="s">
        <v>10459</v>
      </c>
      <c r="C18" s="15">
        <v>973.76</v>
      </c>
      <c r="D18" s="14">
        <v>12458309</v>
      </c>
      <c r="E18" s="14" t="s">
        <v>2193</v>
      </c>
      <c r="F18" s="14" t="s">
        <v>10461</v>
      </c>
      <c r="G18" s="13">
        <v>46093</v>
      </c>
      <c r="H18" s="16">
        <v>194.75</v>
      </c>
      <c r="I18" s="15">
        <v>194.75</v>
      </c>
      <c r="J18" s="15">
        <v>194.75</v>
      </c>
      <c r="K18" s="15">
        <v>194.75</v>
      </c>
      <c r="L18" s="15">
        <v>194.75</v>
      </c>
    </row>
    <row r="19" spans="1:12" x14ac:dyDescent="0.2">
      <c r="A19" s="13">
        <v>46023</v>
      </c>
      <c r="B19" s="14" t="s">
        <v>10459</v>
      </c>
      <c r="C19" s="15">
        <v>2726.06</v>
      </c>
      <c r="D19" s="14">
        <v>19287828</v>
      </c>
      <c r="E19" s="14" t="s">
        <v>10467</v>
      </c>
      <c r="F19" s="14" t="s">
        <v>10461</v>
      </c>
      <c r="G19" s="13">
        <v>46093</v>
      </c>
      <c r="H19" s="16">
        <v>545.21</v>
      </c>
      <c r="I19" s="15">
        <v>545.21</v>
      </c>
      <c r="J19" s="15">
        <v>545.21</v>
      </c>
      <c r="K19" s="15">
        <v>545.21</v>
      </c>
      <c r="L19" s="15">
        <v>545.21</v>
      </c>
    </row>
    <row r="20" spans="1:12" x14ac:dyDescent="0.2">
      <c r="A20" s="13">
        <v>46023</v>
      </c>
      <c r="B20" s="14" t="s">
        <v>10459</v>
      </c>
      <c r="C20" s="15">
        <v>203.31</v>
      </c>
      <c r="D20" s="14">
        <v>91806364</v>
      </c>
      <c r="E20" s="14" t="s">
        <v>10468</v>
      </c>
      <c r="F20" s="14" t="s">
        <v>10461</v>
      </c>
      <c r="G20" s="13">
        <v>46093</v>
      </c>
      <c r="H20" s="16">
        <v>40.659999999999997</v>
      </c>
      <c r="I20" s="15">
        <v>40.659999999999997</v>
      </c>
      <c r="J20" s="15">
        <v>40.659999999999997</v>
      </c>
      <c r="K20" s="15">
        <v>40.659999999999997</v>
      </c>
      <c r="L20" s="15">
        <v>40.659999999999997</v>
      </c>
    </row>
    <row r="21" spans="1:12" x14ac:dyDescent="0.2">
      <c r="A21" s="13">
        <v>45992</v>
      </c>
      <c r="B21" s="14" t="s">
        <v>10459</v>
      </c>
      <c r="C21" s="15">
        <v>646.64</v>
      </c>
      <c r="D21" s="14">
        <v>47848081</v>
      </c>
      <c r="E21" s="14" t="s">
        <v>10469</v>
      </c>
      <c r="F21" s="14" t="s">
        <v>10461</v>
      </c>
      <c r="G21" s="13">
        <v>46093</v>
      </c>
      <c r="H21" s="16">
        <v>129.33000000000001</v>
      </c>
      <c r="I21" s="15">
        <v>129.33000000000001</v>
      </c>
      <c r="J21" s="15">
        <v>129.33000000000001</v>
      </c>
      <c r="K21" s="15">
        <v>129.33000000000001</v>
      </c>
      <c r="L21" s="15">
        <v>129.33000000000001</v>
      </c>
    </row>
    <row r="22" spans="1:12" x14ac:dyDescent="0.2">
      <c r="A22" s="13">
        <v>46023</v>
      </c>
      <c r="B22" s="14" t="s">
        <v>10459</v>
      </c>
      <c r="C22" s="15">
        <v>2115.4499999999998</v>
      </c>
      <c r="D22" s="14">
        <v>21217009</v>
      </c>
      <c r="E22" s="14" t="s">
        <v>5735</v>
      </c>
      <c r="F22" s="14" t="s">
        <v>10461</v>
      </c>
      <c r="G22" s="13">
        <v>46093</v>
      </c>
      <c r="H22" s="16">
        <v>423.09</v>
      </c>
      <c r="I22" s="15">
        <v>423.09</v>
      </c>
      <c r="J22" s="15">
        <v>423.09</v>
      </c>
      <c r="K22" s="15">
        <v>423.09</v>
      </c>
      <c r="L22" s="15">
        <v>423.09</v>
      </c>
    </row>
    <row r="23" spans="1:12" x14ac:dyDescent="0.2">
      <c r="A23" s="13">
        <v>46023</v>
      </c>
      <c r="B23" s="14" t="s">
        <v>10459</v>
      </c>
      <c r="C23" s="15">
        <v>1122.7</v>
      </c>
      <c r="D23" s="14">
        <v>36163201</v>
      </c>
      <c r="E23" s="14" t="s">
        <v>10470</v>
      </c>
      <c r="F23" s="14" t="s">
        <v>10461</v>
      </c>
      <c r="G23" s="13">
        <v>46093</v>
      </c>
      <c r="H23" s="16">
        <v>224.54</v>
      </c>
      <c r="I23" s="15">
        <v>224.54</v>
      </c>
      <c r="J23" s="15">
        <v>224.54</v>
      </c>
      <c r="K23" s="15">
        <v>224.54</v>
      </c>
      <c r="L23" s="15">
        <v>224.54</v>
      </c>
    </row>
    <row r="24" spans="1:12" x14ac:dyDescent="0.2">
      <c r="A24" s="13">
        <v>46023</v>
      </c>
      <c r="B24" s="14" t="s">
        <v>10459</v>
      </c>
      <c r="C24" s="15">
        <v>626.88</v>
      </c>
      <c r="D24" s="14">
        <v>72628588</v>
      </c>
      <c r="E24" s="14" t="s">
        <v>10471</v>
      </c>
      <c r="F24" s="14" t="s">
        <v>10461</v>
      </c>
      <c r="G24" s="13">
        <v>46093</v>
      </c>
      <c r="H24" s="16">
        <v>125.38</v>
      </c>
      <c r="I24" s="15">
        <v>125.38</v>
      </c>
      <c r="J24" s="15">
        <v>125.38</v>
      </c>
      <c r="K24" s="15">
        <v>125.38</v>
      </c>
      <c r="L24" s="15">
        <v>125.38</v>
      </c>
    </row>
    <row r="25" spans="1:12" x14ac:dyDescent="0.2">
      <c r="A25" s="13">
        <v>46023</v>
      </c>
      <c r="B25" s="14" t="s">
        <v>10459</v>
      </c>
      <c r="C25" s="15">
        <v>224.5</v>
      </c>
      <c r="D25" s="14">
        <v>43450857</v>
      </c>
      <c r="E25" s="14" t="s">
        <v>1749</v>
      </c>
      <c r="F25" s="14" t="s">
        <v>10461</v>
      </c>
      <c r="G25" s="13">
        <v>46093</v>
      </c>
      <c r="H25" s="16">
        <v>44.9</v>
      </c>
      <c r="I25" s="15">
        <v>44.9</v>
      </c>
      <c r="J25" s="15">
        <v>44.9</v>
      </c>
      <c r="K25" s="15">
        <v>44.9</v>
      </c>
      <c r="L25" s="15">
        <v>44.9</v>
      </c>
    </row>
    <row r="26" spans="1:12" x14ac:dyDescent="0.2">
      <c r="A26" s="13">
        <v>46023</v>
      </c>
      <c r="B26" s="14" t="s">
        <v>10459</v>
      </c>
      <c r="C26" s="15">
        <v>360.51</v>
      </c>
      <c r="D26" s="14">
        <v>1121555</v>
      </c>
      <c r="E26" s="14" t="s">
        <v>5660</v>
      </c>
      <c r="F26" s="14" t="s">
        <v>10461</v>
      </c>
      <c r="G26" s="13">
        <v>46093</v>
      </c>
      <c r="H26" s="16">
        <v>72.099999999999994</v>
      </c>
      <c r="I26" s="15">
        <v>72.099999999999994</v>
      </c>
      <c r="J26" s="15">
        <v>72.099999999999994</v>
      </c>
      <c r="K26" s="15">
        <v>72.099999999999994</v>
      </c>
      <c r="L26" s="15">
        <v>72.099999999999994</v>
      </c>
    </row>
    <row r="27" spans="1:12" x14ac:dyDescent="0.2">
      <c r="A27" s="13">
        <v>46023</v>
      </c>
      <c r="B27" s="14" t="s">
        <v>10459</v>
      </c>
      <c r="C27" s="15">
        <v>904.83</v>
      </c>
      <c r="D27" s="14">
        <v>59122871</v>
      </c>
      <c r="E27" s="14" t="s">
        <v>10472</v>
      </c>
      <c r="F27" s="14" t="s">
        <v>10461</v>
      </c>
      <c r="G27" s="13">
        <v>46093</v>
      </c>
      <c r="H27" s="16">
        <v>180.97</v>
      </c>
      <c r="I27" s="15">
        <v>180.97</v>
      </c>
      <c r="J27" s="15">
        <v>180.97</v>
      </c>
      <c r="K27" s="15">
        <v>180.97</v>
      </c>
      <c r="L27" s="15">
        <v>180.97</v>
      </c>
    </row>
    <row r="28" spans="1:12" x14ac:dyDescent="0.2">
      <c r="A28" s="13">
        <v>46023</v>
      </c>
      <c r="B28" s="14" t="s">
        <v>10459</v>
      </c>
      <c r="C28" s="15">
        <v>208.62</v>
      </c>
      <c r="D28" s="14">
        <v>11938838</v>
      </c>
      <c r="E28" s="14" t="s">
        <v>5960</v>
      </c>
      <c r="F28" s="14" t="s">
        <v>10461</v>
      </c>
      <c r="G28" s="13">
        <v>46093</v>
      </c>
      <c r="H28" s="16">
        <v>41.72</v>
      </c>
      <c r="I28" s="15">
        <v>41.72</v>
      </c>
      <c r="J28" s="15">
        <v>41.72</v>
      </c>
      <c r="K28" s="15">
        <v>41.72</v>
      </c>
      <c r="L28" s="15">
        <v>41.72</v>
      </c>
    </row>
    <row r="29" spans="1:12" x14ac:dyDescent="0.2">
      <c r="A29" s="13">
        <v>45992</v>
      </c>
      <c r="B29" s="14" t="s">
        <v>10459</v>
      </c>
      <c r="C29" s="15">
        <v>1000.57</v>
      </c>
      <c r="D29" s="14">
        <v>94390070</v>
      </c>
      <c r="E29" s="14" t="s">
        <v>8329</v>
      </c>
      <c r="F29" s="14" t="s">
        <v>10461</v>
      </c>
      <c r="G29" s="13">
        <v>46093</v>
      </c>
      <c r="H29" s="16">
        <v>200.11</v>
      </c>
      <c r="I29" s="15">
        <v>200.11</v>
      </c>
      <c r="J29" s="15">
        <v>200.11</v>
      </c>
      <c r="K29" s="15">
        <v>200.11</v>
      </c>
      <c r="L29" s="15">
        <v>200.11</v>
      </c>
    </row>
    <row r="30" spans="1:12" x14ac:dyDescent="0.2">
      <c r="A30" s="13">
        <v>46023</v>
      </c>
      <c r="B30" s="14" t="s">
        <v>10459</v>
      </c>
      <c r="C30" s="15">
        <v>82.75</v>
      </c>
      <c r="D30" s="14">
        <v>90490002</v>
      </c>
      <c r="E30" s="14" t="s">
        <v>4623</v>
      </c>
      <c r="F30" s="14" t="s">
        <v>10461</v>
      </c>
      <c r="G30" s="13">
        <v>46093</v>
      </c>
      <c r="H30" s="16">
        <v>16.55</v>
      </c>
      <c r="I30" s="15">
        <v>16.55</v>
      </c>
      <c r="J30" s="15">
        <v>16.55</v>
      </c>
      <c r="K30" s="15">
        <v>16.55</v>
      </c>
      <c r="L30" s="15">
        <v>16.55</v>
      </c>
    </row>
    <row r="31" spans="1:12" x14ac:dyDescent="0.2">
      <c r="A31" s="13">
        <v>46023</v>
      </c>
      <c r="B31" s="14" t="s">
        <v>10459</v>
      </c>
      <c r="C31" s="15">
        <v>926.59</v>
      </c>
      <c r="D31" s="14">
        <v>160676570</v>
      </c>
      <c r="E31" s="14" t="s">
        <v>10473</v>
      </c>
      <c r="F31" s="14" t="s">
        <v>10461</v>
      </c>
      <c r="G31" s="13">
        <v>46093</v>
      </c>
      <c r="H31" s="16">
        <v>185.32</v>
      </c>
      <c r="I31" s="15">
        <v>185.32</v>
      </c>
      <c r="J31" s="15">
        <v>185.32</v>
      </c>
      <c r="K31" s="15">
        <v>185.32</v>
      </c>
      <c r="L31" s="15">
        <v>185.32</v>
      </c>
    </row>
    <row r="32" spans="1:12" x14ac:dyDescent="0.2">
      <c r="A32" s="13">
        <v>46023</v>
      </c>
      <c r="B32" s="14" t="s">
        <v>10459</v>
      </c>
      <c r="C32" s="15">
        <v>981.82</v>
      </c>
      <c r="D32" s="14">
        <v>84431636</v>
      </c>
      <c r="E32" s="17" t="s">
        <v>10474</v>
      </c>
      <c r="F32" s="14" t="s">
        <v>10461</v>
      </c>
      <c r="G32" s="13">
        <v>46093</v>
      </c>
      <c r="H32" s="16">
        <v>196.36</v>
      </c>
      <c r="I32" s="15">
        <v>196.36</v>
      </c>
      <c r="J32" s="15">
        <v>196.36</v>
      </c>
      <c r="K32" s="15">
        <v>196.36</v>
      </c>
      <c r="L32" s="15">
        <v>196.36</v>
      </c>
    </row>
    <row r="33" spans="1:12" x14ac:dyDescent="0.2">
      <c r="A33" s="13">
        <v>46023</v>
      </c>
      <c r="B33" s="14" t="s">
        <v>10459</v>
      </c>
      <c r="C33" s="15">
        <v>368.59</v>
      </c>
      <c r="D33" s="14">
        <v>88749843</v>
      </c>
      <c r="E33" s="17" t="s">
        <v>10474</v>
      </c>
      <c r="F33" s="14" t="s">
        <v>10461</v>
      </c>
      <c r="G33" s="13">
        <v>46093</v>
      </c>
      <c r="H33" s="16">
        <v>73.72</v>
      </c>
      <c r="I33" s="15">
        <v>73.72</v>
      </c>
      <c r="J33" s="15">
        <v>73.72</v>
      </c>
      <c r="K33" s="15">
        <v>73.72</v>
      </c>
      <c r="L33" s="15">
        <v>73.72</v>
      </c>
    </row>
    <row r="34" spans="1:12" x14ac:dyDescent="0.2">
      <c r="A34" s="13">
        <v>46023</v>
      </c>
      <c r="B34" s="14" t="s">
        <v>10459</v>
      </c>
      <c r="C34" s="15">
        <v>1426.53</v>
      </c>
      <c r="D34" s="14">
        <v>14439433</v>
      </c>
      <c r="E34" s="14" t="s">
        <v>10475</v>
      </c>
      <c r="F34" s="14" t="s">
        <v>10461</v>
      </c>
      <c r="G34" s="13">
        <v>46093</v>
      </c>
      <c r="H34" s="16">
        <v>285.31</v>
      </c>
      <c r="I34" s="15">
        <v>285.31</v>
      </c>
      <c r="J34" s="15">
        <v>285.31</v>
      </c>
      <c r="K34" s="15">
        <v>285.31</v>
      </c>
      <c r="L34" s="15">
        <v>285.31</v>
      </c>
    </row>
    <row r="35" spans="1:12" x14ac:dyDescent="0.2">
      <c r="A35" s="13">
        <v>46023</v>
      </c>
      <c r="B35" s="14" t="s">
        <v>10459</v>
      </c>
      <c r="C35" s="15">
        <v>1793.65</v>
      </c>
      <c r="D35" s="14">
        <v>35776072</v>
      </c>
      <c r="E35" s="17" t="s">
        <v>10476</v>
      </c>
      <c r="F35" s="14" t="s">
        <v>10461</v>
      </c>
      <c r="G35" s="13">
        <v>46093</v>
      </c>
      <c r="H35" s="16">
        <v>358.73</v>
      </c>
      <c r="I35" s="15">
        <v>358.73</v>
      </c>
      <c r="J35" s="15">
        <v>358.73</v>
      </c>
      <c r="K35" s="15">
        <v>358.73</v>
      </c>
      <c r="L35" s="15">
        <v>358.73</v>
      </c>
    </row>
    <row r="36" spans="1:12" x14ac:dyDescent="0.2">
      <c r="A36" s="13">
        <v>46023</v>
      </c>
      <c r="B36" s="14" t="s">
        <v>10459</v>
      </c>
      <c r="C36" s="15">
        <v>2177.42</v>
      </c>
      <c r="D36" s="14">
        <v>35776811</v>
      </c>
      <c r="E36" s="17" t="s">
        <v>10476</v>
      </c>
      <c r="F36" s="14" t="s">
        <v>10461</v>
      </c>
      <c r="G36" s="13">
        <v>46093</v>
      </c>
      <c r="H36" s="16">
        <v>435.48</v>
      </c>
      <c r="I36" s="15">
        <v>435.48</v>
      </c>
      <c r="J36" s="15">
        <v>435.48</v>
      </c>
      <c r="K36" s="15">
        <v>435.48</v>
      </c>
      <c r="L36" s="15">
        <v>435.48</v>
      </c>
    </row>
    <row r="37" spans="1:12" x14ac:dyDescent="0.2">
      <c r="A37" s="13">
        <v>46023</v>
      </c>
      <c r="B37" s="14" t="s">
        <v>10459</v>
      </c>
      <c r="C37" s="15">
        <v>443.41</v>
      </c>
      <c r="D37" s="14">
        <v>10019154486</v>
      </c>
      <c r="E37" s="17" t="s">
        <v>3430</v>
      </c>
      <c r="F37" s="14" t="s">
        <v>10461</v>
      </c>
      <c r="G37" s="13">
        <v>46093</v>
      </c>
      <c r="H37" s="16">
        <v>88.68</v>
      </c>
      <c r="I37" s="15">
        <v>88.68</v>
      </c>
      <c r="J37" s="15">
        <v>88.68</v>
      </c>
      <c r="K37" s="15">
        <v>88.68</v>
      </c>
      <c r="L37" s="15">
        <v>88.68</v>
      </c>
    </row>
    <row r="38" spans="1:12" x14ac:dyDescent="0.2">
      <c r="A38" s="13">
        <v>45992</v>
      </c>
      <c r="B38" s="14" t="s">
        <v>10459</v>
      </c>
      <c r="C38" s="15">
        <v>453.34</v>
      </c>
      <c r="D38" s="14">
        <v>10019154486</v>
      </c>
      <c r="E38" s="17" t="s">
        <v>3430</v>
      </c>
      <c r="F38" s="14" t="s">
        <v>10461</v>
      </c>
      <c r="G38" s="13">
        <v>46093</v>
      </c>
      <c r="H38" s="16">
        <v>90.67</v>
      </c>
      <c r="I38" s="15">
        <v>90.67</v>
      </c>
      <c r="J38" s="15">
        <v>90.67</v>
      </c>
      <c r="K38" s="15">
        <v>90.67</v>
      </c>
      <c r="L38" s="15">
        <v>90.67</v>
      </c>
    </row>
    <row r="39" spans="1:12" x14ac:dyDescent="0.2">
      <c r="A39" s="13">
        <v>46023</v>
      </c>
      <c r="B39" s="14" t="s">
        <v>10459</v>
      </c>
      <c r="C39" s="15">
        <v>294.07</v>
      </c>
      <c r="D39" s="14">
        <v>21010857</v>
      </c>
      <c r="E39" s="14" t="s">
        <v>10477</v>
      </c>
      <c r="F39" s="14" t="s">
        <v>10461</v>
      </c>
      <c r="G39" s="13">
        <v>46093</v>
      </c>
      <c r="H39" s="16">
        <v>58.81</v>
      </c>
      <c r="I39" s="15">
        <v>58.81</v>
      </c>
      <c r="J39" s="15">
        <v>58.81</v>
      </c>
      <c r="K39" s="15">
        <v>58.81</v>
      </c>
      <c r="L39" s="15">
        <v>58.81</v>
      </c>
    </row>
    <row r="40" spans="1:12" x14ac:dyDescent="0.2">
      <c r="A40" s="13">
        <v>46023</v>
      </c>
      <c r="B40" s="14" t="s">
        <v>10459</v>
      </c>
      <c r="C40" s="15">
        <v>250.64</v>
      </c>
      <c r="D40" s="14">
        <v>92043747</v>
      </c>
      <c r="E40" s="14" t="s">
        <v>10478</v>
      </c>
      <c r="F40" s="14" t="s">
        <v>10461</v>
      </c>
      <c r="G40" s="13">
        <v>46093</v>
      </c>
      <c r="H40" s="16">
        <v>50.13</v>
      </c>
      <c r="I40" s="15">
        <v>50.13</v>
      </c>
      <c r="J40" s="15">
        <v>50.13</v>
      </c>
      <c r="K40" s="15">
        <v>50.13</v>
      </c>
      <c r="L40" s="15">
        <v>50.13</v>
      </c>
    </row>
    <row r="41" spans="1:12" x14ac:dyDescent="0.2">
      <c r="A41" s="13">
        <v>45992</v>
      </c>
      <c r="B41" s="14" t="s">
        <v>10459</v>
      </c>
      <c r="C41" s="15">
        <v>173</v>
      </c>
      <c r="D41" s="14">
        <v>109976142</v>
      </c>
      <c r="E41" s="14" t="s">
        <v>1057</v>
      </c>
      <c r="F41" s="14" t="s">
        <v>10461</v>
      </c>
      <c r="G41" s="13">
        <v>46093</v>
      </c>
      <c r="H41" s="16">
        <v>34.6</v>
      </c>
      <c r="I41" s="15">
        <v>34.6</v>
      </c>
      <c r="J41" s="15">
        <v>34.6</v>
      </c>
      <c r="K41" s="15">
        <v>34.6</v>
      </c>
      <c r="L41" s="15">
        <v>34.6</v>
      </c>
    </row>
    <row r="42" spans="1:12" x14ac:dyDescent="0.2">
      <c r="A42" s="13">
        <v>46023</v>
      </c>
      <c r="B42" s="14" t="s">
        <v>10459</v>
      </c>
      <c r="C42" s="15">
        <v>406.17</v>
      </c>
      <c r="D42" s="14">
        <v>46619194</v>
      </c>
      <c r="E42" s="17" t="s">
        <v>10479</v>
      </c>
      <c r="F42" s="14" t="s">
        <v>10461</v>
      </c>
      <c r="G42" s="13">
        <v>46093</v>
      </c>
      <c r="H42" s="16">
        <v>81.23</v>
      </c>
      <c r="I42" s="15">
        <v>81.23</v>
      </c>
      <c r="J42" s="15">
        <v>81.23</v>
      </c>
      <c r="K42" s="15">
        <v>81.23</v>
      </c>
      <c r="L42" s="15">
        <v>81.23</v>
      </c>
    </row>
    <row r="43" spans="1:12" x14ac:dyDescent="0.2">
      <c r="A43" s="13">
        <v>46023</v>
      </c>
      <c r="B43" s="14" t="s">
        <v>10459</v>
      </c>
      <c r="C43" s="15">
        <v>203.08</v>
      </c>
      <c r="D43" s="14">
        <v>37110896</v>
      </c>
      <c r="E43" s="17" t="s">
        <v>10479</v>
      </c>
      <c r="F43" s="14" t="s">
        <v>10461</v>
      </c>
      <c r="G43" s="13">
        <v>46093</v>
      </c>
      <c r="H43" s="16">
        <v>40.619999999999997</v>
      </c>
      <c r="I43" s="15">
        <v>40.619999999999997</v>
      </c>
      <c r="J43" s="15">
        <v>40.619999999999997</v>
      </c>
      <c r="K43" s="15">
        <v>40.619999999999997</v>
      </c>
      <c r="L43" s="15">
        <v>40.619999999999997</v>
      </c>
    </row>
    <row r="44" spans="1:12" x14ac:dyDescent="0.2">
      <c r="A44" s="13">
        <v>45992</v>
      </c>
      <c r="B44" s="14" t="s">
        <v>10459</v>
      </c>
      <c r="C44" s="15">
        <v>110.3</v>
      </c>
      <c r="D44" s="14">
        <v>84230525</v>
      </c>
      <c r="E44" s="14" t="s">
        <v>4591</v>
      </c>
      <c r="F44" s="14" t="s">
        <v>10461</v>
      </c>
      <c r="G44" s="13">
        <v>46093</v>
      </c>
      <c r="H44" s="16">
        <v>22.06</v>
      </c>
      <c r="I44" s="15">
        <v>22.06</v>
      </c>
      <c r="J44" s="16">
        <v>22.06</v>
      </c>
      <c r="K44" s="16">
        <v>22.06</v>
      </c>
      <c r="L44" s="16">
        <v>22.06</v>
      </c>
    </row>
    <row r="45" spans="1:12" x14ac:dyDescent="0.2">
      <c r="A45" s="13">
        <v>46023</v>
      </c>
      <c r="B45" s="14" t="s">
        <v>10459</v>
      </c>
      <c r="C45" s="15">
        <v>239.17</v>
      </c>
      <c r="D45" s="14">
        <v>92598820</v>
      </c>
      <c r="E45" s="14" t="s">
        <v>10480</v>
      </c>
      <c r="F45" s="14" t="s">
        <v>10461</v>
      </c>
      <c r="G45" s="13">
        <v>46093</v>
      </c>
      <c r="H45" s="16">
        <v>47.83</v>
      </c>
      <c r="I45" s="15">
        <v>47.83</v>
      </c>
      <c r="J45" s="16">
        <v>47.83</v>
      </c>
      <c r="K45" s="16">
        <v>47.83</v>
      </c>
      <c r="L45" s="16">
        <v>47.83</v>
      </c>
    </row>
    <row r="46" spans="1:12" x14ac:dyDescent="0.2">
      <c r="A46" s="13">
        <v>46023</v>
      </c>
      <c r="B46" s="14" t="s">
        <v>10459</v>
      </c>
      <c r="C46" s="15">
        <v>149.07</v>
      </c>
      <c r="D46" s="14">
        <v>1616137</v>
      </c>
      <c r="E46" s="14" t="s">
        <v>10481</v>
      </c>
      <c r="F46" s="14" t="s">
        <v>10461</v>
      </c>
      <c r="G46" s="13">
        <v>46093</v>
      </c>
      <c r="H46" s="16">
        <v>29.81</v>
      </c>
      <c r="I46" s="15">
        <v>29.81</v>
      </c>
      <c r="J46" s="15">
        <v>29.81</v>
      </c>
      <c r="K46" s="15">
        <v>29.81</v>
      </c>
      <c r="L46" s="15">
        <v>29.81</v>
      </c>
    </row>
    <row r="47" spans="1:12" x14ac:dyDescent="0.2">
      <c r="A47" s="13">
        <v>46023</v>
      </c>
      <c r="B47" s="14" t="s">
        <v>10459</v>
      </c>
      <c r="C47" s="15">
        <v>397.22</v>
      </c>
      <c r="D47" s="14">
        <v>67601341</v>
      </c>
      <c r="E47" s="14" t="s">
        <v>6329</v>
      </c>
      <c r="F47" s="14" t="s">
        <v>10461</v>
      </c>
      <c r="G47" s="13">
        <v>46093</v>
      </c>
      <c r="H47" s="16">
        <v>79.44</v>
      </c>
      <c r="I47" s="15">
        <v>79.44</v>
      </c>
      <c r="J47" s="15">
        <v>79.44</v>
      </c>
      <c r="K47" s="15">
        <v>79.44</v>
      </c>
      <c r="L47" s="15">
        <v>79.44</v>
      </c>
    </row>
    <row r="48" spans="1:12" x14ac:dyDescent="0.2">
      <c r="A48" s="13">
        <v>46023</v>
      </c>
      <c r="B48" s="14" t="s">
        <v>10459</v>
      </c>
      <c r="C48" s="15">
        <v>311.20999999999998</v>
      </c>
      <c r="D48" s="14">
        <v>160080700</v>
      </c>
      <c r="E48" s="14" t="s">
        <v>10482</v>
      </c>
      <c r="F48" s="14" t="s">
        <v>10461</v>
      </c>
      <c r="G48" s="13">
        <v>46093</v>
      </c>
      <c r="H48" s="16">
        <v>62.24</v>
      </c>
      <c r="I48" s="15">
        <v>62.24</v>
      </c>
      <c r="J48" s="15">
        <v>62.24</v>
      </c>
      <c r="K48" s="15">
        <v>62.24</v>
      </c>
      <c r="L48" s="15">
        <v>62.24</v>
      </c>
    </row>
    <row r="49" spans="1:12" x14ac:dyDescent="0.2">
      <c r="A49" s="13">
        <v>46023</v>
      </c>
      <c r="B49" s="14" t="s">
        <v>10459</v>
      </c>
      <c r="C49" s="15">
        <v>193.31</v>
      </c>
      <c r="D49" s="14">
        <v>76370097</v>
      </c>
      <c r="E49" s="14" t="s">
        <v>4329</v>
      </c>
      <c r="F49" s="14" t="s">
        <v>10461</v>
      </c>
      <c r="G49" s="13">
        <v>46093</v>
      </c>
      <c r="H49" s="16">
        <v>38.659999999999997</v>
      </c>
      <c r="I49" s="15">
        <v>38.659999999999997</v>
      </c>
      <c r="J49" s="15">
        <v>38.659999999999997</v>
      </c>
      <c r="K49" s="15">
        <v>38.659999999999997</v>
      </c>
      <c r="L49" s="15">
        <v>38.659999999999997</v>
      </c>
    </row>
    <row r="50" spans="1:12" x14ac:dyDescent="0.2">
      <c r="A50" s="13">
        <v>46023</v>
      </c>
      <c r="B50" s="14" t="s">
        <v>10459</v>
      </c>
      <c r="C50" s="15">
        <v>322.18</v>
      </c>
      <c r="D50" s="14">
        <v>104678631</v>
      </c>
      <c r="E50" s="14" t="s">
        <v>10483</v>
      </c>
      <c r="F50" s="14" t="s">
        <v>10461</v>
      </c>
      <c r="G50" s="13">
        <v>46093</v>
      </c>
      <c r="H50" s="16">
        <v>64.44</v>
      </c>
      <c r="I50" s="15">
        <v>64.44</v>
      </c>
      <c r="J50" s="15">
        <v>64.44</v>
      </c>
      <c r="K50" s="15">
        <v>64.44</v>
      </c>
      <c r="L50" s="15">
        <v>64.44</v>
      </c>
    </row>
    <row r="51" spans="1:12" x14ac:dyDescent="0.2">
      <c r="A51" s="13">
        <v>46023</v>
      </c>
      <c r="B51" s="14" t="s">
        <v>10459</v>
      </c>
      <c r="C51" s="15">
        <v>237.81</v>
      </c>
      <c r="D51" s="14">
        <v>3053026099</v>
      </c>
      <c r="E51" s="14" t="s">
        <v>10484</v>
      </c>
      <c r="F51" s="14" t="s">
        <v>10461</v>
      </c>
      <c r="G51" s="13">
        <v>46093</v>
      </c>
      <c r="H51" s="16">
        <v>47.56</v>
      </c>
      <c r="I51" s="15">
        <v>47.56</v>
      </c>
      <c r="J51" s="15">
        <v>47.56</v>
      </c>
      <c r="K51" s="15">
        <v>47.56</v>
      </c>
      <c r="L51" s="15">
        <v>47.56</v>
      </c>
    </row>
    <row r="52" spans="1:12" x14ac:dyDescent="0.2">
      <c r="A52" s="13">
        <v>46023</v>
      </c>
      <c r="B52" s="14" t="s">
        <v>10459</v>
      </c>
      <c r="C52" s="15">
        <v>1596.96</v>
      </c>
      <c r="D52" s="14">
        <v>56585187</v>
      </c>
      <c r="E52" s="14" t="s">
        <v>10485</v>
      </c>
      <c r="F52" s="14" t="s">
        <v>10461</v>
      </c>
      <c r="G52" s="13">
        <v>46093</v>
      </c>
      <c r="H52" s="16">
        <v>319.39</v>
      </c>
      <c r="I52" s="15">
        <v>319.39</v>
      </c>
      <c r="J52" s="15">
        <v>319.39</v>
      </c>
      <c r="K52" s="15">
        <v>319.39</v>
      </c>
      <c r="L52" s="15">
        <v>319.39</v>
      </c>
    </row>
    <row r="53" spans="1:12" x14ac:dyDescent="0.2">
      <c r="A53" s="13">
        <v>46023</v>
      </c>
      <c r="B53" s="14" t="s">
        <v>10459</v>
      </c>
      <c r="C53" s="15">
        <v>340.13</v>
      </c>
      <c r="D53" s="14">
        <v>905218</v>
      </c>
      <c r="E53" s="14" t="s">
        <v>10486</v>
      </c>
      <c r="F53" s="14" t="s">
        <v>10461</v>
      </c>
      <c r="G53" s="13">
        <v>46093</v>
      </c>
      <c r="H53" s="16">
        <v>68.03</v>
      </c>
      <c r="I53" s="15">
        <v>68.03</v>
      </c>
      <c r="J53" s="15">
        <v>68.03</v>
      </c>
      <c r="K53" s="15">
        <v>68.03</v>
      </c>
      <c r="L53" s="15">
        <v>68.03</v>
      </c>
    </row>
    <row r="54" spans="1:12" x14ac:dyDescent="0.2">
      <c r="A54" s="13">
        <v>46023</v>
      </c>
      <c r="B54" s="14" t="s">
        <v>10459</v>
      </c>
      <c r="C54" s="15">
        <v>265.55</v>
      </c>
      <c r="D54" s="14">
        <v>10033899698</v>
      </c>
      <c r="E54" s="14" t="s">
        <v>10487</v>
      </c>
      <c r="F54" s="14" t="s">
        <v>10461</v>
      </c>
      <c r="G54" s="13">
        <v>46093</v>
      </c>
      <c r="H54" s="16">
        <v>53.11</v>
      </c>
      <c r="I54" s="15">
        <v>53.11</v>
      </c>
      <c r="J54" s="15">
        <v>53.11</v>
      </c>
      <c r="K54" s="15">
        <v>53.11</v>
      </c>
      <c r="L54" s="15">
        <v>53.11</v>
      </c>
    </row>
    <row r="55" spans="1:12" x14ac:dyDescent="0.2">
      <c r="A55" s="13">
        <v>46023</v>
      </c>
      <c r="B55" s="14" t="s">
        <v>10459</v>
      </c>
      <c r="C55" s="15">
        <v>77.17</v>
      </c>
      <c r="D55" s="14">
        <v>88010562</v>
      </c>
      <c r="E55" s="14" t="s">
        <v>10488</v>
      </c>
      <c r="F55" s="14" t="s">
        <v>10461</v>
      </c>
      <c r="G55" s="13">
        <v>46093</v>
      </c>
      <c r="H55" s="16">
        <v>15.43</v>
      </c>
      <c r="I55" s="15">
        <v>15.43</v>
      </c>
      <c r="J55" s="15">
        <v>15.43</v>
      </c>
      <c r="K55" s="15">
        <v>15.43</v>
      </c>
      <c r="L55" s="15">
        <v>15.43</v>
      </c>
    </row>
    <row r="56" spans="1:12" x14ac:dyDescent="0.2">
      <c r="A56" s="13">
        <v>46023</v>
      </c>
      <c r="B56" s="14" t="s">
        <v>10459</v>
      </c>
      <c r="C56" s="15">
        <v>155.94</v>
      </c>
      <c r="D56" s="14">
        <v>60099008</v>
      </c>
      <c r="E56" s="14" t="s">
        <v>10489</v>
      </c>
      <c r="F56" s="14" t="s">
        <v>10461</v>
      </c>
      <c r="G56" s="13">
        <v>46093</v>
      </c>
      <c r="H56" s="16">
        <v>31.19</v>
      </c>
      <c r="I56" s="15">
        <v>31.19</v>
      </c>
      <c r="J56" s="15">
        <v>31.19</v>
      </c>
      <c r="K56" s="15">
        <v>31.19</v>
      </c>
      <c r="L56" s="15">
        <v>31.19</v>
      </c>
    </row>
    <row r="57" spans="1:12" x14ac:dyDescent="0.2">
      <c r="A57" s="13">
        <v>46023</v>
      </c>
      <c r="B57" s="14" t="s">
        <v>10459</v>
      </c>
      <c r="C57" s="15">
        <v>346.55</v>
      </c>
      <c r="D57" s="14">
        <v>10752067</v>
      </c>
      <c r="E57" s="14" t="s">
        <v>10490</v>
      </c>
      <c r="F57" s="14" t="s">
        <v>10461</v>
      </c>
      <c r="G57" s="13">
        <v>46093</v>
      </c>
      <c r="H57" s="16">
        <v>69.31</v>
      </c>
      <c r="I57" s="15">
        <v>69.31</v>
      </c>
      <c r="J57" s="15">
        <v>69.31</v>
      </c>
      <c r="K57" s="15">
        <v>69.31</v>
      </c>
      <c r="L57" s="15">
        <v>69.31</v>
      </c>
    </row>
    <row r="58" spans="1:12" x14ac:dyDescent="0.2">
      <c r="A58" s="13">
        <v>46023</v>
      </c>
      <c r="B58" s="14" t="s">
        <v>10459</v>
      </c>
      <c r="C58" s="15">
        <v>158.36000000000001</v>
      </c>
      <c r="D58" s="14">
        <v>92227082</v>
      </c>
      <c r="E58" s="14" t="s">
        <v>10491</v>
      </c>
      <c r="F58" s="14" t="s">
        <v>10461</v>
      </c>
      <c r="G58" s="13">
        <v>46093</v>
      </c>
      <c r="H58" s="16">
        <v>31.67</v>
      </c>
      <c r="I58" s="15">
        <v>31.67</v>
      </c>
      <c r="J58" s="15">
        <v>31.67</v>
      </c>
      <c r="K58" s="15">
        <v>31.67</v>
      </c>
      <c r="L58" s="15">
        <v>31.67</v>
      </c>
    </row>
    <row r="59" spans="1:12" x14ac:dyDescent="0.2">
      <c r="A59" s="13">
        <v>46023</v>
      </c>
      <c r="B59" s="14" t="s">
        <v>10459</v>
      </c>
      <c r="C59" s="15">
        <v>305.29000000000002</v>
      </c>
      <c r="D59" s="14">
        <v>200022052</v>
      </c>
      <c r="E59" s="14" t="s">
        <v>3553</v>
      </c>
      <c r="F59" s="14" t="s">
        <v>10461</v>
      </c>
      <c r="G59" s="13">
        <v>46093</v>
      </c>
      <c r="H59" s="16">
        <v>61.06</v>
      </c>
      <c r="I59" s="15">
        <v>61.06</v>
      </c>
      <c r="J59" s="15">
        <v>61.06</v>
      </c>
      <c r="K59" s="15">
        <v>61.06</v>
      </c>
      <c r="L59" s="15">
        <v>61.06</v>
      </c>
    </row>
    <row r="60" spans="1:12" x14ac:dyDescent="0.2">
      <c r="A60" s="13">
        <v>46023</v>
      </c>
      <c r="B60" s="14" t="s">
        <v>10459</v>
      </c>
      <c r="C60" s="15">
        <v>146.34</v>
      </c>
      <c r="D60" s="14">
        <v>83628932</v>
      </c>
      <c r="E60" s="14" t="s">
        <v>10492</v>
      </c>
      <c r="F60" s="14" t="s">
        <v>10461</v>
      </c>
      <c r="G60" s="13">
        <v>46093</v>
      </c>
      <c r="H60" s="16">
        <v>29.27</v>
      </c>
      <c r="I60" s="15">
        <v>29.27</v>
      </c>
      <c r="J60" s="15">
        <v>29.27</v>
      </c>
      <c r="K60" s="15">
        <v>29.27</v>
      </c>
      <c r="L60" s="15">
        <v>29.27</v>
      </c>
    </row>
    <row r="61" spans="1:12" x14ac:dyDescent="0.2">
      <c r="A61" s="13">
        <v>46023</v>
      </c>
      <c r="B61" s="14" t="s">
        <v>10459</v>
      </c>
      <c r="C61" s="15">
        <v>277.67</v>
      </c>
      <c r="D61" s="14">
        <v>14402106</v>
      </c>
      <c r="E61" s="14" t="s">
        <v>10493</v>
      </c>
      <c r="F61" s="14" t="s">
        <v>10461</v>
      </c>
      <c r="G61" s="13">
        <v>46093</v>
      </c>
      <c r="H61" s="16">
        <v>55.53</v>
      </c>
      <c r="I61" s="15">
        <v>55.53</v>
      </c>
      <c r="J61" s="15">
        <v>55.53</v>
      </c>
      <c r="K61" s="15">
        <v>55.53</v>
      </c>
      <c r="L61" s="15">
        <v>55.53</v>
      </c>
    </row>
    <row r="62" spans="1:12" x14ac:dyDescent="0.2">
      <c r="A62" s="13">
        <v>46023</v>
      </c>
      <c r="B62" s="14" t="s">
        <v>10459</v>
      </c>
      <c r="C62" s="15">
        <v>302.77999999999997</v>
      </c>
      <c r="D62" s="14">
        <v>3246183</v>
      </c>
      <c r="E62" s="14" t="s">
        <v>10494</v>
      </c>
      <c r="F62" s="14" t="s">
        <v>10461</v>
      </c>
      <c r="G62" s="13">
        <v>46093</v>
      </c>
      <c r="H62" s="16">
        <v>60.56</v>
      </c>
      <c r="I62" s="15">
        <v>60.56</v>
      </c>
      <c r="J62" s="15">
        <v>60.56</v>
      </c>
      <c r="K62" s="15">
        <v>60.56</v>
      </c>
      <c r="L62" s="15">
        <v>60.56</v>
      </c>
    </row>
    <row r="63" spans="1:12" x14ac:dyDescent="0.2">
      <c r="A63" s="13">
        <v>46023</v>
      </c>
      <c r="B63" s="14" t="s">
        <v>10459</v>
      </c>
      <c r="C63" s="15">
        <v>124.68</v>
      </c>
      <c r="D63" s="14">
        <v>87441802</v>
      </c>
      <c r="E63" s="14" t="s">
        <v>10495</v>
      </c>
      <c r="F63" s="14" t="s">
        <v>10461</v>
      </c>
      <c r="G63" s="13">
        <v>46093</v>
      </c>
      <c r="H63" s="16">
        <v>24.94</v>
      </c>
      <c r="I63" s="15">
        <v>24.94</v>
      </c>
      <c r="J63" s="15">
        <v>24.94</v>
      </c>
      <c r="K63" s="15">
        <v>24.94</v>
      </c>
      <c r="L63" s="15">
        <v>24.94</v>
      </c>
    </row>
    <row r="64" spans="1:12" x14ac:dyDescent="0.2">
      <c r="A64" s="13">
        <v>46023</v>
      </c>
      <c r="B64" s="14" t="s">
        <v>10459</v>
      </c>
      <c r="C64" s="15">
        <v>1657.17</v>
      </c>
      <c r="D64" s="14">
        <v>33490350</v>
      </c>
      <c r="E64" s="14" t="s">
        <v>1845</v>
      </c>
      <c r="F64" s="14" t="s">
        <v>10461</v>
      </c>
      <c r="G64" s="13">
        <v>46093</v>
      </c>
      <c r="H64" s="16">
        <v>331.43</v>
      </c>
      <c r="I64" s="15">
        <v>331.43</v>
      </c>
      <c r="J64" s="15">
        <v>331.43</v>
      </c>
      <c r="K64" s="15">
        <v>331.43</v>
      </c>
      <c r="L64" s="15">
        <v>331.43</v>
      </c>
    </row>
    <row r="65" spans="1:12" x14ac:dyDescent="0.2">
      <c r="A65" s="13">
        <v>46023</v>
      </c>
      <c r="B65" s="14" t="s">
        <v>10459</v>
      </c>
      <c r="C65" s="15">
        <v>352.59</v>
      </c>
      <c r="D65" s="14">
        <v>13549947</v>
      </c>
      <c r="E65" s="14" t="s">
        <v>10496</v>
      </c>
      <c r="F65" s="14" t="s">
        <v>10461</v>
      </c>
      <c r="G65" s="13">
        <v>46093</v>
      </c>
      <c r="H65" s="16">
        <v>70.52</v>
      </c>
      <c r="I65" s="15">
        <v>70.52</v>
      </c>
      <c r="J65" s="15">
        <v>70.52</v>
      </c>
      <c r="K65" s="15">
        <v>70.52</v>
      </c>
      <c r="L65" s="15">
        <v>70.52</v>
      </c>
    </row>
    <row r="66" spans="1:12" x14ac:dyDescent="0.2">
      <c r="A66" s="13">
        <v>46023</v>
      </c>
      <c r="B66" s="14" t="s">
        <v>10459</v>
      </c>
      <c r="C66" s="15">
        <v>256.99</v>
      </c>
      <c r="D66" s="14">
        <v>31470165</v>
      </c>
      <c r="E66" s="14" t="s">
        <v>10497</v>
      </c>
      <c r="F66" s="14" t="s">
        <v>10461</v>
      </c>
      <c r="G66" s="13">
        <v>46093</v>
      </c>
      <c r="H66" s="16">
        <v>51.4</v>
      </c>
      <c r="I66" s="15">
        <v>51.4</v>
      </c>
      <c r="J66" s="15">
        <v>51.4</v>
      </c>
      <c r="K66" s="15">
        <v>51.4</v>
      </c>
      <c r="L66" s="15">
        <v>51.4</v>
      </c>
    </row>
    <row r="67" spans="1:12" x14ac:dyDescent="0.2">
      <c r="A67" s="13">
        <v>46023</v>
      </c>
      <c r="B67" s="14" t="s">
        <v>10459</v>
      </c>
      <c r="C67" s="15">
        <v>264.08</v>
      </c>
      <c r="D67" s="14">
        <v>160218258</v>
      </c>
      <c r="E67" s="14" t="s">
        <v>10498</v>
      </c>
      <c r="F67" s="14" t="s">
        <v>10461</v>
      </c>
      <c r="G67" s="13">
        <v>46093</v>
      </c>
      <c r="H67" s="16">
        <v>52.82</v>
      </c>
      <c r="I67" s="15">
        <v>52.82</v>
      </c>
      <c r="J67" s="15">
        <v>52.82</v>
      </c>
      <c r="K67" s="15">
        <v>52.82</v>
      </c>
      <c r="L67" s="15">
        <v>52.82</v>
      </c>
    </row>
    <row r="68" spans="1:12" x14ac:dyDescent="0.2">
      <c r="A68" s="13">
        <v>46023</v>
      </c>
      <c r="B68" s="14" t="s">
        <v>10459</v>
      </c>
      <c r="C68" s="15">
        <v>1150.69</v>
      </c>
      <c r="D68" s="14">
        <v>94288151</v>
      </c>
      <c r="E68" s="14" t="s">
        <v>10499</v>
      </c>
      <c r="F68" s="14" t="s">
        <v>10461</v>
      </c>
      <c r="G68" s="13">
        <v>46093</v>
      </c>
      <c r="H68" s="16">
        <v>230.14</v>
      </c>
      <c r="I68" s="15">
        <v>230.14</v>
      </c>
      <c r="J68" s="15">
        <v>230.14</v>
      </c>
      <c r="K68" s="15">
        <v>230.14</v>
      </c>
      <c r="L68" s="15">
        <v>230.14</v>
      </c>
    </row>
    <row r="69" spans="1:12" x14ac:dyDescent="0.2">
      <c r="A69" s="13">
        <v>46023</v>
      </c>
      <c r="B69" s="14" t="s">
        <v>10459</v>
      </c>
      <c r="C69" s="15">
        <v>316.93</v>
      </c>
      <c r="D69" s="14">
        <v>43579035</v>
      </c>
      <c r="E69" s="14" t="s">
        <v>10500</v>
      </c>
      <c r="F69" s="14" t="s">
        <v>10461</v>
      </c>
      <c r="G69" s="13">
        <v>46093</v>
      </c>
      <c r="H69" s="16">
        <v>63.39</v>
      </c>
      <c r="I69" s="15">
        <v>63.39</v>
      </c>
      <c r="J69" s="15">
        <v>63.39</v>
      </c>
      <c r="K69" s="15">
        <v>63.39</v>
      </c>
      <c r="L69" s="15">
        <v>63.39</v>
      </c>
    </row>
    <row r="70" spans="1:12" x14ac:dyDescent="0.2">
      <c r="A70" s="13">
        <v>46023</v>
      </c>
      <c r="B70" s="14" t="s">
        <v>10459</v>
      </c>
      <c r="C70" s="15">
        <v>1035.82</v>
      </c>
      <c r="D70" s="14">
        <v>8260621</v>
      </c>
      <c r="E70" s="14" t="s">
        <v>10501</v>
      </c>
      <c r="F70" s="14" t="s">
        <v>10461</v>
      </c>
      <c r="G70" s="13">
        <v>46093</v>
      </c>
      <c r="H70" s="16">
        <v>207.16</v>
      </c>
      <c r="I70" s="15">
        <v>207.16</v>
      </c>
      <c r="J70" s="15">
        <v>207.16</v>
      </c>
      <c r="K70" s="15">
        <v>207.16</v>
      </c>
      <c r="L70" s="15">
        <v>207.16</v>
      </c>
    </row>
    <row r="71" spans="1:12" x14ac:dyDescent="0.2">
      <c r="A71" s="13">
        <v>46023</v>
      </c>
      <c r="B71" s="14" t="s">
        <v>10459</v>
      </c>
      <c r="C71" s="15">
        <v>289.27999999999997</v>
      </c>
      <c r="D71" s="14">
        <v>30127041</v>
      </c>
      <c r="E71" s="14" t="s">
        <v>2096</v>
      </c>
      <c r="F71" s="14" t="s">
        <v>10461</v>
      </c>
      <c r="G71" s="13">
        <v>46093</v>
      </c>
      <c r="H71" s="16">
        <v>57.86</v>
      </c>
      <c r="I71" s="15">
        <v>57.86</v>
      </c>
      <c r="J71" s="15">
        <v>57.86</v>
      </c>
      <c r="K71" s="15">
        <v>57.86</v>
      </c>
      <c r="L71" s="15">
        <v>57.86</v>
      </c>
    </row>
    <row r="72" spans="1:12" x14ac:dyDescent="0.2">
      <c r="A72" s="13">
        <v>46023</v>
      </c>
      <c r="B72" s="14" t="s">
        <v>10459</v>
      </c>
      <c r="C72" s="15">
        <v>777.15</v>
      </c>
      <c r="D72" s="14">
        <v>81336322</v>
      </c>
      <c r="E72" s="17" t="s">
        <v>10502</v>
      </c>
      <c r="F72" s="14" t="s">
        <v>10461</v>
      </c>
      <c r="G72" s="13">
        <v>46093</v>
      </c>
      <c r="H72" s="16">
        <v>155.43</v>
      </c>
      <c r="I72" s="15">
        <v>155.43</v>
      </c>
      <c r="J72" s="15">
        <v>155.43</v>
      </c>
      <c r="K72" s="15">
        <v>155.43</v>
      </c>
      <c r="L72" s="15">
        <v>155.43</v>
      </c>
    </row>
    <row r="73" spans="1:12" x14ac:dyDescent="0.2">
      <c r="A73" s="13">
        <v>46023</v>
      </c>
      <c r="B73" s="14" t="s">
        <v>10459</v>
      </c>
      <c r="C73" s="15">
        <v>1660.67</v>
      </c>
      <c r="D73" s="14">
        <v>32967594</v>
      </c>
      <c r="E73" s="17" t="s">
        <v>10502</v>
      </c>
      <c r="F73" s="14" t="s">
        <v>10461</v>
      </c>
      <c r="G73" s="13">
        <v>46093</v>
      </c>
      <c r="H73" s="16">
        <v>332.13</v>
      </c>
      <c r="I73" s="15">
        <v>332.13</v>
      </c>
      <c r="J73" s="15">
        <v>332.13</v>
      </c>
      <c r="K73" s="15">
        <v>332.13</v>
      </c>
      <c r="L73" s="15">
        <v>332.13</v>
      </c>
    </row>
    <row r="74" spans="1:12" x14ac:dyDescent="0.2">
      <c r="A74" s="13">
        <v>46023</v>
      </c>
      <c r="B74" s="14" t="s">
        <v>10459</v>
      </c>
      <c r="C74" s="15">
        <v>103.75</v>
      </c>
      <c r="D74" s="14">
        <v>96288809</v>
      </c>
      <c r="E74" s="14" t="s">
        <v>1033</v>
      </c>
      <c r="F74" s="14" t="s">
        <v>10461</v>
      </c>
      <c r="G74" s="13">
        <v>46093</v>
      </c>
      <c r="H74" s="16">
        <v>20.75</v>
      </c>
      <c r="I74" s="15">
        <v>20.75</v>
      </c>
      <c r="J74" s="15">
        <v>20.75</v>
      </c>
      <c r="K74" s="15">
        <v>20.75</v>
      </c>
      <c r="L74" s="15">
        <v>20.75</v>
      </c>
    </row>
    <row r="75" spans="1:12" x14ac:dyDescent="0.2">
      <c r="A75" s="13">
        <v>46023</v>
      </c>
      <c r="B75" s="14" t="s">
        <v>10459</v>
      </c>
      <c r="C75" s="15">
        <v>82.46</v>
      </c>
      <c r="D75" s="14">
        <v>56373244</v>
      </c>
      <c r="E75" s="14" t="s">
        <v>10503</v>
      </c>
      <c r="F75" s="14" t="s">
        <v>10461</v>
      </c>
      <c r="G75" s="13">
        <v>46093</v>
      </c>
      <c r="H75" s="16">
        <v>16.489999999999998</v>
      </c>
      <c r="I75" s="15">
        <v>16.489999999999998</v>
      </c>
      <c r="J75" s="15">
        <v>16.489999999999998</v>
      </c>
      <c r="K75" s="15">
        <v>16.489999999999998</v>
      </c>
      <c r="L75" s="15">
        <v>16.489999999999998</v>
      </c>
    </row>
    <row r="76" spans="1:12" x14ac:dyDescent="0.2">
      <c r="A76" s="13">
        <v>46023</v>
      </c>
      <c r="B76" s="14" t="s">
        <v>10459</v>
      </c>
      <c r="C76" s="15">
        <v>174.69</v>
      </c>
      <c r="D76" s="14">
        <v>87979659</v>
      </c>
      <c r="E76" s="14" t="s">
        <v>3976</v>
      </c>
      <c r="F76" s="14" t="s">
        <v>10461</v>
      </c>
      <c r="G76" s="13">
        <v>46094</v>
      </c>
      <c r="H76" s="16">
        <v>34.94</v>
      </c>
      <c r="I76" s="15">
        <v>34.94</v>
      </c>
      <c r="J76" s="15">
        <v>34.94</v>
      </c>
      <c r="K76" s="15">
        <v>34.94</v>
      </c>
      <c r="L76" s="15">
        <v>34.94</v>
      </c>
    </row>
    <row r="77" spans="1:12" x14ac:dyDescent="0.2">
      <c r="A77" s="13">
        <v>45992</v>
      </c>
      <c r="B77" s="14" t="s">
        <v>10459</v>
      </c>
      <c r="C77" s="15">
        <v>207.86</v>
      </c>
      <c r="D77" s="14">
        <v>2166798</v>
      </c>
      <c r="E77" s="14" t="s">
        <v>10504</v>
      </c>
      <c r="F77" s="14" t="s">
        <v>10461</v>
      </c>
      <c r="G77" s="13">
        <v>46094</v>
      </c>
      <c r="H77" s="16">
        <v>41.57</v>
      </c>
      <c r="I77" s="15">
        <v>41.57</v>
      </c>
      <c r="J77" s="15">
        <v>41.57</v>
      </c>
      <c r="K77" s="15">
        <v>41.57</v>
      </c>
      <c r="L77" s="15">
        <v>41.57</v>
      </c>
    </row>
    <row r="78" spans="1:12" x14ac:dyDescent="0.2">
      <c r="A78" s="13">
        <v>46023</v>
      </c>
      <c r="B78" s="14" t="s">
        <v>10459</v>
      </c>
      <c r="C78" s="15">
        <v>584.45000000000005</v>
      </c>
      <c r="D78" s="14">
        <v>14350087</v>
      </c>
      <c r="E78" s="14" t="s">
        <v>3538</v>
      </c>
      <c r="F78" s="14" t="s">
        <v>10461</v>
      </c>
      <c r="G78" s="13">
        <v>46094</v>
      </c>
      <c r="H78" s="16">
        <v>116.89</v>
      </c>
      <c r="I78" s="15">
        <v>116.89</v>
      </c>
      <c r="J78" s="15">
        <v>116.89</v>
      </c>
      <c r="K78" s="15">
        <v>116.89</v>
      </c>
      <c r="L78" s="15">
        <v>116.89</v>
      </c>
    </row>
    <row r="79" spans="1:12" x14ac:dyDescent="0.2">
      <c r="A79" s="13">
        <v>46023</v>
      </c>
      <c r="B79" s="14" t="s">
        <v>10459</v>
      </c>
      <c r="C79" s="15">
        <v>687.71</v>
      </c>
      <c r="D79" s="14">
        <v>10003829853</v>
      </c>
      <c r="E79" s="14" t="s">
        <v>10505</v>
      </c>
      <c r="F79" s="14" t="s">
        <v>10461</v>
      </c>
      <c r="G79" s="13">
        <v>46094</v>
      </c>
      <c r="H79" s="16">
        <v>137.54</v>
      </c>
      <c r="I79" s="15">
        <v>137.54</v>
      </c>
      <c r="J79" s="15">
        <v>137.54</v>
      </c>
      <c r="K79" s="15">
        <v>137.54</v>
      </c>
      <c r="L79" s="15">
        <v>137.54</v>
      </c>
    </row>
    <row r="80" spans="1:12" x14ac:dyDescent="0.2">
      <c r="A80" s="13">
        <v>46023</v>
      </c>
      <c r="B80" s="14" t="s">
        <v>10459</v>
      </c>
      <c r="C80" s="15">
        <v>22207.83</v>
      </c>
      <c r="D80" s="14">
        <v>27992330</v>
      </c>
      <c r="E80" s="14" t="s">
        <v>10506</v>
      </c>
      <c r="F80" s="14" t="s">
        <v>10461</v>
      </c>
      <c r="G80" s="13">
        <v>46094</v>
      </c>
      <c r="H80" s="16">
        <v>4441.57</v>
      </c>
      <c r="I80" s="15">
        <v>4441.57</v>
      </c>
      <c r="J80" s="15">
        <v>4441.57</v>
      </c>
      <c r="K80" s="15">
        <v>4441.57</v>
      </c>
      <c r="L80" s="15">
        <v>4441.57</v>
      </c>
    </row>
    <row r="81" spans="1:12" x14ac:dyDescent="0.2">
      <c r="A81" s="13">
        <v>46023</v>
      </c>
      <c r="B81" s="14" t="s">
        <v>10459</v>
      </c>
      <c r="C81" s="15">
        <v>293.93</v>
      </c>
      <c r="D81" s="14">
        <v>93809751</v>
      </c>
      <c r="E81" s="14" t="s">
        <v>10507</v>
      </c>
      <c r="F81" s="14" t="s">
        <v>10461</v>
      </c>
      <c r="G81" s="13">
        <v>46094</v>
      </c>
      <c r="H81" s="16">
        <v>58.79</v>
      </c>
      <c r="I81" s="15">
        <v>58.79</v>
      </c>
      <c r="J81" s="15">
        <v>58.79</v>
      </c>
      <c r="K81" s="15">
        <v>58.79</v>
      </c>
      <c r="L81" s="15">
        <v>58.79</v>
      </c>
    </row>
    <row r="82" spans="1:12" x14ac:dyDescent="0.2">
      <c r="A82" s="13">
        <v>46023</v>
      </c>
      <c r="B82" s="14" t="s">
        <v>10459</v>
      </c>
      <c r="C82" s="15">
        <v>332.24</v>
      </c>
      <c r="D82" s="14">
        <v>10036846641</v>
      </c>
      <c r="E82" s="14" t="s">
        <v>10508</v>
      </c>
      <c r="F82" s="14" t="s">
        <v>10461</v>
      </c>
      <c r="G82" s="13">
        <v>46094</v>
      </c>
      <c r="H82" s="16">
        <v>66.45</v>
      </c>
      <c r="I82" s="15">
        <v>66.45</v>
      </c>
      <c r="J82" s="15">
        <v>66.45</v>
      </c>
      <c r="K82" s="15">
        <v>66.45</v>
      </c>
      <c r="L82" s="15">
        <v>66.45</v>
      </c>
    </row>
    <row r="83" spans="1:12" x14ac:dyDescent="0.2">
      <c r="A83" s="13">
        <v>46023</v>
      </c>
      <c r="B83" s="14" t="s">
        <v>10459</v>
      </c>
      <c r="C83" s="15">
        <v>652.64</v>
      </c>
      <c r="D83" s="14">
        <v>65214471</v>
      </c>
      <c r="E83" s="14" t="s">
        <v>2486</v>
      </c>
      <c r="F83" s="14" t="s">
        <v>10461</v>
      </c>
      <c r="G83" s="13">
        <v>46094</v>
      </c>
      <c r="H83" s="16">
        <v>130.53</v>
      </c>
      <c r="I83" s="15">
        <v>130.53</v>
      </c>
      <c r="J83" s="15">
        <v>130.53</v>
      </c>
      <c r="K83" s="15">
        <v>130.53</v>
      </c>
      <c r="L83" s="15">
        <v>130.53</v>
      </c>
    </row>
    <row r="84" spans="1:12" x14ac:dyDescent="0.2">
      <c r="A84" s="13">
        <v>46023</v>
      </c>
      <c r="B84" s="14" t="s">
        <v>10459</v>
      </c>
      <c r="C84" s="15">
        <v>2005</v>
      </c>
      <c r="D84" s="14">
        <v>30494753</v>
      </c>
      <c r="E84" s="14" t="s">
        <v>10509</v>
      </c>
      <c r="F84" s="14" t="s">
        <v>10461</v>
      </c>
      <c r="G84" s="13">
        <v>46094</v>
      </c>
      <c r="H84" s="16">
        <v>401</v>
      </c>
      <c r="I84" s="15">
        <v>401</v>
      </c>
      <c r="J84" s="15">
        <v>401</v>
      </c>
      <c r="K84" s="15">
        <v>401</v>
      </c>
      <c r="L84" s="15">
        <v>401</v>
      </c>
    </row>
    <row r="85" spans="1:12" x14ac:dyDescent="0.2">
      <c r="A85" s="13">
        <v>46023</v>
      </c>
      <c r="B85" s="14" t="s">
        <v>10459</v>
      </c>
      <c r="C85" s="15">
        <v>734.36</v>
      </c>
      <c r="D85" s="14">
        <v>150196289</v>
      </c>
      <c r="E85" s="14" t="s">
        <v>10510</v>
      </c>
      <c r="F85" s="14" t="s">
        <v>10461</v>
      </c>
      <c r="G85" s="13">
        <v>46094</v>
      </c>
      <c r="H85" s="16">
        <v>146.87</v>
      </c>
      <c r="I85" s="15">
        <v>146.87</v>
      </c>
      <c r="J85" s="15">
        <v>146.87</v>
      </c>
      <c r="K85" s="15">
        <v>146.87</v>
      </c>
      <c r="L85" s="15">
        <v>146.87</v>
      </c>
    </row>
    <row r="86" spans="1:12" x14ac:dyDescent="0.2">
      <c r="A86" s="13">
        <v>46023</v>
      </c>
      <c r="B86" s="14" t="s">
        <v>10459</v>
      </c>
      <c r="C86" s="15">
        <v>317.33</v>
      </c>
      <c r="D86" s="14">
        <v>10036817380</v>
      </c>
      <c r="E86" s="14" t="s">
        <v>3158</v>
      </c>
      <c r="F86" s="14" t="s">
        <v>10461</v>
      </c>
      <c r="G86" s="13">
        <v>46094</v>
      </c>
      <c r="H86" s="16">
        <v>63.47</v>
      </c>
      <c r="I86" s="15">
        <v>63.47</v>
      </c>
      <c r="J86" s="15">
        <v>63.47</v>
      </c>
      <c r="K86" s="15">
        <v>63.47</v>
      </c>
      <c r="L86" s="15">
        <v>63.47</v>
      </c>
    </row>
    <row r="87" spans="1:12" x14ac:dyDescent="0.2">
      <c r="A87" s="13">
        <v>46023</v>
      </c>
      <c r="B87" s="14" t="s">
        <v>10459</v>
      </c>
      <c r="C87" s="15">
        <v>226.72</v>
      </c>
      <c r="D87" s="14">
        <v>36914312</v>
      </c>
      <c r="E87" s="14" t="s">
        <v>10511</v>
      </c>
      <c r="F87" s="14" t="s">
        <v>10461</v>
      </c>
      <c r="G87" s="13">
        <v>46094</v>
      </c>
      <c r="H87" s="16">
        <v>45.34</v>
      </c>
      <c r="I87" s="15">
        <v>45.34</v>
      </c>
      <c r="J87" s="15">
        <v>45.34</v>
      </c>
      <c r="K87" s="15">
        <v>45.34</v>
      </c>
      <c r="L87" s="15">
        <v>45.34</v>
      </c>
    </row>
    <row r="88" spans="1:12" x14ac:dyDescent="0.2">
      <c r="A88" s="13">
        <v>46023</v>
      </c>
      <c r="B88" s="14" t="s">
        <v>10459</v>
      </c>
      <c r="C88" s="15">
        <v>317.45</v>
      </c>
      <c r="D88" s="14">
        <v>10024103053</v>
      </c>
      <c r="E88" s="14" t="s">
        <v>10512</v>
      </c>
      <c r="F88" s="14" t="s">
        <v>10461</v>
      </c>
      <c r="G88" s="13">
        <v>46094</v>
      </c>
      <c r="H88" s="16">
        <v>63.49</v>
      </c>
      <c r="I88" s="15">
        <v>63.49</v>
      </c>
      <c r="J88" s="15">
        <v>63.49</v>
      </c>
      <c r="K88" s="15">
        <v>63.49</v>
      </c>
      <c r="L88" s="15">
        <v>63.49</v>
      </c>
    </row>
    <row r="89" spans="1:12" x14ac:dyDescent="0.2">
      <c r="A89" s="13">
        <v>46023</v>
      </c>
      <c r="B89" s="14" t="s">
        <v>10459</v>
      </c>
      <c r="C89" s="15">
        <v>303.61</v>
      </c>
      <c r="D89" s="14">
        <v>10047662</v>
      </c>
      <c r="E89" s="14" t="s">
        <v>3781</v>
      </c>
      <c r="F89" s="14" t="s">
        <v>10461</v>
      </c>
      <c r="G89" s="13">
        <v>46094</v>
      </c>
      <c r="H89" s="16">
        <v>60.72</v>
      </c>
      <c r="I89" s="15">
        <v>60.72</v>
      </c>
      <c r="J89" s="15">
        <v>60.72</v>
      </c>
      <c r="K89" s="15">
        <v>60.72</v>
      </c>
      <c r="L89" s="15">
        <v>60.72</v>
      </c>
    </row>
    <row r="90" spans="1:12" x14ac:dyDescent="0.2">
      <c r="A90" s="13">
        <v>46023</v>
      </c>
      <c r="B90" s="14" t="s">
        <v>10459</v>
      </c>
      <c r="C90" s="15">
        <v>329.02</v>
      </c>
      <c r="D90" s="14">
        <v>17341802</v>
      </c>
      <c r="E90" s="14" t="s">
        <v>10513</v>
      </c>
      <c r="F90" s="14" t="s">
        <v>10461</v>
      </c>
      <c r="G90" s="13">
        <v>46094</v>
      </c>
      <c r="H90" s="16">
        <v>65.8</v>
      </c>
      <c r="I90" s="15">
        <v>65.8</v>
      </c>
      <c r="J90" s="15">
        <v>65.8</v>
      </c>
      <c r="K90" s="15">
        <v>65.8</v>
      </c>
      <c r="L90" s="15">
        <v>65.8</v>
      </c>
    </row>
    <row r="91" spans="1:12" x14ac:dyDescent="0.2">
      <c r="A91" s="13">
        <v>45992</v>
      </c>
      <c r="B91" s="14" t="s">
        <v>10459</v>
      </c>
      <c r="C91" s="15">
        <v>270.19</v>
      </c>
      <c r="D91" s="14">
        <v>10020848933</v>
      </c>
      <c r="E91" s="14" t="s">
        <v>10514</v>
      </c>
      <c r="F91" s="14" t="s">
        <v>10461</v>
      </c>
      <c r="G91" s="13">
        <v>46094</v>
      </c>
      <c r="H91" s="16">
        <v>54.04</v>
      </c>
      <c r="I91" s="15">
        <v>54.04</v>
      </c>
      <c r="J91" s="15">
        <v>54.04</v>
      </c>
      <c r="K91" s="15">
        <v>54.04</v>
      </c>
      <c r="L91" s="15">
        <v>54.04</v>
      </c>
    </row>
    <row r="92" spans="1:12" x14ac:dyDescent="0.2">
      <c r="A92" s="13">
        <v>46023</v>
      </c>
      <c r="B92" s="14" t="s">
        <v>10459</v>
      </c>
      <c r="C92" s="15">
        <v>130.47</v>
      </c>
      <c r="D92" s="14">
        <v>10039498431</v>
      </c>
      <c r="E92" s="14" t="s">
        <v>10515</v>
      </c>
      <c r="F92" s="14" t="s">
        <v>10461</v>
      </c>
      <c r="G92" s="13">
        <v>46094</v>
      </c>
      <c r="H92" s="16">
        <v>26.09</v>
      </c>
      <c r="I92" s="15">
        <v>26.09</v>
      </c>
      <c r="J92" s="15">
        <v>26.09</v>
      </c>
      <c r="K92" s="15">
        <v>26.09</v>
      </c>
      <c r="L92" s="15">
        <v>26.09</v>
      </c>
    </row>
    <row r="93" spans="1:12" x14ac:dyDescent="0.2">
      <c r="A93" s="13">
        <v>45992</v>
      </c>
      <c r="B93" s="14" t="s">
        <v>10459</v>
      </c>
      <c r="C93" s="15">
        <v>622.14</v>
      </c>
      <c r="D93" s="14">
        <v>57494941</v>
      </c>
      <c r="E93" s="14" t="s">
        <v>10516</v>
      </c>
      <c r="F93" s="14" t="s">
        <v>10461</v>
      </c>
      <c r="G93" s="13">
        <v>46094</v>
      </c>
      <c r="H93" s="16">
        <v>124.43</v>
      </c>
      <c r="I93" s="15">
        <v>124.43</v>
      </c>
      <c r="J93" s="15">
        <v>124.43</v>
      </c>
      <c r="K93" s="15">
        <v>124.43</v>
      </c>
      <c r="L93" s="15">
        <v>124.43</v>
      </c>
    </row>
    <row r="94" spans="1:12" x14ac:dyDescent="0.2">
      <c r="A94" s="13">
        <v>46023</v>
      </c>
      <c r="B94" s="14" t="s">
        <v>10459</v>
      </c>
      <c r="C94" s="15">
        <v>301.11</v>
      </c>
      <c r="D94" s="14">
        <v>10034778460</v>
      </c>
      <c r="E94" s="14" t="s">
        <v>10517</v>
      </c>
      <c r="F94" s="14" t="s">
        <v>10461</v>
      </c>
      <c r="G94" s="13">
        <v>46094</v>
      </c>
      <c r="H94" s="16">
        <v>60.22</v>
      </c>
      <c r="I94" s="15">
        <v>60.22</v>
      </c>
      <c r="J94" s="15">
        <v>60.22</v>
      </c>
      <c r="K94" s="15">
        <v>60.22</v>
      </c>
      <c r="L94" s="15">
        <v>60.22</v>
      </c>
    </row>
    <row r="95" spans="1:12" x14ac:dyDescent="0.2">
      <c r="A95" s="13">
        <v>46023</v>
      </c>
      <c r="B95" s="14" t="s">
        <v>10459</v>
      </c>
      <c r="C95" s="15">
        <v>350.43</v>
      </c>
      <c r="D95" s="14">
        <v>865769</v>
      </c>
      <c r="E95" s="14" t="s">
        <v>10518</v>
      </c>
      <c r="F95" s="14" t="s">
        <v>10461</v>
      </c>
      <c r="G95" s="13">
        <v>46094</v>
      </c>
      <c r="H95" s="16">
        <v>70.09</v>
      </c>
      <c r="I95" s="15">
        <v>70.09</v>
      </c>
      <c r="J95" s="15">
        <v>70.09</v>
      </c>
      <c r="K95" s="15">
        <v>70.09</v>
      </c>
      <c r="L95" s="15">
        <v>70.09</v>
      </c>
    </row>
    <row r="96" spans="1:12" x14ac:dyDescent="0.2">
      <c r="A96" s="13">
        <v>46023</v>
      </c>
      <c r="B96" s="14" t="s">
        <v>10459</v>
      </c>
      <c r="C96" s="15">
        <v>829.47</v>
      </c>
      <c r="D96" s="14">
        <v>92112927</v>
      </c>
      <c r="E96" s="14" t="s">
        <v>4144</v>
      </c>
      <c r="F96" s="14" t="s">
        <v>10461</v>
      </c>
      <c r="G96" s="13">
        <v>46094</v>
      </c>
      <c r="H96" s="16">
        <v>165.89</v>
      </c>
      <c r="I96" s="15">
        <v>165.89</v>
      </c>
      <c r="J96" s="15">
        <v>165.89</v>
      </c>
      <c r="K96" s="15">
        <v>165.89</v>
      </c>
      <c r="L96" s="15">
        <v>165.89</v>
      </c>
    </row>
    <row r="97" spans="1:12" x14ac:dyDescent="0.2">
      <c r="A97" s="13">
        <v>46023</v>
      </c>
      <c r="B97" s="14" t="s">
        <v>10459</v>
      </c>
      <c r="C97" s="15">
        <v>868.24</v>
      </c>
      <c r="D97" s="14">
        <v>587088</v>
      </c>
      <c r="E97" s="17" t="s">
        <v>10519</v>
      </c>
      <c r="F97" s="14" t="s">
        <v>10461</v>
      </c>
      <c r="G97" s="13">
        <v>46094</v>
      </c>
      <c r="H97" s="16">
        <v>173.65</v>
      </c>
      <c r="I97" s="15">
        <v>173.65</v>
      </c>
      <c r="J97" s="15">
        <v>173.65</v>
      </c>
      <c r="K97" s="15">
        <v>173.65</v>
      </c>
      <c r="L97" s="15">
        <v>173.65</v>
      </c>
    </row>
    <row r="98" spans="1:12" x14ac:dyDescent="0.2">
      <c r="A98" s="13">
        <v>46023</v>
      </c>
      <c r="B98" s="14" t="s">
        <v>10459</v>
      </c>
      <c r="C98" s="15">
        <v>109.28</v>
      </c>
      <c r="D98" s="14">
        <v>544589</v>
      </c>
      <c r="E98" s="17" t="s">
        <v>10519</v>
      </c>
      <c r="F98" s="14" t="s">
        <v>10461</v>
      </c>
      <c r="G98" s="13">
        <v>46094</v>
      </c>
      <c r="H98" s="16">
        <v>21.86</v>
      </c>
      <c r="I98" s="15">
        <v>21.86</v>
      </c>
      <c r="J98" s="15">
        <v>21.86</v>
      </c>
      <c r="K98" s="15">
        <v>21.86</v>
      </c>
      <c r="L98" s="15">
        <v>21.86</v>
      </c>
    </row>
    <row r="99" spans="1:12" x14ac:dyDescent="0.2">
      <c r="A99" s="13">
        <v>46023</v>
      </c>
      <c r="B99" s="14" t="s">
        <v>10459</v>
      </c>
      <c r="C99" s="15">
        <v>1541.27</v>
      </c>
      <c r="D99" s="14">
        <v>127302</v>
      </c>
      <c r="E99" s="17" t="s">
        <v>10519</v>
      </c>
      <c r="F99" s="14" t="s">
        <v>10461</v>
      </c>
      <c r="G99" s="13">
        <v>46094</v>
      </c>
      <c r="H99" s="16">
        <v>308.25</v>
      </c>
      <c r="I99" s="15">
        <v>308.25</v>
      </c>
      <c r="J99" s="15">
        <v>308.25</v>
      </c>
      <c r="K99" s="15">
        <v>308.25</v>
      </c>
      <c r="L99" s="15">
        <v>308.25</v>
      </c>
    </row>
    <row r="100" spans="1:12" x14ac:dyDescent="0.2">
      <c r="A100" s="13">
        <v>46023</v>
      </c>
      <c r="B100" s="14" t="s">
        <v>10459</v>
      </c>
      <c r="C100" s="15">
        <v>879.66</v>
      </c>
      <c r="D100" s="14">
        <v>85708429</v>
      </c>
      <c r="E100" s="14" t="s">
        <v>10520</v>
      </c>
      <c r="F100" s="14" t="s">
        <v>10461</v>
      </c>
      <c r="G100" s="13">
        <v>46094</v>
      </c>
      <c r="H100" s="16">
        <v>175.93</v>
      </c>
      <c r="I100" s="15">
        <v>175.93</v>
      </c>
      <c r="J100" s="15">
        <v>175.93</v>
      </c>
      <c r="K100" s="15">
        <v>175.93</v>
      </c>
      <c r="L100" s="15">
        <v>175.93</v>
      </c>
    </row>
    <row r="101" spans="1:12" x14ac:dyDescent="0.2">
      <c r="A101" s="13">
        <v>46023</v>
      </c>
      <c r="B101" s="14" t="s">
        <v>10459</v>
      </c>
      <c r="C101" s="15">
        <v>222.79</v>
      </c>
      <c r="D101" s="14">
        <v>49340239</v>
      </c>
      <c r="E101" s="14" t="s">
        <v>10521</v>
      </c>
      <c r="F101" s="14" t="s">
        <v>10461</v>
      </c>
      <c r="G101" s="13">
        <v>46094</v>
      </c>
      <c r="H101" s="16">
        <v>44.56</v>
      </c>
      <c r="I101" s="15">
        <v>44.56</v>
      </c>
      <c r="J101" s="15">
        <v>44.56</v>
      </c>
      <c r="K101" s="15">
        <v>44.56</v>
      </c>
      <c r="L101" s="15">
        <v>44.56</v>
      </c>
    </row>
    <row r="102" spans="1:12" x14ac:dyDescent="0.2">
      <c r="A102" s="13">
        <v>46023</v>
      </c>
      <c r="B102" s="14" t="s">
        <v>10459</v>
      </c>
      <c r="C102" s="15">
        <v>1184.42</v>
      </c>
      <c r="D102" s="14">
        <v>55695540</v>
      </c>
      <c r="E102" s="14" t="s">
        <v>10522</v>
      </c>
      <c r="F102" s="14" t="s">
        <v>10461</v>
      </c>
      <c r="G102" s="13">
        <v>46094</v>
      </c>
      <c r="H102" s="16">
        <v>236.88</v>
      </c>
      <c r="I102" s="15">
        <v>236.88</v>
      </c>
      <c r="J102" s="15">
        <v>236.88</v>
      </c>
      <c r="K102" s="15">
        <v>236.88</v>
      </c>
      <c r="L102" s="15">
        <v>236.88</v>
      </c>
    </row>
    <row r="103" spans="1:12" x14ac:dyDescent="0.2">
      <c r="A103" s="13">
        <v>46023</v>
      </c>
      <c r="B103" s="14" t="s">
        <v>10459</v>
      </c>
      <c r="C103" s="15">
        <v>269.45</v>
      </c>
      <c r="D103" s="14">
        <v>13887221</v>
      </c>
      <c r="E103" s="14" t="s">
        <v>10523</v>
      </c>
      <c r="F103" s="14" t="s">
        <v>10461</v>
      </c>
      <c r="G103" s="13">
        <v>46094</v>
      </c>
      <c r="H103" s="16">
        <v>53.89</v>
      </c>
      <c r="I103" s="15">
        <v>53.89</v>
      </c>
      <c r="J103" s="15">
        <v>53.89</v>
      </c>
      <c r="K103" s="15">
        <v>53.89</v>
      </c>
      <c r="L103" s="15">
        <v>53.89</v>
      </c>
    </row>
    <row r="104" spans="1:12" x14ac:dyDescent="0.2">
      <c r="A104" s="13">
        <v>46023</v>
      </c>
      <c r="B104" s="14" t="s">
        <v>10459</v>
      </c>
      <c r="C104" s="15">
        <v>259.20999999999998</v>
      </c>
      <c r="D104" s="14">
        <v>12294276</v>
      </c>
      <c r="E104" s="14" t="s">
        <v>10524</v>
      </c>
      <c r="F104" s="14" t="s">
        <v>10461</v>
      </c>
      <c r="G104" s="13">
        <v>46094</v>
      </c>
      <c r="H104" s="16">
        <v>51.84</v>
      </c>
      <c r="I104" s="15">
        <v>51.84</v>
      </c>
      <c r="J104" s="15">
        <v>51.84</v>
      </c>
      <c r="K104" s="15">
        <v>51.84</v>
      </c>
      <c r="L104" s="15">
        <v>51.84</v>
      </c>
    </row>
    <row r="105" spans="1:12" x14ac:dyDescent="0.2">
      <c r="A105" s="13">
        <v>46023</v>
      </c>
      <c r="B105" s="14" t="s">
        <v>10459</v>
      </c>
      <c r="C105" s="15">
        <v>382.18</v>
      </c>
      <c r="D105" s="14">
        <v>12071293</v>
      </c>
      <c r="E105" s="14" t="s">
        <v>10525</v>
      </c>
      <c r="F105" s="14" t="s">
        <v>10461</v>
      </c>
      <c r="G105" s="13">
        <v>46094</v>
      </c>
      <c r="H105" s="16">
        <v>76.44</v>
      </c>
      <c r="I105" s="15">
        <v>76.44</v>
      </c>
      <c r="J105" s="15">
        <v>76.44</v>
      </c>
      <c r="K105" s="15">
        <v>76.44</v>
      </c>
      <c r="L105" s="15">
        <v>76.44</v>
      </c>
    </row>
    <row r="106" spans="1:12" x14ac:dyDescent="0.2">
      <c r="A106" s="13">
        <v>46023</v>
      </c>
      <c r="B106" s="14" t="s">
        <v>10459</v>
      </c>
      <c r="C106" s="15">
        <v>328.99</v>
      </c>
      <c r="D106" s="14">
        <v>13545280</v>
      </c>
      <c r="E106" s="14" t="s">
        <v>10526</v>
      </c>
      <c r="F106" s="14" t="s">
        <v>10461</v>
      </c>
      <c r="G106" s="13">
        <v>46094</v>
      </c>
      <c r="H106" s="16">
        <v>65.8</v>
      </c>
      <c r="I106" s="15">
        <v>65.8</v>
      </c>
      <c r="J106" s="15">
        <v>65.8</v>
      </c>
      <c r="K106" s="15">
        <v>65.8</v>
      </c>
      <c r="L106" s="15">
        <v>65.8</v>
      </c>
    </row>
    <row r="107" spans="1:12" x14ac:dyDescent="0.2">
      <c r="A107" s="13">
        <v>46023</v>
      </c>
      <c r="B107" s="14" t="s">
        <v>10459</v>
      </c>
      <c r="C107" s="15">
        <v>160.54</v>
      </c>
      <c r="D107" s="14">
        <v>46528849</v>
      </c>
      <c r="E107" s="14" t="s">
        <v>10527</v>
      </c>
      <c r="F107" s="14" t="s">
        <v>10461</v>
      </c>
      <c r="G107" s="13">
        <v>46094</v>
      </c>
      <c r="H107" s="16">
        <v>32.11</v>
      </c>
      <c r="I107" s="15">
        <v>32.11</v>
      </c>
      <c r="J107" s="15">
        <v>32.11</v>
      </c>
      <c r="K107" s="15">
        <v>32.11</v>
      </c>
      <c r="L107" s="15">
        <v>32.11</v>
      </c>
    </row>
    <row r="108" spans="1:12" x14ac:dyDescent="0.2">
      <c r="A108" s="13">
        <v>46023</v>
      </c>
      <c r="B108" s="14" t="s">
        <v>10459</v>
      </c>
      <c r="C108" s="15">
        <v>119.59</v>
      </c>
      <c r="D108" s="14">
        <v>100892701</v>
      </c>
      <c r="E108" s="14" t="s">
        <v>1117</v>
      </c>
      <c r="F108" s="14" t="s">
        <v>10461</v>
      </c>
      <c r="G108" s="13">
        <v>46094</v>
      </c>
      <c r="H108" s="16">
        <v>23.92</v>
      </c>
      <c r="I108" s="15">
        <v>23.92</v>
      </c>
      <c r="J108" s="15">
        <v>23.92</v>
      </c>
      <c r="K108" s="15">
        <v>23.92</v>
      </c>
      <c r="L108" s="15">
        <v>23.92</v>
      </c>
    </row>
    <row r="109" spans="1:12" x14ac:dyDescent="0.2">
      <c r="A109" s="13">
        <v>46023</v>
      </c>
      <c r="B109" s="14" t="s">
        <v>10459</v>
      </c>
      <c r="C109" s="15">
        <v>267.97000000000003</v>
      </c>
      <c r="D109" s="14">
        <v>12243759</v>
      </c>
      <c r="E109" s="14" t="s">
        <v>10528</v>
      </c>
      <c r="F109" s="14" t="s">
        <v>10461</v>
      </c>
      <c r="G109" s="13">
        <v>46094</v>
      </c>
      <c r="H109" s="16">
        <v>53.59</v>
      </c>
      <c r="I109" s="15">
        <v>53.59</v>
      </c>
      <c r="J109" s="15">
        <v>53.59</v>
      </c>
      <c r="K109" s="15">
        <v>53.59</v>
      </c>
      <c r="L109" s="15">
        <v>53.59</v>
      </c>
    </row>
    <row r="110" spans="1:12" x14ac:dyDescent="0.2">
      <c r="A110" s="13">
        <v>46023</v>
      </c>
      <c r="B110" s="14" t="s">
        <v>10459</v>
      </c>
      <c r="C110" s="15">
        <v>54.08</v>
      </c>
      <c r="D110" s="14">
        <v>11994843</v>
      </c>
      <c r="E110" s="14" t="s">
        <v>10529</v>
      </c>
      <c r="F110" s="14" t="s">
        <v>10461</v>
      </c>
      <c r="G110" s="13">
        <v>46094</v>
      </c>
      <c r="H110" s="16">
        <v>10.82</v>
      </c>
      <c r="I110" s="15">
        <v>10.82</v>
      </c>
      <c r="J110" s="15">
        <v>10.82</v>
      </c>
      <c r="K110" s="15">
        <v>10.82</v>
      </c>
      <c r="L110" s="15">
        <v>10.82</v>
      </c>
    </row>
    <row r="111" spans="1:12" x14ac:dyDescent="0.2">
      <c r="A111" s="13">
        <v>46023</v>
      </c>
      <c r="B111" s="14" t="s">
        <v>10459</v>
      </c>
      <c r="C111" s="15">
        <v>200.95</v>
      </c>
      <c r="D111" s="14">
        <v>103639705</v>
      </c>
      <c r="E111" s="14" t="s">
        <v>10530</v>
      </c>
      <c r="F111" s="14" t="s">
        <v>10461</v>
      </c>
      <c r="G111" s="13">
        <v>46094</v>
      </c>
      <c r="H111" s="16">
        <v>40.19</v>
      </c>
      <c r="I111" s="15">
        <v>40.19</v>
      </c>
      <c r="J111" s="15">
        <v>40.19</v>
      </c>
      <c r="K111" s="15">
        <v>40.19</v>
      </c>
      <c r="L111" s="15">
        <v>40.19</v>
      </c>
    </row>
    <row r="112" spans="1:12" x14ac:dyDescent="0.2">
      <c r="A112" s="13">
        <v>46023</v>
      </c>
      <c r="B112" s="14" t="s">
        <v>10459</v>
      </c>
      <c r="C112" s="15">
        <v>319.70999999999998</v>
      </c>
      <c r="D112" s="14">
        <v>2528223</v>
      </c>
      <c r="E112" s="14" t="s">
        <v>5435</v>
      </c>
      <c r="F112" s="14" t="s">
        <v>10461</v>
      </c>
      <c r="G112" s="13">
        <v>46094</v>
      </c>
      <c r="H112" s="16">
        <v>63.94</v>
      </c>
      <c r="I112" s="15">
        <v>63.94</v>
      </c>
      <c r="J112" s="15">
        <v>63.94</v>
      </c>
      <c r="K112" s="15">
        <v>63.94</v>
      </c>
      <c r="L112" s="15">
        <v>63.94</v>
      </c>
    </row>
    <row r="113" spans="1:12" x14ac:dyDescent="0.2">
      <c r="A113" s="13">
        <v>45992</v>
      </c>
      <c r="B113" s="14" t="s">
        <v>10459</v>
      </c>
      <c r="C113" s="15">
        <v>409.68</v>
      </c>
      <c r="D113" s="14">
        <v>319379</v>
      </c>
      <c r="E113" s="14" t="s">
        <v>10531</v>
      </c>
      <c r="F113" s="14" t="s">
        <v>10461</v>
      </c>
      <c r="G113" s="13">
        <v>46094</v>
      </c>
      <c r="H113" s="16">
        <v>81.94</v>
      </c>
      <c r="I113" s="15">
        <v>81.94</v>
      </c>
      <c r="J113" s="15">
        <v>81.94</v>
      </c>
      <c r="K113" s="15">
        <v>81.94</v>
      </c>
      <c r="L113" s="15">
        <v>81.94</v>
      </c>
    </row>
    <row r="114" spans="1:12" x14ac:dyDescent="0.2">
      <c r="A114" s="13">
        <v>46023</v>
      </c>
      <c r="B114" s="14" t="s">
        <v>10459</v>
      </c>
      <c r="C114" s="15">
        <v>154.69999999999999</v>
      </c>
      <c r="D114" s="14">
        <v>64543421</v>
      </c>
      <c r="E114" s="14" t="s">
        <v>10532</v>
      </c>
      <c r="F114" s="14" t="s">
        <v>10461</v>
      </c>
      <c r="G114" s="13">
        <v>46094</v>
      </c>
      <c r="H114" s="16">
        <v>30.94</v>
      </c>
      <c r="I114" s="15">
        <v>30.94</v>
      </c>
      <c r="J114" s="15">
        <v>30.94</v>
      </c>
      <c r="K114" s="15">
        <v>30.94</v>
      </c>
      <c r="L114" s="15">
        <v>30.94</v>
      </c>
    </row>
    <row r="115" spans="1:12" x14ac:dyDescent="0.2">
      <c r="A115" s="13">
        <v>46023</v>
      </c>
      <c r="B115" s="14" t="s">
        <v>10459</v>
      </c>
      <c r="C115" s="15">
        <v>289.52</v>
      </c>
      <c r="D115" s="14">
        <v>36403725</v>
      </c>
      <c r="E115" s="14" t="s">
        <v>10533</v>
      </c>
      <c r="F115" s="14" t="s">
        <v>10461</v>
      </c>
      <c r="G115" s="13">
        <v>46094</v>
      </c>
      <c r="H115" s="16">
        <v>57.9</v>
      </c>
      <c r="I115" s="15">
        <v>57.9</v>
      </c>
      <c r="J115" s="15">
        <v>57.9</v>
      </c>
      <c r="K115" s="15">
        <v>57.9</v>
      </c>
      <c r="L115" s="15">
        <v>57.9</v>
      </c>
    </row>
    <row r="116" spans="1:12" x14ac:dyDescent="0.2">
      <c r="A116" s="13">
        <v>46023</v>
      </c>
      <c r="B116" s="14" t="s">
        <v>10459</v>
      </c>
      <c r="C116" s="15">
        <v>292.44</v>
      </c>
      <c r="D116" s="14">
        <v>46894012</v>
      </c>
      <c r="E116" s="17" t="s">
        <v>10534</v>
      </c>
      <c r="F116" s="14" t="s">
        <v>10461</v>
      </c>
      <c r="G116" s="13">
        <v>46094</v>
      </c>
      <c r="H116" s="16">
        <v>58.49</v>
      </c>
      <c r="I116" s="15">
        <v>58.49</v>
      </c>
      <c r="J116" s="15">
        <v>58.49</v>
      </c>
      <c r="K116" s="15">
        <v>58.49</v>
      </c>
      <c r="L116" s="15">
        <v>58.49</v>
      </c>
    </row>
    <row r="117" spans="1:12" x14ac:dyDescent="0.2">
      <c r="A117" s="13">
        <v>46023</v>
      </c>
      <c r="B117" s="14" t="s">
        <v>10459</v>
      </c>
      <c r="C117" s="15">
        <v>2527.11</v>
      </c>
      <c r="D117" s="14">
        <v>9695087</v>
      </c>
      <c r="E117" s="17" t="s">
        <v>10534</v>
      </c>
      <c r="F117" s="14" t="s">
        <v>10461</v>
      </c>
      <c r="G117" s="13">
        <v>46094</v>
      </c>
      <c r="H117" s="16">
        <v>505.42</v>
      </c>
      <c r="I117" s="15">
        <v>505.42</v>
      </c>
      <c r="J117" s="15">
        <v>505.42</v>
      </c>
      <c r="K117" s="15">
        <v>505.42</v>
      </c>
      <c r="L117" s="15">
        <v>505.42</v>
      </c>
    </row>
    <row r="118" spans="1:12" x14ac:dyDescent="0.2">
      <c r="A118" s="13">
        <v>46023</v>
      </c>
      <c r="B118" s="14" t="s">
        <v>10459</v>
      </c>
      <c r="C118" s="15">
        <v>464.51</v>
      </c>
      <c r="D118" s="14">
        <v>13086545</v>
      </c>
      <c r="E118" s="14" t="s">
        <v>10535</v>
      </c>
      <c r="F118" s="14" t="s">
        <v>10461</v>
      </c>
      <c r="G118" s="13">
        <v>46094</v>
      </c>
      <c r="H118" s="16">
        <v>92.9</v>
      </c>
      <c r="I118" s="15">
        <v>92.9</v>
      </c>
      <c r="J118" s="15">
        <v>92.9</v>
      </c>
      <c r="K118" s="15">
        <v>92.9</v>
      </c>
      <c r="L118" s="15">
        <v>92.9</v>
      </c>
    </row>
    <row r="119" spans="1:12" x14ac:dyDescent="0.2">
      <c r="A119" s="13">
        <v>46023</v>
      </c>
      <c r="B119" s="14" t="s">
        <v>10459</v>
      </c>
      <c r="C119" s="15">
        <v>309.81</v>
      </c>
      <c r="D119" s="14">
        <v>150539227</v>
      </c>
      <c r="E119" s="14" t="s">
        <v>6177</v>
      </c>
      <c r="F119" s="14" t="s">
        <v>10461</v>
      </c>
      <c r="G119" s="13">
        <v>46094</v>
      </c>
      <c r="H119" s="16">
        <v>61.96</v>
      </c>
      <c r="I119" s="15">
        <v>61.96</v>
      </c>
      <c r="J119" s="15">
        <v>61.96</v>
      </c>
      <c r="K119" s="15">
        <v>61.96</v>
      </c>
      <c r="L119" s="15">
        <v>61.96</v>
      </c>
    </row>
    <row r="120" spans="1:12" x14ac:dyDescent="0.2">
      <c r="A120" s="13">
        <v>46023</v>
      </c>
      <c r="B120" s="14" t="s">
        <v>10459</v>
      </c>
      <c r="C120" s="15">
        <v>226.61</v>
      </c>
      <c r="D120" s="14">
        <v>101731914</v>
      </c>
      <c r="E120" s="14" t="s">
        <v>10536</v>
      </c>
      <c r="F120" s="14" t="s">
        <v>10461</v>
      </c>
      <c r="G120" s="13">
        <v>46094</v>
      </c>
      <c r="H120" s="16">
        <v>45.32</v>
      </c>
      <c r="I120" s="15">
        <v>45.32</v>
      </c>
      <c r="J120" s="15">
        <v>45.32</v>
      </c>
      <c r="K120" s="15">
        <v>45.32</v>
      </c>
      <c r="L120" s="15">
        <v>45.32</v>
      </c>
    </row>
    <row r="121" spans="1:12" x14ac:dyDescent="0.2">
      <c r="A121" s="13">
        <v>46023</v>
      </c>
      <c r="B121" s="14" t="s">
        <v>10459</v>
      </c>
      <c r="C121" s="15">
        <v>562.44000000000005</v>
      </c>
      <c r="D121" s="14">
        <v>48011975</v>
      </c>
      <c r="E121" s="14" t="s">
        <v>10537</v>
      </c>
      <c r="F121" s="14" t="s">
        <v>10461</v>
      </c>
      <c r="G121" s="13">
        <v>46094</v>
      </c>
      <c r="H121" s="16">
        <v>112.49</v>
      </c>
      <c r="I121" s="15">
        <v>112.49</v>
      </c>
      <c r="J121" s="15">
        <v>112.49</v>
      </c>
      <c r="K121" s="15">
        <v>112.49</v>
      </c>
      <c r="L121" s="15">
        <v>112.49</v>
      </c>
    </row>
    <row r="122" spans="1:12" x14ac:dyDescent="0.2">
      <c r="A122" s="13">
        <v>46023</v>
      </c>
      <c r="B122" s="14" t="s">
        <v>10459</v>
      </c>
      <c r="C122" s="15">
        <v>345.35</v>
      </c>
      <c r="D122" s="14">
        <v>4000614866</v>
      </c>
      <c r="E122" s="14" t="s">
        <v>10538</v>
      </c>
      <c r="F122" s="14" t="s">
        <v>10461</v>
      </c>
      <c r="G122" s="13">
        <v>46094</v>
      </c>
      <c r="H122" s="16">
        <v>69.069999999999993</v>
      </c>
      <c r="I122" s="15">
        <v>69.069999999999993</v>
      </c>
      <c r="J122" s="15">
        <v>69.069999999999993</v>
      </c>
      <c r="K122" s="15">
        <v>69.069999999999993</v>
      </c>
      <c r="L122" s="15">
        <v>69.069999999999993</v>
      </c>
    </row>
    <row r="123" spans="1:12" x14ac:dyDescent="0.2">
      <c r="A123" s="13">
        <v>46023</v>
      </c>
      <c r="B123" s="14" t="s">
        <v>10459</v>
      </c>
      <c r="C123" s="15">
        <v>1075.19</v>
      </c>
      <c r="D123" s="14">
        <v>18812090</v>
      </c>
      <c r="E123" s="14" t="s">
        <v>10539</v>
      </c>
      <c r="F123" s="14" t="s">
        <v>10461</v>
      </c>
      <c r="G123" s="13">
        <v>46094</v>
      </c>
      <c r="H123" s="16">
        <v>215.04</v>
      </c>
      <c r="I123" s="15">
        <v>215.04</v>
      </c>
      <c r="J123" s="15">
        <v>215.04</v>
      </c>
      <c r="K123" s="15">
        <v>215.04</v>
      </c>
      <c r="L123" s="15">
        <v>215.04</v>
      </c>
    </row>
    <row r="124" spans="1:12" x14ac:dyDescent="0.2">
      <c r="A124" s="13">
        <v>46023</v>
      </c>
      <c r="B124" s="14" t="s">
        <v>10459</v>
      </c>
      <c r="C124" s="15">
        <v>278.07</v>
      </c>
      <c r="D124" s="14">
        <v>150781704</v>
      </c>
      <c r="E124" s="14" t="s">
        <v>10540</v>
      </c>
      <c r="F124" s="14" t="s">
        <v>10461</v>
      </c>
      <c r="G124" s="13">
        <v>46094</v>
      </c>
      <c r="H124" s="16">
        <v>55.61</v>
      </c>
      <c r="I124" s="15">
        <v>55.61</v>
      </c>
      <c r="J124" s="15">
        <v>55.61</v>
      </c>
      <c r="K124" s="15">
        <v>55.61</v>
      </c>
      <c r="L124" s="15">
        <v>55.61</v>
      </c>
    </row>
    <row r="125" spans="1:12" x14ac:dyDescent="0.2">
      <c r="A125" s="13">
        <v>46023</v>
      </c>
      <c r="B125" s="14" t="s">
        <v>10459</v>
      </c>
      <c r="C125" s="15">
        <v>720.62</v>
      </c>
      <c r="D125" s="14">
        <v>12393782</v>
      </c>
      <c r="E125" s="14" t="s">
        <v>10541</v>
      </c>
      <c r="F125" s="14" t="s">
        <v>10461</v>
      </c>
      <c r="G125" s="13">
        <v>46094</v>
      </c>
      <c r="H125" s="16">
        <v>144.12</v>
      </c>
      <c r="I125" s="15">
        <v>144.12</v>
      </c>
      <c r="J125" s="15">
        <v>144.12</v>
      </c>
      <c r="K125" s="15">
        <v>144.12</v>
      </c>
      <c r="L125" s="15">
        <v>144.12</v>
      </c>
    </row>
    <row r="126" spans="1:12" x14ac:dyDescent="0.2">
      <c r="A126" s="13">
        <v>46023</v>
      </c>
      <c r="B126" s="14" t="s">
        <v>10459</v>
      </c>
      <c r="C126" s="15">
        <v>2306.54</v>
      </c>
      <c r="D126" s="14">
        <v>102140146</v>
      </c>
      <c r="E126" s="14" t="s">
        <v>10542</v>
      </c>
      <c r="F126" s="14" t="s">
        <v>10461</v>
      </c>
      <c r="G126" s="13">
        <v>46094</v>
      </c>
      <c r="H126" s="16">
        <v>461.31</v>
      </c>
      <c r="I126" s="15">
        <v>461.31</v>
      </c>
      <c r="J126" s="15">
        <v>461.31</v>
      </c>
      <c r="K126" s="15">
        <v>461.31</v>
      </c>
      <c r="L126" s="15">
        <v>461.31</v>
      </c>
    </row>
    <row r="127" spans="1:12" x14ac:dyDescent="0.2">
      <c r="A127" s="13">
        <v>46023</v>
      </c>
      <c r="B127" s="14" t="s">
        <v>10459</v>
      </c>
      <c r="C127" s="15">
        <v>148.53</v>
      </c>
      <c r="D127" s="14">
        <v>113664133</v>
      </c>
      <c r="E127" s="14" t="s">
        <v>10543</v>
      </c>
      <c r="F127" s="14" t="s">
        <v>10461</v>
      </c>
      <c r="G127" s="13">
        <v>46094</v>
      </c>
      <c r="H127" s="16">
        <v>29.71</v>
      </c>
      <c r="I127" s="15">
        <v>29.71</v>
      </c>
      <c r="J127" s="15">
        <v>29.71</v>
      </c>
      <c r="K127" s="15">
        <v>29.71</v>
      </c>
      <c r="L127" s="15">
        <v>29.71</v>
      </c>
    </row>
    <row r="128" spans="1:12" x14ac:dyDescent="0.2">
      <c r="A128" s="13">
        <v>46023</v>
      </c>
      <c r="B128" s="14" t="s">
        <v>10459</v>
      </c>
      <c r="C128" s="15">
        <v>1158.3499999999999</v>
      </c>
      <c r="D128" s="14">
        <v>11936231</v>
      </c>
      <c r="E128" s="14" t="s">
        <v>5987</v>
      </c>
      <c r="F128" s="14" t="s">
        <v>10461</v>
      </c>
      <c r="G128" s="13">
        <v>46094</v>
      </c>
      <c r="H128" s="16">
        <v>231.67</v>
      </c>
      <c r="I128" s="15">
        <v>231.67</v>
      </c>
      <c r="J128" s="15">
        <v>231.67</v>
      </c>
      <c r="K128" s="15">
        <v>231.67</v>
      </c>
      <c r="L128" s="15">
        <v>231.67</v>
      </c>
    </row>
    <row r="129" spans="1:12" x14ac:dyDescent="0.2">
      <c r="A129" s="13">
        <v>45992</v>
      </c>
      <c r="B129" s="14" t="s">
        <v>10459</v>
      </c>
      <c r="C129" s="15">
        <v>4118.8900000000003</v>
      </c>
      <c r="D129" s="14">
        <v>54922658</v>
      </c>
      <c r="E129" s="14" t="s">
        <v>2575</v>
      </c>
      <c r="F129" s="14" t="s">
        <v>10461</v>
      </c>
      <c r="G129" s="13">
        <v>46094</v>
      </c>
      <c r="H129" s="16">
        <v>823.78</v>
      </c>
      <c r="I129" s="15">
        <v>823.78</v>
      </c>
      <c r="J129" s="15">
        <v>823.78</v>
      </c>
      <c r="K129" s="15">
        <v>823.78</v>
      </c>
      <c r="L129" s="15">
        <v>823.78</v>
      </c>
    </row>
    <row r="130" spans="1:12" x14ac:dyDescent="0.2">
      <c r="A130" s="13">
        <v>46023</v>
      </c>
      <c r="B130" s="14" t="s">
        <v>10459</v>
      </c>
      <c r="C130" s="15">
        <v>324.24</v>
      </c>
      <c r="D130" s="14">
        <v>10019536605</v>
      </c>
      <c r="E130" s="14" t="s">
        <v>10544</v>
      </c>
      <c r="F130" s="14" t="s">
        <v>10461</v>
      </c>
      <c r="G130" s="13">
        <v>46094</v>
      </c>
      <c r="H130" s="16">
        <v>64.849999999999994</v>
      </c>
      <c r="I130" s="15">
        <v>64.849999999999994</v>
      </c>
      <c r="J130" s="15">
        <v>64.849999999999994</v>
      </c>
      <c r="K130" s="15">
        <v>64.849999999999994</v>
      </c>
      <c r="L130" s="15">
        <v>64.849999999999994</v>
      </c>
    </row>
    <row r="131" spans="1:12" x14ac:dyDescent="0.2">
      <c r="A131" s="13">
        <v>46023</v>
      </c>
      <c r="B131" s="14" t="s">
        <v>10459</v>
      </c>
      <c r="C131" s="15">
        <v>324.99</v>
      </c>
      <c r="D131" s="14">
        <v>760219140</v>
      </c>
      <c r="E131" s="14" t="s">
        <v>3679</v>
      </c>
      <c r="F131" s="14" t="s">
        <v>10461</v>
      </c>
      <c r="G131" s="13">
        <v>46094</v>
      </c>
      <c r="H131" s="16">
        <v>65</v>
      </c>
      <c r="I131" s="15">
        <v>65</v>
      </c>
      <c r="J131" s="15">
        <v>65</v>
      </c>
      <c r="K131" s="15">
        <v>65</v>
      </c>
      <c r="L131" s="15">
        <v>65</v>
      </c>
    </row>
    <row r="132" spans="1:12" x14ac:dyDescent="0.2">
      <c r="A132" s="13">
        <v>46023</v>
      </c>
      <c r="B132" s="14" t="s">
        <v>10459</v>
      </c>
      <c r="C132" s="15">
        <v>267.32</v>
      </c>
      <c r="D132" s="14">
        <v>93366809</v>
      </c>
      <c r="E132" s="14" t="s">
        <v>10545</v>
      </c>
      <c r="F132" s="14" t="s">
        <v>10461</v>
      </c>
      <c r="G132" s="13">
        <v>46094</v>
      </c>
      <c r="H132" s="16">
        <v>53.46</v>
      </c>
      <c r="I132" s="15">
        <v>53.46</v>
      </c>
      <c r="J132" s="15">
        <v>53.46</v>
      </c>
      <c r="K132" s="15">
        <v>53.46</v>
      </c>
      <c r="L132" s="15">
        <v>53.46</v>
      </c>
    </row>
    <row r="133" spans="1:12" x14ac:dyDescent="0.2">
      <c r="A133" s="13">
        <v>45992</v>
      </c>
      <c r="B133" s="14" t="s">
        <v>10459</v>
      </c>
      <c r="C133" s="15">
        <v>421.41</v>
      </c>
      <c r="D133" s="14">
        <v>4003611658</v>
      </c>
      <c r="E133" s="14" t="s">
        <v>10546</v>
      </c>
      <c r="F133" s="14" t="s">
        <v>10461</v>
      </c>
      <c r="G133" s="13">
        <v>46094</v>
      </c>
      <c r="H133" s="16">
        <v>84.28</v>
      </c>
      <c r="I133" s="15">
        <v>84.28</v>
      </c>
      <c r="J133" s="15">
        <v>84.28</v>
      </c>
      <c r="K133" s="15">
        <v>84.28</v>
      </c>
      <c r="L133" s="15">
        <v>84.28</v>
      </c>
    </row>
    <row r="134" spans="1:12" x14ac:dyDescent="0.2">
      <c r="A134" s="13">
        <v>46023</v>
      </c>
      <c r="B134" s="14" t="s">
        <v>10459</v>
      </c>
      <c r="C134" s="15">
        <v>280.64999999999998</v>
      </c>
      <c r="D134" s="14">
        <v>1990216022</v>
      </c>
      <c r="E134" s="14" t="s">
        <v>10547</v>
      </c>
      <c r="F134" s="14" t="s">
        <v>10461</v>
      </c>
      <c r="G134" s="13">
        <v>46094</v>
      </c>
      <c r="H134" s="16">
        <v>56.13</v>
      </c>
      <c r="I134" s="15">
        <v>56.13</v>
      </c>
      <c r="J134" s="15">
        <v>56.13</v>
      </c>
      <c r="K134" s="15">
        <v>56.13</v>
      </c>
      <c r="L134" s="15">
        <v>56.13</v>
      </c>
    </row>
    <row r="135" spans="1:12" x14ac:dyDescent="0.2">
      <c r="A135" s="13">
        <v>46023</v>
      </c>
      <c r="B135" s="14" t="s">
        <v>10459</v>
      </c>
      <c r="C135" s="15">
        <v>268.07</v>
      </c>
      <c r="D135" s="14">
        <v>35479353</v>
      </c>
      <c r="E135" s="14" t="s">
        <v>1654</v>
      </c>
      <c r="F135" s="14" t="s">
        <v>10461</v>
      </c>
      <c r="G135" s="13">
        <v>46094</v>
      </c>
      <c r="H135" s="16">
        <v>53.61</v>
      </c>
      <c r="I135" s="15">
        <v>53.61</v>
      </c>
      <c r="J135" s="15">
        <v>53.61</v>
      </c>
      <c r="K135" s="15">
        <v>53.61</v>
      </c>
      <c r="L135" s="15">
        <v>53.61</v>
      </c>
    </row>
    <row r="136" spans="1:12" x14ac:dyDescent="0.2">
      <c r="A136" s="13">
        <v>46023</v>
      </c>
      <c r="B136" s="14" t="s">
        <v>10459</v>
      </c>
      <c r="C136" s="15">
        <v>2202.87</v>
      </c>
      <c r="D136" s="14">
        <v>54290686</v>
      </c>
      <c r="E136" s="14" t="s">
        <v>6305</v>
      </c>
      <c r="F136" s="14" t="s">
        <v>10461</v>
      </c>
      <c r="G136" s="13">
        <v>46094</v>
      </c>
      <c r="H136" s="16">
        <v>440.57</v>
      </c>
      <c r="I136" s="15">
        <v>440.57</v>
      </c>
      <c r="J136" s="15">
        <v>440.57</v>
      </c>
      <c r="K136" s="15">
        <v>440.57</v>
      </c>
      <c r="L136" s="15">
        <v>440.57</v>
      </c>
    </row>
    <row r="137" spans="1:12" x14ac:dyDescent="0.2">
      <c r="A137" s="13">
        <v>46023</v>
      </c>
      <c r="B137" s="14" t="s">
        <v>10459</v>
      </c>
      <c r="C137" s="15">
        <v>300.57</v>
      </c>
      <c r="D137" s="14">
        <v>38559625</v>
      </c>
      <c r="E137" s="14" t="s">
        <v>10548</v>
      </c>
      <c r="F137" s="14" t="s">
        <v>10461</v>
      </c>
      <c r="G137" s="13">
        <v>46094</v>
      </c>
      <c r="H137" s="16">
        <v>60.11</v>
      </c>
      <c r="I137" s="15">
        <v>60.11</v>
      </c>
      <c r="J137" s="15">
        <v>60.11</v>
      </c>
      <c r="K137" s="15">
        <v>60.11</v>
      </c>
      <c r="L137" s="15">
        <v>60.11</v>
      </c>
    </row>
    <row r="138" spans="1:12" x14ac:dyDescent="0.2">
      <c r="A138" s="13">
        <v>46023</v>
      </c>
      <c r="B138" s="14" t="s">
        <v>10459</v>
      </c>
      <c r="C138" s="15">
        <v>131.94</v>
      </c>
      <c r="D138" s="14">
        <v>4830403112</v>
      </c>
      <c r="E138" s="14" t="s">
        <v>10549</v>
      </c>
      <c r="F138" s="14" t="s">
        <v>10461</v>
      </c>
      <c r="G138" s="13">
        <v>46094</v>
      </c>
      <c r="H138" s="16">
        <v>26.39</v>
      </c>
      <c r="I138" s="15">
        <v>26.39</v>
      </c>
      <c r="J138" s="15">
        <v>26.39</v>
      </c>
      <c r="K138" s="15">
        <v>26.39</v>
      </c>
      <c r="L138" s="15">
        <v>26.39</v>
      </c>
    </row>
    <row r="139" spans="1:12" x14ac:dyDescent="0.2">
      <c r="A139" s="13">
        <v>46023</v>
      </c>
      <c r="B139" s="14" t="s">
        <v>10459</v>
      </c>
      <c r="C139" s="15">
        <v>1279.3499999999999</v>
      </c>
      <c r="D139" s="14">
        <v>8680020712</v>
      </c>
      <c r="E139" s="14" t="s">
        <v>10550</v>
      </c>
      <c r="F139" s="14" t="s">
        <v>10461</v>
      </c>
      <c r="G139" s="13">
        <v>46094</v>
      </c>
      <c r="H139" s="16">
        <v>255.87</v>
      </c>
      <c r="I139" s="15">
        <v>255.87</v>
      </c>
      <c r="J139" s="15">
        <v>255.87</v>
      </c>
      <c r="K139" s="15">
        <v>255.87</v>
      </c>
      <c r="L139" s="15">
        <v>255.87</v>
      </c>
    </row>
    <row r="140" spans="1:12" x14ac:dyDescent="0.2">
      <c r="A140" s="13">
        <v>46023</v>
      </c>
      <c r="B140" s="14" t="s">
        <v>10459</v>
      </c>
      <c r="C140" s="15">
        <v>1286.53</v>
      </c>
      <c r="D140" s="14">
        <v>404420</v>
      </c>
      <c r="E140" s="14" t="s">
        <v>10551</v>
      </c>
      <c r="F140" s="14" t="s">
        <v>10461</v>
      </c>
      <c r="G140" s="13">
        <v>46094</v>
      </c>
      <c r="H140" s="16">
        <v>257.31</v>
      </c>
      <c r="I140" s="15">
        <v>257.31</v>
      </c>
      <c r="J140" s="15">
        <v>257.31</v>
      </c>
      <c r="K140" s="15">
        <v>257.31</v>
      </c>
      <c r="L140" s="15">
        <v>257.31</v>
      </c>
    </row>
    <row r="141" spans="1:12" x14ac:dyDescent="0.2">
      <c r="A141" s="13">
        <v>46023</v>
      </c>
      <c r="B141" s="14" t="s">
        <v>10459</v>
      </c>
      <c r="C141" s="15">
        <v>307.16000000000003</v>
      </c>
      <c r="D141" s="14">
        <v>10593380</v>
      </c>
      <c r="E141" s="14" t="s">
        <v>10552</v>
      </c>
      <c r="F141" s="14" t="s">
        <v>10461</v>
      </c>
      <c r="G141" s="13">
        <v>46094</v>
      </c>
      <c r="H141" s="16">
        <v>61.43</v>
      </c>
      <c r="I141" s="15">
        <v>61.43</v>
      </c>
      <c r="J141" s="15">
        <v>61.43</v>
      </c>
      <c r="K141" s="15">
        <v>61.43</v>
      </c>
      <c r="L141" s="15">
        <v>61.43</v>
      </c>
    </row>
    <row r="142" spans="1:12" x14ac:dyDescent="0.2">
      <c r="A142" s="13">
        <v>46023</v>
      </c>
      <c r="B142" s="14" t="s">
        <v>10459</v>
      </c>
      <c r="C142" s="15">
        <v>3878.75</v>
      </c>
      <c r="D142" s="14">
        <v>12549169</v>
      </c>
      <c r="E142" s="14" t="s">
        <v>10553</v>
      </c>
      <c r="F142" s="14" t="s">
        <v>10461</v>
      </c>
      <c r="G142" s="13">
        <v>46094</v>
      </c>
      <c r="H142" s="16">
        <v>775.75</v>
      </c>
      <c r="I142" s="15">
        <v>775.75</v>
      </c>
      <c r="J142" s="15">
        <v>775.75</v>
      </c>
      <c r="K142" s="15">
        <v>775.75</v>
      </c>
      <c r="L142" s="15">
        <v>775.75</v>
      </c>
    </row>
    <row r="143" spans="1:12" x14ac:dyDescent="0.2">
      <c r="A143" s="13">
        <v>46023</v>
      </c>
      <c r="B143" s="14" t="s">
        <v>10459</v>
      </c>
      <c r="C143" s="15">
        <v>448.26</v>
      </c>
      <c r="D143" s="14">
        <v>34099549</v>
      </c>
      <c r="E143" s="14" t="s">
        <v>10554</v>
      </c>
      <c r="F143" s="14" t="s">
        <v>10461</v>
      </c>
      <c r="G143" s="13">
        <v>46094</v>
      </c>
      <c r="H143" s="16">
        <v>89.65</v>
      </c>
      <c r="I143" s="15">
        <v>89.65</v>
      </c>
      <c r="J143" s="15">
        <v>89.65</v>
      </c>
      <c r="K143" s="15">
        <v>89.65</v>
      </c>
      <c r="L143" s="15">
        <v>89.65</v>
      </c>
    </row>
    <row r="144" spans="1:12" x14ac:dyDescent="0.2">
      <c r="A144" s="13">
        <v>46023</v>
      </c>
      <c r="B144" s="14" t="s">
        <v>10459</v>
      </c>
      <c r="C144" s="15">
        <v>4229.04</v>
      </c>
      <c r="D144" s="14">
        <v>1449176</v>
      </c>
      <c r="E144" s="14" t="s">
        <v>10555</v>
      </c>
      <c r="F144" s="14" t="s">
        <v>10461</v>
      </c>
      <c r="G144" s="13">
        <v>46094</v>
      </c>
      <c r="H144" s="16">
        <v>845.81</v>
      </c>
      <c r="I144" s="15">
        <v>845.81</v>
      </c>
      <c r="J144" s="15">
        <v>845.81</v>
      </c>
      <c r="K144" s="15">
        <v>845.81</v>
      </c>
      <c r="L144" s="15">
        <v>845.81</v>
      </c>
    </row>
    <row r="145" spans="1:12" x14ac:dyDescent="0.2">
      <c r="A145" s="13">
        <v>45992</v>
      </c>
      <c r="B145" s="14" t="s">
        <v>10459</v>
      </c>
      <c r="C145" s="15">
        <v>401.35</v>
      </c>
      <c r="D145" s="14">
        <v>150621382</v>
      </c>
      <c r="E145" s="14" t="s">
        <v>10556</v>
      </c>
      <c r="F145" s="14" t="s">
        <v>10461</v>
      </c>
      <c r="G145" s="13">
        <v>46094</v>
      </c>
      <c r="H145" s="16">
        <v>80.27</v>
      </c>
      <c r="I145" s="15">
        <v>80.27</v>
      </c>
      <c r="J145" s="15">
        <v>80.27</v>
      </c>
      <c r="K145" s="15">
        <v>80.27</v>
      </c>
      <c r="L145" s="15">
        <v>80.27</v>
      </c>
    </row>
    <row r="146" spans="1:12" x14ac:dyDescent="0.2">
      <c r="A146" s="13">
        <v>46023</v>
      </c>
      <c r="B146" s="14" t="s">
        <v>10459</v>
      </c>
      <c r="C146" s="15">
        <v>331.03</v>
      </c>
      <c r="D146" s="14">
        <v>1577741</v>
      </c>
      <c r="E146" s="14" t="s">
        <v>10557</v>
      </c>
      <c r="F146" s="14" t="s">
        <v>10461</v>
      </c>
      <c r="G146" s="13">
        <v>46094</v>
      </c>
      <c r="H146" s="16">
        <v>66.209999999999994</v>
      </c>
      <c r="I146" s="15">
        <v>66.209999999999994</v>
      </c>
      <c r="J146" s="15">
        <v>66.209999999999994</v>
      </c>
      <c r="K146" s="15">
        <v>66.209999999999994</v>
      </c>
      <c r="L146" s="15">
        <v>66.209999999999994</v>
      </c>
    </row>
    <row r="147" spans="1:12" x14ac:dyDescent="0.2">
      <c r="A147" s="13">
        <v>46023</v>
      </c>
      <c r="B147" s="14" t="s">
        <v>10459</v>
      </c>
      <c r="C147" s="15">
        <v>3688.84</v>
      </c>
      <c r="D147" s="14">
        <v>93583664</v>
      </c>
      <c r="E147" s="14" t="s">
        <v>10558</v>
      </c>
      <c r="F147" s="14" t="s">
        <v>10461</v>
      </c>
      <c r="G147" s="13">
        <v>46094</v>
      </c>
      <c r="H147" s="16">
        <v>737.77</v>
      </c>
      <c r="I147" s="15">
        <v>737.77</v>
      </c>
      <c r="J147" s="15">
        <v>737.77</v>
      </c>
      <c r="K147" s="15">
        <v>737.77</v>
      </c>
      <c r="L147" s="15">
        <v>737.77</v>
      </c>
    </row>
    <row r="148" spans="1:12" x14ac:dyDescent="0.2">
      <c r="A148" s="13">
        <v>46023</v>
      </c>
      <c r="B148" s="14" t="s">
        <v>10459</v>
      </c>
      <c r="C148" s="15">
        <v>252.56</v>
      </c>
      <c r="D148" s="14">
        <v>17974070</v>
      </c>
      <c r="E148" s="14" t="s">
        <v>1486</v>
      </c>
      <c r="F148" s="14" t="s">
        <v>10461</v>
      </c>
      <c r="G148" s="13">
        <v>46094</v>
      </c>
      <c r="H148" s="16">
        <v>50.51</v>
      </c>
      <c r="I148" s="15">
        <v>50.51</v>
      </c>
      <c r="J148" s="15">
        <v>50.51</v>
      </c>
      <c r="K148" s="15">
        <v>50.51</v>
      </c>
      <c r="L148" s="15">
        <v>50.51</v>
      </c>
    </row>
    <row r="149" spans="1:12" x14ac:dyDescent="0.2">
      <c r="A149" s="13">
        <v>46023</v>
      </c>
      <c r="B149" s="14" t="s">
        <v>10459</v>
      </c>
      <c r="C149" s="15">
        <v>313.12</v>
      </c>
      <c r="D149" s="14">
        <v>2106400</v>
      </c>
      <c r="E149" s="14" t="s">
        <v>10559</v>
      </c>
      <c r="F149" s="14" t="s">
        <v>10461</v>
      </c>
      <c r="G149" s="13">
        <v>46094</v>
      </c>
      <c r="H149" s="16">
        <v>62.62</v>
      </c>
      <c r="I149" s="15">
        <v>62.62</v>
      </c>
      <c r="J149" s="15">
        <v>62.62</v>
      </c>
      <c r="K149" s="15">
        <v>62.62</v>
      </c>
      <c r="L149" s="15">
        <v>62.62</v>
      </c>
    </row>
    <row r="150" spans="1:12" x14ac:dyDescent="0.2">
      <c r="A150" s="13">
        <v>46023</v>
      </c>
      <c r="B150" s="14" t="s">
        <v>10459</v>
      </c>
      <c r="C150" s="15">
        <v>1360.04</v>
      </c>
      <c r="D150" s="14">
        <v>10017543663</v>
      </c>
      <c r="E150" s="14" t="s">
        <v>769</v>
      </c>
      <c r="F150" s="14" t="s">
        <v>10461</v>
      </c>
      <c r="G150" s="13">
        <v>46094</v>
      </c>
      <c r="H150" s="16">
        <v>272.01</v>
      </c>
      <c r="I150" s="15">
        <v>272.01</v>
      </c>
      <c r="J150" s="15">
        <v>272.01</v>
      </c>
      <c r="K150" s="15">
        <v>272.01</v>
      </c>
      <c r="L150" s="15">
        <v>272.01</v>
      </c>
    </row>
    <row r="151" spans="1:12" x14ac:dyDescent="0.2">
      <c r="A151" s="13">
        <v>46023</v>
      </c>
      <c r="B151" s="14" t="s">
        <v>10459</v>
      </c>
      <c r="C151" s="15">
        <v>466.73</v>
      </c>
      <c r="D151" s="14">
        <v>14158744</v>
      </c>
      <c r="E151" s="14" t="s">
        <v>1965</v>
      </c>
      <c r="F151" s="14" t="s">
        <v>10461</v>
      </c>
      <c r="G151" s="13">
        <v>46094</v>
      </c>
      <c r="H151" s="16">
        <v>93.35</v>
      </c>
      <c r="I151" s="15">
        <v>93.35</v>
      </c>
      <c r="J151" s="15">
        <v>93.35</v>
      </c>
      <c r="K151" s="15">
        <v>93.35</v>
      </c>
      <c r="L151" s="15">
        <v>93.35</v>
      </c>
    </row>
    <row r="152" spans="1:12" x14ac:dyDescent="0.2">
      <c r="A152" s="13">
        <v>46023</v>
      </c>
      <c r="B152" s="14" t="s">
        <v>10459</v>
      </c>
      <c r="C152" s="15">
        <v>2192.61</v>
      </c>
      <c r="D152" s="14">
        <v>21437807</v>
      </c>
      <c r="E152" s="14" t="s">
        <v>10560</v>
      </c>
      <c r="F152" s="14" t="s">
        <v>10461</v>
      </c>
      <c r="G152" s="13">
        <v>46094</v>
      </c>
      <c r="H152" s="16">
        <v>438.52</v>
      </c>
      <c r="I152" s="15">
        <v>438.52</v>
      </c>
      <c r="J152" s="15">
        <v>438.52</v>
      </c>
      <c r="K152" s="15">
        <v>438.52</v>
      </c>
      <c r="L152" s="15">
        <v>438.52</v>
      </c>
    </row>
    <row r="153" spans="1:12" x14ac:dyDescent="0.2">
      <c r="A153" s="13">
        <v>46023</v>
      </c>
      <c r="B153" s="14" t="s">
        <v>10459</v>
      </c>
      <c r="C153" s="15">
        <v>323.87</v>
      </c>
      <c r="D153" s="14">
        <v>560009082</v>
      </c>
      <c r="E153" s="14" t="s">
        <v>10561</v>
      </c>
      <c r="F153" s="14" t="s">
        <v>10461</v>
      </c>
      <c r="G153" s="13">
        <v>46094</v>
      </c>
      <c r="H153" s="16">
        <v>64.77</v>
      </c>
      <c r="I153" s="15">
        <v>64.77</v>
      </c>
      <c r="J153" s="15">
        <v>64.77</v>
      </c>
      <c r="K153" s="15">
        <v>64.77</v>
      </c>
      <c r="L153" s="15">
        <v>64.77</v>
      </c>
    </row>
    <row r="154" spans="1:12" x14ac:dyDescent="0.2">
      <c r="A154" s="13">
        <v>46023</v>
      </c>
      <c r="B154" s="14" t="s">
        <v>10459</v>
      </c>
      <c r="C154" s="15">
        <v>276.5</v>
      </c>
      <c r="D154" s="14">
        <v>150123252</v>
      </c>
      <c r="E154" s="14" t="s">
        <v>6189</v>
      </c>
      <c r="F154" s="14" t="s">
        <v>10461</v>
      </c>
      <c r="G154" s="13">
        <v>46094</v>
      </c>
      <c r="H154" s="16">
        <v>55.3</v>
      </c>
      <c r="I154" s="15">
        <v>55.3</v>
      </c>
      <c r="J154" s="15">
        <v>55.3</v>
      </c>
      <c r="K154" s="15">
        <v>55.3</v>
      </c>
      <c r="L154" s="15">
        <v>55.3</v>
      </c>
    </row>
    <row r="155" spans="1:12" x14ac:dyDescent="0.2">
      <c r="A155" s="13">
        <v>46023</v>
      </c>
      <c r="B155" s="14" t="s">
        <v>10459</v>
      </c>
      <c r="C155" s="15">
        <v>311.02</v>
      </c>
      <c r="D155" s="14">
        <v>1996799</v>
      </c>
      <c r="E155" s="14" t="s">
        <v>10562</v>
      </c>
      <c r="F155" s="14" t="s">
        <v>10461</v>
      </c>
      <c r="G155" s="13">
        <v>46094</v>
      </c>
      <c r="H155" s="16">
        <v>62.2</v>
      </c>
      <c r="I155" s="15">
        <v>62.2</v>
      </c>
      <c r="J155" s="15">
        <v>62.2</v>
      </c>
      <c r="K155" s="15">
        <v>62.2</v>
      </c>
      <c r="L155" s="15">
        <v>62.2</v>
      </c>
    </row>
    <row r="156" spans="1:12" x14ac:dyDescent="0.2">
      <c r="A156" s="13">
        <v>46023</v>
      </c>
      <c r="B156" s="14" t="s">
        <v>10459</v>
      </c>
      <c r="C156" s="15">
        <v>214.06</v>
      </c>
      <c r="D156" s="14">
        <v>43282695</v>
      </c>
      <c r="E156" s="14" t="s">
        <v>10563</v>
      </c>
      <c r="F156" s="14" t="s">
        <v>10461</v>
      </c>
      <c r="G156" s="13">
        <v>46094</v>
      </c>
      <c r="H156" s="16">
        <v>42.81</v>
      </c>
      <c r="I156" s="15">
        <v>42.81</v>
      </c>
      <c r="J156" s="15">
        <v>42.81</v>
      </c>
      <c r="K156" s="15">
        <v>42.81</v>
      </c>
      <c r="L156" s="15">
        <v>42.81</v>
      </c>
    </row>
    <row r="157" spans="1:12" x14ac:dyDescent="0.2">
      <c r="A157" s="13">
        <v>46023</v>
      </c>
      <c r="B157" s="14" t="s">
        <v>10459</v>
      </c>
      <c r="C157" s="15">
        <v>220.07</v>
      </c>
      <c r="D157" s="14">
        <v>31871720</v>
      </c>
      <c r="E157" s="14" t="s">
        <v>1707</v>
      </c>
      <c r="F157" s="14" t="s">
        <v>10461</v>
      </c>
      <c r="G157" s="13">
        <v>46094</v>
      </c>
      <c r="H157" s="16">
        <v>44.01</v>
      </c>
      <c r="I157" s="15">
        <v>44.01</v>
      </c>
      <c r="J157" s="15">
        <v>44.01</v>
      </c>
      <c r="K157" s="15">
        <v>44.01</v>
      </c>
      <c r="L157" s="15">
        <v>44.01</v>
      </c>
    </row>
    <row r="158" spans="1:12" x14ac:dyDescent="0.2">
      <c r="A158" s="13">
        <v>46023</v>
      </c>
      <c r="B158" s="14" t="s">
        <v>10459</v>
      </c>
      <c r="C158" s="15">
        <v>151.69</v>
      </c>
      <c r="D158" s="14">
        <v>17395276</v>
      </c>
      <c r="E158" s="14" t="s">
        <v>10564</v>
      </c>
      <c r="F158" s="14" t="s">
        <v>10461</v>
      </c>
      <c r="G158" s="13">
        <v>46094</v>
      </c>
      <c r="H158" s="16">
        <v>30.34</v>
      </c>
      <c r="I158" s="15">
        <v>30.34</v>
      </c>
      <c r="J158" s="15">
        <v>30.34</v>
      </c>
      <c r="K158" s="15">
        <v>30.34</v>
      </c>
      <c r="L158" s="15">
        <v>30.34</v>
      </c>
    </row>
    <row r="159" spans="1:12" x14ac:dyDescent="0.2">
      <c r="A159" s="13">
        <v>46023</v>
      </c>
      <c r="B159" s="14" t="s">
        <v>10459</v>
      </c>
      <c r="C159" s="15">
        <v>340.43</v>
      </c>
      <c r="D159" s="14">
        <v>14051199</v>
      </c>
      <c r="E159" s="14" t="s">
        <v>10565</v>
      </c>
      <c r="F159" s="14" t="s">
        <v>10461</v>
      </c>
      <c r="G159" s="13">
        <v>46094</v>
      </c>
      <c r="H159" s="16">
        <v>68.09</v>
      </c>
      <c r="I159" s="15">
        <v>68.09</v>
      </c>
      <c r="J159" s="15">
        <v>68.09</v>
      </c>
      <c r="K159" s="15">
        <v>68.09</v>
      </c>
      <c r="L159" s="15">
        <v>68.09</v>
      </c>
    </row>
    <row r="160" spans="1:12" x14ac:dyDescent="0.2">
      <c r="A160" s="13">
        <v>46023</v>
      </c>
      <c r="B160" s="14" t="s">
        <v>10459</v>
      </c>
      <c r="C160" s="15">
        <v>195.7</v>
      </c>
      <c r="D160" s="14">
        <v>12502421</v>
      </c>
      <c r="E160" s="14" t="s">
        <v>10566</v>
      </c>
      <c r="F160" s="14" t="s">
        <v>10461</v>
      </c>
      <c r="G160" s="13">
        <v>46094</v>
      </c>
      <c r="H160" s="16">
        <v>39.14</v>
      </c>
      <c r="I160" s="15">
        <v>39.14</v>
      </c>
      <c r="J160" s="15">
        <v>39.14</v>
      </c>
      <c r="K160" s="15">
        <v>39.14</v>
      </c>
      <c r="L160" s="15">
        <v>39.14</v>
      </c>
    </row>
    <row r="161" spans="1:12" x14ac:dyDescent="0.2">
      <c r="A161" s="13">
        <v>46023</v>
      </c>
      <c r="B161" s="14" t="s">
        <v>10459</v>
      </c>
      <c r="C161" s="15">
        <v>296.51</v>
      </c>
      <c r="D161" s="14">
        <v>34252550</v>
      </c>
      <c r="E161" s="14" t="s">
        <v>10567</v>
      </c>
      <c r="F161" s="14" t="s">
        <v>10461</v>
      </c>
      <c r="G161" s="13">
        <v>46094</v>
      </c>
      <c r="H161" s="16">
        <v>59.3</v>
      </c>
      <c r="I161" s="15">
        <v>59.3</v>
      </c>
      <c r="J161" s="15">
        <v>59.3</v>
      </c>
      <c r="K161" s="15">
        <v>59.3</v>
      </c>
      <c r="L161" s="15">
        <v>59.3</v>
      </c>
    </row>
    <row r="162" spans="1:12" x14ac:dyDescent="0.2">
      <c r="A162" s="13">
        <v>46023</v>
      </c>
      <c r="B162" s="14" t="s">
        <v>10459</v>
      </c>
      <c r="C162" s="15">
        <v>372.96</v>
      </c>
      <c r="D162" s="14">
        <v>14340330</v>
      </c>
      <c r="E162" s="14" t="s">
        <v>10568</v>
      </c>
      <c r="F162" s="14" t="s">
        <v>10461</v>
      </c>
      <c r="G162" s="13">
        <v>46094</v>
      </c>
      <c r="H162" s="16">
        <v>74.59</v>
      </c>
      <c r="I162" s="15">
        <v>74.59</v>
      </c>
      <c r="J162" s="15">
        <v>74.59</v>
      </c>
      <c r="K162" s="15">
        <v>74.59</v>
      </c>
      <c r="L162" s="15">
        <v>74.59</v>
      </c>
    </row>
    <row r="163" spans="1:12" x14ac:dyDescent="0.2">
      <c r="A163" s="13">
        <v>46023</v>
      </c>
      <c r="B163" s="14" t="s">
        <v>10459</v>
      </c>
      <c r="C163" s="15">
        <v>157.27000000000001</v>
      </c>
      <c r="D163" s="14">
        <v>55719406</v>
      </c>
      <c r="E163" s="14" t="s">
        <v>10569</v>
      </c>
      <c r="F163" s="14" t="s">
        <v>10461</v>
      </c>
      <c r="G163" s="13">
        <v>46094</v>
      </c>
      <c r="H163" s="16">
        <v>31.45</v>
      </c>
      <c r="I163" s="15">
        <v>31.45</v>
      </c>
      <c r="J163" s="15">
        <v>31.45</v>
      </c>
      <c r="K163" s="15">
        <v>31.45</v>
      </c>
      <c r="L163" s="15">
        <v>31.45</v>
      </c>
    </row>
    <row r="164" spans="1:12" x14ac:dyDescent="0.2">
      <c r="A164" s="13">
        <v>46023</v>
      </c>
      <c r="B164" s="14" t="s">
        <v>10459</v>
      </c>
      <c r="C164" s="15">
        <v>737.74</v>
      </c>
      <c r="D164" s="14">
        <v>14580659</v>
      </c>
      <c r="E164" s="14" t="s">
        <v>10570</v>
      </c>
      <c r="F164" s="14" t="s">
        <v>10461</v>
      </c>
      <c r="G164" s="13">
        <v>46094</v>
      </c>
      <c r="H164" s="16">
        <v>147.55000000000001</v>
      </c>
      <c r="I164" s="15">
        <v>147.55000000000001</v>
      </c>
      <c r="J164" s="15">
        <v>147.55000000000001</v>
      </c>
      <c r="K164" s="15">
        <v>147.55000000000001</v>
      </c>
      <c r="L164" s="15">
        <v>147.55000000000001</v>
      </c>
    </row>
    <row r="165" spans="1:12" x14ac:dyDescent="0.2">
      <c r="A165" s="13">
        <v>46023</v>
      </c>
      <c r="B165" s="14" t="s">
        <v>10459</v>
      </c>
      <c r="C165" s="15">
        <v>647.5</v>
      </c>
      <c r="D165" s="14">
        <v>10013624855</v>
      </c>
      <c r="E165" s="14" t="s">
        <v>10571</v>
      </c>
      <c r="F165" s="14" t="s">
        <v>10461</v>
      </c>
      <c r="G165" s="13">
        <v>46094</v>
      </c>
      <c r="H165" s="16">
        <v>129.5</v>
      </c>
      <c r="I165" s="15">
        <v>129.5</v>
      </c>
      <c r="J165" s="15">
        <v>129.5</v>
      </c>
      <c r="K165" s="15">
        <v>129.5</v>
      </c>
      <c r="L165" s="15">
        <v>129.5</v>
      </c>
    </row>
    <row r="166" spans="1:12" x14ac:dyDescent="0.2">
      <c r="A166" s="13">
        <v>46023</v>
      </c>
      <c r="B166" s="14" t="s">
        <v>10459</v>
      </c>
      <c r="C166" s="15">
        <v>132.94</v>
      </c>
      <c r="D166" s="14">
        <v>16820903</v>
      </c>
      <c r="E166" s="14" t="s">
        <v>10572</v>
      </c>
      <c r="F166" s="14" t="s">
        <v>10461</v>
      </c>
      <c r="G166" s="13">
        <v>46095</v>
      </c>
      <c r="H166" s="16">
        <v>26.59</v>
      </c>
      <c r="I166" s="15">
        <v>26.59</v>
      </c>
      <c r="J166" s="15">
        <v>26.59</v>
      </c>
      <c r="K166" s="15">
        <v>26.59</v>
      </c>
      <c r="L166" s="15">
        <v>26.59</v>
      </c>
    </row>
    <row r="167" spans="1:12" x14ac:dyDescent="0.2">
      <c r="A167" s="13">
        <v>46023</v>
      </c>
      <c r="B167" s="14" t="s">
        <v>10459</v>
      </c>
      <c r="C167" s="15">
        <v>279.18</v>
      </c>
      <c r="D167" s="14">
        <v>10013854133</v>
      </c>
      <c r="E167" s="14" t="s">
        <v>10573</v>
      </c>
      <c r="F167" s="14" t="s">
        <v>10461</v>
      </c>
      <c r="G167" s="13">
        <v>46095</v>
      </c>
      <c r="H167" s="16">
        <v>55.84</v>
      </c>
      <c r="I167" s="15">
        <v>55.84</v>
      </c>
      <c r="J167" s="15">
        <v>55.84</v>
      </c>
      <c r="K167" s="15">
        <v>55.84</v>
      </c>
      <c r="L167" s="15">
        <v>55.84</v>
      </c>
    </row>
    <row r="168" spans="1:12" x14ac:dyDescent="0.2">
      <c r="A168" s="13">
        <v>46023</v>
      </c>
      <c r="B168" s="14" t="s">
        <v>10459</v>
      </c>
      <c r="C168" s="15">
        <v>198.65</v>
      </c>
      <c r="D168" s="14">
        <v>9440054</v>
      </c>
      <c r="E168" s="14" t="s">
        <v>1438</v>
      </c>
      <c r="F168" s="14" t="s">
        <v>10461</v>
      </c>
      <c r="G168" s="13">
        <v>46095</v>
      </c>
      <c r="H168" s="16">
        <v>39.729999999999997</v>
      </c>
      <c r="I168" s="15">
        <v>39.729999999999997</v>
      </c>
      <c r="J168" s="15">
        <v>39.729999999999997</v>
      </c>
      <c r="K168" s="15">
        <v>39.729999999999997</v>
      </c>
      <c r="L168" s="15">
        <v>39.729999999999997</v>
      </c>
    </row>
    <row r="169" spans="1:12" x14ac:dyDescent="0.2">
      <c r="A169" s="13">
        <v>46023</v>
      </c>
      <c r="B169" s="14" t="s">
        <v>10459</v>
      </c>
      <c r="C169" s="15">
        <v>510.36</v>
      </c>
      <c r="D169" s="14">
        <v>2680147139</v>
      </c>
      <c r="E169" s="14" t="s">
        <v>3520</v>
      </c>
      <c r="F169" s="14" t="s">
        <v>10461</v>
      </c>
      <c r="G169" s="13">
        <v>46095</v>
      </c>
      <c r="H169" s="16">
        <v>102.07</v>
      </c>
      <c r="I169" s="15">
        <v>102.07</v>
      </c>
      <c r="J169" s="15">
        <v>102.07</v>
      </c>
      <c r="K169" s="15">
        <v>102.07</v>
      </c>
      <c r="L169" s="15">
        <v>102.07</v>
      </c>
    </row>
    <row r="170" spans="1:12" x14ac:dyDescent="0.2">
      <c r="A170" s="13">
        <v>46023</v>
      </c>
      <c r="B170" s="14" t="s">
        <v>10459</v>
      </c>
      <c r="C170" s="15">
        <v>253.3</v>
      </c>
      <c r="D170" s="14">
        <v>16589947</v>
      </c>
      <c r="E170" s="14" t="s">
        <v>10574</v>
      </c>
      <c r="F170" s="14" t="s">
        <v>10461</v>
      </c>
      <c r="G170" s="13">
        <v>46095</v>
      </c>
      <c r="H170" s="16">
        <v>50.66</v>
      </c>
      <c r="I170" s="15">
        <v>50.66</v>
      </c>
      <c r="J170" s="15">
        <v>50.66</v>
      </c>
      <c r="K170" s="15">
        <v>50.66</v>
      </c>
      <c r="L170" s="15">
        <v>50.66</v>
      </c>
    </row>
    <row r="171" spans="1:12" x14ac:dyDescent="0.2">
      <c r="A171" s="13">
        <v>46023</v>
      </c>
      <c r="B171" s="14" t="s">
        <v>10459</v>
      </c>
      <c r="C171" s="15">
        <v>547.9</v>
      </c>
      <c r="D171" s="14">
        <v>67224334</v>
      </c>
      <c r="E171" s="14" t="s">
        <v>2404</v>
      </c>
      <c r="F171" s="14" t="s">
        <v>10461</v>
      </c>
      <c r="G171" s="13">
        <v>46095</v>
      </c>
      <c r="H171" s="16">
        <v>109.58</v>
      </c>
      <c r="I171" s="15">
        <v>109.58</v>
      </c>
      <c r="J171" s="15">
        <v>109.58</v>
      </c>
      <c r="K171" s="15">
        <v>109.58</v>
      </c>
      <c r="L171" s="15">
        <v>109.58</v>
      </c>
    </row>
    <row r="172" spans="1:12" x14ac:dyDescent="0.2">
      <c r="A172" s="13">
        <v>46023</v>
      </c>
      <c r="B172" s="14" t="s">
        <v>10459</v>
      </c>
      <c r="C172" s="15">
        <v>831.65</v>
      </c>
      <c r="D172" s="14">
        <v>109425715</v>
      </c>
      <c r="E172" s="14" t="s">
        <v>10575</v>
      </c>
      <c r="F172" s="14" t="s">
        <v>10461</v>
      </c>
      <c r="G172" s="13">
        <v>46095</v>
      </c>
      <c r="H172" s="16">
        <v>166.33</v>
      </c>
      <c r="I172" s="15">
        <v>166.33</v>
      </c>
      <c r="J172" s="15">
        <v>166.33</v>
      </c>
      <c r="K172" s="15">
        <v>166.33</v>
      </c>
      <c r="L172" s="15">
        <v>166.33</v>
      </c>
    </row>
    <row r="173" spans="1:12" x14ac:dyDescent="0.2">
      <c r="A173" s="13">
        <v>46023</v>
      </c>
      <c r="B173" s="14" t="s">
        <v>10459</v>
      </c>
      <c r="C173" s="15">
        <v>865.7</v>
      </c>
      <c r="D173" s="14">
        <v>26526247</v>
      </c>
      <c r="E173" s="14" t="s">
        <v>5744</v>
      </c>
      <c r="F173" s="14" t="s">
        <v>10461</v>
      </c>
      <c r="G173" s="13">
        <v>46095</v>
      </c>
      <c r="H173" s="16">
        <v>173.14</v>
      </c>
      <c r="I173" s="15">
        <v>173.14</v>
      </c>
      <c r="J173" s="15">
        <v>173.14</v>
      </c>
      <c r="K173" s="15">
        <v>173.14</v>
      </c>
      <c r="L173" s="15">
        <v>173.14</v>
      </c>
    </row>
    <row r="174" spans="1:12" x14ac:dyDescent="0.2">
      <c r="A174" s="13">
        <v>46023</v>
      </c>
      <c r="B174" s="14" t="s">
        <v>10459</v>
      </c>
      <c r="C174" s="15">
        <v>2227.38</v>
      </c>
      <c r="D174" s="14">
        <v>15856203</v>
      </c>
      <c r="E174" s="14" t="s">
        <v>10576</v>
      </c>
      <c r="F174" s="14" t="s">
        <v>10461</v>
      </c>
      <c r="G174" s="13">
        <v>46095</v>
      </c>
      <c r="H174" s="16">
        <v>445.48</v>
      </c>
      <c r="I174" s="15">
        <v>445.48</v>
      </c>
      <c r="J174" s="15">
        <v>445.48</v>
      </c>
      <c r="K174" s="15">
        <v>445.48</v>
      </c>
      <c r="L174" s="15">
        <v>445.48</v>
      </c>
    </row>
    <row r="175" spans="1:12" x14ac:dyDescent="0.2">
      <c r="A175" s="13">
        <v>46023</v>
      </c>
      <c r="B175" s="14" t="s">
        <v>10459</v>
      </c>
      <c r="C175" s="15">
        <v>1608.79</v>
      </c>
      <c r="D175" s="14">
        <v>150220220</v>
      </c>
      <c r="E175" s="14" t="s">
        <v>10577</v>
      </c>
      <c r="F175" s="14" t="s">
        <v>10461</v>
      </c>
      <c r="G175" s="13">
        <v>46095</v>
      </c>
      <c r="H175" s="16">
        <v>321.76</v>
      </c>
      <c r="I175" s="15">
        <v>321.76</v>
      </c>
      <c r="J175" s="15">
        <v>321.76</v>
      </c>
      <c r="K175" s="15">
        <v>321.76</v>
      </c>
      <c r="L175" s="15">
        <v>321.76</v>
      </c>
    </row>
    <row r="176" spans="1:12" x14ac:dyDescent="0.2">
      <c r="A176" s="13">
        <v>46023</v>
      </c>
      <c r="B176" s="14" t="s">
        <v>10459</v>
      </c>
      <c r="C176" s="15">
        <v>328.08</v>
      </c>
      <c r="D176" s="14">
        <v>43163</v>
      </c>
      <c r="E176" s="14" t="s">
        <v>10578</v>
      </c>
      <c r="F176" s="14" t="s">
        <v>10461</v>
      </c>
      <c r="G176" s="13">
        <v>46095</v>
      </c>
      <c r="H176" s="16">
        <v>65.62</v>
      </c>
      <c r="I176" s="15">
        <v>65.62</v>
      </c>
      <c r="J176" s="15">
        <v>65.62</v>
      </c>
      <c r="K176" s="15">
        <v>65.62</v>
      </c>
      <c r="L176" s="15">
        <v>65.62</v>
      </c>
    </row>
    <row r="177" spans="1:12" x14ac:dyDescent="0.2">
      <c r="A177" s="13">
        <v>46023</v>
      </c>
      <c r="B177" s="14" t="s">
        <v>10459</v>
      </c>
      <c r="C177" s="15">
        <v>354.94</v>
      </c>
      <c r="D177" s="14">
        <v>31756131</v>
      </c>
      <c r="E177" s="17" t="s">
        <v>10579</v>
      </c>
      <c r="F177" s="14" t="s">
        <v>10461</v>
      </c>
      <c r="G177" s="13">
        <v>46095</v>
      </c>
      <c r="H177" s="16">
        <v>70.989999999999995</v>
      </c>
      <c r="I177" s="15">
        <v>70.989999999999995</v>
      </c>
      <c r="J177" s="15">
        <v>70.989999999999995</v>
      </c>
      <c r="K177" s="15">
        <v>70.989999999999995</v>
      </c>
      <c r="L177" s="15">
        <v>70.989999999999995</v>
      </c>
    </row>
    <row r="178" spans="1:12" x14ac:dyDescent="0.2">
      <c r="A178" s="13">
        <v>46023</v>
      </c>
      <c r="B178" s="14" t="s">
        <v>10459</v>
      </c>
      <c r="C178" s="15">
        <v>1137.44</v>
      </c>
      <c r="D178" s="14">
        <v>108013715</v>
      </c>
      <c r="E178" s="17" t="s">
        <v>10579</v>
      </c>
      <c r="F178" s="14" t="s">
        <v>10461</v>
      </c>
      <c r="G178" s="13">
        <v>46095</v>
      </c>
      <c r="H178" s="16">
        <v>227.49</v>
      </c>
      <c r="I178" s="15">
        <v>227.49</v>
      </c>
      <c r="J178" s="15">
        <v>227.49</v>
      </c>
      <c r="K178" s="15">
        <v>227.49</v>
      </c>
      <c r="L178" s="15">
        <v>227.49</v>
      </c>
    </row>
    <row r="179" spans="1:12" x14ac:dyDescent="0.2">
      <c r="A179" s="13">
        <v>46023</v>
      </c>
      <c r="B179" s="14" t="s">
        <v>10459</v>
      </c>
      <c r="C179" s="15">
        <v>163.82</v>
      </c>
      <c r="D179" s="14">
        <v>87832240</v>
      </c>
      <c r="E179" s="17" t="s">
        <v>3757</v>
      </c>
      <c r="F179" s="14" t="s">
        <v>10461</v>
      </c>
      <c r="G179" s="13">
        <v>46095</v>
      </c>
      <c r="H179" s="16">
        <v>32.76</v>
      </c>
      <c r="I179" s="15">
        <v>32.76</v>
      </c>
      <c r="J179" s="15">
        <v>32.76</v>
      </c>
      <c r="K179" s="15">
        <v>32.76</v>
      </c>
      <c r="L179" s="15">
        <v>32.76</v>
      </c>
    </row>
    <row r="180" spans="1:12" x14ac:dyDescent="0.2">
      <c r="A180" s="13">
        <v>45992</v>
      </c>
      <c r="B180" s="14" t="s">
        <v>10459</v>
      </c>
      <c r="C180" s="15">
        <v>163.82</v>
      </c>
      <c r="D180" s="14">
        <v>87832240</v>
      </c>
      <c r="E180" s="17" t="s">
        <v>3757</v>
      </c>
      <c r="F180" s="14" t="s">
        <v>10461</v>
      </c>
      <c r="G180" s="13">
        <v>46095</v>
      </c>
      <c r="H180" s="16">
        <v>32.76</v>
      </c>
      <c r="I180" s="15">
        <v>32.76</v>
      </c>
      <c r="J180" s="15">
        <v>32.76</v>
      </c>
      <c r="K180" s="15">
        <v>32.76</v>
      </c>
      <c r="L180" s="15">
        <v>32.76</v>
      </c>
    </row>
    <row r="181" spans="1:12" x14ac:dyDescent="0.2">
      <c r="A181" s="13">
        <v>46023</v>
      </c>
      <c r="B181" s="14" t="s">
        <v>10459</v>
      </c>
      <c r="C181" s="15">
        <v>687.53</v>
      </c>
      <c r="D181" s="14">
        <v>37185837</v>
      </c>
      <c r="E181" s="14" t="s">
        <v>10580</v>
      </c>
      <c r="F181" s="14" t="s">
        <v>10461</v>
      </c>
      <c r="G181" s="13">
        <v>46095</v>
      </c>
      <c r="H181" s="16">
        <v>137.51</v>
      </c>
      <c r="I181" s="15">
        <v>137.51</v>
      </c>
      <c r="J181" s="15">
        <v>137.51</v>
      </c>
      <c r="K181" s="15">
        <v>137.51</v>
      </c>
      <c r="L181" s="15">
        <v>137.51</v>
      </c>
    </row>
    <row r="182" spans="1:12" x14ac:dyDescent="0.2">
      <c r="A182" s="13">
        <v>46023</v>
      </c>
      <c r="B182" s="14" t="s">
        <v>10459</v>
      </c>
      <c r="C182" s="15">
        <v>284.42</v>
      </c>
      <c r="D182" s="14">
        <v>1003610614</v>
      </c>
      <c r="E182" s="14" t="s">
        <v>10581</v>
      </c>
      <c r="F182" s="14" t="s">
        <v>10461</v>
      </c>
      <c r="G182" s="13">
        <v>46095</v>
      </c>
      <c r="H182" s="16">
        <v>56.88</v>
      </c>
      <c r="I182" s="15">
        <v>56.88</v>
      </c>
      <c r="J182" s="15">
        <v>56.88</v>
      </c>
      <c r="K182" s="15">
        <v>56.88</v>
      </c>
      <c r="L182" s="15">
        <v>56.88</v>
      </c>
    </row>
    <row r="183" spans="1:12" x14ac:dyDescent="0.2">
      <c r="A183" s="13">
        <v>46023</v>
      </c>
      <c r="B183" s="14" t="s">
        <v>10459</v>
      </c>
      <c r="C183" s="15">
        <v>364.19</v>
      </c>
      <c r="D183" s="14">
        <v>70596743</v>
      </c>
      <c r="E183" s="14" t="s">
        <v>10582</v>
      </c>
      <c r="F183" s="14" t="s">
        <v>10461</v>
      </c>
      <c r="G183" s="13">
        <v>46095</v>
      </c>
      <c r="H183" s="16">
        <v>72.84</v>
      </c>
      <c r="I183" s="15">
        <v>72.84</v>
      </c>
      <c r="J183" s="15">
        <v>72.84</v>
      </c>
      <c r="K183" s="15">
        <v>72.84</v>
      </c>
      <c r="L183" s="15">
        <v>72.84</v>
      </c>
    </row>
    <row r="184" spans="1:12" x14ac:dyDescent="0.2">
      <c r="A184" s="13">
        <v>45992</v>
      </c>
      <c r="B184" s="14" t="s">
        <v>10459</v>
      </c>
      <c r="C184" s="15">
        <v>304.47000000000003</v>
      </c>
      <c r="D184" s="14">
        <v>4000445764</v>
      </c>
      <c r="E184" s="14" t="s">
        <v>10583</v>
      </c>
      <c r="F184" s="14" t="s">
        <v>10461</v>
      </c>
      <c r="G184" s="13">
        <v>46095</v>
      </c>
      <c r="H184" s="16">
        <v>60.89</v>
      </c>
      <c r="I184" s="15">
        <v>60.89</v>
      </c>
      <c r="J184" s="15">
        <v>60.89</v>
      </c>
      <c r="K184" s="15">
        <v>60.89</v>
      </c>
      <c r="L184" s="15">
        <v>60.89</v>
      </c>
    </row>
    <row r="185" spans="1:12" x14ac:dyDescent="0.2">
      <c r="A185" s="13">
        <v>46023</v>
      </c>
      <c r="B185" s="14" t="s">
        <v>10459</v>
      </c>
      <c r="C185" s="15">
        <v>302</v>
      </c>
      <c r="D185" s="14">
        <v>13301136</v>
      </c>
      <c r="E185" s="14" t="s">
        <v>5919</v>
      </c>
      <c r="F185" s="14" t="s">
        <v>10461</v>
      </c>
      <c r="G185" s="13">
        <v>46095</v>
      </c>
      <c r="H185" s="16">
        <v>60.4</v>
      </c>
      <c r="I185" s="15">
        <v>60.4</v>
      </c>
      <c r="J185" s="15">
        <v>60.4</v>
      </c>
      <c r="K185" s="15">
        <v>60.4</v>
      </c>
      <c r="L185" s="15">
        <v>60.4</v>
      </c>
    </row>
    <row r="186" spans="1:12" x14ac:dyDescent="0.2">
      <c r="A186" s="13">
        <v>46023</v>
      </c>
      <c r="B186" s="14" t="s">
        <v>10459</v>
      </c>
      <c r="C186" s="15">
        <v>278.39999999999998</v>
      </c>
      <c r="D186" s="14">
        <v>150013621</v>
      </c>
      <c r="E186" s="14" t="s">
        <v>10584</v>
      </c>
      <c r="F186" s="14" t="s">
        <v>10461</v>
      </c>
      <c r="G186" s="13">
        <v>46095</v>
      </c>
      <c r="H186" s="16">
        <v>55.68</v>
      </c>
      <c r="I186" s="15">
        <v>55.68</v>
      </c>
      <c r="J186" s="15">
        <v>55.68</v>
      </c>
      <c r="K186" s="15">
        <v>55.68</v>
      </c>
      <c r="L186" s="15">
        <v>55.68</v>
      </c>
    </row>
    <row r="187" spans="1:12" x14ac:dyDescent="0.2">
      <c r="A187" s="13">
        <v>46023</v>
      </c>
      <c r="B187" s="14" t="s">
        <v>10459</v>
      </c>
      <c r="C187" s="15">
        <v>1055.71</v>
      </c>
      <c r="D187" s="14">
        <v>48000086</v>
      </c>
      <c r="E187" s="17" t="s">
        <v>10585</v>
      </c>
      <c r="F187" s="14" t="s">
        <v>10461</v>
      </c>
      <c r="G187" s="13">
        <v>46095</v>
      </c>
      <c r="H187" s="16">
        <v>211.14</v>
      </c>
      <c r="I187" s="15">
        <v>211.14</v>
      </c>
      <c r="J187" s="15">
        <v>211.14</v>
      </c>
      <c r="K187" s="15">
        <v>211.14</v>
      </c>
      <c r="L187" s="15">
        <v>211.14</v>
      </c>
    </row>
    <row r="188" spans="1:12" x14ac:dyDescent="0.2">
      <c r="A188" s="13">
        <v>45992</v>
      </c>
      <c r="B188" s="14" t="s">
        <v>10459</v>
      </c>
      <c r="C188" s="15">
        <v>1055.71</v>
      </c>
      <c r="D188" s="14">
        <v>48000086</v>
      </c>
      <c r="E188" s="17" t="s">
        <v>10585</v>
      </c>
      <c r="F188" s="14" t="s">
        <v>10461</v>
      </c>
      <c r="G188" s="13">
        <v>46095</v>
      </c>
      <c r="H188" s="16">
        <v>211.14</v>
      </c>
      <c r="I188" s="15">
        <v>211.14</v>
      </c>
      <c r="J188" s="15">
        <v>211.14</v>
      </c>
      <c r="K188" s="15">
        <v>211.14</v>
      </c>
      <c r="L188" s="15">
        <v>211.14</v>
      </c>
    </row>
    <row r="189" spans="1:12" x14ac:dyDescent="0.2">
      <c r="A189" s="13">
        <v>45992</v>
      </c>
      <c r="B189" s="14" t="s">
        <v>10459</v>
      </c>
      <c r="C189" s="15">
        <v>678.15</v>
      </c>
      <c r="D189" s="14">
        <v>1761304</v>
      </c>
      <c r="E189" s="14" t="s">
        <v>10586</v>
      </c>
      <c r="F189" s="14" t="s">
        <v>10461</v>
      </c>
      <c r="G189" s="13">
        <v>46095</v>
      </c>
      <c r="H189" s="16">
        <v>135.63</v>
      </c>
      <c r="I189" s="15">
        <v>135.63</v>
      </c>
      <c r="J189" s="15">
        <v>135.63</v>
      </c>
      <c r="K189" s="15">
        <v>135.63</v>
      </c>
      <c r="L189" s="15">
        <v>135.63</v>
      </c>
    </row>
    <row r="190" spans="1:12" x14ac:dyDescent="0.2">
      <c r="A190" s="13">
        <v>46023</v>
      </c>
      <c r="B190" s="14" t="s">
        <v>10459</v>
      </c>
      <c r="C190" s="15">
        <v>213.23</v>
      </c>
      <c r="D190" s="14">
        <v>6910416</v>
      </c>
      <c r="E190" s="17" t="s">
        <v>10587</v>
      </c>
      <c r="F190" s="14" t="s">
        <v>10461</v>
      </c>
      <c r="G190" s="13">
        <v>46095</v>
      </c>
      <c r="H190" s="16">
        <v>42.65</v>
      </c>
      <c r="I190" s="15">
        <v>42.65</v>
      </c>
      <c r="J190" s="15">
        <v>42.65</v>
      </c>
      <c r="K190" s="15">
        <v>42.65</v>
      </c>
      <c r="L190" s="15">
        <v>42.65</v>
      </c>
    </row>
    <row r="191" spans="1:12" x14ac:dyDescent="0.2">
      <c r="A191" s="13">
        <v>45992</v>
      </c>
      <c r="B191" s="14" t="s">
        <v>10459</v>
      </c>
      <c r="C191" s="15">
        <v>165.46</v>
      </c>
      <c r="D191" s="14">
        <v>6910416</v>
      </c>
      <c r="E191" s="17" t="s">
        <v>10587</v>
      </c>
      <c r="F191" s="14" t="s">
        <v>10461</v>
      </c>
      <c r="G191" s="13">
        <v>46095</v>
      </c>
      <c r="H191" s="16">
        <v>33.090000000000003</v>
      </c>
      <c r="I191" s="15">
        <v>33.090000000000003</v>
      </c>
      <c r="J191" s="15">
        <v>33.090000000000003</v>
      </c>
      <c r="K191" s="15">
        <v>33.090000000000003</v>
      </c>
      <c r="L191" s="15">
        <v>33.090000000000003</v>
      </c>
    </row>
    <row r="192" spans="1:12" x14ac:dyDescent="0.2">
      <c r="A192" s="13">
        <v>46023</v>
      </c>
      <c r="B192" s="14" t="s">
        <v>10459</v>
      </c>
      <c r="C192" s="15">
        <v>145.37</v>
      </c>
      <c r="D192" s="14">
        <v>2680062973</v>
      </c>
      <c r="E192" s="14" t="s">
        <v>10588</v>
      </c>
      <c r="F192" s="14" t="s">
        <v>10461</v>
      </c>
      <c r="G192" s="13">
        <v>46095</v>
      </c>
      <c r="H192" s="16">
        <v>29.07</v>
      </c>
      <c r="I192" s="15">
        <v>29.07</v>
      </c>
      <c r="J192" s="15">
        <v>29.07</v>
      </c>
      <c r="K192" s="15">
        <v>29.07</v>
      </c>
      <c r="L192" s="15">
        <v>29.07</v>
      </c>
    </row>
    <row r="193" spans="1:12" x14ac:dyDescent="0.2">
      <c r="A193" s="13">
        <v>46023</v>
      </c>
      <c r="B193" s="14" t="s">
        <v>10459</v>
      </c>
      <c r="C193" s="15">
        <v>324.94</v>
      </c>
      <c r="D193" s="14">
        <v>46350535</v>
      </c>
      <c r="E193" s="14" t="s">
        <v>10589</v>
      </c>
      <c r="F193" s="14" t="s">
        <v>10461</v>
      </c>
      <c r="G193" s="13">
        <v>46095</v>
      </c>
      <c r="H193" s="16">
        <v>64.989999999999995</v>
      </c>
      <c r="I193" s="15">
        <v>64.989999999999995</v>
      </c>
      <c r="J193" s="15">
        <v>64.989999999999995</v>
      </c>
      <c r="K193" s="15">
        <v>64.989999999999995</v>
      </c>
      <c r="L193" s="15">
        <v>64.989999999999995</v>
      </c>
    </row>
    <row r="194" spans="1:12" x14ac:dyDescent="0.2">
      <c r="A194" s="13">
        <v>46023</v>
      </c>
      <c r="B194" s="14" t="s">
        <v>10459</v>
      </c>
      <c r="C194" s="15">
        <v>276.74</v>
      </c>
      <c r="D194" s="14">
        <v>519534</v>
      </c>
      <c r="E194" s="17" t="s">
        <v>10590</v>
      </c>
      <c r="F194" s="14" t="s">
        <v>10461</v>
      </c>
      <c r="G194" s="13">
        <v>46095</v>
      </c>
      <c r="H194" s="16">
        <v>55.35</v>
      </c>
      <c r="I194" s="15">
        <v>55.35</v>
      </c>
      <c r="J194" s="15">
        <v>55.35</v>
      </c>
      <c r="K194" s="15">
        <v>55.35</v>
      </c>
      <c r="L194" s="15">
        <v>55.35</v>
      </c>
    </row>
    <row r="195" spans="1:12" x14ac:dyDescent="0.2">
      <c r="A195" s="13">
        <v>45992</v>
      </c>
      <c r="B195" s="14" t="s">
        <v>10459</v>
      </c>
      <c r="C195" s="15">
        <v>276.74</v>
      </c>
      <c r="D195" s="14">
        <v>519534</v>
      </c>
      <c r="E195" s="17" t="s">
        <v>10590</v>
      </c>
      <c r="F195" s="14" t="s">
        <v>10461</v>
      </c>
      <c r="G195" s="13">
        <v>46097</v>
      </c>
      <c r="H195" s="16">
        <v>55.35</v>
      </c>
      <c r="I195" s="15">
        <v>55.35</v>
      </c>
      <c r="J195" s="15">
        <v>55.35</v>
      </c>
      <c r="K195" s="15">
        <v>55.35</v>
      </c>
      <c r="L195" s="15">
        <v>55.35</v>
      </c>
    </row>
    <row r="196" spans="1:12" x14ac:dyDescent="0.2">
      <c r="A196" s="13">
        <v>45962</v>
      </c>
      <c r="B196" s="14" t="s">
        <v>10459</v>
      </c>
      <c r="C196" s="15">
        <v>307.07</v>
      </c>
      <c r="D196" s="14">
        <v>35014920</v>
      </c>
      <c r="E196" s="17" t="s">
        <v>10591</v>
      </c>
      <c r="F196" s="14" t="s">
        <v>10461</v>
      </c>
      <c r="G196" s="13">
        <v>46097</v>
      </c>
      <c r="H196" s="16">
        <v>61.41</v>
      </c>
      <c r="I196" s="15">
        <v>61.41</v>
      </c>
      <c r="J196" s="15">
        <v>61.41</v>
      </c>
      <c r="K196" s="15">
        <v>61.41</v>
      </c>
      <c r="L196" s="15">
        <v>61.41</v>
      </c>
    </row>
    <row r="197" spans="1:12" x14ac:dyDescent="0.2">
      <c r="A197" s="13">
        <v>46023</v>
      </c>
      <c r="B197" s="14" t="s">
        <v>10459</v>
      </c>
      <c r="C197" s="15">
        <v>1782.49</v>
      </c>
      <c r="D197" s="14">
        <v>12876496</v>
      </c>
      <c r="E197" s="17" t="s">
        <v>10591</v>
      </c>
      <c r="F197" s="14" t="s">
        <v>10461</v>
      </c>
      <c r="G197" s="13">
        <v>46097</v>
      </c>
      <c r="H197" s="16">
        <v>356.5</v>
      </c>
      <c r="I197" s="15">
        <v>356.5</v>
      </c>
      <c r="J197" s="15">
        <v>356.5</v>
      </c>
      <c r="K197" s="15">
        <v>356.5</v>
      </c>
      <c r="L197" s="15">
        <v>356.5</v>
      </c>
    </row>
    <row r="198" spans="1:12" x14ac:dyDescent="0.2">
      <c r="A198" s="13">
        <v>46023</v>
      </c>
      <c r="B198" s="14" t="s">
        <v>10459</v>
      </c>
      <c r="C198" s="15">
        <v>300.13</v>
      </c>
      <c r="D198" s="14">
        <v>35014920</v>
      </c>
      <c r="E198" s="17" t="s">
        <v>10591</v>
      </c>
      <c r="F198" s="14" t="s">
        <v>10461</v>
      </c>
      <c r="G198" s="13">
        <v>46097</v>
      </c>
      <c r="H198" s="16">
        <v>60.03</v>
      </c>
      <c r="I198" s="15">
        <v>60.03</v>
      </c>
      <c r="J198" s="15">
        <v>60.03</v>
      </c>
      <c r="K198" s="15">
        <v>60.03</v>
      </c>
      <c r="L198" s="15">
        <v>60.03</v>
      </c>
    </row>
    <row r="199" spans="1:12" x14ac:dyDescent="0.2">
      <c r="A199" s="13">
        <v>45992</v>
      </c>
      <c r="B199" s="14" t="s">
        <v>10459</v>
      </c>
      <c r="C199" s="15">
        <v>1719.19</v>
      </c>
      <c r="D199" s="14">
        <v>12876496</v>
      </c>
      <c r="E199" s="17" t="s">
        <v>10591</v>
      </c>
      <c r="F199" s="14" t="s">
        <v>10461</v>
      </c>
      <c r="G199" s="13">
        <v>46097</v>
      </c>
      <c r="H199" s="16">
        <v>343.84</v>
      </c>
      <c r="I199" s="15">
        <v>343.84</v>
      </c>
      <c r="J199" s="15">
        <v>343.84</v>
      </c>
      <c r="K199" s="15">
        <v>343.84</v>
      </c>
      <c r="L199" s="15">
        <v>343.84</v>
      </c>
    </row>
    <row r="200" spans="1:12" x14ac:dyDescent="0.2">
      <c r="A200" s="13">
        <v>45992</v>
      </c>
      <c r="B200" s="14" t="s">
        <v>10459</v>
      </c>
      <c r="C200" s="15">
        <v>300.13</v>
      </c>
      <c r="D200" s="14">
        <v>35014920</v>
      </c>
      <c r="E200" s="17" t="s">
        <v>10591</v>
      </c>
      <c r="F200" s="14" t="s">
        <v>10461</v>
      </c>
      <c r="G200" s="13">
        <v>46097</v>
      </c>
      <c r="H200" s="16">
        <v>60.03</v>
      </c>
      <c r="I200" s="15">
        <v>60.03</v>
      </c>
      <c r="J200" s="15">
        <v>60.03</v>
      </c>
      <c r="K200" s="15">
        <v>60.03</v>
      </c>
      <c r="L200" s="15">
        <v>60.03</v>
      </c>
    </row>
    <row r="201" spans="1:12" x14ac:dyDescent="0.2">
      <c r="A201" s="13">
        <v>46023</v>
      </c>
      <c r="B201" s="14" t="s">
        <v>10459</v>
      </c>
      <c r="C201" s="15">
        <v>6090.97</v>
      </c>
      <c r="D201" s="14">
        <v>78530997</v>
      </c>
      <c r="E201" s="14" t="s">
        <v>9668</v>
      </c>
      <c r="F201" s="14" t="s">
        <v>10461</v>
      </c>
      <c r="G201" s="13">
        <v>46097</v>
      </c>
      <c r="H201" s="16">
        <v>1218.19</v>
      </c>
      <c r="I201" s="15">
        <v>1218.19</v>
      </c>
      <c r="J201" s="15">
        <v>1218.19</v>
      </c>
      <c r="K201" s="15">
        <v>1218.19</v>
      </c>
      <c r="L201" s="15">
        <v>1218.19</v>
      </c>
    </row>
    <row r="202" spans="1:12" x14ac:dyDescent="0.2">
      <c r="A202" s="13">
        <v>46023</v>
      </c>
      <c r="B202" s="14" t="s">
        <v>10459</v>
      </c>
      <c r="C202" s="15">
        <v>2802.72</v>
      </c>
      <c r="D202" s="14">
        <v>10012374812</v>
      </c>
      <c r="E202" s="14" t="s">
        <v>10592</v>
      </c>
      <c r="F202" s="14" t="s">
        <v>10461</v>
      </c>
      <c r="G202" s="13">
        <v>46097</v>
      </c>
      <c r="H202" s="16">
        <v>560.54</v>
      </c>
      <c r="I202" s="15">
        <v>560.54</v>
      </c>
      <c r="J202" s="15">
        <v>560.54</v>
      </c>
      <c r="K202" s="15">
        <v>560.54</v>
      </c>
      <c r="L202" s="15">
        <v>560.54</v>
      </c>
    </row>
    <row r="203" spans="1:12" x14ac:dyDescent="0.2">
      <c r="A203" s="13">
        <v>46023</v>
      </c>
      <c r="B203" s="14" t="s">
        <v>10459</v>
      </c>
      <c r="C203" s="15">
        <v>607.39</v>
      </c>
      <c r="D203" s="14">
        <v>40209237</v>
      </c>
      <c r="E203" s="14" t="s">
        <v>10593</v>
      </c>
      <c r="F203" s="14" t="s">
        <v>10461</v>
      </c>
      <c r="G203" s="13">
        <v>46098</v>
      </c>
      <c r="H203" s="16">
        <v>121.48</v>
      </c>
      <c r="I203" s="15">
        <v>121.48</v>
      </c>
      <c r="J203" s="15">
        <v>121.48</v>
      </c>
      <c r="K203" s="15">
        <v>121.48</v>
      </c>
      <c r="L203" s="15">
        <v>121.48</v>
      </c>
    </row>
    <row r="204" spans="1:12" x14ac:dyDescent="0.2">
      <c r="A204" s="13">
        <v>46023</v>
      </c>
      <c r="B204" s="14" t="s">
        <v>10459</v>
      </c>
      <c r="C204" s="15">
        <v>1403.85</v>
      </c>
      <c r="D204" s="14">
        <v>151056442</v>
      </c>
      <c r="E204" s="14" t="s">
        <v>10594</v>
      </c>
      <c r="F204" s="14" t="s">
        <v>10461</v>
      </c>
      <c r="G204" s="13">
        <v>46098</v>
      </c>
      <c r="H204" s="16">
        <v>280.77</v>
      </c>
      <c r="I204" s="15">
        <v>280.77</v>
      </c>
      <c r="J204" s="15">
        <v>280.77</v>
      </c>
      <c r="K204" s="15">
        <v>280.77</v>
      </c>
      <c r="L204" s="15">
        <v>280.77</v>
      </c>
    </row>
    <row r="205" spans="1:12" x14ac:dyDescent="0.2">
      <c r="A205" s="13">
        <v>46023</v>
      </c>
      <c r="B205" s="14" t="s">
        <v>10459</v>
      </c>
      <c r="C205" s="15">
        <v>263.52</v>
      </c>
      <c r="D205" s="14">
        <v>10014748515</v>
      </c>
      <c r="E205" s="14" t="s">
        <v>10595</v>
      </c>
      <c r="F205" s="14" t="s">
        <v>10461</v>
      </c>
      <c r="G205" s="13">
        <v>46098</v>
      </c>
      <c r="H205" s="16">
        <v>52.7</v>
      </c>
      <c r="I205" s="15">
        <v>52.7</v>
      </c>
      <c r="J205" s="15">
        <v>52.7</v>
      </c>
      <c r="K205" s="15">
        <v>52.7</v>
      </c>
      <c r="L205" s="15">
        <v>52.7</v>
      </c>
    </row>
    <row r="206" spans="1:12" x14ac:dyDescent="0.2">
      <c r="A206" s="13">
        <v>46023</v>
      </c>
      <c r="B206" s="14" t="s">
        <v>10459</v>
      </c>
      <c r="C206" s="15">
        <v>291.77999999999997</v>
      </c>
      <c r="D206" s="14">
        <v>93920849</v>
      </c>
      <c r="E206" s="14" t="s">
        <v>10596</v>
      </c>
      <c r="F206" s="14" t="s">
        <v>10461</v>
      </c>
      <c r="G206" s="13">
        <v>46098</v>
      </c>
      <c r="H206" s="16">
        <v>58.36</v>
      </c>
      <c r="I206" s="15">
        <v>58.36</v>
      </c>
      <c r="J206" s="15">
        <v>58.36</v>
      </c>
      <c r="K206" s="15">
        <v>58.36</v>
      </c>
      <c r="L206" s="15">
        <v>58.36</v>
      </c>
    </row>
    <row r="207" spans="1:12" x14ac:dyDescent="0.2">
      <c r="A207" s="13">
        <v>46023</v>
      </c>
      <c r="B207" s="14" t="s">
        <v>10459</v>
      </c>
      <c r="C207" s="15">
        <v>47.2</v>
      </c>
      <c r="D207" s="14">
        <v>12165980</v>
      </c>
      <c r="E207" s="14" t="s">
        <v>10597</v>
      </c>
      <c r="F207" s="14" t="s">
        <v>10461</v>
      </c>
      <c r="G207" s="13">
        <v>46098</v>
      </c>
      <c r="H207" s="16">
        <v>9.44</v>
      </c>
      <c r="I207" s="15">
        <v>9.44</v>
      </c>
      <c r="J207" s="15">
        <v>9.44</v>
      </c>
      <c r="K207" s="15">
        <v>9.44</v>
      </c>
      <c r="L207" s="15">
        <v>9.44</v>
      </c>
    </row>
    <row r="208" spans="1:12" x14ac:dyDescent="0.2">
      <c r="A208" s="13">
        <v>46023</v>
      </c>
      <c r="B208" s="14" t="s">
        <v>10459</v>
      </c>
      <c r="C208" s="15">
        <v>218.97</v>
      </c>
      <c r="D208" s="14">
        <v>7975597</v>
      </c>
      <c r="E208" s="14" t="s">
        <v>10598</v>
      </c>
      <c r="F208" s="14" t="s">
        <v>10461</v>
      </c>
      <c r="G208" s="13">
        <v>46098</v>
      </c>
      <c r="H208" s="16">
        <v>43.79</v>
      </c>
      <c r="I208" s="15">
        <v>43.79</v>
      </c>
      <c r="J208" s="15">
        <v>43.79</v>
      </c>
      <c r="K208" s="15">
        <v>43.79</v>
      </c>
      <c r="L208" s="15">
        <v>43.79</v>
      </c>
    </row>
    <row r="209" spans="1:12" x14ac:dyDescent="0.2">
      <c r="A209" s="13">
        <v>46023</v>
      </c>
      <c r="B209" s="14" t="s">
        <v>10459</v>
      </c>
      <c r="C209" s="15">
        <v>1067.8800000000001</v>
      </c>
      <c r="D209" s="14">
        <v>3053045672</v>
      </c>
      <c r="E209" s="17" t="s">
        <v>10599</v>
      </c>
      <c r="F209" s="14" t="s">
        <v>10461</v>
      </c>
      <c r="G209" s="13">
        <v>46098</v>
      </c>
      <c r="H209" s="16">
        <v>213.58</v>
      </c>
      <c r="I209" s="15">
        <v>213.58</v>
      </c>
      <c r="J209" s="15">
        <v>213.58</v>
      </c>
      <c r="K209" s="15">
        <v>213.58</v>
      </c>
      <c r="L209" s="15">
        <v>213.58</v>
      </c>
    </row>
    <row r="210" spans="1:12" x14ac:dyDescent="0.2">
      <c r="A210" s="13">
        <v>46023</v>
      </c>
      <c r="B210" s="14" t="s">
        <v>10459</v>
      </c>
      <c r="C210" s="15">
        <v>1113.6400000000001</v>
      </c>
      <c r="D210" s="14">
        <v>3053044507</v>
      </c>
      <c r="E210" s="17" t="s">
        <v>10599</v>
      </c>
      <c r="F210" s="14" t="s">
        <v>10461</v>
      </c>
      <c r="G210" s="13">
        <v>46098</v>
      </c>
      <c r="H210" s="16">
        <v>222.73</v>
      </c>
      <c r="I210" s="15">
        <v>222.73</v>
      </c>
      <c r="J210" s="15">
        <v>222.73</v>
      </c>
      <c r="K210" s="15">
        <v>222.73</v>
      </c>
      <c r="L210" s="15">
        <v>222.73</v>
      </c>
    </row>
    <row r="211" spans="1:12" x14ac:dyDescent="0.2">
      <c r="A211" s="13">
        <v>46023</v>
      </c>
      <c r="B211" s="14" t="s">
        <v>10459</v>
      </c>
      <c r="C211" s="15">
        <v>202</v>
      </c>
      <c r="D211" s="14">
        <v>3033943798</v>
      </c>
      <c r="E211" s="14" t="s">
        <v>2277</v>
      </c>
      <c r="F211" s="14" t="s">
        <v>10461</v>
      </c>
      <c r="G211" s="13">
        <v>46098</v>
      </c>
      <c r="H211" s="16">
        <v>40.4</v>
      </c>
      <c r="I211" s="15">
        <v>40.4</v>
      </c>
      <c r="J211" s="15">
        <v>40.4</v>
      </c>
      <c r="K211" s="15">
        <v>40.4</v>
      </c>
      <c r="L211" s="15">
        <v>40.4</v>
      </c>
    </row>
    <row r="212" spans="1:12" x14ac:dyDescent="0.2">
      <c r="A212" s="13">
        <v>46023</v>
      </c>
      <c r="B212" s="14" t="s">
        <v>10459</v>
      </c>
      <c r="C212" s="15">
        <v>1723.99</v>
      </c>
      <c r="D212" s="14">
        <v>527960</v>
      </c>
      <c r="E212" s="14" t="s">
        <v>10600</v>
      </c>
      <c r="F212" s="14" t="s">
        <v>10461</v>
      </c>
      <c r="G212" s="13">
        <v>46098</v>
      </c>
      <c r="H212" s="16">
        <v>344.8</v>
      </c>
      <c r="I212" s="15">
        <v>344.8</v>
      </c>
      <c r="J212" s="15">
        <v>344.8</v>
      </c>
      <c r="K212" s="15">
        <v>344.8</v>
      </c>
      <c r="L212" s="15">
        <v>344.8</v>
      </c>
    </row>
    <row r="213" spans="1:12" x14ac:dyDescent="0.2">
      <c r="A213" s="13">
        <v>46023</v>
      </c>
      <c r="B213" s="14" t="s">
        <v>10459</v>
      </c>
      <c r="C213" s="15">
        <v>126.26</v>
      </c>
      <c r="D213" s="14">
        <v>66206588</v>
      </c>
      <c r="E213" s="14" t="s">
        <v>10601</v>
      </c>
      <c r="F213" s="14" t="s">
        <v>10461</v>
      </c>
      <c r="G213" s="13">
        <v>46098</v>
      </c>
      <c r="H213" s="16">
        <v>25.25</v>
      </c>
      <c r="I213" s="15">
        <v>25.25</v>
      </c>
      <c r="J213" s="15">
        <v>25.25</v>
      </c>
      <c r="K213" s="15">
        <v>25.25</v>
      </c>
      <c r="L213" s="15">
        <v>25.25</v>
      </c>
    </row>
    <row r="214" spans="1:12" x14ac:dyDescent="0.2">
      <c r="A214" s="13">
        <v>46023</v>
      </c>
      <c r="B214" s="14" t="s">
        <v>10459</v>
      </c>
      <c r="C214" s="15">
        <v>552.39</v>
      </c>
      <c r="D214" s="14">
        <v>12898929</v>
      </c>
      <c r="E214" s="14" t="s">
        <v>10602</v>
      </c>
      <c r="F214" s="14" t="s">
        <v>10461</v>
      </c>
      <c r="G214" s="13">
        <v>46098</v>
      </c>
      <c r="H214" s="16">
        <v>110.48</v>
      </c>
      <c r="I214" s="15">
        <v>110.48</v>
      </c>
      <c r="J214" s="15">
        <v>110.48</v>
      </c>
      <c r="K214" s="15">
        <v>110.48</v>
      </c>
      <c r="L214" s="15">
        <v>110.48</v>
      </c>
    </row>
    <row r="215" spans="1:12" x14ac:dyDescent="0.2">
      <c r="A215" s="13">
        <v>46023</v>
      </c>
      <c r="B215" s="14" t="s">
        <v>10459</v>
      </c>
      <c r="C215" s="15">
        <v>222.89</v>
      </c>
      <c r="D215" s="14">
        <v>8680001638</v>
      </c>
      <c r="E215" s="14" t="s">
        <v>10603</v>
      </c>
      <c r="F215" s="14" t="s">
        <v>10461</v>
      </c>
      <c r="G215" s="13">
        <v>46098</v>
      </c>
      <c r="H215" s="16">
        <v>44.58</v>
      </c>
      <c r="I215" s="15">
        <v>44.58</v>
      </c>
      <c r="J215" s="15">
        <v>44.58</v>
      </c>
      <c r="K215" s="15">
        <v>44.58</v>
      </c>
      <c r="L215" s="15">
        <v>44.58</v>
      </c>
    </row>
    <row r="216" spans="1:12" x14ac:dyDescent="0.2">
      <c r="A216" s="13">
        <v>46023</v>
      </c>
      <c r="B216" s="14" t="s">
        <v>10459</v>
      </c>
      <c r="C216" s="15">
        <v>263.45999999999998</v>
      </c>
      <c r="D216" s="14">
        <v>40084905</v>
      </c>
      <c r="E216" s="14" t="s">
        <v>10604</v>
      </c>
      <c r="F216" s="14" t="s">
        <v>10461</v>
      </c>
      <c r="G216" s="13">
        <v>46098</v>
      </c>
      <c r="H216" s="16">
        <v>52.69</v>
      </c>
      <c r="I216" s="15">
        <v>52.69</v>
      </c>
      <c r="J216" s="15">
        <v>52.69</v>
      </c>
      <c r="K216" s="15">
        <v>52.69</v>
      </c>
      <c r="L216" s="15">
        <v>52.69</v>
      </c>
    </row>
    <row r="217" spans="1:12" x14ac:dyDescent="0.2">
      <c r="A217" s="13">
        <v>46023</v>
      </c>
      <c r="B217" s="14" t="s">
        <v>10459</v>
      </c>
      <c r="C217" s="15">
        <v>337.49</v>
      </c>
      <c r="D217" s="14">
        <v>34881980</v>
      </c>
      <c r="E217" s="14" t="s">
        <v>5360</v>
      </c>
      <c r="F217" s="14" t="s">
        <v>10461</v>
      </c>
      <c r="G217" s="13">
        <v>46098</v>
      </c>
      <c r="H217" s="16">
        <v>67.5</v>
      </c>
      <c r="I217" s="15">
        <v>67.5</v>
      </c>
      <c r="J217" s="15">
        <v>67.5</v>
      </c>
      <c r="K217" s="15">
        <v>67.5</v>
      </c>
      <c r="L217" s="15">
        <v>67.5</v>
      </c>
    </row>
    <row r="218" spans="1:12" x14ac:dyDescent="0.2">
      <c r="A218" s="13">
        <v>46023</v>
      </c>
      <c r="B218" s="14" t="s">
        <v>10459</v>
      </c>
      <c r="C218" s="15">
        <v>332.75</v>
      </c>
      <c r="D218" s="14">
        <v>4001210895</v>
      </c>
      <c r="E218" s="14" t="s">
        <v>5701</v>
      </c>
      <c r="F218" s="14" t="s">
        <v>10461</v>
      </c>
      <c r="G218" s="13">
        <v>46099</v>
      </c>
      <c r="H218" s="16">
        <v>66.55</v>
      </c>
      <c r="I218" s="15">
        <v>66.55</v>
      </c>
      <c r="J218" s="15">
        <v>66.55</v>
      </c>
      <c r="K218" s="15">
        <v>66.55</v>
      </c>
      <c r="L218" s="15">
        <v>66.55</v>
      </c>
    </row>
    <row r="219" spans="1:12" x14ac:dyDescent="0.2">
      <c r="A219" s="13">
        <v>46023</v>
      </c>
      <c r="B219" s="14" t="s">
        <v>10459</v>
      </c>
      <c r="C219" s="15">
        <v>765.34</v>
      </c>
      <c r="D219" s="14">
        <v>14159077</v>
      </c>
      <c r="E219" s="14" t="s">
        <v>10605</v>
      </c>
      <c r="F219" s="14" t="s">
        <v>10461</v>
      </c>
      <c r="G219" s="13">
        <v>46099</v>
      </c>
      <c r="H219" s="16">
        <v>153.07</v>
      </c>
      <c r="I219" s="15">
        <v>153.07</v>
      </c>
      <c r="J219" s="15">
        <v>153.07</v>
      </c>
      <c r="K219" s="15">
        <v>153.07</v>
      </c>
      <c r="L219" s="15">
        <v>153.07</v>
      </c>
    </row>
    <row r="220" spans="1:12" x14ac:dyDescent="0.2">
      <c r="A220" s="13">
        <v>46023</v>
      </c>
      <c r="B220" s="14" t="s">
        <v>10459</v>
      </c>
      <c r="C220" s="15">
        <v>265.86</v>
      </c>
      <c r="D220" s="14">
        <v>38480808</v>
      </c>
      <c r="E220" s="14" t="s">
        <v>1797</v>
      </c>
      <c r="F220" s="14" t="s">
        <v>10461</v>
      </c>
      <c r="G220" s="13">
        <v>46099</v>
      </c>
      <c r="H220" s="16">
        <v>53.17</v>
      </c>
      <c r="I220" s="15">
        <v>53.17</v>
      </c>
      <c r="J220" s="15">
        <v>53.17</v>
      </c>
      <c r="K220" s="15">
        <v>53.17</v>
      </c>
      <c r="L220" s="15">
        <v>53.17</v>
      </c>
    </row>
    <row r="221" spans="1:12" x14ac:dyDescent="0.2">
      <c r="A221" s="13">
        <v>46023</v>
      </c>
      <c r="B221" s="14" t="s">
        <v>10459</v>
      </c>
      <c r="C221" s="15">
        <v>538.85</v>
      </c>
      <c r="D221" s="14">
        <v>10012537185</v>
      </c>
      <c r="E221" s="14" t="s">
        <v>3705</v>
      </c>
      <c r="F221" s="14" t="s">
        <v>10461</v>
      </c>
      <c r="G221" s="13">
        <v>46099</v>
      </c>
      <c r="H221" s="16">
        <v>107.77</v>
      </c>
      <c r="I221" s="15">
        <v>107.77</v>
      </c>
      <c r="J221" s="15">
        <v>107.77</v>
      </c>
      <c r="K221" s="15">
        <v>107.77</v>
      </c>
      <c r="L221" s="15">
        <v>107.77</v>
      </c>
    </row>
    <row r="222" spans="1:12" x14ac:dyDescent="0.2">
      <c r="A222" s="13">
        <v>46023</v>
      </c>
      <c r="B222" s="14" t="s">
        <v>10459</v>
      </c>
      <c r="C222" s="15">
        <v>268.12</v>
      </c>
      <c r="D222" s="14">
        <v>84023678</v>
      </c>
      <c r="E222" s="14" t="s">
        <v>10606</v>
      </c>
      <c r="F222" s="14" t="s">
        <v>10461</v>
      </c>
      <c r="G222" s="13">
        <v>46099</v>
      </c>
      <c r="H222" s="16">
        <v>53.62</v>
      </c>
      <c r="I222" s="15">
        <v>53.62</v>
      </c>
      <c r="J222" s="15">
        <v>53.62</v>
      </c>
      <c r="K222" s="15">
        <v>53.62</v>
      </c>
      <c r="L222" s="15">
        <v>53.62</v>
      </c>
    </row>
    <row r="223" spans="1:12" x14ac:dyDescent="0.2">
      <c r="A223" s="13">
        <v>46023</v>
      </c>
      <c r="B223" s="14" t="s">
        <v>10459</v>
      </c>
      <c r="C223" s="15">
        <v>2496.5500000000002</v>
      </c>
      <c r="D223" s="14">
        <v>72624744</v>
      </c>
      <c r="E223" s="14" t="s">
        <v>10607</v>
      </c>
      <c r="F223" s="14" t="s">
        <v>10461</v>
      </c>
      <c r="G223" s="13">
        <v>46099</v>
      </c>
      <c r="H223" s="16">
        <v>499.31</v>
      </c>
      <c r="I223" s="15">
        <v>499.31</v>
      </c>
      <c r="J223" s="15">
        <v>499.31</v>
      </c>
      <c r="K223" s="15">
        <v>499.31</v>
      </c>
      <c r="L223" s="15">
        <v>499.31</v>
      </c>
    </row>
    <row r="224" spans="1:12" x14ac:dyDescent="0.2">
      <c r="A224" s="13">
        <v>46023</v>
      </c>
      <c r="B224" s="14" t="s">
        <v>10459</v>
      </c>
      <c r="C224" s="15">
        <v>861.63</v>
      </c>
      <c r="D224" s="14">
        <v>34904069</v>
      </c>
      <c r="E224" s="14" t="s">
        <v>1288</v>
      </c>
      <c r="F224" s="14" t="s">
        <v>10461</v>
      </c>
      <c r="G224" s="13">
        <v>46099</v>
      </c>
      <c r="H224" s="16">
        <v>172.33</v>
      </c>
      <c r="I224" s="15">
        <v>172.33</v>
      </c>
      <c r="J224" s="15">
        <v>172.33</v>
      </c>
      <c r="K224" s="15">
        <v>172.33</v>
      </c>
      <c r="L224" s="15">
        <v>172.33</v>
      </c>
    </row>
    <row r="225" spans="1:12" x14ac:dyDescent="0.2">
      <c r="A225" s="13">
        <v>45901</v>
      </c>
      <c r="B225" s="14" t="s">
        <v>10459</v>
      </c>
      <c r="C225" s="15">
        <v>3852.62</v>
      </c>
      <c r="D225" s="14">
        <v>50942174</v>
      </c>
      <c r="E225" s="14" t="s">
        <v>10608</v>
      </c>
      <c r="F225" s="14" t="s">
        <v>10461</v>
      </c>
      <c r="G225" s="13">
        <v>46099</v>
      </c>
      <c r="H225" s="16">
        <v>770.52</v>
      </c>
      <c r="I225" s="15">
        <v>770.52</v>
      </c>
      <c r="J225" s="15">
        <v>770.52</v>
      </c>
      <c r="K225" s="15">
        <v>770.52</v>
      </c>
      <c r="L225" s="15">
        <v>770.52</v>
      </c>
    </row>
    <row r="226" spans="1:12" x14ac:dyDescent="0.2">
      <c r="A226" s="13">
        <v>46023</v>
      </c>
      <c r="B226" s="14" t="s">
        <v>10459</v>
      </c>
      <c r="C226" s="15">
        <v>300.88</v>
      </c>
      <c r="D226" s="14">
        <v>35614218</v>
      </c>
      <c r="E226" s="14" t="s">
        <v>10609</v>
      </c>
      <c r="F226" s="14" t="s">
        <v>10461</v>
      </c>
      <c r="G226" s="13">
        <v>46099</v>
      </c>
      <c r="H226" s="16">
        <v>60.18</v>
      </c>
      <c r="I226" s="15">
        <v>60.18</v>
      </c>
      <c r="J226" s="15">
        <v>60.18</v>
      </c>
      <c r="K226" s="15">
        <v>60.18</v>
      </c>
      <c r="L226" s="15">
        <v>60.18</v>
      </c>
    </row>
    <row r="227" spans="1:12" x14ac:dyDescent="0.2">
      <c r="A227" s="13">
        <v>45992</v>
      </c>
      <c r="B227" s="14" t="s">
        <v>10459</v>
      </c>
      <c r="C227" s="15">
        <v>550.96</v>
      </c>
      <c r="D227" s="14">
        <v>1546792</v>
      </c>
      <c r="E227" s="14" t="s">
        <v>10610</v>
      </c>
      <c r="F227" s="14" t="s">
        <v>10461</v>
      </c>
      <c r="G227" s="13">
        <v>46099</v>
      </c>
      <c r="H227" s="16">
        <v>110.19</v>
      </c>
      <c r="I227" s="15">
        <v>110.19</v>
      </c>
      <c r="J227" s="15">
        <v>110.19</v>
      </c>
      <c r="K227" s="15">
        <v>110.19</v>
      </c>
      <c r="L227" s="15">
        <v>110.19</v>
      </c>
    </row>
    <row r="228" spans="1:12" x14ac:dyDescent="0.2">
      <c r="A228" s="13">
        <v>46023</v>
      </c>
      <c r="B228" s="14" t="s">
        <v>10459</v>
      </c>
      <c r="C228" s="15">
        <v>1303.43</v>
      </c>
      <c r="D228" s="14">
        <v>44650710</v>
      </c>
      <c r="E228" s="14" t="s">
        <v>10611</v>
      </c>
      <c r="F228" s="14" t="s">
        <v>10461</v>
      </c>
      <c r="G228" s="13">
        <v>46099</v>
      </c>
      <c r="H228" s="16">
        <v>260.69</v>
      </c>
      <c r="I228" s="15">
        <v>260.69</v>
      </c>
      <c r="J228" s="15">
        <v>260.69</v>
      </c>
      <c r="K228" s="15">
        <v>260.69</v>
      </c>
      <c r="L228" s="15">
        <v>260.69</v>
      </c>
    </row>
    <row r="229" spans="1:12" x14ac:dyDescent="0.2">
      <c r="A229" s="13">
        <v>46023</v>
      </c>
      <c r="B229" s="14" t="s">
        <v>10459</v>
      </c>
      <c r="C229" s="15">
        <v>373.86</v>
      </c>
      <c r="D229" s="14">
        <v>62900030</v>
      </c>
      <c r="E229" s="14" t="s">
        <v>10612</v>
      </c>
      <c r="F229" s="14" t="s">
        <v>10461</v>
      </c>
      <c r="G229" s="13">
        <v>46099</v>
      </c>
      <c r="H229" s="16">
        <v>74.77</v>
      </c>
      <c r="I229" s="15">
        <v>74.77</v>
      </c>
      <c r="J229" s="15">
        <v>74.77</v>
      </c>
      <c r="K229" s="15">
        <v>74.77</v>
      </c>
      <c r="L229" s="15">
        <v>74.77</v>
      </c>
    </row>
    <row r="230" spans="1:12" x14ac:dyDescent="0.2">
      <c r="A230" s="13">
        <v>46023</v>
      </c>
      <c r="B230" s="14" t="s">
        <v>10459</v>
      </c>
      <c r="C230" s="15">
        <v>292.05</v>
      </c>
      <c r="D230" s="14">
        <v>10033556294</v>
      </c>
      <c r="E230" s="14" t="s">
        <v>10613</v>
      </c>
      <c r="F230" s="14" t="s">
        <v>10461</v>
      </c>
      <c r="G230" s="13">
        <v>46099</v>
      </c>
      <c r="H230" s="16">
        <v>58.41</v>
      </c>
      <c r="I230" s="15">
        <v>58.41</v>
      </c>
      <c r="J230" s="15">
        <v>58.41</v>
      </c>
      <c r="K230" s="15">
        <v>58.41</v>
      </c>
      <c r="L230" s="15">
        <v>58.41</v>
      </c>
    </row>
    <row r="231" spans="1:12" x14ac:dyDescent="0.2">
      <c r="A231" s="13">
        <v>46023</v>
      </c>
      <c r="B231" s="14" t="s">
        <v>10459</v>
      </c>
      <c r="C231" s="15">
        <v>741.71</v>
      </c>
      <c r="D231" s="14">
        <v>10033667371</v>
      </c>
      <c r="E231" s="14" t="s">
        <v>10614</v>
      </c>
      <c r="F231" s="14" t="s">
        <v>10461</v>
      </c>
      <c r="G231" s="13">
        <v>46099</v>
      </c>
      <c r="H231" s="16">
        <v>148.34</v>
      </c>
      <c r="I231" s="15">
        <v>148.34</v>
      </c>
      <c r="J231" s="15">
        <v>148.34</v>
      </c>
      <c r="K231" s="15">
        <v>148.34</v>
      </c>
      <c r="L231" s="15">
        <v>148.34</v>
      </c>
    </row>
    <row r="232" spans="1:12" x14ac:dyDescent="0.2">
      <c r="A232" s="13">
        <v>46023</v>
      </c>
      <c r="B232" s="14" t="s">
        <v>10459</v>
      </c>
      <c r="C232" s="15">
        <v>209.25</v>
      </c>
      <c r="D232" s="14">
        <v>105881678</v>
      </c>
      <c r="E232" s="14" t="s">
        <v>4317</v>
      </c>
      <c r="F232" s="14" t="s">
        <v>10461</v>
      </c>
      <c r="G232" s="13">
        <v>46100</v>
      </c>
      <c r="H232" s="16">
        <v>41.85</v>
      </c>
      <c r="I232" s="15">
        <v>41.85</v>
      </c>
      <c r="J232" s="15">
        <v>41.85</v>
      </c>
      <c r="K232" s="15">
        <v>41.85</v>
      </c>
      <c r="L232" s="15">
        <v>41.85</v>
      </c>
    </row>
    <row r="233" spans="1:12" x14ac:dyDescent="0.2">
      <c r="A233" s="13">
        <v>46023</v>
      </c>
      <c r="B233" s="14" t="s">
        <v>10459</v>
      </c>
      <c r="C233" s="15">
        <v>113.58</v>
      </c>
      <c r="D233" s="14">
        <v>39945448</v>
      </c>
      <c r="E233" s="14" t="s">
        <v>10615</v>
      </c>
      <c r="F233" s="14" t="s">
        <v>10461</v>
      </c>
      <c r="G233" s="13">
        <v>46100</v>
      </c>
      <c r="H233" s="16">
        <v>22.72</v>
      </c>
      <c r="I233" s="15">
        <v>22.72</v>
      </c>
      <c r="J233" s="15">
        <v>22.72</v>
      </c>
      <c r="K233" s="15">
        <v>22.72</v>
      </c>
      <c r="L233" s="15">
        <v>22.72</v>
      </c>
    </row>
    <row r="234" spans="1:12" x14ac:dyDescent="0.2">
      <c r="A234" s="13">
        <v>46023</v>
      </c>
      <c r="B234" s="14" t="s">
        <v>10459</v>
      </c>
      <c r="C234" s="15">
        <v>1889.9</v>
      </c>
      <c r="D234" s="14">
        <v>52685004</v>
      </c>
      <c r="E234" s="14" t="s">
        <v>3769</v>
      </c>
      <c r="F234" s="14" t="s">
        <v>10461</v>
      </c>
      <c r="G234" s="13">
        <v>46100</v>
      </c>
      <c r="H234" s="16">
        <v>377.98</v>
      </c>
      <c r="I234" s="15">
        <v>377.98</v>
      </c>
      <c r="J234" s="15">
        <v>377.98</v>
      </c>
      <c r="K234" s="15">
        <v>377.98</v>
      </c>
      <c r="L234" s="15">
        <v>377.98</v>
      </c>
    </row>
    <row r="235" spans="1:12" x14ac:dyDescent="0.2">
      <c r="A235" s="13">
        <v>46023</v>
      </c>
      <c r="B235" s="14" t="s">
        <v>10459</v>
      </c>
      <c r="C235" s="15">
        <v>377.45</v>
      </c>
      <c r="D235" s="14">
        <v>10036936160</v>
      </c>
      <c r="E235" s="14" t="s">
        <v>10616</v>
      </c>
      <c r="F235" s="14" t="s">
        <v>10461</v>
      </c>
      <c r="G235" s="13">
        <v>46100</v>
      </c>
      <c r="H235" s="16">
        <v>75.489999999999995</v>
      </c>
      <c r="I235" s="15">
        <v>75.489999999999995</v>
      </c>
      <c r="J235" s="15">
        <v>75.489999999999995</v>
      </c>
      <c r="K235" s="15">
        <v>75.489999999999995</v>
      </c>
      <c r="L235" s="15">
        <v>75.489999999999995</v>
      </c>
    </row>
    <row r="236" spans="1:12" x14ac:dyDescent="0.2">
      <c r="A236" s="13">
        <v>46023</v>
      </c>
      <c r="B236" s="14" t="s">
        <v>10459</v>
      </c>
      <c r="C236" s="15">
        <v>285.12</v>
      </c>
      <c r="D236" s="14">
        <v>20598233</v>
      </c>
      <c r="E236" s="14" t="s">
        <v>10617</v>
      </c>
      <c r="F236" s="14" t="s">
        <v>10461</v>
      </c>
      <c r="G236" s="13">
        <v>46100</v>
      </c>
      <c r="H236" s="16">
        <v>57.02</v>
      </c>
      <c r="I236" s="15">
        <v>57.02</v>
      </c>
      <c r="J236" s="15">
        <v>57.02</v>
      </c>
      <c r="K236" s="15">
        <v>57.02</v>
      </c>
      <c r="L236" s="15">
        <v>57.02</v>
      </c>
    </row>
    <row r="237" spans="1:12" x14ac:dyDescent="0.2">
      <c r="A237" s="13">
        <v>46023</v>
      </c>
      <c r="B237" s="14" t="s">
        <v>10459</v>
      </c>
      <c r="C237" s="15">
        <v>729.54</v>
      </c>
      <c r="D237" s="14">
        <v>77366085</v>
      </c>
      <c r="E237" s="14" t="s">
        <v>4442</v>
      </c>
      <c r="F237" s="14" t="s">
        <v>10461</v>
      </c>
      <c r="G237" s="13">
        <v>46100</v>
      </c>
      <c r="H237" s="16">
        <v>145.91</v>
      </c>
      <c r="I237" s="15">
        <v>145.91</v>
      </c>
      <c r="J237" s="15">
        <v>145.91</v>
      </c>
      <c r="K237" s="15">
        <v>145.91</v>
      </c>
      <c r="L237" s="15">
        <v>145.91</v>
      </c>
    </row>
    <row r="238" spans="1:12" x14ac:dyDescent="0.2">
      <c r="A238" s="13">
        <v>46023</v>
      </c>
      <c r="B238" s="14" t="s">
        <v>10459</v>
      </c>
      <c r="C238" s="15">
        <v>327.14999999999998</v>
      </c>
      <c r="D238" s="14">
        <v>27463630</v>
      </c>
      <c r="E238" s="14" t="s">
        <v>1911</v>
      </c>
      <c r="F238" s="14" t="s">
        <v>10461</v>
      </c>
      <c r="G238" s="13">
        <v>46100</v>
      </c>
      <c r="H238" s="16">
        <v>65.430000000000007</v>
      </c>
      <c r="I238" s="15">
        <v>65.430000000000007</v>
      </c>
      <c r="J238" s="15">
        <v>65.430000000000007</v>
      </c>
      <c r="K238" s="15">
        <v>65.430000000000007</v>
      </c>
      <c r="L238" s="15">
        <v>65.430000000000007</v>
      </c>
    </row>
    <row r="239" spans="1:12" x14ac:dyDescent="0.2">
      <c r="A239" s="13">
        <v>46023</v>
      </c>
      <c r="B239" s="14" t="s">
        <v>10459</v>
      </c>
      <c r="C239" s="15">
        <v>1499.89</v>
      </c>
      <c r="D239" s="14">
        <v>64082032</v>
      </c>
      <c r="E239" s="14" t="s">
        <v>10618</v>
      </c>
      <c r="F239" s="14" t="s">
        <v>10461</v>
      </c>
      <c r="G239" s="13">
        <v>46100</v>
      </c>
      <c r="H239" s="16">
        <v>299.98</v>
      </c>
      <c r="I239" s="15">
        <v>299.98</v>
      </c>
      <c r="J239" s="15">
        <v>299.98</v>
      </c>
      <c r="K239" s="15">
        <v>299.98</v>
      </c>
      <c r="L239" s="15">
        <v>299.98</v>
      </c>
    </row>
    <row r="240" spans="1:12" x14ac:dyDescent="0.2">
      <c r="A240" s="13">
        <v>46023</v>
      </c>
      <c r="B240" s="14" t="s">
        <v>10459</v>
      </c>
      <c r="C240" s="15">
        <v>205.35</v>
      </c>
      <c r="D240" s="14">
        <v>160796155</v>
      </c>
      <c r="E240" s="14" t="s">
        <v>10619</v>
      </c>
      <c r="F240" s="14" t="s">
        <v>10461</v>
      </c>
      <c r="G240" s="13">
        <v>46100</v>
      </c>
      <c r="H240" s="16">
        <v>41.07</v>
      </c>
      <c r="I240" s="15">
        <v>41.07</v>
      </c>
      <c r="J240" s="15">
        <v>41.07</v>
      </c>
      <c r="K240" s="15">
        <v>41.07</v>
      </c>
      <c r="L240" s="15">
        <v>41.07</v>
      </c>
    </row>
    <row r="241" spans="1:12" x14ac:dyDescent="0.2">
      <c r="A241" s="13">
        <v>46023</v>
      </c>
      <c r="B241" s="14" t="s">
        <v>10459</v>
      </c>
      <c r="C241" s="15">
        <v>1223.44</v>
      </c>
      <c r="D241" s="14">
        <v>150018582</v>
      </c>
      <c r="E241" s="14" t="s">
        <v>10620</v>
      </c>
      <c r="F241" s="14" t="s">
        <v>10461</v>
      </c>
      <c r="G241" s="13">
        <v>46100</v>
      </c>
      <c r="H241" s="16">
        <v>244.69</v>
      </c>
      <c r="I241" s="15">
        <v>244.69</v>
      </c>
      <c r="J241" s="15">
        <v>244.69</v>
      </c>
      <c r="K241" s="15">
        <v>244.69</v>
      </c>
      <c r="L241" s="15">
        <v>244.69</v>
      </c>
    </row>
    <row r="242" spans="1:12" x14ac:dyDescent="0.2">
      <c r="A242" s="13">
        <v>46023</v>
      </c>
      <c r="B242" s="14" t="s">
        <v>10459</v>
      </c>
      <c r="C242" s="15">
        <v>297.75</v>
      </c>
      <c r="D242" s="14">
        <v>11971983</v>
      </c>
      <c r="E242" s="14" t="s">
        <v>10621</v>
      </c>
      <c r="F242" s="14" t="s">
        <v>10461</v>
      </c>
      <c r="G242" s="13">
        <v>46100</v>
      </c>
      <c r="H242" s="16">
        <v>59.55</v>
      </c>
      <c r="I242" s="15">
        <v>59.55</v>
      </c>
      <c r="J242" s="15">
        <v>59.55</v>
      </c>
      <c r="K242" s="15">
        <v>59.55</v>
      </c>
      <c r="L242" s="15">
        <v>59.55</v>
      </c>
    </row>
    <row r="243" spans="1:12" x14ac:dyDescent="0.2">
      <c r="A243" s="13">
        <v>46023</v>
      </c>
      <c r="B243" s="14" t="s">
        <v>10459</v>
      </c>
      <c r="C243" s="15">
        <v>342.72</v>
      </c>
      <c r="D243" s="14">
        <v>417491</v>
      </c>
      <c r="E243" s="14" t="s">
        <v>10622</v>
      </c>
      <c r="F243" s="14" t="s">
        <v>10461</v>
      </c>
      <c r="G243" s="13">
        <v>46100</v>
      </c>
      <c r="H243" s="16">
        <v>68.540000000000006</v>
      </c>
      <c r="I243" s="15">
        <v>68.540000000000006</v>
      </c>
      <c r="J243" s="15">
        <v>68.540000000000006</v>
      </c>
      <c r="K243" s="15">
        <v>68.540000000000006</v>
      </c>
      <c r="L243" s="15">
        <v>68.540000000000006</v>
      </c>
    </row>
    <row r="244" spans="1:12" x14ac:dyDescent="0.2">
      <c r="A244" s="13">
        <v>46023</v>
      </c>
      <c r="B244" s="14" t="s">
        <v>10459</v>
      </c>
      <c r="C244" s="15">
        <v>310.04000000000002</v>
      </c>
      <c r="D244" s="14">
        <v>160260501</v>
      </c>
      <c r="E244" s="14" t="s">
        <v>10623</v>
      </c>
      <c r="F244" s="14" t="s">
        <v>10461</v>
      </c>
      <c r="G244" s="13">
        <v>46101</v>
      </c>
      <c r="H244" s="16">
        <v>62.01</v>
      </c>
      <c r="I244" s="15">
        <v>62.01</v>
      </c>
      <c r="J244" s="15">
        <v>62.01</v>
      </c>
      <c r="K244" s="15">
        <v>62.01</v>
      </c>
      <c r="L244" s="15">
        <v>62.01</v>
      </c>
    </row>
    <row r="245" spans="1:12" x14ac:dyDescent="0.2">
      <c r="A245" s="13">
        <v>46023</v>
      </c>
      <c r="B245" s="14" t="s">
        <v>10459</v>
      </c>
      <c r="C245" s="15">
        <v>217.86</v>
      </c>
      <c r="D245" s="14">
        <v>2532727</v>
      </c>
      <c r="E245" s="14" t="s">
        <v>10624</v>
      </c>
      <c r="F245" s="14" t="s">
        <v>10461</v>
      </c>
      <c r="G245" s="13">
        <v>46101</v>
      </c>
      <c r="H245" s="16">
        <v>43.57</v>
      </c>
      <c r="I245" s="15">
        <v>43.57</v>
      </c>
      <c r="J245" s="15">
        <v>43.57</v>
      </c>
      <c r="K245" s="15">
        <v>43.57</v>
      </c>
      <c r="L245" s="15">
        <v>43.57</v>
      </c>
    </row>
    <row r="246" spans="1:12" x14ac:dyDescent="0.2">
      <c r="A246" s="13">
        <v>46023</v>
      </c>
      <c r="B246" s="14" t="s">
        <v>10459</v>
      </c>
      <c r="C246" s="15">
        <v>239.72</v>
      </c>
      <c r="D246" s="14">
        <v>92720374</v>
      </c>
      <c r="E246" s="14" t="s">
        <v>10625</v>
      </c>
      <c r="F246" s="14" t="s">
        <v>10461</v>
      </c>
      <c r="G246" s="13">
        <v>46101</v>
      </c>
      <c r="H246" s="16">
        <v>47.94</v>
      </c>
      <c r="I246" s="15">
        <v>47.94</v>
      </c>
      <c r="J246" s="15">
        <v>47.94</v>
      </c>
      <c r="K246" s="15">
        <v>47.94</v>
      </c>
      <c r="L246" s="15">
        <v>47.94</v>
      </c>
    </row>
    <row r="247" spans="1:12" x14ac:dyDescent="0.2">
      <c r="A247" s="13">
        <v>46023</v>
      </c>
      <c r="B247" s="14" t="s">
        <v>10459</v>
      </c>
      <c r="C247" s="15">
        <v>530.96</v>
      </c>
      <c r="D247" s="14">
        <v>160473856</v>
      </c>
      <c r="E247" s="14" t="s">
        <v>1991</v>
      </c>
      <c r="F247" s="14" t="s">
        <v>10461</v>
      </c>
      <c r="G247" s="13">
        <v>46101</v>
      </c>
      <c r="H247" s="16">
        <v>106.19</v>
      </c>
      <c r="I247" s="15">
        <v>106.19</v>
      </c>
      <c r="J247" s="15">
        <v>106.19</v>
      </c>
      <c r="K247" s="15">
        <v>106.19</v>
      </c>
      <c r="L247" s="15">
        <v>106.19</v>
      </c>
    </row>
    <row r="248" spans="1:12" x14ac:dyDescent="0.2">
      <c r="A248" s="13">
        <v>46023</v>
      </c>
      <c r="B248" s="14" t="s">
        <v>10459</v>
      </c>
      <c r="C248" s="15">
        <v>6896.71</v>
      </c>
      <c r="D248" s="14">
        <v>150378488</v>
      </c>
      <c r="E248" s="14" t="s">
        <v>10626</v>
      </c>
      <c r="F248" s="14" t="s">
        <v>10461</v>
      </c>
      <c r="G248" s="13">
        <v>46101</v>
      </c>
      <c r="H248" s="16">
        <v>1379.34</v>
      </c>
      <c r="I248" s="15">
        <v>1379.34</v>
      </c>
      <c r="J248" s="15">
        <v>1379.34</v>
      </c>
      <c r="K248" s="15">
        <v>1379.34</v>
      </c>
      <c r="L248" s="15">
        <v>1379.34</v>
      </c>
    </row>
    <row r="249" spans="1:12" x14ac:dyDescent="0.2">
      <c r="A249" s="13">
        <v>46023</v>
      </c>
      <c r="B249" s="14" t="s">
        <v>10459</v>
      </c>
      <c r="C249" s="15">
        <v>246.82</v>
      </c>
      <c r="D249" s="14">
        <v>55750702</v>
      </c>
      <c r="E249" s="14" t="s">
        <v>10627</v>
      </c>
      <c r="F249" s="14" t="s">
        <v>10461</v>
      </c>
      <c r="G249" s="13">
        <v>46101</v>
      </c>
      <c r="H249" s="16">
        <v>49.36</v>
      </c>
      <c r="I249" s="15">
        <v>49.36</v>
      </c>
      <c r="J249" s="15">
        <v>49.36</v>
      </c>
      <c r="K249" s="15">
        <v>49.36</v>
      </c>
      <c r="L249" s="15">
        <v>49.36</v>
      </c>
    </row>
    <row r="250" spans="1:12" x14ac:dyDescent="0.2">
      <c r="A250" s="13">
        <v>46023</v>
      </c>
      <c r="B250" s="14" t="s">
        <v>10459</v>
      </c>
      <c r="C250" s="15">
        <v>501.98</v>
      </c>
      <c r="D250" s="14">
        <v>3030974897</v>
      </c>
      <c r="E250" s="14" t="s">
        <v>6086</v>
      </c>
      <c r="F250" s="14" t="s">
        <v>10461</v>
      </c>
      <c r="G250" s="13">
        <v>46101</v>
      </c>
      <c r="H250" s="16">
        <v>100.4</v>
      </c>
      <c r="I250" s="15">
        <v>100.4</v>
      </c>
      <c r="J250" s="15">
        <v>100.4</v>
      </c>
      <c r="K250" s="15">
        <v>100.4</v>
      </c>
      <c r="L250" s="15">
        <v>100.4</v>
      </c>
    </row>
    <row r="251" spans="1:12" x14ac:dyDescent="0.2">
      <c r="A251" s="13">
        <v>46023</v>
      </c>
      <c r="B251" s="14" t="s">
        <v>10459</v>
      </c>
      <c r="C251" s="15">
        <v>293.08999999999997</v>
      </c>
      <c r="D251" s="14">
        <v>40430685</v>
      </c>
      <c r="E251" s="14" t="s">
        <v>10628</v>
      </c>
      <c r="F251" s="14" t="s">
        <v>10461</v>
      </c>
      <c r="G251" s="13">
        <v>46101</v>
      </c>
      <c r="H251" s="16">
        <v>58.62</v>
      </c>
      <c r="I251" s="15">
        <v>58.62</v>
      </c>
      <c r="J251" s="15">
        <v>58.62</v>
      </c>
      <c r="K251" s="15">
        <v>58.62</v>
      </c>
      <c r="L251" s="15">
        <v>58.62</v>
      </c>
    </row>
    <row r="252" spans="1:12" x14ac:dyDescent="0.2">
      <c r="A252" s="13">
        <v>46023</v>
      </c>
      <c r="B252" s="14" t="s">
        <v>10459</v>
      </c>
      <c r="C252" s="15">
        <v>213.51</v>
      </c>
      <c r="D252" s="14">
        <v>71882987</v>
      </c>
      <c r="E252" s="14" t="s">
        <v>4577</v>
      </c>
      <c r="F252" s="14" t="s">
        <v>10461</v>
      </c>
      <c r="G252" s="13">
        <v>46101</v>
      </c>
      <c r="H252" s="16">
        <v>42.7</v>
      </c>
      <c r="I252" s="15">
        <v>42.7</v>
      </c>
      <c r="J252" s="15">
        <v>42.7</v>
      </c>
      <c r="K252" s="15">
        <v>42.7</v>
      </c>
      <c r="L252" s="15">
        <v>42.7</v>
      </c>
    </row>
    <row r="253" spans="1:12" x14ac:dyDescent="0.2">
      <c r="A253" s="13">
        <v>46023</v>
      </c>
      <c r="B253" s="14" t="s">
        <v>10459</v>
      </c>
      <c r="C253" s="15">
        <v>314.27999999999997</v>
      </c>
      <c r="D253" s="14">
        <v>150860583</v>
      </c>
      <c r="E253" s="14" t="s">
        <v>10629</v>
      </c>
      <c r="F253" s="14" t="s">
        <v>10461</v>
      </c>
      <c r="G253" s="13">
        <v>46101</v>
      </c>
      <c r="H253" s="16">
        <v>62.86</v>
      </c>
      <c r="I253" s="15">
        <v>62.86</v>
      </c>
      <c r="J253" s="15">
        <v>62.86</v>
      </c>
      <c r="K253" s="15">
        <v>62.86</v>
      </c>
      <c r="L253" s="15">
        <v>62.86</v>
      </c>
    </row>
    <row r="254" spans="1:12" x14ac:dyDescent="0.2">
      <c r="A254" s="13">
        <v>46023</v>
      </c>
      <c r="B254" s="14" t="s">
        <v>10459</v>
      </c>
      <c r="C254" s="15">
        <v>487.33</v>
      </c>
      <c r="D254" s="14">
        <v>10014313675</v>
      </c>
      <c r="E254" s="14" t="s">
        <v>2962</v>
      </c>
      <c r="F254" s="14" t="s">
        <v>10461</v>
      </c>
      <c r="G254" s="13">
        <v>46101</v>
      </c>
      <c r="H254" s="16">
        <v>97.47</v>
      </c>
      <c r="I254" s="15">
        <v>97.47</v>
      </c>
      <c r="J254" s="15">
        <v>97.47</v>
      </c>
      <c r="K254" s="15">
        <v>97.47</v>
      </c>
      <c r="L254" s="15">
        <v>97.47</v>
      </c>
    </row>
    <row r="255" spans="1:12" x14ac:dyDescent="0.2">
      <c r="A255" s="13">
        <v>46023</v>
      </c>
      <c r="B255" s="14" t="s">
        <v>10459</v>
      </c>
      <c r="C255" s="15">
        <v>330.83</v>
      </c>
      <c r="D255" s="14">
        <v>16803540</v>
      </c>
      <c r="E255" s="14" t="s">
        <v>10630</v>
      </c>
      <c r="F255" s="14" t="s">
        <v>10461</v>
      </c>
      <c r="G255" s="13">
        <v>46101</v>
      </c>
      <c r="H255" s="16">
        <v>66.17</v>
      </c>
      <c r="I255" s="15">
        <v>66.17</v>
      </c>
      <c r="J255" s="15">
        <v>66.17</v>
      </c>
      <c r="K255" s="15">
        <v>66.17</v>
      </c>
      <c r="L255" s="15">
        <v>66.17</v>
      </c>
    </row>
    <row r="256" spans="1:12" x14ac:dyDescent="0.2">
      <c r="A256" s="13">
        <v>46023</v>
      </c>
      <c r="B256" s="14" t="s">
        <v>10459</v>
      </c>
      <c r="C256" s="15">
        <v>248.46</v>
      </c>
      <c r="D256" s="14">
        <v>90734149</v>
      </c>
      <c r="E256" s="14" t="s">
        <v>10631</v>
      </c>
      <c r="F256" s="14" t="s">
        <v>10461</v>
      </c>
      <c r="G256" s="13">
        <v>46101</v>
      </c>
      <c r="H256" s="16">
        <v>49.69</v>
      </c>
      <c r="I256" s="15">
        <v>49.69</v>
      </c>
      <c r="J256" s="15">
        <v>49.69</v>
      </c>
      <c r="K256" s="15">
        <v>49.69</v>
      </c>
      <c r="L256" s="15">
        <v>49.69</v>
      </c>
    </row>
    <row r="257" spans="1:12" x14ac:dyDescent="0.2">
      <c r="A257" s="13">
        <v>46023</v>
      </c>
      <c r="B257" s="14" t="s">
        <v>10459</v>
      </c>
      <c r="C257" s="15">
        <v>1527.2</v>
      </c>
      <c r="D257" s="14">
        <v>34117229</v>
      </c>
      <c r="E257" s="14" t="s">
        <v>10632</v>
      </c>
      <c r="F257" s="14" t="s">
        <v>10461</v>
      </c>
      <c r="G257" s="13">
        <v>46101</v>
      </c>
      <c r="H257" s="16">
        <v>305.44</v>
      </c>
      <c r="I257" s="15">
        <v>305.44</v>
      </c>
      <c r="J257" s="15">
        <v>305.44</v>
      </c>
      <c r="K257" s="15">
        <v>305.44</v>
      </c>
      <c r="L257" s="15">
        <v>305.44</v>
      </c>
    </row>
    <row r="258" spans="1:12" x14ac:dyDescent="0.2">
      <c r="A258" s="13">
        <v>46023</v>
      </c>
      <c r="B258" s="14" t="s">
        <v>10459</v>
      </c>
      <c r="C258" s="15">
        <v>168.58</v>
      </c>
      <c r="D258" s="14">
        <v>10016851313</v>
      </c>
      <c r="E258" s="14" t="s">
        <v>10633</v>
      </c>
      <c r="F258" s="14" t="s">
        <v>10461</v>
      </c>
      <c r="G258" s="13">
        <v>46101</v>
      </c>
      <c r="H258" s="16">
        <v>33.72</v>
      </c>
      <c r="I258" s="15">
        <v>33.72</v>
      </c>
      <c r="J258" s="15">
        <v>33.72</v>
      </c>
      <c r="K258" s="15">
        <v>33.72</v>
      </c>
      <c r="L258" s="15">
        <v>33.72</v>
      </c>
    </row>
    <row r="259" spans="1:12" x14ac:dyDescent="0.2">
      <c r="A259" s="13">
        <v>46023</v>
      </c>
      <c r="B259" s="14" t="s">
        <v>10459</v>
      </c>
      <c r="C259" s="15">
        <v>292.83999999999997</v>
      </c>
      <c r="D259" s="14">
        <v>10035183150</v>
      </c>
      <c r="E259" s="14" t="s">
        <v>828</v>
      </c>
      <c r="F259" s="14" t="s">
        <v>10461</v>
      </c>
      <c r="G259" s="13">
        <v>46102</v>
      </c>
      <c r="H259" s="16">
        <v>58.57</v>
      </c>
      <c r="I259" s="15">
        <v>58.57</v>
      </c>
      <c r="J259" s="15">
        <v>58.57</v>
      </c>
      <c r="K259" s="15">
        <v>58.57</v>
      </c>
      <c r="L259" s="15">
        <v>58.57</v>
      </c>
    </row>
    <row r="260" spans="1:12" x14ac:dyDescent="0.2">
      <c r="A260" s="13">
        <v>46023</v>
      </c>
      <c r="B260" s="14" t="s">
        <v>10459</v>
      </c>
      <c r="C260" s="15">
        <v>273.85000000000002</v>
      </c>
      <c r="D260" s="14">
        <v>73038091</v>
      </c>
      <c r="E260" s="14" t="s">
        <v>10634</v>
      </c>
      <c r="F260" s="14" t="s">
        <v>10461</v>
      </c>
      <c r="G260" s="13">
        <v>46102</v>
      </c>
      <c r="H260" s="16">
        <v>54.77</v>
      </c>
      <c r="I260" s="15">
        <v>54.77</v>
      </c>
      <c r="J260" s="15">
        <v>54.77</v>
      </c>
      <c r="K260" s="15">
        <v>54.77</v>
      </c>
      <c r="L260" s="15">
        <v>54.77</v>
      </c>
    </row>
    <row r="261" spans="1:12" x14ac:dyDescent="0.2">
      <c r="A261" s="13">
        <v>46023</v>
      </c>
      <c r="B261" s="14" t="s">
        <v>10459</v>
      </c>
      <c r="C261" s="15">
        <v>629.05999999999995</v>
      </c>
      <c r="D261" s="14">
        <v>88314103</v>
      </c>
      <c r="E261" s="14" t="s">
        <v>10635</v>
      </c>
      <c r="F261" s="14" t="s">
        <v>10461</v>
      </c>
      <c r="G261" s="13">
        <v>46102</v>
      </c>
      <c r="H261" s="16">
        <v>125.81</v>
      </c>
      <c r="I261" s="15">
        <v>125.81</v>
      </c>
      <c r="J261" s="15">
        <v>125.81</v>
      </c>
      <c r="K261" s="15">
        <v>125.81</v>
      </c>
      <c r="L261" s="15">
        <v>125.81</v>
      </c>
    </row>
    <row r="262" spans="1:12" x14ac:dyDescent="0.2">
      <c r="A262" s="13">
        <v>46023</v>
      </c>
      <c r="B262" s="14" t="s">
        <v>10459</v>
      </c>
      <c r="C262" s="15">
        <v>376.98</v>
      </c>
      <c r="D262" s="14">
        <v>17164928</v>
      </c>
      <c r="E262" s="14" t="s">
        <v>840</v>
      </c>
      <c r="F262" s="14" t="s">
        <v>10461</v>
      </c>
      <c r="G262" s="13">
        <v>46102</v>
      </c>
      <c r="H262" s="16">
        <v>75.400000000000006</v>
      </c>
      <c r="I262" s="15">
        <v>75.400000000000006</v>
      </c>
      <c r="J262" s="15">
        <v>75.400000000000006</v>
      </c>
      <c r="K262" s="15">
        <v>75.400000000000006</v>
      </c>
      <c r="L262" s="15">
        <v>75.400000000000006</v>
      </c>
    </row>
    <row r="263" spans="1:12" x14ac:dyDescent="0.2">
      <c r="A263" s="13">
        <v>46023</v>
      </c>
      <c r="B263" s="14" t="s">
        <v>10459</v>
      </c>
      <c r="C263" s="15">
        <v>6091.33</v>
      </c>
      <c r="D263" s="14">
        <v>52483207</v>
      </c>
      <c r="E263" s="14" t="s">
        <v>9810</v>
      </c>
      <c r="F263" s="14" t="s">
        <v>10461</v>
      </c>
      <c r="G263" s="13">
        <v>46102</v>
      </c>
      <c r="H263" s="16">
        <v>1218.27</v>
      </c>
      <c r="I263" s="15">
        <v>1218.27</v>
      </c>
      <c r="J263" s="15">
        <v>1218.27</v>
      </c>
      <c r="K263" s="15">
        <v>1218.27</v>
      </c>
      <c r="L263" s="15">
        <v>1218.27</v>
      </c>
    </row>
    <row r="264" spans="1:12" x14ac:dyDescent="0.2">
      <c r="A264" s="13">
        <v>46023</v>
      </c>
      <c r="B264" s="14" t="s">
        <v>10459</v>
      </c>
      <c r="C264" s="15">
        <v>202.04</v>
      </c>
      <c r="D264" s="14">
        <v>100974112</v>
      </c>
      <c r="E264" s="14" t="s">
        <v>10636</v>
      </c>
      <c r="F264" s="14" t="s">
        <v>10461</v>
      </c>
      <c r="G264" s="13">
        <v>46102</v>
      </c>
      <c r="H264" s="16">
        <v>40.409999999999997</v>
      </c>
      <c r="I264" s="15">
        <v>40.409999999999997</v>
      </c>
      <c r="J264" s="15">
        <v>40.409999999999997</v>
      </c>
      <c r="K264" s="15">
        <v>40.409999999999997</v>
      </c>
      <c r="L264" s="15">
        <v>40.409999999999997</v>
      </c>
    </row>
    <row r="265" spans="1:12" x14ac:dyDescent="0.2">
      <c r="A265" s="13">
        <v>46023</v>
      </c>
      <c r="B265" s="14" t="s">
        <v>10459</v>
      </c>
      <c r="C265" s="15">
        <v>313.44</v>
      </c>
      <c r="D265" s="14">
        <v>95683755</v>
      </c>
      <c r="E265" s="14" t="s">
        <v>10637</v>
      </c>
      <c r="F265" s="14" t="s">
        <v>10461</v>
      </c>
      <c r="G265" s="13">
        <v>46102</v>
      </c>
      <c r="H265" s="16">
        <v>62.69</v>
      </c>
      <c r="I265" s="15">
        <v>62.69</v>
      </c>
      <c r="J265" s="15">
        <v>62.69</v>
      </c>
      <c r="K265" s="15">
        <v>62.69</v>
      </c>
      <c r="L265" s="15">
        <v>62.69</v>
      </c>
    </row>
    <row r="266" spans="1:12" x14ac:dyDescent="0.2">
      <c r="A266" s="13">
        <v>46023</v>
      </c>
      <c r="B266" s="14" t="s">
        <v>10459</v>
      </c>
      <c r="C266" s="15">
        <v>241.74</v>
      </c>
      <c r="D266" s="14">
        <v>16634837</v>
      </c>
      <c r="E266" s="17" t="s">
        <v>1809</v>
      </c>
      <c r="F266" s="14" t="s">
        <v>10461</v>
      </c>
      <c r="G266" s="13">
        <v>46102</v>
      </c>
      <c r="H266" s="16">
        <v>48.35</v>
      </c>
      <c r="I266" s="15">
        <v>48.35</v>
      </c>
      <c r="J266" s="15">
        <v>48.35</v>
      </c>
      <c r="K266" s="15">
        <v>48.35</v>
      </c>
      <c r="L266" s="15">
        <v>48.35</v>
      </c>
    </row>
    <row r="267" spans="1:12" x14ac:dyDescent="0.2">
      <c r="A267" s="13">
        <v>46023</v>
      </c>
      <c r="B267" s="14" t="s">
        <v>10459</v>
      </c>
      <c r="C267" s="15">
        <v>212.18</v>
      </c>
      <c r="D267" s="14">
        <v>16634829</v>
      </c>
      <c r="E267" s="17" t="s">
        <v>1809</v>
      </c>
      <c r="F267" s="14" t="s">
        <v>10461</v>
      </c>
      <c r="G267" s="13">
        <v>46102</v>
      </c>
      <c r="H267" s="16">
        <v>42.44</v>
      </c>
      <c r="I267" s="15">
        <v>42.44</v>
      </c>
      <c r="J267" s="15">
        <v>42.44</v>
      </c>
      <c r="K267" s="15">
        <v>42.44</v>
      </c>
      <c r="L267" s="15">
        <v>42.44</v>
      </c>
    </row>
    <row r="268" spans="1:12" x14ac:dyDescent="0.2">
      <c r="A268" s="13">
        <v>46023</v>
      </c>
      <c r="B268" s="14" t="s">
        <v>10459</v>
      </c>
      <c r="C268" s="15">
        <v>374.5</v>
      </c>
      <c r="D268" s="14">
        <v>16608562</v>
      </c>
      <c r="E268" s="14" t="s">
        <v>2970</v>
      </c>
      <c r="F268" s="14" t="s">
        <v>10461</v>
      </c>
      <c r="G268" s="13">
        <v>46102</v>
      </c>
      <c r="H268" s="16">
        <v>74.900000000000006</v>
      </c>
      <c r="I268" s="15">
        <v>74.900000000000006</v>
      </c>
      <c r="J268" s="15">
        <v>74.900000000000006</v>
      </c>
      <c r="K268" s="15">
        <v>74.900000000000006</v>
      </c>
      <c r="L268" s="15">
        <v>74.900000000000006</v>
      </c>
    </row>
    <row r="269" spans="1:12" x14ac:dyDescent="0.2">
      <c r="A269" s="13">
        <v>46023</v>
      </c>
      <c r="B269" s="14" t="s">
        <v>10459</v>
      </c>
      <c r="C269" s="15">
        <v>549.89</v>
      </c>
      <c r="D269" s="14">
        <v>1290045826</v>
      </c>
      <c r="E269" s="14" t="s">
        <v>10638</v>
      </c>
      <c r="F269" s="14" t="s">
        <v>10461</v>
      </c>
      <c r="G269" s="13">
        <v>46102</v>
      </c>
      <c r="H269" s="16">
        <v>109.98</v>
      </c>
      <c r="I269" s="15">
        <v>109.98</v>
      </c>
      <c r="J269" s="15">
        <v>109.98</v>
      </c>
      <c r="K269" s="15">
        <v>109.98</v>
      </c>
      <c r="L269" s="15">
        <v>109.98</v>
      </c>
    </row>
    <row r="270" spans="1:12" x14ac:dyDescent="0.2">
      <c r="A270" s="13">
        <v>46023</v>
      </c>
      <c r="B270" s="14" t="s">
        <v>10459</v>
      </c>
      <c r="C270" s="15">
        <v>96.35</v>
      </c>
      <c r="D270" s="14">
        <v>10023031717</v>
      </c>
      <c r="E270" s="14" t="s">
        <v>3647</v>
      </c>
      <c r="F270" s="14" t="s">
        <v>10461</v>
      </c>
      <c r="G270" s="13">
        <v>46102</v>
      </c>
      <c r="H270" s="16">
        <v>19.27</v>
      </c>
      <c r="I270" s="15">
        <v>19.27</v>
      </c>
      <c r="J270" s="15">
        <v>19.27</v>
      </c>
      <c r="K270" s="15">
        <v>19.27</v>
      </c>
      <c r="L270" s="15">
        <v>19.27</v>
      </c>
    </row>
    <row r="271" spans="1:12" x14ac:dyDescent="0.2">
      <c r="A271" s="13">
        <v>46023</v>
      </c>
      <c r="B271" s="14" t="s">
        <v>10459</v>
      </c>
      <c r="C271" s="15">
        <v>690.45</v>
      </c>
      <c r="D271" s="14">
        <v>20846614</v>
      </c>
      <c r="E271" s="14" t="s">
        <v>10639</v>
      </c>
      <c r="F271" s="14" t="s">
        <v>10461</v>
      </c>
      <c r="G271" s="13">
        <v>46102</v>
      </c>
      <c r="H271" s="16">
        <v>138.09</v>
      </c>
      <c r="I271" s="15">
        <v>138.09</v>
      </c>
      <c r="J271" s="15">
        <v>138.09</v>
      </c>
      <c r="K271" s="15">
        <v>138.09</v>
      </c>
      <c r="L271" s="15">
        <v>138.09</v>
      </c>
    </row>
    <row r="272" spans="1:12" x14ac:dyDescent="0.2">
      <c r="A272" s="13">
        <v>46023</v>
      </c>
      <c r="B272" s="14" t="s">
        <v>10459</v>
      </c>
      <c r="C272" s="15">
        <v>248.57</v>
      </c>
      <c r="D272" s="14">
        <v>10008674610</v>
      </c>
      <c r="E272" s="14" t="s">
        <v>656</v>
      </c>
      <c r="F272" s="14" t="s">
        <v>10461</v>
      </c>
      <c r="G272" s="13">
        <v>46102</v>
      </c>
      <c r="H272" s="16">
        <v>49.71</v>
      </c>
      <c r="I272" s="15">
        <v>49.71</v>
      </c>
      <c r="J272" s="15">
        <v>49.71</v>
      </c>
      <c r="K272" s="15">
        <v>49.71</v>
      </c>
      <c r="L272" s="15">
        <v>49.71</v>
      </c>
    </row>
    <row r="273" spans="1:12" x14ac:dyDescent="0.2">
      <c r="A273" s="13">
        <v>46023</v>
      </c>
      <c r="B273" s="14" t="s">
        <v>10459</v>
      </c>
      <c r="C273" s="15">
        <v>127.23</v>
      </c>
      <c r="D273" s="14">
        <v>85389439</v>
      </c>
      <c r="E273" s="14" t="s">
        <v>4203</v>
      </c>
      <c r="F273" s="14" t="s">
        <v>10461</v>
      </c>
      <c r="G273" s="13">
        <v>46102</v>
      </c>
      <c r="H273" s="16">
        <v>25.45</v>
      </c>
      <c r="I273" s="15">
        <v>25.45</v>
      </c>
      <c r="J273" s="15">
        <v>25.45</v>
      </c>
      <c r="K273" s="15">
        <v>25.45</v>
      </c>
      <c r="L273" s="15">
        <v>25.45</v>
      </c>
    </row>
  </sheetData>
  <mergeCells count="1">
    <mergeCell ref="A1:L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E2BB-2D15-FC4D-9BA4-8C847E13C031}">
  <dimension ref="A1:O2874"/>
  <sheetViews>
    <sheetView workbookViewId="0">
      <selection activeCell="B1" sqref="B1:O1"/>
    </sheetView>
  </sheetViews>
  <sheetFormatPr baseColWidth="10" defaultRowHeight="15" x14ac:dyDescent="0.2"/>
  <cols>
    <col min="1" max="1" width="43.5" customWidth="1"/>
    <col min="2" max="3" width="26" customWidth="1"/>
    <col min="4" max="4" width="15.6640625" customWidth="1"/>
    <col min="5" max="5" width="23.6640625" customWidth="1"/>
    <col min="6" max="6" width="21.33203125" customWidth="1"/>
    <col min="7" max="12" width="25.5" customWidth="1"/>
    <col min="13" max="15" width="24.5" customWidth="1"/>
  </cols>
  <sheetData>
    <row r="1" spans="1:15" x14ac:dyDescent="0.2">
      <c r="A1" t="s">
        <v>10640</v>
      </c>
      <c r="B1" t="s">
        <v>10641</v>
      </c>
      <c r="C1" t="s">
        <v>10642</v>
      </c>
      <c r="D1" t="s">
        <v>10643</v>
      </c>
      <c r="E1" t="s">
        <v>10644</v>
      </c>
      <c r="F1" t="s">
        <v>10645</v>
      </c>
      <c r="G1" t="s">
        <v>10646</v>
      </c>
      <c r="H1" t="s">
        <v>10647</v>
      </c>
      <c r="I1" t="s">
        <v>10648</v>
      </c>
      <c r="J1" t="s">
        <v>10649</v>
      </c>
      <c r="K1" t="s">
        <v>10650</v>
      </c>
      <c r="L1" t="s">
        <v>10651</v>
      </c>
      <c r="M1" t="s">
        <v>10652</v>
      </c>
      <c r="N1" t="s">
        <v>10653</v>
      </c>
      <c r="O1" t="s">
        <v>10654</v>
      </c>
    </row>
    <row r="2" spans="1:15" x14ac:dyDescent="0.2">
      <c r="A2" t="s">
        <v>9463</v>
      </c>
      <c r="B2">
        <v>1</v>
      </c>
      <c r="C2">
        <v>1</v>
      </c>
      <c r="D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</row>
    <row r="3" spans="1:15" x14ac:dyDescent="0.2">
      <c r="A3" t="s">
        <v>2408</v>
      </c>
      <c r="B3">
        <v>1</v>
      </c>
      <c r="C3">
        <v>1</v>
      </c>
      <c r="D3">
        <v>1</v>
      </c>
      <c r="F3">
        <v>1</v>
      </c>
      <c r="G3">
        <v>1</v>
      </c>
      <c r="N3">
        <v>1</v>
      </c>
      <c r="O3">
        <v>1</v>
      </c>
    </row>
    <row r="4" spans="1:15" x14ac:dyDescent="0.2">
      <c r="A4" t="s">
        <v>6506</v>
      </c>
      <c r="B4">
        <v>1</v>
      </c>
      <c r="D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N4">
        <v>1</v>
      </c>
      <c r="O4">
        <v>1</v>
      </c>
    </row>
    <row r="5" spans="1:15" x14ac:dyDescent="0.2">
      <c r="A5" t="s">
        <v>5416</v>
      </c>
      <c r="B5">
        <v>1</v>
      </c>
      <c r="D5">
        <v>5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N5">
        <v>1</v>
      </c>
      <c r="O5">
        <v>1</v>
      </c>
    </row>
    <row r="6" spans="1:15" x14ac:dyDescent="0.2">
      <c r="A6" t="s">
        <v>9434</v>
      </c>
      <c r="B6">
        <v>1</v>
      </c>
      <c r="D6">
        <v>44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N6">
        <v>1</v>
      </c>
      <c r="O6">
        <v>1</v>
      </c>
    </row>
    <row r="7" spans="1:15" x14ac:dyDescent="0.2">
      <c r="A7" t="s">
        <v>7269</v>
      </c>
      <c r="B7">
        <v>1</v>
      </c>
      <c r="C7">
        <v>2</v>
      </c>
      <c r="D7">
        <v>22</v>
      </c>
      <c r="F7">
        <v>1</v>
      </c>
      <c r="G7">
        <v>1</v>
      </c>
      <c r="H7">
        <v>1</v>
      </c>
      <c r="I7">
        <v>1</v>
      </c>
      <c r="J7">
        <v>1</v>
      </c>
      <c r="N7">
        <v>1</v>
      </c>
      <c r="O7">
        <v>1</v>
      </c>
    </row>
    <row r="8" spans="1:15" x14ac:dyDescent="0.2">
      <c r="A8" t="s">
        <v>9383</v>
      </c>
      <c r="B8">
        <v>1</v>
      </c>
      <c r="D8">
        <v>6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N8">
        <v>1</v>
      </c>
      <c r="O8">
        <v>1</v>
      </c>
    </row>
    <row r="9" spans="1:15" x14ac:dyDescent="0.2">
      <c r="A9" t="s">
        <v>7605</v>
      </c>
      <c r="B9">
        <v>1</v>
      </c>
      <c r="D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N9">
        <v>1</v>
      </c>
      <c r="O9">
        <v>1</v>
      </c>
    </row>
    <row r="10" spans="1:15" x14ac:dyDescent="0.2">
      <c r="A10" t="s">
        <v>6946</v>
      </c>
      <c r="B10">
        <v>1</v>
      </c>
      <c r="C10">
        <v>1</v>
      </c>
      <c r="D10">
        <v>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N10">
        <v>1</v>
      </c>
      <c r="O10">
        <v>1</v>
      </c>
    </row>
    <row r="11" spans="1:15" x14ac:dyDescent="0.2">
      <c r="A11" t="s">
        <v>2559</v>
      </c>
      <c r="B11">
        <v>1</v>
      </c>
      <c r="C11">
        <v>1</v>
      </c>
      <c r="D11">
        <v>1</v>
      </c>
      <c r="F11">
        <v>1</v>
      </c>
      <c r="G11">
        <v>1</v>
      </c>
      <c r="H11">
        <v>1</v>
      </c>
      <c r="M11">
        <v>1</v>
      </c>
      <c r="N11">
        <v>1</v>
      </c>
      <c r="O11">
        <v>1</v>
      </c>
    </row>
    <row r="12" spans="1:15" x14ac:dyDescent="0.2">
      <c r="A12" t="s">
        <v>9473</v>
      </c>
      <c r="B12">
        <v>1</v>
      </c>
      <c r="D12">
        <v>1</v>
      </c>
      <c r="E12">
        <v>4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N12">
        <v>1</v>
      </c>
      <c r="O12">
        <v>1</v>
      </c>
    </row>
    <row r="13" spans="1:15" x14ac:dyDescent="0.2">
      <c r="A13" t="s">
        <v>8107</v>
      </c>
      <c r="B13">
        <v>1</v>
      </c>
      <c r="D13">
        <v>182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N13">
        <v>1</v>
      </c>
      <c r="O13">
        <v>1</v>
      </c>
    </row>
    <row r="14" spans="1:15" x14ac:dyDescent="0.2">
      <c r="A14" t="s">
        <v>7513</v>
      </c>
      <c r="B14">
        <v>1</v>
      </c>
      <c r="D14">
        <v>6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N14">
        <v>1</v>
      </c>
      <c r="O14">
        <v>1</v>
      </c>
    </row>
    <row r="15" spans="1:15" x14ac:dyDescent="0.2">
      <c r="A15" t="s">
        <v>8414</v>
      </c>
      <c r="B15">
        <v>1</v>
      </c>
      <c r="D15">
        <v>5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N15">
        <v>1</v>
      </c>
      <c r="O15">
        <v>1</v>
      </c>
    </row>
    <row r="16" spans="1:15" x14ac:dyDescent="0.2">
      <c r="A16" t="s">
        <v>7390</v>
      </c>
      <c r="B16">
        <v>1</v>
      </c>
      <c r="D16">
        <v>6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N16">
        <v>1</v>
      </c>
      <c r="O16">
        <v>1</v>
      </c>
    </row>
    <row r="17" spans="1:15" x14ac:dyDescent="0.2">
      <c r="A17" t="s">
        <v>8870</v>
      </c>
      <c r="C17">
        <v>1</v>
      </c>
      <c r="D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2">
      <c r="A18" t="s">
        <v>431</v>
      </c>
      <c r="B18">
        <v>1</v>
      </c>
      <c r="C18">
        <v>1</v>
      </c>
      <c r="D18">
        <v>1</v>
      </c>
      <c r="F18">
        <v>1</v>
      </c>
      <c r="G18">
        <v>1</v>
      </c>
      <c r="N18">
        <v>1</v>
      </c>
      <c r="O18">
        <v>1</v>
      </c>
    </row>
    <row r="19" spans="1:15" x14ac:dyDescent="0.2">
      <c r="A19" t="s">
        <v>6805</v>
      </c>
      <c r="B19">
        <v>1</v>
      </c>
      <c r="D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N19">
        <v>1</v>
      </c>
      <c r="O19">
        <v>1</v>
      </c>
    </row>
    <row r="20" spans="1:15" x14ac:dyDescent="0.2">
      <c r="A20" t="s">
        <v>8412</v>
      </c>
      <c r="E20">
        <v>5</v>
      </c>
    </row>
    <row r="21" spans="1:15" x14ac:dyDescent="0.2">
      <c r="A21" t="s">
        <v>7948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">
      <c r="A22" t="s">
        <v>4668</v>
      </c>
      <c r="B22">
        <v>1</v>
      </c>
      <c r="D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N22">
        <v>1</v>
      </c>
      <c r="O22">
        <v>1</v>
      </c>
    </row>
    <row r="23" spans="1:15" x14ac:dyDescent="0.2">
      <c r="A23" t="s">
        <v>6638</v>
      </c>
      <c r="B23">
        <v>1</v>
      </c>
      <c r="D23">
        <v>2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N23">
        <v>1</v>
      </c>
      <c r="O23">
        <v>1</v>
      </c>
    </row>
    <row r="24" spans="1:15" x14ac:dyDescent="0.2">
      <c r="A24" t="s">
        <v>7292</v>
      </c>
      <c r="B24">
        <v>1</v>
      </c>
      <c r="C24">
        <v>1</v>
      </c>
      <c r="D24">
        <v>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N24">
        <v>1</v>
      </c>
      <c r="O24">
        <v>1</v>
      </c>
    </row>
    <row r="25" spans="1:15" x14ac:dyDescent="0.2">
      <c r="A25" t="s">
        <v>9022</v>
      </c>
      <c r="C25">
        <v>1</v>
      </c>
      <c r="D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2">
      <c r="A26" t="s">
        <v>7171</v>
      </c>
      <c r="B26">
        <v>1</v>
      </c>
      <c r="C26">
        <v>1</v>
      </c>
      <c r="D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">
      <c r="A27" t="s">
        <v>522</v>
      </c>
      <c r="B27">
        <v>1</v>
      </c>
      <c r="C27">
        <v>1</v>
      </c>
      <c r="D27">
        <v>1</v>
      </c>
      <c r="F27">
        <v>1</v>
      </c>
      <c r="G27">
        <v>1</v>
      </c>
      <c r="H27">
        <v>1</v>
      </c>
      <c r="M27">
        <v>1</v>
      </c>
      <c r="N27">
        <v>1</v>
      </c>
      <c r="O27">
        <v>1</v>
      </c>
    </row>
    <row r="28" spans="1:15" x14ac:dyDescent="0.2">
      <c r="A28" t="s">
        <v>5563</v>
      </c>
      <c r="B28">
        <v>1</v>
      </c>
      <c r="C28">
        <v>1</v>
      </c>
      <c r="D28">
        <v>6</v>
      </c>
      <c r="F28">
        <v>1</v>
      </c>
    </row>
    <row r="29" spans="1:15" x14ac:dyDescent="0.2">
      <c r="A29" t="s">
        <v>9136</v>
      </c>
      <c r="B29">
        <v>1</v>
      </c>
      <c r="C29">
        <v>1</v>
      </c>
      <c r="D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N29">
        <v>1</v>
      </c>
      <c r="O29">
        <v>1</v>
      </c>
    </row>
    <row r="30" spans="1:15" x14ac:dyDescent="0.2">
      <c r="A30" t="s">
        <v>3065</v>
      </c>
      <c r="B30">
        <v>1</v>
      </c>
      <c r="D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N30">
        <v>1</v>
      </c>
      <c r="O30">
        <v>1</v>
      </c>
    </row>
    <row r="31" spans="1:15" x14ac:dyDescent="0.2">
      <c r="A31" t="s">
        <v>8151</v>
      </c>
      <c r="B31">
        <v>1</v>
      </c>
      <c r="C31">
        <v>2</v>
      </c>
      <c r="D31">
        <v>1</v>
      </c>
      <c r="F31">
        <v>1</v>
      </c>
      <c r="G31">
        <v>1</v>
      </c>
      <c r="H31">
        <v>1</v>
      </c>
      <c r="I31">
        <v>1</v>
      </c>
      <c r="N31">
        <v>1</v>
      </c>
      <c r="O31">
        <v>1</v>
      </c>
    </row>
    <row r="32" spans="1:15" x14ac:dyDescent="0.2">
      <c r="A32" t="s">
        <v>8774</v>
      </c>
      <c r="E32">
        <v>5</v>
      </c>
    </row>
    <row r="33" spans="1:15" x14ac:dyDescent="0.2">
      <c r="A33" t="s">
        <v>3703</v>
      </c>
      <c r="B33">
        <v>1</v>
      </c>
      <c r="C33">
        <v>1</v>
      </c>
      <c r="D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N33">
        <v>1</v>
      </c>
      <c r="O33">
        <v>1</v>
      </c>
    </row>
    <row r="34" spans="1:15" x14ac:dyDescent="0.2">
      <c r="A34" t="s">
        <v>9158</v>
      </c>
      <c r="B34">
        <v>1</v>
      </c>
      <c r="D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N34">
        <v>1</v>
      </c>
      <c r="O34">
        <v>1</v>
      </c>
    </row>
    <row r="35" spans="1:15" x14ac:dyDescent="0.2">
      <c r="A35" t="s">
        <v>1969</v>
      </c>
      <c r="B35">
        <v>1</v>
      </c>
      <c r="C35">
        <v>1</v>
      </c>
      <c r="D35">
        <v>1</v>
      </c>
      <c r="F35">
        <v>1</v>
      </c>
      <c r="N35">
        <v>1</v>
      </c>
    </row>
    <row r="36" spans="1:15" x14ac:dyDescent="0.2">
      <c r="A36" t="s">
        <v>7161</v>
      </c>
      <c r="B36">
        <v>1</v>
      </c>
      <c r="C36">
        <v>1</v>
      </c>
      <c r="D36">
        <v>5</v>
      </c>
      <c r="F36">
        <v>1</v>
      </c>
      <c r="G36">
        <v>1</v>
      </c>
      <c r="H36">
        <v>1</v>
      </c>
      <c r="N36">
        <v>1</v>
      </c>
      <c r="O36">
        <v>1</v>
      </c>
    </row>
    <row r="37" spans="1:15" x14ac:dyDescent="0.2">
      <c r="A37" t="s">
        <v>5872</v>
      </c>
      <c r="B37">
        <v>1</v>
      </c>
      <c r="D37">
        <v>5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N37">
        <v>1</v>
      </c>
      <c r="O37">
        <v>1</v>
      </c>
    </row>
    <row r="38" spans="1:15" x14ac:dyDescent="0.2">
      <c r="A38" t="s">
        <v>8990</v>
      </c>
      <c r="C38">
        <v>1</v>
      </c>
      <c r="D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2">
      <c r="A39" t="s">
        <v>2624</v>
      </c>
      <c r="E39">
        <v>4</v>
      </c>
      <c r="L39">
        <v>1</v>
      </c>
    </row>
    <row r="40" spans="1:15" x14ac:dyDescent="0.2">
      <c r="A40" t="s">
        <v>2034</v>
      </c>
      <c r="B40">
        <v>1</v>
      </c>
      <c r="C40">
        <v>1</v>
      </c>
      <c r="D40">
        <v>1</v>
      </c>
      <c r="F40">
        <v>1</v>
      </c>
      <c r="G40">
        <v>1</v>
      </c>
      <c r="H40">
        <v>1</v>
      </c>
      <c r="M40">
        <v>1</v>
      </c>
      <c r="N40">
        <v>1</v>
      </c>
      <c r="O40">
        <v>1</v>
      </c>
    </row>
    <row r="41" spans="1:15" x14ac:dyDescent="0.2">
      <c r="A41" t="s">
        <v>5779</v>
      </c>
      <c r="B41">
        <v>1</v>
      </c>
      <c r="C41">
        <v>1</v>
      </c>
      <c r="D41">
        <v>1</v>
      </c>
      <c r="F41">
        <v>1</v>
      </c>
      <c r="M41">
        <v>1</v>
      </c>
    </row>
    <row r="42" spans="1:15" x14ac:dyDescent="0.2">
      <c r="A42" t="s">
        <v>3578</v>
      </c>
      <c r="B42">
        <v>1</v>
      </c>
      <c r="C42">
        <v>1</v>
      </c>
      <c r="D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">
      <c r="A43" t="s">
        <v>6277</v>
      </c>
      <c r="B43">
        <v>1</v>
      </c>
      <c r="C43">
        <v>1</v>
      </c>
      <c r="D43">
        <v>9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">
      <c r="A44" t="s">
        <v>7177</v>
      </c>
      <c r="B44">
        <v>1</v>
      </c>
      <c r="C44">
        <v>1</v>
      </c>
      <c r="D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2">
      <c r="A45" t="s">
        <v>7620</v>
      </c>
      <c r="B45">
        <v>1</v>
      </c>
      <c r="D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N45">
        <v>1</v>
      </c>
      <c r="O45">
        <v>1</v>
      </c>
    </row>
    <row r="46" spans="1:15" x14ac:dyDescent="0.2">
      <c r="A46" t="s">
        <v>10221</v>
      </c>
      <c r="D46">
        <v>1</v>
      </c>
      <c r="E46">
        <v>2</v>
      </c>
      <c r="J46">
        <v>1</v>
      </c>
      <c r="K46">
        <v>1</v>
      </c>
      <c r="L46">
        <v>1</v>
      </c>
    </row>
    <row r="47" spans="1:15" x14ac:dyDescent="0.2">
      <c r="A47" t="s">
        <v>9144</v>
      </c>
      <c r="B47">
        <v>1</v>
      </c>
      <c r="C47">
        <v>1</v>
      </c>
      <c r="D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N47">
        <v>1</v>
      </c>
      <c r="O47">
        <v>1</v>
      </c>
    </row>
    <row r="48" spans="1:15" x14ac:dyDescent="0.2">
      <c r="A48" t="s">
        <v>916</v>
      </c>
      <c r="B48">
        <v>1</v>
      </c>
      <c r="C48">
        <v>1</v>
      </c>
      <c r="D48">
        <v>1</v>
      </c>
      <c r="F48">
        <v>1</v>
      </c>
      <c r="G48">
        <v>1</v>
      </c>
      <c r="H48">
        <v>1</v>
      </c>
      <c r="M48">
        <v>1</v>
      </c>
      <c r="N48">
        <v>1</v>
      </c>
      <c r="O48">
        <v>1</v>
      </c>
    </row>
    <row r="49" spans="1:15" x14ac:dyDescent="0.2">
      <c r="A49" t="s">
        <v>7213</v>
      </c>
      <c r="B49">
        <v>1</v>
      </c>
      <c r="D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N49">
        <v>1</v>
      </c>
      <c r="O49">
        <v>1</v>
      </c>
    </row>
    <row r="50" spans="1:15" x14ac:dyDescent="0.2">
      <c r="A50" t="s">
        <v>8416</v>
      </c>
      <c r="B50">
        <v>1</v>
      </c>
      <c r="D50">
        <v>2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N50">
        <v>1</v>
      </c>
      <c r="O50">
        <v>1</v>
      </c>
    </row>
    <row r="51" spans="1:15" x14ac:dyDescent="0.2">
      <c r="A51" t="s">
        <v>6567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2">
      <c r="A52" t="s">
        <v>8398</v>
      </c>
      <c r="B52">
        <v>1</v>
      </c>
      <c r="D52">
        <v>2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N52">
        <v>1</v>
      </c>
      <c r="O52">
        <v>1</v>
      </c>
    </row>
    <row r="53" spans="1:15" x14ac:dyDescent="0.2">
      <c r="A53" t="s">
        <v>6928</v>
      </c>
      <c r="B53">
        <v>1</v>
      </c>
      <c r="C53">
        <v>1</v>
      </c>
      <c r="D53">
        <v>5</v>
      </c>
      <c r="E53">
        <v>1</v>
      </c>
      <c r="F53">
        <v>1</v>
      </c>
      <c r="G53">
        <v>1</v>
      </c>
      <c r="H53">
        <v>1</v>
      </c>
      <c r="I53">
        <v>1</v>
      </c>
      <c r="N53">
        <v>1</v>
      </c>
      <c r="O53">
        <v>1</v>
      </c>
    </row>
    <row r="54" spans="1:15" x14ac:dyDescent="0.2">
      <c r="A54" t="s">
        <v>9993</v>
      </c>
      <c r="E54">
        <v>5</v>
      </c>
      <c r="L54">
        <v>1</v>
      </c>
    </row>
    <row r="55" spans="1:15" x14ac:dyDescent="0.2">
      <c r="A55" t="s">
        <v>4965</v>
      </c>
      <c r="B55">
        <v>1</v>
      </c>
      <c r="C55">
        <v>1</v>
      </c>
      <c r="D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2">
      <c r="A56" t="s">
        <v>9956</v>
      </c>
      <c r="D56">
        <v>1</v>
      </c>
      <c r="E56">
        <v>7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5" x14ac:dyDescent="0.2">
      <c r="A57" t="s">
        <v>8095</v>
      </c>
      <c r="C57">
        <v>1</v>
      </c>
      <c r="D57">
        <v>3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">
      <c r="A58" t="s">
        <v>2579</v>
      </c>
      <c r="B58">
        <v>1</v>
      </c>
      <c r="C58">
        <v>1</v>
      </c>
      <c r="D58">
        <v>13</v>
      </c>
      <c r="F58">
        <v>1</v>
      </c>
      <c r="N58">
        <v>1</v>
      </c>
    </row>
    <row r="59" spans="1:15" x14ac:dyDescent="0.2">
      <c r="A59" t="s">
        <v>7402</v>
      </c>
      <c r="B59">
        <v>1</v>
      </c>
      <c r="D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N59">
        <v>1</v>
      </c>
      <c r="O59">
        <v>1</v>
      </c>
    </row>
    <row r="60" spans="1:15" x14ac:dyDescent="0.2">
      <c r="A60" t="s">
        <v>10093</v>
      </c>
      <c r="C60">
        <v>1</v>
      </c>
      <c r="D60">
        <v>10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2">
      <c r="A61" t="s">
        <v>7493</v>
      </c>
      <c r="B61">
        <v>1</v>
      </c>
      <c r="D61">
        <v>5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N61">
        <v>1</v>
      </c>
      <c r="O61">
        <v>1</v>
      </c>
    </row>
    <row r="62" spans="1:15" x14ac:dyDescent="0.2">
      <c r="A62" t="s">
        <v>8382</v>
      </c>
      <c r="B62">
        <v>1</v>
      </c>
      <c r="D62">
        <v>3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N62">
        <v>1</v>
      </c>
      <c r="O62">
        <v>1</v>
      </c>
    </row>
    <row r="63" spans="1:15" x14ac:dyDescent="0.2">
      <c r="A63" t="s">
        <v>1073</v>
      </c>
      <c r="B63">
        <v>1</v>
      </c>
      <c r="C63">
        <v>1</v>
      </c>
      <c r="D63">
        <v>7</v>
      </c>
      <c r="F63">
        <v>1</v>
      </c>
      <c r="N63">
        <v>1</v>
      </c>
    </row>
    <row r="64" spans="1:15" x14ac:dyDescent="0.2">
      <c r="A64" t="s">
        <v>10063</v>
      </c>
      <c r="D64">
        <v>1</v>
      </c>
      <c r="E64">
        <v>2</v>
      </c>
      <c r="J64">
        <v>1</v>
      </c>
      <c r="K64">
        <v>1</v>
      </c>
      <c r="L64">
        <v>1</v>
      </c>
    </row>
    <row r="65" spans="1:15" x14ac:dyDescent="0.2">
      <c r="A65" t="s">
        <v>10055</v>
      </c>
      <c r="E65">
        <v>5</v>
      </c>
    </row>
    <row r="66" spans="1:15" x14ac:dyDescent="0.2">
      <c r="A66" t="s">
        <v>5052</v>
      </c>
      <c r="B66">
        <v>1</v>
      </c>
      <c r="C66">
        <v>1</v>
      </c>
      <c r="D66">
        <v>1</v>
      </c>
      <c r="F66">
        <v>1</v>
      </c>
      <c r="G66">
        <v>1</v>
      </c>
      <c r="H66">
        <v>1</v>
      </c>
      <c r="I66">
        <v>1</v>
      </c>
      <c r="J66">
        <v>1</v>
      </c>
      <c r="M66">
        <v>1</v>
      </c>
      <c r="N66">
        <v>1</v>
      </c>
      <c r="O66">
        <v>1</v>
      </c>
    </row>
    <row r="67" spans="1:15" x14ac:dyDescent="0.2">
      <c r="A67" t="s">
        <v>7821</v>
      </c>
      <c r="B67">
        <v>1</v>
      </c>
      <c r="D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N67">
        <v>1</v>
      </c>
      <c r="O67">
        <v>1</v>
      </c>
    </row>
    <row r="68" spans="1:15" x14ac:dyDescent="0.2">
      <c r="A68" t="s">
        <v>3823</v>
      </c>
      <c r="B68">
        <v>1</v>
      </c>
      <c r="D68">
        <v>4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N68">
        <v>1</v>
      </c>
      <c r="O68">
        <v>1</v>
      </c>
    </row>
    <row r="69" spans="1:15" x14ac:dyDescent="0.2">
      <c r="A69" t="s">
        <v>4839</v>
      </c>
      <c r="C69">
        <v>1</v>
      </c>
      <c r="D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 x14ac:dyDescent="0.2">
      <c r="A70" t="s">
        <v>8842</v>
      </c>
      <c r="E70">
        <v>14</v>
      </c>
    </row>
    <row r="71" spans="1:15" x14ac:dyDescent="0.2">
      <c r="A71" t="s">
        <v>964</v>
      </c>
      <c r="B71">
        <v>1</v>
      </c>
      <c r="C71">
        <v>1</v>
      </c>
      <c r="D71">
        <v>1</v>
      </c>
      <c r="F71">
        <v>1</v>
      </c>
      <c r="G71">
        <v>1</v>
      </c>
      <c r="H71">
        <v>1</v>
      </c>
      <c r="M71">
        <v>1</v>
      </c>
      <c r="N71">
        <v>1</v>
      </c>
      <c r="O71">
        <v>1</v>
      </c>
    </row>
    <row r="72" spans="1:15" x14ac:dyDescent="0.2">
      <c r="A72" t="s">
        <v>6113</v>
      </c>
      <c r="B72">
        <v>1</v>
      </c>
      <c r="C72">
        <v>1</v>
      </c>
      <c r="D72">
        <v>1</v>
      </c>
      <c r="F72">
        <v>1</v>
      </c>
      <c r="G72">
        <v>1</v>
      </c>
      <c r="N72">
        <v>1</v>
      </c>
      <c r="O72">
        <v>1</v>
      </c>
    </row>
    <row r="73" spans="1:15" x14ac:dyDescent="0.2">
      <c r="A73" t="s">
        <v>8658</v>
      </c>
      <c r="B73">
        <v>1</v>
      </c>
      <c r="C73">
        <v>1</v>
      </c>
      <c r="D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N73">
        <v>1</v>
      </c>
      <c r="O73">
        <v>1</v>
      </c>
    </row>
    <row r="74" spans="1:15" x14ac:dyDescent="0.2">
      <c r="A74" t="s">
        <v>3124</v>
      </c>
      <c r="C74">
        <v>1</v>
      </c>
      <c r="D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M74">
        <v>1</v>
      </c>
      <c r="N74">
        <v>1</v>
      </c>
      <c r="O74">
        <v>1</v>
      </c>
    </row>
    <row r="75" spans="1:15" x14ac:dyDescent="0.2">
      <c r="A75" t="s">
        <v>8052</v>
      </c>
      <c r="B75">
        <v>1</v>
      </c>
      <c r="D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N75">
        <v>1</v>
      </c>
      <c r="O75">
        <v>1</v>
      </c>
    </row>
    <row r="76" spans="1:15" x14ac:dyDescent="0.2">
      <c r="A76" t="s">
        <v>1753</v>
      </c>
      <c r="B76">
        <v>1</v>
      </c>
      <c r="C76">
        <v>1</v>
      </c>
      <c r="D76">
        <v>1</v>
      </c>
      <c r="F76">
        <v>1</v>
      </c>
      <c r="G76">
        <v>1</v>
      </c>
      <c r="H76">
        <v>1</v>
      </c>
      <c r="M76">
        <v>1</v>
      </c>
      <c r="N76">
        <v>1</v>
      </c>
      <c r="O76">
        <v>1</v>
      </c>
    </row>
    <row r="77" spans="1:15" x14ac:dyDescent="0.2">
      <c r="A77" t="s">
        <v>4827</v>
      </c>
      <c r="B77">
        <v>1</v>
      </c>
      <c r="C77">
        <v>1</v>
      </c>
      <c r="D77">
        <v>12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x14ac:dyDescent="0.2">
      <c r="A78" t="s">
        <v>8445</v>
      </c>
      <c r="E78">
        <v>5</v>
      </c>
    </row>
    <row r="79" spans="1:15" x14ac:dyDescent="0.2">
      <c r="A79" t="s">
        <v>8677</v>
      </c>
      <c r="D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5" x14ac:dyDescent="0.2">
      <c r="A80" t="s">
        <v>8904</v>
      </c>
      <c r="B80">
        <v>1</v>
      </c>
      <c r="C80">
        <v>1</v>
      </c>
      <c r="D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N80">
        <v>1</v>
      </c>
      <c r="O80">
        <v>1</v>
      </c>
    </row>
    <row r="81" spans="1:15" x14ac:dyDescent="0.2">
      <c r="A81" t="s">
        <v>7910</v>
      </c>
      <c r="C81">
        <v>1</v>
      </c>
      <c r="D81">
        <v>2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x14ac:dyDescent="0.2">
      <c r="A82" t="s">
        <v>7304</v>
      </c>
      <c r="B82">
        <v>1</v>
      </c>
      <c r="C82">
        <v>1</v>
      </c>
      <c r="D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N82">
        <v>1</v>
      </c>
      <c r="O82">
        <v>1</v>
      </c>
    </row>
    <row r="83" spans="1:15" x14ac:dyDescent="0.2">
      <c r="A83" t="s">
        <v>8876</v>
      </c>
      <c r="C83">
        <v>1</v>
      </c>
      <c r="D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 x14ac:dyDescent="0.2">
      <c r="A84" t="s">
        <v>869</v>
      </c>
      <c r="E84">
        <v>4</v>
      </c>
      <c r="L84">
        <v>1</v>
      </c>
    </row>
    <row r="85" spans="1:15" x14ac:dyDescent="0.2">
      <c r="A85" t="s">
        <v>1244</v>
      </c>
      <c r="E85">
        <v>5</v>
      </c>
      <c r="L85">
        <v>1</v>
      </c>
    </row>
    <row r="86" spans="1:15" x14ac:dyDescent="0.2">
      <c r="A86" t="s">
        <v>4786</v>
      </c>
      <c r="B86">
        <v>1</v>
      </c>
      <c r="C86">
        <v>2</v>
      </c>
      <c r="D86">
        <v>9</v>
      </c>
      <c r="F86">
        <v>1</v>
      </c>
      <c r="G86">
        <v>1</v>
      </c>
      <c r="H86">
        <v>1</v>
      </c>
      <c r="I86">
        <v>1</v>
      </c>
      <c r="J86">
        <v>1</v>
      </c>
      <c r="N86">
        <v>1</v>
      </c>
      <c r="O86">
        <v>1</v>
      </c>
    </row>
    <row r="87" spans="1:15" x14ac:dyDescent="0.2">
      <c r="A87" t="s">
        <v>4555</v>
      </c>
      <c r="B87">
        <v>1</v>
      </c>
      <c r="C87">
        <v>1</v>
      </c>
      <c r="D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 x14ac:dyDescent="0.2">
      <c r="A88" t="s">
        <v>10296</v>
      </c>
      <c r="C88">
        <v>1</v>
      </c>
      <c r="D88">
        <v>111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x14ac:dyDescent="0.2">
      <c r="A89" t="s">
        <v>7668</v>
      </c>
      <c r="B89">
        <v>1</v>
      </c>
      <c r="C89">
        <v>1</v>
      </c>
      <c r="D89">
        <v>5</v>
      </c>
      <c r="F89">
        <v>1</v>
      </c>
      <c r="M89">
        <v>1</v>
      </c>
      <c r="N89">
        <v>1</v>
      </c>
      <c r="O89">
        <v>1</v>
      </c>
    </row>
    <row r="90" spans="1:15" x14ac:dyDescent="0.2">
      <c r="A90" t="s">
        <v>2088</v>
      </c>
      <c r="B90">
        <v>1</v>
      </c>
      <c r="C90">
        <v>1</v>
      </c>
      <c r="D90">
        <v>11</v>
      </c>
      <c r="F90">
        <v>1</v>
      </c>
      <c r="N90">
        <v>1</v>
      </c>
    </row>
    <row r="91" spans="1:15" x14ac:dyDescent="0.2">
      <c r="A91" t="s">
        <v>1322</v>
      </c>
      <c r="B91">
        <v>1</v>
      </c>
      <c r="C91">
        <v>1</v>
      </c>
      <c r="D91">
        <v>6</v>
      </c>
      <c r="F91">
        <v>1</v>
      </c>
      <c r="M91">
        <v>1</v>
      </c>
    </row>
    <row r="92" spans="1:15" x14ac:dyDescent="0.2">
      <c r="A92" t="s">
        <v>2848</v>
      </c>
      <c r="B92">
        <v>1</v>
      </c>
      <c r="C92">
        <v>1</v>
      </c>
      <c r="D92">
        <v>1</v>
      </c>
      <c r="F92">
        <v>1</v>
      </c>
      <c r="M92">
        <v>1</v>
      </c>
      <c r="N92">
        <v>1</v>
      </c>
      <c r="O92">
        <v>1</v>
      </c>
    </row>
    <row r="93" spans="1:15" x14ac:dyDescent="0.2">
      <c r="A93" t="s">
        <v>6579</v>
      </c>
      <c r="B93">
        <v>1</v>
      </c>
      <c r="D93">
        <v>4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N93">
        <v>1</v>
      </c>
      <c r="O93">
        <v>1</v>
      </c>
    </row>
    <row r="94" spans="1:15" x14ac:dyDescent="0.2">
      <c r="A94" t="s">
        <v>7570</v>
      </c>
      <c r="B94">
        <v>1</v>
      </c>
      <c r="C94">
        <v>1</v>
      </c>
      <c r="D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 x14ac:dyDescent="0.2">
      <c r="A95" t="s">
        <v>10170</v>
      </c>
      <c r="D95">
        <v>1</v>
      </c>
      <c r="E95">
        <v>3</v>
      </c>
      <c r="K95">
        <v>1</v>
      </c>
      <c r="L95">
        <v>1</v>
      </c>
    </row>
    <row r="96" spans="1:15" x14ac:dyDescent="0.2">
      <c r="A96" t="s">
        <v>6665</v>
      </c>
      <c r="B96">
        <v>1</v>
      </c>
      <c r="C96">
        <v>1</v>
      </c>
      <c r="D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N96">
        <v>1</v>
      </c>
      <c r="O96">
        <v>1</v>
      </c>
    </row>
    <row r="97" spans="1:15" x14ac:dyDescent="0.2">
      <c r="A97" t="s">
        <v>10112</v>
      </c>
      <c r="D97">
        <v>2</v>
      </c>
      <c r="E97">
        <v>3</v>
      </c>
      <c r="K97">
        <v>1</v>
      </c>
      <c r="L97">
        <v>1</v>
      </c>
    </row>
    <row r="98" spans="1:15" x14ac:dyDescent="0.2">
      <c r="A98" t="s">
        <v>9202</v>
      </c>
      <c r="B98">
        <v>1</v>
      </c>
      <c r="D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N98">
        <v>1</v>
      </c>
      <c r="O98">
        <v>1</v>
      </c>
    </row>
    <row r="99" spans="1:15" x14ac:dyDescent="0.2">
      <c r="A99" t="s">
        <v>6819</v>
      </c>
      <c r="C99">
        <v>1</v>
      </c>
      <c r="D99">
        <v>6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2">
      <c r="A100" t="s">
        <v>7578</v>
      </c>
      <c r="B100">
        <v>1</v>
      </c>
      <c r="D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N100">
        <v>1</v>
      </c>
      <c r="O100">
        <v>1</v>
      </c>
    </row>
    <row r="101" spans="1:15" x14ac:dyDescent="0.2">
      <c r="A101" t="s">
        <v>8026</v>
      </c>
      <c r="E101">
        <v>5</v>
      </c>
    </row>
    <row r="102" spans="1:15" x14ac:dyDescent="0.2">
      <c r="A102" t="s">
        <v>5425</v>
      </c>
      <c r="B102">
        <v>1</v>
      </c>
      <c r="C102">
        <v>1</v>
      </c>
      <c r="D102">
        <v>6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N102">
        <v>1</v>
      </c>
      <c r="O102">
        <v>1</v>
      </c>
    </row>
    <row r="103" spans="1:15" x14ac:dyDescent="0.2">
      <c r="A103" t="s">
        <v>7950</v>
      </c>
      <c r="B103">
        <v>1</v>
      </c>
      <c r="C103">
        <v>2</v>
      </c>
      <c r="D103">
        <v>2</v>
      </c>
      <c r="F103">
        <v>1</v>
      </c>
      <c r="G103">
        <v>1</v>
      </c>
      <c r="H103">
        <v>1</v>
      </c>
      <c r="I103">
        <v>1</v>
      </c>
      <c r="N103">
        <v>1</v>
      </c>
      <c r="O103">
        <v>1</v>
      </c>
    </row>
    <row r="104" spans="1:15" x14ac:dyDescent="0.2">
      <c r="A104" t="s">
        <v>7298</v>
      </c>
      <c r="B104">
        <v>1</v>
      </c>
      <c r="D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N104">
        <v>1</v>
      </c>
      <c r="O104">
        <v>1</v>
      </c>
    </row>
    <row r="105" spans="1:15" x14ac:dyDescent="0.2">
      <c r="A105" t="s">
        <v>9715</v>
      </c>
      <c r="B105">
        <v>1</v>
      </c>
      <c r="D105">
        <v>4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N105">
        <v>1</v>
      </c>
      <c r="O105">
        <v>1</v>
      </c>
    </row>
    <row r="106" spans="1:15" x14ac:dyDescent="0.2">
      <c r="A106" t="s">
        <v>7898</v>
      </c>
      <c r="B106">
        <v>1</v>
      </c>
      <c r="C106">
        <v>1</v>
      </c>
      <c r="D106">
        <v>2</v>
      </c>
      <c r="F106">
        <v>1</v>
      </c>
      <c r="M106">
        <v>1</v>
      </c>
      <c r="N106">
        <v>1</v>
      </c>
      <c r="O106">
        <v>1</v>
      </c>
    </row>
    <row r="107" spans="1:15" x14ac:dyDescent="0.2">
      <c r="A107" t="s">
        <v>2168</v>
      </c>
      <c r="B107">
        <v>1</v>
      </c>
      <c r="C107">
        <v>1</v>
      </c>
      <c r="D107">
        <v>6</v>
      </c>
      <c r="F107">
        <v>1</v>
      </c>
      <c r="G107">
        <v>1</v>
      </c>
      <c r="H107">
        <v>1</v>
      </c>
      <c r="M107">
        <v>1</v>
      </c>
      <c r="N107">
        <v>1</v>
      </c>
      <c r="O107">
        <v>1</v>
      </c>
    </row>
    <row r="108" spans="1:15" x14ac:dyDescent="0.2">
      <c r="A108" t="s">
        <v>6187</v>
      </c>
      <c r="B108">
        <v>1</v>
      </c>
      <c r="C108">
        <v>1</v>
      </c>
      <c r="D108">
        <v>1</v>
      </c>
      <c r="F108">
        <v>1</v>
      </c>
      <c r="G108">
        <v>1</v>
      </c>
      <c r="N108">
        <v>1</v>
      </c>
      <c r="O108">
        <v>1</v>
      </c>
    </row>
    <row r="109" spans="1:15" x14ac:dyDescent="0.2">
      <c r="A109" t="s">
        <v>4338</v>
      </c>
      <c r="B109">
        <v>1</v>
      </c>
      <c r="C109">
        <v>1</v>
      </c>
      <c r="D109">
        <v>18</v>
      </c>
      <c r="F109">
        <v>1</v>
      </c>
      <c r="G109">
        <v>1</v>
      </c>
      <c r="N109">
        <v>1</v>
      </c>
      <c r="O109">
        <v>1</v>
      </c>
    </row>
    <row r="110" spans="1:15" x14ac:dyDescent="0.2">
      <c r="A110" t="s">
        <v>8685</v>
      </c>
      <c r="B110">
        <v>1</v>
      </c>
      <c r="C110">
        <v>1</v>
      </c>
      <c r="D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N110">
        <v>1</v>
      </c>
      <c r="O110">
        <v>1</v>
      </c>
    </row>
    <row r="111" spans="1:15" x14ac:dyDescent="0.2">
      <c r="A111" s="19" t="s">
        <v>8761</v>
      </c>
      <c r="B111">
        <v>1</v>
      </c>
      <c r="D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N111">
        <v>1</v>
      </c>
      <c r="O111">
        <v>1</v>
      </c>
    </row>
    <row r="112" spans="1:15" x14ac:dyDescent="0.2">
      <c r="A112" t="s">
        <v>5828</v>
      </c>
      <c r="B112">
        <v>1</v>
      </c>
      <c r="D112">
        <v>4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N112">
        <v>1</v>
      </c>
      <c r="O112">
        <v>1</v>
      </c>
    </row>
    <row r="113" spans="1:15" x14ac:dyDescent="0.2">
      <c r="A113" t="s">
        <v>10377</v>
      </c>
      <c r="B113">
        <v>1</v>
      </c>
      <c r="C113">
        <v>1</v>
      </c>
      <c r="D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2">
      <c r="A114" t="s">
        <v>4177</v>
      </c>
      <c r="B114">
        <v>1</v>
      </c>
      <c r="C114">
        <v>1</v>
      </c>
      <c r="D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N114">
        <v>1</v>
      </c>
      <c r="O114">
        <v>1</v>
      </c>
    </row>
    <row r="115" spans="1:15" x14ac:dyDescent="0.2">
      <c r="A115" t="s">
        <v>2992</v>
      </c>
      <c r="B115">
        <v>1</v>
      </c>
      <c r="D115">
        <v>5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N115">
        <v>1</v>
      </c>
      <c r="O115">
        <v>1</v>
      </c>
    </row>
    <row r="116" spans="1:15" x14ac:dyDescent="0.2">
      <c r="A116" t="s">
        <v>1328</v>
      </c>
      <c r="B116">
        <v>1</v>
      </c>
      <c r="C116">
        <v>1</v>
      </c>
      <c r="D116">
        <v>1</v>
      </c>
      <c r="F116">
        <v>1</v>
      </c>
      <c r="N116">
        <v>1</v>
      </c>
    </row>
    <row r="117" spans="1:15" x14ac:dyDescent="0.2">
      <c r="A117" t="s">
        <v>9549</v>
      </c>
      <c r="B117">
        <v>1</v>
      </c>
      <c r="D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N117">
        <v>1</v>
      </c>
      <c r="O117">
        <v>1</v>
      </c>
    </row>
    <row r="118" spans="1:15" x14ac:dyDescent="0.2">
      <c r="A118" t="s">
        <v>7670</v>
      </c>
      <c r="B118">
        <v>1</v>
      </c>
      <c r="D118">
        <v>6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N118">
        <v>1</v>
      </c>
      <c r="O118">
        <v>1</v>
      </c>
    </row>
    <row r="119" spans="1:15" x14ac:dyDescent="0.2">
      <c r="A119" t="s">
        <v>5535</v>
      </c>
      <c r="B119">
        <v>1</v>
      </c>
      <c r="C119">
        <v>1</v>
      </c>
      <c r="D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2">
      <c r="A120" t="s">
        <v>6440</v>
      </c>
      <c r="B120">
        <v>1</v>
      </c>
      <c r="C120">
        <v>1</v>
      </c>
      <c r="D120">
        <v>1</v>
      </c>
      <c r="F120">
        <v>1</v>
      </c>
      <c r="N120">
        <v>1</v>
      </c>
    </row>
    <row r="121" spans="1:15" x14ac:dyDescent="0.2">
      <c r="A121" t="s">
        <v>7223</v>
      </c>
      <c r="B121">
        <v>1</v>
      </c>
      <c r="C121">
        <v>1</v>
      </c>
      <c r="D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N121">
        <v>1</v>
      </c>
      <c r="O121">
        <v>1</v>
      </c>
    </row>
    <row r="122" spans="1:15" x14ac:dyDescent="0.2">
      <c r="A122" t="s">
        <v>1927</v>
      </c>
      <c r="B122">
        <v>1</v>
      </c>
      <c r="C122">
        <v>1</v>
      </c>
      <c r="D122">
        <v>1</v>
      </c>
      <c r="F122">
        <v>1</v>
      </c>
      <c r="G122">
        <v>1</v>
      </c>
      <c r="N122">
        <v>1</v>
      </c>
      <c r="O122">
        <v>1</v>
      </c>
    </row>
    <row r="123" spans="1:15" x14ac:dyDescent="0.2">
      <c r="A123" t="s">
        <v>7480</v>
      </c>
      <c r="E123">
        <v>5</v>
      </c>
    </row>
    <row r="124" spans="1:15" x14ac:dyDescent="0.2">
      <c r="A124" t="s">
        <v>8187</v>
      </c>
      <c r="E124">
        <v>6</v>
      </c>
    </row>
    <row r="125" spans="1:15" x14ac:dyDescent="0.2">
      <c r="A125" t="s">
        <v>6779</v>
      </c>
      <c r="B125">
        <v>1</v>
      </c>
      <c r="D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N125">
        <v>1</v>
      </c>
      <c r="O125">
        <v>1</v>
      </c>
    </row>
    <row r="126" spans="1:15" x14ac:dyDescent="0.2">
      <c r="A126" t="s">
        <v>808</v>
      </c>
      <c r="E126">
        <v>5</v>
      </c>
    </row>
    <row r="127" spans="1:15" x14ac:dyDescent="0.2">
      <c r="A127" t="s">
        <v>2808</v>
      </c>
      <c r="B127">
        <v>1</v>
      </c>
      <c r="D127">
        <v>5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N127">
        <v>1</v>
      </c>
      <c r="O127">
        <v>1</v>
      </c>
    </row>
    <row r="128" spans="1:15" x14ac:dyDescent="0.2">
      <c r="A128" t="s">
        <v>7327</v>
      </c>
      <c r="E128">
        <v>5</v>
      </c>
    </row>
    <row r="129" spans="1:15" x14ac:dyDescent="0.2">
      <c r="A129" t="s">
        <v>9450</v>
      </c>
      <c r="B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N129">
        <v>1</v>
      </c>
      <c r="O129">
        <v>1</v>
      </c>
    </row>
    <row r="130" spans="1:15" x14ac:dyDescent="0.2">
      <c r="A130" t="s">
        <v>6589</v>
      </c>
      <c r="B130">
        <v>1</v>
      </c>
      <c r="D130">
        <v>5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N130">
        <v>1</v>
      </c>
      <c r="O130">
        <v>1</v>
      </c>
    </row>
    <row r="131" spans="1:15" x14ac:dyDescent="0.2">
      <c r="A131" t="s">
        <v>714</v>
      </c>
      <c r="B131">
        <v>1</v>
      </c>
      <c r="C131">
        <v>1</v>
      </c>
      <c r="D131">
        <v>1</v>
      </c>
      <c r="F131">
        <v>1</v>
      </c>
      <c r="M131">
        <v>1</v>
      </c>
      <c r="N131">
        <v>1</v>
      </c>
      <c r="O131">
        <v>1</v>
      </c>
    </row>
    <row r="132" spans="1:15" x14ac:dyDescent="0.2">
      <c r="A132" t="s">
        <v>9281</v>
      </c>
      <c r="E132">
        <v>4</v>
      </c>
      <c r="G132">
        <v>1</v>
      </c>
      <c r="H132">
        <v>1</v>
      </c>
      <c r="I132">
        <v>1</v>
      </c>
      <c r="J132">
        <v>1</v>
      </c>
      <c r="K132">
        <v>2</v>
      </c>
      <c r="L132">
        <v>2</v>
      </c>
    </row>
    <row r="133" spans="1:15" x14ac:dyDescent="0.2">
      <c r="A133" t="s">
        <v>7655</v>
      </c>
      <c r="B133">
        <v>1</v>
      </c>
      <c r="C133">
        <v>1</v>
      </c>
      <c r="D133">
        <v>2</v>
      </c>
      <c r="F133">
        <v>1</v>
      </c>
      <c r="G133">
        <v>1</v>
      </c>
      <c r="H133">
        <v>1</v>
      </c>
      <c r="I133">
        <v>1</v>
      </c>
      <c r="N133">
        <v>1</v>
      </c>
      <c r="O133">
        <v>1</v>
      </c>
    </row>
    <row r="134" spans="1:15" x14ac:dyDescent="0.2">
      <c r="A134" t="s">
        <v>8771</v>
      </c>
      <c r="E134">
        <v>5</v>
      </c>
    </row>
    <row r="135" spans="1:15" x14ac:dyDescent="0.2">
      <c r="A135" t="s">
        <v>6524</v>
      </c>
      <c r="C135">
        <v>1</v>
      </c>
      <c r="D135">
        <v>6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2">
      <c r="A136" t="s">
        <v>648</v>
      </c>
      <c r="B136">
        <v>1</v>
      </c>
      <c r="C136">
        <v>2</v>
      </c>
      <c r="D136">
        <v>5</v>
      </c>
      <c r="F136">
        <v>1</v>
      </c>
      <c r="G136">
        <v>1</v>
      </c>
      <c r="H136">
        <v>1</v>
      </c>
      <c r="I136">
        <v>1</v>
      </c>
      <c r="J136">
        <v>1</v>
      </c>
      <c r="N136">
        <v>1</v>
      </c>
      <c r="O136">
        <v>1</v>
      </c>
    </row>
    <row r="137" spans="1:15" x14ac:dyDescent="0.2">
      <c r="A137" t="s">
        <v>8777</v>
      </c>
      <c r="B137">
        <v>1</v>
      </c>
      <c r="D137">
        <v>2</v>
      </c>
      <c r="E137">
        <v>2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N137">
        <v>1</v>
      </c>
      <c r="O137">
        <v>1</v>
      </c>
    </row>
    <row r="138" spans="1:15" x14ac:dyDescent="0.2">
      <c r="A138" t="s">
        <v>7430</v>
      </c>
      <c r="B138">
        <v>1</v>
      </c>
      <c r="C138">
        <v>1</v>
      </c>
      <c r="D138">
        <v>2</v>
      </c>
      <c r="F138">
        <v>1</v>
      </c>
      <c r="N138">
        <v>1</v>
      </c>
      <c r="O138">
        <v>1</v>
      </c>
    </row>
    <row r="139" spans="1:15" x14ac:dyDescent="0.2">
      <c r="A139" t="s">
        <v>6285</v>
      </c>
      <c r="B139">
        <v>1</v>
      </c>
      <c r="C139">
        <v>2</v>
      </c>
      <c r="D139">
        <v>1</v>
      </c>
      <c r="F139">
        <v>1</v>
      </c>
      <c r="G139">
        <v>1</v>
      </c>
      <c r="H139">
        <v>1</v>
      </c>
      <c r="I139">
        <v>1</v>
      </c>
      <c r="N139">
        <v>1</v>
      </c>
      <c r="O139">
        <v>1</v>
      </c>
    </row>
    <row r="140" spans="1:15" x14ac:dyDescent="0.2">
      <c r="A140" t="s">
        <v>4780</v>
      </c>
      <c r="B140">
        <v>1</v>
      </c>
      <c r="C140">
        <v>1</v>
      </c>
      <c r="D140">
        <v>1</v>
      </c>
      <c r="F140">
        <v>1</v>
      </c>
      <c r="N140">
        <v>1</v>
      </c>
    </row>
    <row r="141" spans="1:15" x14ac:dyDescent="0.2">
      <c r="A141" t="s">
        <v>7576</v>
      </c>
      <c r="B141">
        <v>1</v>
      </c>
      <c r="C141">
        <v>2</v>
      </c>
      <c r="D141">
        <v>10</v>
      </c>
      <c r="F141">
        <v>1</v>
      </c>
      <c r="G141">
        <v>1</v>
      </c>
      <c r="H141">
        <v>1</v>
      </c>
      <c r="I141">
        <v>1</v>
      </c>
      <c r="N141">
        <v>1</v>
      </c>
      <c r="O141">
        <v>1</v>
      </c>
    </row>
    <row r="142" spans="1:15" x14ac:dyDescent="0.2">
      <c r="A142" t="s">
        <v>5177</v>
      </c>
      <c r="B142">
        <v>1</v>
      </c>
      <c r="C142">
        <v>2</v>
      </c>
      <c r="D142">
        <v>1</v>
      </c>
      <c r="F142">
        <v>1</v>
      </c>
      <c r="G142">
        <v>1</v>
      </c>
      <c r="H142">
        <v>1</v>
      </c>
      <c r="I142">
        <v>1</v>
      </c>
      <c r="N142">
        <v>1</v>
      </c>
      <c r="O142">
        <v>1</v>
      </c>
    </row>
    <row r="143" spans="1:15" x14ac:dyDescent="0.2">
      <c r="A143" t="s">
        <v>8465</v>
      </c>
      <c r="E143">
        <v>6</v>
      </c>
    </row>
    <row r="144" spans="1:15" x14ac:dyDescent="0.2">
      <c r="A144" t="s">
        <v>4470</v>
      </c>
      <c r="B144">
        <v>1</v>
      </c>
      <c r="C144">
        <v>1</v>
      </c>
      <c r="D144">
        <v>5</v>
      </c>
      <c r="E144">
        <v>1</v>
      </c>
      <c r="F144">
        <v>1</v>
      </c>
      <c r="G144">
        <v>1</v>
      </c>
      <c r="H144">
        <v>1</v>
      </c>
      <c r="I144">
        <v>1</v>
      </c>
      <c r="N144">
        <v>1</v>
      </c>
      <c r="O144">
        <v>1</v>
      </c>
    </row>
    <row r="145" spans="1:15" x14ac:dyDescent="0.2">
      <c r="A145" t="s">
        <v>7588</v>
      </c>
      <c r="B145">
        <v>1</v>
      </c>
      <c r="D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N145">
        <v>1</v>
      </c>
      <c r="O145">
        <v>1</v>
      </c>
    </row>
    <row r="146" spans="1:15" x14ac:dyDescent="0.2">
      <c r="A146" t="s">
        <v>6261</v>
      </c>
      <c r="C146">
        <v>1</v>
      </c>
      <c r="D146">
        <v>108</v>
      </c>
      <c r="E146">
        <v>6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x14ac:dyDescent="0.2">
      <c r="A147" t="s">
        <v>9736</v>
      </c>
      <c r="B147">
        <v>1</v>
      </c>
      <c r="D147">
        <v>2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N147">
        <v>1</v>
      </c>
      <c r="O147">
        <v>1</v>
      </c>
    </row>
    <row r="148" spans="1:15" x14ac:dyDescent="0.2">
      <c r="A148" t="s">
        <v>3898</v>
      </c>
      <c r="E148">
        <v>5</v>
      </c>
    </row>
    <row r="149" spans="1:15" x14ac:dyDescent="0.2">
      <c r="A149" t="s">
        <v>4193</v>
      </c>
      <c r="E149">
        <v>5</v>
      </c>
    </row>
    <row r="150" spans="1:15" x14ac:dyDescent="0.2">
      <c r="A150" t="s">
        <v>2828</v>
      </c>
      <c r="E150">
        <v>4</v>
      </c>
      <c r="L150">
        <v>1</v>
      </c>
    </row>
    <row r="151" spans="1:15" x14ac:dyDescent="0.2">
      <c r="A151" t="s">
        <v>9830</v>
      </c>
      <c r="B151">
        <v>1</v>
      </c>
      <c r="D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N151">
        <v>1</v>
      </c>
      <c r="O151">
        <v>1</v>
      </c>
    </row>
    <row r="152" spans="1:15" x14ac:dyDescent="0.2">
      <c r="A152" t="s">
        <v>9032</v>
      </c>
      <c r="B152">
        <v>1</v>
      </c>
      <c r="C152">
        <v>1</v>
      </c>
      <c r="D152">
        <v>4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N152">
        <v>1</v>
      </c>
      <c r="O152">
        <v>1</v>
      </c>
    </row>
    <row r="153" spans="1:15" x14ac:dyDescent="0.2">
      <c r="A153" t="s">
        <v>425</v>
      </c>
      <c r="E153">
        <v>4</v>
      </c>
      <c r="L153">
        <v>1</v>
      </c>
    </row>
    <row r="154" spans="1:15" x14ac:dyDescent="0.2">
      <c r="A154" t="s">
        <v>9587</v>
      </c>
      <c r="B154">
        <v>1</v>
      </c>
      <c r="C154">
        <v>2</v>
      </c>
      <c r="D154">
        <v>2</v>
      </c>
      <c r="F154">
        <v>1</v>
      </c>
      <c r="G154">
        <v>1</v>
      </c>
      <c r="H154">
        <v>1</v>
      </c>
      <c r="I154">
        <v>1</v>
      </c>
      <c r="N154">
        <v>1</v>
      </c>
      <c r="O154">
        <v>1</v>
      </c>
    </row>
    <row r="155" spans="1:15" x14ac:dyDescent="0.2">
      <c r="A155" t="s">
        <v>2444</v>
      </c>
      <c r="B155">
        <v>1</v>
      </c>
      <c r="C155">
        <v>1</v>
      </c>
      <c r="D155">
        <v>13</v>
      </c>
      <c r="F155">
        <v>1</v>
      </c>
      <c r="G155">
        <v>1</v>
      </c>
      <c r="N155">
        <v>1</v>
      </c>
      <c r="O155">
        <v>1</v>
      </c>
    </row>
    <row r="156" spans="1:15" x14ac:dyDescent="0.2">
      <c r="A156" t="s">
        <v>8222</v>
      </c>
      <c r="B156">
        <v>1</v>
      </c>
      <c r="D156">
        <v>6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N156">
        <v>1</v>
      </c>
      <c r="O156">
        <v>1</v>
      </c>
    </row>
    <row r="157" spans="1:15" x14ac:dyDescent="0.2">
      <c r="A157" t="s">
        <v>1556</v>
      </c>
      <c r="B157">
        <v>1</v>
      </c>
      <c r="C157">
        <v>1</v>
      </c>
      <c r="D157">
        <v>1</v>
      </c>
      <c r="F157">
        <v>1</v>
      </c>
      <c r="G157">
        <v>1</v>
      </c>
      <c r="H157">
        <v>1</v>
      </c>
      <c r="M157">
        <v>1</v>
      </c>
      <c r="N157">
        <v>1</v>
      </c>
      <c r="O157">
        <v>1</v>
      </c>
    </row>
    <row r="158" spans="1:15" x14ac:dyDescent="0.2">
      <c r="A158" t="s">
        <v>1819</v>
      </c>
      <c r="B158">
        <v>1</v>
      </c>
      <c r="C158">
        <v>1</v>
      </c>
      <c r="D158">
        <v>12</v>
      </c>
      <c r="F158">
        <v>1</v>
      </c>
      <c r="M158">
        <v>1</v>
      </c>
      <c r="N158">
        <v>1</v>
      </c>
      <c r="O158">
        <v>1</v>
      </c>
    </row>
    <row r="159" spans="1:15" x14ac:dyDescent="0.2">
      <c r="A159" t="s">
        <v>1055</v>
      </c>
      <c r="B159">
        <v>1</v>
      </c>
      <c r="C159">
        <v>1</v>
      </c>
      <c r="D159">
        <v>1</v>
      </c>
      <c r="F159">
        <v>1</v>
      </c>
      <c r="N159">
        <v>1</v>
      </c>
    </row>
    <row r="160" spans="1:15" x14ac:dyDescent="0.2">
      <c r="A160" t="s">
        <v>8756</v>
      </c>
      <c r="B160">
        <v>1</v>
      </c>
      <c r="D160">
        <v>3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N160">
        <v>1</v>
      </c>
      <c r="O160">
        <v>1</v>
      </c>
    </row>
    <row r="161" spans="1:15" x14ac:dyDescent="0.2">
      <c r="A161" t="s">
        <v>7219</v>
      </c>
      <c r="B161">
        <v>1</v>
      </c>
      <c r="D161">
        <v>20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N161">
        <v>1</v>
      </c>
      <c r="O161">
        <v>1</v>
      </c>
    </row>
    <row r="162" spans="1:15" x14ac:dyDescent="0.2">
      <c r="A162" t="s">
        <v>6538</v>
      </c>
      <c r="B162">
        <v>1</v>
      </c>
      <c r="D162">
        <v>18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 x14ac:dyDescent="0.2">
      <c r="A163" t="s">
        <v>8504</v>
      </c>
      <c r="B163">
        <v>1</v>
      </c>
      <c r="D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N163">
        <v>1</v>
      </c>
      <c r="O163">
        <v>1</v>
      </c>
    </row>
    <row r="164" spans="1:15" x14ac:dyDescent="0.2">
      <c r="A164" t="s">
        <v>5069</v>
      </c>
      <c r="B164">
        <v>1</v>
      </c>
      <c r="D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N164">
        <v>1</v>
      </c>
      <c r="O164">
        <v>1</v>
      </c>
    </row>
    <row r="165" spans="1:15" x14ac:dyDescent="0.2">
      <c r="A165" t="s">
        <v>654</v>
      </c>
      <c r="B165">
        <v>1</v>
      </c>
      <c r="C165">
        <v>1</v>
      </c>
      <c r="D165">
        <v>1</v>
      </c>
      <c r="F165">
        <v>1</v>
      </c>
      <c r="M165">
        <v>1</v>
      </c>
      <c r="N165">
        <v>1</v>
      </c>
      <c r="O165">
        <v>1</v>
      </c>
    </row>
    <row r="166" spans="1:15" x14ac:dyDescent="0.2">
      <c r="A166" t="s">
        <v>9448</v>
      </c>
      <c r="C166">
        <v>1</v>
      </c>
      <c r="D166">
        <v>234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 x14ac:dyDescent="0.2">
      <c r="A167" t="s">
        <v>9140</v>
      </c>
      <c r="B167">
        <v>1</v>
      </c>
      <c r="C167">
        <v>2</v>
      </c>
      <c r="D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N167">
        <v>1</v>
      </c>
      <c r="O167">
        <v>1</v>
      </c>
    </row>
    <row r="168" spans="1:15" x14ac:dyDescent="0.2">
      <c r="A168" t="s">
        <v>9888</v>
      </c>
      <c r="D168">
        <v>1</v>
      </c>
      <c r="E168">
        <v>3</v>
      </c>
      <c r="K168">
        <v>1</v>
      </c>
      <c r="L168">
        <v>1</v>
      </c>
    </row>
    <row r="169" spans="1:15" x14ac:dyDescent="0.2">
      <c r="A169" s="19" t="s">
        <v>5388</v>
      </c>
      <c r="B169">
        <v>1</v>
      </c>
      <c r="C169">
        <v>1</v>
      </c>
      <c r="D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N169">
        <v>1</v>
      </c>
      <c r="O169">
        <v>1</v>
      </c>
    </row>
    <row r="170" spans="1:15" x14ac:dyDescent="0.2">
      <c r="A170" s="19" t="s">
        <v>480</v>
      </c>
      <c r="B170">
        <v>1</v>
      </c>
      <c r="C170">
        <v>1</v>
      </c>
      <c r="D170">
        <v>1</v>
      </c>
      <c r="F170">
        <v>1</v>
      </c>
      <c r="G170">
        <v>1</v>
      </c>
      <c r="N170">
        <v>1</v>
      </c>
      <c r="O170">
        <v>1</v>
      </c>
    </row>
    <row r="171" spans="1:15" x14ac:dyDescent="0.2">
      <c r="A171" s="19" t="s">
        <v>8884</v>
      </c>
      <c r="C171">
        <v>1</v>
      </c>
      <c r="D171">
        <v>17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 x14ac:dyDescent="0.2">
      <c r="A172" t="s">
        <v>7723</v>
      </c>
      <c r="C172">
        <v>1</v>
      </c>
      <c r="D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 x14ac:dyDescent="0.2">
      <c r="A173" t="s">
        <v>5247</v>
      </c>
      <c r="B173">
        <v>1</v>
      </c>
      <c r="C173">
        <v>1</v>
      </c>
      <c r="D173">
        <v>5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N173">
        <v>1</v>
      </c>
      <c r="O173">
        <v>1</v>
      </c>
    </row>
    <row r="174" spans="1:15" x14ac:dyDescent="0.2">
      <c r="A174" s="19" t="s">
        <v>7093</v>
      </c>
      <c r="C174">
        <v>1</v>
      </c>
      <c r="D174">
        <v>2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 x14ac:dyDescent="0.2">
      <c r="A175" s="19" t="s">
        <v>7317</v>
      </c>
      <c r="B175">
        <v>1</v>
      </c>
      <c r="C175">
        <v>1</v>
      </c>
      <c r="D175">
        <v>6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N175">
        <v>1</v>
      </c>
      <c r="O175">
        <v>1</v>
      </c>
    </row>
    <row r="176" spans="1:15" x14ac:dyDescent="0.2">
      <c r="A176" t="s">
        <v>9859</v>
      </c>
      <c r="C176">
        <v>1</v>
      </c>
      <c r="D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 x14ac:dyDescent="0.2">
      <c r="A177" t="s">
        <v>7994</v>
      </c>
      <c r="B177">
        <v>1</v>
      </c>
      <c r="D177">
        <v>6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N177">
        <v>1</v>
      </c>
      <c r="O177">
        <v>1</v>
      </c>
    </row>
    <row r="178" spans="1:15" x14ac:dyDescent="0.2">
      <c r="A178" t="s">
        <v>7179</v>
      </c>
      <c r="B178">
        <v>1</v>
      </c>
      <c r="D178">
        <v>4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N178">
        <v>1</v>
      </c>
      <c r="O178">
        <v>1</v>
      </c>
    </row>
    <row r="179" spans="1:15" x14ac:dyDescent="0.2">
      <c r="A179" t="s">
        <v>9680</v>
      </c>
      <c r="B179">
        <v>1</v>
      </c>
      <c r="D179">
        <v>2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N179">
        <v>1</v>
      </c>
      <c r="O179">
        <v>1</v>
      </c>
    </row>
    <row r="180" spans="1:15" x14ac:dyDescent="0.2">
      <c r="A180" t="s">
        <v>4744</v>
      </c>
      <c r="B180">
        <v>1</v>
      </c>
      <c r="D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N180">
        <v>1</v>
      </c>
      <c r="O180">
        <v>1</v>
      </c>
    </row>
    <row r="181" spans="1:15" x14ac:dyDescent="0.2">
      <c r="A181" t="s">
        <v>8571</v>
      </c>
      <c r="B181">
        <v>1</v>
      </c>
      <c r="C181">
        <v>1</v>
      </c>
      <c r="D181">
        <v>134</v>
      </c>
      <c r="E181">
        <v>4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N181">
        <v>1</v>
      </c>
      <c r="O181">
        <v>1</v>
      </c>
    </row>
    <row r="182" spans="1:15" x14ac:dyDescent="0.2">
      <c r="A182" t="s">
        <v>9389</v>
      </c>
      <c r="B182">
        <v>1</v>
      </c>
      <c r="D182">
        <v>2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N182">
        <v>1</v>
      </c>
      <c r="O182">
        <v>1</v>
      </c>
    </row>
    <row r="183" spans="1:15" x14ac:dyDescent="0.2">
      <c r="A183" t="s">
        <v>4128</v>
      </c>
      <c r="B183">
        <v>1</v>
      </c>
      <c r="C183">
        <v>1</v>
      </c>
      <c r="D183">
        <v>22</v>
      </c>
      <c r="F183">
        <v>1</v>
      </c>
      <c r="G183">
        <v>1</v>
      </c>
      <c r="N183">
        <v>1</v>
      </c>
      <c r="O183">
        <v>1</v>
      </c>
    </row>
    <row r="184" spans="1:15" x14ac:dyDescent="0.2">
      <c r="A184" t="s">
        <v>10037</v>
      </c>
      <c r="E184">
        <v>5</v>
      </c>
    </row>
    <row r="185" spans="1:15" x14ac:dyDescent="0.2">
      <c r="A185" t="s">
        <v>7786</v>
      </c>
      <c r="B185">
        <v>1</v>
      </c>
      <c r="C185">
        <v>1</v>
      </c>
      <c r="D185">
        <v>30</v>
      </c>
      <c r="F185">
        <v>1</v>
      </c>
      <c r="N185">
        <v>1</v>
      </c>
      <c r="O185">
        <v>1</v>
      </c>
    </row>
    <row r="186" spans="1:15" x14ac:dyDescent="0.2">
      <c r="A186" t="s">
        <v>10186</v>
      </c>
      <c r="E186">
        <v>5</v>
      </c>
    </row>
    <row r="187" spans="1:15" x14ac:dyDescent="0.2">
      <c r="A187" t="s">
        <v>2908</v>
      </c>
      <c r="C187">
        <v>1</v>
      </c>
      <c r="D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 x14ac:dyDescent="0.2">
      <c r="A188" t="s">
        <v>10273</v>
      </c>
      <c r="D188">
        <v>1</v>
      </c>
      <c r="E188">
        <v>3</v>
      </c>
      <c r="K188">
        <v>1</v>
      </c>
      <c r="L188">
        <v>1</v>
      </c>
    </row>
    <row r="189" spans="1:15" x14ac:dyDescent="0.2">
      <c r="A189" t="s">
        <v>4153</v>
      </c>
      <c r="B189">
        <v>1</v>
      </c>
      <c r="C189">
        <v>1</v>
      </c>
      <c r="D189">
        <v>1</v>
      </c>
      <c r="F189">
        <v>1</v>
      </c>
      <c r="G189">
        <v>1</v>
      </c>
      <c r="N189">
        <v>1</v>
      </c>
      <c r="O189">
        <v>1</v>
      </c>
    </row>
    <row r="190" spans="1:15" x14ac:dyDescent="0.2">
      <c r="A190" t="s">
        <v>7717</v>
      </c>
      <c r="B190">
        <v>1</v>
      </c>
      <c r="D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N190">
        <v>1</v>
      </c>
      <c r="O190">
        <v>1</v>
      </c>
    </row>
    <row r="191" spans="1:15" x14ac:dyDescent="0.2">
      <c r="A191" t="s">
        <v>2796</v>
      </c>
      <c r="B191">
        <v>1</v>
      </c>
      <c r="C191">
        <v>1</v>
      </c>
      <c r="D191">
        <v>6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 x14ac:dyDescent="0.2">
      <c r="A192" t="s">
        <v>8098</v>
      </c>
      <c r="C192">
        <v>1</v>
      </c>
      <c r="D192">
        <v>165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 x14ac:dyDescent="0.2">
      <c r="A193" t="s">
        <v>9579</v>
      </c>
      <c r="B193">
        <v>1</v>
      </c>
      <c r="D193">
        <v>2</v>
      </c>
      <c r="E193">
        <v>2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N193">
        <v>1</v>
      </c>
      <c r="O193">
        <v>1</v>
      </c>
    </row>
    <row r="194" spans="1:15" x14ac:dyDescent="0.2">
      <c r="A194" t="s">
        <v>3738</v>
      </c>
      <c r="B194">
        <v>1</v>
      </c>
      <c r="C194">
        <v>2</v>
      </c>
      <c r="D194">
        <v>8</v>
      </c>
      <c r="F194">
        <v>1</v>
      </c>
      <c r="G194">
        <v>1</v>
      </c>
      <c r="H194">
        <v>1</v>
      </c>
      <c r="I194">
        <v>1</v>
      </c>
      <c r="N194">
        <v>1</v>
      </c>
      <c r="O194">
        <v>1</v>
      </c>
    </row>
    <row r="195" spans="1:15" x14ac:dyDescent="0.2">
      <c r="A195" t="s">
        <v>5852</v>
      </c>
      <c r="B195">
        <v>1</v>
      </c>
      <c r="D195">
        <v>7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N195">
        <v>1</v>
      </c>
      <c r="O195">
        <v>1</v>
      </c>
    </row>
    <row r="196" spans="1:15" x14ac:dyDescent="0.2">
      <c r="A196" t="s">
        <v>9682</v>
      </c>
      <c r="B196">
        <v>1</v>
      </c>
      <c r="D196">
        <v>11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N196">
        <v>1</v>
      </c>
      <c r="O196">
        <v>1</v>
      </c>
    </row>
    <row r="197" spans="1:15" x14ac:dyDescent="0.2">
      <c r="A197" t="s">
        <v>9249</v>
      </c>
      <c r="B197">
        <v>1</v>
      </c>
      <c r="C197">
        <v>1</v>
      </c>
      <c r="D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 x14ac:dyDescent="0.2">
      <c r="A198" t="s">
        <v>9528</v>
      </c>
      <c r="B198">
        <v>1</v>
      </c>
      <c r="D198">
        <v>4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N198">
        <v>1</v>
      </c>
      <c r="O198">
        <v>1</v>
      </c>
    </row>
    <row r="199" spans="1:15" x14ac:dyDescent="0.2">
      <c r="A199" t="s">
        <v>9626</v>
      </c>
      <c r="B199">
        <v>1</v>
      </c>
      <c r="D199">
        <v>252</v>
      </c>
      <c r="E199">
        <v>3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N199">
        <v>1</v>
      </c>
      <c r="O199">
        <v>1</v>
      </c>
    </row>
    <row r="200" spans="1:15" x14ac:dyDescent="0.2">
      <c r="A200" t="s">
        <v>9369</v>
      </c>
      <c r="B200">
        <v>1</v>
      </c>
      <c r="D200">
        <v>2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N200">
        <v>1</v>
      </c>
      <c r="O200">
        <v>1</v>
      </c>
    </row>
    <row r="201" spans="1:15" x14ac:dyDescent="0.2">
      <c r="A201" t="s">
        <v>443</v>
      </c>
      <c r="B201">
        <v>1</v>
      </c>
      <c r="C201">
        <v>2</v>
      </c>
      <c r="D201">
        <v>5</v>
      </c>
      <c r="F201">
        <v>1</v>
      </c>
      <c r="G201">
        <v>1</v>
      </c>
      <c r="H201">
        <v>1</v>
      </c>
      <c r="I201">
        <v>1</v>
      </c>
      <c r="J201">
        <v>1</v>
      </c>
      <c r="N201">
        <v>1</v>
      </c>
      <c r="O201">
        <v>1</v>
      </c>
    </row>
    <row r="202" spans="1:15" x14ac:dyDescent="0.2">
      <c r="A202" t="s">
        <v>678</v>
      </c>
      <c r="B202">
        <v>1</v>
      </c>
      <c r="C202">
        <v>1</v>
      </c>
      <c r="D202">
        <v>5</v>
      </c>
      <c r="F202">
        <v>1</v>
      </c>
      <c r="M202">
        <v>1</v>
      </c>
    </row>
    <row r="203" spans="1:15" x14ac:dyDescent="0.2">
      <c r="A203" t="s">
        <v>4992</v>
      </c>
      <c r="B203">
        <v>1</v>
      </c>
      <c r="C203">
        <v>1</v>
      </c>
      <c r="D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N203">
        <v>1</v>
      </c>
      <c r="O203">
        <v>1</v>
      </c>
    </row>
    <row r="204" spans="1:15" x14ac:dyDescent="0.2">
      <c r="A204" t="s">
        <v>4028</v>
      </c>
      <c r="B204">
        <v>1</v>
      </c>
      <c r="C204">
        <v>1</v>
      </c>
      <c r="D204">
        <v>1</v>
      </c>
      <c r="F204">
        <v>1</v>
      </c>
      <c r="G204">
        <v>1</v>
      </c>
      <c r="H204">
        <v>1</v>
      </c>
      <c r="I204">
        <v>1</v>
      </c>
      <c r="N204">
        <v>1</v>
      </c>
      <c r="O204">
        <v>1</v>
      </c>
    </row>
    <row r="205" spans="1:15" x14ac:dyDescent="0.2">
      <c r="A205" t="s">
        <v>690</v>
      </c>
      <c r="B205">
        <v>1</v>
      </c>
      <c r="C205">
        <v>1</v>
      </c>
      <c r="D205">
        <v>1</v>
      </c>
      <c r="F205">
        <v>1</v>
      </c>
      <c r="G205">
        <v>1</v>
      </c>
      <c r="H205">
        <v>1</v>
      </c>
      <c r="M205">
        <v>1</v>
      </c>
      <c r="N205">
        <v>1</v>
      </c>
      <c r="O205">
        <v>1</v>
      </c>
    </row>
    <row r="206" spans="1:15" x14ac:dyDescent="0.2">
      <c r="A206" t="s">
        <v>3773</v>
      </c>
      <c r="B206">
        <v>1</v>
      </c>
      <c r="C206">
        <v>1</v>
      </c>
      <c r="D206">
        <v>1</v>
      </c>
      <c r="F206">
        <v>1</v>
      </c>
      <c r="G206">
        <v>1</v>
      </c>
      <c r="H206">
        <v>1</v>
      </c>
      <c r="I206">
        <v>1</v>
      </c>
      <c r="N206">
        <v>1</v>
      </c>
      <c r="O206">
        <v>1</v>
      </c>
    </row>
    <row r="207" spans="1:15" x14ac:dyDescent="0.2">
      <c r="A207" t="s">
        <v>1628</v>
      </c>
      <c r="B207">
        <v>1</v>
      </c>
      <c r="C207">
        <v>1</v>
      </c>
      <c r="D207">
        <v>1</v>
      </c>
      <c r="F207">
        <v>1</v>
      </c>
      <c r="G207">
        <v>1</v>
      </c>
      <c r="H207">
        <v>1</v>
      </c>
      <c r="M207">
        <v>1</v>
      </c>
      <c r="N207">
        <v>1</v>
      </c>
      <c r="O207">
        <v>1</v>
      </c>
    </row>
    <row r="208" spans="1:15" x14ac:dyDescent="0.2">
      <c r="A208" t="s">
        <v>922</v>
      </c>
      <c r="B208">
        <v>1</v>
      </c>
      <c r="C208">
        <v>1</v>
      </c>
      <c r="D208">
        <v>10</v>
      </c>
      <c r="F208">
        <v>1</v>
      </c>
      <c r="M208">
        <v>1</v>
      </c>
      <c r="N208">
        <v>1</v>
      </c>
      <c r="O208">
        <v>1</v>
      </c>
    </row>
    <row r="209" spans="1:15" x14ac:dyDescent="0.2">
      <c r="A209" t="s">
        <v>9024</v>
      </c>
      <c r="C209">
        <v>1</v>
      </c>
      <c r="D209">
        <v>3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2">
      <c r="A210" t="s">
        <v>4309</v>
      </c>
      <c r="B210">
        <v>1</v>
      </c>
      <c r="C210">
        <v>1</v>
      </c>
      <c r="D210">
        <v>1</v>
      </c>
      <c r="F210">
        <v>1</v>
      </c>
      <c r="G210">
        <v>1</v>
      </c>
      <c r="N210">
        <v>1</v>
      </c>
      <c r="O210">
        <v>1</v>
      </c>
    </row>
    <row r="211" spans="1:15" x14ac:dyDescent="0.2">
      <c r="A211" t="s">
        <v>3237</v>
      </c>
      <c r="B211">
        <v>1</v>
      </c>
      <c r="D211">
        <v>6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N211">
        <v>1</v>
      </c>
      <c r="O211">
        <v>1</v>
      </c>
    </row>
    <row r="212" spans="1:15" x14ac:dyDescent="0.2">
      <c r="A212" t="s">
        <v>10031</v>
      </c>
      <c r="E212">
        <v>5</v>
      </c>
    </row>
    <row r="213" spans="1:15" x14ac:dyDescent="0.2">
      <c r="A213" t="s">
        <v>9970</v>
      </c>
      <c r="E213">
        <v>5</v>
      </c>
      <c r="L213">
        <v>1</v>
      </c>
    </row>
    <row r="214" spans="1:15" x14ac:dyDescent="0.2">
      <c r="A214" t="s">
        <v>940</v>
      </c>
      <c r="B214">
        <v>1</v>
      </c>
      <c r="C214">
        <v>1</v>
      </c>
      <c r="D214">
        <v>10</v>
      </c>
      <c r="F214">
        <v>1</v>
      </c>
      <c r="G214">
        <v>1</v>
      </c>
      <c r="H214">
        <v>1</v>
      </c>
      <c r="N214">
        <v>1</v>
      </c>
      <c r="O214">
        <v>1</v>
      </c>
    </row>
    <row r="215" spans="1:15" x14ac:dyDescent="0.2">
      <c r="A215" t="s">
        <v>5081</v>
      </c>
      <c r="E215">
        <v>5</v>
      </c>
    </row>
    <row r="216" spans="1:15" x14ac:dyDescent="0.2">
      <c r="A216" t="s">
        <v>9543</v>
      </c>
      <c r="C216">
        <v>1</v>
      </c>
      <c r="D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 x14ac:dyDescent="0.2">
      <c r="A217" t="s">
        <v>3752</v>
      </c>
      <c r="E217">
        <v>5</v>
      </c>
    </row>
    <row r="218" spans="1:15" x14ac:dyDescent="0.2">
      <c r="A218" t="s">
        <v>7311</v>
      </c>
      <c r="E218">
        <v>5</v>
      </c>
    </row>
    <row r="219" spans="1:15" x14ac:dyDescent="0.2">
      <c r="A219" t="s">
        <v>8146</v>
      </c>
      <c r="B219">
        <v>1</v>
      </c>
      <c r="D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N219">
        <v>1</v>
      </c>
      <c r="O219">
        <v>1</v>
      </c>
    </row>
    <row r="220" spans="1:15" x14ac:dyDescent="0.2">
      <c r="A220" t="s">
        <v>5693</v>
      </c>
      <c r="B220">
        <v>1</v>
      </c>
      <c r="D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N220">
        <v>1</v>
      </c>
      <c r="O220">
        <v>1</v>
      </c>
    </row>
    <row r="221" spans="1:15" x14ac:dyDescent="0.2">
      <c r="A221" t="s">
        <v>10217</v>
      </c>
      <c r="E221">
        <v>6</v>
      </c>
    </row>
    <row r="222" spans="1:15" x14ac:dyDescent="0.2">
      <c r="A222" t="s">
        <v>1182</v>
      </c>
      <c r="B222">
        <v>1</v>
      </c>
      <c r="C222">
        <v>1</v>
      </c>
      <c r="D222">
        <v>7</v>
      </c>
      <c r="F222">
        <v>1</v>
      </c>
      <c r="M222">
        <v>1</v>
      </c>
      <c r="N222">
        <v>1</v>
      </c>
      <c r="O222">
        <v>1</v>
      </c>
    </row>
    <row r="223" spans="1:15" x14ac:dyDescent="0.2">
      <c r="A223" t="s">
        <v>7111</v>
      </c>
      <c r="C223">
        <v>1</v>
      </c>
      <c r="D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 x14ac:dyDescent="0.2">
      <c r="A224" t="s">
        <v>3809</v>
      </c>
      <c r="B224">
        <v>1</v>
      </c>
      <c r="C224">
        <v>1</v>
      </c>
      <c r="D224">
        <v>1</v>
      </c>
      <c r="F224">
        <v>1</v>
      </c>
      <c r="M224">
        <v>1</v>
      </c>
      <c r="N224">
        <v>1</v>
      </c>
      <c r="O224">
        <v>1</v>
      </c>
    </row>
    <row r="225" spans="1:15" x14ac:dyDescent="0.2">
      <c r="A225" t="s">
        <v>8033</v>
      </c>
      <c r="B225">
        <v>1</v>
      </c>
      <c r="D225">
        <v>6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N225">
        <v>1</v>
      </c>
      <c r="O225">
        <v>1</v>
      </c>
    </row>
    <row r="226" spans="1:15" x14ac:dyDescent="0.2">
      <c r="A226" t="s">
        <v>3580</v>
      </c>
      <c r="B226">
        <v>1</v>
      </c>
      <c r="C226">
        <v>1</v>
      </c>
      <c r="D226">
        <v>7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N226">
        <v>1</v>
      </c>
      <c r="O226">
        <v>1</v>
      </c>
    </row>
    <row r="227" spans="1:15" x14ac:dyDescent="0.2">
      <c r="A227" t="s">
        <v>5215</v>
      </c>
      <c r="B227">
        <v>1</v>
      </c>
      <c r="C227">
        <v>1</v>
      </c>
      <c r="D227">
        <v>3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N227">
        <v>1</v>
      </c>
      <c r="O227">
        <v>1</v>
      </c>
    </row>
    <row r="228" spans="1:15" x14ac:dyDescent="0.2">
      <c r="A228" t="s">
        <v>8972</v>
      </c>
      <c r="B228">
        <v>1</v>
      </c>
      <c r="D228">
        <v>5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N228">
        <v>1</v>
      </c>
      <c r="O228">
        <v>1</v>
      </c>
    </row>
    <row r="229" spans="1:15" x14ac:dyDescent="0.2">
      <c r="A229" t="s">
        <v>7151</v>
      </c>
      <c r="B229">
        <v>1</v>
      </c>
      <c r="D229">
        <v>20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N229">
        <v>1</v>
      </c>
      <c r="O229">
        <v>1</v>
      </c>
    </row>
    <row r="230" spans="1:15" x14ac:dyDescent="0.2">
      <c r="A230" t="s">
        <v>7607</v>
      </c>
      <c r="C230">
        <v>1</v>
      </c>
      <c r="D230">
        <v>9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 x14ac:dyDescent="0.2">
      <c r="A231" t="s">
        <v>7681</v>
      </c>
      <c r="C231">
        <v>1</v>
      </c>
      <c r="D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 x14ac:dyDescent="0.2">
      <c r="A232" t="s">
        <v>8720</v>
      </c>
      <c r="B232">
        <v>1</v>
      </c>
      <c r="C232">
        <v>1</v>
      </c>
      <c r="D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N232">
        <v>1</v>
      </c>
      <c r="O232">
        <v>1</v>
      </c>
    </row>
    <row r="233" spans="1:15" x14ac:dyDescent="0.2">
      <c r="A233" t="s">
        <v>3746</v>
      </c>
      <c r="B233">
        <v>1</v>
      </c>
      <c r="C233">
        <v>1</v>
      </c>
      <c r="D233">
        <v>10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N233">
        <v>1</v>
      </c>
      <c r="O233">
        <v>1</v>
      </c>
    </row>
    <row r="234" spans="1:15" x14ac:dyDescent="0.2">
      <c r="A234" t="s">
        <v>6303</v>
      </c>
      <c r="B234">
        <v>2</v>
      </c>
      <c r="C234">
        <v>1</v>
      </c>
      <c r="D234">
        <v>1</v>
      </c>
      <c r="F234">
        <v>1</v>
      </c>
      <c r="M234">
        <v>1</v>
      </c>
      <c r="N234">
        <v>1</v>
      </c>
      <c r="O234">
        <v>1</v>
      </c>
    </row>
    <row r="235" spans="1:15" x14ac:dyDescent="0.2">
      <c r="A235" t="s">
        <v>8563</v>
      </c>
      <c r="C235">
        <v>1</v>
      </c>
      <c r="D235">
        <v>9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 x14ac:dyDescent="0.2">
      <c r="A236" t="s">
        <v>9731</v>
      </c>
      <c r="B236">
        <v>1</v>
      </c>
      <c r="D236">
        <v>6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N236">
        <v>1</v>
      </c>
      <c r="O236">
        <v>1</v>
      </c>
    </row>
    <row r="237" spans="1:15" x14ac:dyDescent="0.2">
      <c r="A237" t="s">
        <v>5364</v>
      </c>
      <c r="B237">
        <v>1</v>
      </c>
      <c r="D237">
        <v>6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N237">
        <v>1</v>
      </c>
      <c r="O237">
        <v>1</v>
      </c>
    </row>
    <row r="238" spans="1:15" x14ac:dyDescent="0.2">
      <c r="A238" t="s">
        <v>2490</v>
      </c>
      <c r="B238">
        <v>1</v>
      </c>
      <c r="C238">
        <v>1</v>
      </c>
      <c r="D238">
        <v>1</v>
      </c>
      <c r="F238">
        <v>1</v>
      </c>
      <c r="G238">
        <v>1</v>
      </c>
      <c r="N238">
        <v>1</v>
      </c>
      <c r="O238">
        <v>1</v>
      </c>
    </row>
    <row r="239" spans="1:15" x14ac:dyDescent="0.2">
      <c r="A239" t="s">
        <v>6490</v>
      </c>
      <c r="B239">
        <v>1</v>
      </c>
      <c r="C239">
        <v>1</v>
      </c>
      <c r="D239">
        <v>1</v>
      </c>
      <c r="F239">
        <v>1</v>
      </c>
      <c r="N239">
        <v>1</v>
      </c>
    </row>
    <row r="240" spans="1:15" x14ac:dyDescent="0.2">
      <c r="A240" t="s">
        <v>7426</v>
      </c>
      <c r="B240">
        <v>1</v>
      </c>
      <c r="C240">
        <v>2</v>
      </c>
      <c r="D240">
        <v>1</v>
      </c>
      <c r="F240">
        <v>1</v>
      </c>
      <c r="G240">
        <v>1</v>
      </c>
      <c r="H240">
        <v>1</v>
      </c>
      <c r="I240">
        <v>1</v>
      </c>
      <c r="N240">
        <v>1</v>
      </c>
      <c r="O240">
        <v>1</v>
      </c>
    </row>
    <row r="241" spans="1:15" x14ac:dyDescent="0.2">
      <c r="A241" t="s">
        <v>5457</v>
      </c>
      <c r="B241">
        <v>1</v>
      </c>
      <c r="C241">
        <v>1</v>
      </c>
      <c r="D241">
        <v>1</v>
      </c>
      <c r="F241">
        <v>1</v>
      </c>
      <c r="G241">
        <v>1</v>
      </c>
      <c r="N241">
        <v>1</v>
      </c>
      <c r="O241">
        <v>1</v>
      </c>
    </row>
    <row r="242" spans="1:15" x14ac:dyDescent="0.2">
      <c r="A242" t="s">
        <v>7424</v>
      </c>
      <c r="B242">
        <v>1</v>
      </c>
      <c r="C242">
        <v>2</v>
      </c>
      <c r="D242">
        <v>1</v>
      </c>
      <c r="F242">
        <v>1</v>
      </c>
      <c r="G242">
        <v>1</v>
      </c>
      <c r="H242">
        <v>1</v>
      </c>
      <c r="I242">
        <v>1</v>
      </c>
      <c r="N242">
        <v>1</v>
      </c>
      <c r="O242">
        <v>1</v>
      </c>
    </row>
    <row r="243" spans="1:15" x14ac:dyDescent="0.2">
      <c r="A243" t="s">
        <v>6886</v>
      </c>
      <c r="B243">
        <v>1</v>
      </c>
      <c r="C243">
        <v>1</v>
      </c>
      <c r="D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N243">
        <v>1</v>
      </c>
      <c r="O243">
        <v>1</v>
      </c>
    </row>
    <row r="244" spans="1:15" x14ac:dyDescent="0.2">
      <c r="A244" t="s">
        <v>1903</v>
      </c>
      <c r="B244">
        <v>1</v>
      </c>
      <c r="C244">
        <v>1</v>
      </c>
      <c r="D244">
        <v>1</v>
      </c>
      <c r="F244">
        <v>1</v>
      </c>
      <c r="G244">
        <v>1</v>
      </c>
      <c r="H244">
        <v>1</v>
      </c>
      <c r="M244">
        <v>1</v>
      </c>
      <c r="N244">
        <v>1</v>
      </c>
      <c r="O244">
        <v>1</v>
      </c>
    </row>
    <row r="245" spans="1:15" x14ac:dyDescent="0.2">
      <c r="A245" t="s">
        <v>3087</v>
      </c>
      <c r="B245">
        <v>1</v>
      </c>
      <c r="C245">
        <v>2</v>
      </c>
      <c r="D245">
        <v>10</v>
      </c>
      <c r="F245">
        <v>2</v>
      </c>
      <c r="G245">
        <v>1</v>
      </c>
      <c r="H245">
        <v>1</v>
      </c>
      <c r="N245">
        <v>1</v>
      </c>
      <c r="O245">
        <v>1</v>
      </c>
    </row>
    <row r="246" spans="1:15" x14ac:dyDescent="0.2">
      <c r="A246" t="s">
        <v>2126</v>
      </c>
      <c r="B246">
        <v>1</v>
      </c>
      <c r="C246">
        <v>1</v>
      </c>
      <c r="D246">
        <v>8</v>
      </c>
      <c r="F246">
        <v>1</v>
      </c>
      <c r="G246">
        <v>1</v>
      </c>
      <c r="H246">
        <v>1</v>
      </c>
      <c r="M246">
        <v>1</v>
      </c>
      <c r="N246">
        <v>1</v>
      </c>
      <c r="O246">
        <v>1</v>
      </c>
    </row>
    <row r="247" spans="1:15" x14ac:dyDescent="0.2">
      <c r="A247" t="s">
        <v>7915</v>
      </c>
      <c r="B247">
        <v>1</v>
      </c>
      <c r="D247">
        <v>4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N247">
        <v>1</v>
      </c>
      <c r="O247">
        <v>1</v>
      </c>
    </row>
    <row r="248" spans="1:15" x14ac:dyDescent="0.2">
      <c r="A248" t="s">
        <v>8917</v>
      </c>
      <c r="E248">
        <v>6</v>
      </c>
    </row>
    <row r="249" spans="1:15" x14ac:dyDescent="0.2">
      <c r="A249" t="s">
        <v>8742</v>
      </c>
      <c r="B249">
        <v>1</v>
      </c>
      <c r="D249">
        <v>2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N249">
        <v>1</v>
      </c>
      <c r="O249">
        <v>1</v>
      </c>
    </row>
    <row r="250" spans="1:15" x14ac:dyDescent="0.2">
      <c r="A250" t="s">
        <v>3372</v>
      </c>
      <c r="E250">
        <v>6</v>
      </c>
    </row>
    <row r="251" spans="1:15" x14ac:dyDescent="0.2">
      <c r="A251" t="s">
        <v>2628</v>
      </c>
      <c r="B251">
        <v>1</v>
      </c>
      <c r="D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N251">
        <v>1</v>
      </c>
      <c r="O251">
        <v>1</v>
      </c>
    </row>
    <row r="252" spans="1:15" x14ac:dyDescent="0.2">
      <c r="A252" t="s">
        <v>115</v>
      </c>
      <c r="E252">
        <v>5</v>
      </c>
    </row>
    <row r="253" spans="1:15" x14ac:dyDescent="0.2">
      <c r="A253" t="s">
        <v>2596</v>
      </c>
      <c r="E253">
        <v>4</v>
      </c>
      <c r="L253">
        <v>1</v>
      </c>
    </row>
    <row r="254" spans="1:15" x14ac:dyDescent="0.2">
      <c r="A254" t="s">
        <v>9610</v>
      </c>
      <c r="C254">
        <v>1</v>
      </c>
      <c r="D254">
        <v>3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 x14ac:dyDescent="0.2">
      <c r="A255" t="s">
        <v>9538</v>
      </c>
      <c r="B255">
        <v>1</v>
      </c>
      <c r="D255">
        <v>2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N255">
        <v>1</v>
      </c>
      <c r="O255">
        <v>1</v>
      </c>
    </row>
    <row r="256" spans="1:15" x14ac:dyDescent="0.2">
      <c r="A256" t="s">
        <v>3709</v>
      </c>
      <c r="B256">
        <v>1</v>
      </c>
      <c r="C256">
        <v>1</v>
      </c>
      <c r="D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N256">
        <v>1</v>
      </c>
      <c r="O256">
        <v>1</v>
      </c>
    </row>
    <row r="257" spans="1:15" x14ac:dyDescent="0.2">
      <c r="A257" t="s">
        <v>5491</v>
      </c>
      <c r="C257">
        <v>1</v>
      </c>
      <c r="D257">
        <v>2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 x14ac:dyDescent="0.2">
      <c r="A258" t="s">
        <v>2856</v>
      </c>
      <c r="B258">
        <v>1</v>
      </c>
      <c r="D258">
        <v>3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N258">
        <v>1</v>
      </c>
      <c r="O258">
        <v>1</v>
      </c>
    </row>
    <row r="259" spans="1:15" x14ac:dyDescent="0.2">
      <c r="A259" t="s">
        <v>6657</v>
      </c>
      <c r="C259">
        <v>1</v>
      </c>
      <c r="D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 x14ac:dyDescent="0.2">
      <c r="A260" t="s">
        <v>2836</v>
      </c>
      <c r="E260">
        <v>5</v>
      </c>
    </row>
    <row r="261" spans="1:15" x14ac:dyDescent="0.2">
      <c r="A261" s="19" t="s">
        <v>9556</v>
      </c>
      <c r="C261">
        <v>1</v>
      </c>
      <c r="D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 x14ac:dyDescent="0.2">
      <c r="A262" t="s">
        <v>6609</v>
      </c>
      <c r="C262">
        <v>1</v>
      </c>
      <c r="D262">
        <v>2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 x14ac:dyDescent="0.2">
      <c r="A263" t="s">
        <v>6573</v>
      </c>
      <c r="B263">
        <v>1</v>
      </c>
      <c r="D263">
        <v>6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N263">
        <v>1</v>
      </c>
      <c r="O263">
        <v>1</v>
      </c>
    </row>
    <row r="264" spans="1:15" x14ac:dyDescent="0.2">
      <c r="A264" t="s">
        <v>2914</v>
      </c>
      <c r="B264">
        <v>1</v>
      </c>
      <c r="D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N264">
        <v>1</v>
      </c>
      <c r="O264">
        <v>1</v>
      </c>
    </row>
    <row r="265" spans="1:15" x14ac:dyDescent="0.2">
      <c r="A265" t="s">
        <v>9780</v>
      </c>
      <c r="C265">
        <v>1</v>
      </c>
      <c r="D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 x14ac:dyDescent="0.2">
      <c r="A266" t="s">
        <v>6347</v>
      </c>
      <c r="B266">
        <v>1</v>
      </c>
      <c r="C266">
        <v>2</v>
      </c>
      <c r="D266">
        <v>10</v>
      </c>
      <c r="F266">
        <v>1</v>
      </c>
      <c r="G266">
        <v>1</v>
      </c>
      <c r="H266">
        <v>1</v>
      </c>
      <c r="I266">
        <v>1</v>
      </c>
      <c r="N266">
        <v>1</v>
      </c>
      <c r="O266">
        <v>1</v>
      </c>
    </row>
    <row r="267" spans="1:15" x14ac:dyDescent="0.2">
      <c r="A267" t="s">
        <v>3425</v>
      </c>
      <c r="B267">
        <v>1</v>
      </c>
      <c r="C267">
        <v>1</v>
      </c>
      <c r="D267">
        <v>2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N267">
        <v>1</v>
      </c>
      <c r="O267">
        <v>1</v>
      </c>
    </row>
    <row r="268" spans="1:15" x14ac:dyDescent="0.2">
      <c r="A268" t="s">
        <v>5557</v>
      </c>
      <c r="B268">
        <v>1</v>
      </c>
      <c r="C268">
        <v>1</v>
      </c>
      <c r="D268">
        <v>1</v>
      </c>
      <c r="F268">
        <v>1</v>
      </c>
    </row>
    <row r="269" spans="1:15" x14ac:dyDescent="0.2">
      <c r="A269" t="s">
        <v>1687</v>
      </c>
      <c r="E269">
        <v>5</v>
      </c>
    </row>
    <row r="270" spans="1:15" x14ac:dyDescent="0.2">
      <c r="A270" t="s">
        <v>3797</v>
      </c>
      <c r="B270">
        <v>1</v>
      </c>
      <c r="C270">
        <v>1</v>
      </c>
      <c r="D270">
        <v>1</v>
      </c>
      <c r="F270">
        <v>1</v>
      </c>
      <c r="G270">
        <v>1</v>
      </c>
      <c r="N270">
        <v>1</v>
      </c>
      <c r="O270">
        <v>1</v>
      </c>
    </row>
    <row r="271" spans="1:15" x14ac:dyDescent="0.2">
      <c r="A271" s="19" t="s">
        <v>2502</v>
      </c>
      <c r="B271">
        <v>1</v>
      </c>
      <c r="C271">
        <v>1</v>
      </c>
      <c r="D271">
        <v>1</v>
      </c>
      <c r="F271">
        <v>1</v>
      </c>
      <c r="G271">
        <v>1</v>
      </c>
      <c r="N271">
        <v>1</v>
      </c>
      <c r="O271">
        <v>1</v>
      </c>
    </row>
    <row r="272" spans="1:15" x14ac:dyDescent="0.2">
      <c r="A272" t="s">
        <v>9469</v>
      </c>
      <c r="B272">
        <v>1</v>
      </c>
      <c r="D272">
        <v>251</v>
      </c>
      <c r="E272">
        <v>2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N272">
        <v>1</v>
      </c>
      <c r="O272">
        <v>1</v>
      </c>
    </row>
    <row r="273" spans="1:15" x14ac:dyDescent="0.2">
      <c r="A273" t="s">
        <v>4768</v>
      </c>
      <c r="B273">
        <v>1</v>
      </c>
      <c r="C273">
        <v>1</v>
      </c>
      <c r="D273">
        <v>1</v>
      </c>
      <c r="F273">
        <v>1</v>
      </c>
      <c r="G273">
        <v>1</v>
      </c>
      <c r="H273">
        <v>1</v>
      </c>
      <c r="I273">
        <v>1</v>
      </c>
      <c r="N273">
        <v>1</v>
      </c>
      <c r="O273">
        <v>1</v>
      </c>
    </row>
    <row r="274" spans="1:15" x14ac:dyDescent="0.2">
      <c r="A274" t="s">
        <v>8066</v>
      </c>
      <c r="B274">
        <v>1</v>
      </c>
      <c r="C274">
        <v>1</v>
      </c>
      <c r="D274">
        <v>4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N274">
        <v>1</v>
      </c>
      <c r="O274">
        <v>1</v>
      </c>
    </row>
    <row r="275" spans="1:15" x14ac:dyDescent="0.2">
      <c r="A275" t="s">
        <v>10194</v>
      </c>
      <c r="E275">
        <v>6</v>
      </c>
    </row>
    <row r="276" spans="1:15" x14ac:dyDescent="0.2">
      <c r="A276" s="19" t="s">
        <v>4452</v>
      </c>
      <c r="B276">
        <v>1</v>
      </c>
      <c r="C276">
        <v>1</v>
      </c>
      <c r="D276">
        <v>22</v>
      </c>
      <c r="E276">
        <v>1</v>
      </c>
      <c r="F276">
        <v>1</v>
      </c>
      <c r="G276">
        <v>1</v>
      </c>
      <c r="N276">
        <v>1</v>
      </c>
      <c r="O276">
        <v>1</v>
      </c>
    </row>
    <row r="277" spans="1:15" x14ac:dyDescent="0.2">
      <c r="A277" t="s">
        <v>5113</v>
      </c>
      <c r="E277">
        <v>5</v>
      </c>
    </row>
    <row r="278" spans="1:15" x14ac:dyDescent="0.2">
      <c r="A278" t="s">
        <v>9138</v>
      </c>
      <c r="C278">
        <v>1</v>
      </c>
      <c r="D278">
        <v>19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 x14ac:dyDescent="0.2">
      <c r="A279" t="s">
        <v>6908</v>
      </c>
      <c r="B279">
        <v>1</v>
      </c>
      <c r="C279">
        <v>1</v>
      </c>
      <c r="D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N279">
        <v>1</v>
      </c>
      <c r="O279">
        <v>1</v>
      </c>
    </row>
    <row r="280" spans="1:15" x14ac:dyDescent="0.2">
      <c r="A280" t="s">
        <v>7495</v>
      </c>
      <c r="B280">
        <v>1</v>
      </c>
      <c r="D280">
        <v>2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N280">
        <v>1</v>
      </c>
      <c r="O280">
        <v>1</v>
      </c>
    </row>
    <row r="281" spans="1:15" x14ac:dyDescent="0.2">
      <c r="A281" t="s">
        <v>7941</v>
      </c>
      <c r="B281">
        <v>1</v>
      </c>
      <c r="D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N281">
        <v>1</v>
      </c>
      <c r="O281">
        <v>1</v>
      </c>
    </row>
    <row r="282" spans="1:15" x14ac:dyDescent="0.2">
      <c r="A282" t="s">
        <v>1097</v>
      </c>
      <c r="B282">
        <v>1</v>
      </c>
      <c r="C282">
        <v>1</v>
      </c>
      <c r="D282">
        <v>8</v>
      </c>
      <c r="F282">
        <v>1</v>
      </c>
      <c r="N282">
        <v>1</v>
      </c>
    </row>
    <row r="283" spans="1:15" x14ac:dyDescent="0.2">
      <c r="A283" t="s">
        <v>9839</v>
      </c>
      <c r="B283">
        <v>1</v>
      </c>
      <c r="C283">
        <v>1</v>
      </c>
      <c r="D283">
        <v>1</v>
      </c>
      <c r="F283">
        <v>1</v>
      </c>
      <c r="G283">
        <v>1</v>
      </c>
      <c r="H283">
        <v>1</v>
      </c>
      <c r="I283">
        <v>1</v>
      </c>
      <c r="N283">
        <v>1</v>
      </c>
      <c r="O283">
        <v>1</v>
      </c>
    </row>
    <row r="284" spans="1:15" x14ac:dyDescent="0.2">
      <c r="A284" t="s">
        <v>3633</v>
      </c>
      <c r="B284">
        <v>1</v>
      </c>
      <c r="D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N284">
        <v>1</v>
      </c>
      <c r="O284">
        <v>1</v>
      </c>
    </row>
    <row r="285" spans="1:15" x14ac:dyDescent="0.2">
      <c r="A285" t="s">
        <v>9311</v>
      </c>
      <c r="B285">
        <v>1</v>
      </c>
      <c r="D285">
        <v>6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N285">
        <v>1</v>
      </c>
      <c r="O285">
        <v>1</v>
      </c>
    </row>
    <row r="286" spans="1:15" x14ac:dyDescent="0.2">
      <c r="A286" t="s">
        <v>10067</v>
      </c>
      <c r="C286">
        <v>1</v>
      </c>
      <c r="D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 x14ac:dyDescent="0.2">
      <c r="A287" t="s">
        <v>1460</v>
      </c>
      <c r="E287">
        <v>5</v>
      </c>
    </row>
    <row r="288" spans="1:15" x14ac:dyDescent="0.2">
      <c r="A288" t="s">
        <v>9108</v>
      </c>
      <c r="E288">
        <v>5</v>
      </c>
    </row>
    <row r="289" spans="1:15" x14ac:dyDescent="0.2">
      <c r="A289" t="s">
        <v>8490</v>
      </c>
      <c r="B289">
        <v>1</v>
      </c>
      <c r="C289">
        <v>1</v>
      </c>
      <c r="D289">
        <v>6</v>
      </c>
      <c r="E289">
        <v>1</v>
      </c>
      <c r="F289">
        <v>1</v>
      </c>
      <c r="G289">
        <v>1</v>
      </c>
      <c r="N289">
        <v>1</v>
      </c>
      <c r="O289">
        <v>1</v>
      </c>
    </row>
    <row r="290" spans="1:15" x14ac:dyDescent="0.2">
      <c r="A290" t="s">
        <v>9924</v>
      </c>
      <c r="C290">
        <v>1</v>
      </c>
      <c r="D290">
        <v>4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</row>
    <row r="291" spans="1:15" x14ac:dyDescent="0.2">
      <c r="A291" t="s">
        <v>6476</v>
      </c>
      <c r="E291">
        <v>5</v>
      </c>
    </row>
    <row r="292" spans="1:15" x14ac:dyDescent="0.2">
      <c r="A292" t="s">
        <v>4122</v>
      </c>
      <c r="B292">
        <v>1</v>
      </c>
      <c r="D292">
        <v>4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N292">
        <v>1</v>
      </c>
      <c r="O292">
        <v>1</v>
      </c>
    </row>
    <row r="293" spans="1:15" x14ac:dyDescent="0.2">
      <c r="A293" t="s">
        <v>7887</v>
      </c>
      <c r="C293">
        <v>1</v>
      </c>
      <c r="D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</row>
    <row r="294" spans="1:15" x14ac:dyDescent="0.2">
      <c r="A294" t="s">
        <v>1789</v>
      </c>
      <c r="B294">
        <v>1</v>
      </c>
      <c r="C294">
        <v>1</v>
      </c>
      <c r="D294">
        <v>13</v>
      </c>
      <c r="F294">
        <v>1</v>
      </c>
      <c r="G294">
        <v>1</v>
      </c>
      <c r="N294">
        <v>1</v>
      </c>
      <c r="O294">
        <v>1</v>
      </c>
    </row>
    <row r="295" spans="1:15" x14ac:dyDescent="0.2">
      <c r="A295" t="s">
        <v>6458</v>
      </c>
      <c r="B295">
        <v>1</v>
      </c>
      <c r="C295">
        <v>1</v>
      </c>
      <c r="D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N295">
        <v>1</v>
      </c>
      <c r="O295">
        <v>1</v>
      </c>
    </row>
    <row r="296" spans="1:15" x14ac:dyDescent="0.2">
      <c r="A296" s="19" t="s">
        <v>7101</v>
      </c>
      <c r="B296">
        <v>1</v>
      </c>
      <c r="D296">
        <v>8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N296">
        <v>1</v>
      </c>
      <c r="O296">
        <v>1</v>
      </c>
    </row>
    <row r="297" spans="1:15" x14ac:dyDescent="0.2">
      <c r="A297" t="s">
        <v>618</v>
      </c>
      <c r="B297">
        <v>1</v>
      </c>
      <c r="C297">
        <v>1</v>
      </c>
      <c r="D297">
        <v>2</v>
      </c>
      <c r="F297">
        <v>1</v>
      </c>
      <c r="G297">
        <v>1</v>
      </c>
      <c r="H297">
        <v>1</v>
      </c>
      <c r="N297">
        <v>1</v>
      </c>
      <c r="O297">
        <v>1</v>
      </c>
    </row>
    <row r="298" spans="1:15" x14ac:dyDescent="0.2">
      <c r="A298" t="s">
        <v>10294</v>
      </c>
      <c r="C298">
        <v>1</v>
      </c>
      <c r="D298">
        <v>4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</row>
    <row r="299" spans="1:15" x14ac:dyDescent="0.2">
      <c r="A299" t="s">
        <v>7215</v>
      </c>
      <c r="B299">
        <v>1</v>
      </c>
      <c r="C299">
        <v>1</v>
      </c>
      <c r="D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N299">
        <v>1</v>
      </c>
      <c r="O299">
        <v>1</v>
      </c>
    </row>
    <row r="300" spans="1:15" x14ac:dyDescent="0.2">
      <c r="A300" t="s">
        <v>8441</v>
      </c>
      <c r="C300">
        <v>1</v>
      </c>
      <c r="D300">
        <v>26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</row>
    <row r="301" spans="1:15" x14ac:dyDescent="0.2">
      <c r="A301" t="s">
        <v>5310</v>
      </c>
      <c r="B301">
        <v>1</v>
      </c>
      <c r="C301">
        <v>1</v>
      </c>
      <c r="D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N301">
        <v>1</v>
      </c>
      <c r="O301">
        <v>1</v>
      </c>
    </row>
    <row r="302" spans="1:15" x14ac:dyDescent="0.2">
      <c r="A302" t="s">
        <v>6333</v>
      </c>
      <c r="B302">
        <v>1</v>
      </c>
      <c r="D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N302">
        <v>1</v>
      </c>
      <c r="O302">
        <v>1</v>
      </c>
    </row>
    <row r="303" spans="1:15" x14ac:dyDescent="0.2">
      <c r="A303" t="s">
        <v>4967</v>
      </c>
      <c r="B303">
        <v>1</v>
      </c>
      <c r="D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N303">
        <v>1</v>
      </c>
      <c r="O303">
        <v>1</v>
      </c>
    </row>
    <row r="304" spans="1:15" x14ac:dyDescent="0.2">
      <c r="A304" t="s">
        <v>7906</v>
      </c>
      <c r="B304">
        <v>1</v>
      </c>
      <c r="C304">
        <v>1</v>
      </c>
      <c r="D304">
        <v>171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N304">
        <v>1</v>
      </c>
      <c r="O304">
        <v>1</v>
      </c>
    </row>
    <row r="305" spans="1:15" x14ac:dyDescent="0.2">
      <c r="A305" t="s">
        <v>9734</v>
      </c>
      <c r="B305">
        <v>1</v>
      </c>
      <c r="C305">
        <v>1</v>
      </c>
      <c r="D305">
        <v>7</v>
      </c>
      <c r="F305">
        <v>1</v>
      </c>
      <c r="G305">
        <v>1</v>
      </c>
      <c r="N305">
        <v>1</v>
      </c>
      <c r="O305">
        <v>1</v>
      </c>
    </row>
    <row r="306" spans="1:15" x14ac:dyDescent="0.2">
      <c r="A306" t="s">
        <v>5993</v>
      </c>
      <c r="B306">
        <v>1</v>
      </c>
      <c r="C306">
        <v>1</v>
      </c>
      <c r="D306">
        <v>15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N306">
        <v>1</v>
      </c>
      <c r="O306">
        <v>1</v>
      </c>
    </row>
    <row r="307" spans="1:15" x14ac:dyDescent="0.2">
      <c r="A307" t="s">
        <v>9500</v>
      </c>
      <c r="B307">
        <v>1</v>
      </c>
      <c r="D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N307">
        <v>1</v>
      </c>
      <c r="O307">
        <v>1</v>
      </c>
    </row>
    <row r="308" spans="1:15" x14ac:dyDescent="0.2">
      <c r="A308" t="s">
        <v>5014</v>
      </c>
      <c r="B308">
        <v>1</v>
      </c>
      <c r="C308">
        <v>2</v>
      </c>
      <c r="D308">
        <v>1</v>
      </c>
      <c r="F308">
        <v>1</v>
      </c>
      <c r="G308">
        <v>1</v>
      </c>
      <c r="H308">
        <v>1</v>
      </c>
      <c r="I308">
        <v>1</v>
      </c>
      <c r="N308">
        <v>1</v>
      </c>
      <c r="O308">
        <v>1</v>
      </c>
    </row>
    <row r="309" spans="1:15" x14ac:dyDescent="0.2">
      <c r="A309" t="s">
        <v>6107</v>
      </c>
      <c r="B309">
        <v>1</v>
      </c>
      <c r="C309">
        <v>1</v>
      </c>
      <c r="D309">
        <v>1</v>
      </c>
      <c r="F309">
        <v>1</v>
      </c>
      <c r="G309">
        <v>1</v>
      </c>
      <c r="N309">
        <v>1</v>
      </c>
      <c r="O309">
        <v>1</v>
      </c>
    </row>
    <row r="310" spans="1:15" x14ac:dyDescent="0.2">
      <c r="A310" t="s">
        <v>7832</v>
      </c>
      <c r="C310">
        <v>1</v>
      </c>
      <c r="D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</row>
    <row r="311" spans="1:15" x14ac:dyDescent="0.2">
      <c r="A311" t="s">
        <v>7376</v>
      </c>
      <c r="D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</row>
    <row r="312" spans="1:15" x14ac:dyDescent="0.2">
      <c r="A312" t="s">
        <v>4939</v>
      </c>
      <c r="B312">
        <v>1</v>
      </c>
      <c r="C312">
        <v>1</v>
      </c>
      <c r="D312">
        <v>3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N312">
        <v>1</v>
      </c>
      <c r="O312">
        <v>1</v>
      </c>
    </row>
    <row r="313" spans="1:15" x14ac:dyDescent="0.2">
      <c r="A313" t="s">
        <v>10423</v>
      </c>
      <c r="C313">
        <v>1</v>
      </c>
      <c r="D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</row>
    <row r="314" spans="1:15" x14ac:dyDescent="0.2">
      <c r="A314" t="s">
        <v>9786</v>
      </c>
      <c r="B314">
        <v>1</v>
      </c>
      <c r="D314">
        <v>2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N314">
        <v>1</v>
      </c>
      <c r="O314">
        <v>1</v>
      </c>
    </row>
    <row r="315" spans="1:15" x14ac:dyDescent="0.2">
      <c r="A315" t="s">
        <v>61</v>
      </c>
      <c r="B315">
        <v>1</v>
      </c>
      <c r="C315">
        <v>1</v>
      </c>
      <c r="D315">
        <v>1</v>
      </c>
      <c r="F315">
        <v>1</v>
      </c>
      <c r="G315">
        <v>1</v>
      </c>
      <c r="H315">
        <v>1</v>
      </c>
      <c r="M315">
        <v>1</v>
      </c>
      <c r="N315">
        <v>1</v>
      </c>
      <c r="O315">
        <v>1</v>
      </c>
    </row>
    <row r="316" spans="1:15" x14ac:dyDescent="0.2">
      <c r="A316" t="s">
        <v>8547</v>
      </c>
      <c r="E316">
        <v>5</v>
      </c>
    </row>
    <row r="317" spans="1:15" x14ac:dyDescent="0.2">
      <c r="A317" t="s">
        <v>8104</v>
      </c>
      <c r="B317">
        <v>1</v>
      </c>
      <c r="D317">
        <v>2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N317">
        <v>1</v>
      </c>
      <c r="O317">
        <v>1</v>
      </c>
    </row>
    <row r="318" spans="1:15" x14ac:dyDescent="0.2">
      <c r="A318" t="s">
        <v>7943</v>
      </c>
      <c r="C318">
        <v>1</v>
      </c>
      <c r="D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</row>
    <row r="319" spans="1:15" x14ac:dyDescent="0.2">
      <c r="A319" t="s">
        <v>4774</v>
      </c>
      <c r="B319">
        <v>1</v>
      </c>
      <c r="C319">
        <v>1</v>
      </c>
      <c r="D319">
        <v>5</v>
      </c>
      <c r="F319">
        <v>1</v>
      </c>
      <c r="G319">
        <v>1</v>
      </c>
      <c r="N319">
        <v>1</v>
      </c>
      <c r="O319">
        <v>1</v>
      </c>
    </row>
    <row r="320" spans="1:15" x14ac:dyDescent="0.2">
      <c r="A320" t="s">
        <v>8923</v>
      </c>
      <c r="B320">
        <v>1</v>
      </c>
      <c r="D320">
        <v>4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N320">
        <v>1</v>
      </c>
      <c r="O320">
        <v>1</v>
      </c>
    </row>
    <row r="321" spans="1:15" x14ac:dyDescent="0.2">
      <c r="A321" t="s">
        <v>3098</v>
      </c>
      <c r="B321">
        <v>1</v>
      </c>
      <c r="C321">
        <v>1</v>
      </c>
      <c r="D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N321">
        <v>1</v>
      </c>
      <c r="O321">
        <v>1</v>
      </c>
    </row>
    <row r="322" spans="1:15" x14ac:dyDescent="0.2">
      <c r="A322" t="s">
        <v>6138</v>
      </c>
      <c r="C322">
        <v>1</v>
      </c>
      <c r="D322">
        <v>108</v>
      </c>
      <c r="E322">
        <v>6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</row>
    <row r="323" spans="1:15" x14ac:dyDescent="0.2">
      <c r="A323" t="s">
        <v>5537</v>
      </c>
      <c r="B323">
        <v>1</v>
      </c>
      <c r="C323">
        <v>1</v>
      </c>
      <c r="D323">
        <v>11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N323">
        <v>1</v>
      </c>
      <c r="O323">
        <v>1</v>
      </c>
    </row>
    <row r="324" spans="1:15" x14ac:dyDescent="0.2">
      <c r="A324" t="s">
        <v>8848</v>
      </c>
      <c r="C324">
        <v>1</v>
      </c>
      <c r="D324">
        <v>5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</row>
    <row r="325" spans="1:15" x14ac:dyDescent="0.2">
      <c r="A325" t="s">
        <v>5623</v>
      </c>
      <c r="B325">
        <v>1</v>
      </c>
      <c r="C325">
        <v>1</v>
      </c>
      <c r="D325">
        <v>1</v>
      </c>
      <c r="F325">
        <v>1</v>
      </c>
      <c r="G325">
        <v>1</v>
      </c>
      <c r="N325">
        <v>1</v>
      </c>
      <c r="O325">
        <v>1</v>
      </c>
    </row>
    <row r="326" spans="1:15" x14ac:dyDescent="0.2">
      <c r="A326" t="s">
        <v>9936</v>
      </c>
      <c r="D326">
        <v>1</v>
      </c>
      <c r="E326">
        <v>3</v>
      </c>
      <c r="K326">
        <v>1</v>
      </c>
      <c r="L326">
        <v>1</v>
      </c>
    </row>
    <row r="327" spans="1:15" x14ac:dyDescent="0.2">
      <c r="A327" t="s">
        <v>9545</v>
      </c>
      <c r="B327">
        <v>1</v>
      </c>
      <c r="D327">
        <v>87</v>
      </c>
      <c r="E327">
        <v>4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N327">
        <v>1</v>
      </c>
      <c r="O327">
        <v>1</v>
      </c>
    </row>
    <row r="328" spans="1:15" x14ac:dyDescent="0.2">
      <c r="A328" t="s">
        <v>4561</v>
      </c>
      <c r="B328">
        <v>1</v>
      </c>
      <c r="D328">
        <v>8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N328">
        <v>1</v>
      </c>
      <c r="O328">
        <v>1</v>
      </c>
    </row>
    <row r="329" spans="1:15" x14ac:dyDescent="0.2">
      <c r="A329" t="s">
        <v>9330</v>
      </c>
      <c r="B329">
        <v>1</v>
      </c>
      <c r="D329">
        <v>4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N329">
        <v>1</v>
      </c>
      <c r="O329">
        <v>1</v>
      </c>
    </row>
    <row r="330" spans="1:15" x14ac:dyDescent="0.2">
      <c r="A330" t="s">
        <v>8970</v>
      </c>
      <c r="C330">
        <v>1</v>
      </c>
      <c r="D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</row>
    <row r="331" spans="1:15" x14ac:dyDescent="0.2">
      <c r="A331" t="s">
        <v>9934</v>
      </c>
      <c r="D331">
        <v>1</v>
      </c>
      <c r="E331">
        <v>11</v>
      </c>
      <c r="K331">
        <v>1</v>
      </c>
      <c r="L331">
        <v>1</v>
      </c>
    </row>
    <row r="332" spans="1:15" x14ac:dyDescent="0.2">
      <c r="A332" t="s">
        <v>1352</v>
      </c>
      <c r="E332">
        <v>6</v>
      </c>
    </row>
    <row r="333" spans="1:15" x14ac:dyDescent="0.2">
      <c r="A333" t="s">
        <v>7531</v>
      </c>
      <c r="B333">
        <v>1</v>
      </c>
      <c r="C333">
        <v>1</v>
      </c>
      <c r="D333">
        <v>7</v>
      </c>
      <c r="F333">
        <v>1</v>
      </c>
      <c r="M333">
        <v>1</v>
      </c>
      <c r="N333">
        <v>1</v>
      </c>
      <c r="O333">
        <v>1</v>
      </c>
    </row>
    <row r="334" spans="1:15" x14ac:dyDescent="0.2">
      <c r="A334" t="s">
        <v>7191</v>
      </c>
      <c r="B334">
        <v>1</v>
      </c>
      <c r="C334">
        <v>1</v>
      </c>
      <c r="D334">
        <v>3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</row>
    <row r="335" spans="1:15" x14ac:dyDescent="0.2">
      <c r="A335" t="s">
        <v>3288</v>
      </c>
      <c r="B335">
        <v>1</v>
      </c>
      <c r="C335">
        <v>1</v>
      </c>
      <c r="D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N335">
        <v>1</v>
      </c>
      <c r="O335">
        <v>1</v>
      </c>
    </row>
    <row r="336" spans="1:15" x14ac:dyDescent="0.2">
      <c r="A336" t="s">
        <v>329</v>
      </c>
      <c r="B336">
        <v>1</v>
      </c>
      <c r="C336">
        <v>1</v>
      </c>
      <c r="D336">
        <v>12</v>
      </c>
      <c r="F336">
        <v>1</v>
      </c>
      <c r="G336">
        <v>1</v>
      </c>
      <c r="N336">
        <v>1</v>
      </c>
      <c r="O336">
        <v>1</v>
      </c>
    </row>
    <row r="337" spans="1:15" x14ac:dyDescent="0.2">
      <c r="A337" t="s">
        <v>2686</v>
      </c>
      <c r="B337">
        <v>1</v>
      </c>
      <c r="D337">
        <v>3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N337">
        <v>1</v>
      </c>
      <c r="O337">
        <v>1</v>
      </c>
    </row>
    <row r="338" spans="1:15" x14ac:dyDescent="0.2">
      <c r="A338" t="s">
        <v>5840</v>
      </c>
      <c r="B338">
        <v>1</v>
      </c>
      <c r="C338">
        <v>1</v>
      </c>
      <c r="D338">
        <v>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N338">
        <v>1</v>
      </c>
      <c r="O338">
        <v>1</v>
      </c>
    </row>
    <row r="339" spans="1:15" x14ac:dyDescent="0.2">
      <c r="A339" t="s">
        <v>7985</v>
      </c>
      <c r="C339">
        <v>1</v>
      </c>
      <c r="D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</row>
    <row r="340" spans="1:15" x14ac:dyDescent="0.2">
      <c r="A340" t="s">
        <v>4597</v>
      </c>
      <c r="B340">
        <v>1</v>
      </c>
      <c r="C340">
        <v>1</v>
      </c>
      <c r="D340">
        <v>3</v>
      </c>
      <c r="E340">
        <v>1</v>
      </c>
      <c r="F340">
        <v>1</v>
      </c>
      <c r="G340">
        <v>1</v>
      </c>
      <c r="H340">
        <v>1</v>
      </c>
      <c r="I340">
        <v>1</v>
      </c>
      <c r="N340">
        <v>1</v>
      </c>
      <c r="O340">
        <v>1</v>
      </c>
    </row>
    <row r="341" spans="1:15" x14ac:dyDescent="0.2">
      <c r="A341" t="s">
        <v>7251</v>
      </c>
      <c r="B341">
        <v>1</v>
      </c>
      <c r="D341">
        <v>6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N341">
        <v>1</v>
      </c>
      <c r="O341">
        <v>1</v>
      </c>
    </row>
    <row r="342" spans="1:15" x14ac:dyDescent="0.2">
      <c r="A342" t="s">
        <v>6077</v>
      </c>
      <c r="C342">
        <v>1</v>
      </c>
      <c r="D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</row>
    <row r="343" spans="1:15" x14ac:dyDescent="0.2">
      <c r="A343" t="s">
        <v>4792</v>
      </c>
      <c r="B343">
        <v>1</v>
      </c>
      <c r="C343">
        <v>1</v>
      </c>
      <c r="D343">
        <v>5</v>
      </c>
      <c r="F343">
        <v>1</v>
      </c>
      <c r="G343">
        <v>1</v>
      </c>
      <c r="N343">
        <v>1</v>
      </c>
      <c r="O343">
        <v>1</v>
      </c>
    </row>
    <row r="344" spans="1:15" x14ac:dyDescent="0.2">
      <c r="A344" t="s">
        <v>5203</v>
      </c>
      <c r="E344">
        <v>5</v>
      </c>
    </row>
    <row r="345" spans="1:15" x14ac:dyDescent="0.2">
      <c r="A345" t="s">
        <v>2724</v>
      </c>
      <c r="B345">
        <v>1</v>
      </c>
      <c r="C345">
        <v>1</v>
      </c>
      <c r="D345">
        <v>3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N345">
        <v>1</v>
      </c>
      <c r="O345">
        <v>1</v>
      </c>
    </row>
    <row r="346" spans="1:15" x14ac:dyDescent="0.2">
      <c r="A346" t="s">
        <v>8131</v>
      </c>
      <c r="E346">
        <v>6</v>
      </c>
    </row>
    <row r="347" spans="1:15" x14ac:dyDescent="0.2">
      <c r="A347" t="s">
        <v>4800</v>
      </c>
      <c r="B347">
        <v>1</v>
      </c>
      <c r="C347">
        <v>1</v>
      </c>
      <c r="D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N347">
        <v>1</v>
      </c>
      <c r="O347">
        <v>1</v>
      </c>
    </row>
    <row r="348" spans="1:15" x14ac:dyDescent="0.2">
      <c r="A348" t="s">
        <v>5782</v>
      </c>
      <c r="B348">
        <v>1</v>
      </c>
      <c r="C348">
        <v>1</v>
      </c>
      <c r="D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N348">
        <v>1</v>
      </c>
      <c r="O348">
        <v>1</v>
      </c>
    </row>
    <row r="349" spans="1:15" x14ac:dyDescent="0.2">
      <c r="A349" t="s">
        <v>6125</v>
      </c>
      <c r="B349">
        <v>1</v>
      </c>
      <c r="C349">
        <v>1</v>
      </c>
      <c r="D349">
        <v>19</v>
      </c>
      <c r="F349">
        <v>1</v>
      </c>
    </row>
    <row r="350" spans="1:15" x14ac:dyDescent="0.2">
      <c r="A350" t="s">
        <v>1370</v>
      </c>
      <c r="B350">
        <v>1</v>
      </c>
      <c r="C350">
        <v>1</v>
      </c>
      <c r="D350">
        <v>1</v>
      </c>
      <c r="F350">
        <v>1</v>
      </c>
      <c r="M350">
        <v>1</v>
      </c>
    </row>
    <row r="351" spans="1:15" x14ac:dyDescent="0.2">
      <c r="A351" t="s">
        <v>10233</v>
      </c>
      <c r="B351">
        <v>1</v>
      </c>
      <c r="D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</row>
    <row r="352" spans="1:15" x14ac:dyDescent="0.2">
      <c r="A352" t="s">
        <v>1007</v>
      </c>
      <c r="B352">
        <v>1</v>
      </c>
      <c r="C352">
        <v>1</v>
      </c>
      <c r="D352">
        <v>1</v>
      </c>
      <c r="F352">
        <v>1</v>
      </c>
      <c r="M352">
        <v>1</v>
      </c>
      <c r="N352">
        <v>1</v>
      </c>
      <c r="O352">
        <v>1</v>
      </c>
    </row>
    <row r="353" spans="1:15" x14ac:dyDescent="0.2">
      <c r="A353" t="s">
        <v>1933</v>
      </c>
      <c r="B353">
        <v>1</v>
      </c>
      <c r="C353">
        <v>1</v>
      </c>
      <c r="D353">
        <v>1</v>
      </c>
      <c r="F353">
        <v>1</v>
      </c>
      <c r="M353">
        <v>1</v>
      </c>
      <c r="N353">
        <v>1</v>
      </c>
      <c r="O353">
        <v>1</v>
      </c>
    </row>
    <row r="354" spans="1:15" x14ac:dyDescent="0.2">
      <c r="A354" t="s">
        <v>6787</v>
      </c>
      <c r="C354">
        <v>1</v>
      </c>
      <c r="D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</row>
    <row r="355" spans="1:15" x14ac:dyDescent="0.2">
      <c r="A355" t="s">
        <v>6450</v>
      </c>
      <c r="B355">
        <v>1</v>
      </c>
      <c r="C355">
        <v>1</v>
      </c>
      <c r="D355">
        <v>1</v>
      </c>
      <c r="F355">
        <v>1</v>
      </c>
      <c r="G355">
        <v>1</v>
      </c>
      <c r="H355">
        <v>1</v>
      </c>
      <c r="N355">
        <v>1</v>
      </c>
      <c r="O355">
        <v>1</v>
      </c>
    </row>
    <row r="356" spans="1:15" x14ac:dyDescent="0.2">
      <c r="A356" t="s">
        <v>8606</v>
      </c>
      <c r="D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</row>
    <row r="357" spans="1:15" x14ac:dyDescent="0.2">
      <c r="A357" t="s">
        <v>3400</v>
      </c>
      <c r="B357">
        <v>1</v>
      </c>
      <c r="D357">
        <v>5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N357">
        <v>1</v>
      </c>
      <c r="O357">
        <v>1</v>
      </c>
    </row>
    <row r="358" spans="1:15" x14ac:dyDescent="0.2">
      <c r="A358" t="s">
        <v>8656</v>
      </c>
      <c r="E358">
        <v>5</v>
      </c>
    </row>
    <row r="359" spans="1:15" x14ac:dyDescent="0.2">
      <c r="A359" t="s">
        <v>157</v>
      </c>
      <c r="B359">
        <v>1</v>
      </c>
      <c r="C359">
        <v>1</v>
      </c>
      <c r="D359">
        <v>1</v>
      </c>
      <c r="F359">
        <v>1</v>
      </c>
      <c r="G359">
        <v>1</v>
      </c>
      <c r="N359">
        <v>1</v>
      </c>
      <c r="O359">
        <v>1</v>
      </c>
    </row>
    <row r="360" spans="1:15" x14ac:dyDescent="0.2">
      <c r="A360" t="s">
        <v>9393</v>
      </c>
      <c r="C360">
        <v>1</v>
      </c>
      <c r="D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</row>
    <row r="361" spans="1:15" x14ac:dyDescent="0.2">
      <c r="A361" t="s">
        <v>1031</v>
      </c>
      <c r="B361">
        <v>1</v>
      </c>
      <c r="C361">
        <v>1</v>
      </c>
      <c r="D361">
        <v>1</v>
      </c>
      <c r="F361">
        <v>1</v>
      </c>
      <c r="G361">
        <v>1</v>
      </c>
      <c r="N361">
        <v>1</v>
      </c>
      <c r="O361">
        <v>1</v>
      </c>
    </row>
    <row r="362" spans="1:15" x14ac:dyDescent="0.2">
      <c r="A362" t="s">
        <v>9745</v>
      </c>
      <c r="B362">
        <v>1</v>
      </c>
      <c r="D362">
        <v>2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N362">
        <v>1</v>
      </c>
      <c r="O362">
        <v>1</v>
      </c>
    </row>
    <row r="363" spans="1:15" x14ac:dyDescent="0.2">
      <c r="A363" t="s">
        <v>10158</v>
      </c>
      <c r="D363">
        <v>1</v>
      </c>
      <c r="E363">
        <v>2</v>
      </c>
      <c r="J363">
        <v>1</v>
      </c>
      <c r="K363">
        <v>1</v>
      </c>
      <c r="L363">
        <v>1</v>
      </c>
    </row>
    <row r="364" spans="1:15" x14ac:dyDescent="0.2">
      <c r="A364" t="s">
        <v>6339</v>
      </c>
      <c r="E364">
        <v>5</v>
      </c>
    </row>
    <row r="365" spans="1:15" x14ac:dyDescent="0.2">
      <c r="A365" t="s">
        <v>4428</v>
      </c>
      <c r="B365">
        <v>1</v>
      </c>
      <c r="D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N365">
        <v>1</v>
      </c>
      <c r="O365">
        <v>1</v>
      </c>
    </row>
    <row r="366" spans="1:15" x14ac:dyDescent="0.2">
      <c r="A366" t="s">
        <v>7486</v>
      </c>
      <c r="B366">
        <v>1</v>
      </c>
      <c r="D366">
        <v>2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N366">
        <v>1</v>
      </c>
      <c r="O366">
        <v>1</v>
      </c>
    </row>
    <row r="367" spans="1:15" x14ac:dyDescent="0.2">
      <c r="A367" t="s">
        <v>8185</v>
      </c>
      <c r="B367">
        <v>1</v>
      </c>
      <c r="D367">
        <v>7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N367">
        <v>1</v>
      </c>
      <c r="O367">
        <v>1</v>
      </c>
    </row>
    <row r="368" spans="1:15" x14ac:dyDescent="0.2">
      <c r="A368" t="s">
        <v>8927</v>
      </c>
      <c r="C368">
        <v>1</v>
      </c>
      <c r="D368">
        <v>16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</row>
    <row r="369" spans="1:15" x14ac:dyDescent="0.2">
      <c r="A369" t="s">
        <v>7701</v>
      </c>
      <c r="B369">
        <v>1</v>
      </c>
      <c r="D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N369">
        <v>1</v>
      </c>
      <c r="O369">
        <v>1</v>
      </c>
    </row>
    <row r="370" spans="1:15" x14ac:dyDescent="0.2">
      <c r="A370" t="s">
        <v>9297</v>
      </c>
      <c r="B370">
        <v>1</v>
      </c>
      <c r="D370">
        <v>6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N370">
        <v>1</v>
      </c>
      <c r="O370">
        <v>1</v>
      </c>
    </row>
    <row r="371" spans="1:15" x14ac:dyDescent="0.2">
      <c r="A371" t="s">
        <v>8618</v>
      </c>
      <c r="C371">
        <v>1</v>
      </c>
      <c r="D371">
        <v>86</v>
      </c>
      <c r="E371">
        <v>5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</row>
    <row r="372" spans="1:15" x14ac:dyDescent="0.2">
      <c r="A372" t="s">
        <v>10160</v>
      </c>
      <c r="D372">
        <v>1</v>
      </c>
      <c r="E372">
        <v>3</v>
      </c>
      <c r="L372">
        <v>1</v>
      </c>
    </row>
    <row r="373" spans="1:15" x14ac:dyDescent="0.2">
      <c r="A373" t="s">
        <v>7478</v>
      </c>
      <c r="E373">
        <v>5</v>
      </c>
    </row>
    <row r="374" spans="1:15" x14ac:dyDescent="0.2">
      <c r="A374" t="s">
        <v>8594</v>
      </c>
      <c r="B374">
        <v>1</v>
      </c>
      <c r="D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N374">
        <v>1</v>
      </c>
      <c r="O374">
        <v>1</v>
      </c>
    </row>
    <row r="375" spans="1:15" x14ac:dyDescent="0.2">
      <c r="A375" t="s">
        <v>4136</v>
      </c>
      <c r="B375">
        <v>1</v>
      </c>
      <c r="C375">
        <v>1</v>
      </c>
      <c r="D375">
        <v>4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N375">
        <v>1</v>
      </c>
      <c r="O375">
        <v>1</v>
      </c>
    </row>
    <row r="376" spans="1:15" x14ac:dyDescent="0.2">
      <c r="A376" t="s">
        <v>2432</v>
      </c>
      <c r="B376">
        <v>1</v>
      </c>
      <c r="C376">
        <v>1</v>
      </c>
      <c r="D376">
        <v>7</v>
      </c>
      <c r="F376">
        <v>1</v>
      </c>
      <c r="M376">
        <v>1</v>
      </c>
    </row>
    <row r="377" spans="1:15" x14ac:dyDescent="0.2">
      <c r="A377" t="s">
        <v>2708</v>
      </c>
      <c r="B377">
        <v>1</v>
      </c>
      <c r="D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N377">
        <v>1</v>
      </c>
      <c r="O377">
        <v>1</v>
      </c>
    </row>
    <row r="378" spans="1:15" x14ac:dyDescent="0.2">
      <c r="A378" t="s">
        <v>9057</v>
      </c>
      <c r="C378">
        <v>1</v>
      </c>
      <c r="D378">
        <v>4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</row>
    <row r="379" spans="1:15" x14ac:dyDescent="0.2">
      <c r="A379" t="s">
        <v>2820</v>
      </c>
      <c r="B379">
        <v>1</v>
      </c>
      <c r="D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N379">
        <v>1</v>
      </c>
      <c r="O379">
        <v>1</v>
      </c>
    </row>
    <row r="380" spans="1:15" x14ac:dyDescent="0.2">
      <c r="A380" t="s">
        <v>9154</v>
      </c>
      <c r="B380">
        <v>1</v>
      </c>
      <c r="D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N380">
        <v>1</v>
      </c>
      <c r="O380">
        <v>1</v>
      </c>
    </row>
    <row r="381" spans="1:15" x14ac:dyDescent="0.2">
      <c r="A381" t="s">
        <v>5475</v>
      </c>
      <c r="B381">
        <v>1</v>
      </c>
      <c r="C381">
        <v>1</v>
      </c>
      <c r="D381">
        <v>1</v>
      </c>
      <c r="F381">
        <v>1</v>
      </c>
      <c r="G381">
        <v>1</v>
      </c>
      <c r="N381">
        <v>1</v>
      </c>
      <c r="O381">
        <v>1</v>
      </c>
    </row>
    <row r="382" spans="1:15" x14ac:dyDescent="0.2">
      <c r="A382" t="s">
        <v>4941</v>
      </c>
      <c r="B382">
        <v>1</v>
      </c>
      <c r="C382">
        <v>2</v>
      </c>
      <c r="D382">
        <v>1</v>
      </c>
      <c r="F382">
        <v>1</v>
      </c>
      <c r="G382">
        <v>1</v>
      </c>
      <c r="H382">
        <v>1</v>
      </c>
      <c r="I382">
        <v>1</v>
      </c>
      <c r="N382">
        <v>1</v>
      </c>
      <c r="O382">
        <v>1</v>
      </c>
    </row>
    <row r="383" spans="1:15" x14ac:dyDescent="0.2">
      <c r="A383" t="s">
        <v>9547</v>
      </c>
      <c r="B383">
        <v>1</v>
      </c>
      <c r="C383">
        <v>1</v>
      </c>
      <c r="D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N383">
        <v>1</v>
      </c>
      <c r="O383">
        <v>1</v>
      </c>
    </row>
    <row r="384" spans="1:15" x14ac:dyDescent="0.2">
      <c r="A384" t="s">
        <v>9908</v>
      </c>
      <c r="D384">
        <v>1</v>
      </c>
      <c r="H384">
        <v>1</v>
      </c>
      <c r="I384">
        <v>1</v>
      </c>
      <c r="J384">
        <v>1</v>
      </c>
      <c r="K384">
        <v>1</v>
      </c>
      <c r="L384">
        <v>1</v>
      </c>
    </row>
    <row r="385" spans="1:15" x14ac:dyDescent="0.2">
      <c r="A385" t="s">
        <v>9828</v>
      </c>
      <c r="B385">
        <v>1</v>
      </c>
      <c r="C385">
        <v>2</v>
      </c>
      <c r="D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N385">
        <v>1</v>
      </c>
      <c r="O385">
        <v>1</v>
      </c>
    </row>
    <row r="386" spans="1:15" x14ac:dyDescent="0.2">
      <c r="A386" t="s">
        <v>5820</v>
      </c>
      <c r="B386">
        <v>1</v>
      </c>
      <c r="D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N386">
        <v>1</v>
      </c>
      <c r="O386">
        <v>1</v>
      </c>
    </row>
    <row r="387" spans="1:15" x14ac:dyDescent="0.2">
      <c r="A387" t="s">
        <v>9508</v>
      </c>
      <c r="B387">
        <v>1</v>
      </c>
      <c r="D387">
        <v>32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N387">
        <v>1</v>
      </c>
      <c r="O387">
        <v>1</v>
      </c>
    </row>
    <row r="388" spans="1:15" x14ac:dyDescent="0.2">
      <c r="A388" t="s">
        <v>9551</v>
      </c>
      <c r="B388">
        <v>1</v>
      </c>
      <c r="D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N388">
        <v>1</v>
      </c>
      <c r="O388">
        <v>1</v>
      </c>
    </row>
    <row r="389" spans="1:15" x14ac:dyDescent="0.2">
      <c r="A389" t="s">
        <v>8880</v>
      </c>
      <c r="C389">
        <v>1</v>
      </c>
      <c r="D389">
        <v>4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</row>
    <row r="390" spans="1:15" x14ac:dyDescent="0.2">
      <c r="A390" t="s">
        <v>7227</v>
      </c>
      <c r="B390">
        <v>1</v>
      </c>
      <c r="D390">
        <v>5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N390">
        <v>1</v>
      </c>
      <c r="O390">
        <v>1</v>
      </c>
    </row>
    <row r="391" spans="1:15" x14ac:dyDescent="0.2">
      <c r="A391" t="s">
        <v>832</v>
      </c>
      <c r="B391">
        <v>1</v>
      </c>
      <c r="C391">
        <v>1</v>
      </c>
      <c r="D391">
        <v>1</v>
      </c>
      <c r="F391">
        <v>1</v>
      </c>
      <c r="G391">
        <v>1</v>
      </c>
      <c r="H391">
        <v>1</v>
      </c>
      <c r="M391">
        <v>1</v>
      </c>
      <c r="N391">
        <v>1</v>
      </c>
      <c r="O391">
        <v>1</v>
      </c>
    </row>
    <row r="392" spans="1:15" x14ac:dyDescent="0.2">
      <c r="A392" t="s">
        <v>175</v>
      </c>
      <c r="B392">
        <v>1</v>
      </c>
      <c r="C392">
        <v>1</v>
      </c>
      <c r="D392">
        <v>10</v>
      </c>
      <c r="F392">
        <v>1</v>
      </c>
      <c r="G392">
        <v>1</v>
      </c>
      <c r="N392">
        <v>1</v>
      </c>
      <c r="O392">
        <v>1</v>
      </c>
    </row>
    <row r="393" spans="1:15" x14ac:dyDescent="0.2">
      <c r="A393" t="s">
        <v>6918</v>
      </c>
      <c r="B393">
        <v>1</v>
      </c>
      <c r="C393">
        <v>1</v>
      </c>
      <c r="D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N393">
        <v>1</v>
      </c>
      <c r="O393">
        <v>1</v>
      </c>
    </row>
    <row r="394" spans="1:15" x14ac:dyDescent="0.2">
      <c r="A394" t="s">
        <v>9085</v>
      </c>
      <c r="B394">
        <v>1</v>
      </c>
      <c r="D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N394">
        <v>1</v>
      </c>
      <c r="O394">
        <v>1</v>
      </c>
    </row>
    <row r="395" spans="1:15" x14ac:dyDescent="0.2">
      <c r="A395" t="s">
        <v>9940</v>
      </c>
      <c r="E395">
        <v>5</v>
      </c>
    </row>
    <row r="396" spans="1:15" x14ac:dyDescent="0.2">
      <c r="A396" t="s">
        <v>2738</v>
      </c>
      <c r="B396">
        <v>1</v>
      </c>
      <c r="D396">
        <v>5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N396">
        <v>1</v>
      </c>
      <c r="O396">
        <v>1</v>
      </c>
    </row>
    <row r="397" spans="1:15" x14ac:dyDescent="0.2">
      <c r="A397" t="s">
        <v>9881</v>
      </c>
      <c r="C397">
        <v>1</v>
      </c>
      <c r="D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</row>
    <row r="398" spans="1:15" x14ac:dyDescent="0.2">
      <c r="A398" t="s">
        <v>3038</v>
      </c>
      <c r="B398">
        <v>1</v>
      </c>
      <c r="C398">
        <v>1</v>
      </c>
      <c r="D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N398">
        <v>1</v>
      </c>
      <c r="O398">
        <v>1</v>
      </c>
    </row>
    <row r="399" spans="1:15" x14ac:dyDescent="0.2">
      <c r="A399" t="s">
        <v>8839</v>
      </c>
      <c r="E399">
        <v>5</v>
      </c>
    </row>
    <row r="400" spans="1:15" x14ac:dyDescent="0.2">
      <c r="A400" t="s">
        <v>7165</v>
      </c>
      <c r="B400">
        <v>1</v>
      </c>
      <c r="C400">
        <v>1</v>
      </c>
      <c r="D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N400">
        <v>1</v>
      </c>
      <c r="O400">
        <v>1</v>
      </c>
    </row>
    <row r="401" spans="1:15" x14ac:dyDescent="0.2">
      <c r="A401" t="s">
        <v>9849</v>
      </c>
      <c r="C401">
        <v>1</v>
      </c>
      <c r="D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</row>
    <row r="402" spans="1:15" x14ac:dyDescent="0.2">
      <c r="A402" t="s">
        <v>5159</v>
      </c>
      <c r="B402">
        <v>1</v>
      </c>
      <c r="D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N402">
        <v>1</v>
      </c>
      <c r="O402">
        <v>1</v>
      </c>
    </row>
    <row r="403" spans="1:15" x14ac:dyDescent="0.2">
      <c r="A403" t="s">
        <v>4812</v>
      </c>
      <c r="B403">
        <v>1</v>
      </c>
      <c r="C403">
        <v>1</v>
      </c>
      <c r="D403">
        <v>1</v>
      </c>
      <c r="F403">
        <v>1</v>
      </c>
      <c r="G403">
        <v>1</v>
      </c>
      <c r="N403">
        <v>1</v>
      </c>
      <c r="O403">
        <v>1</v>
      </c>
    </row>
    <row r="404" spans="1:15" x14ac:dyDescent="0.2">
      <c r="A404" t="s">
        <v>7733</v>
      </c>
      <c r="B404">
        <v>1</v>
      </c>
      <c r="D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N404">
        <v>1</v>
      </c>
      <c r="O404">
        <v>1</v>
      </c>
    </row>
    <row r="405" spans="1:15" x14ac:dyDescent="0.2">
      <c r="A405" t="s">
        <v>2648</v>
      </c>
      <c r="B405">
        <v>1</v>
      </c>
      <c r="D405">
        <v>5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N405">
        <v>1</v>
      </c>
      <c r="O405">
        <v>1</v>
      </c>
    </row>
    <row r="406" spans="1:15" x14ac:dyDescent="0.2">
      <c r="A406" t="s">
        <v>743</v>
      </c>
      <c r="B406">
        <v>1</v>
      </c>
      <c r="C406">
        <v>1</v>
      </c>
      <c r="D406">
        <v>8</v>
      </c>
      <c r="F406">
        <v>1</v>
      </c>
      <c r="G406">
        <v>1</v>
      </c>
      <c r="H406">
        <v>1</v>
      </c>
      <c r="N406">
        <v>1</v>
      </c>
      <c r="O406">
        <v>1</v>
      </c>
    </row>
    <row r="407" spans="1:15" x14ac:dyDescent="0.2">
      <c r="A407" t="s">
        <v>8008</v>
      </c>
      <c r="B407">
        <v>1</v>
      </c>
      <c r="D407">
        <v>5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N407">
        <v>1</v>
      </c>
      <c r="O407">
        <v>1</v>
      </c>
    </row>
    <row r="408" spans="1:15" x14ac:dyDescent="0.2">
      <c r="A408" t="s">
        <v>8980</v>
      </c>
      <c r="E408">
        <v>5</v>
      </c>
    </row>
    <row r="409" spans="1:15" x14ac:dyDescent="0.2">
      <c r="A409" t="s">
        <v>8750</v>
      </c>
      <c r="C409">
        <v>1</v>
      </c>
      <c r="D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</row>
    <row r="410" spans="1:15" x14ac:dyDescent="0.2">
      <c r="A410" t="s">
        <v>6958</v>
      </c>
      <c r="B410">
        <v>1</v>
      </c>
      <c r="C410">
        <v>2</v>
      </c>
      <c r="D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N410">
        <v>1</v>
      </c>
      <c r="O410">
        <v>1</v>
      </c>
    </row>
    <row r="411" spans="1:15" x14ac:dyDescent="0.2">
      <c r="A411" t="s">
        <v>273</v>
      </c>
      <c r="B411">
        <v>1</v>
      </c>
      <c r="C411">
        <v>1</v>
      </c>
      <c r="D411">
        <v>10</v>
      </c>
      <c r="F411">
        <v>1</v>
      </c>
      <c r="G411">
        <v>1</v>
      </c>
      <c r="N411">
        <v>1</v>
      </c>
      <c r="O411">
        <v>1</v>
      </c>
    </row>
    <row r="412" spans="1:15" x14ac:dyDescent="0.2">
      <c r="A412" t="s">
        <v>7189</v>
      </c>
      <c r="B412">
        <v>1</v>
      </c>
      <c r="C412">
        <v>1</v>
      </c>
      <c r="D412">
        <v>110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</row>
    <row r="413" spans="1:15" x14ac:dyDescent="0.2">
      <c r="A413" t="s">
        <v>6587</v>
      </c>
      <c r="B413">
        <v>1</v>
      </c>
      <c r="D413">
        <v>5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N413">
        <v>1</v>
      </c>
      <c r="O413">
        <v>1</v>
      </c>
    </row>
    <row r="414" spans="1:15" x14ac:dyDescent="0.2">
      <c r="A414" t="s">
        <v>3518</v>
      </c>
      <c r="E414">
        <v>5</v>
      </c>
    </row>
    <row r="415" spans="1:15" x14ac:dyDescent="0.2">
      <c r="A415" t="s">
        <v>7561</v>
      </c>
      <c r="B415">
        <v>1</v>
      </c>
      <c r="C415">
        <v>1</v>
      </c>
      <c r="D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N415">
        <v>1</v>
      </c>
      <c r="O415">
        <v>1</v>
      </c>
    </row>
    <row r="416" spans="1:15" x14ac:dyDescent="0.2">
      <c r="A416" t="s">
        <v>7346</v>
      </c>
      <c r="B416">
        <v>1</v>
      </c>
      <c r="C416">
        <v>1</v>
      </c>
      <c r="D416">
        <v>2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N416">
        <v>1</v>
      </c>
      <c r="O416">
        <v>1</v>
      </c>
    </row>
    <row r="417" spans="1:15" x14ac:dyDescent="0.2">
      <c r="A417" t="s">
        <v>7931</v>
      </c>
      <c r="B417">
        <v>1</v>
      </c>
      <c r="D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N417">
        <v>1</v>
      </c>
      <c r="O417">
        <v>1</v>
      </c>
    </row>
    <row r="418" spans="1:15" x14ac:dyDescent="0.2">
      <c r="A418" t="s">
        <v>10340</v>
      </c>
      <c r="E418">
        <v>5</v>
      </c>
    </row>
    <row r="419" spans="1:15" x14ac:dyDescent="0.2">
      <c r="A419" t="s">
        <v>4963</v>
      </c>
      <c r="B419">
        <v>1</v>
      </c>
      <c r="D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N419">
        <v>1</v>
      </c>
      <c r="O419">
        <v>1</v>
      </c>
    </row>
    <row r="420" spans="1:15" x14ac:dyDescent="0.2">
      <c r="A420" t="s">
        <v>377</v>
      </c>
      <c r="B420">
        <v>1</v>
      </c>
      <c r="C420">
        <v>1</v>
      </c>
      <c r="D420">
        <v>1</v>
      </c>
      <c r="F420">
        <v>1</v>
      </c>
      <c r="M420">
        <v>1</v>
      </c>
      <c r="N420">
        <v>1</v>
      </c>
      <c r="O420">
        <v>1</v>
      </c>
    </row>
    <row r="421" spans="1:15" x14ac:dyDescent="0.2">
      <c r="A421" t="s">
        <v>5374</v>
      </c>
      <c r="E421">
        <v>4</v>
      </c>
      <c r="L421">
        <v>1</v>
      </c>
    </row>
    <row r="422" spans="1:15" x14ac:dyDescent="0.2">
      <c r="A422" t="s">
        <v>7203</v>
      </c>
      <c r="B422">
        <v>1</v>
      </c>
      <c r="C422">
        <v>1</v>
      </c>
      <c r="D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</row>
    <row r="423" spans="1:15" x14ac:dyDescent="0.2">
      <c r="A423" t="s">
        <v>3150</v>
      </c>
      <c r="B423">
        <v>1</v>
      </c>
      <c r="D423">
        <v>5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N423">
        <v>1</v>
      </c>
      <c r="O423">
        <v>1</v>
      </c>
    </row>
    <row r="424" spans="1:15" x14ac:dyDescent="0.2">
      <c r="A424" t="s">
        <v>9305</v>
      </c>
      <c r="B424">
        <v>1</v>
      </c>
      <c r="C424">
        <v>1</v>
      </c>
      <c r="D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</row>
    <row r="425" spans="1:15" x14ac:dyDescent="0.2">
      <c r="A425" t="s">
        <v>9656</v>
      </c>
      <c r="B425">
        <v>1</v>
      </c>
      <c r="C425">
        <v>1</v>
      </c>
      <c r="D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</row>
    <row r="426" spans="1:15" x14ac:dyDescent="0.2">
      <c r="A426" t="s">
        <v>6390</v>
      </c>
      <c r="C426">
        <v>1</v>
      </c>
      <c r="D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</row>
    <row r="427" spans="1:15" x14ac:dyDescent="0.2">
      <c r="A427" t="s">
        <v>8447</v>
      </c>
      <c r="E427">
        <v>5</v>
      </c>
    </row>
    <row r="428" spans="1:15" x14ac:dyDescent="0.2">
      <c r="A428" s="19" t="s">
        <v>3368</v>
      </c>
      <c r="B428">
        <v>1</v>
      </c>
      <c r="D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N428">
        <v>1</v>
      </c>
      <c r="O428">
        <v>1</v>
      </c>
    </row>
    <row r="429" spans="1:15" x14ac:dyDescent="0.2">
      <c r="A429" t="s">
        <v>3785</v>
      </c>
      <c r="B429">
        <v>1</v>
      </c>
      <c r="C429">
        <v>1</v>
      </c>
      <c r="D429">
        <v>1</v>
      </c>
      <c r="F429">
        <v>1</v>
      </c>
      <c r="G429">
        <v>1</v>
      </c>
      <c r="N429">
        <v>1</v>
      </c>
      <c r="O429">
        <v>1</v>
      </c>
    </row>
    <row r="430" spans="1:15" x14ac:dyDescent="0.2">
      <c r="A430" t="s">
        <v>5815</v>
      </c>
      <c r="B430">
        <v>1</v>
      </c>
      <c r="D430">
        <v>10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N430">
        <v>1</v>
      </c>
      <c r="O430">
        <v>1</v>
      </c>
    </row>
    <row r="431" spans="1:15" x14ac:dyDescent="0.2">
      <c r="A431" t="s">
        <v>10129</v>
      </c>
      <c r="E431">
        <v>14</v>
      </c>
    </row>
    <row r="432" spans="1:15" x14ac:dyDescent="0.2">
      <c r="A432" t="s">
        <v>10310</v>
      </c>
      <c r="E432">
        <v>5</v>
      </c>
    </row>
    <row r="433" spans="1:15" x14ac:dyDescent="0.2">
      <c r="A433" t="s">
        <v>1194</v>
      </c>
      <c r="B433">
        <v>1</v>
      </c>
      <c r="C433">
        <v>1</v>
      </c>
      <c r="D433">
        <v>13</v>
      </c>
      <c r="F433">
        <v>1</v>
      </c>
      <c r="G433">
        <v>1</v>
      </c>
      <c r="N433">
        <v>1</v>
      </c>
      <c r="O433">
        <v>1</v>
      </c>
    </row>
    <row r="434" spans="1:15" x14ac:dyDescent="0.2">
      <c r="A434" t="s">
        <v>4738</v>
      </c>
      <c r="E434">
        <v>14</v>
      </c>
    </row>
    <row r="435" spans="1:15" x14ac:dyDescent="0.2">
      <c r="A435" t="s">
        <v>3024</v>
      </c>
      <c r="B435">
        <v>1</v>
      </c>
      <c r="C435">
        <v>1</v>
      </c>
      <c r="D435">
        <v>11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N435">
        <v>1</v>
      </c>
      <c r="O435">
        <v>1</v>
      </c>
    </row>
    <row r="436" spans="1:15" x14ac:dyDescent="0.2">
      <c r="A436" t="s">
        <v>6595</v>
      </c>
      <c r="C436">
        <v>1</v>
      </c>
      <c r="D436">
        <v>1</v>
      </c>
      <c r="E436">
        <v>2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</row>
    <row r="437" spans="1:15" x14ac:dyDescent="0.2">
      <c r="A437" t="s">
        <v>5221</v>
      </c>
      <c r="B437">
        <v>1</v>
      </c>
      <c r="D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N437">
        <v>1</v>
      </c>
      <c r="O437">
        <v>1</v>
      </c>
    </row>
    <row r="438" spans="1:15" x14ac:dyDescent="0.2">
      <c r="A438" t="s">
        <v>5060</v>
      </c>
      <c r="B438">
        <v>1</v>
      </c>
      <c r="C438">
        <v>1</v>
      </c>
      <c r="D438">
        <v>1</v>
      </c>
      <c r="F438">
        <v>1</v>
      </c>
      <c r="M438">
        <v>1</v>
      </c>
    </row>
    <row r="439" spans="1:15" x14ac:dyDescent="0.2">
      <c r="A439" t="s">
        <v>8648</v>
      </c>
      <c r="D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</row>
    <row r="440" spans="1:15" x14ac:dyDescent="0.2">
      <c r="A440" t="s">
        <v>2203</v>
      </c>
      <c r="B440">
        <v>1</v>
      </c>
      <c r="C440">
        <v>1</v>
      </c>
      <c r="D440">
        <v>8</v>
      </c>
      <c r="F440">
        <v>1</v>
      </c>
      <c r="G440">
        <v>1</v>
      </c>
      <c r="H440">
        <v>1</v>
      </c>
      <c r="M440">
        <v>1</v>
      </c>
      <c r="N440">
        <v>1</v>
      </c>
      <c r="O440">
        <v>1</v>
      </c>
    </row>
    <row r="441" spans="1:15" x14ac:dyDescent="0.2">
      <c r="A441" t="s">
        <v>9180</v>
      </c>
      <c r="B441">
        <v>1</v>
      </c>
      <c r="C441">
        <v>1</v>
      </c>
      <c r="D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</row>
    <row r="442" spans="1:15" x14ac:dyDescent="0.2">
      <c r="A442" t="s">
        <v>5864</v>
      </c>
      <c r="B442">
        <v>1</v>
      </c>
      <c r="C442">
        <v>1</v>
      </c>
      <c r="D442">
        <v>6</v>
      </c>
      <c r="E442">
        <v>1</v>
      </c>
      <c r="F442">
        <v>1</v>
      </c>
      <c r="G442">
        <v>1</v>
      </c>
      <c r="H442">
        <v>1</v>
      </c>
      <c r="I442">
        <v>1</v>
      </c>
      <c r="N442">
        <v>1</v>
      </c>
      <c r="O442">
        <v>1</v>
      </c>
    </row>
    <row r="443" spans="1:15" x14ac:dyDescent="0.2">
      <c r="A443" t="s">
        <v>2138</v>
      </c>
      <c r="B443">
        <v>1</v>
      </c>
      <c r="C443">
        <v>1</v>
      </c>
      <c r="D443">
        <v>2</v>
      </c>
      <c r="F443">
        <v>1</v>
      </c>
      <c r="G443">
        <v>1</v>
      </c>
      <c r="H443">
        <v>1</v>
      </c>
      <c r="M443">
        <v>1</v>
      </c>
      <c r="N443">
        <v>1</v>
      </c>
      <c r="O443">
        <v>1</v>
      </c>
    </row>
    <row r="444" spans="1:15" x14ac:dyDescent="0.2">
      <c r="A444" t="s">
        <v>5141</v>
      </c>
      <c r="B444">
        <v>1</v>
      </c>
      <c r="C444">
        <v>1</v>
      </c>
      <c r="D444">
        <v>1</v>
      </c>
      <c r="F444">
        <v>1</v>
      </c>
      <c r="M444">
        <v>1</v>
      </c>
    </row>
    <row r="445" spans="1:15" x14ac:dyDescent="0.2">
      <c r="A445" s="19" t="s">
        <v>5451</v>
      </c>
      <c r="B445">
        <v>1</v>
      </c>
      <c r="C445">
        <v>1</v>
      </c>
      <c r="D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M445">
        <v>1</v>
      </c>
      <c r="N445">
        <v>1</v>
      </c>
      <c r="O445">
        <v>1</v>
      </c>
    </row>
    <row r="446" spans="1:15" x14ac:dyDescent="0.2">
      <c r="A446" t="s">
        <v>3378</v>
      </c>
      <c r="B446">
        <v>1</v>
      </c>
      <c r="C446">
        <v>2</v>
      </c>
      <c r="D446">
        <v>2</v>
      </c>
      <c r="F446">
        <v>1</v>
      </c>
      <c r="G446">
        <v>1</v>
      </c>
      <c r="H446">
        <v>1</v>
      </c>
      <c r="I446">
        <v>1</v>
      </c>
      <c r="J446">
        <v>1</v>
      </c>
      <c r="N446">
        <v>1</v>
      </c>
      <c r="O446">
        <v>1</v>
      </c>
    </row>
    <row r="447" spans="1:15" x14ac:dyDescent="0.2">
      <c r="A447" t="s">
        <v>8583</v>
      </c>
      <c r="E447">
        <v>5</v>
      </c>
    </row>
    <row r="448" spans="1:15" x14ac:dyDescent="0.2">
      <c r="A448" t="s">
        <v>7629</v>
      </c>
      <c r="C448">
        <v>1</v>
      </c>
      <c r="D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</row>
    <row r="449" spans="1:15" x14ac:dyDescent="0.2">
      <c r="A449" s="19" t="s">
        <v>10057</v>
      </c>
      <c r="C449">
        <v>1</v>
      </c>
      <c r="D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</row>
    <row r="450" spans="1:15" x14ac:dyDescent="0.2">
      <c r="A450" t="s">
        <v>9040</v>
      </c>
      <c r="B450">
        <v>1</v>
      </c>
      <c r="D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N450">
        <v>1</v>
      </c>
      <c r="O450">
        <v>1</v>
      </c>
    </row>
    <row r="451" spans="1:15" x14ac:dyDescent="0.2">
      <c r="A451" t="s">
        <v>9724</v>
      </c>
      <c r="C451">
        <v>1</v>
      </c>
      <c r="D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</row>
    <row r="452" spans="1:15" x14ac:dyDescent="0.2">
      <c r="A452" t="s">
        <v>8376</v>
      </c>
      <c r="B452">
        <v>1</v>
      </c>
      <c r="D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N452">
        <v>1</v>
      </c>
      <c r="O452">
        <v>1</v>
      </c>
    </row>
    <row r="453" spans="1:15" x14ac:dyDescent="0.2">
      <c r="A453" t="s">
        <v>9510</v>
      </c>
      <c r="C453">
        <v>1</v>
      </c>
      <c r="D453">
        <v>335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</row>
    <row r="454" spans="1:15" x14ac:dyDescent="0.2">
      <c r="A454" t="s">
        <v>7249</v>
      </c>
      <c r="E454">
        <v>1</v>
      </c>
      <c r="G454">
        <v>1</v>
      </c>
      <c r="H454">
        <v>1</v>
      </c>
      <c r="I454">
        <v>1</v>
      </c>
      <c r="J454">
        <v>1</v>
      </c>
      <c r="K454">
        <v>2</v>
      </c>
      <c r="L454">
        <v>2</v>
      </c>
      <c r="M454">
        <v>1</v>
      </c>
      <c r="N454">
        <v>1</v>
      </c>
      <c r="O454">
        <v>1</v>
      </c>
    </row>
    <row r="455" spans="1:15" x14ac:dyDescent="0.2">
      <c r="A455" t="s">
        <v>7229</v>
      </c>
      <c r="B455">
        <v>1</v>
      </c>
      <c r="D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N455">
        <v>1</v>
      </c>
      <c r="O455">
        <v>1</v>
      </c>
    </row>
    <row r="456" spans="1:15" x14ac:dyDescent="0.2">
      <c r="A456" s="19" t="s">
        <v>7549</v>
      </c>
      <c r="B456">
        <v>1</v>
      </c>
      <c r="C456">
        <v>2</v>
      </c>
      <c r="D456">
        <v>17</v>
      </c>
      <c r="F456">
        <v>1</v>
      </c>
      <c r="G456">
        <v>1</v>
      </c>
      <c r="H456">
        <v>1</v>
      </c>
      <c r="I456">
        <v>1</v>
      </c>
      <c r="N456">
        <v>1</v>
      </c>
      <c r="O456">
        <v>1</v>
      </c>
    </row>
    <row r="457" spans="1:15" x14ac:dyDescent="0.2">
      <c r="A457" t="s">
        <v>10005</v>
      </c>
      <c r="D457">
        <v>1</v>
      </c>
      <c r="E457">
        <v>3</v>
      </c>
      <c r="K457">
        <v>1</v>
      </c>
      <c r="L457">
        <v>1</v>
      </c>
    </row>
    <row r="458" spans="1:15" x14ac:dyDescent="0.2">
      <c r="A458" t="s">
        <v>8518</v>
      </c>
      <c r="B458">
        <v>1</v>
      </c>
      <c r="C458">
        <v>2</v>
      </c>
      <c r="D458">
        <v>1</v>
      </c>
      <c r="F458">
        <v>1</v>
      </c>
      <c r="G458">
        <v>1</v>
      </c>
      <c r="H458">
        <v>1</v>
      </c>
      <c r="I458">
        <v>1</v>
      </c>
      <c r="N458">
        <v>1</v>
      </c>
      <c r="O458">
        <v>1</v>
      </c>
    </row>
    <row r="459" spans="1:15" x14ac:dyDescent="0.2">
      <c r="A459" t="s">
        <v>7747</v>
      </c>
      <c r="B459">
        <v>1</v>
      </c>
      <c r="D459">
        <v>16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N459">
        <v>1</v>
      </c>
      <c r="O459">
        <v>1</v>
      </c>
    </row>
    <row r="460" spans="1:15" x14ac:dyDescent="0.2">
      <c r="A460" t="s">
        <v>4609</v>
      </c>
      <c r="B460">
        <v>1</v>
      </c>
      <c r="C460">
        <v>1</v>
      </c>
      <c r="D460">
        <v>5</v>
      </c>
      <c r="F460">
        <v>1</v>
      </c>
      <c r="M460">
        <v>1</v>
      </c>
      <c r="N460">
        <v>1</v>
      </c>
      <c r="O460">
        <v>1</v>
      </c>
    </row>
    <row r="461" spans="1:15" x14ac:dyDescent="0.2">
      <c r="A461" t="s">
        <v>8514</v>
      </c>
      <c r="B461">
        <v>1</v>
      </c>
      <c r="C461">
        <v>1</v>
      </c>
      <c r="D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N461">
        <v>1</v>
      </c>
      <c r="O461">
        <v>1</v>
      </c>
    </row>
    <row r="462" spans="1:15" x14ac:dyDescent="0.2">
      <c r="A462" t="s">
        <v>6345</v>
      </c>
      <c r="B462">
        <v>1</v>
      </c>
      <c r="D462">
        <v>5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N462">
        <v>1</v>
      </c>
      <c r="O462">
        <v>1</v>
      </c>
    </row>
    <row r="463" spans="1:15" x14ac:dyDescent="0.2">
      <c r="A463" t="s">
        <v>9536</v>
      </c>
      <c r="B463">
        <v>1</v>
      </c>
      <c r="D463">
        <v>4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N463">
        <v>1</v>
      </c>
      <c r="O463">
        <v>1</v>
      </c>
    </row>
    <row r="464" spans="1:15" x14ac:dyDescent="0.2">
      <c r="A464" t="s">
        <v>3530</v>
      </c>
      <c r="B464">
        <v>1</v>
      </c>
      <c r="C464">
        <v>1</v>
      </c>
      <c r="D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N464">
        <v>1</v>
      </c>
      <c r="O464">
        <v>1</v>
      </c>
    </row>
    <row r="465" spans="1:15" x14ac:dyDescent="0.2">
      <c r="A465" t="s">
        <v>9103</v>
      </c>
      <c r="B465">
        <v>1</v>
      </c>
      <c r="D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N465">
        <v>1</v>
      </c>
      <c r="O465">
        <v>1</v>
      </c>
    </row>
    <row r="466" spans="1:15" x14ac:dyDescent="0.2">
      <c r="A466" t="s">
        <v>9166</v>
      </c>
      <c r="D466">
        <v>2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N466">
        <v>1</v>
      </c>
      <c r="O466">
        <v>1</v>
      </c>
    </row>
    <row r="467" spans="1:15" x14ac:dyDescent="0.2">
      <c r="A467" t="s">
        <v>3498</v>
      </c>
      <c r="B467">
        <v>1</v>
      </c>
      <c r="D467">
        <v>5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N467">
        <v>1</v>
      </c>
      <c r="O467">
        <v>1</v>
      </c>
    </row>
    <row r="468" spans="1:15" x14ac:dyDescent="0.2">
      <c r="A468" t="s">
        <v>2257</v>
      </c>
      <c r="B468">
        <v>1</v>
      </c>
      <c r="C468">
        <v>1</v>
      </c>
      <c r="D468">
        <v>1</v>
      </c>
      <c r="F468">
        <v>1</v>
      </c>
      <c r="G468">
        <v>1</v>
      </c>
      <c r="N468">
        <v>1</v>
      </c>
      <c r="O468">
        <v>1</v>
      </c>
    </row>
    <row r="469" spans="1:15" x14ac:dyDescent="0.2">
      <c r="A469" t="s">
        <v>8238</v>
      </c>
      <c r="B469">
        <v>1</v>
      </c>
      <c r="D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N469">
        <v>1</v>
      </c>
      <c r="O469">
        <v>1</v>
      </c>
    </row>
    <row r="470" spans="1:15" x14ac:dyDescent="0.2">
      <c r="A470" t="s">
        <v>9253</v>
      </c>
      <c r="C470">
        <v>1</v>
      </c>
      <c r="D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</row>
    <row r="471" spans="1:15" x14ac:dyDescent="0.2">
      <c r="A471" t="s">
        <v>2348</v>
      </c>
      <c r="E471">
        <v>4</v>
      </c>
      <c r="L471">
        <v>1</v>
      </c>
    </row>
    <row r="472" spans="1:15" x14ac:dyDescent="0.2">
      <c r="A472" t="s">
        <v>8638</v>
      </c>
      <c r="E472">
        <v>5</v>
      </c>
    </row>
    <row r="473" spans="1:15" x14ac:dyDescent="0.2">
      <c r="A473" t="s">
        <v>6297</v>
      </c>
      <c r="B473">
        <v>1</v>
      </c>
      <c r="D473">
        <v>7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N473">
        <v>1</v>
      </c>
      <c r="O473">
        <v>1</v>
      </c>
    </row>
    <row r="474" spans="1:15" x14ac:dyDescent="0.2">
      <c r="A474" t="s">
        <v>6550</v>
      </c>
      <c r="B474">
        <v>1</v>
      </c>
      <c r="D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N474">
        <v>1</v>
      </c>
      <c r="O474">
        <v>1</v>
      </c>
    </row>
    <row r="475" spans="1:15" x14ac:dyDescent="0.2">
      <c r="A475" t="s">
        <v>7790</v>
      </c>
      <c r="C475">
        <v>1</v>
      </c>
      <c r="D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</row>
    <row r="476" spans="1:15" x14ac:dyDescent="0.2">
      <c r="A476" t="s">
        <v>3683</v>
      </c>
      <c r="B476">
        <v>1</v>
      </c>
      <c r="C476">
        <v>1</v>
      </c>
      <c r="D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N476">
        <v>1</v>
      </c>
      <c r="O476">
        <v>1</v>
      </c>
    </row>
    <row r="477" spans="1:15" x14ac:dyDescent="0.2">
      <c r="A477" t="s">
        <v>9794</v>
      </c>
      <c r="D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</row>
    <row r="478" spans="1:15" x14ac:dyDescent="0.2">
      <c r="A478" t="s">
        <v>5439</v>
      </c>
      <c r="B478">
        <v>1</v>
      </c>
      <c r="C478">
        <v>1</v>
      </c>
      <c r="D478">
        <v>8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N478">
        <v>1</v>
      </c>
      <c r="O478">
        <v>1</v>
      </c>
    </row>
    <row r="479" spans="1:15" x14ac:dyDescent="0.2">
      <c r="A479" t="s">
        <v>3653</v>
      </c>
      <c r="B479">
        <v>1</v>
      </c>
      <c r="C479">
        <v>1</v>
      </c>
      <c r="D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N479">
        <v>1</v>
      </c>
      <c r="O479">
        <v>1</v>
      </c>
    </row>
    <row r="480" spans="1:15" x14ac:dyDescent="0.2">
      <c r="A480" t="s">
        <v>8321</v>
      </c>
      <c r="E480">
        <v>5</v>
      </c>
    </row>
    <row r="481" spans="1:15" x14ac:dyDescent="0.2">
      <c r="A481" t="s">
        <v>8650</v>
      </c>
      <c r="B481">
        <v>1</v>
      </c>
      <c r="D481">
        <v>12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</row>
    <row r="482" spans="1:15" x14ac:dyDescent="0.2">
      <c r="A482" t="s">
        <v>3596</v>
      </c>
      <c r="B482">
        <v>1</v>
      </c>
      <c r="D482">
        <v>3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N482">
        <v>1</v>
      </c>
      <c r="O482">
        <v>1</v>
      </c>
    </row>
    <row r="483" spans="1:15" x14ac:dyDescent="0.2">
      <c r="A483" t="s">
        <v>6544</v>
      </c>
      <c r="B483">
        <v>1</v>
      </c>
      <c r="C483">
        <v>1</v>
      </c>
      <c r="D483">
        <v>6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</row>
    <row r="484" spans="1:15" x14ac:dyDescent="0.2">
      <c r="A484" t="s">
        <v>3691</v>
      </c>
      <c r="E484">
        <v>5</v>
      </c>
    </row>
    <row r="485" spans="1:15" x14ac:dyDescent="0.2">
      <c r="A485" t="s">
        <v>6273</v>
      </c>
      <c r="B485">
        <v>1</v>
      </c>
      <c r="D485">
        <v>4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N485">
        <v>1</v>
      </c>
      <c r="O485">
        <v>1</v>
      </c>
    </row>
    <row r="486" spans="1:15" x14ac:dyDescent="0.2">
      <c r="A486" t="s">
        <v>9326</v>
      </c>
      <c r="B486">
        <v>1</v>
      </c>
      <c r="C486">
        <v>1</v>
      </c>
      <c r="D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N486">
        <v>1</v>
      </c>
      <c r="O486">
        <v>1</v>
      </c>
    </row>
    <row r="487" spans="1:15" x14ac:dyDescent="0.2">
      <c r="A487" t="s">
        <v>4142</v>
      </c>
      <c r="E487">
        <v>5</v>
      </c>
    </row>
    <row r="488" spans="1:15" x14ac:dyDescent="0.2">
      <c r="A488" t="s">
        <v>9898</v>
      </c>
      <c r="C488">
        <v>1</v>
      </c>
      <c r="D488">
        <v>335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</row>
    <row r="489" spans="1:15" x14ac:dyDescent="0.2">
      <c r="A489" t="s">
        <v>1220</v>
      </c>
      <c r="B489">
        <v>1</v>
      </c>
      <c r="C489">
        <v>1</v>
      </c>
      <c r="D489">
        <v>8</v>
      </c>
      <c r="F489">
        <v>1</v>
      </c>
      <c r="G489">
        <v>1</v>
      </c>
      <c r="N489">
        <v>1</v>
      </c>
      <c r="O489">
        <v>1</v>
      </c>
    </row>
    <row r="490" spans="1:15" x14ac:dyDescent="0.2">
      <c r="A490" t="s">
        <v>8925</v>
      </c>
      <c r="C490">
        <v>1</v>
      </c>
      <c r="D490">
        <v>4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</row>
    <row r="491" spans="1:15" x14ac:dyDescent="0.2">
      <c r="A491" t="s">
        <v>4994</v>
      </c>
      <c r="B491">
        <v>1</v>
      </c>
      <c r="D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N491">
        <v>1</v>
      </c>
      <c r="O491">
        <v>1</v>
      </c>
    </row>
    <row r="492" spans="1:15" x14ac:dyDescent="0.2">
      <c r="A492" t="s">
        <v>3671</v>
      </c>
      <c r="E492">
        <v>5</v>
      </c>
    </row>
    <row r="493" spans="1:15" x14ac:dyDescent="0.2">
      <c r="A493" t="s">
        <v>6157</v>
      </c>
      <c r="B493">
        <v>1</v>
      </c>
      <c r="C493">
        <v>1</v>
      </c>
      <c r="D493">
        <v>1</v>
      </c>
      <c r="F493">
        <v>1</v>
      </c>
      <c r="G493">
        <v>1</v>
      </c>
      <c r="H493">
        <v>1</v>
      </c>
      <c r="N493">
        <v>1</v>
      </c>
      <c r="O493">
        <v>1</v>
      </c>
    </row>
    <row r="494" spans="1:15" x14ac:dyDescent="0.2">
      <c r="A494" t="s">
        <v>7497</v>
      </c>
      <c r="B494">
        <v>1</v>
      </c>
      <c r="C494">
        <v>1</v>
      </c>
      <c r="D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N494">
        <v>1</v>
      </c>
      <c r="O494">
        <v>1</v>
      </c>
    </row>
    <row r="495" spans="1:15" x14ac:dyDescent="0.2">
      <c r="A495" t="s">
        <v>6659</v>
      </c>
      <c r="B495">
        <v>1</v>
      </c>
      <c r="D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N495">
        <v>1</v>
      </c>
      <c r="O495">
        <v>1</v>
      </c>
    </row>
    <row r="496" spans="1:15" x14ac:dyDescent="0.2">
      <c r="A496" t="s">
        <v>9845</v>
      </c>
      <c r="D496">
        <v>7</v>
      </c>
      <c r="E496">
        <v>2</v>
      </c>
      <c r="G496">
        <v>2</v>
      </c>
      <c r="H496">
        <v>2</v>
      </c>
      <c r="I496">
        <v>2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</row>
    <row r="497" spans="1:15" x14ac:dyDescent="0.2">
      <c r="A497" t="s">
        <v>6432</v>
      </c>
      <c r="B497">
        <v>1</v>
      </c>
      <c r="D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N497">
        <v>1</v>
      </c>
      <c r="O497">
        <v>1</v>
      </c>
    </row>
    <row r="498" spans="1:15" x14ac:dyDescent="0.2">
      <c r="A498" t="s">
        <v>6625</v>
      </c>
      <c r="B498">
        <v>1</v>
      </c>
      <c r="C498">
        <v>2</v>
      </c>
      <c r="D498">
        <v>1</v>
      </c>
      <c r="F498">
        <v>1</v>
      </c>
      <c r="G498">
        <v>1</v>
      </c>
      <c r="H498">
        <v>1</v>
      </c>
      <c r="I498">
        <v>1</v>
      </c>
      <c r="N498">
        <v>1</v>
      </c>
      <c r="O498">
        <v>1</v>
      </c>
    </row>
    <row r="499" spans="1:15" x14ac:dyDescent="0.2">
      <c r="A499" t="s">
        <v>5384</v>
      </c>
      <c r="B499">
        <v>1</v>
      </c>
      <c r="D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N499">
        <v>1</v>
      </c>
      <c r="O499">
        <v>1</v>
      </c>
    </row>
    <row r="500" spans="1:15" x14ac:dyDescent="0.2">
      <c r="A500" t="s">
        <v>8854</v>
      </c>
      <c r="C500">
        <v>1</v>
      </c>
      <c r="D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</row>
    <row r="501" spans="1:15" x14ac:dyDescent="0.2">
      <c r="A501" t="s">
        <v>8599</v>
      </c>
      <c r="B501">
        <v>1</v>
      </c>
      <c r="D501">
        <v>2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N501">
        <v>1</v>
      </c>
      <c r="O501">
        <v>1</v>
      </c>
    </row>
    <row r="502" spans="1:15" x14ac:dyDescent="0.2">
      <c r="A502" t="s">
        <v>8754</v>
      </c>
      <c r="C502">
        <v>1</v>
      </c>
      <c r="D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</row>
    <row r="503" spans="1:15" x14ac:dyDescent="0.2">
      <c r="A503" t="s">
        <v>9726</v>
      </c>
      <c r="C503">
        <v>1</v>
      </c>
      <c r="D503">
        <v>300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</row>
    <row r="504" spans="1:15" x14ac:dyDescent="0.2">
      <c r="A504" t="s">
        <v>8443</v>
      </c>
      <c r="B504">
        <v>1</v>
      </c>
      <c r="D504">
        <v>2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N504">
        <v>1</v>
      </c>
      <c r="O504">
        <v>1</v>
      </c>
    </row>
    <row r="505" spans="1:15" x14ac:dyDescent="0.2">
      <c r="A505" t="s">
        <v>1909</v>
      </c>
      <c r="B505">
        <v>1</v>
      </c>
      <c r="C505">
        <v>1</v>
      </c>
      <c r="D505">
        <v>12</v>
      </c>
      <c r="F505">
        <v>1</v>
      </c>
      <c r="M505">
        <v>1</v>
      </c>
      <c r="N505">
        <v>1</v>
      </c>
      <c r="O505">
        <v>1</v>
      </c>
    </row>
    <row r="506" spans="1:15" x14ac:dyDescent="0.2">
      <c r="A506" t="s">
        <v>3844</v>
      </c>
      <c r="B506">
        <v>1</v>
      </c>
      <c r="C506">
        <v>1</v>
      </c>
      <c r="D506">
        <v>5</v>
      </c>
      <c r="E506">
        <v>1</v>
      </c>
      <c r="F506">
        <v>1</v>
      </c>
      <c r="G506">
        <v>1</v>
      </c>
      <c r="H506">
        <v>1</v>
      </c>
      <c r="I506">
        <v>1</v>
      </c>
      <c r="N506">
        <v>1</v>
      </c>
      <c r="O506">
        <v>1</v>
      </c>
    </row>
    <row r="507" spans="1:15" x14ac:dyDescent="0.2">
      <c r="A507" t="s">
        <v>4723</v>
      </c>
      <c r="B507">
        <v>1</v>
      </c>
      <c r="C507">
        <v>1</v>
      </c>
      <c r="D507">
        <v>24</v>
      </c>
      <c r="F507">
        <v>1</v>
      </c>
      <c r="G507">
        <v>1</v>
      </c>
      <c r="N507">
        <v>1</v>
      </c>
      <c r="O507">
        <v>1</v>
      </c>
    </row>
    <row r="508" spans="1:15" x14ac:dyDescent="0.2">
      <c r="A508" t="s">
        <v>7918</v>
      </c>
      <c r="B508">
        <v>1</v>
      </c>
      <c r="D508">
        <v>5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N508">
        <v>1</v>
      </c>
      <c r="O508">
        <v>1</v>
      </c>
    </row>
    <row r="509" spans="1:15" x14ac:dyDescent="0.2">
      <c r="A509" t="s">
        <v>1208</v>
      </c>
      <c r="E509">
        <v>5</v>
      </c>
    </row>
    <row r="510" spans="1:15" x14ac:dyDescent="0.2">
      <c r="A510" t="s">
        <v>7795</v>
      </c>
      <c r="E510">
        <v>6</v>
      </c>
    </row>
    <row r="511" spans="1:15" x14ac:dyDescent="0.2">
      <c r="A511" t="s">
        <v>7525</v>
      </c>
      <c r="B511">
        <v>1</v>
      </c>
      <c r="C511">
        <v>2</v>
      </c>
      <c r="D511">
        <v>1</v>
      </c>
      <c r="F511">
        <v>1</v>
      </c>
      <c r="G511">
        <v>1</v>
      </c>
      <c r="H511">
        <v>1</v>
      </c>
      <c r="I511">
        <v>1</v>
      </c>
      <c r="N511">
        <v>1</v>
      </c>
      <c r="O511">
        <v>1</v>
      </c>
    </row>
    <row r="512" spans="1:15" x14ac:dyDescent="0.2">
      <c r="A512" t="s">
        <v>7414</v>
      </c>
      <c r="B512">
        <v>1</v>
      </c>
      <c r="D512">
        <v>2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N512">
        <v>1</v>
      </c>
      <c r="O512">
        <v>1</v>
      </c>
    </row>
    <row r="513" spans="1:15" x14ac:dyDescent="0.2">
      <c r="A513" t="s">
        <v>1478</v>
      </c>
      <c r="B513">
        <v>1</v>
      </c>
      <c r="C513">
        <v>1</v>
      </c>
      <c r="D513">
        <v>1</v>
      </c>
      <c r="F513">
        <v>1</v>
      </c>
      <c r="G513">
        <v>1</v>
      </c>
      <c r="N513">
        <v>1</v>
      </c>
      <c r="O513">
        <v>1</v>
      </c>
    </row>
    <row r="514" spans="1:15" x14ac:dyDescent="0.2">
      <c r="A514" t="s">
        <v>9184</v>
      </c>
      <c r="B514">
        <v>1</v>
      </c>
      <c r="D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N514">
        <v>1</v>
      </c>
      <c r="O514">
        <v>1</v>
      </c>
    </row>
    <row r="515" spans="1:15" x14ac:dyDescent="0.2">
      <c r="A515" t="s">
        <v>10352</v>
      </c>
      <c r="E515">
        <v>5</v>
      </c>
    </row>
    <row r="516" spans="1:15" x14ac:dyDescent="0.2">
      <c r="A516" t="s">
        <v>1200</v>
      </c>
      <c r="E516">
        <v>5</v>
      </c>
    </row>
    <row r="517" spans="1:15" x14ac:dyDescent="0.2">
      <c r="A517" t="s">
        <v>6954</v>
      </c>
      <c r="B517">
        <v>1</v>
      </c>
      <c r="C517">
        <v>2</v>
      </c>
      <c r="D517">
        <v>14</v>
      </c>
      <c r="F517">
        <v>1</v>
      </c>
      <c r="G517">
        <v>1</v>
      </c>
      <c r="H517">
        <v>1</v>
      </c>
      <c r="I517">
        <v>1</v>
      </c>
      <c r="N517">
        <v>1</v>
      </c>
      <c r="O517">
        <v>1</v>
      </c>
    </row>
    <row r="518" spans="1:15" x14ac:dyDescent="0.2">
      <c r="A518" t="s">
        <v>10245</v>
      </c>
      <c r="E518">
        <v>6</v>
      </c>
    </row>
    <row r="519" spans="1:15" x14ac:dyDescent="0.2">
      <c r="A519" t="s">
        <v>9131</v>
      </c>
      <c r="B519">
        <v>1</v>
      </c>
      <c r="C519">
        <v>1</v>
      </c>
      <c r="D519">
        <v>1</v>
      </c>
      <c r="F519">
        <v>1</v>
      </c>
      <c r="M519">
        <v>1</v>
      </c>
      <c r="N519">
        <v>1</v>
      </c>
      <c r="O519">
        <v>1</v>
      </c>
    </row>
    <row r="520" spans="1:15" x14ac:dyDescent="0.2">
      <c r="A520" s="19" t="s">
        <v>1037</v>
      </c>
      <c r="B520">
        <v>1</v>
      </c>
      <c r="C520">
        <v>1</v>
      </c>
      <c r="D520">
        <v>11</v>
      </c>
      <c r="F520">
        <v>1</v>
      </c>
      <c r="N520">
        <v>1</v>
      </c>
    </row>
    <row r="521" spans="1:15" x14ac:dyDescent="0.2">
      <c r="A521" s="19" t="s">
        <v>305</v>
      </c>
      <c r="B521">
        <v>1</v>
      </c>
      <c r="C521">
        <v>1</v>
      </c>
      <c r="D521">
        <v>1</v>
      </c>
      <c r="F521">
        <v>1</v>
      </c>
      <c r="G521">
        <v>1</v>
      </c>
      <c r="N521">
        <v>1</v>
      </c>
      <c r="O521">
        <v>1</v>
      </c>
    </row>
    <row r="522" spans="1:15" x14ac:dyDescent="0.2">
      <c r="A522" t="s">
        <v>7113</v>
      </c>
      <c r="B522">
        <v>1</v>
      </c>
      <c r="D522">
        <v>4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N522">
        <v>1</v>
      </c>
      <c r="O522">
        <v>1</v>
      </c>
    </row>
    <row r="523" spans="1:15" x14ac:dyDescent="0.2">
      <c r="A523" t="s">
        <v>3141</v>
      </c>
      <c r="B523">
        <v>1</v>
      </c>
      <c r="D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N523">
        <v>1</v>
      </c>
      <c r="O523">
        <v>1</v>
      </c>
    </row>
    <row r="524" spans="1:15" x14ac:dyDescent="0.2">
      <c r="A524" s="19" t="s">
        <v>10083</v>
      </c>
      <c r="D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O524">
        <v>1</v>
      </c>
    </row>
    <row r="525" spans="1:15" x14ac:dyDescent="0.2">
      <c r="A525" t="s">
        <v>6084</v>
      </c>
      <c r="B525">
        <v>1</v>
      </c>
      <c r="D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N525">
        <v>1</v>
      </c>
      <c r="O525">
        <v>1</v>
      </c>
    </row>
    <row r="526" spans="1:15" x14ac:dyDescent="0.2">
      <c r="A526" t="s">
        <v>3143</v>
      </c>
      <c r="B526">
        <v>1</v>
      </c>
      <c r="C526">
        <v>1</v>
      </c>
      <c r="D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N526">
        <v>1</v>
      </c>
      <c r="O526">
        <v>1</v>
      </c>
    </row>
    <row r="527" spans="1:15" x14ac:dyDescent="0.2">
      <c r="A527" t="s">
        <v>7259</v>
      </c>
      <c r="B527">
        <v>1</v>
      </c>
      <c r="C527">
        <v>1</v>
      </c>
      <c r="D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N527">
        <v>1</v>
      </c>
      <c r="O527">
        <v>1</v>
      </c>
    </row>
    <row r="528" spans="1:15" x14ac:dyDescent="0.2">
      <c r="A528" t="s">
        <v>7458</v>
      </c>
      <c r="B528">
        <v>1</v>
      </c>
      <c r="D528">
        <v>2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N528">
        <v>1</v>
      </c>
      <c r="O528">
        <v>1</v>
      </c>
    </row>
    <row r="529" spans="1:15" x14ac:dyDescent="0.2">
      <c r="A529" t="s">
        <v>5991</v>
      </c>
      <c r="B529">
        <v>1</v>
      </c>
      <c r="D529">
        <v>2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N529">
        <v>1</v>
      </c>
      <c r="O529">
        <v>1</v>
      </c>
    </row>
    <row r="530" spans="1:15" x14ac:dyDescent="0.2">
      <c r="A530" t="s">
        <v>6521</v>
      </c>
      <c r="C530">
        <v>1</v>
      </c>
      <c r="D530">
        <v>6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</row>
    <row r="531" spans="1:15" x14ac:dyDescent="0.2">
      <c r="A531" t="s">
        <v>10207</v>
      </c>
      <c r="E531">
        <v>5</v>
      </c>
    </row>
    <row r="532" spans="1:15" x14ac:dyDescent="0.2">
      <c r="A532" t="s">
        <v>1604</v>
      </c>
      <c r="E532">
        <v>5</v>
      </c>
    </row>
    <row r="533" spans="1:15" x14ac:dyDescent="0.2">
      <c r="A533" t="s">
        <v>7406</v>
      </c>
      <c r="B533">
        <v>1</v>
      </c>
      <c r="D533">
        <v>2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N533">
        <v>1</v>
      </c>
      <c r="O533">
        <v>1</v>
      </c>
    </row>
    <row r="534" spans="1:15" x14ac:dyDescent="0.2">
      <c r="A534" t="s">
        <v>5322</v>
      </c>
      <c r="B534">
        <v>1</v>
      </c>
      <c r="C534">
        <v>1</v>
      </c>
      <c r="D534">
        <v>2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</row>
    <row r="535" spans="1:15" x14ac:dyDescent="0.2">
      <c r="A535" t="s">
        <v>7388</v>
      </c>
      <c r="B535">
        <v>1</v>
      </c>
      <c r="D535">
        <v>351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N535">
        <v>1</v>
      </c>
      <c r="O535">
        <v>1</v>
      </c>
    </row>
    <row r="536" spans="1:15" x14ac:dyDescent="0.2">
      <c r="A536" t="s">
        <v>9443</v>
      </c>
      <c r="C536">
        <v>2</v>
      </c>
      <c r="D536">
        <v>4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</row>
    <row r="537" spans="1:15" x14ac:dyDescent="0.2">
      <c r="A537" t="s">
        <v>3073</v>
      </c>
      <c r="B537">
        <v>1</v>
      </c>
      <c r="D537">
        <v>5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N537">
        <v>1</v>
      </c>
      <c r="O537">
        <v>1</v>
      </c>
    </row>
    <row r="538" spans="1:15" x14ac:dyDescent="0.2">
      <c r="A538" t="s">
        <v>3220</v>
      </c>
      <c r="B538">
        <v>1</v>
      </c>
      <c r="C538">
        <v>1</v>
      </c>
      <c r="D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N538">
        <v>1</v>
      </c>
      <c r="O538">
        <v>1</v>
      </c>
    </row>
    <row r="539" spans="1:15" x14ac:dyDescent="0.2">
      <c r="A539" t="s">
        <v>6287</v>
      </c>
      <c r="B539">
        <v>1</v>
      </c>
      <c r="C539">
        <v>2</v>
      </c>
      <c r="D539">
        <v>1</v>
      </c>
      <c r="F539">
        <v>1</v>
      </c>
      <c r="G539">
        <v>1</v>
      </c>
      <c r="H539">
        <v>1</v>
      </c>
      <c r="I539">
        <v>1</v>
      </c>
      <c r="N539">
        <v>1</v>
      </c>
      <c r="O539">
        <v>1</v>
      </c>
    </row>
    <row r="540" spans="1:15" x14ac:dyDescent="0.2">
      <c r="A540" t="s">
        <v>3880</v>
      </c>
      <c r="E540">
        <v>6</v>
      </c>
    </row>
    <row r="541" spans="1:15" x14ac:dyDescent="0.2">
      <c r="A541" t="s">
        <v>9307</v>
      </c>
      <c r="B541">
        <v>1</v>
      </c>
      <c r="D541">
        <v>2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N541">
        <v>1</v>
      </c>
      <c r="O541">
        <v>1</v>
      </c>
    </row>
    <row r="542" spans="1:15" x14ac:dyDescent="0.2">
      <c r="A542" t="s">
        <v>1915</v>
      </c>
      <c r="B542">
        <v>1</v>
      </c>
      <c r="C542">
        <v>1</v>
      </c>
      <c r="D542">
        <v>1</v>
      </c>
      <c r="F542">
        <v>1</v>
      </c>
      <c r="M542">
        <v>1</v>
      </c>
    </row>
    <row r="543" spans="1:15" x14ac:dyDescent="0.2">
      <c r="A543" t="s">
        <v>8111</v>
      </c>
      <c r="B543">
        <v>1</v>
      </c>
      <c r="D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N543">
        <v>1</v>
      </c>
      <c r="O543">
        <v>1</v>
      </c>
    </row>
    <row r="544" spans="1:15" x14ac:dyDescent="0.2">
      <c r="A544" t="s">
        <v>3362</v>
      </c>
      <c r="B544">
        <v>1</v>
      </c>
      <c r="D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N544">
        <v>1</v>
      </c>
      <c r="O544">
        <v>1</v>
      </c>
    </row>
    <row r="545" spans="1:15" x14ac:dyDescent="0.2">
      <c r="A545" t="s">
        <v>6916</v>
      </c>
      <c r="C545">
        <v>1</v>
      </c>
      <c r="D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</row>
    <row r="546" spans="1:15" x14ac:dyDescent="0.2">
      <c r="A546" t="s">
        <v>7784</v>
      </c>
      <c r="B546">
        <v>1</v>
      </c>
      <c r="D546">
        <v>7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N546">
        <v>1</v>
      </c>
      <c r="O546">
        <v>1</v>
      </c>
    </row>
    <row r="547" spans="1:15" x14ac:dyDescent="0.2">
      <c r="A547" t="s">
        <v>9583</v>
      </c>
      <c r="B547">
        <v>1</v>
      </c>
      <c r="D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N547">
        <v>1</v>
      </c>
      <c r="O547">
        <v>1</v>
      </c>
    </row>
    <row r="548" spans="1:15" x14ac:dyDescent="0.2">
      <c r="A548" t="s">
        <v>5529</v>
      </c>
      <c r="C548">
        <v>1</v>
      </c>
      <c r="D548">
        <v>7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M548">
        <v>1</v>
      </c>
      <c r="N548">
        <v>1</v>
      </c>
      <c r="O548">
        <v>1</v>
      </c>
    </row>
    <row r="549" spans="1:15" x14ac:dyDescent="0.2">
      <c r="A549" t="s">
        <v>4171</v>
      </c>
      <c r="B549">
        <v>1</v>
      </c>
      <c r="D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N549">
        <v>1</v>
      </c>
      <c r="O549">
        <v>1</v>
      </c>
    </row>
    <row r="550" spans="1:15" x14ac:dyDescent="0.2">
      <c r="A550" s="19" t="s">
        <v>8788</v>
      </c>
      <c r="E550">
        <v>5</v>
      </c>
    </row>
    <row r="551" spans="1:15" x14ac:dyDescent="0.2">
      <c r="A551" t="s">
        <v>10135</v>
      </c>
      <c r="E551">
        <v>5</v>
      </c>
    </row>
    <row r="552" spans="1:15" x14ac:dyDescent="0.2">
      <c r="A552" t="s">
        <v>9234</v>
      </c>
      <c r="C552">
        <v>1</v>
      </c>
      <c r="D552">
        <v>14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</row>
    <row r="553" spans="1:15" x14ac:dyDescent="0.2">
      <c r="A553" s="19" t="s">
        <v>492</v>
      </c>
      <c r="B553">
        <v>1</v>
      </c>
      <c r="C553">
        <v>2</v>
      </c>
      <c r="D553">
        <v>5</v>
      </c>
      <c r="F553">
        <v>1</v>
      </c>
      <c r="G553">
        <v>1</v>
      </c>
      <c r="H553">
        <v>1</v>
      </c>
      <c r="I553">
        <v>1</v>
      </c>
      <c r="J553">
        <v>1</v>
      </c>
      <c r="N553">
        <v>1</v>
      </c>
      <c r="O553">
        <v>1</v>
      </c>
    </row>
    <row r="554" spans="1:15" x14ac:dyDescent="0.2">
      <c r="A554" t="s">
        <v>5742</v>
      </c>
      <c r="B554">
        <v>1</v>
      </c>
      <c r="D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N554">
        <v>1</v>
      </c>
      <c r="O554">
        <v>1</v>
      </c>
    </row>
    <row r="555" spans="1:15" x14ac:dyDescent="0.2">
      <c r="A555" t="s">
        <v>1454</v>
      </c>
      <c r="B555">
        <v>1</v>
      </c>
      <c r="C555">
        <v>1</v>
      </c>
      <c r="D555">
        <v>1</v>
      </c>
      <c r="F555">
        <v>1</v>
      </c>
      <c r="G555">
        <v>1</v>
      </c>
      <c r="H555">
        <v>1</v>
      </c>
      <c r="M555">
        <v>1</v>
      </c>
      <c r="N555">
        <v>1</v>
      </c>
      <c r="O555">
        <v>1</v>
      </c>
    </row>
    <row r="556" spans="1:15" x14ac:dyDescent="0.2">
      <c r="A556" t="s">
        <v>6803</v>
      </c>
      <c r="C556">
        <v>1</v>
      </c>
      <c r="D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</row>
    <row r="557" spans="1:15" x14ac:dyDescent="0.2">
      <c r="A557" t="s">
        <v>5523</v>
      </c>
      <c r="B557">
        <v>1</v>
      </c>
      <c r="C557">
        <v>1</v>
      </c>
      <c r="D557">
        <v>1</v>
      </c>
      <c r="F557">
        <v>1</v>
      </c>
      <c r="M557">
        <v>1</v>
      </c>
    </row>
    <row r="558" spans="1:15" x14ac:dyDescent="0.2">
      <c r="A558" t="s">
        <v>10235</v>
      </c>
      <c r="E558">
        <v>5</v>
      </c>
    </row>
    <row r="559" spans="1:15" x14ac:dyDescent="0.2">
      <c r="A559" s="19" t="s">
        <v>9600</v>
      </c>
      <c r="B559">
        <v>1</v>
      </c>
      <c r="D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N559">
        <v>1</v>
      </c>
      <c r="O559">
        <v>1</v>
      </c>
    </row>
    <row r="560" spans="1:15" x14ac:dyDescent="0.2">
      <c r="A560" t="s">
        <v>2150</v>
      </c>
      <c r="B560">
        <v>1</v>
      </c>
      <c r="C560">
        <v>1</v>
      </c>
      <c r="D560">
        <v>10</v>
      </c>
      <c r="F560">
        <v>1</v>
      </c>
      <c r="G560">
        <v>1</v>
      </c>
      <c r="N560">
        <v>1</v>
      </c>
      <c r="O560">
        <v>1</v>
      </c>
    </row>
    <row r="561" spans="1:15" x14ac:dyDescent="0.2">
      <c r="A561" t="s">
        <v>7271</v>
      </c>
      <c r="B561">
        <v>1</v>
      </c>
      <c r="D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N561">
        <v>1</v>
      </c>
      <c r="O561">
        <v>1</v>
      </c>
    </row>
    <row r="562" spans="1:15" x14ac:dyDescent="0.2">
      <c r="A562" t="s">
        <v>6444</v>
      </c>
      <c r="B562">
        <v>1</v>
      </c>
      <c r="C562">
        <v>1</v>
      </c>
      <c r="D562">
        <v>14</v>
      </c>
      <c r="E562">
        <v>1</v>
      </c>
      <c r="F562">
        <v>1</v>
      </c>
      <c r="G562">
        <v>1</v>
      </c>
      <c r="H562">
        <v>1</v>
      </c>
      <c r="I562">
        <v>1</v>
      </c>
      <c r="N562">
        <v>1</v>
      </c>
      <c r="O562">
        <v>1</v>
      </c>
    </row>
    <row r="563" spans="1:15" x14ac:dyDescent="0.2">
      <c r="A563" t="s">
        <v>9784</v>
      </c>
      <c r="B563">
        <v>1</v>
      </c>
      <c r="D563">
        <v>18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N563">
        <v>1</v>
      </c>
      <c r="O563">
        <v>1</v>
      </c>
    </row>
    <row r="564" spans="1:15" x14ac:dyDescent="0.2">
      <c r="A564" t="s">
        <v>8632</v>
      </c>
      <c r="E564">
        <v>5</v>
      </c>
    </row>
    <row r="565" spans="1:15" x14ac:dyDescent="0.2">
      <c r="A565" t="s">
        <v>9632</v>
      </c>
      <c r="B565">
        <v>1</v>
      </c>
      <c r="D565">
        <v>4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N565">
        <v>1</v>
      </c>
      <c r="O565">
        <v>1</v>
      </c>
    </row>
    <row r="566" spans="1:15" x14ac:dyDescent="0.2">
      <c r="A566" t="s">
        <v>10200</v>
      </c>
      <c r="D566">
        <v>1</v>
      </c>
      <c r="E566">
        <v>2</v>
      </c>
      <c r="I566">
        <v>1</v>
      </c>
      <c r="J566">
        <v>1</v>
      </c>
      <c r="K566">
        <v>1</v>
      </c>
      <c r="L566">
        <v>1</v>
      </c>
    </row>
    <row r="567" spans="1:15" x14ac:dyDescent="0.2">
      <c r="A567" t="s">
        <v>5823</v>
      </c>
      <c r="B567">
        <v>1</v>
      </c>
      <c r="C567">
        <v>1</v>
      </c>
      <c r="D567">
        <v>3</v>
      </c>
      <c r="F567">
        <v>1</v>
      </c>
      <c r="M567">
        <v>1</v>
      </c>
      <c r="N567">
        <v>1</v>
      </c>
      <c r="O567">
        <v>1</v>
      </c>
    </row>
    <row r="568" spans="1:15" x14ac:dyDescent="0.2">
      <c r="A568" t="s">
        <v>9879</v>
      </c>
      <c r="D568">
        <v>1</v>
      </c>
      <c r="E568">
        <v>3</v>
      </c>
      <c r="K568">
        <v>1</v>
      </c>
      <c r="L568">
        <v>1</v>
      </c>
    </row>
    <row r="569" spans="1:15" x14ac:dyDescent="0.2">
      <c r="A569" t="s">
        <v>9251</v>
      </c>
      <c r="C569">
        <v>1</v>
      </c>
      <c r="D569">
        <v>5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</row>
    <row r="570" spans="1:15" x14ac:dyDescent="0.2">
      <c r="A570" t="s">
        <v>9170</v>
      </c>
      <c r="B570">
        <v>1</v>
      </c>
      <c r="D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N570">
        <v>1</v>
      </c>
      <c r="O570">
        <v>1</v>
      </c>
    </row>
    <row r="571" spans="1:15" x14ac:dyDescent="0.2">
      <c r="A571" t="s">
        <v>4327</v>
      </c>
      <c r="B571">
        <v>1</v>
      </c>
      <c r="C571">
        <v>1</v>
      </c>
      <c r="D571">
        <v>19</v>
      </c>
      <c r="F571">
        <v>1</v>
      </c>
      <c r="G571">
        <v>1</v>
      </c>
      <c r="N571">
        <v>1</v>
      </c>
      <c r="O571">
        <v>1</v>
      </c>
    </row>
    <row r="572" spans="1:15" x14ac:dyDescent="0.2">
      <c r="A572" t="s">
        <v>8569</v>
      </c>
      <c r="B572">
        <v>1</v>
      </c>
      <c r="D572">
        <v>2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</row>
    <row r="573" spans="1:15" x14ac:dyDescent="0.2">
      <c r="A573" t="s">
        <v>1983</v>
      </c>
      <c r="B573">
        <v>1</v>
      </c>
      <c r="C573">
        <v>1</v>
      </c>
      <c r="D573">
        <v>9</v>
      </c>
      <c r="F573">
        <v>1</v>
      </c>
    </row>
    <row r="574" spans="1:15" x14ac:dyDescent="0.2">
      <c r="A574" t="s">
        <v>564</v>
      </c>
      <c r="B574">
        <v>1</v>
      </c>
      <c r="C574">
        <v>1</v>
      </c>
      <c r="D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M574">
        <v>1</v>
      </c>
      <c r="N574">
        <v>1</v>
      </c>
      <c r="O574">
        <v>1</v>
      </c>
    </row>
    <row r="575" spans="1:15" x14ac:dyDescent="0.2">
      <c r="A575" t="s">
        <v>8591</v>
      </c>
      <c r="B575">
        <v>1</v>
      </c>
      <c r="D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N575">
        <v>1</v>
      </c>
      <c r="O575">
        <v>1</v>
      </c>
    </row>
    <row r="576" spans="1:15" x14ac:dyDescent="0.2">
      <c r="A576" t="s">
        <v>528</v>
      </c>
      <c r="B576">
        <v>1</v>
      </c>
      <c r="C576">
        <v>1</v>
      </c>
      <c r="D576">
        <v>11</v>
      </c>
      <c r="F576">
        <v>1</v>
      </c>
      <c r="M576">
        <v>1</v>
      </c>
      <c r="N576">
        <v>1</v>
      </c>
      <c r="O576">
        <v>1</v>
      </c>
    </row>
    <row r="577" spans="1:15" x14ac:dyDescent="0.2">
      <c r="A577" t="s">
        <v>9067</v>
      </c>
      <c r="B577">
        <v>1</v>
      </c>
      <c r="D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N577">
        <v>1</v>
      </c>
      <c r="O577">
        <v>1</v>
      </c>
    </row>
    <row r="578" spans="1:15" x14ac:dyDescent="0.2">
      <c r="A578" t="s">
        <v>9122</v>
      </c>
      <c r="C578">
        <v>1</v>
      </c>
      <c r="D578">
        <v>2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</row>
    <row r="579" spans="1:15" x14ac:dyDescent="0.2">
      <c r="A579" t="s">
        <v>3007</v>
      </c>
      <c r="C579">
        <v>1</v>
      </c>
      <c r="D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M579">
        <v>1</v>
      </c>
      <c r="N579">
        <v>1</v>
      </c>
      <c r="O579">
        <v>1</v>
      </c>
    </row>
    <row r="580" spans="1:15" x14ac:dyDescent="0.2">
      <c r="A580" t="s">
        <v>7127</v>
      </c>
      <c r="B580">
        <v>1</v>
      </c>
      <c r="C580">
        <v>1</v>
      </c>
      <c r="D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</row>
    <row r="581" spans="1:15" x14ac:dyDescent="0.2">
      <c r="A581" t="s">
        <v>6744</v>
      </c>
      <c r="B581">
        <v>1</v>
      </c>
      <c r="D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N581">
        <v>1</v>
      </c>
      <c r="O581">
        <v>1</v>
      </c>
    </row>
    <row r="582" spans="1:15" x14ac:dyDescent="0.2">
      <c r="A582" t="s">
        <v>7197</v>
      </c>
      <c r="B582">
        <v>1</v>
      </c>
      <c r="D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N582">
        <v>1</v>
      </c>
      <c r="O582">
        <v>1</v>
      </c>
    </row>
    <row r="583" spans="1:15" x14ac:dyDescent="0.2">
      <c r="A583" t="s">
        <v>2948</v>
      </c>
      <c r="C583">
        <v>1</v>
      </c>
      <c r="D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M583">
        <v>1</v>
      </c>
      <c r="N583">
        <v>1</v>
      </c>
      <c r="O583">
        <v>1</v>
      </c>
    </row>
    <row r="584" spans="1:15" x14ac:dyDescent="0.2">
      <c r="A584" t="s">
        <v>6065</v>
      </c>
      <c r="B584">
        <v>1</v>
      </c>
      <c r="C584">
        <v>1</v>
      </c>
      <c r="D584">
        <v>1</v>
      </c>
      <c r="F584">
        <v>1</v>
      </c>
      <c r="M584">
        <v>1</v>
      </c>
    </row>
    <row r="585" spans="1:15" x14ac:dyDescent="0.2">
      <c r="A585" t="s">
        <v>8404</v>
      </c>
      <c r="B585">
        <v>1</v>
      </c>
      <c r="D585">
        <v>2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N585">
        <v>1</v>
      </c>
      <c r="O585">
        <v>1</v>
      </c>
    </row>
    <row r="586" spans="1:15" x14ac:dyDescent="0.2">
      <c r="A586" t="s">
        <v>2330</v>
      </c>
      <c r="B586">
        <v>1</v>
      </c>
      <c r="C586">
        <v>1</v>
      </c>
      <c r="D586">
        <v>4</v>
      </c>
      <c r="F586">
        <v>1</v>
      </c>
      <c r="M586">
        <v>1</v>
      </c>
      <c r="N586">
        <v>1</v>
      </c>
      <c r="O586">
        <v>1</v>
      </c>
    </row>
    <row r="587" spans="1:15" x14ac:dyDescent="0.2">
      <c r="A587" t="s">
        <v>5664</v>
      </c>
      <c r="B587">
        <v>1</v>
      </c>
      <c r="C587">
        <v>1</v>
      </c>
      <c r="D587">
        <v>5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N587">
        <v>1</v>
      </c>
      <c r="O587">
        <v>1</v>
      </c>
    </row>
    <row r="588" spans="1:15" x14ac:dyDescent="0.2">
      <c r="A588" t="s">
        <v>8211</v>
      </c>
      <c r="B588">
        <v>1</v>
      </c>
      <c r="D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N588">
        <v>1</v>
      </c>
      <c r="O588">
        <v>1</v>
      </c>
    </row>
    <row r="589" spans="1:15" x14ac:dyDescent="0.2">
      <c r="A589" t="s">
        <v>1995</v>
      </c>
      <c r="B589">
        <v>1</v>
      </c>
      <c r="C589">
        <v>1</v>
      </c>
      <c r="D589">
        <v>1</v>
      </c>
      <c r="F589">
        <v>1</v>
      </c>
      <c r="G589">
        <v>1</v>
      </c>
      <c r="H589">
        <v>1</v>
      </c>
      <c r="M589">
        <v>1</v>
      </c>
      <c r="N589">
        <v>1</v>
      </c>
      <c r="O589">
        <v>1</v>
      </c>
    </row>
    <row r="590" spans="1:15" x14ac:dyDescent="0.2">
      <c r="A590" t="s">
        <v>6130</v>
      </c>
      <c r="E590">
        <v>5</v>
      </c>
    </row>
    <row r="591" spans="1:15" x14ac:dyDescent="0.2">
      <c r="A591" s="19" t="s">
        <v>6119</v>
      </c>
      <c r="B591">
        <v>1</v>
      </c>
      <c r="C591">
        <v>1</v>
      </c>
      <c r="D591">
        <v>4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N591">
        <v>1</v>
      </c>
      <c r="O591">
        <v>1</v>
      </c>
    </row>
    <row r="592" spans="1:15" x14ac:dyDescent="0.2">
      <c r="A592" t="s">
        <v>7555</v>
      </c>
      <c r="C592">
        <v>1</v>
      </c>
      <c r="D592">
        <v>2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</row>
    <row r="593" spans="1:15" x14ac:dyDescent="0.2">
      <c r="A593" t="s">
        <v>2372</v>
      </c>
      <c r="B593">
        <v>1</v>
      </c>
      <c r="C593">
        <v>1</v>
      </c>
      <c r="D593">
        <v>13</v>
      </c>
      <c r="F593">
        <v>1</v>
      </c>
      <c r="G593">
        <v>1</v>
      </c>
      <c r="N593">
        <v>1</v>
      </c>
      <c r="O593">
        <v>1</v>
      </c>
    </row>
    <row r="594" spans="1:15" x14ac:dyDescent="0.2">
      <c r="A594" t="s">
        <v>4333</v>
      </c>
      <c r="B594">
        <v>1</v>
      </c>
      <c r="C594">
        <v>1</v>
      </c>
      <c r="D594">
        <v>1</v>
      </c>
      <c r="F594">
        <v>1</v>
      </c>
      <c r="G594">
        <v>1</v>
      </c>
      <c r="H594">
        <v>1</v>
      </c>
      <c r="I594">
        <v>1</v>
      </c>
      <c r="N594">
        <v>1</v>
      </c>
      <c r="O594">
        <v>1</v>
      </c>
    </row>
    <row r="595" spans="1:15" x14ac:dyDescent="0.2">
      <c r="A595" t="s">
        <v>820</v>
      </c>
      <c r="B595">
        <v>1</v>
      </c>
      <c r="C595">
        <v>1</v>
      </c>
      <c r="D595">
        <v>1</v>
      </c>
      <c r="F595">
        <v>1</v>
      </c>
      <c r="M595">
        <v>1</v>
      </c>
      <c r="N595">
        <v>1</v>
      </c>
      <c r="O595">
        <v>1</v>
      </c>
    </row>
    <row r="596" spans="1:15" x14ac:dyDescent="0.2">
      <c r="A596" t="s">
        <v>1400</v>
      </c>
      <c r="B596">
        <v>1</v>
      </c>
      <c r="C596">
        <v>1</v>
      </c>
      <c r="D596">
        <v>13</v>
      </c>
      <c r="F596">
        <v>1</v>
      </c>
      <c r="M596">
        <v>1</v>
      </c>
    </row>
    <row r="597" spans="1:15" x14ac:dyDescent="0.2">
      <c r="A597" t="s">
        <v>7372</v>
      </c>
      <c r="B597">
        <v>1</v>
      </c>
      <c r="D597">
        <v>3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N597">
        <v>1</v>
      </c>
      <c r="O597">
        <v>1</v>
      </c>
    </row>
    <row r="598" spans="1:15" x14ac:dyDescent="0.2">
      <c r="A598" t="s">
        <v>9421</v>
      </c>
      <c r="B598">
        <v>1</v>
      </c>
      <c r="D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N598">
        <v>1</v>
      </c>
      <c r="O598">
        <v>1</v>
      </c>
    </row>
    <row r="599" spans="1:15" x14ac:dyDescent="0.2">
      <c r="A599" t="s">
        <v>10439</v>
      </c>
      <c r="C599">
        <v>1</v>
      </c>
      <c r="D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</row>
    <row r="600" spans="1:15" x14ac:dyDescent="0.2">
      <c r="A600" t="s">
        <v>2233</v>
      </c>
      <c r="B600">
        <v>1</v>
      </c>
      <c r="C600">
        <v>1</v>
      </c>
      <c r="D600">
        <v>11</v>
      </c>
      <c r="F600">
        <v>1</v>
      </c>
      <c r="G600">
        <v>1</v>
      </c>
      <c r="N600">
        <v>1</v>
      </c>
      <c r="O600">
        <v>1</v>
      </c>
    </row>
    <row r="601" spans="1:15" x14ac:dyDescent="0.2">
      <c r="A601" t="s">
        <v>6850</v>
      </c>
      <c r="B601">
        <v>1</v>
      </c>
      <c r="D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N601">
        <v>1</v>
      </c>
      <c r="O601">
        <v>1</v>
      </c>
    </row>
    <row r="602" spans="1:15" x14ac:dyDescent="0.2">
      <c r="A602" t="s">
        <v>2718</v>
      </c>
      <c r="B602">
        <v>1</v>
      </c>
      <c r="D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N602">
        <v>1</v>
      </c>
      <c r="O602">
        <v>1</v>
      </c>
    </row>
    <row r="603" spans="1:15" x14ac:dyDescent="0.2">
      <c r="A603" t="s">
        <v>7594</v>
      </c>
      <c r="B603">
        <v>1</v>
      </c>
      <c r="D603">
        <v>6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N603">
        <v>1</v>
      </c>
      <c r="O603">
        <v>1</v>
      </c>
    </row>
    <row r="604" spans="1:15" x14ac:dyDescent="0.2">
      <c r="A604" t="s">
        <v>8434</v>
      </c>
      <c r="C604">
        <v>1</v>
      </c>
      <c r="D604">
        <v>2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M604">
        <v>1</v>
      </c>
      <c r="N604">
        <v>1</v>
      </c>
      <c r="O604">
        <v>1</v>
      </c>
    </row>
    <row r="605" spans="1:15" x14ac:dyDescent="0.2">
      <c r="A605" t="s">
        <v>6195</v>
      </c>
      <c r="B605">
        <v>1</v>
      </c>
      <c r="D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N605">
        <v>1</v>
      </c>
      <c r="O605">
        <v>1</v>
      </c>
    </row>
    <row r="606" spans="1:15" x14ac:dyDescent="0.2">
      <c r="A606" t="s">
        <v>2771</v>
      </c>
      <c r="B606">
        <v>1</v>
      </c>
      <c r="D606">
        <v>5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N606">
        <v>1</v>
      </c>
      <c r="O606">
        <v>1</v>
      </c>
    </row>
    <row r="607" spans="1:15" x14ac:dyDescent="0.2">
      <c r="A607" t="s">
        <v>7877</v>
      </c>
      <c r="B607">
        <v>1</v>
      </c>
      <c r="D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N607">
        <v>1</v>
      </c>
      <c r="O607">
        <v>1</v>
      </c>
    </row>
    <row r="608" spans="1:15" x14ac:dyDescent="0.2">
      <c r="A608" t="s">
        <v>6082</v>
      </c>
      <c r="B608">
        <v>1</v>
      </c>
      <c r="D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N608">
        <v>1</v>
      </c>
      <c r="O608">
        <v>1</v>
      </c>
    </row>
    <row r="609" spans="1:15" x14ac:dyDescent="0.2">
      <c r="A609" t="s">
        <v>7635</v>
      </c>
      <c r="B609">
        <v>1</v>
      </c>
      <c r="C609">
        <v>2</v>
      </c>
      <c r="D609">
        <v>1</v>
      </c>
      <c r="F609">
        <v>1</v>
      </c>
      <c r="G609">
        <v>1</v>
      </c>
      <c r="H609">
        <v>1</v>
      </c>
      <c r="I609">
        <v>1</v>
      </c>
      <c r="N609">
        <v>1</v>
      </c>
      <c r="O609">
        <v>1</v>
      </c>
    </row>
    <row r="610" spans="1:15" x14ac:dyDescent="0.2">
      <c r="A610" t="s">
        <v>5611</v>
      </c>
      <c r="B610">
        <v>1</v>
      </c>
      <c r="C610">
        <v>1</v>
      </c>
      <c r="D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N610">
        <v>1</v>
      </c>
      <c r="O610">
        <v>1</v>
      </c>
    </row>
    <row r="611" spans="1:15" x14ac:dyDescent="0.2">
      <c r="A611" t="s">
        <v>6461</v>
      </c>
      <c r="E611">
        <v>14</v>
      </c>
    </row>
    <row r="612" spans="1:15" x14ac:dyDescent="0.2">
      <c r="A612" t="s">
        <v>10356</v>
      </c>
      <c r="E612">
        <v>6</v>
      </c>
    </row>
    <row r="613" spans="1:15" x14ac:dyDescent="0.2">
      <c r="A613" t="s">
        <v>9942</v>
      </c>
      <c r="C613">
        <v>1</v>
      </c>
      <c r="D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</row>
    <row r="614" spans="1:15" x14ac:dyDescent="0.2">
      <c r="A614" t="s">
        <v>6936</v>
      </c>
      <c r="B614">
        <v>1</v>
      </c>
      <c r="C614">
        <v>1</v>
      </c>
      <c r="D614">
        <v>7</v>
      </c>
      <c r="E614">
        <v>1</v>
      </c>
      <c r="F614">
        <v>1</v>
      </c>
      <c r="G614">
        <v>1</v>
      </c>
      <c r="H614">
        <v>1</v>
      </c>
      <c r="M614">
        <v>1</v>
      </c>
      <c r="N614">
        <v>1</v>
      </c>
      <c r="O614">
        <v>1</v>
      </c>
    </row>
    <row r="615" spans="1:15" x14ac:dyDescent="0.2">
      <c r="A615" t="s">
        <v>8166</v>
      </c>
      <c r="E615">
        <v>15</v>
      </c>
    </row>
    <row r="616" spans="1:15" x14ac:dyDescent="0.2">
      <c r="A616" t="s">
        <v>7279</v>
      </c>
      <c r="B616">
        <v>1</v>
      </c>
      <c r="C616">
        <v>1</v>
      </c>
      <c r="D616">
        <v>7</v>
      </c>
      <c r="F616">
        <v>1</v>
      </c>
      <c r="M616">
        <v>1</v>
      </c>
      <c r="N616">
        <v>1</v>
      </c>
      <c r="O616">
        <v>1</v>
      </c>
    </row>
    <row r="617" spans="1:15" x14ac:dyDescent="0.2">
      <c r="A617" t="s">
        <v>3444</v>
      </c>
      <c r="E617">
        <v>6</v>
      </c>
    </row>
    <row r="618" spans="1:15" x14ac:dyDescent="0.2">
      <c r="A618" t="s">
        <v>224</v>
      </c>
      <c r="B618">
        <v>1</v>
      </c>
      <c r="C618">
        <v>1</v>
      </c>
      <c r="D618">
        <v>1</v>
      </c>
      <c r="F618">
        <v>1</v>
      </c>
      <c r="N618">
        <v>1</v>
      </c>
      <c r="O618">
        <v>1</v>
      </c>
    </row>
    <row r="619" spans="1:15" x14ac:dyDescent="0.2">
      <c r="A619" t="s">
        <v>3454</v>
      </c>
      <c r="B619">
        <v>1</v>
      </c>
      <c r="C619">
        <v>1</v>
      </c>
      <c r="D619">
        <v>6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N619">
        <v>1</v>
      </c>
      <c r="O619">
        <v>1</v>
      </c>
    </row>
    <row r="620" spans="1:15" x14ac:dyDescent="0.2">
      <c r="A620" t="s">
        <v>9658</v>
      </c>
      <c r="C620">
        <v>1</v>
      </c>
      <c r="D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</row>
    <row r="621" spans="1:15" x14ac:dyDescent="0.2">
      <c r="A621" t="s">
        <v>7133</v>
      </c>
      <c r="B621">
        <v>1</v>
      </c>
      <c r="C621">
        <v>1</v>
      </c>
      <c r="D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N621">
        <v>1</v>
      </c>
      <c r="O621">
        <v>1</v>
      </c>
    </row>
    <row r="622" spans="1:15" x14ac:dyDescent="0.2">
      <c r="A622" t="s">
        <v>6559</v>
      </c>
      <c r="B622">
        <v>1</v>
      </c>
      <c r="D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N622">
        <v>1</v>
      </c>
      <c r="O622">
        <v>1</v>
      </c>
    </row>
    <row r="623" spans="1:15" x14ac:dyDescent="0.2">
      <c r="A623" t="s">
        <v>9093</v>
      </c>
      <c r="C623">
        <v>1</v>
      </c>
      <c r="D623">
        <v>17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</row>
    <row r="624" spans="1:15" x14ac:dyDescent="0.2">
      <c r="A624" t="s">
        <v>3645</v>
      </c>
      <c r="B624">
        <v>1</v>
      </c>
      <c r="C624">
        <v>1</v>
      </c>
      <c r="D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N624">
        <v>1</v>
      </c>
      <c r="O624">
        <v>1</v>
      </c>
    </row>
    <row r="625" spans="1:15" x14ac:dyDescent="0.2">
      <c r="A625" t="s">
        <v>1652</v>
      </c>
      <c r="B625">
        <v>1</v>
      </c>
      <c r="C625">
        <v>1</v>
      </c>
      <c r="D625">
        <v>2</v>
      </c>
      <c r="F625">
        <v>1</v>
      </c>
      <c r="M625">
        <v>1</v>
      </c>
      <c r="N625">
        <v>1</v>
      </c>
      <c r="O625">
        <v>1</v>
      </c>
    </row>
    <row r="626" spans="1:15" x14ac:dyDescent="0.2">
      <c r="A626" t="s">
        <v>7767</v>
      </c>
      <c r="B626">
        <v>1</v>
      </c>
      <c r="D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N626">
        <v>1</v>
      </c>
      <c r="O626">
        <v>1</v>
      </c>
    </row>
    <row r="627" spans="1:15" x14ac:dyDescent="0.2">
      <c r="A627" t="s">
        <v>9818</v>
      </c>
      <c r="C627">
        <v>1</v>
      </c>
      <c r="D627">
        <v>19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M627">
        <v>1</v>
      </c>
      <c r="N627">
        <v>1</v>
      </c>
      <c r="O627">
        <v>1</v>
      </c>
    </row>
    <row r="628" spans="1:15" x14ac:dyDescent="0.2">
      <c r="A628" t="s">
        <v>9638</v>
      </c>
      <c r="B628">
        <v>1</v>
      </c>
      <c r="D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N628">
        <v>1</v>
      </c>
      <c r="O628">
        <v>1</v>
      </c>
    </row>
    <row r="629" spans="1:15" x14ac:dyDescent="0.2">
      <c r="A629" t="s">
        <v>7715</v>
      </c>
      <c r="B629">
        <v>1</v>
      </c>
      <c r="D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N629">
        <v>1</v>
      </c>
      <c r="O629">
        <v>1</v>
      </c>
    </row>
    <row r="630" spans="1:15" x14ac:dyDescent="0.2">
      <c r="A630" t="s">
        <v>9598</v>
      </c>
      <c r="C630">
        <v>1</v>
      </c>
      <c r="D630">
        <v>86</v>
      </c>
      <c r="E630">
        <v>5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</row>
    <row r="631" spans="1:15" x14ac:dyDescent="0.2">
      <c r="A631" t="s">
        <v>3791</v>
      </c>
      <c r="E631">
        <v>5</v>
      </c>
    </row>
    <row r="632" spans="1:15" x14ac:dyDescent="0.2">
      <c r="A632" t="s">
        <v>3044</v>
      </c>
      <c r="B632">
        <v>1</v>
      </c>
      <c r="D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N632">
        <v>1</v>
      </c>
      <c r="O632">
        <v>1</v>
      </c>
    </row>
    <row r="633" spans="1:15" x14ac:dyDescent="0.2">
      <c r="A633" t="s">
        <v>7338</v>
      </c>
      <c r="E633">
        <v>6</v>
      </c>
    </row>
    <row r="634" spans="1:15" x14ac:dyDescent="0.2">
      <c r="A634" t="s">
        <v>9036</v>
      </c>
      <c r="B634">
        <v>1</v>
      </c>
      <c r="D634">
        <v>19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N634">
        <v>1</v>
      </c>
      <c r="O634">
        <v>1</v>
      </c>
    </row>
    <row r="635" spans="1:15" x14ac:dyDescent="0.2">
      <c r="A635" t="s">
        <v>7062</v>
      </c>
      <c r="B635">
        <v>1</v>
      </c>
      <c r="C635">
        <v>1</v>
      </c>
      <c r="D635">
        <v>4</v>
      </c>
      <c r="F635">
        <v>1</v>
      </c>
      <c r="G635">
        <v>1</v>
      </c>
      <c r="N635">
        <v>1</v>
      </c>
      <c r="O635">
        <v>1</v>
      </c>
    </row>
    <row r="636" spans="1:15" x14ac:dyDescent="0.2">
      <c r="A636" t="s">
        <v>3886</v>
      </c>
      <c r="B636">
        <v>1</v>
      </c>
      <c r="C636">
        <v>2</v>
      </c>
      <c r="D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N636">
        <v>1</v>
      </c>
      <c r="O636">
        <v>1</v>
      </c>
    </row>
    <row r="637" spans="1:15" x14ac:dyDescent="0.2">
      <c r="A637" t="s">
        <v>6557</v>
      </c>
      <c r="B637">
        <v>1</v>
      </c>
      <c r="D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N637">
        <v>1</v>
      </c>
      <c r="O637">
        <v>1</v>
      </c>
    </row>
    <row r="638" spans="1:15" x14ac:dyDescent="0.2">
      <c r="A638" t="s">
        <v>7175</v>
      </c>
      <c r="B638">
        <v>1</v>
      </c>
      <c r="D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N638">
        <v>1</v>
      </c>
      <c r="O638">
        <v>1</v>
      </c>
    </row>
    <row r="639" spans="1:15" x14ac:dyDescent="0.2">
      <c r="A639" t="s">
        <v>449</v>
      </c>
      <c r="B639">
        <v>1</v>
      </c>
      <c r="C639">
        <v>1</v>
      </c>
      <c r="D639">
        <v>11</v>
      </c>
      <c r="F639">
        <v>1</v>
      </c>
      <c r="M639">
        <v>1</v>
      </c>
      <c r="N639">
        <v>1</v>
      </c>
      <c r="O639">
        <v>1</v>
      </c>
    </row>
    <row r="640" spans="1:15" x14ac:dyDescent="0.2">
      <c r="A640" t="s">
        <v>1849</v>
      </c>
      <c r="B640">
        <v>1</v>
      </c>
      <c r="C640">
        <v>1</v>
      </c>
      <c r="D640">
        <v>11</v>
      </c>
      <c r="F640">
        <v>1</v>
      </c>
      <c r="M640">
        <v>1</v>
      </c>
    </row>
    <row r="641" spans="1:15" x14ac:dyDescent="0.2">
      <c r="A641" t="s">
        <v>2670</v>
      </c>
      <c r="B641">
        <v>1</v>
      </c>
      <c r="C641">
        <v>1</v>
      </c>
      <c r="D641">
        <v>5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N641">
        <v>1</v>
      </c>
      <c r="O641">
        <v>1</v>
      </c>
    </row>
    <row r="642" spans="1:15" x14ac:dyDescent="0.2">
      <c r="A642" t="s">
        <v>10334</v>
      </c>
      <c r="E642">
        <v>5</v>
      </c>
    </row>
    <row r="643" spans="1:15" x14ac:dyDescent="0.2">
      <c r="A643" t="s">
        <v>9703</v>
      </c>
      <c r="B643">
        <v>1</v>
      </c>
      <c r="D643">
        <v>6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N643">
        <v>1</v>
      </c>
      <c r="O643">
        <v>1</v>
      </c>
    </row>
    <row r="644" spans="1:15" x14ac:dyDescent="0.2">
      <c r="A644" t="s">
        <v>4048</v>
      </c>
      <c r="B644">
        <v>1</v>
      </c>
      <c r="C644">
        <v>1</v>
      </c>
      <c r="D644">
        <v>3</v>
      </c>
      <c r="F644">
        <v>1</v>
      </c>
      <c r="M644">
        <v>1</v>
      </c>
    </row>
    <row r="645" spans="1:15" x14ac:dyDescent="0.2">
      <c r="A645" s="19" t="s">
        <v>10231</v>
      </c>
      <c r="E645">
        <v>5</v>
      </c>
    </row>
    <row r="646" spans="1:15" x14ac:dyDescent="0.2">
      <c r="A646" t="s">
        <v>7663</v>
      </c>
      <c r="B646">
        <v>1</v>
      </c>
      <c r="C646">
        <v>2</v>
      </c>
      <c r="D646">
        <v>19</v>
      </c>
      <c r="F646">
        <v>1</v>
      </c>
      <c r="G646">
        <v>1</v>
      </c>
      <c r="H646">
        <v>1</v>
      </c>
      <c r="I646">
        <v>1</v>
      </c>
      <c r="J646">
        <v>1</v>
      </c>
      <c r="N646">
        <v>1</v>
      </c>
      <c r="O646">
        <v>1</v>
      </c>
    </row>
    <row r="647" spans="1:15" x14ac:dyDescent="0.2">
      <c r="A647" t="s">
        <v>1989</v>
      </c>
      <c r="B647">
        <v>1</v>
      </c>
      <c r="C647">
        <v>1</v>
      </c>
      <c r="D647">
        <v>1</v>
      </c>
      <c r="F647">
        <v>1</v>
      </c>
      <c r="M647">
        <v>1</v>
      </c>
      <c r="N647">
        <v>1</v>
      </c>
      <c r="O647">
        <v>1</v>
      </c>
    </row>
    <row r="648" spans="1:15" x14ac:dyDescent="0.2">
      <c r="A648" t="s">
        <v>6791</v>
      </c>
      <c r="B648">
        <v>1</v>
      </c>
      <c r="D648">
        <v>4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N648">
        <v>1</v>
      </c>
      <c r="O648">
        <v>1</v>
      </c>
    </row>
    <row r="649" spans="1:15" x14ac:dyDescent="0.2">
      <c r="A649" t="s">
        <v>7645</v>
      </c>
      <c r="B649">
        <v>1</v>
      </c>
      <c r="D649">
        <v>2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N649">
        <v>1</v>
      </c>
      <c r="O649">
        <v>1</v>
      </c>
    </row>
    <row r="650" spans="1:15" x14ac:dyDescent="0.2">
      <c r="A650" t="s">
        <v>6289</v>
      </c>
      <c r="B650">
        <v>1</v>
      </c>
      <c r="C650">
        <v>2</v>
      </c>
      <c r="D650">
        <v>8</v>
      </c>
      <c r="F650">
        <v>1</v>
      </c>
      <c r="G650">
        <v>1</v>
      </c>
      <c r="H650">
        <v>1</v>
      </c>
      <c r="I650">
        <v>1</v>
      </c>
      <c r="N650">
        <v>1</v>
      </c>
      <c r="O650">
        <v>1</v>
      </c>
    </row>
    <row r="651" spans="1:15" x14ac:dyDescent="0.2">
      <c r="A651" t="s">
        <v>9120</v>
      </c>
      <c r="B651">
        <v>1</v>
      </c>
      <c r="D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N651">
        <v>1</v>
      </c>
      <c r="O651">
        <v>1</v>
      </c>
    </row>
    <row r="652" spans="1:15" x14ac:dyDescent="0.2">
      <c r="A652" t="s">
        <v>4857</v>
      </c>
      <c r="B652">
        <v>1</v>
      </c>
      <c r="C652">
        <v>1</v>
      </c>
      <c r="D652">
        <v>17</v>
      </c>
      <c r="F652">
        <v>1</v>
      </c>
      <c r="G652">
        <v>1</v>
      </c>
      <c r="N652">
        <v>1</v>
      </c>
      <c r="O652">
        <v>1</v>
      </c>
    </row>
    <row r="653" spans="1:15" x14ac:dyDescent="0.2">
      <c r="A653" t="s">
        <v>7036</v>
      </c>
      <c r="B653">
        <v>1</v>
      </c>
      <c r="C653">
        <v>1</v>
      </c>
      <c r="D653">
        <v>6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N653">
        <v>1</v>
      </c>
      <c r="O653">
        <v>1</v>
      </c>
    </row>
    <row r="654" spans="1:15" x14ac:dyDescent="0.2">
      <c r="A654" t="s">
        <v>7719</v>
      </c>
      <c r="B654">
        <v>1</v>
      </c>
      <c r="D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N654">
        <v>1</v>
      </c>
      <c r="O654">
        <v>1</v>
      </c>
    </row>
    <row r="655" spans="1:15" x14ac:dyDescent="0.2">
      <c r="A655" t="s">
        <v>4656</v>
      </c>
      <c r="B655">
        <v>1</v>
      </c>
      <c r="D655">
        <v>7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N655">
        <v>1</v>
      </c>
      <c r="O655">
        <v>1</v>
      </c>
    </row>
    <row r="656" spans="1:15" x14ac:dyDescent="0.2">
      <c r="A656" t="s">
        <v>1257</v>
      </c>
      <c r="B656">
        <v>1</v>
      </c>
      <c r="C656">
        <v>1</v>
      </c>
      <c r="D656">
        <v>1</v>
      </c>
      <c r="F656">
        <v>1</v>
      </c>
      <c r="G656">
        <v>1</v>
      </c>
      <c r="H656">
        <v>1</v>
      </c>
      <c r="M656">
        <v>1</v>
      </c>
      <c r="N656">
        <v>1</v>
      </c>
      <c r="O656">
        <v>1</v>
      </c>
    </row>
    <row r="657" spans="1:15" x14ac:dyDescent="0.2">
      <c r="A657" t="s">
        <v>2450</v>
      </c>
      <c r="B657">
        <v>1</v>
      </c>
      <c r="C657">
        <v>1</v>
      </c>
      <c r="D657">
        <v>1</v>
      </c>
      <c r="F657">
        <v>1</v>
      </c>
      <c r="G657">
        <v>1</v>
      </c>
      <c r="N657">
        <v>1</v>
      </c>
      <c r="O657">
        <v>1</v>
      </c>
    </row>
    <row r="658" spans="1:15" x14ac:dyDescent="0.2">
      <c r="A658" t="s">
        <v>5012</v>
      </c>
      <c r="B658">
        <v>1</v>
      </c>
      <c r="D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N658">
        <v>1</v>
      </c>
      <c r="O658">
        <v>1</v>
      </c>
    </row>
    <row r="659" spans="1:15" x14ac:dyDescent="0.2">
      <c r="A659" t="s">
        <v>2894</v>
      </c>
      <c r="B659">
        <v>1</v>
      </c>
      <c r="C659">
        <v>1</v>
      </c>
      <c r="D659">
        <v>4</v>
      </c>
      <c r="F659">
        <v>1</v>
      </c>
      <c r="M659">
        <v>1</v>
      </c>
      <c r="N659">
        <v>1</v>
      </c>
      <c r="O659">
        <v>1</v>
      </c>
    </row>
    <row r="660" spans="1:15" x14ac:dyDescent="0.2">
      <c r="A660" t="s">
        <v>9964</v>
      </c>
      <c r="C660">
        <v>1</v>
      </c>
      <c r="D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</row>
    <row r="661" spans="1:15" x14ac:dyDescent="0.2">
      <c r="A661" t="s">
        <v>7602</v>
      </c>
      <c r="D661">
        <v>1</v>
      </c>
      <c r="E661">
        <v>3</v>
      </c>
      <c r="K661">
        <v>1</v>
      </c>
      <c r="L661">
        <v>1</v>
      </c>
    </row>
    <row r="662" spans="1:15" x14ac:dyDescent="0.2">
      <c r="A662" t="s">
        <v>9365</v>
      </c>
      <c r="B662">
        <v>1</v>
      </c>
      <c r="D662">
        <v>5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N662">
        <v>1</v>
      </c>
      <c r="O662">
        <v>1</v>
      </c>
    </row>
    <row r="663" spans="1:15" x14ac:dyDescent="0.2">
      <c r="A663" t="s">
        <v>2571</v>
      </c>
      <c r="B663">
        <v>1</v>
      </c>
      <c r="D663">
        <v>1</v>
      </c>
      <c r="F663">
        <v>1</v>
      </c>
      <c r="M663">
        <v>1</v>
      </c>
      <c r="N663">
        <v>1</v>
      </c>
      <c r="O663">
        <v>1</v>
      </c>
    </row>
    <row r="664" spans="1:15" x14ac:dyDescent="0.2">
      <c r="A664" t="s">
        <v>702</v>
      </c>
      <c r="B664">
        <v>1</v>
      </c>
      <c r="C664">
        <v>1</v>
      </c>
      <c r="D664">
        <v>1</v>
      </c>
      <c r="F664">
        <v>1</v>
      </c>
      <c r="G664">
        <v>1</v>
      </c>
      <c r="H664">
        <v>1</v>
      </c>
      <c r="M664">
        <v>1</v>
      </c>
      <c r="N664">
        <v>1</v>
      </c>
      <c r="O664">
        <v>1</v>
      </c>
    </row>
    <row r="665" spans="1:15" x14ac:dyDescent="0.2">
      <c r="A665" t="s">
        <v>7973</v>
      </c>
      <c r="C665">
        <v>1</v>
      </c>
      <c r="D665">
        <v>93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</row>
    <row r="666" spans="1:15" x14ac:dyDescent="0.2">
      <c r="A666" t="s">
        <v>2968</v>
      </c>
      <c r="B666">
        <v>1</v>
      </c>
      <c r="C666">
        <v>1</v>
      </c>
      <c r="D666">
        <v>11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N666">
        <v>1</v>
      </c>
      <c r="O666">
        <v>1</v>
      </c>
    </row>
    <row r="667" spans="1:15" x14ac:dyDescent="0.2">
      <c r="A667" t="s">
        <v>6406</v>
      </c>
      <c r="B667">
        <v>1</v>
      </c>
      <c r="D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N667">
        <v>1</v>
      </c>
      <c r="O667">
        <v>1</v>
      </c>
    </row>
    <row r="668" spans="1:15" x14ac:dyDescent="0.2">
      <c r="A668" t="s">
        <v>1544</v>
      </c>
      <c r="B668">
        <v>1</v>
      </c>
      <c r="C668">
        <v>1</v>
      </c>
      <c r="D668">
        <v>1</v>
      </c>
      <c r="F668">
        <v>1</v>
      </c>
      <c r="G668">
        <v>1</v>
      </c>
      <c r="N668">
        <v>1</v>
      </c>
      <c r="O668">
        <v>1</v>
      </c>
    </row>
    <row r="669" spans="1:15" x14ac:dyDescent="0.2">
      <c r="A669" t="s">
        <v>5969</v>
      </c>
      <c r="C669">
        <v>1</v>
      </c>
      <c r="D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</row>
    <row r="670" spans="1:15" x14ac:dyDescent="0.2">
      <c r="A670" t="s">
        <v>9851</v>
      </c>
      <c r="B670">
        <v>1</v>
      </c>
      <c r="D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N670">
        <v>1</v>
      </c>
      <c r="O670">
        <v>1</v>
      </c>
    </row>
    <row r="671" spans="1:15" x14ac:dyDescent="0.2">
      <c r="A671" t="s">
        <v>7834</v>
      </c>
      <c r="B671">
        <v>1</v>
      </c>
      <c r="D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N671">
        <v>1</v>
      </c>
      <c r="O671">
        <v>1</v>
      </c>
    </row>
    <row r="672" spans="1:15" x14ac:dyDescent="0.2">
      <c r="A672" t="s">
        <v>8860</v>
      </c>
      <c r="C672">
        <v>1</v>
      </c>
      <c r="D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</row>
    <row r="673" spans="1:15" x14ac:dyDescent="0.2">
      <c r="A673" t="s">
        <v>773</v>
      </c>
      <c r="B673">
        <v>1</v>
      </c>
      <c r="C673">
        <v>1</v>
      </c>
      <c r="D673">
        <v>1</v>
      </c>
      <c r="F673">
        <v>1</v>
      </c>
      <c r="G673">
        <v>1</v>
      </c>
      <c r="H673">
        <v>1</v>
      </c>
      <c r="M673">
        <v>1</v>
      </c>
      <c r="N673">
        <v>1</v>
      </c>
      <c r="O673">
        <v>1</v>
      </c>
    </row>
    <row r="674" spans="1:15" x14ac:dyDescent="0.2">
      <c r="A674" t="s">
        <v>10140</v>
      </c>
      <c r="E674">
        <v>5</v>
      </c>
    </row>
    <row r="675" spans="1:15" x14ac:dyDescent="0.2">
      <c r="A675" t="s">
        <v>7448</v>
      </c>
      <c r="B675">
        <v>1</v>
      </c>
      <c r="C675">
        <v>1</v>
      </c>
      <c r="D675">
        <v>1</v>
      </c>
      <c r="F675">
        <v>1</v>
      </c>
      <c r="M675">
        <v>1</v>
      </c>
      <c r="N675">
        <v>1</v>
      </c>
      <c r="O675">
        <v>1</v>
      </c>
    </row>
    <row r="676" spans="1:15" x14ac:dyDescent="0.2">
      <c r="A676" t="s">
        <v>5531</v>
      </c>
      <c r="B676">
        <v>1</v>
      </c>
      <c r="D676">
        <v>5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N676">
        <v>1</v>
      </c>
      <c r="O676">
        <v>1</v>
      </c>
    </row>
    <row r="677" spans="1:15" x14ac:dyDescent="0.2">
      <c r="A677" t="s">
        <v>10098</v>
      </c>
      <c r="E677">
        <v>5</v>
      </c>
    </row>
    <row r="678" spans="1:15" x14ac:dyDescent="0.2">
      <c r="A678" t="s">
        <v>8822</v>
      </c>
      <c r="C678">
        <v>1</v>
      </c>
      <c r="D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</row>
    <row r="679" spans="1:15" x14ac:dyDescent="0.2">
      <c r="A679" t="s">
        <v>8552</v>
      </c>
      <c r="B679">
        <v>1</v>
      </c>
      <c r="D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N679">
        <v>1</v>
      </c>
      <c r="O679">
        <v>1</v>
      </c>
    </row>
    <row r="680" spans="1:15" x14ac:dyDescent="0.2">
      <c r="A680" t="s">
        <v>9800</v>
      </c>
      <c r="B680">
        <v>1</v>
      </c>
      <c r="C680">
        <v>2</v>
      </c>
      <c r="D680">
        <v>3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N680">
        <v>1</v>
      </c>
      <c r="O680">
        <v>1</v>
      </c>
    </row>
    <row r="681" spans="1:15" x14ac:dyDescent="0.2">
      <c r="A681" t="s">
        <v>9424</v>
      </c>
      <c r="E681">
        <v>5</v>
      </c>
    </row>
    <row r="682" spans="1:15" x14ac:dyDescent="0.2">
      <c r="A682" t="s">
        <v>7384</v>
      </c>
      <c r="B682">
        <v>1</v>
      </c>
      <c r="D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N682">
        <v>1</v>
      </c>
      <c r="O682">
        <v>1</v>
      </c>
    </row>
    <row r="683" spans="1:15" x14ac:dyDescent="0.2">
      <c r="A683" t="s">
        <v>9822</v>
      </c>
      <c r="B683">
        <v>1</v>
      </c>
      <c r="D683">
        <v>11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N683">
        <v>1</v>
      </c>
      <c r="O683">
        <v>1</v>
      </c>
    </row>
    <row r="684" spans="1:15" x14ac:dyDescent="0.2">
      <c r="A684" t="s">
        <v>7592</v>
      </c>
      <c r="B684">
        <v>1</v>
      </c>
      <c r="C684">
        <v>1</v>
      </c>
      <c r="D684">
        <v>8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N684">
        <v>1</v>
      </c>
      <c r="O684">
        <v>1</v>
      </c>
    </row>
    <row r="685" spans="1:15" x14ac:dyDescent="0.2">
      <c r="A685" t="s">
        <v>9636</v>
      </c>
      <c r="C685">
        <v>1</v>
      </c>
      <c r="D685">
        <v>18</v>
      </c>
      <c r="E685">
        <v>3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</row>
    <row r="686" spans="1:15" x14ac:dyDescent="0.2">
      <c r="A686" t="s">
        <v>9208</v>
      </c>
      <c r="D686">
        <v>2</v>
      </c>
      <c r="E686">
        <v>2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</row>
    <row r="687" spans="1:15" x14ac:dyDescent="0.2">
      <c r="A687" t="s">
        <v>7012</v>
      </c>
      <c r="B687">
        <v>1</v>
      </c>
      <c r="C687">
        <v>1</v>
      </c>
      <c r="D687">
        <v>2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N687">
        <v>1</v>
      </c>
      <c r="O687">
        <v>1</v>
      </c>
    </row>
    <row r="688" spans="1:15" x14ac:dyDescent="0.2">
      <c r="A688" t="s">
        <v>3324</v>
      </c>
      <c r="B688">
        <v>1</v>
      </c>
      <c r="D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N688">
        <v>1</v>
      </c>
      <c r="O688">
        <v>1</v>
      </c>
    </row>
    <row r="689" spans="1:15" x14ac:dyDescent="0.2">
      <c r="A689" t="s">
        <v>7725</v>
      </c>
      <c r="E689">
        <v>5</v>
      </c>
    </row>
    <row r="690" spans="1:15" x14ac:dyDescent="0.2">
      <c r="A690" t="s">
        <v>5097</v>
      </c>
      <c r="B690">
        <v>1</v>
      </c>
      <c r="C690">
        <v>1</v>
      </c>
      <c r="D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N690">
        <v>1</v>
      </c>
      <c r="O690">
        <v>1</v>
      </c>
    </row>
    <row r="691" spans="1:15" x14ac:dyDescent="0.2">
      <c r="A691" t="s">
        <v>9015</v>
      </c>
      <c r="E691">
        <v>5</v>
      </c>
    </row>
    <row r="692" spans="1:15" x14ac:dyDescent="0.2">
      <c r="A692" t="s">
        <v>3862</v>
      </c>
      <c r="B692">
        <v>1</v>
      </c>
      <c r="D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N692">
        <v>1</v>
      </c>
      <c r="O692">
        <v>1</v>
      </c>
    </row>
    <row r="693" spans="1:15" x14ac:dyDescent="0.2">
      <c r="A693" t="s">
        <v>1340</v>
      </c>
      <c r="B693">
        <v>1</v>
      </c>
      <c r="C693">
        <v>1</v>
      </c>
      <c r="D693">
        <v>1</v>
      </c>
      <c r="F693">
        <v>1</v>
      </c>
      <c r="N693">
        <v>1</v>
      </c>
      <c r="O693">
        <v>1</v>
      </c>
    </row>
    <row r="694" spans="1:15" x14ac:dyDescent="0.2">
      <c r="A694" t="s">
        <v>4953</v>
      </c>
      <c r="B694">
        <v>1</v>
      </c>
      <c r="C694">
        <v>2</v>
      </c>
      <c r="D694">
        <v>17</v>
      </c>
      <c r="F694">
        <v>1</v>
      </c>
      <c r="G694">
        <v>1</v>
      </c>
      <c r="H694">
        <v>1</v>
      </c>
      <c r="I694">
        <v>1</v>
      </c>
      <c r="N694">
        <v>1</v>
      </c>
      <c r="O694">
        <v>1</v>
      </c>
    </row>
    <row r="695" spans="1:15" x14ac:dyDescent="0.2">
      <c r="A695" t="s">
        <v>9806</v>
      </c>
      <c r="C695">
        <v>1</v>
      </c>
      <c r="D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</row>
    <row r="696" spans="1:15" x14ac:dyDescent="0.2">
      <c r="A696" t="s">
        <v>3734</v>
      </c>
      <c r="B696">
        <v>1</v>
      </c>
      <c r="C696">
        <v>2</v>
      </c>
      <c r="D696">
        <v>1</v>
      </c>
      <c r="F696">
        <v>1</v>
      </c>
      <c r="G696">
        <v>1</v>
      </c>
      <c r="H696">
        <v>1</v>
      </c>
      <c r="I696">
        <v>1</v>
      </c>
      <c r="N696">
        <v>1</v>
      </c>
      <c r="O696">
        <v>1</v>
      </c>
    </row>
    <row r="697" spans="1:15" x14ac:dyDescent="0.2">
      <c r="A697" t="s">
        <v>7580</v>
      </c>
      <c r="B697">
        <v>1</v>
      </c>
      <c r="C697">
        <v>2</v>
      </c>
      <c r="D697">
        <v>10</v>
      </c>
      <c r="F697">
        <v>1</v>
      </c>
      <c r="G697">
        <v>1</v>
      </c>
      <c r="H697">
        <v>1</v>
      </c>
      <c r="I697">
        <v>1</v>
      </c>
      <c r="N697">
        <v>1</v>
      </c>
      <c r="O697">
        <v>1</v>
      </c>
    </row>
    <row r="698" spans="1:15" x14ac:dyDescent="0.2">
      <c r="A698" t="s">
        <v>6583</v>
      </c>
      <c r="C698">
        <v>1</v>
      </c>
      <c r="D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</row>
    <row r="699" spans="1:15" x14ac:dyDescent="0.2">
      <c r="A699" t="s">
        <v>10364</v>
      </c>
      <c r="E699">
        <v>5</v>
      </c>
    </row>
    <row r="700" spans="1:15" x14ac:dyDescent="0.2">
      <c r="A700" t="s">
        <v>2239</v>
      </c>
      <c r="B700">
        <v>1</v>
      </c>
      <c r="C700">
        <v>1</v>
      </c>
      <c r="D700">
        <v>11</v>
      </c>
      <c r="F700">
        <v>1</v>
      </c>
      <c r="M700">
        <v>1</v>
      </c>
    </row>
    <row r="701" spans="1:15" x14ac:dyDescent="0.2">
      <c r="A701" t="s">
        <v>5767</v>
      </c>
      <c r="B701">
        <v>1</v>
      </c>
      <c r="D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N701">
        <v>1</v>
      </c>
      <c r="O701">
        <v>1</v>
      </c>
    </row>
    <row r="702" spans="1:15" x14ac:dyDescent="0.2">
      <c r="A702" t="s">
        <v>10326</v>
      </c>
      <c r="B702">
        <v>1</v>
      </c>
      <c r="C702">
        <v>1</v>
      </c>
      <c r="D702">
        <v>6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</row>
    <row r="703" spans="1:15" x14ac:dyDescent="0.2">
      <c r="A703" t="s">
        <v>10290</v>
      </c>
      <c r="C703">
        <v>1</v>
      </c>
      <c r="D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</row>
    <row r="704" spans="1:15" x14ac:dyDescent="0.2">
      <c r="A704" t="s">
        <v>7958</v>
      </c>
      <c r="B704">
        <v>1</v>
      </c>
      <c r="C704">
        <v>1</v>
      </c>
      <c r="D704">
        <v>1</v>
      </c>
      <c r="F704">
        <v>1</v>
      </c>
      <c r="M704">
        <v>1</v>
      </c>
      <c r="N704">
        <v>1</v>
      </c>
      <c r="O704">
        <v>1</v>
      </c>
    </row>
    <row r="705" spans="1:15" x14ac:dyDescent="0.2">
      <c r="A705" t="s">
        <v>9160</v>
      </c>
      <c r="B705">
        <v>1</v>
      </c>
      <c r="C705">
        <v>1</v>
      </c>
      <c r="D705">
        <v>1</v>
      </c>
      <c r="F705">
        <v>1</v>
      </c>
      <c r="N705">
        <v>1</v>
      </c>
    </row>
    <row r="706" spans="1:15" x14ac:dyDescent="0.2">
      <c r="A706" t="s">
        <v>5830</v>
      </c>
      <c r="B706">
        <v>1</v>
      </c>
      <c r="C706">
        <v>1</v>
      </c>
      <c r="D706">
        <v>6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</row>
    <row r="707" spans="1:15" x14ac:dyDescent="0.2">
      <c r="A707" t="s">
        <v>8803</v>
      </c>
      <c r="B707">
        <v>1</v>
      </c>
      <c r="C707">
        <v>2</v>
      </c>
      <c r="D707">
        <v>2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N707">
        <v>1</v>
      </c>
      <c r="O707">
        <v>1</v>
      </c>
    </row>
    <row r="708" spans="1:15" x14ac:dyDescent="0.2">
      <c r="A708" t="s">
        <v>6498</v>
      </c>
      <c r="B708">
        <v>1</v>
      </c>
      <c r="C708">
        <v>2</v>
      </c>
      <c r="D708">
        <v>1</v>
      </c>
      <c r="F708">
        <v>1</v>
      </c>
      <c r="G708">
        <v>1</v>
      </c>
      <c r="H708">
        <v>1</v>
      </c>
      <c r="I708">
        <v>1</v>
      </c>
      <c r="N708">
        <v>1</v>
      </c>
      <c r="O708">
        <v>1</v>
      </c>
    </row>
    <row r="709" spans="1:15" x14ac:dyDescent="0.2">
      <c r="A709" t="s">
        <v>6585</v>
      </c>
      <c r="B709">
        <v>1</v>
      </c>
      <c r="D709">
        <v>5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N709">
        <v>1</v>
      </c>
      <c r="O709">
        <v>1</v>
      </c>
    </row>
    <row r="710" spans="1:15" x14ac:dyDescent="0.2">
      <c r="A710" t="s">
        <v>3184</v>
      </c>
      <c r="B710">
        <v>1</v>
      </c>
      <c r="C710">
        <v>1</v>
      </c>
      <c r="D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N710">
        <v>1</v>
      </c>
      <c r="O710">
        <v>1</v>
      </c>
    </row>
    <row r="711" spans="1:15" x14ac:dyDescent="0.2">
      <c r="A711" t="s">
        <v>5681</v>
      </c>
      <c r="B711">
        <v>1</v>
      </c>
      <c r="C711">
        <v>1</v>
      </c>
      <c r="D711">
        <v>1</v>
      </c>
      <c r="F711">
        <v>1</v>
      </c>
      <c r="G711">
        <v>1</v>
      </c>
      <c r="N711">
        <v>1</v>
      </c>
      <c r="O711">
        <v>1</v>
      </c>
    </row>
    <row r="712" spans="1:15" x14ac:dyDescent="0.2">
      <c r="A712" s="19" t="s">
        <v>323</v>
      </c>
      <c r="B712">
        <v>1</v>
      </c>
      <c r="C712">
        <v>1</v>
      </c>
      <c r="D712">
        <v>1</v>
      </c>
      <c r="F712">
        <v>1</v>
      </c>
      <c r="G712">
        <v>1</v>
      </c>
      <c r="H712">
        <v>1</v>
      </c>
      <c r="M712">
        <v>1</v>
      </c>
      <c r="N712">
        <v>1</v>
      </c>
      <c r="O712">
        <v>1</v>
      </c>
    </row>
    <row r="713" spans="1:15" x14ac:dyDescent="0.2">
      <c r="A713" t="s">
        <v>9524</v>
      </c>
      <c r="B713">
        <v>1</v>
      </c>
      <c r="D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N713">
        <v>1</v>
      </c>
      <c r="O713">
        <v>1</v>
      </c>
    </row>
    <row r="714" spans="1:15" x14ac:dyDescent="0.2">
      <c r="A714" s="19" t="s">
        <v>9099</v>
      </c>
      <c r="B714">
        <v>1</v>
      </c>
      <c r="C714">
        <v>1</v>
      </c>
      <c r="D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N714">
        <v>1</v>
      </c>
      <c r="O714">
        <v>1</v>
      </c>
    </row>
    <row r="715" spans="1:15" x14ac:dyDescent="0.2">
      <c r="A715" t="s">
        <v>1067</v>
      </c>
      <c r="E715">
        <v>4</v>
      </c>
      <c r="L715">
        <v>1</v>
      </c>
    </row>
    <row r="716" spans="1:15" x14ac:dyDescent="0.2">
      <c r="A716" t="s">
        <v>5979</v>
      </c>
      <c r="B716">
        <v>1</v>
      </c>
      <c r="D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N716">
        <v>1</v>
      </c>
      <c r="O716">
        <v>1</v>
      </c>
    </row>
    <row r="717" spans="1:15" x14ac:dyDescent="0.2">
      <c r="A717" t="s">
        <v>3651</v>
      </c>
      <c r="B717">
        <v>1</v>
      </c>
      <c r="D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N717">
        <v>1</v>
      </c>
      <c r="O717">
        <v>1</v>
      </c>
    </row>
    <row r="718" spans="1:15" x14ac:dyDescent="0.2">
      <c r="A718" s="19" t="s">
        <v>3557</v>
      </c>
      <c r="B718">
        <v>1</v>
      </c>
      <c r="C718">
        <v>1</v>
      </c>
      <c r="D718">
        <v>5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N718">
        <v>1</v>
      </c>
      <c r="O718">
        <v>1</v>
      </c>
    </row>
    <row r="719" spans="1:15" x14ac:dyDescent="0.2">
      <c r="A719" t="s">
        <v>9116</v>
      </c>
      <c r="B719">
        <v>1</v>
      </c>
      <c r="D719">
        <v>4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N719">
        <v>1</v>
      </c>
      <c r="O719">
        <v>1</v>
      </c>
    </row>
    <row r="720" spans="1:15" x14ac:dyDescent="0.2">
      <c r="A720" t="s">
        <v>4695</v>
      </c>
      <c r="E720">
        <v>5</v>
      </c>
    </row>
    <row r="721" spans="1:15" x14ac:dyDescent="0.2">
      <c r="A721" t="s">
        <v>9628</v>
      </c>
      <c r="B721">
        <v>1</v>
      </c>
      <c r="D721">
        <v>5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N721">
        <v>1</v>
      </c>
      <c r="O721">
        <v>1</v>
      </c>
    </row>
    <row r="722" spans="1:15" x14ac:dyDescent="0.2">
      <c r="A722" t="s">
        <v>3613</v>
      </c>
      <c r="B722">
        <v>1</v>
      </c>
      <c r="D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N722">
        <v>1</v>
      </c>
      <c r="O722">
        <v>1</v>
      </c>
    </row>
    <row r="723" spans="1:15" x14ac:dyDescent="0.2">
      <c r="A723" t="s">
        <v>10176</v>
      </c>
      <c r="D723">
        <v>1</v>
      </c>
      <c r="E723">
        <v>3</v>
      </c>
      <c r="K723">
        <v>1</v>
      </c>
      <c r="L723">
        <v>1</v>
      </c>
    </row>
    <row r="724" spans="1:15" x14ac:dyDescent="0.2">
      <c r="A724" t="s">
        <v>761</v>
      </c>
      <c r="B724">
        <v>1</v>
      </c>
      <c r="C724">
        <v>1</v>
      </c>
      <c r="D724">
        <v>8</v>
      </c>
      <c r="F724">
        <v>1</v>
      </c>
      <c r="G724">
        <v>1</v>
      </c>
      <c r="H724">
        <v>1</v>
      </c>
      <c r="M724">
        <v>1</v>
      </c>
      <c r="N724">
        <v>1</v>
      </c>
      <c r="O724">
        <v>1</v>
      </c>
    </row>
    <row r="725" spans="1:15" x14ac:dyDescent="0.2">
      <c r="A725" t="s">
        <v>10182</v>
      </c>
      <c r="E725">
        <v>5</v>
      </c>
    </row>
    <row r="726" spans="1:15" x14ac:dyDescent="0.2">
      <c r="A726" t="s">
        <v>6749</v>
      </c>
      <c r="B726">
        <v>1</v>
      </c>
      <c r="C726">
        <v>1</v>
      </c>
      <c r="D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N726">
        <v>1</v>
      </c>
      <c r="O726">
        <v>1</v>
      </c>
    </row>
    <row r="727" spans="1:15" x14ac:dyDescent="0.2">
      <c r="A727" t="s">
        <v>8836</v>
      </c>
      <c r="C727">
        <v>1</v>
      </c>
      <c r="D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</row>
    <row r="728" spans="1:15" x14ac:dyDescent="0.2">
      <c r="A728" t="s">
        <v>8510</v>
      </c>
      <c r="B728">
        <v>1</v>
      </c>
      <c r="C728">
        <v>1</v>
      </c>
      <c r="D728">
        <v>1</v>
      </c>
      <c r="F728">
        <v>1</v>
      </c>
      <c r="G728">
        <v>1</v>
      </c>
      <c r="H728">
        <v>1</v>
      </c>
      <c r="M728">
        <v>1</v>
      </c>
      <c r="N728">
        <v>1</v>
      </c>
      <c r="O728">
        <v>1</v>
      </c>
    </row>
    <row r="729" spans="1:15" x14ac:dyDescent="0.2">
      <c r="A729" t="s">
        <v>8010</v>
      </c>
      <c r="B729">
        <v>1</v>
      </c>
      <c r="D729">
        <v>4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N729">
        <v>1</v>
      </c>
      <c r="O729">
        <v>1</v>
      </c>
    </row>
    <row r="730" spans="1:15" x14ac:dyDescent="0.2">
      <c r="A730" t="s">
        <v>9065</v>
      </c>
      <c r="B730">
        <v>1</v>
      </c>
      <c r="C730">
        <v>1</v>
      </c>
      <c r="D730">
        <v>5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N730">
        <v>1</v>
      </c>
      <c r="O730">
        <v>1</v>
      </c>
    </row>
    <row r="731" spans="1:15" x14ac:dyDescent="0.2">
      <c r="A731" t="s">
        <v>3974</v>
      </c>
      <c r="B731">
        <v>1</v>
      </c>
      <c r="C731">
        <v>2</v>
      </c>
      <c r="D731">
        <v>1</v>
      </c>
      <c r="F731">
        <v>1</v>
      </c>
      <c r="G731">
        <v>1</v>
      </c>
      <c r="H731">
        <v>1</v>
      </c>
      <c r="I731">
        <v>1</v>
      </c>
      <c r="N731">
        <v>1</v>
      </c>
      <c r="O731">
        <v>1</v>
      </c>
    </row>
    <row r="732" spans="1:15" x14ac:dyDescent="0.2">
      <c r="A732" t="s">
        <v>8319</v>
      </c>
      <c r="B732">
        <v>1</v>
      </c>
      <c r="D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N732">
        <v>1</v>
      </c>
      <c r="O732">
        <v>1</v>
      </c>
    </row>
    <row r="733" spans="1:15" x14ac:dyDescent="0.2">
      <c r="A733" t="s">
        <v>7792</v>
      </c>
      <c r="B733">
        <v>1</v>
      </c>
      <c r="C733">
        <v>2</v>
      </c>
      <c r="D733">
        <v>1</v>
      </c>
      <c r="F733">
        <v>1</v>
      </c>
      <c r="G733">
        <v>1</v>
      </c>
      <c r="H733">
        <v>1</v>
      </c>
      <c r="I733">
        <v>1</v>
      </c>
      <c r="N733">
        <v>1</v>
      </c>
      <c r="O733">
        <v>1</v>
      </c>
    </row>
    <row r="734" spans="1:15" x14ac:dyDescent="0.2">
      <c r="A734" t="s">
        <v>9808</v>
      </c>
      <c r="D734">
        <v>1</v>
      </c>
      <c r="F734">
        <v>2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</row>
    <row r="735" spans="1:15" x14ac:dyDescent="0.2">
      <c r="A735" t="s">
        <v>8992</v>
      </c>
      <c r="C735">
        <v>1</v>
      </c>
      <c r="D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</row>
    <row r="736" spans="1:15" x14ac:dyDescent="0.2">
      <c r="A736" t="s">
        <v>10431</v>
      </c>
      <c r="C736">
        <v>1</v>
      </c>
      <c r="D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</row>
    <row r="737" spans="1:15" x14ac:dyDescent="0.2">
      <c r="A737" t="s">
        <v>8950</v>
      </c>
      <c r="B737">
        <v>1</v>
      </c>
      <c r="D737">
        <v>4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N737">
        <v>1</v>
      </c>
      <c r="O737">
        <v>1</v>
      </c>
    </row>
    <row r="738" spans="1:15" x14ac:dyDescent="0.2">
      <c r="A738" t="s">
        <v>791</v>
      </c>
      <c r="B738">
        <v>1</v>
      </c>
      <c r="C738">
        <v>2</v>
      </c>
      <c r="D738">
        <v>9</v>
      </c>
      <c r="F738">
        <v>1</v>
      </c>
      <c r="G738">
        <v>1</v>
      </c>
      <c r="H738">
        <v>1</v>
      </c>
      <c r="I738">
        <v>1</v>
      </c>
      <c r="N738">
        <v>1</v>
      </c>
      <c r="O738">
        <v>1</v>
      </c>
    </row>
    <row r="739" spans="1:15" x14ac:dyDescent="0.2">
      <c r="A739" t="s">
        <v>4130</v>
      </c>
      <c r="B739">
        <v>1</v>
      </c>
      <c r="D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N739">
        <v>1</v>
      </c>
      <c r="O739">
        <v>1</v>
      </c>
    </row>
    <row r="740" spans="1:15" x14ac:dyDescent="0.2">
      <c r="A740" t="s">
        <v>5773</v>
      </c>
      <c r="B740">
        <v>1</v>
      </c>
      <c r="D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N740">
        <v>1</v>
      </c>
      <c r="O740">
        <v>1</v>
      </c>
    </row>
    <row r="741" spans="1:15" x14ac:dyDescent="0.2">
      <c r="A741" t="s">
        <v>7685</v>
      </c>
      <c r="E741">
        <v>5</v>
      </c>
    </row>
    <row r="742" spans="1:15" x14ac:dyDescent="0.2">
      <c r="A742" t="s">
        <v>9417</v>
      </c>
      <c r="B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N742">
        <v>1</v>
      </c>
      <c r="O742">
        <v>1</v>
      </c>
    </row>
    <row r="743" spans="1:15" x14ac:dyDescent="0.2">
      <c r="A743" t="s">
        <v>7582</v>
      </c>
      <c r="B743">
        <v>1</v>
      </c>
      <c r="D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N743">
        <v>1</v>
      </c>
      <c r="O743">
        <v>1</v>
      </c>
    </row>
    <row r="744" spans="1:15" x14ac:dyDescent="0.2">
      <c r="A744" t="s">
        <v>1061</v>
      </c>
      <c r="B744">
        <v>1</v>
      </c>
      <c r="C744">
        <v>1</v>
      </c>
      <c r="D744">
        <v>13</v>
      </c>
      <c r="E744">
        <v>1</v>
      </c>
      <c r="F744">
        <v>1</v>
      </c>
      <c r="N744">
        <v>1</v>
      </c>
    </row>
    <row r="745" spans="1:15" x14ac:dyDescent="0.2">
      <c r="A745" t="s">
        <v>3090</v>
      </c>
      <c r="E745">
        <v>4</v>
      </c>
      <c r="L745">
        <v>1</v>
      </c>
    </row>
    <row r="746" spans="1:15" x14ac:dyDescent="0.2">
      <c r="A746" t="s">
        <v>7707</v>
      </c>
      <c r="B746">
        <v>1</v>
      </c>
      <c r="C746">
        <v>1</v>
      </c>
      <c r="D746">
        <v>4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N746">
        <v>1</v>
      </c>
      <c r="O746">
        <v>1</v>
      </c>
    </row>
    <row r="747" spans="1:15" x14ac:dyDescent="0.2">
      <c r="A747" t="s">
        <v>8944</v>
      </c>
      <c r="B747">
        <v>1</v>
      </c>
      <c r="D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N747">
        <v>1</v>
      </c>
      <c r="O747">
        <v>1</v>
      </c>
    </row>
    <row r="748" spans="1:15" x14ac:dyDescent="0.2">
      <c r="A748" t="s">
        <v>7241</v>
      </c>
      <c r="B748">
        <v>1</v>
      </c>
      <c r="D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N748">
        <v>1</v>
      </c>
      <c r="O748">
        <v>1</v>
      </c>
    </row>
    <row r="749" spans="1:15" x14ac:dyDescent="0.2">
      <c r="A749" t="s">
        <v>7590</v>
      </c>
      <c r="B749">
        <v>1</v>
      </c>
      <c r="D749">
        <v>21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N749">
        <v>1</v>
      </c>
      <c r="O749">
        <v>1</v>
      </c>
    </row>
    <row r="750" spans="1:15" x14ac:dyDescent="0.2">
      <c r="A750" t="s">
        <v>2816</v>
      </c>
      <c r="B750">
        <v>1</v>
      </c>
      <c r="D750">
        <v>5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N750">
        <v>1</v>
      </c>
      <c r="O750">
        <v>1</v>
      </c>
    </row>
    <row r="751" spans="1:15" x14ac:dyDescent="0.2">
      <c r="A751" t="s">
        <v>2654</v>
      </c>
      <c r="B751">
        <v>1</v>
      </c>
      <c r="C751">
        <v>1</v>
      </c>
      <c r="D751">
        <v>1</v>
      </c>
      <c r="F751">
        <v>1</v>
      </c>
      <c r="M751">
        <v>1</v>
      </c>
      <c r="N751">
        <v>1</v>
      </c>
      <c r="O751">
        <v>1</v>
      </c>
    </row>
    <row r="752" spans="1:15" x14ac:dyDescent="0.2">
      <c r="A752" t="s">
        <v>2318</v>
      </c>
      <c r="B752">
        <v>1</v>
      </c>
      <c r="C752">
        <v>1</v>
      </c>
      <c r="D752">
        <v>12</v>
      </c>
      <c r="F752">
        <v>1</v>
      </c>
      <c r="M752">
        <v>1</v>
      </c>
      <c r="N752">
        <v>1</v>
      </c>
      <c r="O752">
        <v>1</v>
      </c>
    </row>
    <row r="753" spans="1:15" x14ac:dyDescent="0.2">
      <c r="A753" t="s">
        <v>8296</v>
      </c>
      <c r="J753">
        <v>1</v>
      </c>
      <c r="K753">
        <v>1</v>
      </c>
      <c r="L753">
        <v>1</v>
      </c>
    </row>
    <row r="754" spans="1:15" x14ac:dyDescent="0.2">
      <c r="A754" t="s">
        <v>9867</v>
      </c>
      <c r="C754">
        <v>1</v>
      </c>
      <c r="D754">
        <v>336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</row>
    <row r="755" spans="1:15" x14ac:dyDescent="0.2">
      <c r="A755" t="s">
        <v>365</v>
      </c>
      <c r="B755">
        <v>1</v>
      </c>
      <c r="C755">
        <v>1</v>
      </c>
      <c r="D755">
        <v>1</v>
      </c>
      <c r="F755">
        <v>1</v>
      </c>
      <c r="G755">
        <v>1</v>
      </c>
      <c r="H755">
        <v>1</v>
      </c>
      <c r="M755">
        <v>1</v>
      </c>
      <c r="N755">
        <v>1</v>
      </c>
      <c r="O755">
        <v>1</v>
      </c>
    </row>
    <row r="756" spans="1:15" x14ac:dyDescent="0.2">
      <c r="A756" t="s">
        <v>10267</v>
      </c>
      <c r="D756">
        <v>1</v>
      </c>
      <c r="E756">
        <v>4</v>
      </c>
      <c r="K756">
        <v>1</v>
      </c>
      <c r="L756">
        <v>1</v>
      </c>
    </row>
    <row r="757" spans="1:15" x14ac:dyDescent="0.2">
      <c r="A757" t="s">
        <v>9404</v>
      </c>
      <c r="B757">
        <v>1</v>
      </c>
      <c r="D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</row>
    <row r="758" spans="1:15" x14ac:dyDescent="0.2">
      <c r="A758" t="s">
        <v>7068</v>
      </c>
      <c r="C758">
        <v>1</v>
      </c>
      <c r="D758">
        <v>11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</row>
    <row r="759" spans="1:15" x14ac:dyDescent="0.2">
      <c r="A759" t="s">
        <v>7695</v>
      </c>
      <c r="B759">
        <v>1</v>
      </c>
      <c r="D759">
        <v>4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N759">
        <v>1</v>
      </c>
      <c r="O759">
        <v>1</v>
      </c>
    </row>
    <row r="760" spans="1:15" x14ac:dyDescent="0.2">
      <c r="A760" t="s">
        <v>7281</v>
      </c>
      <c r="B760">
        <v>1</v>
      </c>
      <c r="C760">
        <v>1</v>
      </c>
      <c r="D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N760">
        <v>1</v>
      </c>
      <c r="O760">
        <v>1</v>
      </c>
    </row>
    <row r="761" spans="1:15" x14ac:dyDescent="0.2">
      <c r="A761" t="s">
        <v>6259</v>
      </c>
      <c r="E761">
        <v>5</v>
      </c>
    </row>
    <row r="762" spans="1:15" x14ac:dyDescent="0.2">
      <c r="A762" t="s">
        <v>552</v>
      </c>
      <c r="B762">
        <v>1</v>
      </c>
      <c r="C762">
        <v>1</v>
      </c>
      <c r="D762">
        <v>8</v>
      </c>
      <c r="F762">
        <v>1</v>
      </c>
      <c r="G762">
        <v>1</v>
      </c>
      <c r="H762">
        <v>1</v>
      </c>
      <c r="M762">
        <v>1</v>
      </c>
      <c r="N762">
        <v>1</v>
      </c>
      <c r="O762">
        <v>1</v>
      </c>
    </row>
    <row r="763" spans="1:15" x14ac:dyDescent="0.2">
      <c r="A763" t="s">
        <v>970</v>
      </c>
      <c r="B763">
        <v>1</v>
      </c>
      <c r="C763">
        <v>1</v>
      </c>
      <c r="D763">
        <v>1</v>
      </c>
      <c r="F763">
        <v>1</v>
      </c>
      <c r="N763">
        <v>1</v>
      </c>
      <c r="O763">
        <v>1</v>
      </c>
    </row>
    <row r="764" spans="1:15" x14ac:dyDescent="0.2">
      <c r="A764" t="s">
        <v>242</v>
      </c>
      <c r="B764">
        <v>1</v>
      </c>
      <c r="C764">
        <v>1</v>
      </c>
      <c r="D764">
        <v>1</v>
      </c>
      <c r="F764">
        <v>1</v>
      </c>
      <c r="G764">
        <v>1</v>
      </c>
      <c r="N764">
        <v>1</v>
      </c>
      <c r="O764">
        <v>1</v>
      </c>
    </row>
    <row r="765" spans="1:15" x14ac:dyDescent="0.2">
      <c r="A765" t="s">
        <v>5634</v>
      </c>
      <c r="B765">
        <v>1</v>
      </c>
      <c r="C765">
        <v>1</v>
      </c>
      <c r="D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N765">
        <v>1</v>
      </c>
      <c r="O765">
        <v>1</v>
      </c>
    </row>
    <row r="766" spans="1:15" x14ac:dyDescent="0.2">
      <c r="A766" t="s">
        <v>7265</v>
      </c>
      <c r="B766">
        <v>1</v>
      </c>
      <c r="D766">
        <v>2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N766">
        <v>1</v>
      </c>
      <c r="O766">
        <v>1</v>
      </c>
    </row>
    <row r="767" spans="1:15" x14ac:dyDescent="0.2">
      <c r="A767" s="19" t="s">
        <v>10259</v>
      </c>
      <c r="E767">
        <v>5</v>
      </c>
      <c r="L767">
        <v>1</v>
      </c>
    </row>
    <row r="768" spans="1:15" x14ac:dyDescent="0.2">
      <c r="A768" t="s">
        <v>6768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</row>
    <row r="769" spans="1:15" x14ac:dyDescent="0.2">
      <c r="A769" t="s">
        <v>2218</v>
      </c>
      <c r="B769">
        <v>1</v>
      </c>
      <c r="C769">
        <v>1</v>
      </c>
      <c r="D769">
        <v>1</v>
      </c>
      <c r="F769">
        <v>1</v>
      </c>
      <c r="G769">
        <v>1</v>
      </c>
      <c r="H769">
        <v>1</v>
      </c>
      <c r="M769">
        <v>1</v>
      </c>
      <c r="N769">
        <v>1</v>
      </c>
      <c r="O769">
        <v>1</v>
      </c>
    </row>
    <row r="770" spans="1:15" x14ac:dyDescent="0.2">
      <c r="A770" t="s">
        <v>9334</v>
      </c>
      <c r="C770">
        <v>1</v>
      </c>
      <c r="D770">
        <v>14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M770">
        <v>1</v>
      </c>
      <c r="N770">
        <v>1</v>
      </c>
      <c r="O770">
        <v>1</v>
      </c>
    </row>
    <row r="771" spans="1:15" x14ac:dyDescent="0.2">
      <c r="A771" t="s">
        <v>4905</v>
      </c>
      <c r="B771">
        <v>1</v>
      </c>
      <c r="C771">
        <v>2</v>
      </c>
      <c r="D771">
        <v>1</v>
      </c>
      <c r="F771">
        <v>1</v>
      </c>
      <c r="G771">
        <v>1</v>
      </c>
      <c r="H771">
        <v>1</v>
      </c>
      <c r="I771">
        <v>1</v>
      </c>
      <c r="N771">
        <v>1</v>
      </c>
      <c r="O771">
        <v>1</v>
      </c>
    </row>
    <row r="772" spans="1:15" x14ac:dyDescent="0.2">
      <c r="A772" t="s">
        <v>6695</v>
      </c>
      <c r="C772">
        <v>1</v>
      </c>
      <c r="D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</row>
    <row r="773" spans="1:15" x14ac:dyDescent="0.2">
      <c r="A773" t="s">
        <v>6508</v>
      </c>
      <c r="B773">
        <v>1</v>
      </c>
      <c r="D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N773">
        <v>1</v>
      </c>
      <c r="O773">
        <v>1</v>
      </c>
    </row>
    <row r="774" spans="1:15" x14ac:dyDescent="0.2">
      <c r="A774" t="s">
        <v>8874</v>
      </c>
      <c r="B774">
        <v>1</v>
      </c>
      <c r="D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N774">
        <v>1</v>
      </c>
      <c r="O774">
        <v>1</v>
      </c>
    </row>
    <row r="775" spans="1:15" x14ac:dyDescent="0.2">
      <c r="A775" t="s">
        <v>1091</v>
      </c>
      <c r="B775">
        <v>1</v>
      </c>
      <c r="C775">
        <v>1</v>
      </c>
      <c r="D775">
        <v>2</v>
      </c>
      <c r="F775">
        <v>1</v>
      </c>
      <c r="M775">
        <v>1</v>
      </c>
      <c r="N775">
        <v>1</v>
      </c>
      <c r="O775">
        <v>1</v>
      </c>
    </row>
    <row r="776" spans="1:15" x14ac:dyDescent="0.2">
      <c r="A776" t="s">
        <v>1358</v>
      </c>
      <c r="B776">
        <v>1</v>
      </c>
      <c r="C776">
        <v>1</v>
      </c>
      <c r="D776">
        <v>1</v>
      </c>
      <c r="F776">
        <v>1</v>
      </c>
      <c r="M776">
        <v>1</v>
      </c>
    </row>
    <row r="777" spans="1:15" x14ac:dyDescent="0.2">
      <c r="A777" t="s">
        <v>2384</v>
      </c>
      <c r="B777">
        <v>1</v>
      </c>
      <c r="C777">
        <v>1</v>
      </c>
      <c r="D777">
        <v>1</v>
      </c>
      <c r="F777">
        <v>1</v>
      </c>
      <c r="G777">
        <v>1</v>
      </c>
      <c r="N777">
        <v>1</v>
      </c>
      <c r="O777">
        <v>1</v>
      </c>
    </row>
    <row r="778" spans="1:15" x14ac:dyDescent="0.2">
      <c r="A778" t="s">
        <v>6014</v>
      </c>
      <c r="B778">
        <v>1</v>
      </c>
      <c r="D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N778">
        <v>1</v>
      </c>
      <c r="O778">
        <v>1</v>
      </c>
    </row>
    <row r="779" spans="1:15" x14ac:dyDescent="0.2">
      <c r="A779" t="s">
        <v>8174</v>
      </c>
      <c r="E779">
        <v>5</v>
      </c>
    </row>
    <row r="780" spans="1:15" x14ac:dyDescent="0.2">
      <c r="A780" t="s">
        <v>10251</v>
      </c>
      <c r="E780">
        <v>6</v>
      </c>
    </row>
    <row r="781" spans="1:15" x14ac:dyDescent="0.2">
      <c r="A781" t="s">
        <v>8064</v>
      </c>
      <c r="B781">
        <v>1</v>
      </c>
      <c r="C781">
        <v>1</v>
      </c>
      <c r="D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</row>
    <row r="782" spans="1:15" x14ac:dyDescent="0.2">
      <c r="A782" t="s">
        <v>8214</v>
      </c>
      <c r="B782">
        <v>1</v>
      </c>
      <c r="D782">
        <v>16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N782">
        <v>1</v>
      </c>
      <c r="O782">
        <v>1</v>
      </c>
    </row>
    <row r="783" spans="1:15" x14ac:dyDescent="0.2">
      <c r="A783" t="s">
        <v>10115</v>
      </c>
      <c r="D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</row>
    <row r="784" spans="1:15" x14ac:dyDescent="0.2">
      <c r="A784" t="s">
        <v>3156</v>
      </c>
      <c r="B784">
        <v>1</v>
      </c>
      <c r="C784">
        <v>1</v>
      </c>
      <c r="D784">
        <v>7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</row>
    <row r="785" spans="1:15" x14ac:dyDescent="0.2">
      <c r="A785" s="19" t="s">
        <v>5396</v>
      </c>
      <c r="B785">
        <v>1</v>
      </c>
      <c r="C785">
        <v>1</v>
      </c>
      <c r="D785">
        <v>1</v>
      </c>
      <c r="F785">
        <v>1</v>
      </c>
      <c r="N785">
        <v>1</v>
      </c>
    </row>
    <row r="786" spans="1:15" x14ac:dyDescent="0.2">
      <c r="A786" t="s">
        <v>6147</v>
      </c>
      <c r="C786">
        <v>1</v>
      </c>
      <c r="D786">
        <v>2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</row>
    <row r="787" spans="1:15" x14ac:dyDescent="0.2">
      <c r="A787" t="s">
        <v>6942</v>
      </c>
      <c r="B787">
        <v>1</v>
      </c>
      <c r="C787">
        <v>1</v>
      </c>
      <c r="D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</row>
    <row r="788" spans="1:15" x14ac:dyDescent="0.2">
      <c r="A788" t="s">
        <v>248</v>
      </c>
      <c r="B788">
        <v>1</v>
      </c>
      <c r="C788">
        <v>1</v>
      </c>
      <c r="D788">
        <v>1</v>
      </c>
      <c r="F788">
        <v>1</v>
      </c>
      <c r="G788">
        <v>1</v>
      </c>
      <c r="N788">
        <v>1</v>
      </c>
      <c r="O788">
        <v>1</v>
      </c>
    </row>
    <row r="789" spans="1:15" x14ac:dyDescent="0.2">
      <c r="A789" t="s">
        <v>3419</v>
      </c>
      <c r="B789">
        <v>1</v>
      </c>
      <c r="D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N789">
        <v>1</v>
      </c>
      <c r="O789">
        <v>1</v>
      </c>
    </row>
    <row r="790" spans="1:15" x14ac:dyDescent="0.2">
      <c r="A790" t="s">
        <v>8919</v>
      </c>
      <c r="B790">
        <v>1</v>
      </c>
      <c r="C790">
        <v>1</v>
      </c>
      <c r="D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N790">
        <v>1</v>
      </c>
      <c r="O790">
        <v>1</v>
      </c>
    </row>
    <row r="791" spans="1:15" x14ac:dyDescent="0.2">
      <c r="A791" t="s">
        <v>1699</v>
      </c>
      <c r="E791">
        <v>6</v>
      </c>
    </row>
    <row r="792" spans="1:15" x14ac:dyDescent="0.2">
      <c r="A792" t="s">
        <v>8882</v>
      </c>
      <c r="C792">
        <v>1</v>
      </c>
      <c r="D792">
        <v>17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</row>
    <row r="793" spans="1:15" x14ac:dyDescent="0.2">
      <c r="A793" t="s">
        <v>8492</v>
      </c>
      <c r="C793">
        <v>1</v>
      </c>
      <c r="D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</row>
    <row r="794" spans="1:15" x14ac:dyDescent="0.2">
      <c r="A794" t="s">
        <v>9776</v>
      </c>
      <c r="D794">
        <v>1</v>
      </c>
      <c r="E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</row>
    <row r="795" spans="1:15" x14ac:dyDescent="0.2">
      <c r="A795" t="s">
        <v>7978</v>
      </c>
      <c r="B795">
        <v>1</v>
      </c>
      <c r="D795">
        <v>2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N795">
        <v>1</v>
      </c>
      <c r="O795">
        <v>1</v>
      </c>
    </row>
    <row r="796" spans="1:15" x14ac:dyDescent="0.2">
      <c r="A796" t="s">
        <v>10010</v>
      </c>
      <c r="D796">
        <v>1</v>
      </c>
      <c r="E796">
        <v>5</v>
      </c>
      <c r="K796">
        <v>1</v>
      </c>
      <c r="L796">
        <v>1</v>
      </c>
    </row>
    <row r="797" spans="1:15" x14ac:dyDescent="0.2">
      <c r="A797" t="s">
        <v>5145</v>
      </c>
      <c r="B797">
        <v>1</v>
      </c>
      <c r="C797">
        <v>1</v>
      </c>
      <c r="D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N797">
        <v>1</v>
      </c>
      <c r="O797">
        <v>1</v>
      </c>
    </row>
    <row r="798" spans="1:15" x14ac:dyDescent="0.2">
      <c r="A798" t="s">
        <v>5967</v>
      </c>
      <c r="E798">
        <v>5</v>
      </c>
    </row>
    <row r="799" spans="1:15" x14ac:dyDescent="0.2">
      <c r="A799" t="s">
        <v>6990</v>
      </c>
      <c r="B799">
        <v>1</v>
      </c>
      <c r="C799">
        <v>1</v>
      </c>
      <c r="D799">
        <v>2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N799">
        <v>1</v>
      </c>
      <c r="O799">
        <v>1</v>
      </c>
    </row>
    <row r="800" spans="1:15" x14ac:dyDescent="0.2">
      <c r="A800" t="s">
        <v>2920</v>
      </c>
      <c r="B800">
        <v>1</v>
      </c>
      <c r="C800">
        <v>1</v>
      </c>
      <c r="D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N800">
        <v>1</v>
      </c>
      <c r="O800">
        <v>1</v>
      </c>
    </row>
    <row r="801" spans="1:15" x14ac:dyDescent="0.2">
      <c r="A801" t="s">
        <v>5433</v>
      </c>
      <c r="B801">
        <v>1</v>
      </c>
      <c r="C801">
        <v>1</v>
      </c>
      <c r="D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N801">
        <v>1</v>
      </c>
      <c r="O801">
        <v>1</v>
      </c>
    </row>
    <row r="802" spans="1:15" x14ac:dyDescent="0.2">
      <c r="A802" t="s">
        <v>9142</v>
      </c>
      <c r="C802">
        <v>1</v>
      </c>
      <c r="D802">
        <v>16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</row>
    <row r="803" spans="1:15" x14ac:dyDescent="0.2">
      <c r="A803" t="s">
        <v>5143</v>
      </c>
      <c r="B803">
        <v>1</v>
      </c>
      <c r="D803">
        <v>11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N803">
        <v>1</v>
      </c>
      <c r="O803">
        <v>1</v>
      </c>
    </row>
    <row r="804" spans="1:15" x14ac:dyDescent="0.2">
      <c r="A804" t="s">
        <v>261</v>
      </c>
      <c r="B804">
        <v>1</v>
      </c>
      <c r="C804">
        <v>1</v>
      </c>
      <c r="D804">
        <v>10</v>
      </c>
      <c r="F804">
        <v>1</v>
      </c>
      <c r="G804">
        <v>1</v>
      </c>
      <c r="N804">
        <v>1</v>
      </c>
      <c r="O804">
        <v>1</v>
      </c>
    </row>
    <row r="805" spans="1:15" x14ac:dyDescent="0.2">
      <c r="A805" t="s">
        <v>474</v>
      </c>
      <c r="B805">
        <v>1</v>
      </c>
      <c r="C805">
        <v>1</v>
      </c>
      <c r="D805">
        <v>1</v>
      </c>
      <c r="F805">
        <v>1</v>
      </c>
      <c r="G805">
        <v>1</v>
      </c>
      <c r="H805">
        <v>1</v>
      </c>
      <c r="N805">
        <v>1</v>
      </c>
      <c r="O805">
        <v>1</v>
      </c>
    </row>
    <row r="806" spans="1:15" x14ac:dyDescent="0.2">
      <c r="A806" t="s">
        <v>7679</v>
      </c>
      <c r="B806">
        <v>1</v>
      </c>
      <c r="D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N806">
        <v>1</v>
      </c>
      <c r="O806">
        <v>1</v>
      </c>
    </row>
    <row r="807" spans="1:15" x14ac:dyDescent="0.2">
      <c r="A807" t="s">
        <v>2862</v>
      </c>
      <c r="B807">
        <v>1</v>
      </c>
      <c r="C807">
        <v>1</v>
      </c>
      <c r="D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M807">
        <v>1</v>
      </c>
      <c r="N807">
        <v>1</v>
      </c>
      <c r="O807">
        <v>1</v>
      </c>
    </row>
    <row r="808" spans="1:15" x14ac:dyDescent="0.2">
      <c r="A808" t="s">
        <v>6914</v>
      </c>
      <c r="B808">
        <v>1</v>
      </c>
      <c r="C808">
        <v>1</v>
      </c>
      <c r="D808">
        <v>2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</row>
    <row r="809" spans="1:15" x14ac:dyDescent="0.2">
      <c r="A809" t="s">
        <v>10085</v>
      </c>
      <c r="D809">
        <v>1</v>
      </c>
      <c r="E809">
        <v>3</v>
      </c>
      <c r="K809">
        <v>1</v>
      </c>
      <c r="L809">
        <v>1</v>
      </c>
    </row>
    <row r="810" spans="1:15" x14ac:dyDescent="0.2">
      <c r="A810" t="s">
        <v>8463</v>
      </c>
      <c r="C810">
        <v>1</v>
      </c>
      <c r="D810">
        <v>65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</row>
    <row r="811" spans="1:15" x14ac:dyDescent="0.2">
      <c r="A811" t="s">
        <v>10397</v>
      </c>
      <c r="E811">
        <v>5</v>
      </c>
    </row>
    <row r="812" spans="1:15" x14ac:dyDescent="0.2">
      <c r="A812" t="s">
        <v>6359</v>
      </c>
      <c r="B812">
        <v>1</v>
      </c>
      <c r="D812">
        <v>11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N812">
        <v>1</v>
      </c>
      <c r="O812">
        <v>1</v>
      </c>
    </row>
    <row r="813" spans="1:15" x14ac:dyDescent="0.2">
      <c r="A813" t="s">
        <v>6906</v>
      </c>
      <c r="B813">
        <v>1</v>
      </c>
      <c r="C813">
        <v>1</v>
      </c>
      <c r="D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N813">
        <v>1</v>
      </c>
      <c r="O813">
        <v>1</v>
      </c>
    </row>
    <row r="814" spans="1:15" x14ac:dyDescent="0.2">
      <c r="A814" t="s">
        <v>9814</v>
      </c>
      <c r="C814">
        <v>1</v>
      </c>
      <c r="D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M814">
        <v>1</v>
      </c>
      <c r="N814">
        <v>1</v>
      </c>
      <c r="O814">
        <v>1</v>
      </c>
    </row>
    <row r="815" spans="1:15" x14ac:dyDescent="0.2">
      <c r="A815" t="s">
        <v>7097</v>
      </c>
      <c r="B815">
        <v>1</v>
      </c>
      <c r="C815">
        <v>1</v>
      </c>
      <c r="D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N815">
        <v>1</v>
      </c>
      <c r="O815">
        <v>1</v>
      </c>
    </row>
    <row r="816" spans="1:15" x14ac:dyDescent="0.2">
      <c r="A816" t="s">
        <v>5107</v>
      </c>
      <c r="B816">
        <v>1</v>
      </c>
      <c r="D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N816">
        <v>1</v>
      </c>
      <c r="O816">
        <v>1</v>
      </c>
    </row>
    <row r="817" spans="1:15" x14ac:dyDescent="0.2">
      <c r="A817" t="s">
        <v>5010</v>
      </c>
      <c r="B817">
        <v>1</v>
      </c>
      <c r="C817">
        <v>1</v>
      </c>
      <c r="D817">
        <v>1</v>
      </c>
      <c r="F817">
        <v>1</v>
      </c>
      <c r="G817">
        <v>1</v>
      </c>
      <c r="H817">
        <v>1</v>
      </c>
      <c r="I817">
        <v>1</v>
      </c>
      <c r="N817">
        <v>1</v>
      </c>
      <c r="O817">
        <v>1</v>
      </c>
    </row>
    <row r="818" spans="1:15" x14ac:dyDescent="0.2">
      <c r="A818" t="s">
        <v>8942</v>
      </c>
      <c r="C818">
        <v>1</v>
      </c>
      <c r="D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</row>
    <row r="819" spans="1:15" x14ac:dyDescent="0.2">
      <c r="A819" t="s">
        <v>10401</v>
      </c>
      <c r="B819">
        <v>1</v>
      </c>
      <c r="C819">
        <v>1</v>
      </c>
      <c r="D819">
        <v>2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</row>
    <row r="820" spans="1:15" x14ac:dyDescent="0.2">
      <c r="A820" t="s">
        <v>2028</v>
      </c>
      <c r="B820">
        <v>1</v>
      </c>
      <c r="C820">
        <v>1</v>
      </c>
      <c r="D820">
        <v>1</v>
      </c>
      <c r="F820">
        <v>1</v>
      </c>
      <c r="G820">
        <v>1</v>
      </c>
      <c r="H820">
        <v>1</v>
      </c>
      <c r="M820">
        <v>1</v>
      </c>
      <c r="N820">
        <v>1</v>
      </c>
      <c r="O820">
        <v>1</v>
      </c>
    </row>
    <row r="821" spans="1:15" x14ac:dyDescent="0.2">
      <c r="A821" t="s">
        <v>5817</v>
      </c>
      <c r="B821">
        <v>1</v>
      </c>
      <c r="C821">
        <v>1</v>
      </c>
      <c r="D821">
        <v>2</v>
      </c>
      <c r="F821">
        <v>1</v>
      </c>
      <c r="M821">
        <v>1</v>
      </c>
      <c r="N821">
        <v>1</v>
      </c>
      <c r="O821">
        <v>1</v>
      </c>
    </row>
    <row r="822" spans="1:15" x14ac:dyDescent="0.2">
      <c r="A822" t="s">
        <v>6599</v>
      </c>
      <c r="C822">
        <v>1</v>
      </c>
      <c r="D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</row>
    <row r="823" spans="1:15" x14ac:dyDescent="0.2">
      <c r="A823" t="s">
        <v>6127</v>
      </c>
      <c r="B823">
        <v>1</v>
      </c>
      <c r="C823">
        <v>1</v>
      </c>
      <c r="D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N823">
        <v>1</v>
      </c>
      <c r="O823">
        <v>1</v>
      </c>
    </row>
    <row r="824" spans="1:15" x14ac:dyDescent="0.2">
      <c r="A824" t="s">
        <v>102</v>
      </c>
      <c r="B824">
        <v>1</v>
      </c>
      <c r="C824">
        <v>1</v>
      </c>
      <c r="D824">
        <v>1</v>
      </c>
      <c r="F824">
        <v>1</v>
      </c>
      <c r="G824">
        <v>1</v>
      </c>
      <c r="N824">
        <v>1</v>
      </c>
      <c r="O824">
        <v>1</v>
      </c>
    </row>
    <row r="825" spans="1:15" x14ac:dyDescent="0.2">
      <c r="A825" t="s">
        <v>1616</v>
      </c>
      <c r="B825">
        <v>1</v>
      </c>
      <c r="C825">
        <v>1</v>
      </c>
      <c r="D825">
        <v>6</v>
      </c>
      <c r="F825">
        <v>1</v>
      </c>
      <c r="G825">
        <v>1</v>
      </c>
      <c r="N825">
        <v>1</v>
      </c>
      <c r="O825">
        <v>1</v>
      </c>
    </row>
    <row r="826" spans="1:15" x14ac:dyDescent="0.2">
      <c r="A826" t="s">
        <v>6006</v>
      </c>
      <c r="B826">
        <v>1</v>
      </c>
      <c r="D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N826">
        <v>1</v>
      </c>
      <c r="O826">
        <v>1</v>
      </c>
    </row>
    <row r="827" spans="1:15" x14ac:dyDescent="0.2">
      <c r="A827" t="s">
        <v>6414</v>
      </c>
      <c r="C827">
        <v>1</v>
      </c>
      <c r="D827">
        <v>108</v>
      </c>
      <c r="E827">
        <v>6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</row>
    <row r="828" spans="1:15" x14ac:dyDescent="0.2">
      <c r="A828" t="s">
        <v>9237</v>
      </c>
      <c r="B828">
        <v>1</v>
      </c>
      <c r="C828">
        <v>1</v>
      </c>
      <c r="D828">
        <v>35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N828">
        <v>1</v>
      </c>
      <c r="O828">
        <v>1</v>
      </c>
    </row>
    <row r="829" spans="1:15" x14ac:dyDescent="0.2">
      <c r="A829" t="s">
        <v>3259</v>
      </c>
      <c r="E829">
        <v>5</v>
      </c>
    </row>
    <row r="830" spans="1:15" x14ac:dyDescent="0.2">
      <c r="A830" t="s">
        <v>5296</v>
      </c>
      <c r="E830">
        <v>4</v>
      </c>
      <c r="L830">
        <v>1</v>
      </c>
    </row>
    <row r="831" spans="1:15" x14ac:dyDescent="0.2">
      <c r="A831" t="s">
        <v>9896</v>
      </c>
      <c r="E831">
        <v>5</v>
      </c>
      <c r="L831">
        <v>1</v>
      </c>
    </row>
    <row r="832" spans="1:15" x14ac:dyDescent="0.2">
      <c r="A832" t="s">
        <v>8694</v>
      </c>
      <c r="B832">
        <v>1</v>
      </c>
      <c r="D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N832">
        <v>1</v>
      </c>
      <c r="O832">
        <v>1</v>
      </c>
    </row>
    <row r="833" spans="1:15" x14ac:dyDescent="0.2">
      <c r="A833" t="s">
        <v>6836</v>
      </c>
      <c r="B833">
        <v>1</v>
      </c>
      <c r="C833">
        <v>1</v>
      </c>
      <c r="D833">
        <v>18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</row>
    <row r="834" spans="1:15" x14ac:dyDescent="0.2">
      <c r="A834" t="s">
        <v>8301</v>
      </c>
      <c r="B834">
        <v>1</v>
      </c>
      <c r="D834">
        <v>17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N834">
        <v>1</v>
      </c>
      <c r="O834">
        <v>1</v>
      </c>
    </row>
    <row r="835" spans="1:15" x14ac:dyDescent="0.2">
      <c r="A835" t="s">
        <v>7596</v>
      </c>
      <c r="B835">
        <v>1</v>
      </c>
      <c r="C835">
        <v>1</v>
      </c>
      <c r="D835">
        <v>2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N835">
        <v>1</v>
      </c>
      <c r="O835">
        <v>1</v>
      </c>
    </row>
    <row r="836" spans="1:15" x14ac:dyDescent="0.2">
      <c r="A836" t="s">
        <v>2287</v>
      </c>
      <c r="B836">
        <v>1</v>
      </c>
      <c r="C836">
        <v>1</v>
      </c>
      <c r="D836">
        <v>1</v>
      </c>
      <c r="F836">
        <v>1</v>
      </c>
      <c r="M836">
        <v>1</v>
      </c>
      <c r="N836">
        <v>1</v>
      </c>
      <c r="O836">
        <v>1</v>
      </c>
    </row>
    <row r="837" spans="1:15" x14ac:dyDescent="0.2">
      <c r="A837" t="s">
        <v>7085</v>
      </c>
      <c r="B837">
        <v>1</v>
      </c>
      <c r="C837">
        <v>1</v>
      </c>
      <c r="D837">
        <v>1</v>
      </c>
      <c r="F837">
        <v>1</v>
      </c>
      <c r="N837">
        <v>1</v>
      </c>
    </row>
    <row r="838" spans="1:15" x14ac:dyDescent="0.2">
      <c r="A838" t="s">
        <v>8118</v>
      </c>
      <c r="B838">
        <v>1</v>
      </c>
      <c r="C838">
        <v>2</v>
      </c>
      <c r="D838">
        <v>8</v>
      </c>
      <c r="F838">
        <v>1</v>
      </c>
      <c r="G838">
        <v>1</v>
      </c>
      <c r="H838">
        <v>1</v>
      </c>
      <c r="I838">
        <v>1</v>
      </c>
      <c r="N838">
        <v>1</v>
      </c>
      <c r="O838">
        <v>1</v>
      </c>
    </row>
    <row r="839" spans="1:15" x14ac:dyDescent="0.2">
      <c r="A839" s="19" t="s">
        <v>594</v>
      </c>
      <c r="B839">
        <v>1</v>
      </c>
      <c r="C839">
        <v>1</v>
      </c>
      <c r="D839">
        <v>8</v>
      </c>
      <c r="F839">
        <v>1</v>
      </c>
      <c r="G839">
        <v>1</v>
      </c>
      <c r="H839">
        <v>1</v>
      </c>
      <c r="M839">
        <v>1</v>
      </c>
      <c r="N839">
        <v>1</v>
      </c>
      <c r="O839">
        <v>1</v>
      </c>
    </row>
    <row r="840" spans="1:15" x14ac:dyDescent="0.2">
      <c r="A840" t="s">
        <v>10328</v>
      </c>
      <c r="E840">
        <v>5</v>
      </c>
    </row>
    <row r="841" spans="1:15" x14ac:dyDescent="0.2">
      <c r="A841" t="s">
        <v>9498</v>
      </c>
      <c r="B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N841">
        <v>1</v>
      </c>
      <c r="O841">
        <v>1</v>
      </c>
    </row>
    <row r="842" spans="1:15" x14ac:dyDescent="0.2">
      <c r="A842" t="s">
        <v>7253</v>
      </c>
      <c r="B842">
        <v>1</v>
      </c>
      <c r="C842">
        <v>1</v>
      </c>
      <c r="D842">
        <v>5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N842">
        <v>1</v>
      </c>
      <c r="O842">
        <v>1</v>
      </c>
    </row>
    <row r="843" spans="1:15" x14ac:dyDescent="0.2">
      <c r="A843" t="s">
        <v>10091</v>
      </c>
      <c r="D843">
        <v>1</v>
      </c>
      <c r="E843">
        <v>3</v>
      </c>
      <c r="K843">
        <v>1</v>
      </c>
      <c r="L843">
        <v>1</v>
      </c>
    </row>
    <row r="844" spans="1:15" x14ac:dyDescent="0.2">
      <c r="A844" t="s">
        <v>8866</v>
      </c>
      <c r="B844">
        <v>1</v>
      </c>
      <c r="D844">
        <v>2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N844">
        <v>1</v>
      </c>
      <c r="O844">
        <v>1</v>
      </c>
    </row>
    <row r="845" spans="1:15" x14ac:dyDescent="0.2">
      <c r="A845" t="s">
        <v>6894</v>
      </c>
      <c r="B845">
        <v>1</v>
      </c>
      <c r="C845">
        <v>1</v>
      </c>
      <c r="D845">
        <v>8</v>
      </c>
      <c r="F845">
        <v>1</v>
      </c>
      <c r="G845">
        <v>1</v>
      </c>
      <c r="N845">
        <v>1</v>
      </c>
      <c r="O845">
        <v>1</v>
      </c>
    </row>
    <row r="846" spans="1:15" x14ac:dyDescent="0.2">
      <c r="A846" t="s">
        <v>6577</v>
      </c>
      <c r="B846">
        <v>1</v>
      </c>
      <c r="D846">
        <v>5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N846">
        <v>1</v>
      </c>
      <c r="O846">
        <v>1</v>
      </c>
    </row>
    <row r="847" spans="1:15" x14ac:dyDescent="0.2">
      <c r="A847" t="s">
        <v>9855</v>
      </c>
      <c r="D847">
        <v>1</v>
      </c>
      <c r="E847">
        <v>11</v>
      </c>
      <c r="K847">
        <v>1</v>
      </c>
      <c r="L847">
        <v>1</v>
      </c>
    </row>
    <row r="848" spans="1:15" x14ac:dyDescent="0.2">
      <c r="A848" t="s">
        <v>8496</v>
      </c>
      <c r="E848">
        <v>5</v>
      </c>
    </row>
    <row r="849" spans="1:15" x14ac:dyDescent="0.2">
      <c r="A849" t="s">
        <v>2275</v>
      </c>
      <c r="B849">
        <v>1</v>
      </c>
      <c r="C849">
        <v>1</v>
      </c>
      <c r="D849">
        <v>1</v>
      </c>
      <c r="F849">
        <v>1</v>
      </c>
      <c r="G849">
        <v>1</v>
      </c>
      <c r="H849">
        <v>1</v>
      </c>
      <c r="M849">
        <v>1</v>
      </c>
      <c r="N849">
        <v>1</v>
      </c>
      <c r="O849">
        <v>1</v>
      </c>
    </row>
    <row r="850" spans="1:15" x14ac:dyDescent="0.2">
      <c r="A850" t="s">
        <v>3659</v>
      </c>
      <c r="B850">
        <v>1</v>
      </c>
      <c r="C850">
        <v>1</v>
      </c>
      <c r="D850">
        <v>2</v>
      </c>
      <c r="F850">
        <v>1</v>
      </c>
      <c r="M850">
        <v>1</v>
      </c>
    </row>
    <row r="851" spans="1:15" x14ac:dyDescent="0.2">
      <c r="A851" t="s">
        <v>2484</v>
      </c>
      <c r="E851">
        <v>4</v>
      </c>
      <c r="L851">
        <v>1</v>
      </c>
    </row>
    <row r="852" spans="1:15" x14ac:dyDescent="0.2">
      <c r="A852" t="s">
        <v>9232</v>
      </c>
      <c r="E852">
        <v>5</v>
      </c>
    </row>
    <row r="853" spans="1:15" x14ac:dyDescent="0.2">
      <c r="A853" t="s">
        <v>7860</v>
      </c>
      <c r="B853">
        <v>1</v>
      </c>
      <c r="C853">
        <v>1</v>
      </c>
      <c r="D853">
        <v>19</v>
      </c>
      <c r="F853">
        <v>1</v>
      </c>
      <c r="G853">
        <v>1</v>
      </c>
      <c r="N853">
        <v>1</v>
      </c>
      <c r="O853">
        <v>1</v>
      </c>
    </row>
    <row r="854" spans="1:15" x14ac:dyDescent="0.2">
      <c r="A854" t="s">
        <v>7971</v>
      </c>
      <c r="B854">
        <v>1</v>
      </c>
      <c r="D854">
        <v>3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N854">
        <v>1</v>
      </c>
      <c r="O854">
        <v>1</v>
      </c>
    </row>
    <row r="855" spans="1:15" x14ac:dyDescent="0.2">
      <c r="A855" t="s">
        <v>10284</v>
      </c>
      <c r="D855">
        <v>4</v>
      </c>
      <c r="E855">
        <v>8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N855">
        <v>1</v>
      </c>
      <c r="O855">
        <v>1</v>
      </c>
    </row>
    <row r="856" spans="1:15" x14ac:dyDescent="0.2">
      <c r="A856" t="s">
        <v>6817</v>
      </c>
      <c r="B856">
        <v>1</v>
      </c>
      <c r="C856">
        <v>2</v>
      </c>
      <c r="D856">
        <v>8</v>
      </c>
      <c r="F856">
        <v>1</v>
      </c>
      <c r="G856">
        <v>1</v>
      </c>
      <c r="H856">
        <v>1</v>
      </c>
      <c r="I856">
        <v>1</v>
      </c>
      <c r="N856">
        <v>1</v>
      </c>
      <c r="O856">
        <v>1</v>
      </c>
    </row>
    <row r="857" spans="1:15" x14ac:dyDescent="0.2">
      <c r="A857" t="s">
        <v>6062</v>
      </c>
      <c r="B857">
        <v>1</v>
      </c>
      <c r="D857">
        <v>5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N857">
        <v>1</v>
      </c>
      <c r="O857">
        <v>1</v>
      </c>
    </row>
    <row r="858" spans="1:15" x14ac:dyDescent="0.2">
      <c r="A858" t="s">
        <v>9083</v>
      </c>
      <c r="C858">
        <v>1</v>
      </c>
      <c r="D858">
        <v>5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</row>
    <row r="859" spans="1:15" x14ac:dyDescent="0.2">
      <c r="A859" t="s">
        <v>10022</v>
      </c>
      <c r="E859">
        <v>5</v>
      </c>
    </row>
    <row r="860" spans="1:15" x14ac:dyDescent="0.2">
      <c r="A860" t="s">
        <v>1550</v>
      </c>
      <c r="B860">
        <v>1</v>
      </c>
      <c r="C860">
        <v>1</v>
      </c>
      <c r="D860">
        <v>1</v>
      </c>
      <c r="F860">
        <v>1</v>
      </c>
      <c r="N860">
        <v>1</v>
      </c>
    </row>
    <row r="861" spans="1:15" x14ac:dyDescent="0.2">
      <c r="A861" t="s">
        <v>2644</v>
      </c>
      <c r="B861">
        <v>1</v>
      </c>
      <c r="D861">
        <v>3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N861">
        <v>1</v>
      </c>
      <c r="O861">
        <v>1</v>
      </c>
    </row>
    <row r="862" spans="1:15" x14ac:dyDescent="0.2">
      <c r="A862" t="s">
        <v>8532</v>
      </c>
      <c r="B862">
        <v>1</v>
      </c>
      <c r="C862">
        <v>2</v>
      </c>
      <c r="D862">
        <v>1</v>
      </c>
      <c r="F862">
        <v>1</v>
      </c>
      <c r="G862">
        <v>1</v>
      </c>
      <c r="H862">
        <v>1</v>
      </c>
      <c r="I862">
        <v>1</v>
      </c>
      <c r="N862">
        <v>1</v>
      </c>
      <c r="O862">
        <v>1</v>
      </c>
    </row>
    <row r="863" spans="1:15" x14ac:dyDescent="0.2">
      <c r="A863" t="s">
        <v>8124</v>
      </c>
      <c r="B863">
        <v>1</v>
      </c>
      <c r="C863">
        <v>1</v>
      </c>
      <c r="D863">
        <v>1</v>
      </c>
      <c r="F863">
        <v>1</v>
      </c>
      <c r="G863">
        <v>1</v>
      </c>
      <c r="H863">
        <v>1</v>
      </c>
      <c r="I863">
        <v>1</v>
      </c>
      <c r="N863">
        <v>1</v>
      </c>
      <c r="O863">
        <v>1</v>
      </c>
    </row>
    <row r="864" spans="1:15" x14ac:dyDescent="0.2">
      <c r="A864" t="s">
        <v>10314</v>
      </c>
      <c r="C864">
        <v>1</v>
      </c>
      <c r="D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</row>
    <row r="865" spans="1:15" x14ac:dyDescent="0.2">
      <c r="A865" t="s">
        <v>7001</v>
      </c>
      <c r="E865">
        <v>4</v>
      </c>
    </row>
    <row r="866" spans="1:15" x14ac:dyDescent="0.2">
      <c r="A866" t="s">
        <v>6672</v>
      </c>
      <c r="C866">
        <v>1</v>
      </c>
      <c r="D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</row>
    <row r="867" spans="1:15" x14ac:dyDescent="0.2">
      <c r="A867" t="s">
        <v>9865</v>
      </c>
      <c r="B867">
        <v>1</v>
      </c>
      <c r="C867">
        <v>1</v>
      </c>
      <c r="D867">
        <v>6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</row>
    <row r="868" spans="1:15" x14ac:dyDescent="0.2">
      <c r="A868" t="s">
        <v>8687</v>
      </c>
      <c r="D868">
        <v>9</v>
      </c>
      <c r="E868">
        <v>9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</row>
    <row r="869" spans="1:15" x14ac:dyDescent="0.2">
      <c r="A869" t="s">
        <v>6627</v>
      </c>
      <c r="B869">
        <v>1</v>
      </c>
      <c r="D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N869">
        <v>1</v>
      </c>
      <c r="O869">
        <v>1</v>
      </c>
    </row>
    <row r="870" spans="1:15" x14ac:dyDescent="0.2">
      <c r="A870" t="s">
        <v>785</v>
      </c>
      <c r="B870">
        <v>1</v>
      </c>
      <c r="C870">
        <v>1</v>
      </c>
      <c r="D870">
        <v>1</v>
      </c>
      <c r="F870">
        <v>1</v>
      </c>
      <c r="G870">
        <v>1</v>
      </c>
      <c r="H870">
        <v>1</v>
      </c>
      <c r="M870">
        <v>1</v>
      </c>
      <c r="N870">
        <v>1</v>
      </c>
      <c r="O870">
        <v>1</v>
      </c>
    </row>
    <row r="871" spans="1:15" x14ac:dyDescent="0.2">
      <c r="A871" t="s">
        <v>8734</v>
      </c>
      <c r="B871">
        <v>1</v>
      </c>
      <c r="C871">
        <v>1</v>
      </c>
      <c r="D871">
        <v>11</v>
      </c>
      <c r="F871">
        <v>1</v>
      </c>
      <c r="G871">
        <v>1</v>
      </c>
      <c r="H871">
        <v>1</v>
      </c>
      <c r="I871">
        <v>1</v>
      </c>
      <c r="J871">
        <v>1</v>
      </c>
      <c r="M871">
        <v>1</v>
      </c>
      <c r="N871">
        <v>1</v>
      </c>
      <c r="O871">
        <v>1</v>
      </c>
    </row>
    <row r="872" spans="1:15" x14ac:dyDescent="0.2">
      <c r="A872" t="s">
        <v>7935</v>
      </c>
      <c r="C872">
        <v>1</v>
      </c>
      <c r="D872">
        <v>8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</row>
    <row r="873" spans="1:15" x14ac:dyDescent="0.2">
      <c r="A873" t="s">
        <v>7412</v>
      </c>
      <c r="C873">
        <v>1</v>
      </c>
      <c r="D873">
        <v>15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</row>
    <row r="874" spans="1:15" x14ac:dyDescent="0.2">
      <c r="A874" t="s">
        <v>9172</v>
      </c>
      <c r="B874">
        <v>1</v>
      </c>
      <c r="D874">
        <v>6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N874">
        <v>1</v>
      </c>
      <c r="O874">
        <v>1</v>
      </c>
    </row>
    <row r="875" spans="1:15" x14ac:dyDescent="0.2">
      <c r="A875" t="s">
        <v>3439</v>
      </c>
      <c r="B875">
        <v>1</v>
      </c>
      <c r="D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N875">
        <v>1</v>
      </c>
      <c r="O875">
        <v>1</v>
      </c>
    </row>
    <row r="876" spans="1:15" x14ac:dyDescent="0.2">
      <c r="A876" t="s">
        <v>341</v>
      </c>
      <c r="E876">
        <v>14</v>
      </c>
    </row>
    <row r="877" spans="1:15" x14ac:dyDescent="0.2">
      <c r="A877" t="s">
        <v>7014</v>
      </c>
      <c r="B877">
        <v>1</v>
      </c>
      <c r="C877">
        <v>1</v>
      </c>
      <c r="D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N877">
        <v>1</v>
      </c>
      <c r="O877">
        <v>1</v>
      </c>
    </row>
    <row r="878" spans="1:15" x14ac:dyDescent="0.2">
      <c r="A878" t="s">
        <v>5803</v>
      </c>
      <c r="B878">
        <v>1</v>
      </c>
      <c r="C878">
        <v>1</v>
      </c>
      <c r="D878">
        <v>15</v>
      </c>
      <c r="F878">
        <v>1</v>
      </c>
      <c r="N878">
        <v>1</v>
      </c>
      <c r="O878">
        <v>1</v>
      </c>
    </row>
    <row r="879" spans="1:15" x14ac:dyDescent="0.2">
      <c r="A879" t="s">
        <v>7207</v>
      </c>
      <c r="B879">
        <v>1</v>
      </c>
      <c r="C879">
        <v>1</v>
      </c>
      <c r="D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N879">
        <v>1</v>
      </c>
      <c r="O879">
        <v>1</v>
      </c>
    </row>
    <row r="880" spans="1:15" x14ac:dyDescent="0.2">
      <c r="A880" t="s">
        <v>8898</v>
      </c>
      <c r="C880">
        <v>1</v>
      </c>
      <c r="D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</row>
    <row r="881" spans="1:15" x14ac:dyDescent="0.2">
      <c r="A881" t="s">
        <v>7300</v>
      </c>
      <c r="B881">
        <v>1</v>
      </c>
      <c r="C881">
        <v>1</v>
      </c>
      <c r="D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N881">
        <v>1</v>
      </c>
      <c r="O881">
        <v>1</v>
      </c>
    </row>
    <row r="882" spans="1:15" x14ac:dyDescent="0.2">
      <c r="A882" t="s">
        <v>5843</v>
      </c>
      <c r="B882">
        <v>1</v>
      </c>
      <c r="C882">
        <v>2</v>
      </c>
      <c r="D882">
        <v>29</v>
      </c>
      <c r="F882">
        <v>1</v>
      </c>
      <c r="G882">
        <v>1</v>
      </c>
      <c r="H882">
        <v>1</v>
      </c>
      <c r="I882">
        <v>1</v>
      </c>
      <c r="N882">
        <v>1</v>
      </c>
      <c r="O882">
        <v>1</v>
      </c>
    </row>
    <row r="883" spans="1:15" x14ac:dyDescent="0.2">
      <c r="A883" t="s">
        <v>3360</v>
      </c>
      <c r="E883">
        <v>5</v>
      </c>
    </row>
    <row r="884" spans="1:15" x14ac:dyDescent="0.2">
      <c r="A884" t="s">
        <v>1388</v>
      </c>
      <c r="E884">
        <v>5</v>
      </c>
    </row>
    <row r="885" spans="1:15" x14ac:dyDescent="0.2">
      <c r="A885" t="s">
        <v>5201</v>
      </c>
      <c r="E885">
        <v>4</v>
      </c>
      <c r="L885">
        <v>1</v>
      </c>
    </row>
    <row r="886" spans="1:15" x14ac:dyDescent="0.2">
      <c r="A886" t="s">
        <v>8498</v>
      </c>
      <c r="B886">
        <v>1</v>
      </c>
      <c r="C886">
        <v>1</v>
      </c>
      <c r="D886">
        <v>10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N886">
        <v>1</v>
      </c>
      <c r="O886">
        <v>1</v>
      </c>
    </row>
    <row r="887" spans="1:15" x14ac:dyDescent="0.2">
      <c r="A887" t="s">
        <v>455</v>
      </c>
      <c r="B887">
        <v>1</v>
      </c>
      <c r="C887">
        <v>1</v>
      </c>
      <c r="D887">
        <v>4</v>
      </c>
      <c r="F887">
        <v>1</v>
      </c>
      <c r="G887">
        <v>1</v>
      </c>
      <c r="H887">
        <v>1</v>
      </c>
      <c r="I887">
        <v>1</v>
      </c>
      <c r="N887">
        <v>1</v>
      </c>
      <c r="O887">
        <v>1</v>
      </c>
    </row>
    <row r="888" spans="1:15" x14ac:dyDescent="0.2">
      <c r="A888" t="s">
        <v>200</v>
      </c>
      <c r="B888">
        <v>1</v>
      </c>
      <c r="C888">
        <v>1</v>
      </c>
      <c r="D888">
        <v>1</v>
      </c>
      <c r="F888">
        <v>1</v>
      </c>
      <c r="G888">
        <v>1</v>
      </c>
      <c r="N888">
        <v>1</v>
      </c>
      <c r="O888">
        <v>1</v>
      </c>
    </row>
    <row r="889" spans="1:15" x14ac:dyDescent="0.2">
      <c r="A889" t="s">
        <v>8004</v>
      </c>
      <c r="B889">
        <v>1</v>
      </c>
      <c r="C889">
        <v>1</v>
      </c>
      <c r="D889">
        <v>3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N889">
        <v>1</v>
      </c>
      <c r="O889">
        <v>1</v>
      </c>
    </row>
    <row r="890" spans="1:15" x14ac:dyDescent="0.2">
      <c r="A890" s="19" t="s">
        <v>10039</v>
      </c>
      <c r="B890">
        <v>1</v>
      </c>
      <c r="D890">
        <v>4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N890">
        <v>1</v>
      </c>
      <c r="O890">
        <v>1</v>
      </c>
    </row>
    <row r="891" spans="1:15" x14ac:dyDescent="0.2">
      <c r="A891" s="19" t="s">
        <v>8474</v>
      </c>
      <c r="B891">
        <v>1</v>
      </c>
      <c r="C891">
        <v>2</v>
      </c>
      <c r="D891">
        <v>1</v>
      </c>
      <c r="F891">
        <v>1</v>
      </c>
      <c r="G891">
        <v>1</v>
      </c>
      <c r="H891">
        <v>1</v>
      </c>
      <c r="I891">
        <v>1</v>
      </c>
      <c r="N891">
        <v>1</v>
      </c>
      <c r="O891">
        <v>1</v>
      </c>
    </row>
    <row r="892" spans="1:15" x14ac:dyDescent="0.2">
      <c r="A892" t="s">
        <v>383</v>
      </c>
      <c r="B892">
        <v>1</v>
      </c>
      <c r="C892">
        <v>1</v>
      </c>
      <c r="D892">
        <v>1</v>
      </c>
      <c r="F892">
        <v>1</v>
      </c>
      <c r="G892">
        <v>1</v>
      </c>
      <c r="H892">
        <v>1</v>
      </c>
      <c r="M892">
        <v>1</v>
      </c>
      <c r="N892">
        <v>1</v>
      </c>
      <c r="O892">
        <v>1</v>
      </c>
    </row>
    <row r="893" spans="1:15" x14ac:dyDescent="0.2">
      <c r="A893" t="s">
        <v>7296</v>
      </c>
      <c r="B893">
        <v>1</v>
      </c>
      <c r="D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N893">
        <v>1</v>
      </c>
      <c r="O893">
        <v>1</v>
      </c>
    </row>
    <row r="894" spans="1:15" x14ac:dyDescent="0.2">
      <c r="A894" t="s">
        <v>8500</v>
      </c>
      <c r="E894">
        <v>5</v>
      </c>
    </row>
    <row r="895" spans="1:15" x14ac:dyDescent="0.2">
      <c r="A895" t="s">
        <v>6193</v>
      </c>
      <c r="B895">
        <v>1</v>
      </c>
      <c r="C895">
        <v>1</v>
      </c>
      <c r="D895">
        <v>1</v>
      </c>
      <c r="F895">
        <v>1</v>
      </c>
      <c r="G895">
        <v>1</v>
      </c>
      <c r="N895">
        <v>1</v>
      </c>
      <c r="O895">
        <v>1</v>
      </c>
    </row>
    <row r="896" spans="1:15" x14ac:dyDescent="0.2">
      <c r="A896" t="s">
        <v>8790</v>
      </c>
      <c r="B896">
        <v>1</v>
      </c>
      <c r="D896">
        <v>6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N896">
        <v>1</v>
      </c>
      <c r="O896">
        <v>1</v>
      </c>
    </row>
    <row r="897" spans="1:15" x14ac:dyDescent="0.2">
      <c r="A897" t="s">
        <v>3742</v>
      </c>
      <c r="B897">
        <v>1</v>
      </c>
      <c r="C897">
        <v>1</v>
      </c>
      <c r="D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N897">
        <v>1</v>
      </c>
      <c r="O897">
        <v>1</v>
      </c>
    </row>
    <row r="898" spans="1:15" x14ac:dyDescent="0.2">
      <c r="A898" t="s">
        <v>8410</v>
      </c>
      <c r="E898">
        <v>5</v>
      </c>
    </row>
    <row r="899" spans="1:15" x14ac:dyDescent="0.2">
      <c r="A899" t="s">
        <v>6341</v>
      </c>
      <c r="B899">
        <v>1</v>
      </c>
      <c r="D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N899">
        <v>1</v>
      </c>
      <c r="O899">
        <v>1</v>
      </c>
    </row>
    <row r="900" spans="1:15" x14ac:dyDescent="0.2">
      <c r="A900" t="s">
        <v>3639</v>
      </c>
      <c r="B900">
        <v>1</v>
      </c>
      <c r="C900">
        <v>1</v>
      </c>
      <c r="D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N900">
        <v>1</v>
      </c>
      <c r="O900">
        <v>1</v>
      </c>
    </row>
    <row r="901" spans="1:15" x14ac:dyDescent="0.2">
      <c r="A901" t="s">
        <v>4621</v>
      </c>
      <c r="B901">
        <v>1</v>
      </c>
      <c r="C901">
        <v>1</v>
      </c>
      <c r="D901">
        <v>20</v>
      </c>
      <c r="E901">
        <v>1</v>
      </c>
      <c r="F901">
        <v>1</v>
      </c>
      <c r="N901">
        <v>1</v>
      </c>
    </row>
    <row r="902" spans="1:15" x14ac:dyDescent="0.2">
      <c r="A902" t="s">
        <v>10215</v>
      </c>
      <c r="E902">
        <v>5</v>
      </c>
    </row>
    <row r="903" spans="1:15" x14ac:dyDescent="0.2">
      <c r="A903" t="s">
        <v>8372</v>
      </c>
      <c r="B903">
        <v>1</v>
      </c>
      <c r="C903">
        <v>1</v>
      </c>
      <c r="D903">
        <v>8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</row>
    <row r="904" spans="1:15" x14ac:dyDescent="0.2">
      <c r="A904" t="s">
        <v>3545</v>
      </c>
      <c r="E904">
        <v>5</v>
      </c>
    </row>
    <row r="905" spans="1:15" x14ac:dyDescent="0.2">
      <c r="A905" t="s">
        <v>9247</v>
      </c>
      <c r="D905">
        <v>1</v>
      </c>
      <c r="E905">
        <v>2</v>
      </c>
      <c r="I905">
        <v>1</v>
      </c>
      <c r="J905">
        <v>1</v>
      </c>
      <c r="K905">
        <v>1</v>
      </c>
      <c r="L905">
        <v>1</v>
      </c>
    </row>
    <row r="906" spans="1:15" x14ac:dyDescent="0.2">
      <c r="A906" t="s">
        <v>9857</v>
      </c>
      <c r="D906">
        <v>1</v>
      </c>
      <c r="E906">
        <v>9</v>
      </c>
      <c r="K906">
        <v>1</v>
      </c>
      <c r="L906">
        <v>1</v>
      </c>
    </row>
    <row r="907" spans="1:15" x14ac:dyDescent="0.2">
      <c r="A907" t="s">
        <v>82</v>
      </c>
      <c r="B907">
        <v>1</v>
      </c>
      <c r="C907">
        <v>1</v>
      </c>
      <c r="D907">
        <v>7</v>
      </c>
      <c r="F907">
        <v>1</v>
      </c>
      <c r="G907">
        <v>1</v>
      </c>
      <c r="N907">
        <v>1</v>
      </c>
      <c r="O907">
        <v>1</v>
      </c>
    </row>
    <row r="908" spans="1:15" x14ac:dyDescent="0.2">
      <c r="A908" t="s">
        <v>8722</v>
      </c>
      <c r="B908">
        <v>1</v>
      </c>
      <c r="D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N908">
        <v>1</v>
      </c>
      <c r="O908">
        <v>1</v>
      </c>
    </row>
    <row r="909" spans="1:15" x14ac:dyDescent="0.2">
      <c r="A909" t="s">
        <v>4544</v>
      </c>
      <c r="B909">
        <v>1</v>
      </c>
      <c r="D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N909">
        <v>1</v>
      </c>
      <c r="O909">
        <v>1</v>
      </c>
    </row>
    <row r="910" spans="1:15" x14ac:dyDescent="0.2">
      <c r="A910" t="s">
        <v>10417</v>
      </c>
      <c r="E910">
        <v>5</v>
      </c>
    </row>
    <row r="911" spans="1:15" x14ac:dyDescent="0.2">
      <c r="A911" t="s">
        <v>9885</v>
      </c>
      <c r="D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N911">
        <v>1</v>
      </c>
      <c r="O911">
        <v>1</v>
      </c>
    </row>
    <row r="912" spans="1:15" x14ac:dyDescent="0.2">
      <c r="A912" t="s">
        <v>2966</v>
      </c>
      <c r="B912">
        <v>1</v>
      </c>
      <c r="C912">
        <v>1</v>
      </c>
      <c r="D912">
        <v>4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N912">
        <v>1</v>
      </c>
      <c r="O912">
        <v>1</v>
      </c>
    </row>
    <row r="913" spans="1:15" x14ac:dyDescent="0.2">
      <c r="A913" t="s">
        <v>3767</v>
      </c>
      <c r="E913">
        <v>5</v>
      </c>
    </row>
    <row r="914" spans="1:15" x14ac:dyDescent="0.2">
      <c r="A914" t="s">
        <v>5290</v>
      </c>
      <c r="B914">
        <v>1</v>
      </c>
      <c r="D914">
        <v>6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N914">
        <v>1</v>
      </c>
      <c r="O914">
        <v>1</v>
      </c>
    </row>
    <row r="915" spans="1:15" x14ac:dyDescent="0.2">
      <c r="A915" t="s">
        <v>2305</v>
      </c>
      <c r="B915">
        <v>1</v>
      </c>
      <c r="C915">
        <v>1</v>
      </c>
      <c r="D915">
        <v>8</v>
      </c>
      <c r="F915">
        <v>1</v>
      </c>
      <c r="G915">
        <v>1</v>
      </c>
      <c r="H915">
        <v>1</v>
      </c>
      <c r="N915">
        <v>1</v>
      </c>
      <c r="O915">
        <v>1</v>
      </c>
    </row>
    <row r="916" spans="1:15" x14ac:dyDescent="0.2">
      <c r="A916" t="s">
        <v>2324</v>
      </c>
      <c r="E916">
        <v>4</v>
      </c>
      <c r="L916">
        <v>1</v>
      </c>
    </row>
    <row r="917" spans="1:15" x14ac:dyDescent="0.2">
      <c r="A917" t="s">
        <v>9071</v>
      </c>
      <c r="C917">
        <v>1</v>
      </c>
      <c r="D917">
        <v>28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</row>
    <row r="918" spans="1:15" x14ac:dyDescent="0.2">
      <c r="A918" t="s">
        <v>8626</v>
      </c>
      <c r="E918">
        <v>5</v>
      </c>
    </row>
    <row r="919" spans="1:15" x14ac:dyDescent="0.2">
      <c r="A919" t="s">
        <v>1412</v>
      </c>
      <c r="E919">
        <v>12</v>
      </c>
    </row>
    <row r="920" spans="1:15" x14ac:dyDescent="0.2">
      <c r="A920" s="19" t="s">
        <v>958</v>
      </c>
      <c r="B920">
        <v>1</v>
      </c>
      <c r="C920">
        <v>1</v>
      </c>
      <c r="D920">
        <v>10</v>
      </c>
      <c r="F920">
        <v>1</v>
      </c>
      <c r="G920">
        <v>1</v>
      </c>
      <c r="H920">
        <v>1</v>
      </c>
      <c r="N920">
        <v>1</v>
      </c>
      <c r="O920">
        <v>1</v>
      </c>
    </row>
    <row r="921" spans="1:15" x14ac:dyDescent="0.2">
      <c r="A921" t="s">
        <v>2646</v>
      </c>
      <c r="B921">
        <v>1</v>
      </c>
      <c r="C921">
        <v>1</v>
      </c>
      <c r="D921">
        <v>1</v>
      </c>
      <c r="F921">
        <v>2</v>
      </c>
      <c r="G921">
        <v>1</v>
      </c>
      <c r="H921">
        <v>1</v>
      </c>
      <c r="M921">
        <v>1</v>
      </c>
      <c r="N921">
        <v>1</v>
      </c>
      <c r="O921">
        <v>1</v>
      </c>
    </row>
    <row r="922" spans="1:15" x14ac:dyDescent="0.2">
      <c r="A922" t="s">
        <v>7965</v>
      </c>
      <c r="B922">
        <v>1</v>
      </c>
      <c r="D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N922">
        <v>1</v>
      </c>
      <c r="O922">
        <v>1</v>
      </c>
    </row>
    <row r="923" spans="1:15" x14ac:dyDescent="0.2">
      <c r="A923" t="s">
        <v>6049</v>
      </c>
      <c r="B923">
        <v>1</v>
      </c>
      <c r="D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N923">
        <v>1</v>
      </c>
      <c r="O923">
        <v>1</v>
      </c>
    </row>
    <row r="924" spans="1:15" x14ac:dyDescent="0.2">
      <c r="A924" t="s">
        <v>169</v>
      </c>
      <c r="B924">
        <v>1</v>
      </c>
      <c r="C924">
        <v>1</v>
      </c>
      <c r="D924">
        <v>12</v>
      </c>
      <c r="F924">
        <v>1</v>
      </c>
      <c r="G924">
        <v>1</v>
      </c>
      <c r="N924">
        <v>1</v>
      </c>
      <c r="O924">
        <v>1</v>
      </c>
    </row>
    <row r="925" spans="1:15" x14ac:dyDescent="0.2">
      <c r="A925" t="s">
        <v>6848</v>
      </c>
      <c r="B925">
        <v>1</v>
      </c>
      <c r="D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N925">
        <v>1</v>
      </c>
      <c r="O925">
        <v>1</v>
      </c>
    </row>
    <row r="926" spans="1:15" x14ac:dyDescent="0.2">
      <c r="A926" t="s">
        <v>642</v>
      </c>
      <c r="B926">
        <v>1</v>
      </c>
      <c r="C926">
        <v>1</v>
      </c>
      <c r="D926">
        <v>1</v>
      </c>
      <c r="F926">
        <v>1</v>
      </c>
      <c r="N926">
        <v>1</v>
      </c>
    </row>
    <row r="927" spans="1:15" x14ac:dyDescent="0.2">
      <c r="A927" t="s">
        <v>3856</v>
      </c>
      <c r="B927">
        <v>1</v>
      </c>
      <c r="C927">
        <v>1</v>
      </c>
      <c r="D927">
        <v>1</v>
      </c>
      <c r="F927">
        <v>1</v>
      </c>
      <c r="G927">
        <v>1</v>
      </c>
      <c r="H927">
        <v>1</v>
      </c>
      <c r="I927">
        <v>1</v>
      </c>
      <c r="N927">
        <v>1</v>
      </c>
      <c r="O927">
        <v>1</v>
      </c>
    </row>
    <row r="928" spans="1:15" x14ac:dyDescent="0.2">
      <c r="A928" t="s">
        <v>7332</v>
      </c>
      <c r="B928">
        <v>1</v>
      </c>
      <c r="C928">
        <v>1</v>
      </c>
      <c r="D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</row>
    <row r="929" spans="1:15" x14ac:dyDescent="0.2">
      <c r="A929" t="s">
        <v>7782</v>
      </c>
      <c r="B929">
        <v>1</v>
      </c>
      <c r="D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N929">
        <v>1</v>
      </c>
      <c r="O929">
        <v>1</v>
      </c>
    </row>
    <row r="930" spans="1:15" x14ac:dyDescent="0.2">
      <c r="A930" t="s">
        <v>5407</v>
      </c>
      <c r="B930">
        <v>1</v>
      </c>
      <c r="D930">
        <v>6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N930">
        <v>1</v>
      </c>
      <c r="O930">
        <v>1</v>
      </c>
    </row>
    <row r="931" spans="1:15" x14ac:dyDescent="0.2">
      <c r="A931" t="s">
        <v>2664</v>
      </c>
      <c r="E931">
        <v>5</v>
      </c>
    </row>
    <row r="932" spans="1:15" x14ac:dyDescent="0.2">
      <c r="A932" t="s">
        <v>7969</v>
      </c>
      <c r="B932">
        <v>1</v>
      </c>
      <c r="D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N932">
        <v>1</v>
      </c>
      <c r="O932">
        <v>1</v>
      </c>
    </row>
    <row r="933" spans="1:15" x14ac:dyDescent="0.2">
      <c r="A933" t="s">
        <v>5272</v>
      </c>
      <c r="B933">
        <v>1</v>
      </c>
      <c r="C933">
        <v>2</v>
      </c>
      <c r="D933">
        <v>1</v>
      </c>
      <c r="F933">
        <v>1</v>
      </c>
      <c r="G933">
        <v>1</v>
      </c>
      <c r="H933">
        <v>1</v>
      </c>
      <c r="I933">
        <v>1</v>
      </c>
      <c r="N933">
        <v>1</v>
      </c>
      <c r="O933">
        <v>1</v>
      </c>
    </row>
    <row r="934" spans="1:15" x14ac:dyDescent="0.2">
      <c r="A934" t="s">
        <v>9567</v>
      </c>
      <c r="B934">
        <v>1</v>
      </c>
      <c r="D934">
        <v>2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N934">
        <v>1</v>
      </c>
      <c r="O934">
        <v>1</v>
      </c>
    </row>
    <row r="935" spans="1:15" x14ac:dyDescent="0.2">
      <c r="A935" t="s">
        <v>9114</v>
      </c>
      <c r="B935">
        <v>1</v>
      </c>
      <c r="D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N935">
        <v>1</v>
      </c>
      <c r="O935">
        <v>1</v>
      </c>
    </row>
    <row r="936" spans="1:15" x14ac:dyDescent="0.2">
      <c r="A936" t="s">
        <v>9565</v>
      </c>
      <c r="B936">
        <v>1</v>
      </c>
      <c r="C936">
        <v>1</v>
      </c>
      <c r="D936">
        <v>6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</row>
    <row r="937" spans="1:15" x14ac:dyDescent="0.2">
      <c r="A937" t="s">
        <v>9413</v>
      </c>
      <c r="D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N937">
        <v>1</v>
      </c>
      <c r="O937">
        <v>1</v>
      </c>
    </row>
    <row r="938" spans="1:15" x14ac:dyDescent="0.2">
      <c r="A938" s="19" t="s">
        <v>5338</v>
      </c>
      <c r="B938">
        <v>1</v>
      </c>
      <c r="C938">
        <v>1</v>
      </c>
      <c r="D938">
        <v>11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N938">
        <v>1</v>
      </c>
      <c r="O938">
        <v>1</v>
      </c>
    </row>
    <row r="939" spans="1:15" x14ac:dyDescent="0.2">
      <c r="A939" t="s">
        <v>10003</v>
      </c>
      <c r="D939">
        <v>1</v>
      </c>
      <c r="E939">
        <v>3</v>
      </c>
      <c r="K939">
        <v>1</v>
      </c>
      <c r="L939">
        <v>1</v>
      </c>
    </row>
    <row r="940" spans="1:15" x14ac:dyDescent="0.2">
      <c r="A940" t="s">
        <v>10425</v>
      </c>
      <c r="C940">
        <v>1</v>
      </c>
      <c r="D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</row>
    <row r="941" spans="1:15" x14ac:dyDescent="0.2">
      <c r="A941" t="s">
        <v>9261</v>
      </c>
      <c r="B941">
        <v>1</v>
      </c>
      <c r="D941">
        <v>8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N941">
        <v>1</v>
      </c>
      <c r="O941">
        <v>1</v>
      </c>
    </row>
    <row r="942" spans="1:15" x14ac:dyDescent="0.2">
      <c r="A942" t="s">
        <v>8816</v>
      </c>
      <c r="C942">
        <v>1</v>
      </c>
      <c r="D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</row>
    <row r="943" spans="1:15" x14ac:dyDescent="0.2">
      <c r="A943" t="s">
        <v>5705</v>
      </c>
      <c r="B943">
        <v>1</v>
      </c>
      <c r="D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N943">
        <v>1</v>
      </c>
      <c r="O943">
        <v>1</v>
      </c>
    </row>
    <row r="944" spans="1:15" x14ac:dyDescent="0.2">
      <c r="A944" s="19" t="s">
        <v>9968</v>
      </c>
      <c r="C944">
        <v>1</v>
      </c>
      <c r="D944">
        <v>3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</row>
    <row r="945" spans="1:15" x14ac:dyDescent="0.2">
      <c r="A945" t="s">
        <v>9229</v>
      </c>
      <c r="B945">
        <v>1</v>
      </c>
      <c r="C945">
        <v>1</v>
      </c>
      <c r="D945">
        <v>1</v>
      </c>
      <c r="E945">
        <v>2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N945">
        <v>1</v>
      </c>
      <c r="O945">
        <v>1</v>
      </c>
    </row>
    <row r="946" spans="1:15" x14ac:dyDescent="0.2">
      <c r="A946" t="s">
        <v>6747</v>
      </c>
      <c r="B946">
        <v>1</v>
      </c>
      <c r="D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N946">
        <v>1</v>
      </c>
      <c r="O946">
        <v>1</v>
      </c>
    </row>
    <row r="947" spans="1:15" x14ac:dyDescent="0.2">
      <c r="A947" t="s">
        <v>1813</v>
      </c>
      <c r="B947">
        <v>1</v>
      </c>
      <c r="C947">
        <v>1</v>
      </c>
      <c r="D947">
        <v>12</v>
      </c>
      <c r="F947">
        <v>1</v>
      </c>
      <c r="M947">
        <v>1</v>
      </c>
      <c r="N947">
        <v>1</v>
      </c>
      <c r="O947">
        <v>1</v>
      </c>
    </row>
    <row r="948" spans="1:15" x14ac:dyDescent="0.2">
      <c r="A948" t="s">
        <v>6373</v>
      </c>
      <c r="B948">
        <v>1</v>
      </c>
      <c r="C948">
        <v>2</v>
      </c>
      <c r="D948">
        <v>11</v>
      </c>
      <c r="F948">
        <v>1</v>
      </c>
      <c r="G948">
        <v>1</v>
      </c>
      <c r="H948">
        <v>1</v>
      </c>
      <c r="I948">
        <v>1</v>
      </c>
      <c r="N948">
        <v>1</v>
      </c>
      <c r="O948">
        <v>1</v>
      </c>
    </row>
    <row r="949" spans="1:15" x14ac:dyDescent="0.2">
      <c r="A949" t="s">
        <v>2940</v>
      </c>
      <c r="B949">
        <v>1</v>
      </c>
      <c r="C949">
        <v>1</v>
      </c>
      <c r="D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N949">
        <v>1</v>
      </c>
      <c r="O949">
        <v>1</v>
      </c>
    </row>
    <row r="950" spans="1:15" x14ac:dyDescent="0.2">
      <c r="A950" t="s">
        <v>3197</v>
      </c>
      <c r="B950">
        <v>1</v>
      </c>
      <c r="C950">
        <v>1</v>
      </c>
      <c r="D950">
        <v>1</v>
      </c>
      <c r="F950">
        <v>1</v>
      </c>
      <c r="M950">
        <v>1</v>
      </c>
    </row>
    <row r="951" spans="1:15" x14ac:dyDescent="0.2">
      <c r="A951" t="s">
        <v>4213</v>
      </c>
      <c r="B951">
        <v>1</v>
      </c>
      <c r="C951">
        <v>1</v>
      </c>
      <c r="D951">
        <v>1</v>
      </c>
      <c r="F951">
        <v>1</v>
      </c>
      <c r="M951">
        <v>1</v>
      </c>
      <c r="N951">
        <v>1</v>
      </c>
      <c r="O951">
        <v>1</v>
      </c>
    </row>
    <row r="952" spans="1:15" x14ac:dyDescent="0.2">
      <c r="A952" t="s">
        <v>9244</v>
      </c>
      <c r="B952">
        <v>1</v>
      </c>
      <c r="C952">
        <v>1</v>
      </c>
      <c r="D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</row>
    <row r="953" spans="1:15" x14ac:dyDescent="0.2">
      <c r="A953" t="s">
        <v>8432</v>
      </c>
      <c r="B953">
        <v>1</v>
      </c>
      <c r="C953">
        <v>1</v>
      </c>
      <c r="D953">
        <v>2</v>
      </c>
      <c r="F953">
        <v>1</v>
      </c>
      <c r="G953">
        <v>1</v>
      </c>
      <c r="H953">
        <v>1</v>
      </c>
      <c r="I953">
        <v>1</v>
      </c>
      <c r="N953">
        <v>1</v>
      </c>
      <c r="O953">
        <v>1</v>
      </c>
    </row>
    <row r="954" spans="1:15" x14ac:dyDescent="0.2">
      <c r="A954" t="s">
        <v>9363</v>
      </c>
      <c r="B954">
        <v>1</v>
      </c>
      <c r="D954">
        <v>6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N954">
        <v>1</v>
      </c>
      <c r="O954">
        <v>1</v>
      </c>
    </row>
    <row r="955" spans="1:15" x14ac:dyDescent="0.2">
      <c r="A955" t="s">
        <v>2354</v>
      </c>
      <c r="B955">
        <v>1</v>
      </c>
      <c r="C955">
        <v>1</v>
      </c>
      <c r="D955">
        <v>3</v>
      </c>
      <c r="F955">
        <v>1</v>
      </c>
      <c r="M955">
        <v>1</v>
      </c>
    </row>
    <row r="956" spans="1:15" x14ac:dyDescent="0.2">
      <c r="A956" t="s">
        <v>4750</v>
      </c>
      <c r="B956">
        <v>1</v>
      </c>
      <c r="C956">
        <v>1</v>
      </c>
      <c r="D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N956">
        <v>1</v>
      </c>
      <c r="O956">
        <v>1</v>
      </c>
    </row>
    <row r="957" spans="1:15" x14ac:dyDescent="0.2">
      <c r="A957" t="s">
        <v>3392</v>
      </c>
      <c r="B957">
        <v>1</v>
      </c>
      <c r="C957">
        <v>1</v>
      </c>
      <c r="D957">
        <v>3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N957">
        <v>1</v>
      </c>
      <c r="O957">
        <v>1</v>
      </c>
    </row>
    <row r="958" spans="1:15" x14ac:dyDescent="0.2">
      <c r="A958" t="s">
        <v>353</v>
      </c>
      <c r="B958">
        <v>1</v>
      </c>
      <c r="C958">
        <v>1</v>
      </c>
      <c r="D958">
        <v>1</v>
      </c>
      <c r="F958">
        <v>1</v>
      </c>
      <c r="G958">
        <v>1</v>
      </c>
      <c r="H958">
        <v>1</v>
      </c>
      <c r="N958">
        <v>1</v>
      </c>
      <c r="O958">
        <v>1</v>
      </c>
    </row>
    <row r="959" spans="1:15" x14ac:dyDescent="0.2">
      <c r="A959" s="19" t="s">
        <v>5575</v>
      </c>
      <c r="N959">
        <v>1</v>
      </c>
      <c r="O959">
        <v>1</v>
      </c>
    </row>
    <row r="960" spans="1:15" x14ac:dyDescent="0.2">
      <c r="A960" t="s">
        <v>8303</v>
      </c>
      <c r="E960">
        <v>5</v>
      </c>
    </row>
    <row r="961" spans="1:15" x14ac:dyDescent="0.2">
      <c r="A961" t="s">
        <v>6536</v>
      </c>
      <c r="B961">
        <v>1</v>
      </c>
      <c r="D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N961">
        <v>1</v>
      </c>
      <c r="O961">
        <v>1</v>
      </c>
    </row>
    <row r="962" spans="1:15" x14ac:dyDescent="0.2">
      <c r="A962" t="s">
        <v>10360</v>
      </c>
      <c r="E962">
        <v>5</v>
      </c>
    </row>
    <row r="963" spans="1:15" x14ac:dyDescent="0.2">
      <c r="A963" t="s">
        <v>2974</v>
      </c>
      <c r="B963">
        <v>1</v>
      </c>
      <c r="C963">
        <v>1</v>
      </c>
      <c r="D963">
        <v>11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N963">
        <v>1</v>
      </c>
      <c r="O963">
        <v>1</v>
      </c>
    </row>
    <row r="964" spans="1:15" x14ac:dyDescent="0.2">
      <c r="A964" t="s">
        <v>9002</v>
      </c>
      <c r="B964">
        <v>1</v>
      </c>
      <c r="D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N964">
        <v>1</v>
      </c>
      <c r="O964">
        <v>1</v>
      </c>
    </row>
    <row r="965" spans="1:15" x14ac:dyDescent="0.2">
      <c r="A965" t="s">
        <v>10174</v>
      </c>
      <c r="D965">
        <v>1</v>
      </c>
      <c r="E965">
        <v>3</v>
      </c>
      <c r="K965">
        <v>1</v>
      </c>
      <c r="L965">
        <v>1</v>
      </c>
    </row>
    <row r="966" spans="1:15" x14ac:dyDescent="0.2">
      <c r="A966" t="s">
        <v>10253</v>
      </c>
      <c r="D966">
        <v>1</v>
      </c>
      <c r="E966">
        <v>3</v>
      </c>
      <c r="I966">
        <v>1</v>
      </c>
      <c r="J966">
        <v>1</v>
      </c>
      <c r="K966">
        <v>1</v>
      </c>
      <c r="L966">
        <v>1</v>
      </c>
    </row>
    <row r="967" spans="1:15" x14ac:dyDescent="0.2">
      <c r="A967" t="s">
        <v>8779</v>
      </c>
      <c r="D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</row>
    <row r="968" spans="1:15" x14ac:dyDescent="0.2">
      <c r="A968" t="s">
        <v>5739</v>
      </c>
      <c r="B968">
        <v>1</v>
      </c>
      <c r="C968">
        <v>1</v>
      </c>
      <c r="D968">
        <v>3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N968">
        <v>1</v>
      </c>
      <c r="O968">
        <v>1</v>
      </c>
    </row>
    <row r="969" spans="1:15" x14ac:dyDescent="0.2">
      <c r="A969" t="s">
        <v>2040</v>
      </c>
      <c r="B969">
        <v>1</v>
      </c>
      <c r="C969">
        <v>1</v>
      </c>
      <c r="D969">
        <v>1</v>
      </c>
      <c r="F969">
        <v>1</v>
      </c>
      <c r="M969">
        <v>1</v>
      </c>
      <c r="N969">
        <v>1</v>
      </c>
      <c r="O969">
        <v>1</v>
      </c>
    </row>
    <row r="970" spans="1:15" x14ac:dyDescent="0.2">
      <c r="A970" t="s">
        <v>8764</v>
      </c>
      <c r="B970">
        <v>1</v>
      </c>
      <c r="D970">
        <v>44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N970">
        <v>1</v>
      </c>
      <c r="O970">
        <v>1</v>
      </c>
    </row>
    <row r="971" spans="1:15" x14ac:dyDescent="0.2">
      <c r="A971" t="s">
        <v>8392</v>
      </c>
      <c r="B971">
        <v>1</v>
      </c>
      <c r="D971">
        <v>6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N971">
        <v>1</v>
      </c>
      <c r="O971">
        <v>1</v>
      </c>
    </row>
    <row r="972" spans="1:15" x14ac:dyDescent="0.2">
      <c r="A972" t="s">
        <v>10427</v>
      </c>
      <c r="C972">
        <v>1</v>
      </c>
      <c r="D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</row>
    <row r="973" spans="1:15" x14ac:dyDescent="0.2">
      <c r="A973" s="19" t="s">
        <v>7765</v>
      </c>
      <c r="B973">
        <v>1</v>
      </c>
      <c r="C973">
        <v>1</v>
      </c>
      <c r="D973">
        <v>1</v>
      </c>
      <c r="F973">
        <v>1</v>
      </c>
      <c r="G973">
        <v>1</v>
      </c>
      <c r="H973">
        <v>1</v>
      </c>
      <c r="M973">
        <v>1</v>
      </c>
      <c r="N973">
        <v>1</v>
      </c>
      <c r="O973">
        <v>1</v>
      </c>
    </row>
    <row r="974" spans="1:15" x14ac:dyDescent="0.2">
      <c r="A974" t="s">
        <v>4303</v>
      </c>
      <c r="B974">
        <v>1</v>
      </c>
      <c r="C974">
        <v>1</v>
      </c>
      <c r="D974">
        <v>1</v>
      </c>
      <c r="F974">
        <v>1</v>
      </c>
      <c r="G974">
        <v>1</v>
      </c>
      <c r="H974">
        <v>1</v>
      </c>
      <c r="I974">
        <v>1</v>
      </c>
      <c r="N974">
        <v>1</v>
      </c>
      <c r="O974">
        <v>1</v>
      </c>
    </row>
    <row r="975" spans="1:15" x14ac:dyDescent="0.2">
      <c r="A975" t="s">
        <v>4821</v>
      </c>
      <c r="B975">
        <v>1</v>
      </c>
      <c r="C975">
        <v>1</v>
      </c>
      <c r="D975">
        <v>110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</row>
    <row r="976" spans="1:15" x14ac:dyDescent="0.2">
      <c r="A976" t="s">
        <v>5629</v>
      </c>
      <c r="B976">
        <v>1</v>
      </c>
      <c r="C976">
        <v>1</v>
      </c>
      <c r="D976">
        <v>19</v>
      </c>
      <c r="F976">
        <v>1</v>
      </c>
      <c r="G976">
        <v>1</v>
      </c>
      <c r="N976">
        <v>1</v>
      </c>
      <c r="O976">
        <v>1</v>
      </c>
    </row>
    <row r="977" spans="1:15" x14ac:dyDescent="0.2">
      <c r="A977" t="s">
        <v>6327</v>
      </c>
      <c r="B977">
        <v>1</v>
      </c>
      <c r="C977">
        <v>1</v>
      </c>
      <c r="D977">
        <v>24</v>
      </c>
      <c r="F977">
        <v>1</v>
      </c>
      <c r="G977">
        <v>1</v>
      </c>
      <c r="N977">
        <v>1</v>
      </c>
      <c r="O977">
        <v>1</v>
      </c>
    </row>
    <row r="978" spans="1:15" x14ac:dyDescent="0.2">
      <c r="A978" t="s">
        <v>7169</v>
      </c>
      <c r="B978">
        <v>1</v>
      </c>
      <c r="D978">
        <v>20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N978">
        <v>1</v>
      </c>
      <c r="O978">
        <v>1</v>
      </c>
    </row>
    <row r="979" spans="1:15" x14ac:dyDescent="0.2">
      <c r="A979" t="s">
        <v>5716</v>
      </c>
      <c r="B979">
        <v>1</v>
      </c>
      <c r="D979">
        <v>5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N979">
        <v>1</v>
      </c>
      <c r="O979">
        <v>1</v>
      </c>
    </row>
    <row r="980" spans="1:15" x14ac:dyDescent="0.2">
      <c r="A980" t="s">
        <v>6047</v>
      </c>
      <c r="B980">
        <v>1</v>
      </c>
      <c r="C980">
        <v>2</v>
      </c>
      <c r="D980">
        <v>6</v>
      </c>
      <c r="F980">
        <v>1</v>
      </c>
      <c r="G980">
        <v>1</v>
      </c>
      <c r="H980">
        <v>1</v>
      </c>
      <c r="I980">
        <v>1</v>
      </c>
      <c r="N980">
        <v>1</v>
      </c>
      <c r="O980">
        <v>1</v>
      </c>
    </row>
    <row r="981" spans="1:15" x14ac:dyDescent="0.2">
      <c r="A981" t="s">
        <v>5167</v>
      </c>
      <c r="B981">
        <v>1</v>
      </c>
      <c r="D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N981">
        <v>1</v>
      </c>
      <c r="O981">
        <v>1</v>
      </c>
    </row>
    <row r="982" spans="1:15" x14ac:dyDescent="0.2">
      <c r="A982" t="s">
        <v>1741</v>
      </c>
      <c r="B982">
        <v>1</v>
      </c>
      <c r="C982">
        <v>1</v>
      </c>
      <c r="D982">
        <v>1</v>
      </c>
      <c r="F982">
        <v>1</v>
      </c>
      <c r="N982">
        <v>1</v>
      </c>
    </row>
    <row r="983" spans="1:15" x14ac:dyDescent="0.2">
      <c r="A983" t="s">
        <v>9028</v>
      </c>
      <c r="C983">
        <v>1</v>
      </c>
      <c r="D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</row>
    <row r="984" spans="1:15" x14ac:dyDescent="0.2">
      <c r="A984" t="s">
        <v>2750</v>
      </c>
      <c r="B984">
        <v>1</v>
      </c>
      <c r="C984">
        <v>1</v>
      </c>
      <c r="D984">
        <v>6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</row>
    <row r="985" spans="1:15" x14ac:dyDescent="0.2">
      <c r="A985" t="s">
        <v>2802</v>
      </c>
      <c r="B985">
        <v>1</v>
      </c>
      <c r="D985">
        <v>5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N985">
        <v>1</v>
      </c>
      <c r="O985">
        <v>1</v>
      </c>
    </row>
    <row r="986" spans="1:15" x14ac:dyDescent="0.2">
      <c r="A986" t="s">
        <v>6631</v>
      </c>
      <c r="B986">
        <v>1</v>
      </c>
      <c r="D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N986">
        <v>1</v>
      </c>
      <c r="O986">
        <v>1</v>
      </c>
    </row>
    <row r="987" spans="1:15" x14ac:dyDescent="0.2">
      <c r="A987" t="s">
        <v>10229</v>
      </c>
      <c r="C987">
        <v>1</v>
      </c>
      <c r="D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</row>
    <row r="988" spans="1:15" x14ac:dyDescent="0.2">
      <c r="A988" t="s">
        <v>612</v>
      </c>
      <c r="B988">
        <v>1</v>
      </c>
      <c r="C988">
        <v>1</v>
      </c>
      <c r="D988">
        <v>2</v>
      </c>
      <c r="F988">
        <v>1</v>
      </c>
      <c r="G988">
        <v>1</v>
      </c>
      <c r="H988">
        <v>1</v>
      </c>
      <c r="M988">
        <v>1</v>
      </c>
      <c r="N988">
        <v>1</v>
      </c>
      <c r="O988">
        <v>1</v>
      </c>
    </row>
    <row r="989" spans="1:15" x14ac:dyDescent="0.2">
      <c r="A989" t="s">
        <v>1310</v>
      </c>
      <c r="B989">
        <v>1</v>
      </c>
      <c r="C989">
        <v>1</v>
      </c>
      <c r="D989">
        <v>1</v>
      </c>
      <c r="F989">
        <v>1</v>
      </c>
      <c r="M989">
        <v>1</v>
      </c>
    </row>
    <row r="990" spans="1:15" x14ac:dyDescent="0.2">
      <c r="A990" t="s">
        <v>8170</v>
      </c>
      <c r="E990">
        <v>5</v>
      </c>
    </row>
    <row r="991" spans="1:15" x14ac:dyDescent="0.2">
      <c r="A991" t="s">
        <v>6646</v>
      </c>
      <c r="B991">
        <v>1</v>
      </c>
      <c r="C991">
        <v>2</v>
      </c>
      <c r="D991">
        <v>1</v>
      </c>
      <c r="F991">
        <v>1</v>
      </c>
      <c r="G991">
        <v>1</v>
      </c>
      <c r="H991">
        <v>1</v>
      </c>
      <c r="I991">
        <v>1</v>
      </c>
      <c r="N991">
        <v>1</v>
      </c>
      <c r="O991">
        <v>1</v>
      </c>
    </row>
    <row r="992" spans="1:15" x14ac:dyDescent="0.2">
      <c r="A992" t="s">
        <v>946</v>
      </c>
      <c r="B992">
        <v>1</v>
      </c>
      <c r="C992">
        <v>1</v>
      </c>
      <c r="D992">
        <v>2</v>
      </c>
      <c r="F992">
        <v>1</v>
      </c>
      <c r="G992">
        <v>1</v>
      </c>
      <c r="H992">
        <v>1</v>
      </c>
      <c r="N992">
        <v>1</v>
      </c>
      <c r="O992">
        <v>1</v>
      </c>
    </row>
    <row r="993" spans="1:15" x14ac:dyDescent="0.2">
      <c r="A993" t="s">
        <v>230</v>
      </c>
      <c r="B993">
        <v>1</v>
      </c>
      <c r="C993">
        <v>1</v>
      </c>
      <c r="D993">
        <v>10</v>
      </c>
      <c r="F993">
        <v>1</v>
      </c>
      <c r="G993">
        <v>1</v>
      </c>
      <c r="N993">
        <v>1</v>
      </c>
      <c r="O993">
        <v>1</v>
      </c>
    </row>
    <row r="994" spans="1:15" x14ac:dyDescent="0.2">
      <c r="A994" t="s">
        <v>5931</v>
      </c>
      <c r="B994">
        <v>1</v>
      </c>
      <c r="D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N994">
        <v>1</v>
      </c>
      <c r="O994">
        <v>1</v>
      </c>
    </row>
    <row r="995" spans="1:15" x14ac:dyDescent="0.2">
      <c r="A995" t="s">
        <v>3013</v>
      </c>
      <c r="C995">
        <v>1</v>
      </c>
      <c r="D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M995">
        <v>1</v>
      </c>
      <c r="N995">
        <v>1</v>
      </c>
      <c r="O995">
        <v>1</v>
      </c>
    </row>
    <row r="996" spans="1:15" x14ac:dyDescent="0.2">
      <c r="A996" t="s">
        <v>6956</v>
      </c>
      <c r="B996">
        <v>1</v>
      </c>
      <c r="C996">
        <v>1</v>
      </c>
      <c r="D996">
        <v>6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</row>
    <row r="997" spans="1:15" x14ac:dyDescent="0.2">
      <c r="A997" t="s">
        <v>7432</v>
      </c>
      <c r="B997">
        <v>1</v>
      </c>
      <c r="D997">
        <v>2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N997">
        <v>1</v>
      </c>
      <c r="O997">
        <v>1</v>
      </c>
    </row>
    <row r="998" spans="1:15" x14ac:dyDescent="0.2">
      <c r="A998" t="s">
        <v>7741</v>
      </c>
      <c r="B998">
        <v>1</v>
      </c>
      <c r="C998">
        <v>1</v>
      </c>
      <c r="D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N998">
        <v>1</v>
      </c>
      <c r="O998">
        <v>1</v>
      </c>
    </row>
    <row r="999" spans="1:15" x14ac:dyDescent="0.2">
      <c r="A999" t="s">
        <v>3115</v>
      </c>
      <c r="B999">
        <v>1</v>
      </c>
      <c r="C999">
        <v>1</v>
      </c>
      <c r="D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</row>
    <row r="1000" spans="1:15" x14ac:dyDescent="0.2">
      <c r="A1000" t="s">
        <v>3162</v>
      </c>
      <c r="C1000">
        <v>1</v>
      </c>
      <c r="D1000">
        <v>5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M1000">
        <v>1</v>
      </c>
      <c r="N1000">
        <v>1</v>
      </c>
      <c r="O1000">
        <v>1</v>
      </c>
    </row>
    <row r="1001" spans="1:15" x14ac:dyDescent="0.2">
      <c r="A1001" t="s">
        <v>3079</v>
      </c>
      <c r="B1001">
        <v>1</v>
      </c>
      <c r="C1001">
        <v>1</v>
      </c>
      <c r="D1001">
        <v>1</v>
      </c>
      <c r="F1001">
        <v>1</v>
      </c>
      <c r="G1001">
        <v>1</v>
      </c>
      <c r="N1001">
        <v>1</v>
      </c>
      <c r="O1001">
        <v>1</v>
      </c>
    </row>
    <row r="1002" spans="1:15" x14ac:dyDescent="0.2">
      <c r="A1002" t="s">
        <v>8093</v>
      </c>
      <c r="B1002">
        <v>1</v>
      </c>
      <c r="D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N1002">
        <v>1</v>
      </c>
      <c r="O1002">
        <v>1</v>
      </c>
    </row>
    <row r="1003" spans="1:15" x14ac:dyDescent="0.2">
      <c r="A1003" t="s">
        <v>5885</v>
      </c>
      <c r="B1003">
        <v>1</v>
      </c>
      <c r="D1003">
        <v>4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N1003">
        <v>1</v>
      </c>
      <c r="O1003">
        <v>1</v>
      </c>
    </row>
    <row r="1004" spans="1:15" x14ac:dyDescent="0.2">
      <c r="A1004" t="s">
        <v>5511</v>
      </c>
      <c r="C1004">
        <v>1</v>
      </c>
      <c r="D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</row>
    <row r="1005" spans="1:15" x14ac:dyDescent="0.2">
      <c r="A1005" t="s">
        <v>151</v>
      </c>
      <c r="B1005">
        <v>1</v>
      </c>
      <c r="C1005">
        <v>1</v>
      </c>
      <c r="D1005">
        <v>1</v>
      </c>
      <c r="F1005">
        <v>1</v>
      </c>
      <c r="G1005">
        <v>1</v>
      </c>
      <c r="N1005">
        <v>1</v>
      </c>
      <c r="O1005">
        <v>1</v>
      </c>
    </row>
    <row r="1006" spans="1:15" x14ac:dyDescent="0.2">
      <c r="A1006" t="s">
        <v>3740</v>
      </c>
      <c r="B1006">
        <v>1</v>
      </c>
      <c r="C1006">
        <v>1</v>
      </c>
      <c r="D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M1006">
        <v>1</v>
      </c>
      <c r="N1006">
        <v>1</v>
      </c>
    </row>
    <row r="1007" spans="1:15" x14ac:dyDescent="0.2">
      <c r="A1007" t="s">
        <v>395</v>
      </c>
      <c r="B1007">
        <v>1</v>
      </c>
      <c r="C1007">
        <v>1</v>
      </c>
      <c r="D1007">
        <v>1</v>
      </c>
      <c r="F1007">
        <v>1</v>
      </c>
      <c r="G1007">
        <v>1</v>
      </c>
      <c r="H1007">
        <v>1</v>
      </c>
      <c r="N1007">
        <v>1</v>
      </c>
      <c r="O1007">
        <v>1</v>
      </c>
    </row>
    <row r="1008" spans="1:15" x14ac:dyDescent="0.2">
      <c r="A1008" t="s">
        <v>874</v>
      </c>
      <c r="E1008">
        <v>4</v>
      </c>
      <c r="L1008">
        <v>1</v>
      </c>
    </row>
    <row r="1009" spans="1:15" x14ac:dyDescent="0.2">
      <c r="A1009" t="s">
        <v>4243</v>
      </c>
      <c r="B1009">
        <v>1</v>
      </c>
      <c r="C1009">
        <v>1</v>
      </c>
      <c r="D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M1009">
        <v>1</v>
      </c>
      <c r="N1009">
        <v>1</v>
      </c>
      <c r="O1009">
        <v>1</v>
      </c>
    </row>
    <row r="1010" spans="1:15" x14ac:dyDescent="0.2">
      <c r="A1010" t="s">
        <v>9186</v>
      </c>
      <c r="C1010">
        <v>1</v>
      </c>
      <c r="D1010">
        <v>2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</row>
    <row r="1011" spans="1:15" x14ac:dyDescent="0.2">
      <c r="A1011" s="19" t="s">
        <v>6173</v>
      </c>
      <c r="C1011">
        <v>1</v>
      </c>
      <c r="D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</row>
    <row r="1012" spans="1:15" x14ac:dyDescent="0.2">
      <c r="A1012" t="s">
        <v>7755</v>
      </c>
      <c r="B1012">
        <v>1</v>
      </c>
      <c r="C1012">
        <v>1</v>
      </c>
      <c r="D1012">
        <v>27</v>
      </c>
      <c r="F1012">
        <v>1</v>
      </c>
      <c r="G1012">
        <v>1</v>
      </c>
      <c r="H1012">
        <v>1</v>
      </c>
      <c r="N1012">
        <v>1</v>
      </c>
      <c r="O1012">
        <v>1</v>
      </c>
    </row>
    <row r="1013" spans="1:15" x14ac:dyDescent="0.2">
      <c r="A1013" t="s">
        <v>7034</v>
      </c>
      <c r="B1013">
        <v>1</v>
      </c>
      <c r="D1013">
        <v>7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N1013">
        <v>1</v>
      </c>
      <c r="O1013">
        <v>1</v>
      </c>
    </row>
    <row r="1014" spans="1:15" x14ac:dyDescent="0.2">
      <c r="A1014" t="s">
        <v>7018</v>
      </c>
      <c r="B1014">
        <v>1</v>
      </c>
      <c r="C1014">
        <v>1</v>
      </c>
      <c r="D1014">
        <v>7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N1014">
        <v>1</v>
      </c>
      <c r="O1014">
        <v>1</v>
      </c>
    </row>
    <row r="1015" spans="1:15" x14ac:dyDescent="0.2">
      <c r="A1015" t="s">
        <v>6797</v>
      </c>
      <c r="B1015">
        <v>2</v>
      </c>
      <c r="C1015">
        <v>2</v>
      </c>
      <c r="D1015">
        <v>1</v>
      </c>
      <c r="F1015">
        <v>2</v>
      </c>
      <c r="G1015">
        <v>1</v>
      </c>
      <c r="H1015">
        <v>1</v>
      </c>
      <c r="I1015">
        <v>1</v>
      </c>
      <c r="J1015">
        <v>1</v>
      </c>
      <c r="K1015">
        <v>1</v>
      </c>
      <c r="N1015">
        <v>1</v>
      </c>
      <c r="O1015">
        <v>1</v>
      </c>
    </row>
    <row r="1016" spans="1:15" x14ac:dyDescent="0.2">
      <c r="A1016" t="s">
        <v>2046</v>
      </c>
      <c r="B1016">
        <v>1</v>
      </c>
      <c r="C1016">
        <v>1</v>
      </c>
      <c r="D1016">
        <v>13</v>
      </c>
      <c r="F1016">
        <v>1</v>
      </c>
      <c r="N1016">
        <v>1</v>
      </c>
      <c r="O1016">
        <v>1</v>
      </c>
    </row>
    <row r="1017" spans="1:15" x14ac:dyDescent="0.2">
      <c r="A1017" t="s">
        <v>6988</v>
      </c>
      <c r="B1017">
        <v>1</v>
      </c>
      <c r="C1017">
        <v>1</v>
      </c>
      <c r="D1017">
        <v>1</v>
      </c>
      <c r="F1017">
        <v>1</v>
      </c>
      <c r="N1017">
        <v>1</v>
      </c>
    </row>
    <row r="1018" spans="1:15" x14ac:dyDescent="0.2">
      <c r="A1018" t="s">
        <v>1049</v>
      </c>
      <c r="B1018">
        <v>1</v>
      </c>
      <c r="C1018">
        <v>1</v>
      </c>
      <c r="D1018">
        <v>1</v>
      </c>
      <c r="F1018">
        <v>1</v>
      </c>
      <c r="G1018">
        <v>1</v>
      </c>
      <c r="N1018">
        <v>1</v>
      </c>
      <c r="O1018">
        <v>1</v>
      </c>
    </row>
    <row r="1019" spans="1:15" x14ac:dyDescent="0.2">
      <c r="A1019" t="s">
        <v>534</v>
      </c>
      <c r="B1019">
        <v>1</v>
      </c>
      <c r="C1019">
        <v>1</v>
      </c>
      <c r="D1019">
        <v>1</v>
      </c>
      <c r="F1019">
        <v>1</v>
      </c>
      <c r="G1019">
        <v>1</v>
      </c>
      <c r="N1019">
        <v>1</v>
      </c>
      <c r="O1019">
        <v>1</v>
      </c>
    </row>
    <row r="1020" spans="1:15" x14ac:dyDescent="0.2">
      <c r="A1020" t="s">
        <v>5302</v>
      </c>
      <c r="B1020">
        <v>1</v>
      </c>
      <c r="C1020">
        <v>1</v>
      </c>
      <c r="D1020">
        <v>10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N1020">
        <v>1</v>
      </c>
      <c r="O1020">
        <v>1</v>
      </c>
    </row>
    <row r="1021" spans="1:15" x14ac:dyDescent="0.2">
      <c r="A1021" t="s">
        <v>2426</v>
      </c>
      <c r="B1021">
        <v>1</v>
      </c>
      <c r="C1021">
        <v>1</v>
      </c>
      <c r="D1021">
        <v>1</v>
      </c>
      <c r="F1021">
        <v>1</v>
      </c>
      <c r="M1021">
        <v>1</v>
      </c>
    </row>
    <row r="1022" spans="1:15" x14ac:dyDescent="0.2">
      <c r="A1022" t="s">
        <v>10144</v>
      </c>
      <c r="D1022">
        <v>1</v>
      </c>
      <c r="E1022">
        <v>4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N1022">
        <v>1</v>
      </c>
      <c r="O1022">
        <v>1</v>
      </c>
    </row>
    <row r="1023" spans="1:15" x14ac:dyDescent="0.2">
      <c r="A1023" t="s">
        <v>8615</v>
      </c>
      <c r="E1023">
        <v>5</v>
      </c>
    </row>
    <row r="1024" spans="1:15" x14ac:dyDescent="0.2">
      <c r="A1024" t="s">
        <v>2712</v>
      </c>
      <c r="E1024">
        <v>5</v>
      </c>
    </row>
    <row r="1025" spans="1:15" x14ac:dyDescent="0.2">
      <c r="A1025" t="s">
        <v>206</v>
      </c>
      <c r="B1025">
        <v>1</v>
      </c>
      <c r="C1025">
        <v>1</v>
      </c>
      <c r="D1025">
        <v>1</v>
      </c>
      <c r="F1025">
        <v>1</v>
      </c>
      <c r="G1025">
        <v>1</v>
      </c>
      <c r="N1025">
        <v>1</v>
      </c>
      <c r="O1025">
        <v>1</v>
      </c>
    </row>
    <row r="1026" spans="1:15" x14ac:dyDescent="0.2">
      <c r="A1026" t="s">
        <v>8542</v>
      </c>
      <c r="B1026">
        <v>1</v>
      </c>
      <c r="D1026">
        <v>2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N1026">
        <v>1</v>
      </c>
      <c r="O1026">
        <v>1</v>
      </c>
    </row>
    <row r="1027" spans="1:15" x14ac:dyDescent="0.2">
      <c r="A1027" t="s">
        <v>3286</v>
      </c>
      <c r="B1027">
        <v>1</v>
      </c>
      <c r="C1027">
        <v>1</v>
      </c>
      <c r="D1027">
        <v>11</v>
      </c>
      <c r="E1027">
        <v>1</v>
      </c>
      <c r="F1027">
        <v>1</v>
      </c>
      <c r="J1027">
        <v>1</v>
      </c>
      <c r="K1027">
        <v>1</v>
      </c>
      <c r="L1027">
        <v>1</v>
      </c>
      <c r="N1027">
        <v>1</v>
      </c>
    </row>
    <row r="1028" spans="1:15" x14ac:dyDescent="0.2">
      <c r="A1028" t="s">
        <v>6617</v>
      </c>
      <c r="C1028">
        <v>1</v>
      </c>
      <c r="D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</row>
    <row r="1029" spans="1:15" x14ac:dyDescent="0.2">
      <c r="A1029" t="s">
        <v>7302</v>
      </c>
      <c r="B1029">
        <v>1</v>
      </c>
      <c r="C1029">
        <v>1</v>
      </c>
      <c r="D1029">
        <v>5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N1029">
        <v>1</v>
      </c>
      <c r="O1029">
        <v>1</v>
      </c>
    </row>
    <row r="1030" spans="1:15" x14ac:dyDescent="0.2">
      <c r="A1030" t="s">
        <v>8246</v>
      </c>
      <c r="E1030">
        <v>6</v>
      </c>
    </row>
    <row r="1031" spans="1:15" x14ac:dyDescent="0.2">
      <c r="A1031" t="s">
        <v>2888</v>
      </c>
      <c r="B1031">
        <v>1</v>
      </c>
      <c r="D1031">
        <v>2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N1031">
        <v>1</v>
      </c>
      <c r="O1031">
        <v>1</v>
      </c>
    </row>
    <row r="1032" spans="1:15" x14ac:dyDescent="0.2">
      <c r="A1032" t="s">
        <v>3300</v>
      </c>
      <c r="B1032">
        <v>1</v>
      </c>
      <c r="D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N1032">
        <v>1</v>
      </c>
      <c r="O1032">
        <v>1</v>
      </c>
    </row>
    <row r="1033" spans="1:15" x14ac:dyDescent="0.2">
      <c r="A1033" t="s">
        <v>8653</v>
      </c>
      <c r="C1033">
        <v>1</v>
      </c>
      <c r="D1033">
        <v>1</v>
      </c>
      <c r="E1033">
        <v>4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</row>
    <row r="1034" spans="1:15" x14ac:dyDescent="0.2">
      <c r="A1034" t="s">
        <v>4350</v>
      </c>
      <c r="B1034">
        <v>1</v>
      </c>
      <c r="C1034">
        <v>1</v>
      </c>
      <c r="D1034">
        <v>1</v>
      </c>
      <c r="F1034">
        <v>1</v>
      </c>
      <c r="G1034">
        <v>1</v>
      </c>
      <c r="N1034">
        <v>1</v>
      </c>
      <c r="O1034">
        <v>1</v>
      </c>
    </row>
    <row r="1035" spans="1:15" x14ac:dyDescent="0.2">
      <c r="A1035" t="s">
        <v>4201</v>
      </c>
      <c r="B1035">
        <v>1</v>
      </c>
      <c r="C1035">
        <v>1</v>
      </c>
      <c r="D1035">
        <v>1</v>
      </c>
      <c r="F1035">
        <v>1</v>
      </c>
      <c r="G1035">
        <v>1</v>
      </c>
      <c r="N1035">
        <v>1</v>
      </c>
      <c r="O1035">
        <v>1</v>
      </c>
    </row>
    <row r="1036" spans="1:15" x14ac:dyDescent="0.2">
      <c r="A1036" t="s">
        <v>9816</v>
      </c>
      <c r="C1036">
        <v>1</v>
      </c>
      <c r="D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</row>
    <row r="1037" spans="1:15" x14ac:dyDescent="0.2">
      <c r="A1037" t="s">
        <v>3411</v>
      </c>
      <c r="E1037">
        <v>15</v>
      </c>
    </row>
    <row r="1038" spans="1:15" x14ac:dyDescent="0.2">
      <c r="A1038" t="s">
        <v>4929</v>
      </c>
      <c r="B1038">
        <v>1</v>
      </c>
      <c r="C1038">
        <v>2</v>
      </c>
      <c r="D1038">
        <v>17</v>
      </c>
      <c r="F1038">
        <v>1</v>
      </c>
      <c r="G1038">
        <v>1</v>
      </c>
      <c r="H1038">
        <v>1</v>
      </c>
      <c r="I1038">
        <v>1</v>
      </c>
      <c r="N1038">
        <v>1</v>
      </c>
      <c r="O1038">
        <v>1</v>
      </c>
    </row>
    <row r="1039" spans="1:15" x14ac:dyDescent="0.2">
      <c r="A1039" t="s">
        <v>6593</v>
      </c>
      <c r="B1039">
        <v>1</v>
      </c>
      <c r="D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N1039">
        <v>1</v>
      </c>
      <c r="O1039">
        <v>1</v>
      </c>
    </row>
    <row r="1040" spans="1:15" x14ac:dyDescent="0.2">
      <c r="A1040" t="s">
        <v>8451</v>
      </c>
      <c r="E1040">
        <v>5</v>
      </c>
    </row>
    <row r="1041" spans="1:15" x14ac:dyDescent="0.2">
      <c r="A1041" t="s">
        <v>4440</v>
      </c>
      <c r="B1041">
        <v>1</v>
      </c>
      <c r="C1041">
        <v>1</v>
      </c>
      <c r="D1041">
        <v>24</v>
      </c>
      <c r="F1041">
        <v>1</v>
      </c>
      <c r="N1041">
        <v>1</v>
      </c>
    </row>
    <row r="1042" spans="1:15" x14ac:dyDescent="0.2">
      <c r="A1042" t="s">
        <v>9375</v>
      </c>
      <c r="B1042">
        <v>1</v>
      </c>
      <c r="D1042">
        <v>2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N1042">
        <v>1</v>
      </c>
      <c r="O1042">
        <v>1</v>
      </c>
    </row>
    <row r="1043" spans="1:15" x14ac:dyDescent="0.2">
      <c r="A1043" t="s">
        <v>6561</v>
      </c>
      <c r="C1043">
        <v>1</v>
      </c>
      <c r="D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</row>
    <row r="1044" spans="1:15" x14ac:dyDescent="0.2">
      <c r="A1044" t="s">
        <v>6716</v>
      </c>
      <c r="B1044">
        <v>1</v>
      </c>
      <c r="D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N1044">
        <v>1</v>
      </c>
      <c r="O1044">
        <v>1</v>
      </c>
    </row>
    <row r="1045" spans="1:15" x14ac:dyDescent="0.2">
      <c r="A1045" t="s">
        <v>4931</v>
      </c>
      <c r="B1045">
        <v>1</v>
      </c>
      <c r="C1045">
        <v>1</v>
      </c>
      <c r="D1045">
        <v>3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N1045">
        <v>1</v>
      </c>
      <c r="O1045">
        <v>1</v>
      </c>
    </row>
    <row r="1046" spans="1:15" x14ac:dyDescent="0.2">
      <c r="A1046" t="s">
        <v>9087</v>
      </c>
      <c r="B1046">
        <v>1</v>
      </c>
      <c r="D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N1046">
        <v>1</v>
      </c>
      <c r="O1046">
        <v>1</v>
      </c>
    </row>
    <row r="1047" spans="1:15" x14ac:dyDescent="0.2">
      <c r="A1047" t="s">
        <v>7854</v>
      </c>
      <c r="B1047">
        <v>1</v>
      </c>
      <c r="C1047">
        <v>2</v>
      </c>
      <c r="D1047">
        <v>17</v>
      </c>
      <c r="F1047">
        <v>1</v>
      </c>
      <c r="G1047">
        <v>1</v>
      </c>
      <c r="H1047">
        <v>1</v>
      </c>
      <c r="I1047">
        <v>1</v>
      </c>
      <c r="N1047">
        <v>1</v>
      </c>
      <c r="O1047">
        <v>1</v>
      </c>
    </row>
    <row r="1048" spans="1:15" x14ac:dyDescent="0.2">
      <c r="A1048" t="s">
        <v>4195</v>
      </c>
      <c r="B1048">
        <v>1</v>
      </c>
      <c r="C1048">
        <v>2</v>
      </c>
      <c r="D1048">
        <v>6</v>
      </c>
      <c r="F1048">
        <v>1</v>
      </c>
      <c r="G1048">
        <v>1</v>
      </c>
      <c r="H1048">
        <v>1</v>
      </c>
      <c r="I1048">
        <v>1</v>
      </c>
      <c r="J1048">
        <v>1</v>
      </c>
      <c r="N1048">
        <v>1</v>
      </c>
      <c r="O1048">
        <v>1</v>
      </c>
    </row>
    <row r="1049" spans="1:15" x14ac:dyDescent="0.2">
      <c r="A1049" t="s">
        <v>5105</v>
      </c>
      <c r="B1049">
        <v>1</v>
      </c>
      <c r="C1049">
        <v>1</v>
      </c>
      <c r="D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N1049">
        <v>1</v>
      </c>
      <c r="O1049">
        <v>1</v>
      </c>
    </row>
    <row r="1050" spans="1:15" x14ac:dyDescent="0.2">
      <c r="A1050" t="s">
        <v>1568</v>
      </c>
      <c r="B1050">
        <v>1</v>
      </c>
      <c r="C1050">
        <v>1</v>
      </c>
      <c r="D1050">
        <v>9</v>
      </c>
      <c r="E1050">
        <v>1</v>
      </c>
      <c r="F1050">
        <v>1</v>
      </c>
      <c r="G1050">
        <v>1</v>
      </c>
      <c r="H1050">
        <v>1</v>
      </c>
      <c r="M1050">
        <v>1</v>
      </c>
      <c r="N1050">
        <v>1</v>
      </c>
      <c r="O1050">
        <v>1</v>
      </c>
    </row>
    <row r="1051" spans="1:15" x14ac:dyDescent="0.2">
      <c r="A1051" t="s">
        <v>5897</v>
      </c>
      <c r="B1051">
        <v>1</v>
      </c>
      <c r="D1051">
        <v>6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N1051">
        <v>1</v>
      </c>
      <c r="O1051">
        <v>1</v>
      </c>
    </row>
    <row r="1052" spans="1:15" x14ac:dyDescent="0.2">
      <c r="A1052" t="s">
        <v>1188</v>
      </c>
      <c r="B1052">
        <v>1</v>
      </c>
      <c r="C1052">
        <v>1</v>
      </c>
      <c r="D1052">
        <v>9</v>
      </c>
      <c r="F1052">
        <v>1</v>
      </c>
      <c r="N1052">
        <v>1</v>
      </c>
    </row>
    <row r="1053" spans="1:15" x14ac:dyDescent="0.2">
      <c r="A1053" t="s">
        <v>10280</v>
      </c>
      <c r="D1053">
        <v>1</v>
      </c>
      <c r="E1053">
        <v>4</v>
      </c>
      <c r="K1053">
        <v>1</v>
      </c>
      <c r="L1053">
        <v>1</v>
      </c>
    </row>
    <row r="1054" spans="1:15" x14ac:dyDescent="0.2">
      <c r="A1054" t="s">
        <v>317</v>
      </c>
      <c r="B1054">
        <v>1</v>
      </c>
      <c r="C1054">
        <v>1</v>
      </c>
      <c r="D1054">
        <v>2</v>
      </c>
      <c r="F1054">
        <v>1</v>
      </c>
      <c r="G1054">
        <v>1</v>
      </c>
      <c r="H1054">
        <v>1</v>
      </c>
      <c r="M1054">
        <v>1</v>
      </c>
      <c r="N1054">
        <v>1</v>
      </c>
      <c r="O1054">
        <v>1</v>
      </c>
    </row>
    <row r="1055" spans="1:15" x14ac:dyDescent="0.2">
      <c r="A1055" t="s">
        <v>9046</v>
      </c>
      <c r="B1055">
        <v>1</v>
      </c>
      <c r="D1055">
        <v>2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N1055">
        <v>1</v>
      </c>
      <c r="O1055">
        <v>1</v>
      </c>
    </row>
    <row r="1056" spans="1:15" x14ac:dyDescent="0.2">
      <c r="A1056" t="s">
        <v>5390</v>
      </c>
      <c r="B1056">
        <v>1</v>
      </c>
      <c r="C1056">
        <v>1</v>
      </c>
      <c r="D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N1056">
        <v>1</v>
      </c>
      <c r="O1056">
        <v>1</v>
      </c>
    </row>
    <row r="1057" spans="1:15" x14ac:dyDescent="0.2">
      <c r="A1057" t="s">
        <v>3968</v>
      </c>
      <c r="E1057">
        <v>5</v>
      </c>
    </row>
    <row r="1058" spans="1:15" x14ac:dyDescent="0.2">
      <c r="A1058" t="s">
        <v>3294</v>
      </c>
      <c r="B1058">
        <v>1</v>
      </c>
      <c r="C1058">
        <v>1</v>
      </c>
      <c r="D1058">
        <v>1</v>
      </c>
      <c r="F1058">
        <v>1</v>
      </c>
      <c r="M1058">
        <v>1</v>
      </c>
    </row>
    <row r="1059" spans="1:15" x14ac:dyDescent="0.2">
      <c r="A1059" t="s">
        <v>1885</v>
      </c>
      <c r="B1059">
        <v>1</v>
      </c>
      <c r="C1059">
        <v>1</v>
      </c>
      <c r="D1059">
        <v>1</v>
      </c>
      <c r="F1059">
        <v>1</v>
      </c>
      <c r="M1059">
        <v>1</v>
      </c>
      <c r="N1059">
        <v>1</v>
      </c>
      <c r="O1059">
        <v>1</v>
      </c>
    </row>
    <row r="1060" spans="1:15" x14ac:dyDescent="0.2">
      <c r="A1060" t="s">
        <v>5977</v>
      </c>
      <c r="B1060">
        <v>1</v>
      </c>
      <c r="C1060">
        <v>1</v>
      </c>
      <c r="D1060">
        <v>5</v>
      </c>
      <c r="F1060">
        <v>1</v>
      </c>
      <c r="M1060">
        <v>1</v>
      </c>
      <c r="N1060">
        <v>1</v>
      </c>
      <c r="O1060">
        <v>1</v>
      </c>
    </row>
    <row r="1061" spans="1:15" x14ac:dyDescent="0.2">
      <c r="A1061" t="s">
        <v>218</v>
      </c>
      <c r="B1061">
        <v>1</v>
      </c>
      <c r="C1061">
        <v>1</v>
      </c>
      <c r="D1061">
        <v>1</v>
      </c>
      <c r="F1061">
        <v>1</v>
      </c>
      <c r="M1061">
        <v>1</v>
      </c>
      <c r="N1061">
        <v>1</v>
      </c>
      <c r="O1061">
        <v>1</v>
      </c>
    </row>
    <row r="1062" spans="1:15" x14ac:dyDescent="0.2">
      <c r="A1062" t="s">
        <v>9097</v>
      </c>
      <c r="B1062">
        <v>1</v>
      </c>
      <c r="D1062">
        <v>25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N1062">
        <v>1</v>
      </c>
      <c r="O1062">
        <v>1</v>
      </c>
    </row>
    <row r="1063" spans="1:15" x14ac:dyDescent="0.2">
      <c r="A1063" t="s">
        <v>4458</v>
      </c>
      <c r="B1063">
        <v>1</v>
      </c>
      <c r="D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N1063">
        <v>1</v>
      </c>
      <c r="O1063">
        <v>1</v>
      </c>
    </row>
    <row r="1064" spans="1:15" x14ac:dyDescent="0.2">
      <c r="A1064" s="19" t="s">
        <v>4482</v>
      </c>
      <c r="B1064">
        <v>1</v>
      </c>
      <c r="C1064">
        <v>1</v>
      </c>
      <c r="D1064">
        <v>1</v>
      </c>
      <c r="F1064">
        <v>1</v>
      </c>
      <c r="G1064">
        <v>1</v>
      </c>
      <c r="N1064">
        <v>1</v>
      </c>
      <c r="O1064">
        <v>1</v>
      </c>
    </row>
    <row r="1065" spans="1:15" x14ac:dyDescent="0.2">
      <c r="A1065" s="19" t="s">
        <v>3277</v>
      </c>
      <c r="E1065">
        <v>6</v>
      </c>
    </row>
    <row r="1066" spans="1:15" x14ac:dyDescent="0.2">
      <c r="A1066" t="s">
        <v>6976</v>
      </c>
      <c r="B1066">
        <v>1</v>
      </c>
      <c r="C1066">
        <v>1</v>
      </c>
      <c r="D1066">
        <v>16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N1066">
        <v>1</v>
      </c>
      <c r="O1066">
        <v>1</v>
      </c>
    </row>
    <row r="1067" spans="1:15" x14ac:dyDescent="0.2">
      <c r="A1067" t="s">
        <v>6828</v>
      </c>
      <c r="B1067">
        <v>1</v>
      </c>
      <c r="D1067">
        <v>4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N1067">
        <v>1</v>
      </c>
      <c r="O1067">
        <v>1</v>
      </c>
    </row>
    <row r="1068" spans="1:15" x14ac:dyDescent="0.2">
      <c r="A1068" t="s">
        <v>4917</v>
      </c>
      <c r="B1068">
        <v>1</v>
      </c>
      <c r="C1068">
        <v>1</v>
      </c>
      <c r="D1068">
        <v>1</v>
      </c>
      <c r="F1068">
        <v>1</v>
      </c>
      <c r="G1068">
        <v>1</v>
      </c>
      <c r="H1068">
        <v>1</v>
      </c>
      <c r="I1068">
        <v>1</v>
      </c>
      <c r="N1068">
        <v>1</v>
      </c>
      <c r="O1068">
        <v>1</v>
      </c>
    </row>
    <row r="1069" spans="1:15" x14ac:dyDescent="0.2">
      <c r="A1069" t="s">
        <v>2700</v>
      </c>
      <c r="E1069">
        <v>5</v>
      </c>
    </row>
    <row r="1070" spans="1:15" x14ac:dyDescent="0.2">
      <c r="A1070" t="s">
        <v>8974</v>
      </c>
      <c r="C1070">
        <v>1</v>
      </c>
      <c r="D1070">
        <v>11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</row>
    <row r="1071" spans="1:15" x14ac:dyDescent="0.2">
      <c r="A1071" t="s">
        <v>9749</v>
      </c>
      <c r="B1071">
        <v>1</v>
      </c>
      <c r="D1071">
        <v>6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N1071">
        <v>1</v>
      </c>
      <c r="O1071">
        <v>1</v>
      </c>
    </row>
    <row r="1072" spans="1:15" x14ac:dyDescent="0.2">
      <c r="A1072" t="s">
        <v>2007</v>
      </c>
      <c r="B1072">
        <v>1</v>
      </c>
      <c r="C1072">
        <v>1</v>
      </c>
      <c r="D1072">
        <v>8</v>
      </c>
      <c r="F1072">
        <v>1</v>
      </c>
      <c r="G1072">
        <v>1</v>
      </c>
      <c r="H1072">
        <v>1</v>
      </c>
      <c r="N1072">
        <v>1</v>
      </c>
      <c r="O1072">
        <v>1</v>
      </c>
    </row>
    <row r="1073" spans="1:15" x14ac:dyDescent="0.2">
      <c r="A1073" t="s">
        <v>6738</v>
      </c>
      <c r="B1073">
        <v>1</v>
      </c>
      <c r="D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N1073">
        <v>1</v>
      </c>
      <c r="O1073">
        <v>1</v>
      </c>
    </row>
    <row r="1074" spans="1:15" x14ac:dyDescent="0.2">
      <c r="A1074" t="s">
        <v>7243</v>
      </c>
      <c r="B1074">
        <v>1</v>
      </c>
      <c r="C1074">
        <v>1</v>
      </c>
      <c r="D1074">
        <v>12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N1074">
        <v>1</v>
      </c>
      <c r="O1074">
        <v>1</v>
      </c>
    </row>
    <row r="1075" spans="1:15" x14ac:dyDescent="0.2">
      <c r="A1075" t="s">
        <v>10065</v>
      </c>
      <c r="E1075">
        <v>6</v>
      </c>
    </row>
    <row r="1076" spans="1:15" x14ac:dyDescent="0.2">
      <c r="A1076" t="s">
        <v>2844</v>
      </c>
      <c r="B1076">
        <v>1</v>
      </c>
      <c r="D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N1076">
        <v>1</v>
      </c>
      <c r="O1076">
        <v>1</v>
      </c>
    </row>
    <row r="1077" spans="1:15" x14ac:dyDescent="0.2">
      <c r="A1077" t="s">
        <v>8646</v>
      </c>
      <c r="B1077">
        <v>1</v>
      </c>
      <c r="D1077">
        <v>2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N1077">
        <v>1</v>
      </c>
      <c r="O1077">
        <v>1</v>
      </c>
    </row>
    <row r="1078" spans="1:15" x14ac:dyDescent="0.2">
      <c r="A1078" t="s">
        <v>4344</v>
      </c>
      <c r="B1078">
        <v>1</v>
      </c>
      <c r="C1078">
        <v>1</v>
      </c>
      <c r="D1078">
        <v>20</v>
      </c>
      <c r="F1078">
        <v>1</v>
      </c>
      <c r="G1078">
        <v>1</v>
      </c>
      <c r="N1078">
        <v>1</v>
      </c>
      <c r="O1078">
        <v>1</v>
      </c>
    </row>
    <row r="1079" spans="1:15" x14ac:dyDescent="0.2">
      <c r="A1079" t="s">
        <v>3249</v>
      </c>
      <c r="B1079">
        <v>1</v>
      </c>
      <c r="C1079">
        <v>1</v>
      </c>
      <c r="D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N1079">
        <v>1</v>
      </c>
      <c r="O1079">
        <v>1</v>
      </c>
    </row>
    <row r="1080" spans="1:15" x14ac:dyDescent="0.2">
      <c r="A1080" t="s">
        <v>8935</v>
      </c>
      <c r="B1080">
        <v>1</v>
      </c>
      <c r="D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N1080">
        <v>1</v>
      </c>
      <c r="O1080">
        <v>1</v>
      </c>
    </row>
    <row r="1081" spans="1:15" x14ac:dyDescent="0.2">
      <c r="A1081" t="s">
        <v>9219</v>
      </c>
      <c r="B1081">
        <v>1</v>
      </c>
      <c r="D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N1081">
        <v>1</v>
      </c>
      <c r="O1081">
        <v>1</v>
      </c>
    </row>
    <row r="1082" spans="1:15" x14ac:dyDescent="0.2">
      <c r="A1082" t="s">
        <v>3462</v>
      </c>
      <c r="B1082">
        <v>1</v>
      </c>
      <c r="C1082">
        <v>1</v>
      </c>
      <c r="D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N1082">
        <v>1</v>
      </c>
      <c r="O1082">
        <v>1</v>
      </c>
    </row>
    <row r="1083" spans="1:15" x14ac:dyDescent="0.2">
      <c r="A1083" t="s">
        <v>6833</v>
      </c>
      <c r="B1083">
        <v>1</v>
      </c>
      <c r="D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N1083">
        <v>1</v>
      </c>
      <c r="O1083">
        <v>1</v>
      </c>
    </row>
    <row r="1084" spans="1:15" x14ac:dyDescent="0.2">
      <c r="A1084" t="s">
        <v>10042</v>
      </c>
      <c r="E1084">
        <v>6</v>
      </c>
    </row>
    <row r="1085" spans="1:15" x14ac:dyDescent="0.2">
      <c r="A1085" t="s">
        <v>6022</v>
      </c>
      <c r="B1085">
        <v>1</v>
      </c>
      <c r="D1085">
        <v>3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N1085">
        <v>1</v>
      </c>
      <c r="O1085">
        <v>1</v>
      </c>
    </row>
    <row r="1086" spans="1:15" x14ac:dyDescent="0.2">
      <c r="A1086" t="s">
        <v>5923</v>
      </c>
      <c r="B1086">
        <v>1</v>
      </c>
      <c r="C1086">
        <v>1</v>
      </c>
      <c r="D1086">
        <v>1</v>
      </c>
      <c r="F1086">
        <v>1</v>
      </c>
      <c r="M1086">
        <v>1</v>
      </c>
    </row>
    <row r="1087" spans="1:15" x14ac:dyDescent="0.2">
      <c r="A1087" t="s">
        <v>8910</v>
      </c>
      <c r="B1087">
        <v>1</v>
      </c>
      <c r="D1087">
        <v>3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N1087">
        <v>1</v>
      </c>
      <c r="O1087">
        <v>1</v>
      </c>
    </row>
    <row r="1088" spans="1:15" x14ac:dyDescent="0.2">
      <c r="A1088" t="s">
        <v>2414</v>
      </c>
      <c r="E1088">
        <v>4</v>
      </c>
      <c r="L1088">
        <v>1</v>
      </c>
    </row>
    <row r="1089" spans="1:15" x14ac:dyDescent="0.2">
      <c r="A1089" t="s">
        <v>4104</v>
      </c>
      <c r="B1089">
        <v>1</v>
      </c>
      <c r="C1089">
        <v>1</v>
      </c>
      <c r="D1089">
        <v>7</v>
      </c>
      <c r="E1089">
        <v>1</v>
      </c>
      <c r="F1089">
        <v>1</v>
      </c>
      <c r="G1089">
        <v>1</v>
      </c>
      <c r="H1089">
        <v>1</v>
      </c>
      <c r="I1089">
        <v>1</v>
      </c>
      <c r="N1089">
        <v>1</v>
      </c>
      <c r="O1089">
        <v>1</v>
      </c>
    </row>
    <row r="1090" spans="1:15" x14ac:dyDescent="0.2">
      <c r="A1090" t="s">
        <v>1176</v>
      </c>
      <c r="B1090">
        <v>1</v>
      </c>
      <c r="C1090">
        <v>1</v>
      </c>
      <c r="D1090">
        <v>8</v>
      </c>
      <c r="F1090">
        <v>1</v>
      </c>
      <c r="G1090">
        <v>1</v>
      </c>
      <c r="H1090">
        <v>1</v>
      </c>
      <c r="M1090">
        <v>1</v>
      </c>
      <c r="N1090">
        <v>1</v>
      </c>
      <c r="O1090">
        <v>1</v>
      </c>
    </row>
    <row r="1091" spans="1:15" x14ac:dyDescent="0.2">
      <c r="A1091" t="s">
        <v>461</v>
      </c>
      <c r="B1091">
        <v>1</v>
      </c>
      <c r="C1091">
        <v>1</v>
      </c>
      <c r="D1091">
        <v>1</v>
      </c>
      <c r="F1091">
        <v>1</v>
      </c>
      <c r="M1091">
        <v>1</v>
      </c>
      <c r="N1091">
        <v>1</v>
      </c>
      <c r="O1091">
        <v>1</v>
      </c>
    </row>
    <row r="1092" spans="1:15" x14ac:dyDescent="0.2">
      <c r="A1092" t="s">
        <v>9912</v>
      </c>
      <c r="D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</row>
    <row r="1093" spans="1:15" x14ac:dyDescent="0.2">
      <c r="A1093" t="s">
        <v>10433</v>
      </c>
      <c r="C1093">
        <v>1</v>
      </c>
      <c r="D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</row>
    <row r="1094" spans="1:15" x14ac:dyDescent="0.2">
      <c r="A1094" t="s">
        <v>7721</v>
      </c>
      <c r="C1094">
        <v>1</v>
      </c>
      <c r="D1094">
        <v>3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</row>
    <row r="1095" spans="1:15" x14ac:dyDescent="0.2">
      <c r="A1095" t="s">
        <v>6434</v>
      </c>
      <c r="B1095">
        <v>1</v>
      </c>
      <c r="C1095">
        <v>1</v>
      </c>
      <c r="D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</row>
    <row r="1096" spans="1:15" x14ac:dyDescent="0.2">
      <c r="A1096" s="19" t="s">
        <v>55</v>
      </c>
      <c r="B1096">
        <v>1</v>
      </c>
      <c r="C1096">
        <v>1</v>
      </c>
      <c r="D1096">
        <v>1</v>
      </c>
      <c r="F1096">
        <v>1</v>
      </c>
      <c r="G1096">
        <v>1</v>
      </c>
      <c r="H1096">
        <v>1</v>
      </c>
      <c r="M1096">
        <v>1</v>
      </c>
      <c r="N1096">
        <v>1</v>
      </c>
      <c r="O1096">
        <v>1</v>
      </c>
    </row>
    <row r="1097" spans="1:15" x14ac:dyDescent="0.2">
      <c r="A1097" t="s">
        <v>8826</v>
      </c>
      <c r="C1097">
        <v>1</v>
      </c>
      <c r="D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</row>
    <row r="1098" spans="1:15" x14ac:dyDescent="0.2">
      <c r="A1098" t="s">
        <v>6244</v>
      </c>
      <c r="B1098">
        <v>1</v>
      </c>
      <c r="C1098">
        <v>1</v>
      </c>
      <c r="D1098">
        <v>22</v>
      </c>
      <c r="F1098">
        <v>1</v>
      </c>
      <c r="G1098">
        <v>1</v>
      </c>
      <c r="N1098">
        <v>1</v>
      </c>
      <c r="O1098">
        <v>1</v>
      </c>
    </row>
    <row r="1099" spans="1:15" x14ac:dyDescent="0.2">
      <c r="A1099" t="s">
        <v>989</v>
      </c>
      <c r="B1099">
        <v>1</v>
      </c>
      <c r="C1099">
        <v>1</v>
      </c>
      <c r="D1099">
        <v>1</v>
      </c>
      <c r="F1099">
        <v>1</v>
      </c>
      <c r="M1099">
        <v>1</v>
      </c>
    </row>
    <row r="1100" spans="1:15" x14ac:dyDescent="0.2">
      <c r="A1100" t="s">
        <v>9061</v>
      </c>
      <c r="C1100">
        <v>1</v>
      </c>
      <c r="D1100">
        <v>17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</row>
    <row r="1101" spans="1:15" x14ac:dyDescent="0.2">
      <c r="A1101" t="s">
        <v>10346</v>
      </c>
      <c r="C1101">
        <v>1</v>
      </c>
      <c r="D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</row>
    <row r="1102" spans="1:15" x14ac:dyDescent="0.2">
      <c r="A1102" t="s">
        <v>4986</v>
      </c>
      <c r="B1102">
        <v>1</v>
      </c>
      <c r="D1102">
        <v>10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N1102">
        <v>1</v>
      </c>
      <c r="O1102">
        <v>1</v>
      </c>
    </row>
    <row r="1103" spans="1:15" x14ac:dyDescent="0.2">
      <c r="A1103" t="s">
        <v>9652</v>
      </c>
      <c r="C1103">
        <v>1</v>
      </c>
      <c r="D1103">
        <v>111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</row>
    <row r="1104" spans="1:15" x14ac:dyDescent="0.2">
      <c r="A1104" t="s">
        <v>7267</v>
      </c>
      <c r="B1104">
        <v>1</v>
      </c>
      <c r="D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N1104">
        <v>1</v>
      </c>
      <c r="O1104">
        <v>1</v>
      </c>
    </row>
    <row r="1105" spans="1:15" x14ac:dyDescent="0.2">
      <c r="A1105" t="s">
        <v>802</v>
      </c>
      <c r="B1105">
        <v>1</v>
      </c>
      <c r="C1105">
        <v>1</v>
      </c>
      <c r="D1105">
        <v>1</v>
      </c>
      <c r="F1105">
        <v>1</v>
      </c>
      <c r="G1105">
        <v>1</v>
      </c>
      <c r="H1105">
        <v>1</v>
      </c>
      <c r="M1105">
        <v>1</v>
      </c>
      <c r="N1105">
        <v>1</v>
      </c>
      <c r="O1105">
        <v>1</v>
      </c>
    </row>
    <row r="1106" spans="1:15" x14ac:dyDescent="0.2">
      <c r="A1106" t="s">
        <v>3592</v>
      </c>
      <c r="B1106">
        <v>1</v>
      </c>
      <c r="C1106">
        <v>1</v>
      </c>
      <c r="D1106">
        <v>1</v>
      </c>
      <c r="F1106">
        <v>1</v>
      </c>
      <c r="G1106">
        <v>1</v>
      </c>
      <c r="N1106">
        <v>1</v>
      </c>
      <c r="O1106">
        <v>1</v>
      </c>
    </row>
    <row r="1107" spans="1:15" x14ac:dyDescent="0.2">
      <c r="A1107" t="s">
        <v>5326</v>
      </c>
      <c r="B1107">
        <v>1</v>
      </c>
      <c r="C1107">
        <v>1</v>
      </c>
      <c r="D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N1107">
        <v>1</v>
      </c>
      <c r="O1107">
        <v>1</v>
      </c>
    </row>
    <row r="1108" spans="1:15" x14ac:dyDescent="0.2">
      <c r="A1108" t="s">
        <v>8082</v>
      </c>
      <c r="C1108">
        <v>1</v>
      </c>
      <c r="D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</row>
    <row r="1109" spans="1:15" x14ac:dyDescent="0.2">
      <c r="A1109" t="s">
        <v>9918</v>
      </c>
      <c r="D1109">
        <v>1</v>
      </c>
      <c r="E1109">
        <v>3</v>
      </c>
      <c r="K1109">
        <v>1</v>
      </c>
      <c r="L1109">
        <v>1</v>
      </c>
    </row>
    <row r="1110" spans="1:15" x14ac:dyDescent="0.2">
      <c r="A1110" t="s">
        <v>600</v>
      </c>
      <c r="B1110">
        <v>1</v>
      </c>
      <c r="C1110">
        <v>1</v>
      </c>
      <c r="D1110">
        <v>1</v>
      </c>
      <c r="F1110">
        <v>1</v>
      </c>
      <c r="G1110">
        <v>1</v>
      </c>
      <c r="H1110">
        <v>1</v>
      </c>
      <c r="M1110">
        <v>1</v>
      </c>
      <c r="N1110">
        <v>1</v>
      </c>
      <c r="O1110">
        <v>1</v>
      </c>
    </row>
    <row r="1111" spans="1:15" x14ac:dyDescent="0.2">
      <c r="A1111" t="s">
        <v>9760</v>
      </c>
      <c r="B1111">
        <v>1</v>
      </c>
      <c r="D1111">
        <v>6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N1111">
        <v>1</v>
      </c>
      <c r="O1111">
        <v>1</v>
      </c>
    </row>
    <row r="1112" spans="1:15" x14ac:dyDescent="0.2">
      <c r="A1112" t="s">
        <v>121</v>
      </c>
      <c r="B1112">
        <v>1</v>
      </c>
      <c r="C1112">
        <v>1</v>
      </c>
      <c r="D1112">
        <v>1</v>
      </c>
      <c r="F1112">
        <v>1</v>
      </c>
      <c r="G1112">
        <v>1</v>
      </c>
      <c r="N1112">
        <v>1</v>
      </c>
      <c r="O1112">
        <v>1</v>
      </c>
    </row>
    <row r="1113" spans="1:15" x14ac:dyDescent="0.2">
      <c r="A1113" t="s">
        <v>5306</v>
      </c>
      <c r="B1113">
        <v>1</v>
      </c>
      <c r="D1113">
        <v>5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N1113">
        <v>1</v>
      </c>
      <c r="O1113">
        <v>1</v>
      </c>
    </row>
    <row r="1114" spans="1:15" x14ac:dyDescent="0.2">
      <c r="A1114" t="s">
        <v>8902</v>
      </c>
      <c r="C1114">
        <v>1</v>
      </c>
      <c r="D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</row>
    <row r="1115" spans="1:15" x14ac:dyDescent="0.2">
      <c r="A1115" t="s">
        <v>4589</v>
      </c>
      <c r="E1115">
        <v>5</v>
      </c>
    </row>
    <row r="1116" spans="1:15" x14ac:dyDescent="0.2">
      <c r="A1116" t="s">
        <v>1127</v>
      </c>
      <c r="B1116">
        <v>1</v>
      </c>
      <c r="C1116">
        <v>1</v>
      </c>
      <c r="D1116">
        <v>1</v>
      </c>
      <c r="F1116">
        <v>1</v>
      </c>
      <c r="N1116">
        <v>1</v>
      </c>
    </row>
    <row r="1117" spans="1:15" x14ac:dyDescent="0.2">
      <c r="A1117" t="s">
        <v>8850</v>
      </c>
      <c r="B1117">
        <v>1</v>
      </c>
      <c r="C1117">
        <v>1</v>
      </c>
      <c r="D1117">
        <v>19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N1117">
        <v>1</v>
      </c>
      <c r="O1117">
        <v>1</v>
      </c>
    </row>
    <row r="1118" spans="1:15" x14ac:dyDescent="0.2">
      <c r="A1118" t="s">
        <v>8477</v>
      </c>
      <c r="E1118">
        <v>6</v>
      </c>
    </row>
    <row r="1119" spans="1:15" x14ac:dyDescent="0.2">
      <c r="A1119" t="s">
        <v>1298</v>
      </c>
      <c r="E1119">
        <v>4</v>
      </c>
      <c r="L1119">
        <v>1</v>
      </c>
    </row>
    <row r="1120" spans="1:15" x14ac:dyDescent="0.2">
      <c r="A1120" t="s">
        <v>5304</v>
      </c>
      <c r="B1120">
        <v>1</v>
      </c>
      <c r="C1120">
        <v>1</v>
      </c>
      <c r="D1120">
        <v>1</v>
      </c>
      <c r="F1120">
        <v>1</v>
      </c>
      <c r="G1120">
        <v>1</v>
      </c>
      <c r="H1120">
        <v>1</v>
      </c>
      <c r="I1120">
        <v>1</v>
      </c>
      <c r="N1120">
        <v>1</v>
      </c>
      <c r="O1120">
        <v>1</v>
      </c>
    </row>
    <row r="1121" spans="1:15" x14ac:dyDescent="0.2">
      <c r="A1121" t="s">
        <v>10072</v>
      </c>
      <c r="E1121">
        <v>5</v>
      </c>
    </row>
    <row r="1122" spans="1:15" x14ac:dyDescent="0.2">
      <c r="A1122" t="s">
        <v>8402</v>
      </c>
      <c r="E1122">
        <v>5</v>
      </c>
    </row>
    <row r="1123" spans="1:15" x14ac:dyDescent="0.2">
      <c r="A1123" t="s">
        <v>9178</v>
      </c>
      <c r="B1123">
        <v>1</v>
      </c>
      <c r="D1123">
        <v>4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N1123">
        <v>1</v>
      </c>
      <c r="O1123">
        <v>1</v>
      </c>
    </row>
    <row r="1124" spans="1:15" x14ac:dyDescent="0.2">
      <c r="A1124" t="s">
        <v>7109</v>
      </c>
      <c r="B1124">
        <v>1</v>
      </c>
      <c r="D1124">
        <v>4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N1124">
        <v>1</v>
      </c>
      <c r="O1124">
        <v>1</v>
      </c>
    </row>
    <row r="1125" spans="1:15" x14ac:dyDescent="0.2">
      <c r="A1125" t="s">
        <v>10381</v>
      </c>
      <c r="C1125">
        <v>1</v>
      </c>
      <c r="D1125">
        <v>2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</row>
    <row r="1126" spans="1:15" x14ac:dyDescent="0.2">
      <c r="A1126" t="s">
        <v>127</v>
      </c>
      <c r="B1126">
        <v>1</v>
      </c>
      <c r="C1126">
        <v>1</v>
      </c>
      <c r="D1126">
        <v>1</v>
      </c>
      <c r="F1126">
        <v>1</v>
      </c>
      <c r="G1126">
        <v>1</v>
      </c>
      <c r="N1126">
        <v>1</v>
      </c>
      <c r="O1126">
        <v>1</v>
      </c>
    </row>
    <row r="1127" spans="1:15" x14ac:dyDescent="0.2">
      <c r="A1127" t="s">
        <v>9150</v>
      </c>
      <c r="B1127">
        <v>1</v>
      </c>
      <c r="D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N1127">
        <v>1</v>
      </c>
      <c r="O1127">
        <v>1</v>
      </c>
    </row>
    <row r="1128" spans="1:15" x14ac:dyDescent="0.2">
      <c r="A1128" t="s">
        <v>9504</v>
      </c>
      <c r="C1128">
        <v>1</v>
      </c>
      <c r="D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</row>
    <row r="1129" spans="1:15" x14ac:dyDescent="0.2">
      <c r="A1129" t="s">
        <v>6722</v>
      </c>
      <c r="B1129">
        <v>1</v>
      </c>
      <c r="D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N1129">
        <v>1</v>
      </c>
      <c r="O1129">
        <v>1</v>
      </c>
    </row>
    <row r="1130" spans="1:15" x14ac:dyDescent="0.2">
      <c r="A1130" t="s">
        <v>7761</v>
      </c>
      <c r="B1130">
        <v>1</v>
      </c>
      <c r="C1130">
        <v>1</v>
      </c>
      <c r="D1130">
        <v>5</v>
      </c>
      <c r="E1130">
        <v>1</v>
      </c>
      <c r="F1130">
        <v>1</v>
      </c>
      <c r="G1130">
        <v>1</v>
      </c>
      <c r="N1130">
        <v>1</v>
      </c>
      <c r="O1130">
        <v>1</v>
      </c>
    </row>
    <row r="1131" spans="1:15" x14ac:dyDescent="0.2">
      <c r="A1131" t="s">
        <v>2112</v>
      </c>
      <c r="B1131">
        <v>1</v>
      </c>
      <c r="C1131">
        <v>1</v>
      </c>
      <c r="D1131">
        <v>1</v>
      </c>
      <c r="F1131">
        <v>1</v>
      </c>
      <c r="G1131">
        <v>1</v>
      </c>
      <c r="H1131">
        <v>1</v>
      </c>
      <c r="M1131">
        <v>1</v>
      </c>
      <c r="N1131">
        <v>1</v>
      </c>
      <c r="O1131">
        <v>1</v>
      </c>
    </row>
    <row r="1132" spans="1:15" x14ac:dyDescent="0.2">
      <c r="A1132" t="s">
        <v>6807</v>
      </c>
      <c r="B1132">
        <v>1</v>
      </c>
      <c r="C1132">
        <v>1</v>
      </c>
      <c r="D1132">
        <v>2</v>
      </c>
      <c r="F1132">
        <v>1</v>
      </c>
      <c r="G1132">
        <v>1</v>
      </c>
      <c r="H1132">
        <v>1</v>
      </c>
      <c r="M1132">
        <v>1</v>
      </c>
      <c r="N1132">
        <v>1</v>
      </c>
      <c r="O1132">
        <v>1</v>
      </c>
    </row>
    <row r="1133" spans="1:15" x14ac:dyDescent="0.2">
      <c r="A1133" t="s">
        <v>3106</v>
      </c>
      <c r="E1133">
        <v>6</v>
      </c>
    </row>
    <row r="1134" spans="1:15" x14ac:dyDescent="0.2">
      <c r="A1134" t="s">
        <v>9133</v>
      </c>
      <c r="C1134">
        <v>1</v>
      </c>
      <c r="D1134">
        <v>5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</row>
    <row r="1135" spans="1:15" x14ac:dyDescent="0.2">
      <c r="A1135" t="s">
        <v>6597</v>
      </c>
      <c r="B1135">
        <v>1</v>
      </c>
      <c r="D1135">
        <v>5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N1135">
        <v>1</v>
      </c>
      <c r="O1135">
        <v>1</v>
      </c>
    </row>
    <row r="1136" spans="1:15" x14ac:dyDescent="0.2">
      <c r="A1136" t="s">
        <v>7661</v>
      </c>
      <c r="B1136">
        <v>1</v>
      </c>
      <c r="D1136">
        <v>3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N1136">
        <v>1</v>
      </c>
      <c r="O1136">
        <v>1</v>
      </c>
    </row>
    <row r="1137" spans="1:15" x14ac:dyDescent="0.2">
      <c r="A1137" t="s">
        <v>4159</v>
      </c>
      <c r="E1137">
        <v>5</v>
      </c>
    </row>
    <row r="1138" spans="1:15" x14ac:dyDescent="0.2">
      <c r="A1138" t="s">
        <v>10366</v>
      </c>
      <c r="E1138">
        <v>6</v>
      </c>
    </row>
    <row r="1139" spans="1:15" x14ac:dyDescent="0.2">
      <c r="A1139" t="s">
        <v>2613</v>
      </c>
      <c r="B1139">
        <v>1</v>
      </c>
      <c r="C1139">
        <v>1</v>
      </c>
      <c r="D1139">
        <v>1</v>
      </c>
      <c r="F1139">
        <v>1</v>
      </c>
      <c r="G1139">
        <v>1</v>
      </c>
      <c r="N1139">
        <v>1</v>
      </c>
      <c r="O1139">
        <v>1</v>
      </c>
    </row>
    <row r="1140" spans="1:15" x14ac:dyDescent="0.2">
      <c r="A1140" t="s">
        <v>4078</v>
      </c>
      <c r="B1140">
        <v>1</v>
      </c>
      <c r="C1140">
        <v>1</v>
      </c>
      <c r="D1140">
        <v>1</v>
      </c>
      <c r="F1140">
        <v>1</v>
      </c>
      <c r="G1140">
        <v>1</v>
      </c>
      <c r="H1140">
        <v>1</v>
      </c>
      <c r="I1140">
        <v>1</v>
      </c>
      <c r="N1140">
        <v>1</v>
      </c>
      <c r="O1140">
        <v>1</v>
      </c>
    </row>
    <row r="1141" spans="1:15" x14ac:dyDescent="0.2">
      <c r="A1141" t="s">
        <v>5115</v>
      </c>
      <c r="B1141">
        <v>1</v>
      </c>
      <c r="D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N1141">
        <v>1</v>
      </c>
      <c r="O1141">
        <v>1</v>
      </c>
    </row>
    <row r="1142" spans="1:15" x14ac:dyDescent="0.2">
      <c r="A1142" t="s">
        <v>5640</v>
      </c>
      <c r="B1142">
        <v>1</v>
      </c>
      <c r="C1142">
        <v>1</v>
      </c>
      <c r="D1142">
        <v>1</v>
      </c>
      <c r="F1142">
        <v>1</v>
      </c>
      <c r="G1142">
        <v>1</v>
      </c>
      <c r="N1142">
        <v>1</v>
      </c>
      <c r="O1142">
        <v>1</v>
      </c>
    </row>
    <row r="1143" spans="1:15" x14ac:dyDescent="0.2">
      <c r="A1143" t="s">
        <v>9532</v>
      </c>
      <c r="C1143">
        <v>1</v>
      </c>
      <c r="D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</row>
    <row r="1144" spans="1:15" x14ac:dyDescent="0.2">
      <c r="A1144" t="s">
        <v>8254</v>
      </c>
      <c r="B1144">
        <v>1</v>
      </c>
      <c r="D1144">
        <v>4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N1144">
        <v>1</v>
      </c>
      <c r="O1144">
        <v>1</v>
      </c>
    </row>
    <row r="1145" spans="1:15" x14ac:dyDescent="0.2">
      <c r="A1145" t="s">
        <v>2263</v>
      </c>
      <c r="B1145">
        <v>1</v>
      </c>
      <c r="C1145">
        <v>1</v>
      </c>
      <c r="D1145">
        <v>1</v>
      </c>
      <c r="F1145">
        <v>1</v>
      </c>
      <c r="G1145">
        <v>1</v>
      </c>
      <c r="H1145">
        <v>1</v>
      </c>
      <c r="M1145">
        <v>1</v>
      </c>
      <c r="N1145">
        <v>1</v>
      </c>
      <c r="O1145">
        <v>1</v>
      </c>
    </row>
    <row r="1146" spans="1:15" x14ac:dyDescent="0.2">
      <c r="A1146" t="s">
        <v>10379</v>
      </c>
      <c r="E1146">
        <v>5</v>
      </c>
    </row>
    <row r="1147" spans="1:15" x14ac:dyDescent="0.2">
      <c r="A1147" t="s">
        <v>4889</v>
      </c>
      <c r="B1147">
        <v>1</v>
      </c>
      <c r="C1147">
        <v>2</v>
      </c>
      <c r="D1147">
        <v>10</v>
      </c>
      <c r="F1147">
        <v>1</v>
      </c>
      <c r="G1147">
        <v>1</v>
      </c>
      <c r="H1147">
        <v>1</v>
      </c>
      <c r="I1147">
        <v>1</v>
      </c>
      <c r="J1147">
        <v>1</v>
      </c>
      <c r="N1147">
        <v>1</v>
      </c>
      <c r="O1147">
        <v>1</v>
      </c>
    </row>
    <row r="1148" spans="1:15" x14ac:dyDescent="0.2">
      <c r="A1148" t="s">
        <v>8596</v>
      </c>
      <c r="B1148">
        <v>1</v>
      </c>
      <c r="D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</row>
    <row r="1149" spans="1:15" x14ac:dyDescent="0.2">
      <c r="A1149" t="s">
        <v>9213</v>
      </c>
      <c r="B1149">
        <v>1</v>
      </c>
      <c r="C1149">
        <v>1</v>
      </c>
      <c r="D1149">
        <v>5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N1149">
        <v>1</v>
      </c>
      <c r="O1149">
        <v>1</v>
      </c>
    </row>
    <row r="1150" spans="1:15" x14ac:dyDescent="0.2">
      <c r="A1150" t="s">
        <v>2769</v>
      </c>
      <c r="B1150">
        <v>1</v>
      </c>
      <c r="C1150">
        <v>1</v>
      </c>
      <c r="D1150">
        <v>5</v>
      </c>
      <c r="F1150">
        <v>1</v>
      </c>
      <c r="M1150">
        <v>1</v>
      </c>
      <c r="N1150">
        <v>1</v>
      </c>
      <c r="O1150">
        <v>1</v>
      </c>
    </row>
    <row r="1151" spans="1:15" x14ac:dyDescent="0.2">
      <c r="A1151" t="s">
        <v>1837</v>
      </c>
      <c r="E1151">
        <v>5</v>
      </c>
    </row>
    <row r="1152" spans="1:15" x14ac:dyDescent="0.2">
      <c r="A1152" t="s">
        <v>9792</v>
      </c>
      <c r="C1152">
        <v>2</v>
      </c>
      <c r="D1152">
        <v>3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</row>
    <row r="1153" spans="1:15" x14ac:dyDescent="0.2">
      <c r="A1153" t="s">
        <v>2868</v>
      </c>
      <c r="B1153">
        <v>1</v>
      </c>
      <c r="D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N1153">
        <v>1</v>
      </c>
      <c r="O1153">
        <v>1</v>
      </c>
    </row>
    <row r="1154" spans="1:15" x14ac:dyDescent="0.2">
      <c r="A1154" t="s">
        <v>4510</v>
      </c>
      <c r="B1154">
        <v>1</v>
      </c>
      <c r="C1154">
        <v>1</v>
      </c>
      <c r="D1154">
        <v>1</v>
      </c>
      <c r="F1154">
        <v>1</v>
      </c>
      <c r="G1154">
        <v>1</v>
      </c>
      <c r="H1154">
        <v>1</v>
      </c>
      <c r="I1154">
        <v>1</v>
      </c>
      <c r="N1154">
        <v>1</v>
      </c>
      <c r="O1154">
        <v>1</v>
      </c>
    </row>
    <row r="1155" spans="1:15" x14ac:dyDescent="0.2">
      <c r="A1155" t="s">
        <v>7468</v>
      </c>
      <c r="B1155">
        <v>1</v>
      </c>
      <c r="C1155">
        <v>2</v>
      </c>
      <c r="D1155">
        <v>1</v>
      </c>
      <c r="F1155">
        <v>1</v>
      </c>
      <c r="G1155">
        <v>1</v>
      </c>
      <c r="H1155">
        <v>1</v>
      </c>
      <c r="I1155">
        <v>1</v>
      </c>
      <c r="N1155">
        <v>1</v>
      </c>
      <c r="O1155">
        <v>1</v>
      </c>
    </row>
    <row r="1156" spans="1:15" x14ac:dyDescent="0.2">
      <c r="A1156" t="s">
        <v>1891</v>
      </c>
      <c r="B1156">
        <v>1</v>
      </c>
      <c r="C1156">
        <v>1</v>
      </c>
      <c r="D1156">
        <v>8</v>
      </c>
      <c r="F1156">
        <v>1</v>
      </c>
      <c r="G1156">
        <v>1</v>
      </c>
      <c r="H1156">
        <v>1</v>
      </c>
      <c r="M1156">
        <v>1</v>
      </c>
      <c r="N1156">
        <v>1</v>
      </c>
      <c r="O1156">
        <v>1</v>
      </c>
    </row>
    <row r="1157" spans="1:15" x14ac:dyDescent="0.2">
      <c r="A1157" t="s">
        <v>5376</v>
      </c>
      <c r="B1157">
        <v>1</v>
      </c>
      <c r="C1157">
        <v>1</v>
      </c>
      <c r="D1157">
        <v>1</v>
      </c>
      <c r="F1157">
        <v>1</v>
      </c>
      <c r="M1157">
        <v>1</v>
      </c>
    </row>
    <row r="1158" spans="1:15" x14ac:dyDescent="0.2">
      <c r="A1158" t="s">
        <v>8811</v>
      </c>
      <c r="B1158">
        <v>1</v>
      </c>
      <c r="C1158">
        <v>1</v>
      </c>
      <c r="D1158">
        <v>2</v>
      </c>
      <c r="F1158">
        <v>1</v>
      </c>
      <c r="G1158">
        <v>1</v>
      </c>
      <c r="N1158">
        <v>1</v>
      </c>
      <c r="O1158">
        <v>1</v>
      </c>
    </row>
    <row r="1159" spans="1:15" x14ac:dyDescent="0.2">
      <c r="A1159" t="s">
        <v>7992</v>
      </c>
      <c r="B1159">
        <v>1</v>
      </c>
      <c r="C1159">
        <v>1</v>
      </c>
      <c r="D1159">
        <v>5</v>
      </c>
      <c r="F1159">
        <v>1</v>
      </c>
      <c r="M1159">
        <v>1</v>
      </c>
      <c r="N1159">
        <v>1</v>
      </c>
      <c r="O1159">
        <v>1</v>
      </c>
    </row>
    <row r="1160" spans="1:15" x14ac:dyDescent="0.2">
      <c r="A1160" t="s">
        <v>3992</v>
      </c>
      <c r="E1160">
        <v>5</v>
      </c>
    </row>
    <row r="1161" spans="1:15" x14ac:dyDescent="0.2">
      <c r="A1161" t="s">
        <v>9541</v>
      </c>
      <c r="B1161">
        <v>1</v>
      </c>
      <c r="C1161">
        <v>1</v>
      </c>
      <c r="D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</row>
    <row r="1162" spans="1:15" x14ac:dyDescent="0.2">
      <c r="A1162" t="s">
        <v>5175</v>
      </c>
      <c r="B1162">
        <v>1</v>
      </c>
      <c r="C1162">
        <v>1</v>
      </c>
      <c r="D1162">
        <v>11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N1162">
        <v>1</v>
      </c>
      <c r="O1162">
        <v>1</v>
      </c>
    </row>
    <row r="1163" spans="1:15" x14ac:dyDescent="0.2">
      <c r="A1163" t="s">
        <v>8712</v>
      </c>
      <c r="B1163">
        <v>1</v>
      </c>
      <c r="D1163">
        <v>252</v>
      </c>
      <c r="E1163">
        <v>3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N1163">
        <v>1</v>
      </c>
      <c r="O1163">
        <v>1</v>
      </c>
    </row>
    <row r="1164" spans="1:15" x14ac:dyDescent="0.2">
      <c r="A1164" t="s">
        <v>3316</v>
      </c>
      <c r="B1164">
        <v>1</v>
      </c>
      <c r="D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N1164">
        <v>1</v>
      </c>
      <c r="O1164">
        <v>1</v>
      </c>
    </row>
    <row r="1165" spans="1:15" x14ac:dyDescent="0.2">
      <c r="A1165" t="s">
        <v>6355</v>
      </c>
      <c r="C1165">
        <v>1</v>
      </c>
      <c r="D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</row>
    <row r="1166" spans="1:15" x14ac:dyDescent="0.2">
      <c r="A1166" t="s">
        <v>8933</v>
      </c>
      <c r="E1166">
        <v>6</v>
      </c>
    </row>
    <row r="1167" spans="1:15" x14ac:dyDescent="0.2">
      <c r="A1167" t="s">
        <v>8566</v>
      </c>
      <c r="C1167">
        <v>1</v>
      </c>
      <c r="D1167">
        <v>2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</row>
    <row r="1168" spans="1:15" x14ac:dyDescent="0.2">
      <c r="A1168" t="s">
        <v>6754</v>
      </c>
      <c r="B1168">
        <v>1</v>
      </c>
      <c r="C1168">
        <v>2</v>
      </c>
      <c r="D1168">
        <v>1</v>
      </c>
      <c r="F1168">
        <v>1</v>
      </c>
      <c r="G1168">
        <v>1</v>
      </c>
      <c r="H1168">
        <v>1</v>
      </c>
      <c r="I1168">
        <v>1</v>
      </c>
      <c r="N1168">
        <v>1</v>
      </c>
      <c r="O1168">
        <v>1</v>
      </c>
    </row>
    <row r="1169" spans="1:15" x14ac:dyDescent="0.2">
      <c r="A1169" t="s">
        <v>9914</v>
      </c>
      <c r="D1169">
        <v>2</v>
      </c>
      <c r="E1169">
        <v>3</v>
      </c>
      <c r="K1169">
        <v>1</v>
      </c>
      <c r="L1169">
        <v>1</v>
      </c>
    </row>
    <row r="1170" spans="1:15" x14ac:dyDescent="0.2">
      <c r="A1170" t="s">
        <v>5569</v>
      </c>
      <c r="B1170">
        <v>1</v>
      </c>
      <c r="C1170">
        <v>1</v>
      </c>
      <c r="D1170">
        <v>7</v>
      </c>
      <c r="F1170">
        <v>1</v>
      </c>
      <c r="G1170">
        <v>1</v>
      </c>
      <c r="N1170">
        <v>1</v>
      </c>
      <c r="O1170">
        <v>1</v>
      </c>
    </row>
    <row r="1171" spans="1:15" x14ac:dyDescent="0.2">
      <c r="A1171" t="s">
        <v>9313</v>
      </c>
      <c r="E1171">
        <v>15</v>
      </c>
    </row>
    <row r="1172" spans="1:15" x14ac:dyDescent="0.2">
      <c r="A1172" t="s">
        <v>8984</v>
      </c>
      <c r="B1172">
        <v>1</v>
      </c>
      <c r="D1172">
        <v>19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N1172">
        <v>1</v>
      </c>
      <c r="O1172">
        <v>1</v>
      </c>
    </row>
    <row r="1173" spans="1:15" x14ac:dyDescent="0.2">
      <c r="A1173" t="s">
        <v>1316</v>
      </c>
      <c r="B1173">
        <v>1</v>
      </c>
      <c r="C1173">
        <v>1</v>
      </c>
      <c r="D1173">
        <v>6</v>
      </c>
      <c r="F1173">
        <v>1</v>
      </c>
      <c r="G1173">
        <v>1</v>
      </c>
      <c r="H1173">
        <v>1</v>
      </c>
      <c r="M1173">
        <v>1</v>
      </c>
      <c r="N1173">
        <v>1</v>
      </c>
      <c r="O1173">
        <v>1</v>
      </c>
    </row>
    <row r="1174" spans="1:15" x14ac:dyDescent="0.2">
      <c r="A1174" t="s">
        <v>7544</v>
      </c>
      <c r="B1174">
        <v>1</v>
      </c>
      <c r="C1174">
        <v>2</v>
      </c>
      <c r="D1174">
        <v>1</v>
      </c>
      <c r="F1174">
        <v>1</v>
      </c>
      <c r="G1174">
        <v>1</v>
      </c>
      <c r="H1174">
        <v>1</v>
      </c>
      <c r="I1174">
        <v>1</v>
      </c>
      <c r="N1174">
        <v>1</v>
      </c>
      <c r="O1174">
        <v>1</v>
      </c>
    </row>
    <row r="1175" spans="1:15" x14ac:dyDescent="0.2">
      <c r="A1175" t="s">
        <v>8323</v>
      </c>
      <c r="E1175">
        <v>5</v>
      </c>
    </row>
    <row r="1176" spans="1:15" x14ac:dyDescent="0.2">
      <c r="A1176" t="s">
        <v>9279</v>
      </c>
      <c r="B1176">
        <v>1</v>
      </c>
      <c r="C1176">
        <v>1</v>
      </c>
      <c r="D1176">
        <v>7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N1176">
        <v>1</v>
      </c>
      <c r="O1176">
        <v>1</v>
      </c>
    </row>
    <row r="1177" spans="1:15" x14ac:dyDescent="0.2">
      <c r="A1177" t="s">
        <v>7653</v>
      </c>
      <c r="C1177">
        <v>1</v>
      </c>
      <c r="D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</row>
    <row r="1178" spans="1:15" x14ac:dyDescent="0.2">
      <c r="A1178" t="s">
        <v>7099</v>
      </c>
      <c r="B1178">
        <v>1</v>
      </c>
      <c r="C1178">
        <v>1</v>
      </c>
      <c r="D1178">
        <v>10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N1178">
        <v>1</v>
      </c>
      <c r="O1178">
        <v>1</v>
      </c>
    </row>
    <row r="1179" spans="1:15" x14ac:dyDescent="0.2">
      <c r="A1179" t="s">
        <v>9227</v>
      </c>
      <c r="B1179">
        <v>1</v>
      </c>
      <c r="D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N1179">
        <v>1</v>
      </c>
      <c r="O1179">
        <v>1</v>
      </c>
    </row>
    <row r="1180" spans="1:15" x14ac:dyDescent="0.2">
      <c r="A1180" t="s">
        <v>2618</v>
      </c>
      <c r="B1180">
        <v>1</v>
      </c>
      <c r="D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N1180">
        <v>1</v>
      </c>
      <c r="O1180">
        <v>1</v>
      </c>
    </row>
    <row r="1181" spans="1:15" x14ac:dyDescent="0.2">
      <c r="A1181" t="s">
        <v>1717</v>
      </c>
      <c r="B1181">
        <v>1</v>
      </c>
      <c r="C1181">
        <v>1</v>
      </c>
      <c r="D1181">
        <v>1</v>
      </c>
      <c r="F1181">
        <v>1</v>
      </c>
      <c r="G1181">
        <v>1</v>
      </c>
      <c r="H1181">
        <v>1</v>
      </c>
      <c r="M1181">
        <v>1</v>
      </c>
      <c r="N1181">
        <v>1</v>
      </c>
      <c r="O1181">
        <v>1</v>
      </c>
    </row>
    <row r="1182" spans="1:15" x14ac:dyDescent="0.2">
      <c r="A1182" t="s">
        <v>9890</v>
      </c>
      <c r="D1182">
        <v>1</v>
      </c>
      <c r="E1182">
        <v>3</v>
      </c>
      <c r="K1182">
        <v>1</v>
      </c>
      <c r="L1182">
        <v>1</v>
      </c>
    </row>
    <row r="1183" spans="1:15" x14ac:dyDescent="0.2">
      <c r="A1183" t="s">
        <v>2179</v>
      </c>
      <c r="B1183">
        <v>1</v>
      </c>
      <c r="C1183">
        <v>1</v>
      </c>
      <c r="D1183">
        <v>6</v>
      </c>
      <c r="F1183">
        <v>1</v>
      </c>
      <c r="G1183">
        <v>1</v>
      </c>
      <c r="H1183">
        <v>1</v>
      </c>
      <c r="N1183">
        <v>1</v>
      </c>
      <c r="O1183">
        <v>1</v>
      </c>
    </row>
    <row r="1184" spans="1:15" x14ac:dyDescent="0.2">
      <c r="A1184" t="s">
        <v>9802</v>
      </c>
      <c r="C1184">
        <v>1</v>
      </c>
      <c r="D1184">
        <v>2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M1184">
        <v>1</v>
      </c>
      <c r="N1184">
        <v>1</v>
      </c>
      <c r="O1184">
        <v>1</v>
      </c>
    </row>
    <row r="1185" spans="1:15" x14ac:dyDescent="0.2">
      <c r="A1185" t="s">
        <v>4315</v>
      </c>
      <c r="B1185">
        <v>1</v>
      </c>
      <c r="C1185">
        <v>1</v>
      </c>
      <c r="D1185">
        <v>24</v>
      </c>
      <c r="F1185">
        <v>1</v>
      </c>
      <c r="G1185">
        <v>1</v>
      </c>
      <c r="N1185">
        <v>1</v>
      </c>
      <c r="O1185">
        <v>1</v>
      </c>
    </row>
    <row r="1186" spans="1:15" x14ac:dyDescent="0.2">
      <c r="A1186" t="s">
        <v>7462</v>
      </c>
      <c r="B1186">
        <v>1</v>
      </c>
      <c r="D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N1186">
        <v>1</v>
      </c>
      <c r="O1186">
        <v>1</v>
      </c>
    </row>
    <row r="1187" spans="1:15" x14ac:dyDescent="0.2">
      <c r="A1187" t="s">
        <v>9430</v>
      </c>
      <c r="C1187">
        <v>1</v>
      </c>
      <c r="D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</row>
    <row r="1188" spans="1:15" x14ac:dyDescent="0.2">
      <c r="A1188" t="s">
        <v>2299</v>
      </c>
      <c r="B1188">
        <v>1</v>
      </c>
      <c r="C1188">
        <v>1</v>
      </c>
      <c r="D1188">
        <v>1</v>
      </c>
      <c r="F1188">
        <v>1</v>
      </c>
      <c r="G1188">
        <v>1</v>
      </c>
      <c r="N1188">
        <v>1</v>
      </c>
      <c r="O1188">
        <v>1</v>
      </c>
    </row>
    <row r="1189" spans="1:15" x14ac:dyDescent="0.2">
      <c r="A1189" t="s">
        <v>6482</v>
      </c>
      <c r="B1189">
        <v>1</v>
      </c>
      <c r="C1189">
        <v>1</v>
      </c>
      <c r="D1189">
        <v>1</v>
      </c>
      <c r="F1189">
        <v>1</v>
      </c>
      <c r="M1189">
        <v>1</v>
      </c>
    </row>
    <row r="1190" spans="1:15" x14ac:dyDescent="0.2">
      <c r="A1190" t="s">
        <v>8680</v>
      </c>
      <c r="E1190">
        <v>5</v>
      </c>
    </row>
    <row r="1191" spans="1:15" x14ac:dyDescent="0.2">
      <c r="A1191" t="s">
        <v>9478</v>
      </c>
      <c r="B1191">
        <v>1</v>
      </c>
      <c r="D1191">
        <v>339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N1191">
        <v>1</v>
      </c>
      <c r="O1191">
        <v>1</v>
      </c>
    </row>
    <row r="1192" spans="1:15" x14ac:dyDescent="0.2">
      <c r="A1192" t="s">
        <v>725</v>
      </c>
      <c r="B1192">
        <v>1</v>
      </c>
      <c r="C1192">
        <v>1</v>
      </c>
      <c r="D1192">
        <v>8</v>
      </c>
      <c r="F1192">
        <v>1</v>
      </c>
      <c r="G1192">
        <v>1</v>
      </c>
      <c r="H1192">
        <v>1</v>
      </c>
      <c r="N1192">
        <v>1</v>
      </c>
      <c r="O1192">
        <v>1</v>
      </c>
    </row>
    <row r="1193" spans="1:15" x14ac:dyDescent="0.2">
      <c r="A1193" t="s">
        <v>7864</v>
      </c>
      <c r="E1193">
        <v>5</v>
      </c>
    </row>
    <row r="1194" spans="1:15" x14ac:dyDescent="0.2">
      <c r="A1194" t="s">
        <v>720</v>
      </c>
      <c r="B1194">
        <v>1</v>
      </c>
      <c r="C1194">
        <v>1</v>
      </c>
      <c r="D1194">
        <v>1</v>
      </c>
      <c r="F1194">
        <v>1</v>
      </c>
      <c r="G1194">
        <v>1</v>
      </c>
      <c r="H1194">
        <v>1</v>
      </c>
      <c r="M1194">
        <v>1</v>
      </c>
      <c r="N1194">
        <v>1</v>
      </c>
      <c r="O1194">
        <v>1</v>
      </c>
    </row>
    <row r="1195" spans="1:15" x14ac:dyDescent="0.2">
      <c r="A1195" t="s">
        <v>4512</v>
      </c>
      <c r="B1195">
        <v>1</v>
      </c>
      <c r="C1195">
        <v>1</v>
      </c>
      <c r="D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N1195">
        <v>1</v>
      </c>
      <c r="O1195">
        <v>1</v>
      </c>
    </row>
    <row r="1196" spans="1:15" x14ac:dyDescent="0.2">
      <c r="A1196" t="s">
        <v>9493</v>
      </c>
      <c r="C1196">
        <v>1</v>
      </c>
      <c r="D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</row>
    <row r="1197" spans="1:15" x14ac:dyDescent="0.2">
      <c r="A1197" t="s">
        <v>6692</v>
      </c>
      <c r="C1197">
        <v>1</v>
      </c>
      <c r="D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</row>
    <row r="1198" spans="1:15" x14ac:dyDescent="0.2">
      <c r="A1198" t="s">
        <v>2900</v>
      </c>
      <c r="B1198">
        <v>1</v>
      </c>
      <c r="C1198">
        <v>1</v>
      </c>
      <c r="D1198">
        <v>4</v>
      </c>
      <c r="F1198">
        <v>1</v>
      </c>
      <c r="M1198">
        <v>1</v>
      </c>
      <c r="N1198">
        <v>1</v>
      </c>
      <c r="O1198">
        <v>1</v>
      </c>
    </row>
    <row r="1199" spans="1:15" x14ac:dyDescent="0.2">
      <c r="A1199" t="s">
        <v>9293</v>
      </c>
      <c r="B1199">
        <v>1</v>
      </c>
      <c r="D1199">
        <v>2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N1199">
        <v>1</v>
      </c>
      <c r="O1199">
        <v>1</v>
      </c>
    </row>
    <row r="1200" spans="1:15" x14ac:dyDescent="0.2">
      <c r="A1200" t="s">
        <v>4933</v>
      </c>
      <c r="B1200">
        <v>1</v>
      </c>
      <c r="C1200">
        <v>1</v>
      </c>
      <c r="D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M1200">
        <v>1</v>
      </c>
      <c r="N1200">
        <v>1</v>
      </c>
      <c r="O1200">
        <v>1</v>
      </c>
    </row>
    <row r="1201" spans="1:15" x14ac:dyDescent="0.2">
      <c r="A1201" t="s">
        <v>1963</v>
      </c>
      <c r="B1201">
        <v>1</v>
      </c>
      <c r="C1201">
        <v>1</v>
      </c>
      <c r="D1201">
        <v>2</v>
      </c>
      <c r="F1201">
        <v>1</v>
      </c>
    </row>
    <row r="1202" spans="1:15" x14ac:dyDescent="0.2">
      <c r="A1202" t="s">
        <v>7022</v>
      </c>
      <c r="B1202">
        <v>1</v>
      </c>
      <c r="C1202">
        <v>1</v>
      </c>
      <c r="D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N1202">
        <v>1</v>
      </c>
      <c r="O1202">
        <v>1</v>
      </c>
    </row>
    <row r="1203" spans="1:15" x14ac:dyDescent="0.2">
      <c r="A1203" t="s">
        <v>8074</v>
      </c>
      <c r="B1203">
        <v>1</v>
      </c>
      <c r="C1203">
        <v>1</v>
      </c>
      <c r="D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</row>
    <row r="1204" spans="1:15" x14ac:dyDescent="0.2">
      <c r="A1204" t="s">
        <v>10202</v>
      </c>
      <c r="E1204">
        <v>5</v>
      </c>
    </row>
    <row r="1205" spans="1:15" x14ac:dyDescent="0.2">
      <c r="A1205" t="s">
        <v>3100</v>
      </c>
      <c r="C1205">
        <v>1</v>
      </c>
      <c r="D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M1205">
        <v>1</v>
      </c>
      <c r="N1205">
        <v>1</v>
      </c>
      <c r="O1205">
        <v>1</v>
      </c>
    </row>
    <row r="1206" spans="1:15" x14ac:dyDescent="0.2">
      <c r="A1206" t="s">
        <v>4595</v>
      </c>
      <c r="B1206">
        <v>1</v>
      </c>
      <c r="C1206">
        <v>1</v>
      </c>
      <c r="D1206">
        <v>1</v>
      </c>
      <c r="F1206">
        <v>1</v>
      </c>
      <c r="G1206">
        <v>1</v>
      </c>
      <c r="H1206">
        <v>1</v>
      </c>
      <c r="I1206">
        <v>1</v>
      </c>
      <c r="N1206">
        <v>1</v>
      </c>
      <c r="O1206">
        <v>1</v>
      </c>
    </row>
    <row r="1207" spans="1:15" x14ac:dyDescent="0.2">
      <c r="A1207" t="s">
        <v>6319</v>
      </c>
      <c r="B1207">
        <v>1</v>
      </c>
      <c r="C1207">
        <v>1</v>
      </c>
      <c r="D1207">
        <v>6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N1207">
        <v>1</v>
      </c>
      <c r="O1207">
        <v>1</v>
      </c>
    </row>
    <row r="1208" spans="1:15" x14ac:dyDescent="0.2">
      <c r="A1208" t="s">
        <v>9192</v>
      </c>
      <c r="B1208">
        <v>1</v>
      </c>
      <c r="C1208">
        <v>1</v>
      </c>
      <c r="D1208">
        <v>131</v>
      </c>
      <c r="E1208">
        <v>5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N1208">
        <v>1</v>
      </c>
      <c r="O1208">
        <v>1</v>
      </c>
    </row>
    <row r="1209" spans="1:15" x14ac:dyDescent="0.2">
      <c r="A1209" t="s">
        <v>1334</v>
      </c>
      <c r="B1209">
        <v>1</v>
      </c>
      <c r="C1209">
        <v>1</v>
      </c>
      <c r="D1209">
        <v>1</v>
      </c>
      <c r="F1209">
        <v>1</v>
      </c>
      <c r="N1209">
        <v>1</v>
      </c>
    </row>
    <row r="1210" spans="1:15" x14ac:dyDescent="0.2">
      <c r="A1210" t="s">
        <v>2592</v>
      </c>
      <c r="B1210">
        <v>1</v>
      </c>
      <c r="C1210">
        <v>1</v>
      </c>
      <c r="D1210">
        <v>1</v>
      </c>
      <c r="F1210">
        <v>1</v>
      </c>
      <c r="G1210">
        <v>1</v>
      </c>
      <c r="H1210">
        <v>1</v>
      </c>
      <c r="M1210">
        <v>1</v>
      </c>
      <c r="N1210">
        <v>1</v>
      </c>
      <c r="O1210">
        <v>1</v>
      </c>
    </row>
    <row r="1211" spans="1:15" x14ac:dyDescent="0.2">
      <c r="A1211" t="s">
        <v>3308</v>
      </c>
      <c r="D1211">
        <v>1</v>
      </c>
      <c r="F1211">
        <v>2</v>
      </c>
      <c r="G1211">
        <v>2</v>
      </c>
      <c r="H1211">
        <v>2</v>
      </c>
      <c r="I1211">
        <v>1</v>
      </c>
      <c r="N1211">
        <v>2</v>
      </c>
      <c r="O1211">
        <v>2</v>
      </c>
    </row>
    <row r="1212" spans="1:15" x14ac:dyDescent="0.2">
      <c r="A1212" t="s">
        <v>8356</v>
      </c>
      <c r="B1212">
        <v>1</v>
      </c>
      <c r="D1212">
        <v>16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N1212">
        <v>1</v>
      </c>
      <c r="O1212">
        <v>1</v>
      </c>
    </row>
    <row r="1213" spans="1:15" x14ac:dyDescent="0.2">
      <c r="A1213" t="s">
        <v>8394</v>
      </c>
      <c r="B1213">
        <v>1</v>
      </c>
      <c r="D1213">
        <v>2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N1213">
        <v>1</v>
      </c>
      <c r="O1213">
        <v>1</v>
      </c>
    </row>
    <row r="1214" spans="1:15" x14ac:dyDescent="0.2">
      <c r="A1214" t="s">
        <v>9798</v>
      </c>
      <c r="B1214">
        <v>1</v>
      </c>
      <c r="D1214">
        <v>2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N1214">
        <v>1</v>
      </c>
      <c r="O1214">
        <v>1</v>
      </c>
    </row>
    <row r="1215" spans="1:15" x14ac:dyDescent="0.2">
      <c r="A1215" t="s">
        <v>8163</v>
      </c>
      <c r="E1215">
        <v>5</v>
      </c>
    </row>
    <row r="1216" spans="1:15" x14ac:dyDescent="0.2">
      <c r="A1216" t="s">
        <v>3036</v>
      </c>
      <c r="B1216">
        <v>1</v>
      </c>
      <c r="C1216">
        <v>1</v>
      </c>
      <c r="D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N1216">
        <v>1</v>
      </c>
      <c r="O1216">
        <v>1</v>
      </c>
    </row>
    <row r="1217" spans="1:15" x14ac:dyDescent="0.2">
      <c r="A1217" t="s">
        <v>5945</v>
      </c>
      <c r="E1217">
        <v>5</v>
      </c>
    </row>
    <row r="1218" spans="1:15" x14ac:dyDescent="0.2">
      <c r="A1218" t="s">
        <v>7489</v>
      </c>
      <c r="E1218">
        <v>5</v>
      </c>
    </row>
    <row r="1219" spans="1:15" x14ac:dyDescent="0.2">
      <c r="A1219" t="s">
        <v>1170</v>
      </c>
      <c r="B1219">
        <v>1</v>
      </c>
      <c r="C1219">
        <v>1</v>
      </c>
      <c r="D1219">
        <v>1</v>
      </c>
      <c r="F1219">
        <v>1</v>
      </c>
      <c r="G1219">
        <v>1</v>
      </c>
      <c r="N1219">
        <v>1</v>
      </c>
      <c r="O1219">
        <v>1</v>
      </c>
    </row>
    <row r="1220" spans="1:15" x14ac:dyDescent="0.2">
      <c r="A1220" t="s">
        <v>6623</v>
      </c>
      <c r="B1220">
        <v>1</v>
      </c>
      <c r="D1220">
        <v>7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N1220">
        <v>1</v>
      </c>
      <c r="O1220">
        <v>1</v>
      </c>
    </row>
    <row r="1221" spans="1:15" x14ac:dyDescent="0.2">
      <c r="A1221" t="s">
        <v>3723</v>
      </c>
      <c r="B1221">
        <v>1</v>
      </c>
      <c r="D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N1221">
        <v>1</v>
      </c>
      <c r="O1221">
        <v>1</v>
      </c>
    </row>
    <row r="1222" spans="1:15" x14ac:dyDescent="0.2">
      <c r="A1222" t="s">
        <v>9596</v>
      </c>
      <c r="C1222">
        <v>1</v>
      </c>
      <c r="D1222">
        <v>3</v>
      </c>
      <c r="E1222">
        <v>4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</row>
    <row r="1223" spans="1:15" x14ac:dyDescent="0.2">
      <c r="A1223" t="s">
        <v>9768</v>
      </c>
      <c r="C1223">
        <v>2</v>
      </c>
      <c r="D1223">
        <v>3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</row>
    <row r="1224" spans="1:15" x14ac:dyDescent="0.2">
      <c r="A1224" t="s">
        <v>5891</v>
      </c>
      <c r="B1224">
        <v>1</v>
      </c>
      <c r="D1224">
        <v>5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N1224">
        <v>1</v>
      </c>
      <c r="O1224">
        <v>1</v>
      </c>
    </row>
    <row r="1225" spans="1:15" x14ac:dyDescent="0.2">
      <c r="A1225" t="s">
        <v>3476</v>
      </c>
      <c r="B1225">
        <v>1</v>
      </c>
      <c r="C1225">
        <v>1</v>
      </c>
      <c r="D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</row>
    <row r="1226" spans="1:15" x14ac:dyDescent="0.2">
      <c r="A1226" t="s">
        <v>9042</v>
      </c>
      <c r="C1226">
        <v>1</v>
      </c>
      <c r="D1226">
        <v>17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</row>
    <row r="1227" spans="1:15" x14ac:dyDescent="0.2">
      <c r="A1227" t="s">
        <v>9377</v>
      </c>
      <c r="B1227">
        <v>1</v>
      </c>
      <c r="C1227">
        <v>1</v>
      </c>
      <c r="D1227">
        <v>5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M1227">
        <v>1</v>
      </c>
      <c r="N1227">
        <v>1</v>
      </c>
      <c r="O1227">
        <v>1</v>
      </c>
    </row>
    <row r="1228" spans="1:15" x14ac:dyDescent="0.2">
      <c r="A1228" t="s">
        <v>4980</v>
      </c>
      <c r="B1228">
        <v>1</v>
      </c>
      <c r="C1228">
        <v>2</v>
      </c>
      <c r="D1228">
        <v>1</v>
      </c>
      <c r="F1228">
        <v>1</v>
      </c>
      <c r="G1228">
        <v>1</v>
      </c>
      <c r="H1228">
        <v>1</v>
      </c>
      <c r="I1228">
        <v>1</v>
      </c>
      <c r="N1228">
        <v>1</v>
      </c>
      <c r="O1228">
        <v>1</v>
      </c>
    </row>
    <row r="1229" spans="1:15" x14ac:dyDescent="0.2">
      <c r="A1229" t="s">
        <v>8260</v>
      </c>
      <c r="E1229">
        <v>4</v>
      </c>
    </row>
    <row r="1230" spans="1:15" x14ac:dyDescent="0.2">
      <c r="A1230" t="s">
        <v>814</v>
      </c>
      <c r="B1230">
        <v>1</v>
      </c>
      <c r="C1230">
        <v>1</v>
      </c>
      <c r="D1230">
        <v>9</v>
      </c>
      <c r="F1230">
        <v>1</v>
      </c>
      <c r="M1230">
        <v>1</v>
      </c>
      <c r="N1230">
        <v>1</v>
      </c>
      <c r="O1230">
        <v>1</v>
      </c>
    </row>
    <row r="1231" spans="1:15" x14ac:dyDescent="0.2">
      <c r="A1231" t="s">
        <v>4362</v>
      </c>
      <c r="E1231">
        <v>4</v>
      </c>
      <c r="L1231">
        <v>1</v>
      </c>
    </row>
    <row r="1232" spans="1:15" x14ac:dyDescent="0.2">
      <c r="A1232" t="s">
        <v>3711</v>
      </c>
      <c r="B1232">
        <v>1</v>
      </c>
      <c r="C1232">
        <v>1</v>
      </c>
      <c r="D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</row>
    <row r="1233" spans="1:15" x14ac:dyDescent="0.2">
      <c r="A1233" t="s">
        <v>8311</v>
      </c>
      <c r="B1233">
        <v>1</v>
      </c>
      <c r="D1233">
        <v>17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N1233">
        <v>1</v>
      </c>
      <c r="O1233">
        <v>1</v>
      </c>
    </row>
    <row r="1234" spans="1:15" x14ac:dyDescent="0.2">
      <c r="A1234" t="s">
        <v>5617</v>
      </c>
      <c r="B1234">
        <v>1</v>
      </c>
      <c r="C1234">
        <v>1</v>
      </c>
      <c r="D1234">
        <v>1</v>
      </c>
      <c r="F1234">
        <v>1</v>
      </c>
      <c r="N1234">
        <v>1</v>
      </c>
    </row>
    <row r="1235" spans="1:15" x14ac:dyDescent="0.2">
      <c r="A1235" t="s">
        <v>7149</v>
      </c>
      <c r="B1235">
        <v>1</v>
      </c>
      <c r="D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N1235">
        <v>1</v>
      </c>
      <c r="O1235">
        <v>1</v>
      </c>
    </row>
    <row r="1236" spans="1:15" x14ac:dyDescent="0.2">
      <c r="A1236" t="s">
        <v>6357</v>
      </c>
      <c r="B1236">
        <v>1</v>
      </c>
      <c r="D1236">
        <v>5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N1236">
        <v>1</v>
      </c>
      <c r="O1236">
        <v>1</v>
      </c>
    </row>
    <row r="1237" spans="1:15" x14ac:dyDescent="0.2">
      <c r="A1237" t="s">
        <v>7687</v>
      </c>
      <c r="B1237">
        <v>1</v>
      </c>
      <c r="D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N1237">
        <v>1</v>
      </c>
      <c r="O1237">
        <v>1</v>
      </c>
    </row>
    <row r="1238" spans="1:15" x14ac:dyDescent="0.2">
      <c r="A1238" t="s">
        <v>9044</v>
      </c>
      <c r="B1238">
        <v>1</v>
      </c>
      <c r="D1238">
        <v>19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N1238">
        <v>1</v>
      </c>
      <c r="O1238">
        <v>1</v>
      </c>
    </row>
    <row r="1239" spans="1:15" x14ac:dyDescent="0.2">
      <c r="A1239" t="s">
        <v>163</v>
      </c>
      <c r="B1239">
        <v>1</v>
      </c>
      <c r="C1239">
        <v>1</v>
      </c>
      <c r="D1239">
        <v>10</v>
      </c>
      <c r="F1239">
        <v>1</v>
      </c>
      <c r="G1239">
        <v>1</v>
      </c>
      <c r="N1239">
        <v>1</v>
      </c>
      <c r="O1239">
        <v>1</v>
      </c>
    </row>
    <row r="1240" spans="1:15" x14ac:dyDescent="0.2">
      <c r="A1240" t="s">
        <v>10263</v>
      </c>
      <c r="E1240">
        <v>5</v>
      </c>
    </row>
    <row r="1241" spans="1:15" x14ac:dyDescent="0.2">
      <c r="A1241" t="s">
        <v>9373</v>
      </c>
      <c r="B1241">
        <v>1</v>
      </c>
      <c r="C1241">
        <v>1</v>
      </c>
      <c r="D1241">
        <v>6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M1241">
        <v>1</v>
      </c>
      <c r="N1241">
        <v>1</v>
      </c>
      <c r="O1241">
        <v>1</v>
      </c>
    </row>
    <row r="1242" spans="1:15" x14ac:dyDescent="0.2">
      <c r="A1242" t="s">
        <v>6510</v>
      </c>
      <c r="B1242">
        <v>1</v>
      </c>
      <c r="D1242">
        <v>7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N1242">
        <v>1</v>
      </c>
      <c r="O1242">
        <v>1</v>
      </c>
    </row>
    <row r="1243" spans="1:15" x14ac:dyDescent="0.2">
      <c r="A1243" t="s">
        <v>4709</v>
      </c>
      <c r="B1243">
        <v>1</v>
      </c>
      <c r="D1243">
        <v>5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N1243">
        <v>1</v>
      </c>
      <c r="O1243">
        <v>1</v>
      </c>
    </row>
    <row r="1244" spans="1:15" x14ac:dyDescent="0.2">
      <c r="A1244" t="s">
        <v>3697</v>
      </c>
      <c r="E1244">
        <v>5</v>
      </c>
    </row>
    <row r="1245" spans="1:15" x14ac:dyDescent="0.2">
      <c r="A1245" t="s">
        <v>3829</v>
      </c>
      <c r="B1245">
        <v>1</v>
      </c>
      <c r="C1245">
        <v>1</v>
      </c>
      <c r="D1245">
        <v>1</v>
      </c>
      <c r="F1245">
        <v>1</v>
      </c>
      <c r="G1245">
        <v>1</v>
      </c>
      <c r="N1245">
        <v>1</v>
      </c>
      <c r="O1245">
        <v>1</v>
      </c>
    </row>
    <row r="1246" spans="1:15" x14ac:dyDescent="0.2">
      <c r="A1246" t="s">
        <v>9438</v>
      </c>
      <c r="B1246">
        <v>1</v>
      </c>
      <c r="C1246">
        <v>1</v>
      </c>
      <c r="D1246">
        <v>357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N1246">
        <v>1</v>
      </c>
      <c r="O1246">
        <v>1</v>
      </c>
    </row>
    <row r="1247" spans="1:15" x14ac:dyDescent="0.2">
      <c r="A1247" s="19" t="s">
        <v>1939</v>
      </c>
      <c r="E1247">
        <v>6</v>
      </c>
    </row>
    <row r="1248" spans="1:15" x14ac:dyDescent="0.2">
      <c r="A1248" t="s">
        <v>3189</v>
      </c>
      <c r="C1248">
        <v>1</v>
      </c>
      <c r="D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</row>
    <row r="1249" spans="1:15" x14ac:dyDescent="0.2">
      <c r="A1249" t="s">
        <v>5503</v>
      </c>
      <c r="B1249">
        <v>1</v>
      </c>
      <c r="C1249">
        <v>1</v>
      </c>
      <c r="D1249">
        <v>24</v>
      </c>
      <c r="F1249">
        <v>1</v>
      </c>
      <c r="G1249">
        <v>1</v>
      </c>
      <c r="N1249">
        <v>1</v>
      </c>
      <c r="O1249">
        <v>1</v>
      </c>
    </row>
    <row r="1250" spans="1:15" x14ac:dyDescent="0.2">
      <c r="A1250" t="s">
        <v>5231</v>
      </c>
      <c r="B1250">
        <v>1</v>
      </c>
      <c r="D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N1250">
        <v>1</v>
      </c>
      <c r="O1250">
        <v>1</v>
      </c>
    </row>
    <row r="1251" spans="1:15" x14ac:dyDescent="0.2">
      <c r="A1251" t="s">
        <v>9706</v>
      </c>
      <c r="B1251">
        <v>1</v>
      </c>
      <c r="D1251">
        <v>2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N1251">
        <v>1</v>
      </c>
      <c r="O1251">
        <v>1</v>
      </c>
    </row>
    <row r="1252" spans="1:15" x14ac:dyDescent="0.2">
      <c r="A1252" s="19" t="s">
        <v>3892</v>
      </c>
      <c r="B1252">
        <v>1</v>
      </c>
      <c r="C1252">
        <v>1</v>
      </c>
      <c r="D1252">
        <v>1</v>
      </c>
      <c r="F1252">
        <v>1</v>
      </c>
      <c r="G1252">
        <v>1</v>
      </c>
      <c r="H1252">
        <v>1</v>
      </c>
      <c r="I1252">
        <v>1</v>
      </c>
      <c r="N1252">
        <v>1</v>
      </c>
      <c r="O1252">
        <v>1</v>
      </c>
    </row>
    <row r="1253" spans="1:15" x14ac:dyDescent="0.2">
      <c r="A1253" t="s">
        <v>10001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</row>
    <row r="1254" spans="1:15" x14ac:dyDescent="0.2">
      <c r="A1254" t="s">
        <v>6686</v>
      </c>
      <c r="B1254">
        <v>1</v>
      </c>
      <c r="C1254">
        <v>1</v>
      </c>
      <c r="D1254">
        <v>17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N1254">
        <v>1</v>
      </c>
      <c r="O1254">
        <v>1</v>
      </c>
    </row>
    <row r="1255" spans="1:15" x14ac:dyDescent="0.2">
      <c r="A1255" t="s">
        <v>6842</v>
      </c>
      <c r="C1255">
        <v>1</v>
      </c>
      <c r="D1255">
        <v>1</v>
      </c>
      <c r="E1255">
        <v>3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</row>
    <row r="1256" spans="1:15" x14ac:dyDescent="0.2">
      <c r="A1256" s="19" t="s">
        <v>6136</v>
      </c>
      <c r="B1256">
        <v>1</v>
      </c>
      <c r="C1256">
        <v>1</v>
      </c>
      <c r="D1256">
        <v>19</v>
      </c>
      <c r="F1256">
        <v>1</v>
      </c>
      <c r="G1256">
        <v>1</v>
      </c>
      <c r="N1256">
        <v>1</v>
      </c>
      <c r="O1256">
        <v>1</v>
      </c>
    </row>
    <row r="1257" spans="1:15" x14ac:dyDescent="0.2">
      <c r="A1257" t="s">
        <v>7386</v>
      </c>
      <c r="B1257">
        <v>1</v>
      </c>
      <c r="D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N1257">
        <v>1</v>
      </c>
      <c r="O1257">
        <v>1</v>
      </c>
    </row>
    <row r="1258" spans="1:15" x14ac:dyDescent="0.2">
      <c r="A1258" t="s">
        <v>5911</v>
      </c>
      <c r="B1258">
        <v>1</v>
      </c>
      <c r="D1258">
        <v>6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N1258">
        <v>1</v>
      </c>
      <c r="O1258">
        <v>1</v>
      </c>
    </row>
    <row r="1259" spans="1:15" x14ac:dyDescent="0.2">
      <c r="A1259" s="19" t="s">
        <v>6950</v>
      </c>
      <c r="B1259">
        <v>1</v>
      </c>
      <c r="C1259">
        <v>1</v>
      </c>
      <c r="D1259">
        <v>20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N1259">
        <v>1</v>
      </c>
      <c r="O1259">
        <v>1</v>
      </c>
    </row>
    <row r="1260" spans="1:15" x14ac:dyDescent="0.2">
      <c r="A1260" s="19" t="s">
        <v>7050</v>
      </c>
      <c r="B1260">
        <v>1</v>
      </c>
      <c r="D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N1260">
        <v>1</v>
      </c>
      <c r="O1260">
        <v>1</v>
      </c>
    </row>
    <row r="1261" spans="1:15" x14ac:dyDescent="0.2">
      <c r="A1261" s="19" t="s">
        <v>4368</v>
      </c>
      <c r="B1261">
        <v>1</v>
      </c>
      <c r="C1261">
        <v>1</v>
      </c>
      <c r="D1261">
        <v>24</v>
      </c>
      <c r="F1261">
        <v>1</v>
      </c>
      <c r="G1261">
        <v>1</v>
      </c>
      <c r="N1261">
        <v>1</v>
      </c>
      <c r="O1261">
        <v>1</v>
      </c>
    </row>
    <row r="1262" spans="1:15" x14ac:dyDescent="0.2">
      <c r="A1262" t="s">
        <v>4219</v>
      </c>
      <c r="B1262">
        <v>1</v>
      </c>
      <c r="C1262">
        <v>1</v>
      </c>
      <c r="D1262">
        <v>1</v>
      </c>
      <c r="F1262">
        <v>1</v>
      </c>
      <c r="G1262">
        <v>1</v>
      </c>
      <c r="H1262">
        <v>1</v>
      </c>
      <c r="I1262">
        <v>1</v>
      </c>
      <c r="N1262">
        <v>1</v>
      </c>
      <c r="O1262">
        <v>1</v>
      </c>
    </row>
    <row r="1263" spans="1:15" x14ac:dyDescent="0.2">
      <c r="A1263" t="s">
        <v>6565</v>
      </c>
      <c r="B1263">
        <v>1</v>
      </c>
      <c r="D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N1263">
        <v>1</v>
      </c>
      <c r="O1263">
        <v>1</v>
      </c>
    </row>
    <row r="1264" spans="1:15" x14ac:dyDescent="0.2">
      <c r="A1264" t="s">
        <v>7641</v>
      </c>
      <c r="B1264">
        <v>1</v>
      </c>
      <c r="D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N1264">
        <v>1</v>
      </c>
      <c r="O1264">
        <v>1</v>
      </c>
    </row>
    <row r="1265" spans="1:15" x14ac:dyDescent="0.2">
      <c r="A1265" t="s">
        <v>8426</v>
      </c>
      <c r="B1265">
        <v>1</v>
      </c>
      <c r="D1265">
        <v>3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N1265">
        <v>1</v>
      </c>
      <c r="O1265">
        <v>1</v>
      </c>
    </row>
    <row r="1266" spans="1:15" x14ac:dyDescent="0.2">
      <c r="A1266" t="s">
        <v>5103</v>
      </c>
      <c r="B1266">
        <v>1</v>
      </c>
      <c r="C1266">
        <v>1</v>
      </c>
      <c r="D1266">
        <v>2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</row>
    <row r="1267" spans="1:15" x14ac:dyDescent="0.2">
      <c r="A1267" t="s">
        <v>3386</v>
      </c>
      <c r="D1267">
        <v>1</v>
      </c>
      <c r="F1267">
        <v>2</v>
      </c>
      <c r="G1267">
        <v>2</v>
      </c>
      <c r="H1267">
        <v>2</v>
      </c>
      <c r="I1267">
        <v>1</v>
      </c>
      <c r="N1267">
        <v>2</v>
      </c>
      <c r="O1267">
        <v>2</v>
      </c>
    </row>
    <row r="1268" spans="1:15" x14ac:dyDescent="0.2">
      <c r="A1268" t="s">
        <v>7117</v>
      </c>
      <c r="B1268">
        <v>1</v>
      </c>
      <c r="C1268">
        <v>1</v>
      </c>
      <c r="D1268">
        <v>3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</row>
    <row r="1269" spans="1:15" x14ac:dyDescent="0.2">
      <c r="A1269" t="s">
        <v>7247</v>
      </c>
      <c r="B1269">
        <v>1</v>
      </c>
      <c r="D1269">
        <v>8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N1269">
        <v>1</v>
      </c>
      <c r="O1269">
        <v>1</v>
      </c>
    </row>
    <row r="1270" spans="1:15" x14ac:dyDescent="0.2">
      <c r="A1270" t="s">
        <v>1574</v>
      </c>
      <c r="B1270">
        <v>1</v>
      </c>
      <c r="C1270">
        <v>1</v>
      </c>
      <c r="D1270">
        <v>1</v>
      </c>
      <c r="F1270">
        <v>1</v>
      </c>
      <c r="G1270">
        <v>1</v>
      </c>
      <c r="H1270">
        <v>1</v>
      </c>
      <c r="M1270">
        <v>1</v>
      </c>
      <c r="N1270">
        <v>1</v>
      </c>
      <c r="O1270">
        <v>1</v>
      </c>
    </row>
    <row r="1271" spans="1:15" x14ac:dyDescent="0.2">
      <c r="A1271" t="s">
        <v>5487</v>
      </c>
      <c r="B1271">
        <v>1</v>
      </c>
      <c r="C1271">
        <v>1</v>
      </c>
      <c r="D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N1271">
        <v>1</v>
      </c>
      <c r="O1271">
        <v>1</v>
      </c>
    </row>
    <row r="1272" spans="1:15" x14ac:dyDescent="0.2">
      <c r="A1272" t="s">
        <v>4116</v>
      </c>
      <c r="B1272">
        <v>1</v>
      </c>
      <c r="C1272">
        <v>1</v>
      </c>
      <c r="D1272">
        <v>10</v>
      </c>
      <c r="E1272">
        <v>1</v>
      </c>
      <c r="F1272">
        <v>1</v>
      </c>
      <c r="G1272">
        <v>1</v>
      </c>
      <c r="H1272">
        <v>1</v>
      </c>
      <c r="I1272">
        <v>1</v>
      </c>
      <c r="N1272">
        <v>1</v>
      </c>
      <c r="O1272">
        <v>1</v>
      </c>
    </row>
    <row r="1273" spans="1:15" x14ac:dyDescent="0.2">
      <c r="A1273" t="s">
        <v>6880</v>
      </c>
      <c r="B1273">
        <v>1</v>
      </c>
      <c r="D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N1273">
        <v>1</v>
      </c>
      <c r="O1273">
        <v>1</v>
      </c>
    </row>
    <row r="1274" spans="1:15" x14ac:dyDescent="0.2">
      <c r="A1274" t="s">
        <v>10276</v>
      </c>
      <c r="D1274">
        <v>1</v>
      </c>
      <c r="E1274">
        <v>3</v>
      </c>
      <c r="K1274">
        <v>1</v>
      </c>
      <c r="L1274">
        <v>1</v>
      </c>
    </row>
    <row r="1275" spans="1:15" x14ac:dyDescent="0.2">
      <c r="A1275" t="s">
        <v>6636</v>
      </c>
      <c r="C1275">
        <v>1</v>
      </c>
      <c r="D1275">
        <v>18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</row>
    <row r="1276" spans="1:15" x14ac:dyDescent="0.2">
      <c r="A1276" t="s">
        <v>7006</v>
      </c>
      <c r="B1276">
        <v>1</v>
      </c>
      <c r="C1276">
        <v>1</v>
      </c>
      <c r="D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N1276">
        <v>1</v>
      </c>
      <c r="O1276">
        <v>1</v>
      </c>
    </row>
    <row r="1277" spans="1:15" x14ac:dyDescent="0.2">
      <c r="A1277" t="s">
        <v>7523</v>
      </c>
      <c r="B1277">
        <v>1</v>
      </c>
      <c r="D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N1277">
        <v>1</v>
      </c>
      <c r="O1277">
        <v>1</v>
      </c>
    </row>
    <row r="1278" spans="1:15" x14ac:dyDescent="0.2">
      <c r="A1278" t="s">
        <v>8814</v>
      </c>
      <c r="E1278">
        <v>5</v>
      </c>
    </row>
    <row r="1279" spans="1:15" x14ac:dyDescent="0.2">
      <c r="A1279" t="s">
        <v>6864</v>
      </c>
      <c r="C1279">
        <v>1</v>
      </c>
      <c r="D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</row>
    <row r="1280" spans="1:15" x14ac:dyDescent="0.2">
      <c r="A1280" t="s">
        <v>6826</v>
      </c>
      <c r="B1280">
        <v>1</v>
      </c>
      <c r="D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N1280">
        <v>1</v>
      </c>
      <c r="O1280">
        <v>1</v>
      </c>
    </row>
    <row r="1281" spans="1:15" x14ac:dyDescent="0.2">
      <c r="A1281" t="s">
        <v>5245</v>
      </c>
      <c r="B1281">
        <v>1</v>
      </c>
      <c r="D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N1281">
        <v>1</v>
      </c>
      <c r="O1281">
        <v>1</v>
      </c>
    </row>
    <row r="1282" spans="1:15" x14ac:dyDescent="0.2">
      <c r="A1282" t="s">
        <v>8077</v>
      </c>
      <c r="B1282">
        <v>1</v>
      </c>
      <c r="D1282">
        <v>3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N1282">
        <v>1</v>
      </c>
      <c r="O1282">
        <v>1</v>
      </c>
    </row>
    <row r="1283" spans="1:15" x14ac:dyDescent="0.2">
      <c r="A1283" t="s">
        <v>2616</v>
      </c>
      <c r="B1283">
        <v>1</v>
      </c>
      <c r="D1283">
        <v>5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N1283">
        <v>1</v>
      </c>
      <c r="O1283">
        <v>1</v>
      </c>
    </row>
    <row r="1284" spans="1:15" x14ac:dyDescent="0.2">
      <c r="A1284" t="s">
        <v>10312</v>
      </c>
      <c r="E1284">
        <v>5</v>
      </c>
    </row>
    <row r="1285" spans="1:15" x14ac:dyDescent="0.2">
      <c r="A1285" t="s">
        <v>7438</v>
      </c>
      <c r="E1285">
        <v>5</v>
      </c>
    </row>
    <row r="1286" spans="1:15" x14ac:dyDescent="0.2">
      <c r="A1286" t="s">
        <v>8577</v>
      </c>
      <c r="B1286">
        <v>1</v>
      </c>
      <c r="D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N1286">
        <v>1</v>
      </c>
      <c r="O1286">
        <v>1</v>
      </c>
    </row>
    <row r="1287" spans="1:15" x14ac:dyDescent="0.2">
      <c r="A1287" t="s">
        <v>2248</v>
      </c>
      <c r="B1287">
        <v>1</v>
      </c>
      <c r="C1287">
        <v>1</v>
      </c>
      <c r="D1287">
        <v>12</v>
      </c>
      <c r="F1287">
        <v>1</v>
      </c>
      <c r="G1287">
        <v>1</v>
      </c>
      <c r="N1287">
        <v>1</v>
      </c>
      <c r="O1287">
        <v>1</v>
      </c>
    </row>
    <row r="1288" spans="1:15" x14ac:dyDescent="0.2">
      <c r="A1288" t="s">
        <v>1640</v>
      </c>
      <c r="B1288">
        <v>1</v>
      </c>
      <c r="C1288">
        <v>1</v>
      </c>
      <c r="D1288">
        <v>1</v>
      </c>
      <c r="F1288">
        <v>1</v>
      </c>
      <c r="G1288">
        <v>1</v>
      </c>
      <c r="H1288">
        <v>1</v>
      </c>
      <c r="M1288">
        <v>1</v>
      </c>
      <c r="N1288">
        <v>1</v>
      </c>
      <c r="O1288">
        <v>1</v>
      </c>
    </row>
    <row r="1289" spans="1:15" x14ac:dyDescent="0.2">
      <c r="A1289" t="s">
        <v>6283</v>
      </c>
      <c r="B1289">
        <v>1</v>
      </c>
      <c r="D1289">
        <v>10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N1289">
        <v>1</v>
      </c>
      <c r="O1289">
        <v>1</v>
      </c>
    </row>
    <row r="1290" spans="1:15" x14ac:dyDescent="0.2">
      <c r="A1290" t="s">
        <v>1109</v>
      </c>
      <c r="B1290">
        <v>1</v>
      </c>
      <c r="C1290">
        <v>1</v>
      </c>
      <c r="D1290">
        <v>1</v>
      </c>
      <c r="F1290">
        <v>1</v>
      </c>
      <c r="N1290">
        <v>1</v>
      </c>
    </row>
    <row r="1291" spans="1:15" x14ac:dyDescent="0.2">
      <c r="A1291" t="s">
        <v>187</v>
      </c>
      <c r="B1291">
        <v>1</v>
      </c>
      <c r="C1291">
        <v>1</v>
      </c>
      <c r="D1291">
        <v>12</v>
      </c>
      <c r="F1291">
        <v>1</v>
      </c>
      <c r="G1291">
        <v>1</v>
      </c>
      <c r="N1291">
        <v>1</v>
      </c>
      <c r="O1291">
        <v>1</v>
      </c>
    </row>
    <row r="1292" spans="1:15" x14ac:dyDescent="0.2">
      <c r="A1292" t="s">
        <v>576</v>
      </c>
      <c r="B1292">
        <v>1</v>
      </c>
      <c r="C1292">
        <v>1</v>
      </c>
      <c r="D1292">
        <v>1</v>
      </c>
      <c r="F1292">
        <v>1</v>
      </c>
      <c r="M1292">
        <v>1</v>
      </c>
      <c r="N1292">
        <v>1</v>
      </c>
      <c r="O1292">
        <v>1</v>
      </c>
    </row>
    <row r="1293" spans="1:15" x14ac:dyDescent="0.2">
      <c r="A1293" t="s">
        <v>8994</v>
      </c>
      <c r="B1293">
        <v>1</v>
      </c>
      <c r="D1293">
        <v>25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N1293">
        <v>1</v>
      </c>
      <c r="O1293">
        <v>1</v>
      </c>
    </row>
    <row r="1294" spans="1:15" x14ac:dyDescent="0.2">
      <c r="A1294" t="s">
        <v>7211</v>
      </c>
      <c r="B1294">
        <v>1</v>
      </c>
      <c r="C1294">
        <v>1</v>
      </c>
      <c r="D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</row>
    <row r="1295" spans="1:15" x14ac:dyDescent="0.2">
      <c r="A1295" t="s">
        <v>8956</v>
      </c>
      <c r="B1295">
        <v>1</v>
      </c>
      <c r="C1295">
        <v>1</v>
      </c>
      <c r="D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N1295">
        <v>1</v>
      </c>
      <c r="O1295">
        <v>1</v>
      </c>
    </row>
    <row r="1296" spans="1:15" x14ac:dyDescent="0.2">
      <c r="A1296" t="s">
        <v>4887</v>
      </c>
      <c r="E1296">
        <v>5</v>
      </c>
    </row>
    <row r="1297" spans="1:15" x14ac:dyDescent="0.2">
      <c r="A1297" t="s">
        <v>4524</v>
      </c>
      <c r="B1297">
        <v>1</v>
      </c>
      <c r="C1297">
        <v>1</v>
      </c>
      <c r="D1297">
        <v>5</v>
      </c>
      <c r="E1297">
        <v>1</v>
      </c>
      <c r="F1297">
        <v>1</v>
      </c>
      <c r="G1297">
        <v>1</v>
      </c>
      <c r="H1297">
        <v>1</v>
      </c>
      <c r="I1297">
        <v>1</v>
      </c>
      <c r="N1297">
        <v>1</v>
      </c>
      <c r="O1297">
        <v>1</v>
      </c>
    </row>
    <row r="1298" spans="1:15" x14ac:dyDescent="0.2">
      <c r="A1298" t="s">
        <v>6343</v>
      </c>
      <c r="B1298">
        <v>1</v>
      </c>
      <c r="D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N1298">
        <v>1</v>
      </c>
      <c r="O1298">
        <v>1</v>
      </c>
    </row>
    <row r="1299" spans="1:15" x14ac:dyDescent="0.2">
      <c r="A1299" t="s">
        <v>6045</v>
      </c>
      <c r="B1299">
        <v>1</v>
      </c>
      <c r="C1299">
        <v>1</v>
      </c>
      <c r="D1299">
        <v>3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N1299">
        <v>1</v>
      </c>
      <c r="O1299">
        <v>1</v>
      </c>
    </row>
    <row r="1300" spans="1:15" x14ac:dyDescent="0.2">
      <c r="A1300" t="s">
        <v>5509</v>
      </c>
      <c r="B1300">
        <v>1</v>
      </c>
      <c r="C1300">
        <v>2</v>
      </c>
      <c r="D1300">
        <v>17</v>
      </c>
      <c r="F1300">
        <v>1</v>
      </c>
      <c r="G1300">
        <v>1</v>
      </c>
      <c r="H1300">
        <v>1</v>
      </c>
      <c r="I1300">
        <v>1</v>
      </c>
      <c r="N1300">
        <v>1</v>
      </c>
      <c r="O1300">
        <v>1</v>
      </c>
    </row>
    <row r="1301" spans="1:15" x14ac:dyDescent="0.2">
      <c r="A1301" t="s">
        <v>9190</v>
      </c>
      <c r="B1301">
        <v>1</v>
      </c>
      <c r="C1301">
        <v>1</v>
      </c>
      <c r="D1301">
        <v>5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</row>
    <row r="1302" spans="1:15" x14ac:dyDescent="0.2">
      <c r="A1302" t="s">
        <v>796</v>
      </c>
      <c r="B1302">
        <v>1</v>
      </c>
      <c r="C1302">
        <v>1</v>
      </c>
      <c r="D1302">
        <v>15</v>
      </c>
      <c r="F1302">
        <v>1</v>
      </c>
      <c r="G1302">
        <v>1</v>
      </c>
      <c r="N1302">
        <v>1</v>
      </c>
      <c r="O1302">
        <v>1</v>
      </c>
    </row>
    <row r="1303" spans="1:15" x14ac:dyDescent="0.2">
      <c r="A1303" t="s">
        <v>5670</v>
      </c>
      <c r="B1303">
        <v>1</v>
      </c>
      <c r="D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N1303">
        <v>1</v>
      </c>
      <c r="O1303">
        <v>1</v>
      </c>
    </row>
    <row r="1304" spans="1:15" x14ac:dyDescent="0.2">
      <c r="A1304" t="s">
        <v>3096</v>
      </c>
      <c r="B1304">
        <v>1</v>
      </c>
      <c r="D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N1304">
        <v>1</v>
      </c>
      <c r="O1304">
        <v>1</v>
      </c>
    </row>
    <row r="1305" spans="1:15" x14ac:dyDescent="0.2">
      <c r="A1305" t="s">
        <v>9291</v>
      </c>
      <c r="B1305">
        <v>1</v>
      </c>
      <c r="D1305">
        <v>2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N1305">
        <v>1</v>
      </c>
      <c r="O1305">
        <v>1</v>
      </c>
    </row>
    <row r="1306" spans="1:15" x14ac:dyDescent="0.2">
      <c r="A1306" t="s">
        <v>6727</v>
      </c>
      <c r="B1306">
        <v>1</v>
      </c>
      <c r="D1306">
        <v>125</v>
      </c>
      <c r="E1306">
        <v>3</v>
      </c>
      <c r="G1306">
        <v>2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</row>
    <row r="1307" spans="1:15" x14ac:dyDescent="0.2">
      <c r="A1307" t="s">
        <v>1133</v>
      </c>
      <c r="B1307">
        <v>1</v>
      </c>
      <c r="C1307">
        <v>1</v>
      </c>
      <c r="D1307">
        <v>1</v>
      </c>
      <c r="F1307">
        <v>1</v>
      </c>
      <c r="M1307">
        <v>1</v>
      </c>
      <c r="N1307">
        <v>1</v>
      </c>
      <c r="O1307">
        <v>1</v>
      </c>
    </row>
    <row r="1308" spans="1:15" x14ac:dyDescent="0.2">
      <c r="A1308" t="s">
        <v>7273</v>
      </c>
      <c r="B1308">
        <v>1</v>
      </c>
      <c r="D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N1308">
        <v>1</v>
      </c>
      <c r="O1308">
        <v>1</v>
      </c>
    </row>
    <row r="1309" spans="1:15" x14ac:dyDescent="0.2">
      <c r="A1309" t="s">
        <v>8550</v>
      </c>
      <c r="E1309">
        <v>5</v>
      </c>
    </row>
    <row r="1310" spans="1:15" x14ac:dyDescent="0.2">
      <c r="A1310" t="s">
        <v>9419</v>
      </c>
      <c r="B1310">
        <v>1</v>
      </c>
      <c r="D1310">
        <v>2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N1310">
        <v>1</v>
      </c>
      <c r="O1310">
        <v>1</v>
      </c>
    </row>
    <row r="1311" spans="1:15" x14ac:dyDescent="0.2">
      <c r="A1311" t="s">
        <v>96</v>
      </c>
      <c r="B1311">
        <v>1</v>
      </c>
      <c r="C1311">
        <v>1</v>
      </c>
      <c r="D1311">
        <v>6</v>
      </c>
      <c r="F1311">
        <v>1</v>
      </c>
      <c r="G1311">
        <v>1</v>
      </c>
      <c r="H1311">
        <v>1</v>
      </c>
      <c r="M1311">
        <v>1</v>
      </c>
      <c r="N1311">
        <v>1</v>
      </c>
      <c r="O1311">
        <v>1</v>
      </c>
    </row>
    <row r="1312" spans="1:15" x14ac:dyDescent="0.2">
      <c r="A1312" t="s">
        <v>10306</v>
      </c>
      <c r="C1312">
        <v>1</v>
      </c>
      <c r="D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</row>
    <row r="1313" spans="1:15" x14ac:dyDescent="0.2">
      <c r="A1313" t="s">
        <v>2013</v>
      </c>
      <c r="B1313">
        <v>1</v>
      </c>
      <c r="C1313">
        <v>1</v>
      </c>
      <c r="D1313">
        <v>1</v>
      </c>
      <c r="F1313">
        <v>1</v>
      </c>
      <c r="G1313">
        <v>1</v>
      </c>
      <c r="H1313">
        <v>1</v>
      </c>
      <c r="M1313">
        <v>1</v>
      </c>
      <c r="N1313">
        <v>1</v>
      </c>
      <c r="O1313">
        <v>1</v>
      </c>
    </row>
    <row r="1314" spans="1:15" x14ac:dyDescent="0.2">
      <c r="A1314" t="s">
        <v>9461</v>
      </c>
      <c r="C1314">
        <v>1</v>
      </c>
      <c r="D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</row>
    <row r="1315" spans="1:15" x14ac:dyDescent="0.2">
      <c r="A1315" t="s">
        <v>8288</v>
      </c>
      <c r="B1315">
        <v>1</v>
      </c>
      <c r="D1315">
        <v>16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N1315">
        <v>1</v>
      </c>
      <c r="O1315">
        <v>1</v>
      </c>
    </row>
    <row r="1316" spans="1:15" x14ac:dyDescent="0.2">
      <c r="A1316" t="s">
        <v>9359</v>
      </c>
      <c r="B1316">
        <v>1</v>
      </c>
      <c r="C1316">
        <v>1</v>
      </c>
      <c r="D1316">
        <v>113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</row>
    <row r="1317" spans="1:15" x14ac:dyDescent="0.2">
      <c r="A1317" t="s">
        <v>6514</v>
      </c>
      <c r="B1317">
        <v>1</v>
      </c>
      <c r="D1317">
        <v>7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N1317">
        <v>1</v>
      </c>
      <c r="O1317">
        <v>1</v>
      </c>
    </row>
    <row r="1318" spans="1:15" x14ac:dyDescent="0.2">
      <c r="A1318" t="s">
        <v>9863</v>
      </c>
      <c r="D1318">
        <v>1</v>
      </c>
      <c r="E1318">
        <v>7</v>
      </c>
      <c r="L1318">
        <v>1</v>
      </c>
    </row>
    <row r="1319" spans="1:15" x14ac:dyDescent="0.2">
      <c r="A1319" t="s">
        <v>9050</v>
      </c>
      <c r="C1319">
        <v>1</v>
      </c>
      <c r="D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</row>
    <row r="1320" spans="1:15" x14ac:dyDescent="0.2">
      <c r="A1320" t="s">
        <v>5917</v>
      </c>
      <c r="B1320">
        <v>1</v>
      </c>
      <c r="D1320">
        <v>7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N1320">
        <v>1</v>
      </c>
      <c r="O1320">
        <v>1</v>
      </c>
    </row>
    <row r="1321" spans="1:15" x14ac:dyDescent="0.2">
      <c r="A1321" t="s">
        <v>3318</v>
      </c>
      <c r="D1321">
        <v>1</v>
      </c>
      <c r="E1321">
        <v>2</v>
      </c>
      <c r="I1321">
        <v>1</v>
      </c>
      <c r="J1321">
        <v>1</v>
      </c>
      <c r="K1321">
        <v>1</v>
      </c>
      <c r="L1321">
        <v>1</v>
      </c>
    </row>
    <row r="1322" spans="1:15" x14ac:dyDescent="0.2">
      <c r="A1322" t="s">
        <v>9345</v>
      </c>
      <c r="B1322">
        <v>1</v>
      </c>
      <c r="C1322">
        <v>1</v>
      </c>
      <c r="D1322">
        <v>15</v>
      </c>
      <c r="F1322">
        <v>1</v>
      </c>
      <c r="G1322">
        <v>1</v>
      </c>
      <c r="H1322">
        <v>1</v>
      </c>
      <c r="I1322">
        <v>1</v>
      </c>
      <c r="N1322">
        <v>1</v>
      </c>
      <c r="O1322">
        <v>1</v>
      </c>
    </row>
    <row r="1323" spans="1:15" x14ac:dyDescent="0.2">
      <c r="A1323" t="s">
        <v>9932</v>
      </c>
      <c r="E1323">
        <v>12</v>
      </c>
    </row>
    <row r="1324" spans="1:15" x14ac:dyDescent="0.2">
      <c r="A1324" t="s">
        <v>7501</v>
      </c>
      <c r="C1324">
        <v>1</v>
      </c>
      <c r="D1324">
        <v>349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</row>
    <row r="1325" spans="1:15" x14ac:dyDescent="0.2">
      <c r="A1325" t="s">
        <v>6512</v>
      </c>
      <c r="B1325">
        <v>1</v>
      </c>
      <c r="D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N1325">
        <v>1</v>
      </c>
      <c r="O1325">
        <v>1</v>
      </c>
    </row>
    <row r="1326" spans="1:15" x14ac:dyDescent="0.2">
      <c r="A1326" t="s">
        <v>9188</v>
      </c>
      <c r="C1326">
        <v>1</v>
      </c>
      <c r="D1326">
        <v>250</v>
      </c>
      <c r="E1326">
        <v>3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</row>
    <row r="1327" spans="1:15" x14ac:dyDescent="0.2">
      <c r="A1327" t="s">
        <v>696</v>
      </c>
      <c r="B1327">
        <v>1</v>
      </c>
      <c r="C1327">
        <v>1</v>
      </c>
      <c r="D1327">
        <v>1</v>
      </c>
      <c r="F1327">
        <v>1</v>
      </c>
      <c r="G1327">
        <v>1</v>
      </c>
      <c r="H1327">
        <v>1</v>
      </c>
      <c r="M1327">
        <v>1</v>
      </c>
      <c r="N1327">
        <v>1</v>
      </c>
      <c r="O1327">
        <v>1</v>
      </c>
    </row>
    <row r="1328" spans="1:15" x14ac:dyDescent="0.2">
      <c r="A1328" t="s">
        <v>3570</v>
      </c>
      <c r="B1328">
        <v>1</v>
      </c>
      <c r="C1328">
        <v>1</v>
      </c>
      <c r="D1328">
        <v>2</v>
      </c>
      <c r="F1328">
        <v>1</v>
      </c>
      <c r="G1328">
        <v>1</v>
      </c>
      <c r="H1328">
        <v>1</v>
      </c>
      <c r="N1328">
        <v>1</v>
      </c>
      <c r="O1328">
        <v>1</v>
      </c>
    </row>
    <row r="1329" spans="1:15" x14ac:dyDescent="0.2">
      <c r="A1329" t="s">
        <v>570</v>
      </c>
      <c r="B1329">
        <v>1</v>
      </c>
      <c r="C1329">
        <v>1</v>
      </c>
      <c r="D1329">
        <v>8</v>
      </c>
      <c r="F1329">
        <v>1</v>
      </c>
      <c r="G1329">
        <v>1</v>
      </c>
      <c r="H1329">
        <v>1</v>
      </c>
      <c r="M1329">
        <v>1</v>
      </c>
      <c r="N1329">
        <v>1</v>
      </c>
      <c r="O1329">
        <v>1</v>
      </c>
    </row>
    <row r="1330" spans="1:15" x14ac:dyDescent="0.2">
      <c r="A1330" t="s">
        <v>9010</v>
      </c>
      <c r="B1330">
        <v>1</v>
      </c>
      <c r="D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N1330">
        <v>1</v>
      </c>
      <c r="O1330">
        <v>1</v>
      </c>
    </row>
    <row r="1331" spans="1:15" x14ac:dyDescent="0.2">
      <c r="A1331" t="s">
        <v>8428</v>
      </c>
      <c r="B1331">
        <v>1</v>
      </c>
      <c r="D1331">
        <v>2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N1331">
        <v>1</v>
      </c>
      <c r="O1331">
        <v>1</v>
      </c>
    </row>
    <row r="1332" spans="1:15" x14ac:dyDescent="0.2">
      <c r="A1332" t="s">
        <v>1598</v>
      </c>
      <c r="B1332">
        <v>1</v>
      </c>
      <c r="C1332">
        <v>1</v>
      </c>
      <c r="D1332">
        <v>6</v>
      </c>
      <c r="F1332">
        <v>1</v>
      </c>
      <c r="G1332">
        <v>1</v>
      </c>
      <c r="H1332">
        <v>1</v>
      </c>
      <c r="M1332">
        <v>1</v>
      </c>
      <c r="N1332">
        <v>1</v>
      </c>
      <c r="O1332">
        <v>1</v>
      </c>
    </row>
    <row r="1333" spans="1:15" x14ac:dyDescent="0.2">
      <c r="A1333" t="s">
        <v>7763</v>
      </c>
      <c r="B1333">
        <v>1</v>
      </c>
      <c r="C1333">
        <v>2</v>
      </c>
      <c r="D1333">
        <v>10</v>
      </c>
      <c r="F1333">
        <v>1</v>
      </c>
      <c r="G1333">
        <v>1</v>
      </c>
      <c r="H1333">
        <v>1</v>
      </c>
      <c r="I1333">
        <v>1</v>
      </c>
      <c r="N1333">
        <v>1</v>
      </c>
      <c r="O1333">
        <v>1</v>
      </c>
    </row>
    <row r="1334" spans="1:15" x14ac:dyDescent="0.2">
      <c r="A1334" t="s">
        <v>5545</v>
      </c>
      <c r="B1334">
        <v>1</v>
      </c>
      <c r="D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N1334">
        <v>1</v>
      </c>
      <c r="O1334">
        <v>1</v>
      </c>
    </row>
    <row r="1335" spans="1:15" x14ac:dyDescent="0.2">
      <c r="A1335" t="s">
        <v>9698</v>
      </c>
      <c r="C1335">
        <v>1</v>
      </c>
      <c r="D1335">
        <v>337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</row>
    <row r="1336" spans="1:15" x14ac:dyDescent="0.2">
      <c r="A1336" t="s">
        <v>9711</v>
      </c>
      <c r="B1336">
        <v>1</v>
      </c>
      <c r="D1336">
        <v>2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N1336">
        <v>1</v>
      </c>
      <c r="O1336">
        <v>1</v>
      </c>
    </row>
    <row r="1337" spans="1:15" x14ac:dyDescent="0.2">
      <c r="A1337" t="s">
        <v>6238</v>
      </c>
      <c r="B1337">
        <v>1</v>
      </c>
      <c r="D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N1337">
        <v>1</v>
      </c>
      <c r="O1337">
        <v>1</v>
      </c>
    </row>
    <row r="1338" spans="1:15" x14ac:dyDescent="0.2">
      <c r="A1338" t="s">
        <v>8739</v>
      </c>
      <c r="E1338">
        <v>5</v>
      </c>
    </row>
    <row r="1339" spans="1:15" x14ac:dyDescent="0.2">
      <c r="A1339" t="s">
        <v>7225</v>
      </c>
      <c r="B1339">
        <v>1</v>
      </c>
      <c r="C1339">
        <v>1</v>
      </c>
      <c r="D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N1339">
        <v>1</v>
      </c>
      <c r="O1339">
        <v>1</v>
      </c>
    </row>
    <row r="1340" spans="1:15" x14ac:dyDescent="0.2">
      <c r="A1340" t="s">
        <v>8912</v>
      </c>
      <c r="C1340">
        <v>1</v>
      </c>
      <c r="D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</row>
    <row r="1341" spans="1:15" x14ac:dyDescent="0.2">
      <c r="A1341" t="s">
        <v>3980</v>
      </c>
      <c r="B1341">
        <v>1</v>
      </c>
      <c r="C1341">
        <v>1</v>
      </c>
      <c r="D1341">
        <v>1</v>
      </c>
      <c r="F1341">
        <v>1</v>
      </c>
      <c r="G1341">
        <v>1</v>
      </c>
      <c r="N1341">
        <v>1</v>
      </c>
      <c r="O1341">
        <v>1</v>
      </c>
    </row>
    <row r="1342" spans="1:15" x14ac:dyDescent="0.2">
      <c r="A1342" t="s">
        <v>3265</v>
      </c>
      <c r="B1342">
        <v>1</v>
      </c>
      <c r="D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N1342">
        <v>1</v>
      </c>
      <c r="O1342">
        <v>1</v>
      </c>
    </row>
    <row r="1343" spans="1:15" x14ac:dyDescent="0.2">
      <c r="A1343" t="s">
        <v>7837</v>
      </c>
      <c r="E1343">
        <v>6</v>
      </c>
    </row>
    <row r="1344" spans="1:15" x14ac:dyDescent="0.2">
      <c r="A1344" t="s">
        <v>7115</v>
      </c>
      <c r="B1344">
        <v>1</v>
      </c>
      <c r="C1344">
        <v>1</v>
      </c>
      <c r="D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N1344">
        <v>1</v>
      </c>
      <c r="O1344">
        <v>1</v>
      </c>
    </row>
    <row r="1345" spans="1:15" x14ac:dyDescent="0.2">
      <c r="A1345" t="s">
        <v>4422</v>
      </c>
      <c r="E1345">
        <v>5</v>
      </c>
    </row>
    <row r="1346" spans="1:15" x14ac:dyDescent="0.2">
      <c r="A1346" t="s">
        <v>9832</v>
      </c>
      <c r="D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</row>
    <row r="1347" spans="1:15" x14ac:dyDescent="0.2">
      <c r="A1347" t="s">
        <v>8006</v>
      </c>
      <c r="B1347">
        <v>1</v>
      </c>
      <c r="D1347">
        <v>5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N1347">
        <v>1</v>
      </c>
      <c r="O1347">
        <v>1</v>
      </c>
    </row>
    <row r="1348" spans="1:15" x14ac:dyDescent="0.2">
      <c r="A1348" t="s">
        <v>4207</v>
      </c>
      <c r="B1348">
        <v>1</v>
      </c>
      <c r="C1348">
        <v>1</v>
      </c>
      <c r="D1348">
        <v>6</v>
      </c>
      <c r="F1348">
        <v>1</v>
      </c>
      <c r="G1348">
        <v>1</v>
      </c>
      <c r="N1348">
        <v>1</v>
      </c>
      <c r="O1348">
        <v>1</v>
      </c>
    </row>
    <row r="1349" spans="1:15" x14ac:dyDescent="0.2">
      <c r="A1349" t="s">
        <v>1280</v>
      </c>
      <c r="B1349">
        <v>1</v>
      </c>
      <c r="C1349">
        <v>1</v>
      </c>
      <c r="D1349">
        <v>6</v>
      </c>
      <c r="F1349">
        <v>1</v>
      </c>
      <c r="G1349">
        <v>1</v>
      </c>
      <c r="H1349">
        <v>1</v>
      </c>
      <c r="M1349">
        <v>1</v>
      </c>
      <c r="N1349">
        <v>1</v>
      </c>
      <c r="O1349">
        <v>1</v>
      </c>
    </row>
    <row r="1350" spans="1:15" x14ac:dyDescent="0.2">
      <c r="A1350" t="s">
        <v>2553</v>
      </c>
      <c r="B1350">
        <v>1</v>
      </c>
      <c r="C1350">
        <v>1</v>
      </c>
      <c r="D1350">
        <v>1</v>
      </c>
      <c r="F1350">
        <v>1</v>
      </c>
      <c r="N1350">
        <v>1</v>
      </c>
    </row>
    <row r="1351" spans="1:15" x14ac:dyDescent="0.2">
      <c r="A1351" t="s">
        <v>8610</v>
      </c>
      <c r="E1351">
        <v>14</v>
      </c>
    </row>
    <row r="1352" spans="1:15" x14ac:dyDescent="0.2">
      <c r="A1352" t="s">
        <v>3736</v>
      </c>
      <c r="B1352">
        <v>1</v>
      </c>
      <c r="C1352">
        <v>2</v>
      </c>
      <c r="D1352">
        <v>1</v>
      </c>
      <c r="F1352">
        <v>1</v>
      </c>
      <c r="G1352">
        <v>1</v>
      </c>
      <c r="H1352">
        <v>1</v>
      </c>
      <c r="I1352">
        <v>1</v>
      </c>
      <c r="N1352">
        <v>1</v>
      </c>
      <c r="O1352">
        <v>1</v>
      </c>
    </row>
    <row r="1353" spans="1:15" x14ac:dyDescent="0.2">
      <c r="A1353" t="s">
        <v>9654</v>
      </c>
      <c r="C1353">
        <v>1</v>
      </c>
      <c r="D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</row>
    <row r="1354" spans="1:15" x14ac:dyDescent="0.2">
      <c r="A1354" t="s">
        <v>10138</v>
      </c>
      <c r="E1354">
        <v>5</v>
      </c>
    </row>
    <row r="1355" spans="1:15" x14ac:dyDescent="0.2">
      <c r="A1355" t="s">
        <v>2932</v>
      </c>
      <c r="B1355">
        <v>1</v>
      </c>
      <c r="C1355">
        <v>1</v>
      </c>
      <c r="D1355">
        <v>3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</row>
    <row r="1356" spans="1:15" x14ac:dyDescent="0.2">
      <c r="A1356" t="s">
        <v>7735</v>
      </c>
      <c r="B1356">
        <v>1</v>
      </c>
      <c r="D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N1356">
        <v>1</v>
      </c>
      <c r="O1356">
        <v>1</v>
      </c>
    </row>
    <row r="1357" spans="1:15" x14ac:dyDescent="0.2">
      <c r="A1357" t="s">
        <v>7404</v>
      </c>
      <c r="B1357">
        <v>1</v>
      </c>
      <c r="D1357">
        <v>2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N1357">
        <v>1</v>
      </c>
      <c r="O1357">
        <v>1</v>
      </c>
    </row>
    <row r="1358" spans="1:15" x14ac:dyDescent="0.2">
      <c r="A1358" t="s">
        <v>9152</v>
      </c>
      <c r="B1358">
        <v>1</v>
      </c>
      <c r="D1358">
        <v>2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N1358">
        <v>1</v>
      </c>
      <c r="O1358">
        <v>1</v>
      </c>
    </row>
    <row r="1359" spans="1:15" x14ac:dyDescent="0.2">
      <c r="A1359" t="s">
        <v>9594</v>
      </c>
      <c r="B1359">
        <v>1</v>
      </c>
      <c r="C1359">
        <v>1</v>
      </c>
      <c r="D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N1359">
        <v>1</v>
      </c>
      <c r="O1359">
        <v>1</v>
      </c>
    </row>
    <row r="1360" spans="1:15" x14ac:dyDescent="0.2">
      <c r="A1360" t="s">
        <v>9741</v>
      </c>
      <c r="B1360">
        <v>1</v>
      </c>
      <c r="D1360">
        <v>6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N1360">
        <v>1</v>
      </c>
      <c r="O1360">
        <v>1</v>
      </c>
    </row>
    <row r="1361" spans="1:15" x14ac:dyDescent="0.2">
      <c r="A1361" t="s">
        <v>779</v>
      </c>
      <c r="E1361">
        <v>5</v>
      </c>
    </row>
    <row r="1362" spans="1:15" x14ac:dyDescent="0.2">
      <c r="A1362" t="s">
        <v>10196</v>
      </c>
      <c r="E1362">
        <v>5</v>
      </c>
    </row>
    <row r="1363" spans="1:15" x14ac:dyDescent="0.2">
      <c r="A1363" t="s">
        <v>9204</v>
      </c>
      <c r="B1363">
        <v>1</v>
      </c>
      <c r="D1363">
        <v>6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N1363">
        <v>1</v>
      </c>
      <c r="O1363">
        <v>1</v>
      </c>
    </row>
    <row r="1364" spans="1:15" x14ac:dyDescent="0.2">
      <c r="A1364" t="s">
        <v>1879</v>
      </c>
      <c r="B1364">
        <v>1</v>
      </c>
      <c r="C1364">
        <v>1</v>
      </c>
      <c r="D1364">
        <v>8</v>
      </c>
      <c r="F1364">
        <v>1</v>
      </c>
      <c r="G1364">
        <v>1</v>
      </c>
      <c r="H1364">
        <v>1</v>
      </c>
      <c r="N1364">
        <v>1</v>
      </c>
      <c r="O1364">
        <v>1</v>
      </c>
    </row>
    <row r="1365" spans="1:15" x14ac:dyDescent="0.2">
      <c r="A1365" t="s">
        <v>6844</v>
      </c>
      <c r="B1365">
        <v>1</v>
      </c>
      <c r="D1365">
        <v>3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N1365">
        <v>1</v>
      </c>
      <c r="O1365">
        <v>1</v>
      </c>
    </row>
    <row r="1366" spans="1:15" x14ac:dyDescent="0.2">
      <c r="A1366" t="s">
        <v>510</v>
      </c>
      <c r="B1366">
        <v>1</v>
      </c>
      <c r="C1366">
        <v>1</v>
      </c>
      <c r="D1366">
        <v>1</v>
      </c>
      <c r="F1366">
        <v>1</v>
      </c>
      <c r="G1366">
        <v>1</v>
      </c>
      <c r="H1366">
        <v>1</v>
      </c>
      <c r="M1366">
        <v>1</v>
      </c>
      <c r="N1366">
        <v>1</v>
      </c>
      <c r="O1366">
        <v>1</v>
      </c>
    </row>
    <row r="1367" spans="1:15" x14ac:dyDescent="0.2">
      <c r="A1367" t="s">
        <v>6252</v>
      </c>
      <c r="B1367">
        <v>1</v>
      </c>
      <c r="C1367">
        <v>2</v>
      </c>
      <c r="D1367">
        <v>1</v>
      </c>
      <c r="F1367">
        <v>1</v>
      </c>
      <c r="G1367">
        <v>1</v>
      </c>
      <c r="H1367">
        <v>1</v>
      </c>
      <c r="I1367">
        <v>1</v>
      </c>
      <c r="N1367">
        <v>1</v>
      </c>
      <c r="O1367">
        <v>1</v>
      </c>
    </row>
    <row r="1368" spans="1:15" x14ac:dyDescent="0.2">
      <c r="A1368" t="s">
        <v>8036</v>
      </c>
      <c r="C1368">
        <v>1</v>
      </c>
      <c r="D1368">
        <v>35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</row>
    <row r="1369" spans="1:15" x14ac:dyDescent="0.2">
      <c r="A1369" t="s">
        <v>7410</v>
      </c>
      <c r="B1369">
        <v>1</v>
      </c>
      <c r="D1369">
        <v>2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N1369">
        <v>1</v>
      </c>
      <c r="O1369">
        <v>1</v>
      </c>
    </row>
    <row r="1370" spans="1:15" x14ac:dyDescent="0.2">
      <c r="A1370" t="s">
        <v>7400</v>
      </c>
      <c r="B1370">
        <v>1</v>
      </c>
      <c r="C1370">
        <v>1</v>
      </c>
      <c r="D1370">
        <v>18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N1370">
        <v>1</v>
      </c>
      <c r="O1370">
        <v>1</v>
      </c>
    </row>
    <row r="1371" spans="1:15" x14ac:dyDescent="0.2">
      <c r="A1371" t="s">
        <v>10101</v>
      </c>
      <c r="E1371">
        <v>5</v>
      </c>
    </row>
    <row r="1372" spans="1:15" x14ac:dyDescent="0.2">
      <c r="A1372" t="s">
        <v>10342</v>
      </c>
      <c r="E1372">
        <v>14</v>
      </c>
    </row>
    <row r="1373" spans="1:15" x14ac:dyDescent="0.2">
      <c r="A1373" t="s">
        <v>4959</v>
      </c>
      <c r="C1373">
        <v>1</v>
      </c>
      <c r="D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</row>
    <row r="1374" spans="1:15" x14ac:dyDescent="0.2">
      <c r="A1374" t="s">
        <v>5797</v>
      </c>
      <c r="B1374">
        <v>1</v>
      </c>
      <c r="D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N1374">
        <v>1</v>
      </c>
      <c r="O1374">
        <v>1</v>
      </c>
    </row>
    <row r="1375" spans="1:15" x14ac:dyDescent="0.2">
      <c r="A1375" t="s">
        <v>3139</v>
      </c>
      <c r="B1375">
        <v>1</v>
      </c>
      <c r="C1375">
        <v>1</v>
      </c>
      <c r="D1375">
        <v>11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N1375">
        <v>1</v>
      </c>
      <c r="O1375">
        <v>1</v>
      </c>
    </row>
    <row r="1376" spans="1:15" x14ac:dyDescent="0.2">
      <c r="A1376" t="s">
        <v>1001</v>
      </c>
      <c r="B1376">
        <v>1</v>
      </c>
      <c r="C1376">
        <v>1</v>
      </c>
      <c r="D1376">
        <v>1</v>
      </c>
      <c r="F1376">
        <v>1</v>
      </c>
      <c r="M1376">
        <v>1</v>
      </c>
      <c r="N1376">
        <v>1</v>
      </c>
      <c r="O1376">
        <v>1</v>
      </c>
    </row>
    <row r="1377" spans="1:15" x14ac:dyDescent="0.2">
      <c r="A1377" s="19" t="s">
        <v>3516</v>
      </c>
      <c r="E1377">
        <v>5</v>
      </c>
    </row>
    <row r="1378" spans="1:15" x14ac:dyDescent="0.2">
      <c r="A1378" t="s">
        <v>1508</v>
      </c>
      <c r="B1378">
        <v>1</v>
      </c>
      <c r="C1378">
        <v>1</v>
      </c>
      <c r="D1378">
        <v>1</v>
      </c>
      <c r="F1378">
        <v>1</v>
      </c>
      <c r="G1378">
        <v>1</v>
      </c>
      <c r="N1378">
        <v>1</v>
      </c>
      <c r="O1378">
        <v>1</v>
      </c>
    </row>
    <row r="1379" spans="1:15" x14ac:dyDescent="0.2">
      <c r="A1379" t="s">
        <v>8954</v>
      </c>
      <c r="B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N1379">
        <v>1</v>
      </c>
      <c r="O1379">
        <v>1</v>
      </c>
    </row>
    <row r="1380" spans="1:15" x14ac:dyDescent="0.2">
      <c r="A1380" t="s">
        <v>8824</v>
      </c>
      <c r="C1380">
        <v>1</v>
      </c>
      <c r="D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</row>
    <row r="1381" spans="1:15" x14ac:dyDescent="0.2">
      <c r="A1381" t="s">
        <v>4416</v>
      </c>
      <c r="E1381">
        <v>5</v>
      </c>
    </row>
    <row r="1382" spans="1:15" x14ac:dyDescent="0.2">
      <c r="A1382" t="s">
        <v>9687</v>
      </c>
      <c r="B1382">
        <v>1</v>
      </c>
      <c r="D1382">
        <v>2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N1382">
        <v>1</v>
      </c>
      <c r="O1382">
        <v>1</v>
      </c>
    </row>
    <row r="1383" spans="1:15" x14ac:dyDescent="0.2">
      <c r="A1383" t="s">
        <v>4581</v>
      </c>
      <c r="B1383">
        <v>1</v>
      </c>
      <c r="C1383">
        <v>1</v>
      </c>
      <c r="D1383">
        <v>1</v>
      </c>
      <c r="F1383">
        <v>1</v>
      </c>
      <c r="G1383">
        <v>1</v>
      </c>
      <c r="H1383">
        <v>1</v>
      </c>
      <c r="I1383">
        <v>1</v>
      </c>
      <c r="N1383">
        <v>1</v>
      </c>
      <c r="O1383">
        <v>1</v>
      </c>
    </row>
    <row r="1384" spans="1:15" x14ac:dyDescent="0.2">
      <c r="A1384" t="s">
        <v>10332</v>
      </c>
      <c r="E1384">
        <v>5</v>
      </c>
    </row>
    <row r="1385" spans="1:15" x14ac:dyDescent="0.2">
      <c r="A1385" t="s">
        <v>285</v>
      </c>
      <c r="B1385">
        <v>1</v>
      </c>
      <c r="C1385">
        <v>1</v>
      </c>
      <c r="D1385">
        <v>10</v>
      </c>
      <c r="F1385">
        <v>1</v>
      </c>
      <c r="G1385">
        <v>1</v>
      </c>
      <c r="N1385">
        <v>1</v>
      </c>
      <c r="O1385">
        <v>1</v>
      </c>
    </row>
    <row r="1386" spans="1:15" x14ac:dyDescent="0.2">
      <c r="A1386" t="s">
        <v>1364</v>
      </c>
      <c r="B1386">
        <v>1</v>
      </c>
      <c r="C1386">
        <v>1</v>
      </c>
      <c r="D1386">
        <v>14</v>
      </c>
      <c r="F1386">
        <v>1</v>
      </c>
      <c r="M1386">
        <v>1</v>
      </c>
      <c r="N1386">
        <v>1</v>
      </c>
      <c r="O1386">
        <v>1</v>
      </c>
    </row>
    <row r="1387" spans="1:15" x14ac:dyDescent="0.2">
      <c r="A1387" t="s">
        <v>2076</v>
      </c>
      <c r="B1387">
        <v>1</v>
      </c>
      <c r="C1387">
        <v>1</v>
      </c>
      <c r="D1387">
        <v>1</v>
      </c>
      <c r="F1387">
        <v>1</v>
      </c>
      <c r="G1387">
        <v>1</v>
      </c>
      <c r="H1387">
        <v>1</v>
      </c>
      <c r="M1387">
        <v>1</v>
      </c>
      <c r="N1387">
        <v>1</v>
      </c>
      <c r="O1387">
        <v>1</v>
      </c>
    </row>
    <row r="1388" spans="1:15" x14ac:dyDescent="0.2">
      <c r="A1388" t="s">
        <v>9300</v>
      </c>
      <c r="B1388">
        <v>1</v>
      </c>
      <c r="D1388">
        <v>2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N1388">
        <v>1</v>
      </c>
      <c r="O1388">
        <v>1</v>
      </c>
    </row>
    <row r="1389" spans="1:15" x14ac:dyDescent="0.2">
      <c r="A1389" t="s">
        <v>7217</v>
      </c>
      <c r="B1389">
        <v>1</v>
      </c>
      <c r="C1389">
        <v>1</v>
      </c>
      <c r="D1389">
        <v>5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N1389">
        <v>1</v>
      </c>
      <c r="O1389">
        <v>1</v>
      </c>
    </row>
    <row r="1390" spans="1:15" x14ac:dyDescent="0.2">
      <c r="A1390" t="s">
        <v>8109</v>
      </c>
      <c r="B1390">
        <v>1</v>
      </c>
      <c r="D1390">
        <v>108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N1390">
        <v>1</v>
      </c>
      <c r="O1390">
        <v>1</v>
      </c>
    </row>
    <row r="1391" spans="1:15" x14ac:dyDescent="0.2">
      <c r="A1391" t="s">
        <v>4187</v>
      </c>
      <c r="B1391">
        <v>1</v>
      </c>
      <c r="C1391">
        <v>2</v>
      </c>
      <c r="D1391">
        <v>13</v>
      </c>
      <c r="F1391">
        <v>1</v>
      </c>
      <c r="G1391">
        <v>1</v>
      </c>
      <c r="H1391">
        <v>1</v>
      </c>
      <c r="I1391">
        <v>1</v>
      </c>
      <c r="J1391">
        <v>1</v>
      </c>
      <c r="N1391">
        <v>1</v>
      </c>
      <c r="O1391">
        <v>1</v>
      </c>
    </row>
    <row r="1392" spans="1:15" x14ac:dyDescent="0.2">
      <c r="A1392" t="s">
        <v>8558</v>
      </c>
      <c r="B1392">
        <v>1</v>
      </c>
      <c r="D1392">
        <v>341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N1392">
        <v>1</v>
      </c>
      <c r="O1392">
        <v>1</v>
      </c>
    </row>
    <row r="1393" spans="1:15" x14ac:dyDescent="0.2">
      <c r="A1393" t="s">
        <v>3524</v>
      </c>
      <c r="B1393">
        <v>1</v>
      </c>
      <c r="C1393">
        <v>2</v>
      </c>
      <c r="D1393">
        <v>23</v>
      </c>
      <c r="F1393">
        <v>1</v>
      </c>
      <c r="G1393">
        <v>1</v>
      </c>
      <c r="H1393">
        <v>1</v>
      </c>
      <c r="I1393">
        <v>1</v>
      </c>
      <c r="J1393">
        <v>1</v>
      </c>
      <c r="N1393">
        <v>1</v>
      </c>
      <c r="O1393">
        <v>1</v>
      </c>
    </row>
    <row r="1394" spans="1:15" x14ac:dyDescent="0.2">
      <c r="A1394" t="s">
        <v>10415</v>
      </c>
      <c r="E1394">
        <v>5</v>
      </c>
    </row>
    <row r="1395" spans="1:15" x14ac:dyDescent="0.2">
      <c r="A1395" t="s">
        <v>7749</v>
      </c>
      <c r="B1395">
        <v>1</v>
      </c>
      <c r="C1395">
        <v>1</v>
      </c>
      <c r="D1395">
        <v>6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</row>
    <row r="1396" spans="1:15" x14ac:dyDescent="0.2">
      <c r="A1396" t="s">
        <v>3050</v>
      </c>
      <c r="B1396">
        <v>1</v>
      </c>
      <c r="C1396">
        <v>2</v>
      </c>
      <c r="D1396">
        <v>1</v>
      </c>
      <c r="F1396">
        <v>1</v>
      </c>
      <c r="G1396">
        <v>1</v>
      </c>
      <c r="H1396">
        <v>1</v>
      </c>
      <c r="I1396">
        <v>1</v>
      </c>
      <c r="N1396">
        <v>1</v>
      </c>
      <c r="O1396">
        <v>1</v>
      </c>
    </row>
    <row r="1397" spans="1:15" x14ac:dyDescent="0.2">
      <c r="A1397" t="s">
        <v>5123</v>
      </c>
      <c r="B1397">
        <v>1</v>
      </c>
      <c r="C1397">
        <v>1</v>
      </c>
      <c r="D1397">
        <v>1</v>
      </c>
      <c r="F1397">
        <v>1</v>
      </c>
      <c r="M1397">
        <v>1</v>
      </c>
    </row>
    <row r="1398" spans="1:15" x14ac:dyDescent="0.2">
      <c r="A1398" t="s">
        <v>9217</v>
      </c>
      <c r="B1398">
        <v>1</v>
      </c>
      <c r="D1398">
        <v>14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N1398">
        <v>1</v>
      </c>
      <c r="O1398">
        <v>1</v>
      </c>
    </row>
    <row r="1399" spans="1:15" x14ac:dyDescent="0.2">
      <c r="A1399" t="s">
        <v>7908</v>
      </c>
      <c r="B1399">
        <v>1</v>
      </c>
      <c r="C1399">
        <v>1</v>
      </c>
      <c r="D1399">
        <v>50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</row>
    <row r="1400" spans="1:15" x14ac:dyDescent="0.2">
      <c r="A1400" t="s">
        <v>8707</v>
      </c>
      <c r="C1400">
        <v>1</v>
      </c>
      <c r="D1400">
        <v>2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</row>
    <row r="1401" spans="1:15" x14ac:dyDescent="0.2">
      <c r="A1401" t="s">
        <v>4518</v>
      </c>
      <c r="B1401">
        <v>1</v>
      </c>
      <c r="C1401">
        <v>1</v>
      </c>
      <c r="D1401">
        <v>14</v>
      </c>
      <c r="E1401">
        <v>1</v>
      </c>
      <c r="F1401">
        <v>1</v>
      </c>
      <c r="G1401">
        <v>1</v>
      </c>
      <c r="H1401">
        <v>1</v>
      </c>
      <c r="I1401">
        <v>1</v>
      </c>
      <c r="N1401">
        <v>1</v>
      </c>
      <c r="O1401">
        <v>1</v>
      </c>
    </row>
    <row r="1402" spans="1:15" x14ac:dyDescent="0.2">
      <c r="A1402" t="s">
        <v>6365</v>
      </c>
      <c r="B1402">
        <v>1</v>
      </c>
      <c r="D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N1402">
        <v>1</v>
      </c>
      <c r="O1402">
        <v>1</v>
      </c>
    </row>
    <row r="1403" spans="1:15" x14ac:dyDescent="0.2">
      <c r="A1403" t="s">
        <v>10164</v>
      </c>
      <c r="E1403">
        <v>5</v>
      </c>
      <c r="L1403">
        <v>1</v>
      </c>
    </row>
    <row r="1404" spans="1:15" x14ac:dyDescent="0.2">
      <c r="A1404" t="s">
        <v>4583</v>
      </c>
      <c r="B1404">
        <v>1</v>
      </c>
      <c r="C1404">
        <v>1</v>
      </c>
      <c r="D1404">
        <v>14</v>
      </c>
      <c r="F1404">
        <v>1</v>
      </c>
      <c r="G1404">
        <v>1</v>
      </c>
      <c r="H1404">
        <v>1</v>
      </c>
      <c r="I1404">
        <v>1</v>
      </c>
      <c r="N1404">
        <v>1</v>
      </c>
      <c r="O1404">
        <v>1</v>
      </c>
    </row>
    <row r="1405" spans="1:15" x14ac:dyDescent="0.2">
      <c r="A1405" t="s">
        <v>8178</v>
      </c>
      <c r="E1405">
        <v>5</v>
      </c>
    </row>
    <row r="1406" spans="1:15" x14ac:dyDescent="0.2">
      <c r="A1406" t="s">
        <v>3838</v>
      </c>
      <c r="B1406">
        <v>1</v>
      </c>
      <c r="C1406">
        <v>1</v>
      </c>
      <c r="D1406">
        <v>1</v>
      </c>
      <c r="F1406">
        <v>1</v>
      </c>
      <c r="G1406">
        <v>1</v>
      </c>
      <c r="H1406">
        <v>1</v>
      </c>
      <c r="I1406">
        <v>1</v>
      </c>
      <c r="N1406">
        <v>1</v>
      </c>
      <c r="O1406">
        <v>1</v>
      </c>
    </row>
    <row r="1407" spans="1:15" x14ac:dyDescent="0.2">
      <c r="A1407" t="s">
        <v>731</v>
      </c>
      <c r="B1407">
        <v>1</v>
      </c>
      <c r="C1407">
        <v>2</v>
      </c>
      <c r="D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N1407">
        <v>1</v>
      </c>
      <c r="O1407">
        <v>1</v>
      </c>
    </row>
    <row r="1408" spans="1:15" x14ac:dyDescent="0.2">
      <c r="A1408" t="s">
        <v>8781</v>
      </c>
      <c r="D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N1408">
        <v>1</v>
      </c>
      <c r="O1408">
        <v>1</v>
      </c>
    </row>
    <row r="1409" spans="1:15" x14ac:dyDescent="0.2">
      <c r="A1409" t="s">
        <v>4943</v>
      </c>
      <c r="B1409">
        <v>1</v>
      </c>
      <c r="C1409">
        <v>1</v>
      </c>
      <c r="D1409">
        <v>11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N1409">
        <v>1</v>
      </c>
      <c r="O1409">
        <v>1</v>
      </c>
    </row>
    <row r="1410" spans="1:15" x14ac:dyDescent="0.2">
      <c r="A1410" t="s">
        <v>8479</v>
      </c>
      <c r="E1410">
        <v>13</v>
      </c>
    </row>
    <row r="1411" spans="1:15" x14ac:dyDescent="0.2">
      <c r="A1411" t="s">
        <v>2814</v>
      </c>
      <c r="B1411">
        <v>1</v>
      </c>
      <c r="C1411">
        <v>1</v>
      </c>
      <c r="D1411">
        <v>3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N1411">
        <v>1</v>
      </c>
      <c r="O1411">
        <v>1</v>
      </c>
    </row>
    <row r="1412" spans="1:15" x14ac:dyDescent="0.2">
      <c r="A1412" t="s">
        <v>5925</v>
      </c>
      <c r="B1412">
        <v>1</v>
      </c>
      <c r="D1412">
        <v>5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N1412">
        <v>1</v>
      </c>
      <c r="O1412">
        <v>1</v>
      </c>
    </row>
    <row r="1413" spans="1:15" x14ac:dyDescent="0.2">
      <c r="A1413" t="s">
        <v>9743</v>
      </c>
      <c r="B1413">
        <v>1</v>
      </c>
      <c r="D1413">
        <v>6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N1413">
        <v>1</v>
      </c>
      <c r="O1413">
        <v>1</v>
      </c>
    </row>
    <row r="1414" spans="1:15" x14ac:dyDescent="0.2">
      <c r="A1414" t="s">
        <v>3226</v>
      </c>
      <c r="B1414">
        <v>1</v>
      </c>
      <c r="D1414">
        <v>6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N1414">
        <v>1</v>
      </c>
      <c r="O1414">
        <v>1</v>
      </c>
    </row>
    <row r="1415" spans="1:15" x14ac:dyDescent="0.2">
      <c r="A1415" t="s">
        <v>7088</v>
      </c>
      <c r="E1415">
        <v>6</v>
      </c>
    </row>
    <row r="1416" spans="1:15" x14ac:dyDescent="0.2">
      <c r="A1416" t="s">
        <v>4650</v>
      </c>
      <c r="E1416">
        <v>6</v>
      </c>
    </row>
    <row r="1417" spans="1:15" x14ac:dyDescent="0.2">
      <c r="A1417" t="s">
        <v>2678</v>
      </c>
      <c r="B1417">
        <v>1</v>
      </c>
      <c r="D1417">
        <v>3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N1417">
        <v>1</v>
      </c>
      <c r="O1417">
        <v>1</v>
      </c>
    </row>
    <row r="1418" spans="1:15" x14ac:dyDescent="0.2">
      <c r="A1418" t="s">
        <v>737</v>
      </c>
      <c r="B1418">
        <v>1</v>
      </c>
      <c r="C1418">
        <v>1</v>
      </c>
      <c r="D1418">
        <v>12</v>
      </c>
      <c r="F1418">
        <v>1</v>
      </c>
      <c r="G1418">
        <v>1</v>
      </c>
      <c r="N1418">
        <v>1</v>
      </c>
      <c r="O1418">
        <v>1</v>
      </c>
    </row>
    <row r="1419" spans="1:15" x14ac:dyDescent="0.2">
      <c r="A1419" t="s">
        <v>1103</v>
      </c>
      <c r="B1419">
        <v>1</v>
      </c>
      <c r="C1419">
        <v>1</v>
      </c>
      <c r="D1419">
        <v>1</v>
      </c>
      <c r="F1419">
        <v>1</v>
      </c>
    </row>
    <row r="1420" spans="1:15" x14ac:dyDescent="0.2">
      <c r="A1420" t="s">
        <v>8536</v>
      </c>
      <c r="B1420">
        <v>1</v>
      </c>
      <c r="D1420">
        <v>2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N1420">
        <v>1</v>
      </c>
      <c r="O1420">
        <v>1</v>
      </c>
    </row>
    <row r="1421" spans="1:15" x14ac:dyDescent="0.2">
      <c r="A1421" t="s">
        <v>5129</v>
      </c>
      <c r="B1421">
        <v>1</v>
      </c>
      <c r="C1421">
        <v>1</v>
      </c>
      <c r="D1421">
        <v>24</v>
      </c>
      <c r="F1421">
        <v>1</v>
      </c>
      <c r="M1421">
        <v>1</v>
      </c>
    </row>
    <row r="1422" spans="1:15" x14ac:dyDescent="0.2">
      <c r="A1422" t="s">
        <v>8834</v>
      </c>
      <c r="C1422">
        <v>1</v>
      </c>
      <c r="D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</row>
    <row r="1423" spans="1:15" x14ac:dyDescent="0.2">
      <c r="A1423" t="s">
        <v>10237</v>
      </c>
      <c r="E1423">
        <v>5</v>
      </c>
    </row>
    <row r="1424" spans="1:15" x14ac:dyDescent="0.2">
      <c r="A1424" t="s">
        <v>3744</v>
      </c>
      <c r="B1424">
        <v>1</v>
      </c>
      <c r="C1424">
        <v>1</v>
      </c>
      <c r="D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N1424">
        <v>1</v>
      </c>
      <c r="O1424">
        <v>1</v>
      </c>
    </row>
    <row r="1425" spans="1:15" x14ac:dyDescent="0.2">
      <c r="A1425" t="s">
        <v>3133</v>
      </c>
      <c r="C1425">
        <v>1</v>
      </c>
      <c r="D1425">
        <v>4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</row>
    <row r="1426" spans="1:15" x14ac:dyDescent="0.2">
      <c r="A1426" t="s">
        <v>5239</v>
      </c>
      <c r="B1426">
        <v>1</v>
      </c>
      <c r="C1426">
        <v>1</v>
      </c>
      <c r="D1426">
        <v>4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N1426">
        <v>1</v>
      </c>
      <c r="O1426">
        <v>1</v>
      </c>
    </row>
    <row r="1427" spans="1:15" x14ac:dyDescent="0.2">
      <c r="A1427" t="s">
        <v>1705</v>
      </c>
      <c r="B1427">
        <v>1</v>
      </c>
      <c r="C1427">
        <v>1</v>
      </c>
      <c r="D1427">
        <v>8</v>
      </c>
      <c r="F1427">
        <v>1</v>
      </c>
      <c r="M1427">
        <v>1</v>
      </c>
    </row>
    <row r="1428" spans="1:15" x14ac:dyDescent="0.2">
      <c r="A1428" t="s">
        <v>8872</v>
      </c>
      <c r="C1428">
        <v>1</v>
      </c>
      <c r="D1428">
        <v>19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</row>
    <row r="1429" spans="1:15" x14ac:dyDescent="0.2">
      <c r="A1429" t="s">
        <v>9754</v>
      </c>
      <c r="C1429">
        <v>1</v>
      </c>
      <c r="D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</row>
    <row r="1430" spans="1:15" x14ac:dyDescent="0.2">
      <c r="A1430" t="s">
        <v>2744</v>
      </c>
      <c r="B1430">
        <v>1</v>
      </c>
      <c r="D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N1430">
        <v>1</v>
      </c>
      <c r="O1430">
        <v>1</v>
      </c>
    </row>
    <row r="1431" spans="1:15" x14ac:dyDescent="0.2">
      <c r="A1431" t="s">
        <v>4975</v>
      </c>
      <c r="B1431">
        <v>1</v>
      </c>
      <c r="C1431">
        <v>1</v>
      </c>
      <c r="D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</row>
    <row r="1432" spans="1:15" x14ac:dyDescent="0.2">
      <c r="A1432" t="s">
        <v>6591</v>
      </c>
      <c r="B1432">
        <v>1</v>
      </c>
      <c r="D1432">
        <v>5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N1432">
        <v>1</v>
      </c>
      <c r="O1432">
        <v>1</v>
      </c>
    </row>
    <row r="1433" spans="1:15" x14ac:dyDescent="0.2">
      <c r="A1433" t="s">
        <v>2726</v>
      </c>
      <c r="B1433">
        <v>1</v>
      </c>
      <c r="D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N1433">
        <v>1</v>
      </c>
      <c r="O1433">
        <v>1</v>
      </c>
    </row>
    <row r="1434" spans="1:15" x14ac:dyDescent="0.2">
      <c r="A1434" t="s">
        <v>7334</v>
      </c>
      <c r="B1434">
        <v>1</v>
      </c>
      <c r="C1434">
        <v>1</v>
      </c>
      <c r="D1434">
        <v>2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N1434">
        <v>1</v>
      </c>
      <c r="O1434">
        <v>1</v>
      </c>
    </row>
    <row r="1435" spans="1:15" x14ac:dyDescent="0.2">
      <c r="A1435" t="s">
        <v>9221</v>
      </c>
      <c r="B1435">
        <v>1</v>
      </c>
      <c r="D1435">
        <v>2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N1435">
        <v>1</v>
      </c>
      <c r="O1435">
        <v>1</v>
      </c>
    </row>
    <row r="1436" spans="1:15" x14ac:dyDescent="0.2">
      <c r="A1436" t="s">
        <v>10075</v>
      </c>
      <c r="E1436">
        <v>5</v>
      </c>
    </row>
    <row r="1437" spans="1:15" x14ac:dyDescent="0.2">
      <c r="A1437" t="s">
        <v>6229</v>
      </c>
      <c r="B1437">
        <v>1</v>
      </c>
      <c r="C1437">
        <v>1</v>
      </c>
      <c r="D1437">
        <v>6</v>
      </c>
      <c r="F1437">
        <v>1</v>
      </c>
      <c r="G1437">
        <v>1</v>
      </c>
      <c r="N1437">
        <v>1</v>
      </c>
      <c r="O1437">
        <v>1</v>
      </c>
    </row>
    <row r="1438" spans="1:15" x14ac:dyDescent="0.2">
      <c r="A1438" s="19" t="s">
        <v>10411</v>
      </c>
      <c r="E1438">
        <v>5</v>
      </c>
    </row>
    <row r="1439" spans="1:15" x14ac:dyDescent="0.2">
      <c r="A1439" s="19" t="s">
        <v>7283</v>
      </c>
      <c r="B1439">
        <v>1</v>
      </c>
      <c r="D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N1439">
        <v>1</v>
      </c>
      <c r="O1439">
        <v>1</v>
      </c>
    </row>
    <row r="1440" spans="1:15" x14ac:dyDescent="0.2">
      <c r="A1440" t="s">
        <v>1681</v>
      </c>
      <c r="B1440">
        <v>1</v>
      </c>
      <c r="C1440">
        <v>1</v>
      </c>
      <c r="D1440">
        <v>2</v>
      </c>
      <c r="F1440">
        <v>1</v>
      </c>
      <c r="G1440">
        <v>1</v>
      </c>
      <c r="N1440">
        <v>1</v>
      </c>
      <c r="O1440">
        <v>1</v>
      </c>
    </row>
    <row r="1441" spans="1:15" x14ac:dyDescent="0.2">
      <c r="A1441" t="s">
        <v>6217</v>
      </c>
      <c r="B1441">
        <v>1</v>
      </c>
      <c r="C1441">
        <v>1</v>
      </c>
      <c r="D1441">
        <v>4</v>
      </c>
      <c r="F1441">
        <v>1</v>
      </c>
      <c r="G1441">
        <v>1</v>
      </c>
      <c r="N1441">
        <v>1</v>
      </c>
      <c r="O1441">
        <v>1</v>
      </c>
    </row>
    <row r="1442" spans="1:15" x14ac:dyDescent="0.2">
      <c r="A1442" t="s">
        <v>4492</v>
      </c>
      <c r="B1442">
        <v>1</v>
      </c>
      <c r="D1442">
        <v>4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N1442">
        <v>1</v>
      </c>
      <c r="O1442">
        <v>1</v>
      </c>
    </row>
    <row r="1443" spans="1:15" x14ac:dyDescent="0.2">
      <c r="A1443" t="s">
        <v>4961</v>
      </c>
      <c r="B1443">
        <v>1</v>
      </c>
      <c r="C1443">
        <v>2</v>
      </c>
      <c r="D1443">
        <v>8</v>
      </c>
      <c r="F1443">
        <v>1</v>
      </c>
      <c r="G1443">
        <v>1</v>
      </c>
      <c r="H1443">
        <v>1</v>
      </c>
      <c r="I1443">
        <v>1</v>
      </c>
      <c r="N1443">
        <v>1</v>
      </c>
      <c r="O1443">
        <v>1</v>
      </c>
    </row>
    <row r="1444" spans="1:15" x14ac:dyDescent="0.2">
      <c r="A1444" t="s">
        <v>9772</v>
      </c>
      <c r="D1444">
        <v>3</v>
      </c>
      <c r="E1444">
        <v>9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</row>
    <row r="1445" spans="1:15" x14ac:dyDescent="0.2">
      <c r="A1445" t="s">
        <v>10088</v>
      </c>
      <c r="E1445">
        <v>15</v>
      </c>
    </row>
    <row r="1446" spans="1:15" x14ac:dyDescent="0.2">
      <c r="A1446" t="s">
        <v>8868</v>
      </c>
      <c r="B1446">
        <v>1</v>
      </c>
      <c r="D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N1446">
        <v>1</v>
      </c>
      <c r="O1446">
        <v>1</v>
      </c>
    </row>
    <row r="1447" spans="1:15" x14ac:dyDescent="0.2">
      <c r="A1447" t="s">
        <v>1957</v>
      </c>
      <c r="B1447">
        <v>1</v>
      </c>
      <c r="C1447">
        <v>1</v>
      </c>
      <c r="D1447">
        <v>11</v>
      </c>
      <c r="F1447">
        <v>1</v>
      </c>
      <c r="M1447">
        <v>1</v>
      </c>
    </row>
    <row r="1448" spans="1:15" x14ac:dyDescent="0.2">
      <c r="A1448" t="s">
        <v>6799</v>
      </c>
      <c r="B1448">
        <v>1</v>
      </c>
      <c r="C1448">
        <v>1</v>
      </c>
      <c r="D1448">
        <v>6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N1448">
        <v>1</v>
      </c>
      <c r="O1448">
        <v>1</v>
      </c>
    </row>
    <row r="1449" spans="1:15" x14ac:dyDescent="0.2">
      <c r="A1449" t="s">
        <v>8758</v>
      </c>
      <c r="C1449">
        <v>1</v>
      </c>
      <c r="D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</row>
    <row r="1450" spans="1:15" x14ac:dyDescent="0.2">
      <c r="A1450" t="s">
        <v>5811</v>
      </c>
      <c r="B1450">
        <v>1</v>
      </c>
      <c r="D1450">
        <v>10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N1450">
        <v>1</v>
      </c>
      <c r="O1450">
        <v>1</v>
      </c>
    </row>
    <row r="1451" spans="1:15" x14ac:dyDescent="0.2">
      <c r="A1451" t="s">
        <v>8080</v>
      </c>
      <c r="B1451">
        <v>1</v>
      </c>
      <c r="D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N1451">
        <v>1</v>
      </c>
      <c r="O1451">
        <v>1</v>
      </c>
    </row>
    <row r="1452" spans="1:15" x14ac:dyDescent="0.2">
      <c r="A1452" t="s">
        <v>3257</v>
      </c>
      <c r="D1452">
        <v>3</v>
      </c>
      <c r="F1452">
        <v>2</v>
      </c>
      <c r="G1452">
        <v>2</v>
      </c>
      <c r="H1452">
        <v>2</v>
      </c>
      <c r="I1452">
        <v>1</v>
      </c>
      <c r="N1452">
        <v>2</v>
      </c>
      <c r="O1452">
        <v>2</v>
      </c>
    </row>
    <row r="1453" spans="1:15" x14ac:dyDescent="0.2">
      <c r="A1453" t="s">
        <v>851</v>
      </c>
      <c r="E1453">
        <v>4</v>
      </c>
      <c r="L1453">
        <v>1</v>
      </c>
    </row>
    <row r="1454" spans="1:15" x14ac:dyDescent="0.2">
      <c r="A1454" t="s">
        <v>10302</v>
      </c>
      <c r="E1454">
        <v>5</v>
      </c>
    </row>
    <row r="1455" spans="1:15" x14ac:dyDescent="0.2">
      <c r="A1455" t="s">
        <v>5352</v>
      </c>
      <c r="B1455">
        <v>1</v>
      </c>
      <c r="D1455">
        <v>11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N1455">
        <v>1</v>
      </c>
      <c r="O1455">
        <v>1</v>
      </c>
    </row>
    <row r="1456" spans="1:15" x14ac:dyDescent="0.2">
      <c r="A1456" t="s">
        <v>9916</v>
      </c>
      <c r="C1456">
        <v>1</v>
      </c>
      <c r="D1456">
        <v>299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</row>
    <row r="1457" spans="1:15" x14ac:dyDescent="0.2">
      <c r="A1457" t="s">
        <v>6697</v>
      </c>
      <c r="B1457">
        <v>1</v>
      </c>
      <c r="C1457">
        <v>1</v>
      </c>
      <c r="D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N1457">
        <v>1</v>
      </c>
      <c r="O1457">
        <v>1</v>
      </c>
    </row>
    <row r="1458" spans="1:15" x14ac:dyDescent="0.2">
      <c r="A1458" t="s">
        <v>7613</v>
      </c>
      <c r="B1458">
        <v>1</v>
      </c>
      <c r="D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N1458">
        <v>1</v>
      </c>
      <c r="O1458">
        <v>1</v>
      </c>
    </row>
    <row r="1459" spans="1:15" x14ac:dyDescent="0.2">
      <c r="A1459" t="s">
        <v>1843</v>
      </c>
      <c r="B1459">
        <v>1</v>
      </c>
      <c r="C1459">
        <v>1</v>
      </c>
      <c r="D1459">
        <v>1</v>
      </c>
      <c r="F1459">
        <v>1</v>
      </c>
      <c r="M1459">
        <v>1</v>
      </c>
      <c r="N1459">
        <v>1</v>
      </c>
      <c r="O1459">
        <v>1</v>
      </c>
    </row>
    <row r="1460" spans="1:15" x14ac:dyDescent="0.2">
      <c r="A1460" t="s">
        <v>4707</v>
      </c>
      <c r="B1460">
        <v>1</v>
      </c>
      <c r="C1460">
        <v>1</v>
      </c>
      <c r="D1460">
        <v>1</v>
      </c>
      <c r="F1460">
        <v>1</v>
      </c>
      <c r="G1460">
        <v>1</v>
      </c>
      <c r="N1460">
        <v>1</v>
      </c>
      <c r="O1460">
        <v>1</v>
      </c>
    </row>
    <row r="1461" spans="1:15" x14ac:dyDescent="0.2">
      <c r="A1461" t="s">
        <v>8574</v>
      </c>
      <c r="B1461">
        <v>1</v>
      </c>
      <c r="D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N1461">
        <v>1</v>
      </c>
      <c r="O1461">
        <v>1</v>
      </c>
    </row>
    <row r="1462" spans="1:15" x14ac:dyDescent="0.2">
      <c r="A1462" t="s">
        <v>9502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</row>
    <row r="1463" spans="1:15" x14ac:dyDescent="0.2">
      <c r="A1463" t="s">
        <v>5463</v>
      </c>
      <c r="B1463">
        <v>1</v>
      </c>
      <c r="C1463">
        <v>1</v>
      </c>
      <c r="D1463">
        <v>1</v>
      </c>
      <c r="F1463">
        <v>1</v>
      </c>
      <c r="G1463">
        <v>1</v>
      </c>
      <c r="N1463">
        <v>1</v>
      </c>
      <c r="O1463">
        <v>1</v>
      </c>
    </row>
    <row r="1464" spans="1:15" x14ac:dyDescent="0.2">
      <c r="A1464" t="s">
        <v>6563</v>
      </c>
      <c r="C1464">
        <v>1</v>
      </c>
      <c r="D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</row>
    <row r="1465" spans="1:15" x14ac:dyDescent="0.2">
      <c r="A1465" t="s">
        <v>7083</v>
      </c>
      <c r="B1465">
        <v>1</v>
      </c>
      <c r="D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N1465">
        <v>1</v>
      </c>
      <c r="O1465">
        <v>1</v>
      </c>
    </row>
    <row r="1466" spans="1:15" x14ac:dyDescent="0.2">
      <c r="A1466" t="s">
        <v>6473</v>
      </c>
      <c r="B1466">
        <v>1</v>
      </c>
      <c r="C1466">
        <v>1</v>
      </c>
      <c r="D1466">
        <v>6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</row>
    <row r="1467" spans="1:15" x14ac:dyDescent="0.2">
      <c r="A1467" t="s">
        <v>8090</v>
      </c>
      <c r="B1467">
        <v>1</v>
      </c>
      <c r="D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N1467">
        <v>1</v>
      </c>
      <c r="O1467">
        <v>1</v>
      </c>
    </row>
    <row r="1468" spans="1:15" x14ac:dyDescent="0.2">
      <c r="A1468" t="s">
        <v>6741</v>
      </c>
      <c r="B1468">
        <v>1</v>
      </c>
      <c r="C1468">
        <v>2</v>
      </c>
      <c r="D1468">
        <v>1</v>
      </c>
      <c r="F1468">
        <v>1</v>
      </c>
      <c r="G1468">
        <v>1</v>
      </c>
      <c r="H1468">
        <v>1</v>
      </c>
      <c r="I1468">
        <v>1</v>
      </c>
      <c r="N1468">
        <v>1</v>
      </c>
      <c r="O1468">
        <v>1</v>
      </c>
    </row>
    <row r="1469" spans="1:15" x14ac:dyDescent="0.2">
      <c r="A1469" t="s">
        <v>2144</v>
      </c>
      <c r="B1469">
        <v>1</v>
      </c>
      <c r="C1469">
        <v>1</v>
      </c>
      <c r="D1469">
        <v>1</v>
      </c>
      <c r="F1469">
        <v>1</v>
      </c>
      <c r="G1469">
        <v>1</v>
      </c>
      <c r="H1469">
        <v>1</v>
      </c>
      <c r="M1469">
        <v>1</v>
      </c>
      <c r="N1469">
        <v>1</v>
      </c>
      <c r="O1469">
        <v>1</v>
      </c>
    </row>
    <row r="1470" spans="1:15" x14ac:dyDescent="0.2">
      <c r="A1470" t="s">
        <v>8198</v>
      </c>
      <c r="B1470">
        <v>1</v>
      </c>
      <c r="C1470">
        <v>1</v>
      </c>
      <c r="D1470">
        <v>19</v>
      </c>
      <c r="F1470">
        <v>1</v>
      </c>
      <c r="G1470">
        <v>1</v>
      </c>
      <c r="H1470">
        <v>1</v>
      </c>
      <c r="I1470">
        <v>1</v>
      </c>
      <c r="N1470">
        <v>1</v>
      </c>
      <c r="O1470">
        <v>1</v>
      </c>
    </row>
    <row r="1471" spans="1:15" x14ac:dyDescent="0.2">
      <c r="A1471" t="s">
        <v>7434</v>
      </c>
      <c r="E1471">
        <v>5</v>
      </c>
    </row>
    <row r="1472" spans="1:15" x14ac:dyDescent="0.2">
      <c r="A1472" t="s">
        <v>5481</v>
      </c>
      <c r="B1472">
        <v>1</v>
      </c>
      <c r="C1472">
        <v>1</v>
      </c>
      <c r="D1472">
        <v>1</v>
      </c>
      <c r="F1472">
        <v>1</v>
      </c>
      <c r="G1472">
        <v>1</v>
      </c>
      <c r="N1472">
        <v>1</v>
      </c>
      <c r="O1472">
        <v>1</v>
      </c>
    </row>
    <row r="1473" spans="1:15" x14ac:dyDescent="0.2">
      <c r="A1473" t="s">
        <v>1562</v>
      </c>
      <c r="B1473">
        <v>1</v>
      </c>
      <c r="C1473">
        <v>1</v>
      </c>
      <c r="D1473">
        <v>1</v>
      </c>
      <c r="F1473">
        <v>1</v>
      </c>
      <c r="M1473">
        <v>1</v>
      </c>
    </row>
    <row r="1474" spans="1:15" x14ac:dyDescent="0.2">
      <c r="A1474" t="s">
        <v>7567</v>
      </c>
      <c r="B1474">
        <v>1</v>
      </c>
      <c r="D1474">
        <v>2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N1474">
        <v>1</v>
      </c>
      <c r="O1474">
        <v>1</v>
      </c>
    </row>
    <row r="1475" spans="1:15" x14ac:dyDescent="0.2">
      <c r="A1475" t="s">
        <v>8886</v>
      </c>
      <c r="B1475">
        <v>1</v>
      </c>
      <c r="D1475">
        <v>2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N1475">
        <v>1</v>
      </c>
      <c r="O1475">
        <v>1</v>
      </c>
    </row>
    <row r="1476" spans="1:15" x14ac:dyDescent="0.2">
      <c r="A1476" t="s">
        <v>1759</v>
      </c>
      <c r="B1476">
        <v>1</v>
      </c>
      <c r="C1476">
        <v>1</v>
      </c>
      <c r="D1476">
        <v>1</v>
      </c>
      <c r="F1476">
        <v>1</v>
      </c>
      <c r="M1476">
        <v>1</v>
      </c>
      <c r="N1476">
        <v>1</v>
      </c>
      <c r="O1476">
        <v>1</v>
      </c>
    </row>
    <row r="1477" spans="1:15" x14ac:dyDescent="0.2">
      <c r="A1477" t="s">
        <v>6025</v>
      </c>
      <c r="E1477">
        <v>5</v>
      </c>
    </row>
    <row r="1478" spans="1:15" x14ac:dyDescent="0.2">
      <c r="A1478" t="s">
        <v>5344</v>
      </c>
      <c r="B1478">
        <v>1</v>
      </c>
      <c r="D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N1478">
        <v>1</v>
      </c>
      <c r="O1478">
        <v>1</v>
      </c>
    </row>
    <row r="1479" spans="1:15" x14ac:dyDescent="0.2">
      <c r="A1479" t="s">
        <v>8280</v>
      </c>
      <c r="E1479">
        <v>12</v>
      </c>
    </row>
    <row r="1480" spans="1:15" x14ac:dyDescent="0.2">
      <c r="A1480" t="s">
        <v>7505</v>
      </c>
      <c r="B1480">
        <v>1</v>
      </c>
      <c r="D1480">
        <v>2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N1480">
        <v>1</v>
      </c>
      <c r="O1480">
        <v>1</v>
      </c>
    </row>
    <row r="1481" spans="1:15" x14ac:dyDescent="0.2">
      <c r="A1481" t="s">
        <v>1951</v>
      </c>
      <c r="B1481">
        <v>1</v>
      </c>
      <c r="C1481">
        <v>1</v>
      </c>
      <c r="D1481">
        <v>1</v>
      </c>
      <c r="F1481">
        <v>1</v>
      </c>
      <c r="M1481">
        <v>1</v>
      </c>
      <c r="N1481">
        <v>1</v>
      </c>
      <c r="O1481">
        <v>1</v>
      </c>
    </row>
    <row r="1482" spans="1:15" x14ac:dyDescent="0.2">
      <c r="A1482" t="s">
        <v>9747</v>
      </c>
      <c r="B1482">
        <v>1</v>
      </c>
      <c r="D1482">
        <v>2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N1482">
        <v>1</v>
      </c>
      <c r="O1482">
        <v>1</v>
      </c>
    </row>
    <row r="1483" spans="1:15" x14ac:dyDescent="0.2">
      <c r="A1483" t="s">
        <v>3243</v>
      </c>
      <c r="B1483">
        <v>1</v>
      </c>
      <c r="C1483">
        <v>1</v>
      </c>
      <c r="D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N1483">
        <v>1</v>
      </c>
      <c r="O1483">
        <v>1</v>
      </c>
    </row>
    <row r="1484" spans="1:15" x14ac:dyDescent="0.2">
      <c r="A1484" t="s">
        <v>7879</v>
      </c>
      <c r="B1484">
        <v>1</v>
      </c>
      <c r="D1484">
        <v>6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N1484">
        <v>1</v>
      </c>
      <c r="O1484">
        <v>1</v>
      </c>
    </row>
    <row r="1485" spans="1:15" x14ac:dyDescent="0.2">
      <c r="A1485" t="s">
        <v>8388</v>
      </c>
      <c r="B1485">
        <v>1</v>
      </c>
      <c r="D1485">
        <v>2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N1485">
        <v>1</v>
      </c>
      <c r="O1485">
        <v>1</v>
      </c>
    </row>
    <row r="1486" spans="1:15" x14ac:dyDescent="0.2">
      <c r="A1486" t="s">
        <v>9648</v>
      </c>
      <c r="B1486">
        <v>1</v>
      </c>
      <c r="D1486">
        <v>5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N1486">
        <v>1</v>
      </c>
      <c r="O1486">
        <v>1</v>
      </c>
    </row>
    <row r="1487" spans="1:15" x14ac:dyDescent="0.2">
      <c r="A1487" t="s">
        <v>9101</v>
      </c>
      <c r="E1487">
        <v>5</v>
      </c>
    </row>
    <row r="1488" spans="1:15" x14ac:dyDescent="0.2">
      <c r="A1488" t="s">
        <v>8157</v>
      </c>
      <c r="E1488">
        <v>5</v>
      </c>
    </row>
    <row r="1489" spans="1:15" x14ac:dyDescent="0.2">
      <c r="A1489" t="s">
        <v>1658</v>
      </c>
      <c r="B1489">
        <v>1</v>
      </c>
      <c r="C1489">
        <v>1</v>
      </c>
      <c r="D1489">
        <v>8</v>
      </c>
      <c r="F1489">
        <v>1</v>
      </c>
      <c r="G1489">
        <v>1</v>
      </c>
      <c r="H1489">
        <v>1</v>
      </c>
      <c r="M1489">
        <v>1</v>
      </c>
      <c r="N1489">
        <v>1</v>
      </c>
      <c r="O1489">
        <v>1</v>
      </c>
    </row>
    <row r="1490" spans="1:15" x14ac:dyDescent="0.2">
      <c r="A1490" t="s">
        <v>9055</v>
      </c>
      <c r="E1490">
        <v>5</v>
      </c>
    </row>
    <row r="1491" spans="1:15" x14ac:dyDescent="0.2">
      <c r="A1491" t="s">
        <v>1777</v>
      </c>
      <c r="B1491">
        <v>1</v>
      </c>
      <c r="C1491">
        <v>1</v>
      </c>
      <c r="D1491">
        <v>1</v>
      </c>
      <c r="F1491">
        <v>1</v>
      </c>
      <c r="M1491">
        <v>1</v>
      </c>
    </row>
    <row r="1492" spans="1:15" x14ac:dyDescent="0.2">
      <c r="A1492" t="s">
        <v>1771</v>
      </c>
      <c r="B1492">
        <v>1</v>
      </c>
      <c r="C1492">
        <v>1</v>
      </c>
      <c r="D1492">
        <v>14</v>
      </c>
      <c r="F1492">
        <v>1</v>
      </c>
      <c r="M1492">
        <v>1</v>
      </c>
      <c r="N1492">
        <v>1</v>
      </c>
      <c r="O1492">
        <v>1</v>
      </c>
    </row>
    <row r="1493" spans="1:15" x14ac:dyDescent="0.2">
      <c r="A1493" t="s">
        <v>8060</v>
      </c>
      <c r="B1493">
        <v>1</v>
      </c>
      <c r="C1493">
        <v>2</v>
      </c>
      <c r="D1493">
        <v>10</v>
      </c>
      <c r="F1493">
        <v>1</v>
      </c>
      <c r="G1493">
        <v>1</v>
      </c>
      <c r="H1493">
        <v>1</v>
      </c>
      <c r="I1493">
        <v>1</v>
      </c>
      <c r="N1493">
        <v>1</v>
      </c>
      <c r="O1493">
        <v>1</v>
      </c>
    </row>
    <row r="1494" spans="1:15" x14ac:dyDescent="0.2">
      <c r="A1494" t="s">
        <v>2360</v>
      </c>
      <c r="B1494">
        <v>1</v>
      </c>
      <c r="C1494">
        <v>1</v>
      </c>
      <c r="D1494">
        <v>7</v>
      </c>
      <c r="F1494">
        <v>1</v>
      </c>
      <c r="M1494">
        <v>1</v>
      </c>
    </row>
    <row r="1495" spans="1:15" x14ac:dyDescent="0.2">
      <c r="A1495" t="s">
        <v>437</v>
      </c>
      <c r="B1495">
        <v>1</v>
      </c>
      <c r="C1495">
        <v>1</v>
      </c>
      <c r="D1495">
        <v>1</v>
      </c>
      <c r="F1495">
        <v>1</v>
      </c>
      <c r="N1495">
        <v>1</v>
      </c>
      <c r="O1495">
        <v>1</v>
      </c>
    </row>
    <row r="1496" spans="1:15" x14ac:dyDescent="0.2">
      <c r="A1496" t="s">
        <v>9316</v>
      </c>
      <c r="B1496">
        <v>1</v>
      </c>
      <c r="D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N1496">
        <v>1</v>
      </c>
      <c r="O1496">
        <v>1</v>
      </c>
    </row>
    <row r="1497" spans="1:15" x14ac:dyDescent="0.2">
      <c r="A1497" t="s">
        <v>7155</v>
      </c>
      <c r="B1497">
        <v>1</v>
      </c>
      <c r="D1497">
        <v>4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N1497">
        <v>1</v>
      </c>
      <c r="O1497">
        <v>1</v>
      </c>
    </row>
    <row r="1498" spans="1:15" x14ac:dyDescent="0.2">
      <c r="A1498" t="s">
        <v>6773</v>
      </c>
      <c r="C1498">
        <v>1</v>
      </c>
      <c r="D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</row>
    <row r="1499" spans="1:15" x14ac:dyDescent="0.2">
      <c r="A1499" t="s">
        <v>5697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</row>
    <row r="1500" spans="1:15" x14ac:dyDescent="0.2">
      <c r="A1500" t="s">
        <v>1514</v>
      </c>
      <c r="B1500">
        <v>1</v>
      </c>
      <c r="C1500">
        <v>1</v>
      </c>
      <c r="D1500">
        <v>8</v>
      </c>
      <c r="F1500">
        <v>1</v>
      </c>
      <c r="G1500">
        <v>1</v>
      </c>
      <c r="H1500">
        <v>1</v>
      </c>
      <c r="M1500">
        <v>1</v>
      </c>
      <c r="N1500">
        <v>1</v>
      </c>
      <c r="O1500">
        <v>1</v>
      </c>
    </row>
    <row r="1501" spans="1:15" x14ac:dyDescent="0.2">
      <c r="A1501" t="s">
        <v>10354</v>
      </c>
      <c r="E1501">
        <v>5</v>
      </c>
    </row>
    <row r="1502" spans="1:15" x14ac:dyDescent="0.2">
      <c r="A1502" t="s">
        <v>1274</v>
      </c>
      <c r="B1502">
        <v>1</v>
      </c>
      <c r="C1502">
        <v>1</v>
      </c>
      <c r="D1502">
        <v>2</v>
      </c>
      <c r="F1502">
        <v>1</v>
      </c>
      <c r="G1502">
        <v>1</v>
      </c>
      <c r="H1502">
        <v>1</v>
      </c>
      <c r="M1502">
        <v>1</v>
      </c>
      <c r="N1502">
        <v>1</v>
      </c>
      <c r="O1502">
        <v>1</v>
      </c>
    </row>
    <row r="1503" spans="1:15" x14ac:dyDescent="0.2">
      <c r="A1503" t="s">
        <v>10133</v>
      </c>
      <c r="D1503">
        <v>1</v>
      </c>
      <c r="E1503">
        <v>3</v>
      </c>
      <c r="K1503">
        <v>1</v>
      </c>
      <c r="L1503">
        <v>1</v>
      </c>
    </row>
    <row r="1504" spans="1:15" x14ac:dyDescent="0.2">
      <c r="A1504" t="s">
        <v>6232</v>
      </c>
      <c r="B1504">
        <v>1</v>
      </c>
      <c r="C1504">
        <v>1</v>
      </c>
      <c r="D1504">
        <v>18</v>
      </c>
      <c r="F1504">
        <v>1</v>
      </c>
      <c r="G1504">
        <v>1</v>
      </c>
      <c r="N1504">
        <v>1</v>
      </c>
      <c r="O1504">
        <v>1</v>
      </c>
    </row>
    <row r="1505" spans="1:15" x14ac:dyDescent="0.2">
      <c r="A1505" t="s">
        <v>48</v>
      </c>
      <c r="B1505">
        <v>1</v>
      </c>
      <c r="C1505">
        <v>1</v>
      </c>
      <c r="D1505">
        <v>8</v>
      </c>
      <c r="F1505">
        <v>1</v>
      </c>
      <c r="G1505">
        <v>1</v>
      </c>
      <c r="H1505">
        <v>1</v>
      </c>
      <c r="M1505">
        <v>1</v>
      </c>
      <c r="N1505">
        <v>1</v>
      </c>
      <c r="O1505">
        <v>1</v>
      </c>
    </row>
    <row r="1506" spans="1:15" x14ac:dyDescent="0.2">
      <c r="A1506" t="s">
        <v>9672</v>
      </c>
      <c r="B1506">
        <v>1</v>
      </c>
      <c r="D1506">
        <v>4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N1506">
        <v>1</v>
      </c>
      <c r="O1506">
        <v>1</v>
      </c>
    </row>
    <row r="1507" spans="1:15" x14ac:dyDescent="0.2">
      <c r="A1507" t="s">
        <v>8938</v>
      </c>
      <c r="E1507">
        <v>5</v>
      </c>
    </row>
    <row r="1508" spans="1:15" x14ac:dyDescent="0.2">
      <c r="A1508" t="s">
        <v>2656</v>
      </c>
      <c r="B1508">
        <v>1</v>
      </c>
      <c r="D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N1508">
        <v>1</v>
      </c>
      <c r="O1508">
        <v>1</v>
      </c>
    </row>
    <row r="1509" spans="1:15" x14ac:dyDescent="0.2">
      <c r="A1509" t="s">
        <v>7348</v>
      </c>
      <c r="B1509">
        <v>1</v>
      </c>
      <c r="C1509">
        <v>1</v>
      </c>
      <c r="D1509">
        <v>3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N1509">
        <v>1</v>
      </c>
      <c r="O1509">
        <v>1</v>
      </c>
    </row>
    <row r="1510" spans="1:15" x14ac:dyDescent="0.2">
      <c r="A1510" t="s">
        <v>7967</v>
      </c>
      <c r="B1510">
        <v>1</v>
      </c>
      <c r="D1510">
        <v>2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N1510">
        <v>1</v>
      </c>
      <c r="O1510">
        <v>1</v>
      </c>
    </row>
    <row r="1511" spans="1:15" x14ac:dyDescent="0.2">
      <c r="A1511" t="s">
        <v>88</v>
      </c>
      <c r="B1511">
        <v>1</v>
      </c>
      <c r="C1511">
        <v>1</v>
      </c>
      <c r="D1511">
        <v>1</v>
      </c>
      <c r="F1511">
        <v>1</v>
      </c>
      <c r="G1511">
        <v>1</v>
      </c>
      <c r="N1511">
        <v>1</v>
      </c>
      <c r="O1511">
        <v>1</v>
      </c>
    </row>
    <row r="1512" spans="1:15" x14ac:dyDescent="0.2">
      <c r="A1512" t="s">
        <v>10069</v>
      </c>
      <c r="E1512">
        <v>6</v>
      </c>
    </row>
    <row r="1513" spans="1:15" x14ac:dyDescent="0.2">
      <c r="A1513" t="s">
        <v>9357</v>
      </c>
      <c r="B1513">
        <v>1</v>
      </c>
      <c r="D1513">
        <v>3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N1513">
        <v>1</v>
      </c>
      <c r="O1513">
        <v>1</v>
      </c>
    </row>
    <row r="1514" spans="1:15" x14ac:dyDescent="0.2">
      <c r="A1514" t="s">
        <v>9534</v>
      </c>
      <c r="C1514">
        <v>1</v>
      </c>
      <c r="D1514">
        <v>2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</row>
    <row r="1515" spans="1:15" x14ac:dyDescent="0.2">
      <c r="A1515" t="s">
        <v>8380</v>
      </c>
      <c r="E1515">
        <v>5</v>
      </c>
    </row>
    <row r="1516" spans="1:15" x14ac:dyDescent="0.2">
      <c r="A1516" t="s">
        <v>1382</v>
      </c>
      <c r="B1516">
        <v>1</v>
      </c>
      <c r="C1516">
        <v>1</v>
      </c>
      <c r="D1516">
        <v>8</v>
      </c>
      <c r="F1516">
        <v>1</v>
      </c>
      <c r="G1516">
        <v>1</v>
      </c>
      <c r="H1516">
        <v>1</v>
      </c>
      <c r="M1516">
        <v>1</v>
      </c>
      <c r="N1516">
        <v>1</v>
      </c>
      <c r="O1516">
        <v>1</v>
      </c>
    </row>
    <row r="1517" spans="1:15" x14ac:dyDescent="0.2">
      <c r="A1517" t="s">
        <v>2479</v>
      </c>
      <c r="B1517">
        <v>1</v>
      </c>
      <c r="C1517">
        <v>1</v>
      </c>
      <c r="D1517">
        <v>1</v>
      </c>
      <c r="F1517">
        <v>1</v>
      </c>
      <c r="G1517">
        <v>1</v>
      </c>
      <c r="N1517">
        <v>1</v>
      </c>
      <c r="O1517">
        <v>1</v>
      </c>
    </row>
    <row r="1518" spans="1:15" x14ac:dyDescent="0.2">
      <c r="A1518" t="s">
        <v>1376</v>
      </c>
      <c r="E1518">
        <v>5</v>
      </c>
    </row>
    <row r="1519" spans="1:15" x14ac:dyDescent="0.2">
      <c r="A1519" t="s">
        <v>2508</v>
      </c>
      <c r="B1519">
        <v>1</v>
      </c>
      <c r="C1519">
        <v>1</v>
      </c>
      <c r="D1519">
        <v>18</v>
      </c>
      <c r="F1519">
        <v>1</v>
      </c>
    </row>
    <row r="1520" spans="1:15" x14ac:dyDescent="0.2">
      <c r="A1520" t="s">
        <v>10255</v>
      </c>
      <c r="C1520">
        <v>1</v>
      </c>
      <c r="D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</row>
    <row r="1521" spans="1:15" x14ac:dyDescent="0.2">
      <c r="A1521" t="s">
        <v>3939</v>
      </c>
      <c r="B1521">
        <v>1</v>
      </c>
      <c r="C1521">
        <v>1</v>
      </c>
      <c r="D1521">
        <v>5</v>
      </c>
      <c r="E1521">
        <v>1</v>
      </c>
      <c r="F1521">
        <v>1</v>
      </c>
      <c r="G1521">
        <v>1</v>
      </c>
      <c r="H1521">
        <v>1</v>
      </c>
      <c r="I1521">
        <v>1</v>
      </c>
      <c r="N1521">
        <v>1</v>
      </c>
      <c r="O1521">
        <v>1</v>
      </c>
    </row>
    <row r="1522" spans="1:15" x14ac:dyDescent="0.2">
      <c r="A1522" t="s">
        <v>3921</v>
      </c>
      <c r="B1522">
        <v>1</v>
      </c>
      <c r="C1522">
        <v>1</v>
      </c>
      <c r="D1522">
        <v>19</v>
      </c>
      <c r="F1522">
        <v>1</v>
      </c>
      <c r="N1522">
        <v>1</v>
      </c>
    </row>
    <row r="1523" spans="1:15" x14ac:dyDescent="0.2">
      <c r="A1523" t="s">
        <v>2185</v>
      </c>
      <c r="B1523">
        <v>1</v>
      </c>
      <c r="C1523">
        <v>1</v>
      </c>
      <c r="D1523">
        <v>2</v>
      </c>
      <c r="F1523">
        <v>1</v>
      </c>
      <c r="G1523">
        <v>1</v>
      </c>
      <c r="H1523">
        <v>1</v>
      </c>
      <c r="N1523">
        <v>1</v>
      </c>
      <c r="O1523">
        <v>1</v>
      </c>
    </row>
    <row r="1524" spans="1:15" x14ac:dyDescent="0.2">
      <c r="A1524" t="s">
        <v>9125</v>
      </c>
      <c r="E1524">
        <v>5</v>
      </c>
    </row>
    <row r="1525" spans="1:15" x14ac:dyDescent="0.2">
      <c r="A1525" s="19" t="s">
        <v>8858</v>
      </c>
      <c r="C1525">
        <v>1</v>
      </c>
      <c r="D1525">
        <v>3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</row>
    <row r="1526" spans="1:15" x14ac:dyDescent="0.2">
      <c r="A1526" t="s">
        <v>10336</v>
      </c>
      <c r="E1526">
        <v>5</v>
      </c>
    </row>
    <row r="1527" spans="1:15" x14ac:dyDescent="0.2">
      <c r="A1527" t="s">
        <v>5026</v>
      </c>
      <c r="B1527">
        <v>1</v>
      </c>
      <c r="D1527">
        <v>4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N1527">
        <v>1</v>
      </c>
      <c r="O1527">
        <v>1</v>
      </c>
    </row>
    <row r="1528" spans="1:15" x14ac:dyDescent="0.2">
      <c r="A1528" t="s">
        <v>4380</v>
      </c>
      <c r="B1528">
        <v>1</v>
      </c>
      <c r="C1528">
        <v>1</v>
      </c>
      <c r="D1528">
        <v>7</v>
      </c>
      <c r="F1528">
        <v>1</v>
      </c>
      <c r="G1528">
        <v>1</v>
      </c>
      <c r="N1528">
        <v>1</v>
      </c>
      <c r="O1528">
        <v>1</v>
      </c>
    </row>
    <row r="1529" spans="1:15" x14ac:dyDescent="0.2">
      <c r="A1529" t="s">
        <v>8347</v>
      </c>
      <c r="B1529">
        <v>1</v>
      </c>
      <c r="C1529">
        <v>2</v>
      </c>
      <c r="D1529">
        <v>10</v>
      </c>
      <c r="F1529">
        <v>1</v>
      </c>
      <c r="G1529">
        <v>1</v>
      </c>
      <c r="H1529">
        <v>1</v>
      </c>
      <c r="I1529">
        <v>1</v>
      </c>
      <c r="N1529">
        <v>1</v>
      </c>
      <c r="O1529">
        <v>1</v>
      </c>
    </row>
    <row r="1530" spans="1:15" x14ac:dyDescent="0.2">
      <c r="A1530" t="s">
        <v>6072</v>
      </c>
      <c r="B1530">
        <v>1</v>
      </c>
      <c r="D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N1530">
        <v>1</v>
      </c>
      <c r="O1530">
        <v>1</v>
      </c>
    </row>
    <row r="1531" spans="1:15" x14ac:dyDescent="0.2">
      <c r="A1531" t="s">
        <v>5728</v>
      </c>
      <c r="B1531">
        <v>1</v>
      </c>
      <c r="C1531">
        <v>1</v>
      </c>
      <c r="D1531">
        <v>3</v>
      </c>
      <c r="F1531">
        <v>1</v>
      </c>
      <c r="G1531">
        <v>1</v>
      </c>
      <c r="N1531">
        <v>1</v>
      </c>
      <c r="O1531">
        <v>1</v>
      </c>
    </row>
    <row r="1532" spans="1:15" x14ac:dyDescent="0.2">
      <c r="A1532" t="s">
        <v>10047</v>
      </c>
      <c r="D1532">
        <v>1</v>
      </c>
      <c r="E1532">
        <v>2</v>
      </c>
      <c r="I1532">
        <v>1</v>
      </c>
      <c r="J1532">
        <v>1</v>
      </c>
      <c r="K1532">
        <v>1</v>
      </c>
      <c r="L1532">
        <v>1</v>
      </c>
    </row>
    <row r="1533" spans="1:15" x14ac:dyDescent="0.2">
      <c r="A1533" t="s">
        <v>3271</v>
      </c>
      <c r="B1533">
        <v>1</v>
      </c>
      <c r="C1533">
        <v>1</v>
      </c>
      <c r="D1533">
        <v>5</v>
      </c>
      <c r="F1533">
        <v>1</v>
      </c>
      <c r="G1533">
        <v>1</v>
      </c>
      <c r="H1533">
        <v>1</v>
      </c>
      <c r="I1533">
        <v>1</v>
      </c>
      <c r="N1533">
        <v>1</v>
      </c>
      <c r="O1533">
        <v>1</v>
      </c>
    </row>
    <row r="1534" spans="1:15" x14ac:dyDescent="0.2">
      <c r="A1534" t="s">
        <v>10308</v>
      </c>
      <c r="B1534">
        <v>1</v>
      </c>
      <c r="C1534">
        <v>1</v>
      </c>
      <c r="D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</row>
    <row r="1535" spans="1:15" x14ac:dyDescent="0.2">
      <c r="A1535" t="s">
        <v>2378</v>
      </c>
      <c r="B1535">
        <v>1</v>
      </c>
      <c r="C1535">
        <v>1</v>
      </c>
      <c r="D1535">
        <v>1</v>
      </c>
      <c r="F1535">
        <v>1</v>
      </c>
      <c r="G1535">
        <v>1</v>
      </c>
      <c r="N1535">
        <v>1</v>
      </c>
      <c r="O1535">
        <v>1</v>
      </c>
    </row>
    <row r="1536" spans="1:15" x14ac:dyDescent="0.2">
      <c r="A1536" t="s">
        <v>8055</v>
      </c>
      <c r="B1536">
        <v>1</v>
      </c>
      <c r="D1536">
        <v>108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N1536">
        <v>1</v>
      </c>
      <c r="O1536">
        <v>1</v>
      </c>
    </row>
    <row r="1537" spans="1:15" x14ac:dyDescent="0.2">
      <c r="A1537" t="s">
        <v>7263</v>
      </c>
      <c r="B1537">
        <v>1</v>
      </c>
      <c r="D1537">
        <v>8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N1537">
        <v>1</v>
      </c>
      <c r="O1537">
        <v>1</v>
      </c>
    </row>
    <row r="1538" spans="1:15" x14ac:dyDescent="0.2">
      <c r="A1538" t="s">
        <v>7961</v>
      </c>
      <c r="B1538">
        <v>1</v>
      </c>
      <c r="C1538">
        <v>1</v>
      </c>
      <c r="D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N1538">
        <v>1</v>
      </c>
      <c r="O1538">
        <v>1</v>
      </c>
    </row>
    <row r="1539" spans="1:15" x14ac:dyDescent="0.2">
      <c r="A1539" t="s">
        <v>2960</v>
      </c>
      <c r="C1539">
        <v>1</v>
      </c>
      <c r="D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M1539">
        <v>1</v>
      </c>
      <c r="N1539">
        <v>1</v>
      </c>
      <c r="O1539">
        <v>1</v>
      </c>
    </row>
    <row r="1540" spans="1:15" x14ac:dyDescent="0.2">
      <c r="A1540" t="s">
        <v>8084</v>
      </c>
      <c r="B1540">
        <v>1</v>
      </c>
      <c r="C1540">
        <v>2</v>
      </c>
      <c r="D1540">
        <v>1</v>
      </c>
      <c r="F1540">
        <v>1</v>
      </c>
      <c r="G1540">
        <v>1</v>
      </c>
      <c r="H1540">
        <v>1</v>
      </c>
      <c r="I1540">
        <v>1</v>
      </c>
      <c r="N1540">
        <v>1</v>
      </c>
      <c r="O1540">
        <v>1</v>
      </c>
    </row>
    <row r="1541" spans="1:15" x14ac:dyDescent="0.2">
      <c r="A1541" t="s">
        <v>4951</v>
      </c>
      <c r="B1541">
        <v>1</v>
      </c>
      <c r="C1541">
        <v>2</v>
      </c>
      <c r="D1541">
        <v>1</v>
      </c>
      <c r="F1541">
        <v>1</v>
      </c>
      <c r="G1541">
        <v>1</v>
      </c>
      <c r="H1541">
        <v>1</v>
      </c>
      <c r="I1541">
        <v>1</v>
      </c>
      <c r="N1541">
        <v>1</v>
      </c>
      <c r="O1541">
        <v>1</v>
      </c>
    </row>
    <row r="1542" spans="1:15" x14ac:dyDescent="0.2">
      <c r="A1542" t="s">
        <v>8116</v>
      </c>
      <c r="E1542">
        <v>5</v>
      </c>
    </row>
    <row r="1543" spans="1:15" x14ac:dyDescent="0.2">
      <c r="A1543" t="s">
        <v>4504</v>
      </c>
      <c r="B1543">
        <v>1</v>
      </c>
      <c r="C1543">
        <v>1</v>
      </c>
      <c r="D1543">
        <v>22</v>
      </c>
      <c r="F1543">
        <v>1</v>
      </c>
      <c r="G1543">
        <v>1</v>
      </c>
      <c r="N1543">
        <v>1</v>
      </c>
      <c r="O1543">
        <v>1</v>
      </c>
    </row>
    <row r="1544" spans="1:15" x14ac:dyDescent="0.2">
      <c r="A1544" t="s">
        <v>10393</v>
      </c>
      <c r="B1544">
        <v>1</v>
      </c>
      <c r="C1544">
        <v>1</v>
      </c>
      <c r="D1544">
        <v>2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</row>
    <row r="1545" spans="1:15" x14ac:dyDescent="0.2">
      <c r="A1545" t="s">
        <v>9526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</row>
    <row r="1546" spans="1:15" x14ac:dyDescent="0.2">
      <c r="A1546" t="s">
        <v>5587</v>
      </c>
      <c r="C1546">
        <v>1</v>
      </c>
      <c r="D1546">
        <v>7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</row>
    <row r="1547" spans="1:15" x14ac:dyDescent="0.2">
      <c r="A1547" t="s">
        <v>3470</v>
      </c>
      <c r="B1547">
        <v>1</v>
      </c>
      <c r="D1547">
        <v>6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N1547">
        <v>1</v>
      </c>
      <c r="O1547">
        <v>1</v>
      </c>
    </row>
    <row r="1548" spans="1:15" x14ac:dyDescent="0.2">
      <c r="A1548" s="19" t="s">
        <v>133</v>
      </c>
      <c r="B1548">
        <v>1</v>
      </c>
      <c r="C1548">
        <v>1</v>
      </c>
      <c r="D1548">
        <v>11</v>
      </c>
      <c r="F1548">
        <v>1</v>
      </c>
      <c r="G1548">
        <v>1</v>
      </c>
      <c r="N1548">
        <v>1</v>
      </c>
      <c r="O1548">
        <v>1</v>
      </c>
    </row>
    <row r="1549" spans="1:15" x14ac:dyDescent="0.2">
      <c r="A1549" t="s">
        <v>5422</v>
      </c>
      <c r="B1549">
        <v>1</v>
      </c>
      <c r="D1549">
        <v>3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N1549">
        <v>1</v>
      </c>
      <c r="O1549">
        <v>1</v>
      </c>
    </row>
    <row r="1550" spans="1:15" x14ac:dyDescent="0.2">
      <c r="A1550" t="s">
        <v>7666</v>
      </c>
      <c r="B1550">
        <v>1</v>
      </c>
      <c r="C1550">
        <v>1</v>
      </c>
      <c r="D1550">
        <v>2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N1550">
        <v>1</v>
      </c>
      <c r="O1550">
        <v>1</v>
      </c>
    </row>
    <row r="1551" spans="1:15" x14ac:dyDescent="0.2">
      <c r="A1551" t="s">
        <v>6034</v>
      </c>
      <c r="B1551">
        <v>1</v>
      </c>
      <c r="D1551">
        <v>5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N1551">
        <v>1</v>
      </c>
      <c r="O1551">
        <v>1</v>
      </c>
    </row>
    <row r="1552" spans="1:15" x14ac:dyDescent="0.2">
      <c r="A1552" t="s">
        <v>7672</v>
      </c>
      <c r="B1552">
        <v>1</v>
      </c>
      <c r="D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N1552">
        <v>1</v>
      </c>
      <c r="O1552">
        <v>1</v>
      </c>
    </row>
    <row r="1553" spans="1:15" x14ac:dyDescent="0.2">
      <c r="A1553" t="s">
        <v>3464</v>
      </c>
      <c r="E1553">
        <v>5</v>
      </c>
    </row>
    <row r="1554" spans="1:15" x14ac:dyDescent="0.2">
      <c r="A1554" t="s">
        <v>6004</v>
      </c>
      <c r="B1554">
        <v>1</v>
      </c>
      <c r="D1554">
        <v>7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N1554">
        <v>1</v>
      </c>
      <c r="O1554">
        <v>1</v>
      </c>
    </row>
    <row r="1555" spans="1:15" x14ac:dyDescent="0.2">
      <c r="A1555" t="s">
        <v>9861</v>
      </c>
      <c r="B1555">
        <v>1</v>
      </c>
      <c r="D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N1555">
        <v>1</v>
      </c>
      <c r="O1555">
        <v>1</v>
      </c>
    </row>
    <row r="1556" spans="1:15" x14ac:dyDescent="0.2">
      <c r="A1556" t="s">
        <v>1765</v>
      </c>
      <c r="B1556">
        <v>1</v>
      </c>
      <c r="C1556">
        <v>1</v>
      </c>
      <c r="D1556">
        <v>1</v>
      </c>
      <c r="F1556">
        <v>1</v>
      </c>
      <c r="G1556">
        <v>1</v>
      </c>
      <c r="N1556">
        <v>1</v>
      </c>
      <c r="O1556">
        <v>1</v>
      </c>
    </row>
    <row r="1557" spans="1:15" x14ac:dyDescent="0.2">
      <c r="A1557" t="s">
        <v>4036</v>
      </c>
      <c r="B1557">
        <v>1</v>
      </c>
      <c r="C1557">
        <v>1</v>
      </c>
      <c r="D1557">
        <v>14</v>
      </c>
      <c r="E1557">
        <v>1</v>
      </c>
      <c r="F1557">
        <v>1</v>
      </c>
      <c r="G1557">
        <v>1</v>
      </c>
      <c r="H1557">
        <v>1</v>
      </c>
      <c r="I1557">
        <v>1</v>
      </c>
      <c r="N1557">
        <v>1</v>
      </c>
      <c r="O1557">
        <v>1</v>
      </c>
    </row>
    <row r="1558" spans="1:15" x14ac:dyDescent="0.2">
      <c r="A1558" t="s">
        <v>6649</v>
      </c>
      <c r="B1558">
        <v>1</v>
      </c>
      <c r="D1558">
        <v>5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N1558">
        <v>1</v>
      </c>
      <c r="O1558">
        <v>1</v>
      </c>
    </row>
    <row r="1559" spans="1:15" x14ac:dyDescent="0.2">
      <c r="A1559" t="s">
        <v>10223</v>
      </c>
      <c r="E1559">
        <v>5</v>
      </c>
    </row>
    <row r="1560" spans="1:15" x14ac:dyDescent="0.2">
      <c r="A1560" t="s">
        <v>3677</v>
      </c>
      <c r="B1560">
        <v>1</v>
      </c>
      <c r="C1560">
        <v>1</v>
      </c>
      <c r="D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N1560">
        <v>1</v>
      </c>
      <c r="O1560">
        <v>1</v>
      </c>
    </row>
    <row r="1561" spans="1:15" x14ac:dyDescent="0.2">
      <c r="A1561" t="s">
        <v>6201</v>
      </c>
      <c r="B1561">
        <v>1</v>
      </c>
      <c r="D1561">
        <v>5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N1561">
        <v>1</v>
      </c>
      <c r="O1561">
        <v>1</v>
      </c>
    </row>
    <row r="1562" spans="1:15" x14ac:dyDescent="0.2">
      <c r="A1562" t="s">
        <v>8362</v>
      </c>
      <c r="B1562">
        <v>1</v>
      </c>
      <c r="C1562">
        <v>1</v>
      </c>
      <c r="D1562">
        <v>1</v>
      </c>
      <c r="F1562">
        <v>1</v>
      </c>
      <c r="M1562">
        <v>1</v>
      </c>
      <c r="N1562">
        <v>1</v>
      </c>
      <c r="O1562">
        <v>1</v>
      </c>
    </row>
    <row r="1563" spans="1:15" x14ac:dyDescent="0.2">
      <c r="A1563" t="s">
        <v>9515</v>
      </c>
      <c r="C1563">
        <v>1</v>
      </c>
      <c r="D1563">
        <v>7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</row>
    <row r="1564" spans="1:15" x14ac:dyDescent="0.2">
      <c r="A1564" t="s">
        <v>9095</v>
      </c>
      <c r="C1564">
        <v>1</v>
      </c>
      <c r="D1564">
        <v>4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</row>
    <row r="1565" spans="1:15" x14ac:dyDescent="0.2">
      <c r="A1565" t="s">
        <v>8155</v>
      </c>
      <c r="B1565">
        <v>1</v>
      </c>
      <c r="D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N1565">
        <v>1</v>
      </c>
      <c r="O1565">
        <v>1</v>
      </c>
    </row>
    <row r="1566" spans="1:15" x14ac:dyDescent="0.2">
      <c r="A1566" t="s">
        <v>708</v>
      </c>
      <c r="B1566">
        <v>1</v>
      </c>
      <c r="C1566">
        <v>1</v>
      </c>
      <c r="D1566">
        <v>8</v>
      </c>
      <c r="F1566">
        <v>1</v>
      </c>
      <c r="G1566">
        <v>1</v>
      </c>
      <c r="H1566">
        <v>1</v>
      </c>
      <c r="M1566">
        <v>1</v>
      </c>
      <c r="N1566">
        <v>1</v>
      </c>
      <c r="O1566">
        <v>1</v>
      </c>
    </row>
    <row r="1567" spans="1:15" x14ac:dyDescent="0.2">
      <c r="A1567" t="s">
        <v>6601</v>
      </c>
      <c r="B1567">
        <v>1</v>
      </c>
      <c r="D1567">
        <v>4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N1567">
        <v>1</v>
      </c>
      <c r="O1567">
        <v>1</v>
      </c>
    </row>
    <row r="1568" spans="1:15" x14ac:dyDescent="0.2">
      <c r="A1568" t="s">
        <v>7163</v>
      </c>
      <c r="B1568">
        <v>1</v>
      </c>
      <c r="D1568">
        <v>20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N1568">
        <v>1</v>
      </c>
      <c r="O1568">
        <v>1</v>
      </c>
    </row>
    <row r="1569" spans="1:15" x14ac:dyDescent="0.2">
      <c r="A1569" t="s">
        <v>7659</v>
      </c>
      <c r="B1569">
        <v>1</v>
      </c>
      <c r="D1569">
        <v>18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N1569">
        <v>1</v>
      </c>
      <c r="O1569">
        <v>1</v>
      </c>
    </row>
    <row r="1570" spans="1:15" x14ac:dyDescent="0.2">
      <c r="A1570" t="s">
        <v>2532</v>
      </c>
      <c r="B1570">
        <v>1</v>
      </c>
      <c r="C1570">
        <v>1</v>
      </c>
      <c r="D1570">
        <v>7</v>
      </c>
      <c r="F1570">
        <v>1</v>
      </c>
      <c r="M1570">
        <v>1</v>
      </c>
    </row>
    <row r="1571" spans="1:15" x14ac:dyDescent="0.2">
      <c r="A1571" t="s">
        <v>1304</v>
      </c>
      <c r="E1571">
        <v>13</v>
      </c>
    </row>
    <row r="1572" spans="1:15" x14ac:dyDescent="0.2">
      <c r="A1572" t="s">
        <v>6070</v>
      </c>
      <c r="C1572">
        <v>1</v>
      </c>
      <c r="D1572">
        <v>2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</row>
    <row r="1573" spans="1:15" x14ac:dyDescent="0.2">
      <c r="A1573" t="s">
        <v>9269</v>
      </c>
      <c r="B1573">
        <v>1</v>
      </c>
      <c r="C1573">
        <v>1</v>
      </c>
      <c r="D1573">
        <v>7</v>
      </c>
      <c r="E1573">
        <v>1</v>
      </c>
      <c r="F1573">
        <v>1</v>
      </c>
      <c r="M1573">
        <v>1</v>
      </c>
      <c r="N1573">
        <v>1</v>
      </c>
      <c r="O1573">
        <v>1</v>
      </c>
    </row>
    <row r="1574" spans="1:15" x14ac:dyDescent="0.2">
      <c r="A1574" t="s">
        <v>1532</v>
      </c>
      <c r="B1574">
        <v>1</v>
      </c>
      <c r="C1574">
        <v>1</v>
      </c>
      <c r="D1574">
        <v>1</v>
      </c>
      <c r="F1574">
        <v>1</v>
      </c>
      <c r="M1574">
        <v>1</v>
      </c>
      <c r="N1574">
        <v>1</v>
      </c>
      <c r="O1574">
        <v>1</v>
      </c>
    </row>
    <row r="1575" spans="1:15" x14ac:dyDescent="0.2">
      <c r="A1575" t="s">
        <v>7336</v>
      </c>
      <c r="B1575">
        <v>1</v>
      </c>
      <c r="C1575">
        <v>1</v>
      </c>
      <c r="D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N1575">
        <v>1</v>
      </c>
      <c r="O1575">
        <v>1</v>
      </c>
    </row>
    <row r="1576" spans="1:15" x14ac:dyDescent="0.2">
      <c r="A1576" t="s">
        <v>1145</v>
      </c>
      <c r="B1576">
        <v>1</v>
      </c>
      <c r="C1576">
        <v>1</v>
      </c>
      <c r="D1576">
        <v>5</v>
      </c>
      <c r="F1576">
        <v>1</v>
      </c>
      <c r="N1576">
        <v>1</v>
      </c>
    </row>
    <row r="1577" spans="1:15" x14ac:dyDescent="0.2">
      <c r="A1577" t="s">
        <v>10243</v>
      </c>
      <c r="E1577">
        <v>6</v>
      </c>
    </row>
    <row r="1578" spans="1:15" x14ac:dyDescent="0.2">
      <c r="A1578" t="s">
        <v>212</v>
      </c>
      <c r="B1578">
        <v>1</v>
      </c>
      <c r="C1578">
        <v>1</v>
      </c>
      <c r="D1578">
        <v>10</v>
      </c>
      <c r="F1578">
        <v>1</v>
      </c>
      <c r="G1578">
        <v>1</v>
      </c>
      <c r="N1578">
        <v>1</v>
      </c>
      <c r="O1578">
        <v>1</v>
      </c>
    </row>
    <row r="1579" spans="1:15" x14ac:dyDescent="0.2">
      <c r="A1579" t="s">
        <v>10154</v>
      </c>
      <c r="D1579">
        <v>1</v>
      </c>
      <c r="H1579">
        <v>1</v>
      </c>
      <c r="I1579">
        <v>1</v>
      </c>
      <c r="J1579">
        <v>1</v>
      </c>
      <c r="K1579">
        <v>1</v>
      </c>
      <c r="L1579">
        <v>1</v>
      </c>
    </row>
    <row r="1580" spans="1:15" x14ac:dyDescent="0.2">
      <c r="A1580" t="s">
        <v>10192</v>
      </c>
      <c r="D1580">
        <v>1</v>
      </c>
      <c r="E1580">
        <v>11</v>
      </c>
      <c r="K1580">
        <v>1</v>
      </c>
      <c r="L1580">
        <v>1</v>
      </c>
    </row>
    <row r="1581" spans="1:15" x14ac:dyDescent="0.2">
      <c r="A1581" t="s">
        <v>10247</v>
      </c>
      <c r="D1581">
        <v>1</v>
      </c>
      <c r="E1581">
        <v>3</v>
      </c>
      <c r="K1581">
        <v>1</v>
      </c>
      <c r="L1581">
        <v>1</v>
      </c>
    </row>
    <row r="1582" spans="1:15" x14ac:dyDescent="0.2">
      <c r="A1582" t="s">
        <v>1394</v>
      </c>
      <c r="B1582">
        <v>1</v>
      </c>
      <c r="C1582">
        <v>1</v>
      </c>
      <c r="D1582">
        <v>1</v>
      </c>
      <c r="F1582">
        <v>1</v>
      </c>
      <c r="M1582">
        <v>1</v>
      </c>
    </row>
    <row r="1583" spans="1:15" x14ac:dyDescent="0.2">
      <c r="A1583" t="s">
        <v>9660</v>
      </c>
      <c r="B1583">
        <v>1</v>
      </c>
      <c r="D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N1583">
        <v>1</v>
      </c>
      <c r="O1583">
        <v>1</v>
      </c>
    </row>
    <row r="1584" spans="1:15" x14ac:dyDescent="0.2">
      <c r="A1584" t="s">
        <v>9954</v>
      </c>
      <c r="E1584">
        <v>5</v>
      </c>
    </row>
    <row r="1585" spans="1:15" x14ac:dyDescent="0.2">
      <c r="A1585" t="s">
        <v>9303</v>
      </c>
      <c r="B1585">
        <v>1</v>
      </c>
      <c r="D1585">
        <v>2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N1585">
        <v>1</v>
      </c>
      <c r="O1585">
        <v>1</v>
      </c>
    </row>
    <row r="1586" spans="1:15" x14ac:dyDescent="0.2">
      <c r="A1586" t="s">
        <v>7563</v>
      </c>
      <c r="B1586">
        <v>1</v>
      </c>
      <c r="C1586">
        <v>1</v>
      </c>
      <c r="D1586">
        <v>2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N1586">
        <v>1</v>
      </c>
      <c r="O1586">
        <v>1</v>
      </c>
    </row>
    <row r="1587" spans="1:15" x14ac:dyDescent="0.2">
      <c r="A1587" t="s">
        <v>9432</v>
      </c>
      <c r="C1587">
        <v>1</v>
      </c>
      <c r="D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</row>
    <row r="1588" spans="1:15" x14ac:dyDescent="0.2">
      <c r="A1588" t="s">
        <v>6982</v>
      </c>
      <c r="B1588">
        <v>1</v>
      </c>
      <c r="C1588">
        <v>1</v>
      </c>
      <c r="D1588">
        <v>8</v>
      </c>
      <c r="E1588">
        <v>1</v>
      </c>
      <c r="F1588">
        <v>1</v>
      </c>
      <c r="G1588">
        <v>1</v>
      </c>
      <c r="H1588">
        <v>1</v>
      </c>
      <c r="I1588">
        <v>1</v>
      </c>
      <c r="N1588">
        <v>1</v>
      </c>
      <c r="O1588">
        <v>1</v>
      </c>
    </row>
    <row r="1589" spans="1:15" x14ac:dyDescent="0.2">
      <c r="A1589" t="s">
        <v>7422</v>
      </c>
      <c r="B1589">
        <v>1</v>
      </c>
      <c r="C1589">
        <v>1</v>
      </c>
      <c r="D1589">
        <v>2</v>
      </c>
      <c r="F1589">
        <v>1</v>
      </c>
      <c r="G1589">
        <v>1</v>
      </c>
      <c r="H1589">
        <v>1</v>
      </c>
      <c r="M1589">
        <v>1</v>
      </c>
      <c r="N1589">
        <v>1</v>
      </c>
      <c r="O1589">
        <v>1</v>
      </c>
    </row>
    <row r="1590" spans="1:15" x14ac:dyDescent="0.2">
      <c r="A1590" t="s">
        <v>2547</v>
      </c>
      <c r="B1590">
        <v>1</v>
      </c>
      <c r="C1590">
        <v>1</v>
      </c>
      <c r="D1590">
        <v>8</v>
      </c>
      <c r="F1590">
        <v>1</v>
      </c>
      <c r="G1590">
        <v>1</v>
      </c>
      <c r="H1590">
        <v>1</v>
      </c>
      <c r="N1590">
        <v>1</v>
      </c>
      <c r="O1590">
        <v>1</v>
      </c>
    </row>
    <row r="1591" spans="1:15" x14ac:dyDescent="0.2">
      <c r="A1591" t="s">
        <v>1622</v>
      </c>
      <c r="B1591">
        <v>1</v>
      </c>
      <c r="C1591">
        <v>1</v>
      </c>
      <c r="D1591">
        <v>1</v>
      </c>
      <c r="F1591">
        <v>1</v>
      </c>
      <c r="M1591">
        <v>1</v>
      </c>
      <c r="N1591">
        <v>1</v>
      </c>
      <c r="O1591">
        <v>1</v>
      </c>
    </row>
    <row r="1592" spans="1:15" x14ac:dyDescent="0.2">
      <c r="A1592" t="s">
        <v>8278</v>
      </c>
      <c r="B1592">
        <v>1</v>
      </c>
      <c r="D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N1592">
        <v>1</v>
      </c>
      <c r="O1592">
        <v>1</v>
      </c>
    </row>
    <row r="1593" spans="1:15" x14ac:dyDescent="0.2">
      <c r="A1593" t="s">
        <v>8316</v>
      </c>
      <c r="B1593">
        <v>1</v>
      </c>
      <c r="D1593">
        <v>16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N1593">
        <v>1</v>
      </c>
      <c r="O1593">
        <v>1</v>
      </c>
    </row>
    <row r="1594" spans="1:15" x14ac:dyDescent="0.2">
      <c r="A1594" t="s">
        <v>7772</v>
      </c>
      <c r="C1594">
        <v>1</v>
      </c>
      <c r="D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</row>
    <row r="1595" spans="1:15" x14ac:dyDescent="0.2">
      <c r="A1595" t="s">
        <v>8072</v>
      </c>
      <c r="B1595">
        <v>1</v>
      </c>
      <c r="C1595">
        <v>1</v>
      </c>
      <c r="D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N1595">
        <v>1</v>
      </c>
      <c r="O1595">
        <v>1</v>
      </c>
    </row>
    <row r="1596" spans="1:15" x14ac:dyDescent="0.2">
      <c r="A1596" t="s">
        <v>6518</v>
      </c>
      <c r="B1596">
        <v>1</v>
      </c>
      <c r="D1596">
        <v>7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N1596">
        <v>1</v>
      </c>
      <c r="O1596">
        <v>1</v>
      </c>
    </row>
    <row r="1597" spans="1:15" x14ac:dyDescent="0.2">
      <c r="A1597" t="s">
        <v>7839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</row>
    <row r="1598" spans="1:15" x14ac:dyDescent="0.2">
      <c r="A1598" t="s">
        <v>3998</v>
      </c>
      <c r="B1598">
        <v>1</v>
      </c>
      <c r="C1598">
        <v>1</v>
      </c>
      <c r="D1598">
        <v>2</v>
      </c>
      <c r="F1598">
        <v>1</v>
      </c>
      <c r="M1598">
        <v>1</v>
      </c>
    </row>
    <row r="1599" spans="1:15" x14ac:dyDescent="0.2">
      <c r="A1599" t="s">
        <v>7201</v>
      </c>
      <c r="B1599">
        <v>1</v>
      </c>
      <c r="C1599">
        <v>1</v>
      </c>
      <c r="D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N1599">
        <v>1</v>
      </c>
      <c r="O1599">
        <v>1</v>
      </c>
    </row>
    <row r="1600" spans="1:15" x14ac:dyDescent="0.2">
      <c r="A1600" t="s">
        <v>5161</v>
      </c>
      <c r="B1600">
        <v>1</v>
      </c>
      <c r="C1600">
        <v>1</v>
      </c>
      <c r="D1600">
        <v>6</v>
      </c>
      <c r="F1600">
        <v>1</v>
      </c>
      <c r="G1600">
        <v>1</v>
      </c>
      <c r="H1600">
        <v>1</v>
      </c>
      <c r="I1600">
        <v>1</v>
      </c>
      <c r="N1600">
        <v>1</v>
      </c>
      <c r="O1600">
        <v>1</v>
      </c>
    </row>
    <row r="1601" spans="1:15" x14ac:dyDescent="0.2">
      <c r="A1601" t="s">
        <v>6603</v>
      </c>
      <c r="C1601">
        <v>1</v>
      </c>
      <c r="D1601">
        <v>9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</row>
    <row r="1602" spans="1:15" x14ac:dyDescent="0.2">
      <c r="A1602" t="s">
        <v>5903</v>
      </c>
      <c r="B1602">
        <v>1</v>
      </c>
      <c r="D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N1602">
        <v>1</v>
      </c>
      <c r="O1602">
        <v>1</v>
      </c>
    </row>
    <row r="1603" spans="1:15" x14ac:dyDescent="0.2">
      <c r="A1603" t="s">
        <v>2886</v>
      </c>
      <c r="B1603">
        <v>2</v>
      </c>
      <c r="C1603">
        <v>1</v>
      </c>
      <c r="D1603">
        <v>18</v>
      </c>
      <c r="F1603">
        <v>2</v>
      </c>
      <c r="G1603">
        <v>1</v>
      </c>
      <c r="H1603">
        <v>1</v>
      </c>
      <c r="I1603">
        <v>1</v>
      </c>
      <c r="J1603">
        <v>1</v>
      </c>
      <c r="K1603">
        <v>1</v>
      </c>
      <c r="N1603">
        <v>1</v>
      </c>
      <c r="O1603">
        <v>1</v>
      </c>
    </row>
    <row r="1604" spans="1:15" x14ac:dyDescent="0.2">
      <c r="A1604" t="s">
        <v>1466</v>
      </c>
      <c r="B1604">
        <v>1</v>
      </c>
      <c r="C1604">
        <v>1</v>
      </c>
      <c r="D1604">
        <v>13</v>
      </c>
      <c r="F1604">
        <v>1</v>
      </c>
      <c r="N1604">
        <v>1</v>
      </c>
    </row>
    <row r="1605" spans="1:15" x14ac:dyDescent="0.2">
      <c r="A1605" t="s">
        <v>8852</v>
      </c>
      <c r="C1605">
        <v>1</v>
      </c>
      <c r="D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</row>
    <row r="1606" spans="1:15" x14ac:dyDescent="0.2">
      <c r="A1606" t="s">
        <v>2456</v>
      </c>
      <c r="B1606">
        <v>1</v>
      </c>
      <c r="C1606">
        <v>1</v>
      </c>
      <c r="D1606">
        <v>1</v>
      </c>
      <c r="F1606">
        <v>1</v>
      </c>
      <c r="G1606">
        <v>1</v>
      </c>
      <c r="N1606">
        <v>1</v>
      </c>
      <c r="O1606">
        <v>1</v>
      </c>
    </row>
    <row r="1607" spans="1:15" x14ac:dyDescent="0.2">
      <c r="A1607" t="s">
        <v>8976</v>
      </c>
      <c r="B1607">
        <v>1</v>
      </c>
      <c r="D1607">
        <v>17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N1607">
        <v>1</v>
      </c>
      <c r="O1607">
        <v>1</v>
      </c>
    </row>
    <row r="1608" spans="1:15" x14ac:dyDescent="0.2">
      <c r="A1608" t="s">
        <v>2706</v>
      </c>
      <c r="B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N1608">
        <v>1</v>
      </c>
      <c r="O1608">
        <v>1</v>
      </c>
    </row>
    <row r="1609" spans="1:15" x14ac:dyDescent="0.2">
      <c r="A1609" t="s">
        <v>2120</v>
      </c>
      <c r="B1609">
        <v>1</v>
      </c>
      <c r="C1609">
        <v>1</v>
      </c>
      <c r="D1609">
        <v>10</v>
      </c>
      <c r="F1609">
        <v>1</v>
      </c>
      <c r="M1609">
        <v>1</v>
      </c>
    </row>
    <row r="1610" spans="1:15" x14ac:dyDescent="0.2">
      <c r="A1610" t="s">
        <v>2070</v>
      </c>
      <c r="B1610">
        <v>1</v>
      </c>
      <c r="C1610">
        <v>1</v>
      </c>
      <c r="D1610">
        <v>2</v>
      </c>
      <c r="F1610">
        <v>1</v>
      </c>
      <c r="G1610">
        <v>1</v>
      </c>
      <c r="H1610">
        <v>1</v>
      </c>
      <c r="N1610">
        <v>1</v>
      </c>
      <c r="O1610">
        <v>1</v>
      </c>
    </row>
    <row r="1611" spans="1:15" x14ac:dyDescent="0.2">
      <c r="A1611" t="s">
        <v>9200</v>
      </c>
      <c r="E1611">
        <v>5</v>
      </c>
    </row>
    <row r="1612" spans="1:15" x14ac:dyDescent="0.2">
      <c r="A1612" t="s">
        <v>1121</v>
      </c>
      <c r="B1612">
        <v>1</v>
      </c>
      <c r="C1612">
        <v>1</v>
      </c>
      <c r="D1612">
        <v>8</v>
      </c>
      <c r="F1612">
        <v>1</v>
      </c>
      <c r="G1612">
        <v>1</v>
      </c>
      <c r="H1612">
        <v>1</v>
      </c>
      <c r="M1612">
        <v>1</v>
      </c>
      <c r="N1612">
        <v>1</v>
      </c>
      <c r="O1612">
        <v>1</v>
      </c>
    </row>
    <row r="1613" spans="1:15" x14ac:dyDescent="0.2">
      <c r="A1613" t="s">
        <v>4567</v>
      </c>
      <c r="B1613">
        <v>1</v>
      </c>
      <c r="C1613">
        <v>1</v>
      </c>
      <c r="D1613">
        <v>8</v>
      </c>
      <c r="E1613">
        <v>1</v>
      </c>
      <c r="F1613">
        <v>1</v>
      </c>
      <c r="G1613">
        <v>1</v>
      </c>
      <c r="H1613">
        <v>1</v>
      </c>
      <c r="I1613">
        <v>1</v>
      </c>
      <c r="N1613">
        <v>1</v>
      </c>
      <c r="O1613">
        <v>1</v>
      </c>
    </row>
    <row r="1614" spans="1:15" x14ac:dyDescent="0.2">
      <c r="A1614" s="19" t="s">
        <v>9347</v>
      </c>
      <c r="C1614">
        <v>1</v>
      </c>
      <c r="D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</row>
    <row r="1615" spans="1:15" x14ac:dyDescent="0.2">
      <c r="A1615" s="19" t="s">
        <v>6874</v>
      </c>
      <c r="B1615">
        <v>1</v>
      </c>
      <c r="C1615">
        <v>1</v>
      </c>
      <c r="D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N1615">
        <v>1</v>
      </c>
      <c r="O1615">
        <v>1</v>
      </c>
    </row>
    <row r="1616" spans="1:15" x14ac:dyDescent="0.2">
      <c r="A1616" s="19" t="s">
        <v>9410</v>
      </c>
      <c r="C1616">
        <v>2</v>
      </c>
      <c r="D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</row>
    <row r="1617" spans="1:15" x14ac:dyDescent="0.2">
      <c r="A1617" s="19" t="s">
        <v>9112</v>
      </c>
      <c r="C1617">
        <v>1</v>
      </c>
      <c r="D1617">
        <v>2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</row>
    <row r="1618" spans="1:15" x14ac:dyDescent="0.2">
      <c r="A1618" s="19" t="s">
        <v>8908</v>
      </c>
      <c r="B1618">
        <v>1</v>
      </c>
      <c r="C1618">
        <v>1</v>
      </c>
      <c r="D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</row>
    <row r="1619" spans="1:15" x14ac:dyDescent="0.2">
      <c r="A1619" t="s">
        <v>9674</v>
      </c>
      <c r="B1619">
        <v>1</v>
      </c>
      <c r="D1619">
        <v>2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N1619">
        <v>1</v>
      </c>
      <c r="O1619">
        <v>1</v>
      </c>
    </row>
    <row r="1620" spans="1:15" x14ac:dyDescent="0.2">
      <c r="A1620" t="s">
        <v>2694</v>
      </c>
      <c r="B1620">
        <v>1</v>
      </c>
      <c r="D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N1620">
        <v>1</v>
      </c>
      <c r="O1620">
        <v>1</v>
      </c>
    </row>
    <row r="1621" spans="1:15" x14ac:dyDescent="0.2">
      <c r="A1621" t="s">
        <v>7139</v>
      </c>
      <c r="B1621">
        <v>1</v>
      </c>
      <c r="C1621">
        <v>1</v>
      </c>
      <c r="D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N1621">
        <v>1</v>
      </c>
      <c r="O1621">
        <v>1</v>
      </c>
    </row>
    <row r="1622" spans="1:15" x14ac:dyDescent="0.2">
      <c r="A1622" t="s">
        <v>8263</v>
      </c>
      <c r="B1622">
        <v>1</v>
      </c>
      <c r="C1622">
        <v>1</v>
      </c>
      <c r="D1622">
        <v>5</v>
      </c>
      <c r="E1622">
        <v>1</v>
      </c>
      <c r="F1622">
        <v>1</v>
      </c>
      <c r="G1622">
        <v>1</v>
      </c>
      <c r="H1622">
        <v>1</v>
      </c>
      <c r="I1622">
        <v>1</v>
      </c>
      <c r="N1622">
        <v>1</v>
      </c>
      <c r="O1622">
        <v>1</v>
      </c>
    </row>
    <row r="1623" spans="1:15" x14ac:dyDescent="0.2">
      <c r="A1623" t="s">
        <v>5075</v>
      </c>
      <c r="B1623">
        <v>1</v>
      </c>
      <c r="C1623">
        <v>1</v>
      </c>
      <c r="D1623">
        <v>1</v>
      </c>
      <c r="F1623">
        <v>1</v>
      </c>
      <c r="G1623">
        <v>1</v>
      </c>
      <c r="H1623">
        <v>1</v>
      </c>
      <c r="I1623">
        <v>1</v>
      </c>
      <c r="N1623">
        <v>1</v>
      </c>
      <c r="O1623">
        <v>1</v>
      </c>
    </row>
    <row r="1624" spans="1:15" x14ac:dyDescent="0.2">
      <c r="A1624" t="s">
        <v>4096</v>
      </c>
      <c r="B1624">
        <v>1</v>
      </c>
      <c r="C1624">
        <v>1</v>
      </c>
      <c r="D1624">
        <v>6</v>
      </c>
      <c r="E1624">
        <v>1</v>
      </c>
      <c r="F1624">
        <v>1</v>
      </c>
      <c r="G1624">
        <v>1</v>
      </c>
      <c r="N1624">
        <v>1</v>
      </c>
      <c r="O1624">
        <v>1</v>
      </c>
    </row>
    <row r="1625" spans="1:15" x14ac:dyDescent="0.2">
      <c r="A1625" t="s">
        <v>1676</v>
      </c>
      <c r="B1625">
        <v>1</v>
      </c>
      <c r="C1625">
        <v>1</v>
      </c>
      <c r="D1625">
        <v>2</v>
      </c>
      <c r="F1625">
        <v>1</v>
      </c>
      <c r="G1625">
        <v>1</v>
      </c>
      <c r="H1625">
        <v>1</v>
      </c>
      <c r="M1625">
        <v>1</v>
      </c>
      <c r="N1625">
        <v>1</v>
      </c>
      <c r="O1625">
        <v>1</v>
      </c>
    </row>
    <row r="1626" spans="1:15" x14ac:dyDescent="0.2">
      <c r="A1626" t="s">
        <v>5949</v>
      </c>
      <c r="C1626">
        <v>1</v>
      </c>
      <c r="D1626">
        <v>108</v>
      </c>
      <c r="E1626">
        <v>6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</row>
    <row r="1627" spans="1:15" x14ac:dyDescent="0.2">
      <c r="A1627" t="s">
        <v>8028</v>
      </c>
      <c r="B1627">
        <v>1</v>
      </c>
      <c r="D1627">
        <v>12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N1627">
        <v>1</v>
      </c>
      <c r="O1627">
        <v>1</v>
      </c>
    </row>
    <row r="1628" spans="1:15" x14ac:dyDescent="0.2">
      <c r="A1628" t="s">
        <v>9790</v>
      </c>
      <c r="B1628">
        <v>1</v>
      </c>
      <c r="C1628">
        <v>1</v>
      </c>
      <c r="D1628">
        <v>16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N1628">
        <v>1</v>
      </c>
      <c r="O1628">
        <v>1</v>
      </c>
    </row>
    <row r="1629" spans="1:15" x14ac:dyDescent="0.2">
      <c r="A1629" t="s">
        <v>6705</v>
      </c>
      <c r="B1629">
        <v>1</v>
      </c>
      <c r="D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N1629">
        <v>1</v>
      </c>
      <c r="O1629">
        <v>1</v>
      </c>
    </row>
    <row r="1630" spans="1:15" x14ac:dyDescent="0.2">
      <c r="A1630" t="s">
        <v>4542</v>
      </c>
      <c r="B1630">
        <v>1</v>
      </c>
      <c r="C1630">
        <v>1</v>
      </c>
      <c r="D1630">
        <v>23</v>
      </c>
      <c r="F1630">
        <v>1</v>
      </c>
      <c r="G1630">
        <v>1</v>
      </c>
      <c r="N1630">
        <v>1</v>
      </c>
      <c r="O1630">
        <v>1</v>
      </c>
    </row>
    <row r="1631" spans="1:15" x14ac:dyDescent="0.2">
      <c r="A1631" t="s">
        <v>7245</v>
      </c>
      <c r="B1631">
        <v>1</v>
      </c>
      <c r="D1631">
        <v>2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N1631">
        <v>1</v>
      </c>
      <c r="O1631">
        <v>1</v>
      </c>
    </row>
    <row r="1632" spans="1:15" x14ac:dyDescent="0.2">
      <c r="A1632" t="s">
        <v>8282</v>
      </c>
      <c r="E1632">
        <v>5</v>
      </c>
    </row>
    <row r="1633" spans="1:15" x14ac:dyDescent="0.2">
      <c r="A1633" t="s">
        <v>5284</v>
      </c>
      <c r="B1633">
        <v>1</v>
      </c>
      <c r="C1633">
        <v>1</v>
      </c>
      <c r="D1633">
        <v>3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N1633">
        <v>1</v>
      </c>
      <c r="O1633">
        <v>1</v>
      </c>
    </row>
    <row r="1634" spans="1:15" x14ac:dyDescent="0.2">
      <c r="A1634" t="s">
        <v>4066</v>
      </c>
      <c r="B1634">
        <v>1</v>
      </c>
      <c r="C1634">
        <v>1</v>
      </c>
      <c r="D1634">
        <v>1</v>
      </c>
      <c r="F1634">
        <v>1</v>
      </c>
      <c r="G1634">
        <v>1</v>
      </c>
      <c r="H1634">
        <v>1</v>
      </c>
      <c r="I1634">
        <v>1</v>
      </c>
      <c r="N1634">
        <v>1</v>
      </c>
      <c r="O1634">
        <v>1</v>
      </c>
    </row>
    <row r="1635" spans="1:15" x14ac:dyDescent="0.2">
      <c r="A1635" t="s">
        <v>9569</v>
      </c>
      <c r="E1635">
        <v>5</v>
      </c>
    </row>
    <row r="1636" spans="1:15" x14ac:dyDescent="0.2">
      <c r="A1636" t="s">
        <v>7565</v>
      </c>
      <c r="C1636">
        <v>1</v>
      </c>
      <c r="D1636">
        <v>3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</row>
    <row r="1637" spans="1:15" x14ac:dyDescent="0.2">
      <c r="A1637" t="s">
        <v>3348</v>
      </c>
      <c r="E1637">
        <v>5</v>
      </c>
    </row>
    <row r="1638" spans="1:15" x14ac:dyDescent="0.2">
      <c r="A1638" t="s">
        <v>6710</v>
      </c>
      <c r="C1638">
        <v>1</v>
      </c>
      <c r="D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</row>
    <row r="1639" spans="1:15" x14ac:dyDescent="0.2">
      <c r="A1639" t="s">
        <v>7900</v>
      </c>
      <c r="B1639">
        <v>1</v>
      </c>
      <c r="C1639">
        <v>1</v>
      </c>
      <c r="D1639">
        <v>2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N1639">
        <v>1</v>
      </c>
      <c r="O1639">
        <v>1</v>
      </c>
    </row>
    <row r="1640" spans="1:15" x14ac:dyDescent="0.2">
      <c r="A1640" t="s">
        <v>3112</v>
      </c>
      <c r="B1640">
        <v>1</v>
      </c>
      <c r="C1640">
        <v>1</v>
      </c>
      <c r="D1640">
        <v>1</v>
      </c>
      <c r="F1640">
        <v>1</v>
      </c>
      <c r="G1640">
        <v>1</v>
      </c>
      <c r="N1640">
        <v>1</v>
      </c>
      <c r="O1640">
        <v>1</v>
      </c>
    </row>
    <row r="1641" spans="1:15" x14ac:dyDescent="0.2">
      <c r="A1641" t="s">
        <v>9841</v>
      </c>
      <c r="D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N1641">
        <v>1</v>
      </c>
      <c r="O1641">
        <v>1</v>
      </c>
    </row>
    <row r="1642" spans="1:15" x14ac:dyDescent="0.2">
      <c r="A1642" t="s">
        <v>6812</v>
      </c>
      <c r="B1642">
        <v>1</v>
      </c>
      <c r="D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N1642">
        <v>1</v>
      </c>
      <c r="O1642">
        <v>1</v>
      </c>
    </row>
    <row r="1643" spans="1:15" x14ac:dyDescent="0.2">
      <c r="A1643" t="s">
        <v>582</v>
      </c>
      <c r="B1643">
        <v>1</v>
      </c>
      <c r="C1643">
        <v>1</v>
      </c>
      <c r="D1643">
        <v>8</v>
      </c>
      <c r="F1643">
        <v>1</v>
      </c>
      <c r="G1643">
        <v>1</v>
      </c>
      <c r="H1643">
        <v>1</v>
      </c>
      <c r="M1643">
        <v>1</v>
      </c>
      <c r="N1643">
        <v>1</v>
      </c>
      <c r="O1643">
        <v>1</v>
      </c>
    </row>
    <row r="1644" spans="1:15" x14ac:dyDescent="0.2">
      <c r="A1644" t="s">
        <v>8696</v>
      </c>
      <c r="C1644">
        <v>1</v>
      </c>
      <c r="D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</row>
    <row r="1645" spans="1:15" x14ac:dyDescent="0.2">
      <c r="A1645" t="s">
        <v>3395</v>
      </c>
      <c r="B1645">
        <v>1</v>
      </c>
      <c r="C1645">
        <v>1</v>
      </c>
      <c r="D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N1645">
        <v>1</v>
      </c>
      <c r="O1645">
        <v>1</v>
      </c>
    </row>
    <row r="1646" spans="1:15" x14ac:dyDescent="0.2">
      <c r="A1646" t="s">
        <v>2293</v>
      </c>
      <c r="B1646">
        <v>1</v>
      </c>
      <c r="C1646">
        <v>1</v>
      </c>
      <c r="D1646">
        <v>1</v>
      </c>
      <c r="F1646">
        <v>1</v>
      </c>
      <c r="M1646">
        <v>1</v>
      </c>
      <c r="N1646">
        <v>1</v>
      </c>
      <c r="O1646">
        <v>1</v>
      </c>
    </row>
    <row r="1647" spans="1:15" x14ac:dyDescent="0.2">
      <c r="A1647" t="s">
        <v>3755</v>
      </c>
      <c r="E1647">
        <v>5</v>
      </c>
    </row>
    <row r="1648" spans="1:15" x14ac:dyDescent="0.2">
      <c r="A1648" t="s">
        <v>7374</v>
      </c>
      <c r="B1648">
        <v>1</v>
      </c>
      <c r="C1648">
        <v>1</v>
      </c>
      <c r="D1648">
        <v>5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</row>
    <row r="1649" spans="1:15" x14ac:dyDescent="0.2">
      <c r="A1649" t="s">
        <v>8662</v>
      </c>
      <c r="B1649">
        <v>1</v>
      </c>
      <c r="D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N1649">
        <v>1</v>
      </c>
      <c r="O1649">
        <v>1</v>
      </c>
    </row>
    <row r="1650" spans="1:15" x14ac:dyDescent="0.2">
      <c r="A1650" t="s">
        <v>9052</v>
      </c>
      <c r="B1650">
        <v>1</v>
      </c>
      <c r="C1650">
        <v>2</v>
      </c>
      <c r="D1650">
        <v>7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N1650">
        <v>1</v>
      </c>
      <c r="O1650">
        <v>1</v>
      </c>
    </row>
    <row r="1651" spans="1:15" x14ac:dyDescent="0.2">
      <c r="A1651" t="s">
        <v>4084</v>
      </c>
      <c r="B1651">
        <v>1</v>
      </c>
      <c r="C1651">
        <v>1</v>
      </c>
      <c r="D1651">
        <v>7</v>
      </c>
      <c r="F1651">
        <v>1</v>
      </c>
      <c r="M1651">
        <v>1</v>
      </c>
      <c r="N1651">
        <v>1</v>
      </c>
      <c r="O1651">
        <v>1</v>
      </c>
    </row>
    <row r="1652" spans="1:15" x14ac:dyDescent="0.2">
      <c r="A1652" t="s">
        <v>9720</v>
      </c>
      <c r="E1652">
        <v>5</v>
      </c>
    </row>
    <row r="1653" spans="1:15" x14ac:dyDescent="0.2">
      <c r="A1653" t="s">
        <v>10150</v>
      </c>
      <c r="E1653">
        <v>5</v>
      </c>
      <c r="L1653">
        <v>1</v>
      </c>
    </row>
    <row r="1654" spans="1:15" x14ac:dyDescent="0.2">
      <c r="A1654" t="s">
        <v>9892</v>
      </c>
      <c r="D1654">
        <v>1</v>
      </c>
      <c r="E1654">
        <v>3</v>
      </c>
      <c r="K1654">
        <v>1</v>
      </c>
      <c r="L1654">
        <v>1</v>
      </c>
    </row>
    <row r="1655" spans="1:15" x14ac:dyDescent="0.2">
      <c r="A1655" t="s">
        <v>6095</v>
      </c>
      <c r="B1655">
        <v>1</v>
      </c>
      <c r="C1655">
        <v>1</v>
      </c>
      <c r="D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N1655">
        <v>1</v>
      </c>
      <c r="O1655">
        <v>1</v>
      </c>
    </row>
    <row r="1656" spans="1:15" x14ac:dyDescent="0.2">
      <c r="A1656" t="s">
        <v>7683</v>
      </c>
      <c r="B1656">
        <v>1</v>
      </c>
      <c r="D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N1656">
        <v>1</v>
      </c>
      <c r="O1656">
        <v>1</v>
      </c>
    </row>
    <row r="1657" spans="1:15" x14ac:dyDescent="0.2">
      <c r="A1657" t="s">
        <v>7275</v>
      </c>
      <c r="B1657">
        <v>1</v>
      </c>
      <c r="C1657">
        <v>1</v>
      </c>
      <c r="D1657">
        <v>12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N1657">
        <v>1</v>
      </c>
      <c r="O1657">
        <v>1</v>
      </c>
    </row>
    <row r="1658" spans="1:15" x14ac:dyDescent="0.2">
      <c r="A1658" t="s">
        <v>7982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</row>
    <row r="1659" spans="1:15" x14ac:dyDescent="0.2">
      <c r="A1659" t="s">
        <v>10368</v>
      </c>
      <c r="E1659">
        <v>5</v>
      </c>
    </row>
    <row r="1660" spans="1:15" x14ac:dyDescent="0.2">
      <c r="A1660" t="s">
        <v>7070</v>
      </c>
      <c r="C1660">
        <v>1</v>
      </c>
      <c r="D1660">
        <v>2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</row>
    <row r="1661" spans="1:15" x14ac:dyDescent="0.2">
      <c r="A1661" t="s">
        <v>4818</v>
      </c>
      <c r="B1661">
        <v>1</v>
      </c>
      <c r="C1661">
        <v>1</v>
      </c>
      <c r="D1661">
        <v>17</v>
      </c>
      <c r="E1661">
        <v>1</v>
      </c>
      <c r="F1661">
        <v>1</v>
      </c>
      <c r="G1661">
        <v>1</v>
      </c>
      <c r="N1661">
        <v>1</v>
      </c>
      <c r="O1661">
        <v>1</v>
      </c>
    </row>
    <row r="1662" spans="1:15" x14ac:dyDescent="0.2">
      <c r="A1662" t="s">
        <v>3071</v>
      </c>
      <c r="C1662">
        <v>1</v>
      </c>
      <c r="D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M1662">
        <v>1</v>
      </c>
      <c r="N1662">
        <v>1</v>
      </c>
      <c r="O1662">
        <v>1</v>
      </c>
    </row>
    <row r="1663" spans="1:15" x14ac:dyDescent="0.2">
      <c r="A1663" t="s">
        <v>6948</v>
      </c>
      <c r="B1663">
        <v>1</v>
      </c>
      <c r="C1663">
        <v>1</v>
      </c>
      <c r="D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N1663">
        <v>1</v>
      </c>
      <c r="O1663">
        <v>1</v>
      </c>
    </row>
    <row r="1664" spans="1:15" x14ac:dyDescent="0.2">
      <c r="A1664" t="s">
        <v>1346</v>
      </c>
      <c r="B1664">
        <v>1</v>
      </c>
      <c r="C1664">
        <v>1</v>
      </c>
      <c r="D1664">
        <v>6</v>
      </c>
      <c r="F1664">
        <v>1</v>
      </c>
      <c r="G1664">
        <v>1</v>
      </c>
      <c r="H1664">
        <v>1</v>
      </c>
      <c r="M1664">
        <v>1</v>
      </c>
      <c r="N1664">
        <v>1</v>
      </c>
      <c r="O1664">
        <v>1</v>
      </c>
    </row>
    <row r="1665" spans="1:15" x14ac:dyDescent="0.2">
      <c r="A1665" t="s">
        <v>10120</v>
      </c>
      <c r="E1665">
        <v>14</v>
      </c>
    </row>
    <row r="1666" spans="1:15" x14ac:dyDescent="0.2">
      <c r="A1666" t="s">
        <v>5882</v>
      </c>
      <c r="B1666">
        <v>1</v>
      </c>
      <c r="D1666">
        <v>5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N1666">
        <v>1</v>
      </c>
      <c r="O1666">
        <v>1</v>
      </c>
    </row>
    <row r="1667" spans="1:15" x14ac:dyDescent="0.2">
      <c r="A1667" t="s">
        <v>2052</v>
      </c>
      <c r="B1667">
        <v>1</v>
      </c>
      <c r="C1667">
        <v>1</v>
      </c>
      <c r="D1667">
        <v>8</v>
      </c>
      <c r="F1667">
        <v>1</v>
      </c>
      <c r="G1667">
        <v>1</v>
      </c>
      <c r="H1667">
        <v>1</v>
      </c>
      <c r="M1667">
        <v>1</v>
      </c>
      <c r="N1667">
        <v>1</v>
      </c>
      <c r="O1667">
        <v>1</v>
      </c>
    </row>
    <row r="1668" spans="1:15" x14ac:dyDescent="0.2">
      <c r="A1668" t="s">
        <v>892</v>
      </c>
      <c r="B1668">
        <v>1</v>
      </c>
      <c r="C1668">
        <v>1</v>
      </c>
      <c r="D1668">
        <v>1</v>
      </c>
      <c r="F1668">
        <v>1</v>
      </c>
      <c r="G1668">
        <v>1</v>
      </c>
      <c r="H1668">
        <v>1</v>
      </c>
      <c r="M1668">
        <v>1</v>
      </c>
      <c r="N1668">
        <v>1</v>
      </c>
      <c r="O1668">
        <v>1</v>
      </c>
    </row>
    <row r="1669" spans="1:15" x14ac:dyDescent="0.2">
      <c r="A1669" t="s">
        <v>2763</v>
      </c>
      <c r="B1669">
        <v>1</v>
      </c>
      <c r="C1669">
        <v>1</v>
      </c>
      <c r="D1669">
        <v>3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</row>
    <row r="1670" spans="1:15" x14ac:dyDescent="0.2">
      <c r="A1670" t="s">
        <v>6256</v>
      </c>
      <c r="C1670">
        <v>1</v>
      </c>
      <c r="D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</row>
    <row r="1671" spans="1:15" x14ac:dyDescent="0.2">
      <c r="A1671" t="s">
        <v>8148</v>
      </c>
      <c r="B1671">
        <v>1</v>
      </c>
      <c r="C1671">
        <v>2</v>
      </c>
      <c r="D1671">
        <v>10</v>
      </c>
      <c r="F1671">
        <v>1</v>
      </c>
      <c r="G1671">
        <v>1</v>
      </c>
      <c r="H1671">
        <v>1</v>
      </c>
      <c r="I1671">
        <v>1</v>
      </c>
      <c r="N1671">
        <v>1</v>
      </c>
      <c r="O1671">
        <v>1</v>
      </c>
    </row>
    <row r="1672" spans="1:15" x14ac:dyDescent="0.2">
      <c r="A1672" t="s">
        <v>8424</v>
      </c>
      <c r="B1672">
        <v>1</v>
      </c>
      <c r="D1672">
        <v>2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N1672">
        <v>1</v>
      </c>
      <c r="O1672">
        <v>1</v>
      </c>
    </row>
    <row r="1673" spans="1:15" x14ac:dyDescent="0.2">
      <c r="A1673" t="s">
        <v>9475</v>
      </c>
      <c r="B1673">
        <v>1</v>
      </c>
      <c r="C1673">
        <v>1</v>
      </c>
      <c r="D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N1673">
        <v>1</v>
      </c>
      <c r="O1673">
        <v>1</v>
      </c>
    </row>
    <row r="1674" spans="1:15" x14ac:dyDescent="0.2">
      <c r="A1674" t="s">
        <v>9986</v>
      </c>
      <c r="D1674">
        <v>1</v>
      </c>
      <c r="E1674">
        <v>3</v>
      </c>
      <c r="K1674">
        <v>1</v>
      </c>
      <c r="L1674">
        <v>1</v>
      </c>
    </row>
    <row r="1675" spans="1:15" x14ac:dyDescent="0.2">
      <c r="A1675" t="s">
        <v>749</v>
      </c>
      <c r="B1675">
        <v>1</v>
      </c>
      <c r="C1675">
        <v>1</v>
      </c>
      <c r="D1675">
        <v>1</v>
      </c>
      <c r="F1675">
        <v>1</v>
      </c>
      <c r="M1675">
        <v>1</v>
      </c>
      <c r="N1675">
        <v>1</v>
      </c>
      <c r="O1675">
        <v>1</v>
      </c>
    </row>
    <row r="1676" spans="1:15" x14ac:dyDescent="0.2">
      <c r="A1676" t="s">
        <v>6683</v>
      </c>
      <c r="B1676">
        <v>1</v>
      </c>
      <c r="D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N1676">
        <v>1</v>
      </c>
      <c r="O1676">
        <v>1</v>
      </c>
    </row>
    <row r="1677" spans="1:15" x14ac:dyDescent="0.2">
      <c r="A1677" t="s">
        <v>9624</v>
      </c>
      <c r="B1677">
        <v>1</v>
      </c>
      <c r="C1677">
        <v>1</v>
      </c>
      <c r="D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N1677">
        <v>1</v>
      </c>
      <c r="O1677">
        <v>1</v>
      </c>
    </row>
    <row r="1678" spans="1:15" x14ac:dyDescent="0.2">
      <c r="A1678" t="s">
        <v>9622</v>
      </c>
      <c r="C1678">
        <v>1</v>
      </c>
      <c r="D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</row>
    <row r="1679" spans="1:15" x14ac:dyDescent="0.2">
      <c r="A1679" t="s">
        <v>8481</v>
      </c>
      <c r="C1679">
        <v>1</v>
      </c>
      <c r="D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M1679">
        <v>1</v>
      </c>
      <c r="N1679">
        <v>1</v>
      </c>
      <c r="O1679">
        <v>1</v>
      </c>
    </row>
    <row r="1680" spans="1:15" x14ac:dyDescent="0.2">
      <c r="A1680" t="s">
        <v>5386</v>
      </c>
      <c r="B1680">
        <v>1</v>
      </c>
      <c r="C1680">
        <v>1</v>
      </c>
      <c r="D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M1680">
        <v>1</v>
      </c>
      <c r="N1680">
        <v>1</v>
      </c>
      <c r="O1680">
        <v>1</v>
      </c>
    </row>
    <row r="1681" spans="1:15" x14ac:dyDescent="0.2">
      <c r="A1681" s="19" t="s">
        <v>6571</v>
      </c>
      <c r="B1681">
        <v>1</v>
      </c>
      <c r="D1681">
        <v>3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N1681">
        <v>1</v>
      </c>
      <c r="O1681">
        <v>1</v>
      </c>
    </row>
    <row r="1682" spans="1:15" x14ac:dyDescent="0.2">
      <c r="A1682" t="s">
        <v>1825</v>
      </c>
      <c r="B1682">
        <v>1</v>
      </c>
      <c r="C1682">
        <v>1</v>
      </c>
      <c r="D1682">
        <v>1</v>
      </c>
      <c r="F1682">
        <v>1</v>
      </c>
      <c r="G1682">
        <v>1</v>
      </c>
      <c r="H1682">
        <v>1</v>
      </c>
      <c r="M1682">
        <v>1</v>
      </c>
      <c r="N1682">
        <v>1</v>
      </c>
      <c r="O1682">
        <v>1</v>
      </c>
    </row>
    <row r="1683" spans="1:15" x14ac:dyDescent="0.2">
      <c r="A1683" t="s">
        <v>2573</v>
      </c>
      <c r="E1683">
        <v>4</v>
      </c>
      <c r="L1683">
        <v>1</v>
      </c>
    </row>
    <row r="1684" spans="1:15" x14ac:dyDescent="0.2">
      <c r="A1684" t="s">
        <v>6888</v>
      </c>
      <c r="B1684">
        <v>1</v>
      </c>
      <c r="D1684">
        <v>6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N1684">
        <v>1</v>
      </c>
      <c r="O1684">
        <v>1</v>
      </c>
    </row>
    <row r="1685" spans="1:15" x14ac:dyDescent="0.2">
      <c r="A1685" t="s">
        <v>9664</v>
      </c>
      <c r="B1685">
        <v>1</v>
      </c>
      <c r="D1685">
        <v>6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N1685">
        <v>1</v>
      </c>
      <c r="O1685">
        <v>1</v>
      </c>
    </row>
    <row r="1686" spans="1:15" x14ac:dyDescent="0.2">
      <c r="A1686" s="19" t="s">
        <v>5063</v>
      </c>
      <c r="C1686">
        <v>1</v>
      </c>
      <c r="D1686">
        <v>25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</row>
    <row r="1687" spans="1:15" x14ac:dyDescent="0.2">
      <c r="A1687" t="s">
        <v>9837</v>
      </c>
      <c r="C1687">
        <v>1</v>
      </c>
      <c r="D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</row>
    <row r="1688" spans="1:15" x14ac:dyDescent="0.2">
      <c r="A1688" t="s">
        <v>5517</v>
      </c>
      <c r="B1688">
        <v>1</v>
      </c>
      <c r="C1688">
        <v>1</v>
      </c>
      <c r="D1688">
        <v>1</v>
      </c>
      <c r="F1688">
        <v>1</v>
      </c>
      <c r="G1688">
        <v>1</v>
      </c>
      <c r="N1688">
        <v>1</v>
      </c>
      <c r="O1688">
        <v>1</v>
      </c>
    </row>
    <row r="1689" spans="1:15" x14ac:dyDescent="0.2">
      <c r="A1689" t="s">
        <v>4291</v>
      </c>
      <c r="B1689">
        <v>1</v>
      </c>
      <c r="C1689">
        <v>1</v>
      </c>
      <c r="D1689">
        <v>5</v>
      </c>
      <c r="E1689">
        <v>1</v>
      </c>
      <c r="F1689">
        <v>1</v>
      </c>
      <c r="G1689">
        <v>1</v>
      </c>
      <c r="H1689">
        <v>1</v>
      </c>
      <c r="I1689">
        <v>1</v>
      </c>
      <c r="N1689">
        <v>1</v>
      </c>
      <c r="O1689">
        <v>1</v>
      </c>
    </row>
    <row r="1690" spans="1:15" x14ac:dyDescent="0.2">
      <c r="A1690" t="s">
        <v>6962</v>
      </c>
      <c r="B1690">
        <v>1</v>
      </c>
      <c r="C1690">
        <v>1</v>
      </c>
      <c r="D1690">
        <v>4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N1690">
        <v>1</v>
      </c>
      <c r="O1690">
        <v>1</v>
      </c>
    </row>
    <row r="1691" spans="1:15" x14ac:dyDescent="0.2">
      <c r="A1691" t="s">
        <v>3565</v>
      </c>
      <c r="B1691">
        <v>1</v>
      </c>
      <c r="D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N1691">
        <v>1</v>
      </c>
      <c r="O1691">
        <v>1</v>
      </c>
    </row>
    <row r="1692" spans="1:15" x14ac:dyDescent="0.2">
      <c r="A1692" t="s">
        <v>8336</v>
      </c>
      <c r="B1692">
        <v>1</v>
      </c>
      <c r="D1692">
        <v>16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N1692">
        <v>1</v>
      </c>
      <c r="O1692">
        <v>1</v>
      </c>
    </row>
    <row r="1693" spans="1:15" x14ac:dyDescent="0.2">
      <c r="A1693" t="s">
        <v>8623</v>
      </c>
      <c r="D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O1693">
        <v>1</v>
      </c>
    </row>
    <row r="1694" spans="1:15" x14ac:dyDescent="0.2">
      <c r="A1694" t="s">
        <v>7753</v>
      </c>
      <c r="B1694">
        <v>1</v>
      </c>
      <c r="D1694">
        <v>8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N1694">
        <v>1</v>
      </c>
      <c r="O1694">
        <v>1</v>
      </c>
    </row>
    <row r="1695" spans="1:15" x14ac:dyDescent="0.2">
      <c r="A1695" t="s">
        <v>7842</v>
      </c>
      <c r="J1695">
        <v>1</v>
      </c>
      <c r="K1695">
        <v>1</v>
      </c>
      <c r="L1695">
        <v>1</v>
      </c>
    </row>
    <row r="1696" spans="1:15" x14ac:dyDescent="0.2">
      <c r="A1696" t="s">
        <v>8168</v>
      </c>
      <c r="B1696">
        <v>1</v>
      </c>
      <c r="D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N1696">
        <v>1</v>
      </c>
      <c r="O1696">
        <v>1</v>
      </c>
    </row>
    <row r="1697" spans="1:15" x14ac:dyDescent="0.2">
      <c r="A1697" s="19" t="s">
        <v>9168</v>
      </c>
      <c r="D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N1697">
        <v>1</v>
      </c>
      <c r="O1697">
        <v>1</v>
      </c>
    </row>
    <row r="1698" spans="1:15" x14ac:dyDescent="0.2">
      <c r="A1698" t="s">
        <v>6269</v>
      </c>
      <c r="C1698">
        <v>1</v>
      </c>
      <c r="D1698">
        <v>1</v>
      </c>
      <c r="E1698">
        <v>4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</row>
    <row r="1699" spans="1:15" x14ac:dyDescent="0.2">
      <c r="A1699" t="s">
        <v>8366</v>
      </c>
      <c r="B1699">
        <v>1</v>
      </c>
      <c r="D1699">
        <v>4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N1699">
        <v>1</v>
      </c>
      <c r="O1699">
        <v>1</v>
      </c>
    </row>
    <row r="1700" spans="1:15" x14ac:dyDescent="0.2">
      <c r="A1700" t="s">
        <v>10395</v>
      </c>
      <c r="E1700">
        <v>5</v>
      </c>
    </row>
    <row r="1701" spans="1:15" x14ac:dyDescent="0.2">
      <c r="A1701" t="s">
        <v>7815</v>
      </c>
      <c r="B1701">
        <v>1</v>
      </c>
      <c r="D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N1701">
        <v>1</v>
      </c>
      <c r="O1701">
        <v>1</v>
      </c>
    </row>
    <row r="1702" spans="1:15" x14ac:dyDescent="0.2">
      <c r="A1702" t="s">
        <v>767</v>
      </c>
      <c r="B1702">
        <v>1</v>
      </c>
      <c r="C1702">
        <v>1</v>
      </c>
      <c r="D1702">
        <v>2</v>
      </c>
      <c r="F1702">
        <v>1</v>
      </c>
      <c r="G1702">
        <v>1</v>
      </c>
      <c r="H1702">
        <v>1</v>
      </c>
      <c r="N1702">
        <v>1</v>
      </c>
      <c r="O1702">
        <v>1</v>
      </c>
    </row>
    <row r="1703" spans="1:15" x14ac:dyDescent="0.2">
      <c r="A1703" t="s">
        <v>8588</v>
      </c>
      <c r="B1703">
        <v>1</v>
      </c>
      <c r="D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N1703">
        <v>1</v>
      </c>
      <c r="O1703">
        <v>1</v>
      </c>
    </row>
    <row r="1704" spans="1:15" x14ac:dyDescent="0.2">
      <c r="A1704" t="s">
        <v>9592</v>
      </c>
      <c r="B1704">
        <v>1</v>
      </c>
      <c r="D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N1704">
        <v>1</v>
      </c>
      <c r="O1704">
        <v>1</v>
      </c>
    </row>
    <row r="1705" spans="1:15" x14ac:dyDescent="0.2">
      <c r="A1705" t="s">
        <v>7848</v>
      </c>
      <c r="B1705">
        <v>1</v>
      </c>
      <c r="C1705">
        <v>1</v>
      </c>
      <c r="D1705">
        <v>1</v>
      </c>
      <c r="F1705">
        <v>1</v>
      </c>
      <c r="G1705">
        <v>1</v>
      </c>
      <c r="H1705">
        <v>1</v>
      </c>
      <c r="I1705">
        <v>1</v>
      </c>
      <c r="N1705">
        <v>1</v>
      </c>
      <c r="O1705">
        <v>1</v>
      </c>
    </row>
    <row r="1706" spans="1:15" x14ac:dyDescent="0.2">
      <c r="A1706" t="s">
        <v>4446</v>
      </c>
      <c r="B1706">
        <v>1</v>
      </c>
      <c r="C1706">
        <v>1</v>
      </c>
      <c r="D1706">
        <v>6</v>
      </c>
      <c r="F1706">
        <v>1</v>
      </c>
      <c r="G1706">
        <v>1</v>
      </c>
      <c r="N1706">
        <v>1</v>
      </c>
      <c r="O1706">
        <v>1</v>
      </c>
    </row>
    <row r="1707" spans="1:15" x14ac:dyDescent="0.2">
      <c r="A1707" t="s">
        <v>4729</v>
      </c>
      <c r="B1707">
        <v>1</v>
      </c>
      <c r="C1707">
        <v>1</v>
      </c>
      <c r="D1707">
        <v>1</v>
      </c>
      <c r="F1707">
        <v>1</v>
      </c>
      <c r="G1707">
        <v>1</v>
      </c>
      <c r="H1707">
        <v>1</v>
      </c>
      <c r="I1707">
        <v>1</v>
      </c>
      <c r="N1707">
        <v>1</v>
      </c>
      <c r="O1707">
        <v>1</v>
      </c>
    </row>
    <row r="1708" spans="1:15" x14ac:dyDescent="0.2">
      <c r="A1708" t="s">
        <v>7912</v>
      </c>
      <c r="B1708">
        <v>1</v>
      </c>
      <c r="D1708">
        <v>2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N1708">
        <v>1</v>
      </c>
      <c r="O1708">
        <v>1</v>
      </c>
    </row>
    <row r="1709" spans="1:15" x14ac:dyDescent="0.2">
      <c r="A1709" t="s">
        <v>3761</v>
      </c>
      <c r="B1709">
        <v>1</v>
      </c>
      <c r="C1709">
        <v>1</v>
      </c>
      <c r="D1709">
        <v>24</v>
      </c>
      <c r="F1709">
        <v>1</v>
      </c>
      <c r="N1709">
        <v>1</v>
      </c>
    </row>
    <row r="1710" spans="1:15" x14ac:dyDescent="0.2">
      <c r="A1710" t="s">
        <v>3147</v>
      </c>
      <c r="B1710">
        <v>1</v>
      </c>
      <c r="C1710">
        <v>1</v>
      </c>
      <c r="D1710">
        <v>4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N1710">
        <v>1</v>
      </c>
      <c r="O1710">
        <v>1</v>
      </c>
    </row>
    <row r="1711" spans="1:15" x14ac:dyDescent="0.2">
      <c r="A1711" t="s">
        <v>10437</v>
      </c>
      <c r="C1711">
        <v>1</v>
      </c>
      <c r="D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</row>
    <row r="1712" spans="1:15" x14ac:dyDescent="0.2">
      <c r="A1712" t="s">
        <v>8244</v>
      </c>
      <c r="B1712">
        <v>1</v>
      </c>
      <c r="D1712">
        <v>4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N1712">
        <v>1</v>
      </c>
      <c r="O1712">
        <v>1</v>
      </c>
    </row>
    <row r="1713" spans="1:15" x14ac:dyDescent="0.2">
      <c r="A1713" t="s">
        <v>1268</v>
      </c>
      <c r="B1713">
        <v>1</v>
      </c>
      <c r="C1713">
        <v>1</v>
      </c>
      <c r="D1713">
        <v>2</v>
      </c>
      <c r="F1713">
        <v>1</v>
      </c>
      <c r="G1713">
        <v>1</v>
      </c>
      <c r="H1713">
        <v>1</v>
      </c>
      <c r="N1713">
        <v>1</v>
      </c>
      <c r="O1713">
        <v>1</v>
      </c>
    </row>
    <row r="1714" spans="1:15" x14ac:dyDescent="0.2">
      <c r="A1714" t="s">
        <v>4717</v>
      </c>
      <c r="B1714">
        <v>1</v>
      </c>
      <c r="C1714">
        <v>1</v>
      </c>
      <c r="D1714">
        <v>19</v>
      </c>
      <c r="F1714">
        <v>1</v>
      </c>
      <c r="N1714">
        <v>1</v>
      </c>
    </row>
    <row r="1715" spans="1:15" x14ac:dyDescent="0.2">
      <c r="A1715" t="s">
        <v>2156</v>
      </c>
      <c r="B1715">
        <v>1</v>
      </c>
      <c r="C1715">
        <v>1</v>
      </c>
      <c r="D1715">
        <v>6</v>
      </c>
      <c r="F1715">
        <v>1</v>
      </c>
      <c r="G1715">
        <v>1</v>
      </c>
      <c r="H1715">
        <v>1</v>
      </c>
      <c r="M1715">
        <v>1</v>
      </c>
      <c r="N1715">
        <v>1</v>
      </c>
      <c r="O1715">
        <v>1</v>
      </c>
    </row>
    <row r="1716" spans="1:15" x14ac:dyDescent="0.2">
      <c r="A1716" t="s">
        <v>1921</v>
      </c>
      <c r="B1716">
        <v>1</v>
      </c>
      <c r="C1716">
        <v>1</v>
      </c>
      <c r="D1716">
        <v>8</v>
      </c>
      <c r="F1716">
        <v>1</v>
      </c>
      <c r="G1716">
        <v>1</v>
      </c>
      <c r="H1716">
        <v>1</v>
      </c>
      <c r="M1716">
        <v>1</v>
      </c>
      <c r="N1716">
        <v>1</v>
      </c>
      <c r="O1716">
        <v>1</v>
      </c>
    </row>
    <row r="1717" spans="1:15" x14ac:dyDescent="0.2">
      <c r="A1717" t="s">
        <v>1538</v>
      </c>
      <c r="B1717">
        <v>1</v>
      </c>
      <c r="C1717">
        <v>1</v>
      </c>
      <c r="D1717">
        <v>1</v>
      </c>
      <c r="F1717">
        <v>1</v>
      </c>
      <c r="G1717">
        <v>1</v>
      </c>
      <c r="N1717">
        <v>1</v>
      </c>
      <c r="O1717">
        <v>1</v>
      </c>
    </row>
    <row r="1718" spans="1:15" x14ac:dyDescent="0.2">
      <c r="A1718" t="s">
        <v>7143</v>
      </c>
      <c r="B1718">
        <v>1</v>
      </c>
      <c r="D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N1718">
        <v>1</v>
      </c>
      <c r="O1718">
        <v>1</v>
      </c>
    </row>
    <row r="1719" spans="1:15" x14ac:dyDescent="0.2">
      <c r="A1719" t="s">
        <v>6321</v>
      </c>
      <c r="B1719">
        <v>1</v>
      </c>
      <c r="D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N1719">
        <v>1</v>
      </c>
      <c r="O1719">
        <v>1</v>
      </c>
    </row>
    <row r="1720" spans="1:15" x14ac:dyDescent="0.2">
      <c r="A1720" t="s">
        <v>6223</v>
      </c>
      <c r="B1720">
        <v>1</v>
      </c>
      <c r="C1720">
        <v>1</v>
      </c>
      <c r="D1720">
        <v>1</v>
      </c>
      <c r="F1720">
        <v>1</v>
      </c>
      <c r="G1720">
        <v>1</v>
      </c>
      <c r="N1720">
        <v>1</v>
      </c>
      <c r="O1720">
        <v>1</v>
      </c>
    </row>
    <row r="1721" spans="1:15" x14ac:dyDescent="0.2">
      <c r="A1721" t="s">
        <v>5906</v>
      </c>
      <c r="B1721">
        <v>1</v>
      </c>
      <c r="C1721">
        <v>1</v>
      </c>
      <c r="D1721">
        <v>1</v>
      </c>
      <c r="F1721">
        <v>1</v>
      </c>
      <c r="G1721">
        <v>1</v>
      </c>
      <c r="H1721">
        <v>1</v>
      </c>
      <c r="M1721">
        <v>1</v>
      </c>
      <c r="N1721">
        <v>1</v>
      </c>
      <c r="O1721">
        <v>1</v>
      </c>
    </row>
    <row r="1722" spans="1:15" x14ac:dyDescent="0.2">
      <c r="A1722" t="s">
        <v>3448</v>
      </c>
      <c r="C1722">
        <v>1</v>
      </c>
      <c r="D1722">
        <v>6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</row>
    <row r="1723" spans="1:15" x14ac:dyDescent="0.2">
      <c r="A1723" t="s">
        <v>4798</v>
      </c>
      <c r="B1723">
        <v>1</v>
      </c>
      <c r="C1723">
        <v>1</v>
      </c>
      <c r="D1723">
        <v>9</v>
      </c>
      <c r="F1723">
        <v>1</v>
      </c>
      <c r="G1723">
        <v>1</v>
      </c>
      <c r="N1723">
        <v>1</v>
      </c>
      <c r="O1723">
        <v>1</v>
      </c>
    </row>
    <row r="1724" spans="1:15" x14ac:dyDescent="0.2">
      <c r="A1724" t="s">
        <v>8018</v>
      </c>
      <c r="B1724">
        <v>1</v>
      </c>
      <c r="C1724">
        <v>2</v>
      </c>
      <c r="D1724">
        <v>1</v>
      </c>
      <c r="F1724">
        <v>1</v>
      </c>
      <c r="G1724">
        <v>1</v>
      </c>
      <c r="H1724">
        <v>1</v>
      </c>
      <c r="I1724">
        <v>1</v>
      </c>
      <c r="N1724">
        <v>1</v>
      </c>
      <c r="O1724">
        <v>1</v>
      </c>
    </row>
    <row r="1725" spans="1:15" x14ac:dyDescent="0.2">
      <c r="A1725" t="s">
        <v>9075</v>
      </c>
      <c r="B1725">
        <v>1</v>
      </c>
      <c r="D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N1725">
        <v>1</v>
      </c>
      <c r="O1725">
        <v>1</v>
      </c>
    </row>
    <row r="1726" spans="1:15" x14ac:dyDescent="0.2">
      <c r="A1726" t="s">
        <v>8370</v>
      </c>
      <c r="B1726">
        <v>1</v>
      </c>
      <c r="D1726">
        <v>2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N1726">
        <v>1</v>
      </c>
      <c r="O1726">
        <v>1</v>
      </c>
    </row>
    <row r="1727" spans="1:15" x14ac:dyDescent="0.2">
      <c r="A1727" t="s">
        <v>8390</v>
      </c>
      <c r="B1727">
        <v>1</v>
      </c>
      <c r="D1727">
        <v>4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N1727">
        <v>1</v>
      </c>
      <c r="O1727">
        <v>1</v>
      </c>
    </row>
    <row r="1728" spans="1:15" x14ac:dyDescent="0.2">
      <c r="A1728" t="s">
        <v>7366</v>
      </c>
      <c r="B1728">
        <v>1</v>
      </c>
      <c r="C1728">
        <v>1</v>
      </c>
      <c r="D1728">
        <v>8</v>
      </c>
      <c r="F1728">
        <v>1</v>
      </c>
      <c r="G1728">
        <v>1</v>
      </c>
      <c r="H1728">
        <v>1</v>
      </c>
      <c r="N1728">
        <v>1</v>
      </c>
      <c r="O1728">
        <v>1</v>
      </c>
    </row>
    <row r="1729" spans="1:15" x14ac:dyDescent="0.2">
      <c r="A1729" t="s">
        <v>6442</v>
      </c>
      <c r="B1729">
        <v>1</v>
      </c>
      <c r="C1729">
        <v>1</v>
      </c>
      <c r="D1729">
        <v>14</v>
      </c>
      <c r="E1729">
        <v>1</v>
      </c>
      <c r="F1729">
        <v>1</v>
      </c>
      <c r="G1729">
        <v>1</v>
      </c>
      <c r="H1729">
        <v>1</v>
      </c>
      <c r="I1729">
        <v>1</v>
      </c>
      <c r="N1729">
        <v>1</v>
      </c>
      <c r="O1729">
        <v>1</v>
      </c>
    </row>
    <row r="1730" spans="1:15" x14ac:dyDescent="0.2">
      <c r="A1730" t="s">
        <v>6068</v>
      </c>
      <c r="B1730">
        <v>1</v>
      </c>
      <c r="C1730">
        <v>1</v>
      </c>
      <c r="D1730">
        <v>1</v>
      </c>
      <c r="F1730">
        <v>1</v>
      </c>
      <c r="M1730">
        <v>1</v>
      </c>
      <c r="N1730">
        <v>1</v>
      </c>
      <c r="O1730">
        <v>1</v>
      </c>
    </row>
    <row r="1731" spans="1:15" x14ac:dyDescent="0.2">
      <c r="A1731" t="s">
        <v>2954</v>
      </c>
      <c r="C1731">
        <v>1</v>
      </c>
      <c r="D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M1731">
        <v>1</v>
      </c>
      <c r="N1731">
        <v>1</v>
      </c>
      <c r="O1731">
        <v>1</v>
      </c>
    </row>
    <row r="1732" spans="1:15" x14ac:dyDescent="0.2">
      <c r="A1732" t="s">
        <v>8305</v>
      </c>
      <c r="E1732">
        <v>5</v>
      </c>
    </row>
    <row r="1733" spans="1:15" x14ac:dyDescent="0.2">
      <c r="A1733" t="s">
        <v>8703</v>
      </c>
      <c r="B1733">
        <v>1</v>
      </c>
      <c r="D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N1733">
        <v>1</v>
      </c>
      <c r="O1733">
        <v>1</v>
      </c>
    </row>
    <row r="1734" spans="1:15" x14ac:dyDescent="0.2">
      <c r="A1734" t="s">
        <v>8906</v>
      </c>
      <c r="B1734">
        <v>1</v>
      </c>
      <c r="D1734">
        <v>6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N1734">
        <v>1</v>
      </c>
      <c r="O1734">
        <v>1</v>
      </c>
    </row>
    <row r="1735" spans="1:15" x14ac:dyDescent="0.2">
      <c r="A1735" t="s">
        <v>9156</v>
      </c>
      <c r="B1735">
        <v>1</v>
      </c>
      <c r="D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N1735">
        <v>1</v>
      </c>
      <c r="O1735">
        <v>1</v>
      </c>
    </row>
    <row r="1736" spans="1:15" x14ac:dyDescent="0.2">
      <c r="A1736" s="19" t="s">
        <v>9455</v>
      </c>
      <c r="B1736">
        <v>1</v>
      </c>
      <c r="D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N1736">
        <v>1</v>
      </c>
      <c r="O1736">
        <v>1</v>
      </c>
    </row>
    <row r="1737" spans="1:15" x14ac:dyDescent="0.2">
      <c r="A1737" t="s">
        <v>8205</v>
      </c>
      <c r="B1737">
        <v>1</v>
      </c>
      <c r="D1737">
        <v>16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N1737">
        <v>1</v>
      </c>
      <c r="O1737">
        <v>1</v>
      </c>
    </row>
    <row r="1738" spans="1:15" x14ac:dyDescent="0.2">
      <c r="A1738" t="s">
        <v>6516</v>
      </c>
      <c r="C1738">
        <v>1</v>
      </c>
      <c r="D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</row>
    <row r="1739" spans="1:15" x14ac:dyDescent="0.2">
      <c r="A1739" t="s">
        <v>6758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</row>
    <row r="1740" spans="1:15" x14ac:dyDescent="0.2">
      <c r="A1740" t="s">
        <v>2636</v>
      </c>
      <c r="B1740">
        <v>1</v>
      </c>
      <c r="D1740">
        <v>3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N1740">
        <v>1</v>
      </c>
      <c r="O1740">
        <v>1</v>
      </c>
    </row>
    <row r="1741" spans="1:15" x14ac:dyDescent="0.2">
      <c r="A1741" t="s">
        <v>4949</v>
      </c>
      <c r="B1741">
        <v>1</v>
      </c>
      <c r="D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N1741">
        <v>1</v>
      </c>
      <c r="O1741">
        <v>1</v>
      </c>
    </row>
    <row r="1742" spans="1:15" x14ac:dyDescent="0.2">
      <c r="A1742" t="s">
        <v>8900</v>
      </c>
      <c r="C1742">
        <v>1</v>
      </c>
      <c r="D1742">
        <v>3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</row>
    <row r="1743" spans="1:15" x14ac:dyDescent="0.2">
      <c r="A1743" t="s">
        <v>5332</v>
      </c>
      <c r="E1743">
        <v>13</v>
      </c>
      <c r="L1743">
        <v>1</v>
      </c>
    </row>
    <row r="1744" spans="1:15" x14ac:dyDescent="0.2">
      <c r="A1744" t="s">
        <v>7751</v>
      </c>
      <c r="B1744">
        <v>1</v>
      </c>
      <c r="C1744">
        <v>1</v>
      </c>
      <c r="D1744">
        <v>7</v>
      </c>
      <c r="F1744">
        <v>1</v>
      </c>
      <c r="G1744">
        <v>1</v>
      </c>
      <c r="H1744">
        <v>1</v>
      </c>
      <c r="I1744">
        <v>1</v>
      </c>
      <c r="N1744">
        <v>1</v>
      </c>
      <c r="O1744">
        <v>1</v>
      </c>
    </row>
    <row r="1745" spans="1:15" x14ac:dyDescent="0.2">
      <c r="A1745" t="s">
        <v>1418</v>
      </c>
      <c r="E1745">
        <v>5</v>
      </c>
    </row>
    <row r="1746" spans="1:15" x14ac:dyDescent="0.2">
      <c r="A1746" t="s">
        <v>7980</v>
      </c>
      <c r="B1746">
        <v>1</v>
      </c>
      <c r="C1746">
        <v>1</v>
      </c>
      <c r="D1746">
        <v>5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N1746">
        <v>1</v>
      </c>
      <c r="O1746">
        <v>1</v>
      </c>
    </row>
    <row r="1747" spans="1:15" x14ac:dyDescent="0.2">
      <c r="A1747" t="s">
        <v>1214</v>
      </c>
      <c r="B1747">
        <v>1</v>
      </c>
      <c r="C1747">
        <v>1</v>
      </c>
      <c r="D1747">
        <v>1</v>
      </c>
      <c r="F1747">
        <v>1</v>
      </c>
      <c r="M1747">
        <v>1</v>
      </c>
      <c r="N1747">
        <v>1</v>
      </c>
      <c r="O1747">
        <v>1</v>
      </c>
    </row>
    <row r="1748" spans="1:15" x14ac:dyDescent="0.2">
      <c r="A1748" t="s">
        <v>8844</v>
      </c>
      <c r="B1748">
        <v>1</v>
      </c>
      <c r="C1748">
        <v>2</v>
      </c>
      <c r="D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N1748">
        <v>1</v>
      </c>
      <c r="O1748">
        <v>1</v>
      </c>
    </row>
    <row r="1749" spans="1:15" x14ac:dyDescent="0.2">
      <c r="A1749" t="s">
        <v>10162</v>
      </c>
      <c r="D1749">
        <v>1</v>
      </c>
      <c r="E1749">
        <v>2</v>
      </c>
      <c r="I1749">
        <v>1</v>
      </c>
      <c r="J1749">
        <v>1</v>
      </c>
      <c r="K1749">
        <v>1</v>
      </c>
      <c r="L1749">
        <v>1</v>
      </c>
    </row>
    <row r="1750" spans="1:15" x14ac:dyDescent="0.2">
      <c r="A1750" t="s">
        <v>7862</v>
      </c>
      <c r="B1750">
        <v>1</v>
      </c>
      <c r="D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N1750">
        <v>1</v>
      </c>
      <c r="O1750">
        <v>1</v>
      </c>
    </row>
    <row r="1751" spans="1:15" x14ac:dyDescent="0.2">
      <c r="A1751" t="s">
        <v>6392</v>
      </c>
      <c r="B1751">
        <v>1</v>
      </c>
      <c r="C1751">
        <v>1</v>
      </c>
      <c r="D1751">
        <v>1</v>
      </c>
      <c r="F1751">
        <v>1</v>
      </c>
      <c r="G1751">
        <v>1</v>
      </c>
      <c r="H1751">
        <v>1</v>
      </c>
      <c r="I1751">
        <v>1</v>
      </c>
      <c r="N1751">
        <v>1</v>
      </c>
      <c r="O1751">
        <v>1</v>
      </c>
    </row>
    <row r="1752" spans="1:15" x14ac:dyDescent="0.2">
      <c r="A1752" t="s">
        <v>5095</v>
      </c>
      <c r="B1752">
        <v>1</v>
      </c>
      <c r="C1752">
        <v>1</v>
      </c>
      <c r="D1752">
        <v>1</v>
      </c>
      <c r="F1752">
        <v>1</v>
      </c>
      <c r="M1752">
        <v>1</v>
      </c>
    </row>
    <row r="1753" spans="1:15" x14ac:dyDescent="0.2">
      <c r="A1753" t="s">
        <v>9259</v>
      </c>
      <c r="B1753">
        <v>1</v>
      </c>
      <c r="D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N1753">
        <v>1</v>
      </c>
      <c r="O1753">
        <v>1</v>
      </c>
    </row>
    <row r="1754" spans="1:15" x14ac:dyDescent="0.2">
      <c r="A1754" t="s">
        <v>5382</v>
      </c>
      <c r="B1754">
        <v>1</v>
      </c>
      <c r="D1754">
        <v>18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N1754">
        <v>1</v>
      </c>
      <c r="O1754">
        <v>1</v>
      </c>
    </row>
    <row r="1755" spans="1:15" x14ac:dyDescent="0.2">
      <c r="A1755" t="s">
        <v>6809</v>
      </c>
      <c r="C1755">
        <v>1</v>
      </c>
      <c r="D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</row>
    <row r="1756" spans="1:15" x14ac:dyDescent="0.2">
      <c r="A1756" t="s">
        <v>6528</v>
      </c>
      <c r="B1756">
        <v>1</v>
      </c>
      <c r="D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N1756">
        <v>1</v>
      </c>
      <c r="O1756">
        <v>1</v>
      </c>
    </row>
    <row r="1757" spans="1:15" x14ac:dyDescent="0.2">
      <c r="A1757" t="s">
        <v>10184</v>
      </c>
      <c r="D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O1757">
        <v>1</v>
      </c>
    </row>
    <row r="1758" spans="1:15" x14ac:dyDescent="0.2">
      <c r="A1758" t="s">
        <v>2094</v>
      </c>
      <c r="B1758">
        <v>1</v>
      </c>
      <c r="C1758">
        <v>1</v>
      </c>
      <c r="D1758">
        <v>1</v>
      </c>
      <c r="F1758">
        <v>1</v>
      </c>
      <c r="G1758">
        <v>1</v>
      </c>
      <c r="H1758">
        <v>1</v>
      </c>
      <c r="M1758">
        <v>1</v>
      </c>
      <c r="N1758">
        <v>1</v>
      </c>
      <c r="O1758">
        <v>1</v>
      </c>
    </row>
    <row r="1759" spans="1:15" x14ac:dyDescent="0.2">
      <c r="A1759" t="s">
        <v>8830</v>
      </c>
      <c r="C1759">
        <v>1</v>
      </c>
      <c r="D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</row>
    <row r="1760" spans="1:15" x14ac:dyDescent="0.2">
      <c r="A1760" t="s">
        <v>6984</v>
      </c>
      <c r="B1760">
        <v>1</v>
      </c>
      <c r="C1760">
        <v>1</v>
      </c>
      <c r="D1760">
        <v>2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N1760">
        <v>1</v>
      </c>
      <c r="O1760">
        <v>1</v>
      </c>
    </row>
    <row r="1761" spans="1:15" x14ac:dyDescent="0.2">
      <c r="A1761" t="s">
        <v>8752</v>
      </c>
      <c r="B1761">
        <v>1</v>
      </c>
      <c r="D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N1761">
        <v>1</v>
      </c>
      <c r="O1761">
        <v>1</v>
      </c>
    </row>
    <row r="1762" spans="1:15" x14ac:dyDescent="0.2">
      <c r="A1762" t="s">
        <v>7235</v>
      </c>
      <c r="B1762">
        <v>1</v>
      </c>
      <c r="D1762">
        <v>20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N1762">
        <v>1</v>
      </c>
      <c r="O1762">
        <v>1</v>
      </c>
    </row>
    <row r="1763" spans="1:15" x14ac:dyDescent="0.2">
      <c r="A1763" t="s">
        <v>6690</v>
      </c>
      <c r="C1763">
        <v>1</v>
      </c>
      <c r="D1763">
        <v>154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</row>
    <row r="1764" spans="1:15" x14ac:dyDescent="0.2">
      <c r="A1764" t="s">
        <v>9717</v>
      </c>
      <c r="B1764">
        <v>1</v>
      </c>
      <c r="D1764">
        <v>6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N1764">
        <v>1</v>
      </c>
      <c r="O1764">
        <v>1</v>
      </c>
    </row>
    <row r="1765" spans="1:15" x14ac:dyDescent="0.2">
      <c r="A1765" t="s">
        <v>8555</v>
      </c>
      <c r="C1765">
        <v>1</v>
      </c>
      <c r="D1765">
        <v>110</v>
      </c>
      <c r="E1765">
        <v>5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</row>
    <row r="1766" spans="1:15" x14ac:dyDescent="0.2">
      <c r="A1766" t="s">
        <v>2019</v>
      </c>
      <c r="B1766">
        <v>1</v>
      </c>
      <c r="C1766">
        <v>1</v>
      </c>
      <c r="D1766">
        <v>14</v>
      </c>
      <c r="F1766">
        <v>1</v>
      </c>
      <c r="M1766">
        <v>1</v>
      </c>
      <c r="N1766">
        <v>1</v>
      </c>
      <c r="O1766">
        <v>1</v>
      </c>
    </row>
    <row r="1767" spans="1:15" x14ac:dyDescent="0.2">
      <c r="A1767" t="s">
        <v>5836</v>
      </c>
      <c r="B1767">
        <v>1</v>
      </c>
      <c r="C1767">
        <v>1</v>
      </c>
      <c r="D1767">
        <v>1</v>
      </c>
      <c r="F1767">
        <v>1</v>
      </c>
      <c r="G1767">
        <v>1</v>
      </c>
      <c r="N1767">
        <v>1</v>
      </c>
      <c r="O1767">
        <v>1</v>
      </c>
    </row>
    <row r="1768" spans="1:15" x14ac:dyDescent="0.2">
      <c r="A1768" t="s">
        <v>8701</v>
      </c>
      <c r="E1768">
        <v>5</v>
      </c>
    </row>
    <row r="1769" spans="1:15" x14ac:dyDescent="0.2">
      <c r="A1769" t="s">
        <v>7095</v>
      </c>
      <c r="B1769">
        <v>1</v>
      </c>
      <c r="C1769">
        <v>1</v>
      </c>
      <c r="D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N1769">
        <v>1</v>
      </c>
      <c r="O1769">
        <v>1</v>
      </c>
    </row>
    <row r="1770" spans="1:15" x14ac:dyDescent="0.2">
      <c r="A1770" t="s">
        <v>6163</v>
      </c>
      <c r="B1770">
        <v>1</v>
      </c>
      <c r="C1770">
        <v>1</v>
      </c>
      <c r="D1770">
        <v>19</v>
      </c>
      <c r="F1770">
        <v>1</v>
      </c>
      <c r="G1770">
        <v>1</v>
      </c>
      <c r="N1770">
        <v>1</v>
      </c>
      <c r="O1770">
        <v>1</v>
      </c>
    </row>
    <row r="1771" spans="1:15" x14ac:dyDescent="0.2">
      <c r="A1771" t="s">
        <v>1610</v>
      </c>
      <c r="B1771">
        <v>1</v>
      </c>
      <c r="C1771">
        <v>1</v>
      </c>
      <c r="D1771">
        <v>1</v>
      </c>
      <c r="F1771">
        <v>1</v>
      </c>
      <c r="N1771">
        <v>1</v>
      </c>
    </row>
    <row r="1772" spans="1:15" x14ac:dyDescent="0.2">
      <c r="A1772" t="s">
        <v>10409</v>
      </c>
      <c r="C1772">
        <v>1</v>
      </c>
      <c r="D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</row>
    <row r="1773" spans="1:15" x14ac:dyDescent="0.2">
      <c r="A1773" t="s">
        <v>6309</v>
      </c>
      <c r="B1773">
        <v>1</v>
      </c>
      <c r="C1773">
        <v>1</v>
      </c>
      <c r="D1773">
        <v>10</v>
      </c>
      <c r="F1773">
        <v>1</v>
      </c>
      <c r="G1773">
        <v>1</v>
      </c>
      <c r="H1773">
        <v>1</v>
      </c>
      <c r="I1773">
        <v>1</v>
      </c>
      <c r="J1773">
        <v>1</v>
      </c>
      <c r="M1773">
        <v>1</v>
      </c>
      <c r="N1773">
        <v>1</v>
      </c>
      <c r="O1773">
        <v>1</v>
      </c>
    </row>
    <row r="1774" spans="1:15" x14ac:dyDescent="0.2">
      <c r="A1774" t="s">
        <v>6944</v>
      </c>
      <c r="B1774">
        <v>1</v>
      </c>
      <c r="C1774">
        <v>1</v>
      </c>
      <c r="D1774">
        <v>2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N1774">
        <v>1</v>
      </c>
      <c r="O1774">
        <v>1</v>
      </c>
    </row>
    <row r="1775" spans="1:15" x14ac:dyDescent="0.2">
      <c r="A1775" t="s">
        <v>10080</v>
      </c>
      <c r="E1775">
        <v>5</v>
      </c>
    </row>
    <row r="1776" spans="1:15" x14ac:dyDescent="0.2">
      <c r="A1776" t="s">
        <v>5958</v>
      </c>
      <c r="B1776">
        <v>1</v>
      </c>
      <c r="D1776">
        <v>5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N1776">
        <v>1</v>
      </c>
      <c r="O1776">
        <v>1</v>
      </c>
    </row>
    <row r="1777" spans="1:15" x14ac:dyDescent="0.2">
      <c r="A1777" t="s">
        <v>8668</v>
      </c>
      <c r="E1777">
        <v>5</v>
      </c>
    </row>
    <row r="1778" spans="1:15" x14ac:dyDescent="0.2">
      <c r="A1778" t="s">
        <v>2438</v>
      </c>
      <c r="B1778">
        <v>1</v>
      </c>
      <c r="C1778">
        <v>1</v>
      </c>
      <c r="D1778">
        <v>13</v>
      </c>
      <c r="F1778">
        <v>1</v>
      </c>
      <c r="G1778">
        <v>1</v>
      </c>
      <c r="N1778">
        <v>1</v>
      </c>
      <c r="O1778">
        <v>1</v>
      </c>
    </row>
    <row r="1779" spans="1:15" x14ac:dyDescent="0.2">
      <c r="A1779" t="s">
        <v>4903</v>
      </c>
      <c r="B1779">
        <v>1</v>
      </c>
      <c r="C1779">
        <v>1</v>
      </c>
      <c r="D1779">
        <v>7</v>
      </c>
      <c r="E1779">
        <v>1</v>
      </c>
      <c r="F1779">
        <v>1</v>
      </c>
      <c r="G1779">
        <v>1</v>
      </c>
      <c r="H1779">
        <v>1</v>
      </c>
      <c r="I1779">
        <v>1</v>
      </c>
      <c r="N1779">
        <v>1</v>
      </c>
      <c r="O1779">
        <v>1</v>
      </c>
    </row>
    <row r="1780" spans="1:15" x14ac:dyDescent="0.2">
      <c r="A1780" t="s">
        <v>3506</v>
      </c>
      <c r="B1780">
        <v>1</v>
      </c>
      <c r="C1780">
        <v>1</v>
      </c>
      <c r="D1780">
        <v>1</v>
      </c>
      <c r="F1780">
        <v>1</v>
      </c>
      <c r="G1780">
        <v>1</v>
      </c>
      <c r="H1780">
        <v>1</v>
      </c>
      <c r="M1780">
        <v>1</v>
      </c>
      <c r="N1780">
        <v>1</v>
      </c>
      <c r="O1780">
        <v>1</v>
      </c>
    </row>
    <row r="1781" spans="1:15" x14ac:dyDescent="0.2">
      <c r="A1781" t="s">
        <v>3030</v>
      </c>
      <c r="B1781">
        <v>1</v>
      </c>
      <c r="C1781">
        <v>1</v>
      </c>
      <c r="D1781">
        <v>5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N1781">
        <v>1</v>
      </c>
      <c r="O1781">
        <v>1</v>
      </c>
    </row>
    <row r="1782" spans="1:15" x14ac:dyDescent="0.2">
      <c r="A1782" t="s">
        <v>6968</v>
      </c>
      <c r="B1782">
        <v>1</v>
      </c>
      <c r="C1782">
        <v>1</v>
      </c>
      <c r="D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N1782">
        <v>1</v>
      </c>
      <c r="O1782">
        <v>1</v>
      </c>
    </row>
    <row r="1783" spans="1:15" x14ac:dyDescent="0.2">
      <c r="A1783" t="s">
        <v>8461</v>
      </c>
      <c r="B1783">
        <v>1</v>
      </c>
      <c r="D1783">
        <v>2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N1783">
        <v>1</v>
      </c>
      <c r="O1783">
        <v>1</v>
      </c>
    </row>
    <row r="1784" spans="1:15" x14ac:dyDescent="0.2">
      <c r="A1784" t="s">
        <v>6500</v>
      </c>
      <c r="C1784">
        <v>1</v>
      </c>
      <c r="D1784">
        <v>108</v>
      </c>
      <c r="E1784">
        <v>2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</row>
    <row r="1785" spans="1:15" x14ac:dyDescent="0.2">
      <c r="A1785" t="s">
        <v>8455</v>
      </c>
      <c r="B1785">
        <v>1</v>
      </c>
      <c r="C1785">
        <v>1</v>
      </c>
      <c r="D1785">
        <v>2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N1785">
        <v>1</v>
      </c>
      <c r="O1785">
        <v>1</v>
      </c>
    </row>
    <row r="1786" spans="1:15" x14ac:dyDescent="0.2">
      <c r="A1786" t="s">
        <v>5157</v>
      </c>
      <c r="B1786">
        <v>1</v>
      </c>
      <c r="D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N1786">
        <v>1</v>
      </c>
      <c r="O1786">
        <v>1</v>
      </c>
    </row>
    <row r="1787" spans="1:15" x14ac:dyDescent="0.2">
      <c r="A1787" t="s">
        <v>9008</v>
      </c>
      <c r="B1787">
        <v>1</v>
      </c>
      <c r="D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N1787">
        <v>1</v>
      </c>
      <c r="O1787">
        <v>1</v>
      </c>
    </row>
    <row r="1788" spans="1:15" x14ac:dyDescent="0.2">
      <c r="A1788" t="s">
        <v>9328</v>
      </c>
      <c r="B1788">
        <v>1</v>
      </c>
      <c r="D1788">
        <v>6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N1788">
        <v>1</v>
      </c>
      <c r="O1788">
        <v>1</v>
      </c>
    </row>
    <row r="1789" spans="1:15" x14ac:dyDescent="0.2">
      <c r="A1789" t="s">
        <v>844</v>
      </c>
      <c r="B1789">
        <v>1</v>
      </c>
      <c r="C1789">
        <v>1</v>
      </c>
      <c r="D1789">
        <v>12</v>
      </c>
      <c r="F1789">
        <v>1</v>
      </c>
      <c r="M1789">
        <v>1</v>
      </c>
      <c r="N1789">
        <v>1</v>
      </c>
      <c r="O1789">
        <v>1</v>
      </c>
    </row>
    <row r="1790" spans="1:15" x14ac:dyDescent="0.2">
      <c r="A1790" t="s">
        <v>1232</v>
      </c>
      <c r="B1790">
        <v>1</v>
      </c>
      <c r="C1790">
        <v>1</v>
      </c>
      <c r="D1790">
        <v>7</v>
      </c>
      <c r="F1790">
        <v>1</v>
      </c>
      <c r="N1790">
        <v>1</v>
      </c>
    </row>
    <row r="1791" spans="1:15" x14ac:dyDescent="0.2">
      <c r="A1791" t="s">
        <v>3850</v>
      </c>
      <c r="B1791">
        <v>1</v>
      </c>
      <c r="C1791">
        <v>1</v>
      </c>
      <c r="D1791">
        <v>1</v>
      </c>
      <c r="F1791">
        <v>1</v>
      </c>
      <c r="G1791">
        <v>1</v>
      </c>
      <c r="H1791">
        <v>1</v>
      </c>
      <c r="I1791">
        <v>1</v>
      </c>
      <c r="N1791">
        <v>1</v>
      </c>
      <c r="O1791">
        <v>1</v>
      </c>
    </row>
    <row r="1792" spans="1:15" x14ac:dyDescent="0.2">
      <c r="A1792" t="s">
        <v>5358</v>
      </c>
      <c r="B1792">
        <v>1</v>
      </c>
      <c r="C1792">
        <v>1</v>
      </c>
      <c r="D1792">
        <v>4</v>
      </c>
      <c r="F1792">
        <v>1</v>
      </c>
      <c r="M1792">
        <v>1</v>
      </c>
    </row>
    <row r="1793" spans="1:15" x14ac:dyDescent="0.2">
      <c r="A1793" t="s">
        <v>3130</v>
      </c>
      <c r="B1793">
        <v>1</v>
      </c>
      <c r="C1793">
        <v>1</v>
      </c>
      <c r="D1793">
        <v>6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</row>
    <row r="1794" spans="1:15" x14ac:dyDescent="0.2">
      <c r="A1794" t="s">
        <v>7778</v>
      </c>
      <c r="B1794">
        <v>1</v>
      </c>
      <c r="C1794">
        <v>1</v>
      </c>
      <c r="D1794">
        <v>6</v>
      </c>
      <c r="F1794">
        <v>1</v>
      </c>
    </row>
    <row r="1795" spans="1:15" x14ac:dyDescent="0.2">
      <c r="A1795" t="s">
        <v>9091</v>
      </c>
      <c r="B1795">
        <v>1</v>
      </c>
      <c r="D1795">
        <v>25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N1795">
        <v>1</v>
      </c>
      <c r="O1795">
        <v>1</v>
      </c>
    </row>
    <row r="1796" spans="1:15" x14ac:dyDescent="0.2">
      <c r="A1796" t="s">
        <v>3191</v>
      </c>
      <c r="B1796">
        <v>1</v>
      </c>
      <c r="D1796">
        <v>6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N1796">
        <v>1</v>
      </c>
      <c r="O1796">
        <v>1</v>
      </c>
    </row>
    <row r="1797" spans="1:15" x14ac:dyDescent="0.2">
      <c r="A1797" t="s">
        <v>8736</v>
      </c>
      <c r="D1797">
        <v>9</v>
      </c>
      <c r="E1797">
        <v>2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</row>
    <row r="1798" spans="1:15" x14ac:dyDescent="0.2">
      <c r="A1798" t="s">
        <v>5658</v>
      </c>
      <c r="B1798">
        <v>1</v>
      </c>
      <c r="C1798">
        <v>1</v>
      </c>
      <c r="D1798">
        <v>5</v>
      </c>
      <c r="F1798">
        <v>1</v>
      </c>
      <c r="G1798">
        <v>1</v>
      </c>
      <c r="N1798">
        <v>1</v>
      </c>
      <c r="O1798">
        <v>1</v>
      </c>
    </row>
    <row r="1799" spans="1:15" x14ac:dyDescent="0.2">
      <c r="A1799" t="s">
        <v>3868</v>
      </c>
      <c r="B1799">
        <v>1</v>
      </c>
      <c r="C1799">
        <v>1</v>
      </c>
      <c r="D1799">
        <v>1</v>
      </c>
      <c r="F1799">
        <v>1</v>
      </c>
      <c r="M1799">
        <v>1</v>
      </c>
      <c r="N1799">
        <v>1</v>
      </c>
      <c r="O1799">
        <v>1</v>
      </c>
    </row>
    <row r="1800" spans="1:15" x14ac:dyDescent="0.2">
      <c r="A1800" t="s">
        <v>3269</v>
      </c>
      <c r="B1800">
        <v>1</v>
      </c>
      <c r="C1800">
        <v>2</v>
      </c>
      <c r="D1800">
        <v>2</v>
      </c>
      <c r="F1800">
        <v>1</v>
      </c>
      <c r="G1800">
        <v>1</v>
      </c>
      <c r="H1800">
        <v>1</v>
      </c>
      <c r="I1800">
        <v>1</v>
      </c>
      <c r="J1800">
        <v>1</v>
      </c>
      <c r="N1800">
        <v>1</v>
      </c>
      <c r="O1800">
        <v>1</v>
      </c>
    </row>
    <row r="1801" spans="1:15" x14ac:dyDescent="0.2">
      <c r="A1801" t="s">
        <v>1079</v>
      </c>
      <c r="B1801">
        <v>1</v>
      </c>
      <c r="C1801">
        <v>1</v>
      </c>
      <c r="D1801">
        <v>8</v>
      </c>
      <c r="F1801">
        <v>1</v>
      </c>
      <c r="N1801">
        <v>1</v>
      </c>
    </row>
    <row r="1802" spans="1:15" x14ac:dyDescent="0.2">
      <c r="A1802" t="s">
        <v>7354</v>
      </c>
      <c r="B1802">
        <v>1</v>
      </c>
      <c r="D1802">
        <v>6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N1802">
        <v>1</v>
      </c>
      <c r="O1802">
        <v>1</v>
      </c>
    </row>
    <row r="1803" spans="1:15" x14ac:dyDescent="0.2">
      <c r="A1803" t="s">
        <v>2785</v>
      </c>
      <c r="B1803">
        <v>1</v>
      </c>
      <c r="D1803">
        <v>3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N1803">
        <v>1</v>
      </c>
      <c r="O1803">
        <v>1</v>
      </c>
    </row>
    <row r="1804" spans="1:15" x14ac:dyDescent="0.2">
      <c r="A1804" t="s">
        <v>4183</v>
      </c>
      <c r="B1804">
        <v>1</v>
      </c>
      <c r="C1804">
        <v>1</v>
      </c>
      <c r="D1804">
        <v>1</v>
      </c>
      <c r="F1804">
        <v>1</v>
      </c>
      <c r="M1804">
        <v>1</v>
      </c>
      <c r="N1804">
        <v>1</v>
      </c>
      <c r="O1804">
        <v>1</v>
      </c>
    </row>
    <row r="1805" spans="1:15" x14ac:dyDescent="0.2">
      <c r="A1805" t="s">
        <v>9562</v>
      </c>
      <c r="B1805">
        <v>1</v>
      </c>
      <c r="C1805">
        <v>1</v>
      </c>
      <c r="D1805">
        <v>19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N1805">
        <v>1</v>
      </c>
      <c r="O1805">
        <v>1</v>
      </c>
    </row>
    <row r="1806" spans="1:15" x14ac:dyDescent="0.2">
      <c r="A1806" t="s">
        <v>8948</v>
      </c>
      <c r="E1806">
        <v>5</v>
      </c>
    </row>
    <row r="1807" spans="1:15" x14ac:dyDescent="0.2">
      <c r="A1807" t="s">
        <v>8864</v>
      </c>
      <c r="B1807">
        <v>1</v>
      </c>
      <c r="D1807">
        <v>3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N1807">
        <v>1</v>
      </c>
      <c r="O1807">
        <v>1</v>
      </c>
    </row>
    <row r="1808" spans="1:15" x14ac:dyDescent="0.2">
      <c r="A1808" t="s">
        <v>2642</v>
      </c>
      <c r="E1808">
        <v>4</v>
      </c>
      <c r="L1808">
        <v>1</v>
      </c>
    </row>
    <row r="1809" spans="1:15" x14ac:dyDescent="0.2">
      <c r="A1809" t="s">
        <v>2496</v>
      </c>
      <c r="B1809">
        <v>1</v>
      </c>
      <c r="C1809">
        <v>1</v>
      </c>
      <c r="D1809">
        <v>1</v>
      </c>
      <c r="F1809">
        <v>1</v>
      </c>
      <c r="G1809">
        <v>1</v>
      </c>
      <c r="H1809">
        <v>1</v>
      </c>
      <c r="M1809">
        <v>1</v>
      </c>
      <c r="N1809">
        <v>1</v>
      </c>
      <c r="O1809">
        <v>1</v>
      </c>
    </row>
    <row r="1810" spans="1:15" x14ac:dyDescent="0.2">
      <c r="A1810" t="s">
        <v>10103</v>
      </c>
      <c r="E1810">
        <v>5</v>
      </c>
    </row>
    <row r="1811" spans="1:15" x14ac:dyDescent="0.2">
      <c r="A1811" t="s">
        <v>2224</v>
      </c>
      <c r="E1811">
        <v>5</v>
      </c>
    </row>
    <row r="1812" spans="1:15" x14ac:dyDescent="0.2">
      <c r="A1812" t="s">
        <v>8698</v>
      </c>
      <c r="D1812">
        <v>1</v>
      </c>
      <c r="E1812">
        <v>2</v>
      </c>
      <c r="I1812">
        <v>1</v>
      </c>
      <c r="J1812">
        <v>1</v>
      </c>
      <c r="K1812">
        <v>1</v>
      </c>
      <c r="L1812">
        <v>1</v>
      </c>
    </row>
    <row r="1813" spans="1:15" x14ac:dyDescent="0.2">
      <c r="A1813" t="s">
        <v>6882</v>
      </c>
      <c r="B1813">
        <v>1</v>
      </c>
      <c r="C1813">
        <v>1</v>
      </c>
      <c r="D1813">
        <v>5</v>
      </c>
      <c r="E1813">
        <v>1</v>
      </c>
      <c r="F1813">
        <v>1</v>
      </c>
      <c r="G1813">
        <v>1</v>
      </c>
      <c r="H1813">
        <v>1</v>
      </c>
      <c r="I1813">
        <v>1</v>
      </c>
      <c r="N1813">
        <v>1</v>
      </c>
      <c r="O1813">
        <v>1</v>
      </c>
    </row>
    <row r="1814" spans="1:15" x14ac:dyDescent="0.2">
      <c r="A1814" t="s">
        <v>558</v>
      </c>
      <c r="E1814">
        <v>5</v>
      </c>
    </row>
    <row r="1815" spans="1:15" x14ac:dyDescent="0.2">
      <c r="A1815" t="s">
        <v>8604</v>
      </c>
      <c r="D1815">
        <v>5</v>
      </c>
      <c r="E1815">
        <v>2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</row>
    <row r="1816" spans="1:15" x14ac:dyDescent="0.2">
      <c r="A1816" t="s">
        <v>8368</v>
      </c>
      <c r="B1816">
        <v>1</v>
      </c>
      <c r="D1816">
        <v>2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N1816">
        <v>1</v>
      </c>
      <c r="O1816">
        <v>1</v>
      </c>
    </row>
    <row r="1817" spans="1:15" x14ac:dyDescent="0.2">
      <c r="A1817" t="s">
        <v>4895</v>
      </c>
      <c r="B1817">
        <v>1</v>
      </c>
      <c r="D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N1817">
        <v>1</v>
      </c>
      <c r="O1817">
        <v>1</v>
      </c>
    </row>
    <row r="1818" spans="1:15" x14ac:dyDescent="0.2">
      <c r="A1818" t="s">
        <v>419</v>
      </c>
      <c r="E1818">
        <v>5</v>
      </c>
    </row>
    <row r="1819" spans="1:15" x14ac:dyDescent="0.2">
      <c r="A1819" t="s">
        <v>4231</v>
      </c>
      <c r="B1819">
        <v>1</v>
      </c>
      <c r="C1819">
        <v>1</v>
      </c>
      <c r="D1819">
        <v>23</v>
      </c>
      <c r="F1819">
        <v>1</v>
      </c>
      <c r="M1819">
        <v>1</v>
      </c>
      <c r="N1819">
        <v>1</v>
      </c>
      <c r="O1819">
        <v>1</v>
      </c>
    </row>
    <row r="1820" spans="1:15" x14ac:dyDescent="0.2">
      <c r="A1820" t="s">
        <v>7081</v>
      </c>
      <c r="E1820">
        <v>5</v>
      </c>
    </row>
    <row r="1821" spans="1:15" x14ac:dyDescent="0.2">
      <c r="A1821" t="s">
        <v>9926</v>
      </c>
      <c r="E1821">
        <v>5</v>
      </c>
      <c r="L1821">
        <v>1</v>
      </c>
    </row>
    <row r="1822" spans="1:15" x14ac:dyDescent="0.2">
      <c r="A1822" t="s">
        <v>6629</v>
      </c>
      <c r="B1822">
        <v>1</v>
      </c>
      <c r="D1822">
        <v>3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N1822">
        <v>1</v>
      </c>
      <c r="O1822">
        <v>1</v>
      </c>
    </row>
    <row r="1823" spans="1:15" x14ac:dyDescent="0.2">
      <c r="A1823" t="s">
        <v>9966</v>
      </c>
      <c r="E1823">
        <v>5</v>
      </c>
      <c r="L1823">
        <v>1</v>
      </c>
    </row>
    <row r="1824" spans="1:15" x14ac:dyDescent="0.2">
      <c r="A1824" t="s">
        <v>546</v>
      </c>
      <c r="B1824">
        <v>1</v>
      </c>
      <c r="C1824">
        <v>1</v>
      </c>
      <c r="D1824">
        <v>8</v>
      </c>
      <c r="F1824">
        <v>1</v>
      </c>
      <c r="G1824">
        <v>1</v>
      </c>
      <c r="H1824">
        <v>1</v>
      </c>
      <c r="M1824">
        <v>1</v>
      </c>
      <c r="N1824">
        <v>1</v>
      </c>
      <c r="O1824">
        <v>1</v>
      </c>
    </row>
    <row r="1825" spans="1:15" x14ac:dyDescent="0.2">
      <c r="A1825" t="s">
        <v>6674</v>
      </c>
      <c r="B1825">
        <v>1</v>
      </c>
      <c r="D1825">
        <v>5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N1825">
        <v>1</v>
      </c>
      <c r="O1825">
        <v>1</v>
      </c>
    </row>
    <row r="1826" spans="1:15" x14ac:dyDescent="0.2">
      <c r="A1826" t="s">
        <v>10435</v>
      </c>
      <c r="C1826">
        <v>1</v>
      </c>
      <c r="D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</row>
    <row r="1827" spans="1:15" x14ac:dyDescent="0.2">
      <c r="A1827" t="s">
        <v>8878</v>
      </c>
      <c r="B1827">
        <v>1</v>
      </c>
      <c r="D1827">
        <v>6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N1827">
        <v>1</v>
      </c>
      <c r="O1827">
        <v>1</v>
      </c>
    </row>
    <row r="1828" spans="1:15" x14ac:dyDescent="0.2">
      <c r="A1828" t="s">
        <v>9847</v>
      </c>
      <c r="C1828">
        <v>1</v>
      </c>
      <c r="D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M1828">
        <v>1</v>
      </c>
      <c r="N1828">
        <v>1</v>
      </c>
      <c r="O1828">
        <v>1</v>
      </c>
    </row>
    <row r="1829" spans="1:15" x14ac:dyDescent="0.2">
      <c r="A1829" t="s">
        <v>3434</v>
      </c>
      <c r="B1829">
        <v>1</v>
      </c>
      <c r="D1829">
        <v>5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N1829">
        <v>1</v>
      </c>
      <c r="O1829">
        <v>1</v>
      </c>
    </row>
    <row r="1830" spans="1:15" x14ac:dyDescent="0.2">
      <c r="A1830" t="s">
        <v>6688</v>
      </c>
      <c r="B1830">
        <v>1</v>
      </c>
      <c r="D1830">
        <v>7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N1830">
        <v>1</v>
      </c>
      <c r="O1830">
        <v>1</v>
      </c>
    </row>
    <row r="1831" spans="1:15" x14ac:dyDescent="0.2">
      <c r="A1831" t="s">
        <v>8422</v>
      </c>
      <c r="E1831">
        <v>5</v>
      </c>
    </row>
    <row r="1832" spans="1:15" x14ac:dyDescent="0.2">
      <c r="A1832" t="s">
        <v>2732</v>
      </c>
      <c r="B1832">
        <v>1</v>
      </c>
      <c r="C1832">
        <v>1</v>
      </c>
      <c r="D1832">
        <v>9</v>
      </c>
      <c r="F1832">
        <v>1</v>
      </c>
      <c r="G1832">
        <v>1</v>
      </c>
      <c r="H1832">
        <v>1</v>
      </c>
      <c r="M1832">
        <v>1</v>
      </c>
      <c r="N1832">
        <v>1</v>
      </c>
      <c r="O1832">
        <v>1</v>
      </c>
    </row>
    <row r="1833" spans="1:15" x14ac:dyDescent="0.2">
      <c r="A1833" t="s">
        <v>8805</v>
      </c>
      <c r="B1833">
        <v>1</v>
      </c>
      <c r="D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N1833">
        <v>1</v>
      </c>
      <c r="O1833">
        <v>1</v>
      </c>
    </row>
    <row r="1834" spans="1:15" x14ac:dyDescent="0.2">
      <c r="A1834" t="s">
        <v>7322</v>
      </c>
      <c r="B1834">
        <v>1</v>
      </c>
      <c r="C1834">
        <v>1</v>
      </c>
      <c r="D1834">
        <v>5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N1834">
        <v>1</v>
      </c>
      <c r="O1834">
        <v>1</v>
      </c>
    </row>
    <row r="1835" spans="1:15" x14ac:dyDescent="0.2">
      <c r="A1835" t="s">
        <v>5687</v>
      </c>
      <c r="B1835">
        <v>1</v>
      </c>
      <c r="D1835">
        <v>6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N1835">
        <v>1</v>
      </c>
      <c r="O1835">
        <v>1</v>
      </c>
    </row>
    <row r="1836" spans="1:15" x14ac:dyDescent="0.2">
      <c r="A1836" t="s">
        <v>8172</v>
      </c>
      <c r="B1836">
        <v>1</v>
      </c>
      <c r="C1836">
        <v>1</v>
      </c>
      <c r="D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N1836">
        <v>1</v>
      </c>
      <c r="O1836">
        <v>1</v>
      </c>
    </row>
    <row r="1837" spans="1:15" x14ac:dyDescent="0.2">
      <c r="A1837" t="s">
        <v>6651</v>
      </c>
      <c r="C1837">
        <v>1</v>
      </c>
      <c r="D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</row>
    <row r="1838" spans="1:15" x14ac:dyDescent="0.2">
      <c r="A1838" t="s">
        <v>9894</v>
      </c>
      <c r="D1838">
        <v>1</v>
      </c>
      <c r="E1838">
        <v>9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N1838">
        <v>1</v>
      </c>
      <c r="O1838">
        <v>1</v>
      </c>
    </row>
    <row r="1839" spans="1:15" x14ac:dyDescent="0.2">
      <c r="A1839" t="s">
        <v>5699</v>
      </c>
      <c r="B1839">
        <v>1</v>
      </c>
      <c r="C1839">
        <v>1</v>
      </c>
      <c r="D1839">
        <v>5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N1839">
        <v>1</v>
      </c>
      <c r="O1839">
        <v>1</v>
      </c>
    </row>
    <row r="1840" spans="1:15" x14ac:dyDescent="0.2">
      <c r="A1840" t="s">
        <v>4683</v>
      </c>
      <c r="B1840">
        <v>1</v>
      </c>
      <c r="D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N1840">
        <v>1</v>
      </c>
      <c r="O1840">
        <v>1</v>
      </c>
    </row>
    <row r="1841" spans="1:15" x14ac:dyDescent="0.2">
      <c r="A1841" t="s">
        <v>1586</v>
      </c>
      <c r="B1841">
        <v>1</v>
      </c>
      <c r="C1841">
        <v>1</v>
      </c>
      <c r="D1841">
        <v>1</v>
      </c>
      <c r="F1841">
        <v>1</v>
      </c>
      <c r="G1841">
        <v>1</v>
      </c>
      <c r="N1841">
        <v>1</v>
      </c>
      <c r="O1841">
        <v>1</v>
      </c>
    </row>
    <row r="1842" spans="1:15" x14ac:dyDescent="0.2">
      <c r="A1842" t="s">
        <v>6924</v>
      </c>
      <c r="B1842">
        <v>1</v>
      </c>
      <c r="C1842">
        <v>1</v>
      </c>
      <c r="D1842">
        <v>4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N1842">
        <v>1</v>
      </c>
      <c r="O1842">
        <v>1</v>
      </c>
    </row>
    <row r="1843" spans="1:15" x14ac:dyDescent="0.2">
      <c r="A1843" t="s">
        <v>934</v>
      </c>
      <c r="E1843">
        <v>4</v>
      </c>
      <c r="L1843">
        <v>1</v>
      </c>
    </row>
    <row r="1844" spans="1:15" x14ac:dyDescent="0.2">
      <c r="A1844" t="s">
        <v>9989</v>
      </c>
      <c r="E1844">
        <v>5</v>
      </c>
      <c r="L1844">
        <v>1</v>
      </c>
    </row>
    <row r="1845" spans="1:15" x14ac:dyDescent="0.2">
      <c r="A1845" t="s">
        <v>8256</v>
      </c>
      <c r="G1845">
        <v>1</v>
      </c>
      <c r="H1845">
        <v>1</v>
      </c>
      <c r="I1845">
        <v>1</v>
      </c>
      <c r="J1845">
        <v>2</v>
      </c>
      <c r="K1845">
        <v>2</v>
      </c>
      <c r="L1845">
        <v>1</v>
      </c>
      <c r="M1845">
        <v>1</v>
      </c>
      <c r="N1845">
        <v>1</v>
      </c>
      <c r="O1845">
        <v>1</v>
      </c>
    </row>
    <row r="1846" spans="1:15" x14ac:dyDescent="0.2">
      <c r="A1846" t="s">
        <v>2197</v>
      </c>
      <c r="B1846">
        <v>1</v>
      </c>
      <c r="C1846">
        <v>1</v>
      </c>
      <c r="D1846">
        <v>1</v>
      </c>
      <c r="F1846">
        <v>1</v>
      </c>
      <c r="G1846">
        <v>1</v>
      </c>
      <c r="H1846">
        <v>1</v>
      </c>
      <c r="M1846">
        <v>1</v>
      </c>
      <c r="N1846">
        <v>1</v>
      </c>
      <c r="O1846">
        <v>1</v>
      </c>
    </row>
    <row r="1847" spans="1:15" x14ac:dyDescent="0.2">
      <c r="A1847" t="s">
        <v>3605</v>
      </c>
      <c r="B1847">
        <v>1</v>
      </c>
      <c r="D1847">
        <v>5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N1847">
        <v>1</v>
      </c>
      <c r="O1847">
        <v>1</v>
      </c>
    </row>
    <row r="1848" spans="1:15" x14ac:dyDescent="0.2">
      <c r="A1848" t="s">
        <v>4990</v>
      </c>
      <c r="B1848">
        <v>1</v>
      </c>
      <c r="D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N1848">
        <v>1</v>
      </c>
      <c r="O1848">
        <v>1</v>
      </c>
    </row>
    <row r="1849" spans="1:15" x14ac:dyDescent="0.2">
      <c r="A1849" t="s">
        <v>4090</v>
      </c>
      <c r="B1849">
        <v>1</v>
      </c>
      <c r="C1849">
        <v>1</v>
      </c>
      <c r="D1849">
        <v>21</v>
      </c>
      <c r="F1849">
        <v>1</v>
      </c>
      <c r="M1849">
        <v>1</v>
      </c>
      <c r="N1849">
        <v>1</v>
      </c>
      <c r="O1849">
        <v>1</v>
      </c>
    </row>
    <row r="1850" spans="1:15" x14ac:dyDescent="0.2">
      <c r="A1850" t="s">
        <v>10300</v>
      </c>
      <c r="C1850">
        <v>1</v>
      </c>
      <c r="D1850">
        <v>112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</row>
    <row r="1851" spans="1:15" x14ac:dyDescent="0.2">
      <c r="A1851" t="s">
        <v>2926</v>
      </c>
      <c r="B1851">
        <v>1</v>
      </c>
      <c r="C1851">
        <v>1</v>
      </c>
      <c r="D1851">
        <v>11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N1851">
        <v>1</v>
      </c>
      <c r="O1851">
        <v>1</v>
      </c>
    </row>
    <row r="1852" spans="1:15" x14ac:dyDescent="0.2">
      <c r="A1852" t="s">
        <v>6056</v>
      </c>
      <c r="C1852">
        <v>1</v>
      </c>
      <c r="D1852">
        <v>1</v>
      </c>
      <c r="E1852">
        <v>2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</row>
    <row r="1853" spans="1:15" x14ac:dyDescent="0.2">
      <c r="A1853" t="s">
        <v>7255</v>
      </c>
      <c r="B1853">
        <v>1</v>
      </c>
      <c r="C1853">
        <v>1</v>
      </c>
      <c r="D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N1853">
        <v>1</v>
      </c>
      <c r="O1853">
        <v>1</v>
      </c>
    </row>
    <row r="1854" spans="1:15" x14ac:dyDescent="0.2">
      <c r="A1854" t="s">
        <v>8832</v>
      </c>
      <c r="B1854">
        <v>1</v>
      </c>
      <c r="D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N1854">
        <v>1</v>
      </c>
      <c r="O1854">
        <v>1</v>
      </c>
    </row>
    <row r="1855" spans="1:15" x14ac:dyDescent="0.2">
      <c r="A1855" t="s">
        <v>9982</v>
      </c>
      <c r="D1855">
        <v>1</v>
      </c>
      <c r="E1855">
        <v>3</v>
      </c>
      <c r="K1855">
        <v>1</v>
      </c>
      <c r="L1855">
        <v>1</v>
      </c>
    </row>
    <row r="1856" spans="1:15" x14ac:dyDescent="0.2">
      <c r="A1856" t="s">
        <v>3619</v>
      </c>
      <c r="B1856">
        <v>1</v>
      </c>
      <c r="C1856">
        <v>1</v>
      </c>
      <c r="D1856">
        <v>4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N1856">
        <v>1</v>
      </c>
      <c r="O1856">
        <v>1</v>
      </c>
    </row>
    <row r="1857" spans="1:15" x14ac:dyDescent="0.2">
      <c r="A1857" t="s">
        <v>10399</v>
      </c>
      <c r="E1857">
        <v>5</v>
      </c>
    </row>
    <row r="1858" spans="1:15" x14ac:dyDescent="0.2">
      <c r="A1858" t="s">
        <v>10188</v>
      </c>
      <c r="D1858">
        <v>1</v>
      </c>
      <c r="E1858">
        <v>6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</row>
    <row r="1859" spans="1:15" x14ac:dyDescent="0.2">
      <c r="A1859" t="s">
        <v>7209</v>
      </c>
      <c r="B1859">
        <v>1</v>
      </c>
      <c r="C1859">
        <v>1</v>
      </c>
      <c r="D1859">
        <v>17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N1859">
        <v>1</v>
      </c>
      <c r="O1859">
        <v>1</v>
      </c>
    </row>
    <row r="1860" spans="1:15" x14ac:dyDescent="0.2">
      <c r="A1860" t="s">
        <v>5404</v>
      </c>
      <c r="C1860">
        <v>1</v>
      </c>
      <c r="D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</row>
    <row r="1861" spans="1:15" x14ac:dyDescent="0.2">
      <c r="A1861" t="s">
        <v>9692</v>
      </c>
      <c r="B1861">
        <v>1</v>
      </c>
      <c r="D1861">
        <v>4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N1861">
        <v>1</v>
      </c>
      <c r="O1861">
        <v>1</v>
      </c>
    </row>
    <row r="1862" spans="1:15" x14ac:dyDescent="0.2">
      <c r="A1862" t="s">
        <v>5675</v>
      </c>
      <c r="B1862">
        <v>1</v>
      </c>
      <c r="D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N1862">
        <v>1</v>
      </c>
      <c r="O1862">
        <v>1</v>
      </c>
    </row>
    <row r="1863" spans="1:15" x14ac:dyDescent="0.2">
      <c r="A1863" t="s">
        <v>2390</v>
      </c>
      <c r="B1863">
        <v>1</v>
      </c>
      <c r="C1863">
        <v>1</v>
      </c>
      <c r="D1863">
        <v>1</v>
      </c>
      <c r="F1863">
        <v>1</v>
      </c>
      <c r="G1863">
        <v>1</v>
      </c>
      <c r="H1863">
        <v>1</v>
      </c>
      <c r="M1863">
        <v>1</v>
      </c>
      <c r="N1863">
        <v>1</v>
      </c>
      <c r="O1863">
        <v>1</v>
      </c>
    </row>
    <row r="1864" spans="1:15" x14ac:dyDescent="0.2">
      <c r="A1864" t="s">
        <v>9620</v>
      </c>
      <c r="C1864">
        <v>1</v>
      </c>
      <c r="D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</row>
    <row r="1865" spans="1:15" x14ac:dyDescent="0.2">
      <c r="A1865" t="s">
        <v>4279</v>
      </c>
      <c r="B1865">
        <v>1</v>
      </c>
      <c r="C1865">
        <v>1</v>
      </c>
      <c r="D1865">
        <v>20</v>
      </c>
      <c r="F1865">
        <v>1</v>
      </c>
      <c r="G1865">
        <v>1</v>
      </c>
      <c r="N1865">
        <v>1</v>
      </c>
      <c r="O1865">
        <v>1</v>
      </c>
    </row>
    <row r="1866" spans="1:15" x14ac:dyDescent="0.2">
      <c r="A1866" t="s">
        <v>3909</v>
      </c>
      <c r="B1866">
        <v>1</v>
      </c>
      <c r="C1866">
        <v>1</v>
      </c>
      <c r="D1866">
        <v>1</v>
      </c>
      <c r="F1866">
        <v>1</v>
      </c>
      <c r="G1866">
        <v>1</v>
      </c>
      <c r="H1866">
        <v>1</v>
      </c>
      <c r="I1866">
        <v>1</v>
      </c>
      <c r="N1866">
        <v>1</v>
      </c>
      <c r="O1866">
        <v>1</v>
      </c>
    </row>
    <row r="1867" spans="1:15" x14ac:dyDescent="0.2">
      <c r="A1867" t="s">
        <v>684</v>
      </c>
      <c r="B1867">
        <v>1</v>
      </c>
      <c r="C1867">
        <v>1</v>
      </c>
      <c r="D1867">
        <v>2</v>
      </c>
      <c r="F1867">
        <v>1</v>
      </c>
      <c r="M1867">
        <v>1</v>
      </c>
      <c r="N1867">
        <v>1</v>
      </c>
      <c r="O1867">
        <v>1</v>
      </c>
    </row>
    <row r="1868" spans="1:15" x14ac:dyDescent="0.2">
      <c r="A1868" t="s">
        <v>8856</v>
      </c>
      <c r="C1868">
        <v>1</v>
      </c>
      <c r="D1868">
        <v>19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</row>
    <row r="1869" spans="1:15" x14ac:dyDescent="0.2">
      <c r="A1869" t="s">
        <v>7533</v>
      </c>
      <c r="B1869">
        <v>1</v>
      </c>
      <c r="D1869">
        <v>2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N1869">
        <v>1</v>
      </c>
      <c r="O1869">
        <v>1</v>
      </c>
    </row>
    <row r="1870" spans="1:15" x14ac:dyDescent="0.2">
      <c r="A1870" t="s">
        <v>2826</v>
      </c>
      <c r="B1870">
        <v>1</v>
      </c>
      <c r="D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N1870">
        <v>1</v>
      </c>
      <c r="O1870">
        <v>1</v>
      </c>
    </row>
    <row r="1871" spans="1:15" x14ac:dyDescent="0.2">
      <c r="A1871" t="s">
        <v>863</v>
      </c>
      <c r="B1871">
        <v>1</v>
      </c>
      <c r="C1871">
        <v>1</v>
      </c>
      <c r="D1871">
        <v>1</v>
      </c>
      <c r="F1871">
        <v>1</v>
      </c>
      <c r="G1871">
        <v>1</v>
      </c>
      <c r="H1871">
        <v>1</v>
      </c>
      <c r="M1871">
        <v>1</v>
      </c>
      <c r="N1871">
        <v>1</v>
      </c>
      <c r="O1871">
        <v>1</v>
      </c>
    </row>
    <row r="1872" spans="1:15" x14ac:dyDescent="0.2">
      <c r="A1872" t="s">
        <v>8747</v>
      </c>
      <c r="E1872">
        <v>7</v>
      </c>
    </row>
    <row r="1873" spans="1:15" x14ac:dyDescent="0.2">
      <c r="A1873" t="s">
        <v>1292</v>
      </c>
      <c r="B1873">
        <v>1</v>
      </c>
      <c r="C1873">
        <v>1</v>
      </c>
      <c r="D1873">
        <v>1</v>
      </c>
      <c r="F1873">
        <v>1</v>
      </c>
      <c r="M1873">
        <v>1</v>
      </c>
    </row>
    <row r="1874" spans="1:15" x14ac:dyDescent="0.2">
      <c r="A1874" t="s">
        <v>7611</v>
      </c>
      <c r="C1874">
        <v>1</v>
      </c>
      <c r="D1874">
        <v>9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</row>
    <row r="1875" spans="1:15" x14ac:dyDescent="0.2">
      <c r="A1875" t="s">
        <v>9650</v>
      </c>
      <c r="B1875">
        <v>1</v>
      </c>
      <c r="D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N1875">
        <v>1</v>
      </c>
      <c r="O1875">
        <v>1</v>
      </c>
    </row>
    <row r="1876" spans="1:15" x14ac:dyDescent="0.2">
      <c r="A1876" t="s">
        <v>6900</v>
      </c>
      <c r="B1876">
        <v>1</v>
      </c>
      <c r="C1876">
        <v>1</v>
      </c>
      <c r="D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N1876">
        <v>1</v>
      </c>
      <c r="O1876">
        <v>1</v>
      </c>
    </row>
    <row r="1877" spans="1:15" x14ac:dyDescent="0.2">
      <c r="A1877" t="s">
        <v>7976</v>
      </c>
      <c r="B1877">
        <v>1</v>
      </c>
      <c r="D1877">
        <v>2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N1877">
        <v>1</v>
      </c>
      <c r="O1877">
        <v>1</v>
      </c>
    </row>
    <row r="1878" spans="1:15" x14ac:dyDescent="0.2">
      <c r="A1878" t="s">
        <v>5237</v>
      </c>
      <c r="B1878">
        <v>1</v>
      </c>
      <c r="D1878">
        <v>5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N1878">
        <v>1</v>
      </c>
      <c r="O1878">
        <v>1</v>
      </c>
    </row>
    <row r="1879" spans="1:15" x14ac:dyDescent="0.2">
      <c r="A1879" t="s">
        <v>9397</v>
      </c>
      <c r="B1879">
        <v>1</v>
      </c>
      <c r="D1879">
        <v>2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N1879">
        <v>1</v>
      </c>
      <c r="O1879">
        <v>1</v>
      </c>
    </row>
    <row r="1880" spans="1:15" x14ac:dyDescent="0.2">
      <c r="A1880" t="s">
        <v>10338</v>
      </c>
      <c r="E1880">
        <v>5</v>
      </c>
    </row>
    <row r="1881" spans="1:15" x14ac:dyDescent="0.2">
      <c r="A1881" t="s">
        <v>6714</v>
      </c>
      <c r="B1881">
        <v>1</v>
      </c>
      <c r="C1881">
        <v>1</v>
      </c>
      <c r="D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N1881">
        <v>1</v>
      </c>
      <c r="O1881">
        <v>1</v>
      </c>
    </row>
    <row r="1882" spans="1:15" x14ac:dyDescent="0.2">
      <c r="A1882" t="s">
        <v>2585</v>
      </c>
      <c r="B1882">
        <v>1</v>
      </c>
      <c r="C1882">
        <v>1</v>
      </c>
      <c r="D1882">
        <v>1</v>
      </c>
      <c r="F1882">
        <v>1</v>
      </c>
      <c r="G1882">
        <v>1</v>
      </c>
      <c r="H1882">
        <v>1</v>
      </c>
      <c r="M1882">
        <v>1</v>
      </c>
      <c r="N1882">
        <v>1</v>
      </c>
      <c r="O1882">
        <v>1</v>
      </c>
    </row>
    <row r="1883" spans="1:15" x14ac:dyDescent="0.2">
      <c r="A1883" t="s">
        <v>9978</v>
      </c>
      <c r="D1883">
        <v>1</v>
      </c>
      <c r="E1883">
        <v>4</v>
      </c>
      <c r="K1883">
        <v>1</v>
      </c>
      <c r="L1883">
        <v>1</v>
      </c>
    </row>
    <row r="1884" spans="1:15" x14ac:dyDescent="0.2">
      <c r="A1884" t="s">
        <v>1971</v>
      </c>
      <c r="E1884">
        <v>5</v>
      </c>
    </row>
    <row r="1885" spans="1:15" x14ac:dyDescent="0.2">
      <c r="A1885" t="s">
        <v>8042</v>
      </c>
      <c r="B1885">
        <v>1</v>
      </c>
      <c r="C1885">
        <v>1</v>
      </c>
      <c r="D1885">
        <v>2</v>
      </c>
      <c r="F1885">
        <v>1</v>
      </c>
      <c r="G1885">
        <v>1</v>
      </c>
      <c r="N1885">
        <v>1</v>
      </c>
      <c r="O1885">
        <v>1</v>
      </c>
    </row>
    <row r="1886" spans="1:15" x14ac:dyDescent="0.2">
      <c r="A1886" t="s">
        <v>9118</v>
      </c>
      <c r="B1886">
        <v>1</v>
      </c>
      <c r="D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N1886">
        <v>1</v>
      </c>
      <c r="O1886">
        <v>1</v>
      </c>
    </row>
    <row r="1887" spans="1:15" x14ac:dyDescent="0.2">
      <c r="A1887" t="s">
        <v>4398</v>
      </c>
      <c r="B1887">
        <v>1</v>
      </c>
      <c r="D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N1887">
        <v>1</v>
      </c>
      <c r="O1887">
        <v>1</v>
      </c>
    </row>
    <row r="1888" spans="1:15" x14ac:dyDescent="0.2">
      <c r="A1888" t="s">
        <v>7360</v>
      </c>
      <c r="B1888">
        <v>1</v>
      </c>
      <c r="C1888">
        <v>1</v>
      </c>
      <c r="D1888">
        <v>219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N1888">
        <v>1</v>
      </c>
      <c r="O1888">
        <v>1</v>
      </c>
    </row>
    <row r="1889" spans="1:15" x14ac:dyDescent="0.2">
      <c r="A1889" t="s">
        <v>7239</v>
      </c>
      <c r="B1889">
        <v>1</v>
      </c>
      <c r="C1889">
        <v>1</v>
      </c>
      <c r="D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N1889">
        <v>1</v>
      </c>
      <c r="O1889">
        <v>1</v>
      </c>
    </row>
    <row r="1890" spans="1:15" x14ac:dyDescent="0.2">
      <c r="A1890" t="s">
        <v>7123</v>
      </c>
      <c r="B1890">
        <v>1</v>
      </c>
      <c r="C1890">
        <v>1</v>
      </c>
      <c r="D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</row>
    <row r="1891" spans="1:15" x14ac:dyDescent="0.2">
      <c r="A1891" t="s">
        <v>606</v>
      </c>
      <c r="B1891">
        <v>1</v>
      </c>
      <c r="C1891">
        <v>1</v>
      </c>
      <c r="D1891">
        <v>1</v>
      </c>
      <c r="F1891">
        <v>1</v>
      </c>
      <c r="G1891">
        <v>1</v>
      </c>
      <c r="H1891">
        <v>1</v>
      </c>
      <c r="M1891">
        <v>1</v>
      </c>
      <c r="N1891">
        <v>1</v>
      </c>
      <c r="O1891">
        <v>1</v>
      </c>
    </row>
    <row r="1892" spans="1:15" x14ac:dyDescent="0.2">
      <c r="A1892" t="s">
        <v>6644</v>
      </c>
      <c r="B1892">
        <v>1</v>
      </c>
      <c r="D1892">
        <v>17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</row>
    <row r="1893" spans="1:15" x14ac:dyDescent="0.2">
      <c r="A1893" t="s">
        <v>10391</v>
      </c>
      <c r="B1893">
        <v>1</v>
      </c>
      <c r="D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N1893">
        <v>1</v>
      </c>
      <c r="O1893">
        <v>1</v>
      </c>
    </row>
    <row r="1894" spans="1:15" x14ac:dyDescent="0.2">
      <c r="A1894" t="s">
        <v>2366</v>
      </c>
      <c r="B1894">
        <v>1</v>
      </c>
      <c r="C1894">
        <v>1</v>
      </c>
      <c r="D1894">
        <v>1</v>
      </c>
      <c r="F1894">
        <v>1</v>
      </c>
      <c r="M1894">
        <v>1</v>
      </c>
      <c r="N1894">
        <v>1</v>
      </c>
      <c r="O1894">
        <v>1</v>
      </c>
    </row>
    <row r="1895" spans="1:15" x14ac:dyDescent="0.2">
      <c r="A1895" t="s">
        <v>4686</v>
      </c>
      <c r="E1895">
        <v>5</v>
      </c>
    </row>
    <row r="1896" spans="1:15" x14ac:dyDescent="0.2">
      <c r="A1896" t="s">
        <v>10213</v>
      </c>
      <c r="D1896">
        <v>1</v>
      </c>
      <c r="E1896">
        <v>2</v>
      </c>
      <c r="I1896">
        <v>1</v>
      </c>
      <c r="J1896">
        <v>1</v>
      </c>
      <c r="K1896">
        <v>1</v>
      </c>
      <c r="L1896">
        <v>1</v>
      </c>
    </row>
    <row r="1897" spans="1:15" x14ac:dyDescent="0.2">
      <c r="A1897" t="s">
        <v>6866</v>
      </c>
      <c r="C1897">
        <v>1</v>
      </c>
      <c r="D1897">
        <v>2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</row>
    <row r="1898" spans="1:15" x14ac:dyDescent="0.2">
      <c r="A1898" t="s">
        <v>9640</v>
      </c>
      <c r="B1898">
        <v>1</v>
      </c>
      <c r="C1898">
        <v>1</v>
      </c>
      <c r="D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N1898">
        <v>1</v>
      </c>
      <c r="O1898">
        <v>1</v>
      </c>
    </row>
    <row r="1899" spans="1:15" x14ac:dyDescent="0.2">
      <c r="A1899" t="s">
        <v>9952</v>
      </c>
      <c r="C1899">
        <v>1</v>
      </c>
      <c r="D1899">
        <v>112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</row>
    <row r="1900" spans="1:15" x14ac:dyDescent="0.2">
      <c r="A1900" t="s">
        <v>8408</v>
      </c>
      <c r="B1900">
        <v>1</v>
      </c>
      <c r="D1900">
        <v>3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N1900">
        <v>1</v>
      </c>
      <c r="O1900">
        <v>1</v>
      </c>
    </row>
    <row r="1901" spans="1:15" x14ac:dyDescent="0.2">
      <c r="A1901" t="s">
        <v>6699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</row>
    <row r="1902" spans="1:15" x14ac:dyDescent="0.2">
      <c r="A1902" t="s">
        <v>7072</v>
      </c>
      <c r="C1902">
        <v>1</v>
      </c>
      <c r="D1902">
        <v>108</v>
      </c>
      <c r="E1902">
        <v>6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</row>
    <row r="1903" spans="1:15" x14ac:dyDescent="0.2">
      <c r="A1903" t="s">
        <v>4647</v>
      </c>
      <c r="B1903">
        <v>1</v>
      </c>
      <c r="C1903">
        <v>1</v>
      </c>
      <c r="D1903">
        <v>14</v>
      </c>
      <c r="E1903">
        <v>1</v>
      </c>
      <c r="F1903">
        <v>1</v>
      </c>
      <c r="G1903">
        <v>1</v>
      </c>
      <c r="H1903">
        <v>1</v>
      </c>
      <c r="I1903">
        <v>1</v>
      </c>
      <c r="N1903">
        <v>1</v>
      </c>
      <c r="O1903">
        <v>1</v>
      </c>
    </row>
    <row r="1904" spans="1:15" x14ac:dyDescent="0.2">
      <c r="A1904" t="s">
        <v>6267</v>
      </c>
      <c r="B1904">
        <v>1</v>
      </c>
      <c r="C1904">
        <v>2</v>
      </c>
      <c r="D1904">
        <v>1</v>
      </c>
      <c r="F1904">
        <v>1</v>
      </c>
      <c r="G1904">
        <v>1</v>
      </c>
      <c r="H1904">
        <v>1</v>
      </c>
      <c r="I1904">
        <v>1</v>
      </c>
      <c r="N1904">
        <v>1</v>
      </c>
      <c r="O1904">
        <v>1</v>
      </c>
    </row>
    <row r="1905" spans="1:15" x14ac:dyDescent="0.2">
      <c r="A1905" t="s">
        <v>2773</v>
      </c>
      <c r="B1905">
        <v>1</v>
      </c>
      <c r="C1905">
        <v>1</v>
      </c>
      <c r="D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N1905">
        <v>1</v>
      </c>
      <c r="O1905">
        <v>1</v>
      </c>
    </row>
    <row r="1906" spans="1:15" x14ac:dyDescent="0.2">
      <c r="A1906" t="s">
        <v>7020</v>
      </c>
      <c r="B1906">
        <v>1</v>
      </c>
      <c r="C1906">
        <v>1</v>
      </c>
      <c r="D1906">
        <v>1</v>
      </c>
      <c r="F1906">
        <v>1</v>
      </c>
      <c r="G1906">
        <v>1</v>
      </c>
      <c r="N1906">
        <v>1</v>
      </c>
      <c r="O1906">
        <v>1</v>
      </c>
    </row>
    <row r="1907" spans="1:15" x14ac:dyDescent="0.2">
      <c r="A1907" t="s">
        <v>3927</v>
      </c>
      <c r="B1907">
        <v>1</v>
      </c>
      <c r="C1907">
        <v>1</v>
      </c>
      <c r="D1907">
        <v>1</v>
      </c>
      <c r="F1907">
        <v>1</v>
      </c>
      <c r="G1907">
        <v>1</v>
      </c>
      <c r="H1907">
        <v>1</v>
      </c>
      <c r="I1907">
        <v>1</v>
      </c>
      <c r="N1907">
        <v>1</v>
      </c>
      <c r="O1907">
        <v>1</v>
      </c>
    </row>
    <row r="1908" spans="1:15" x14ac:dyDescent="0.2">
      <c r="A1908" t="s">
        <v>9059</v>
      </c>
      <c r="C1908">
        <v>1</v>
      </c>
      <c r="D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</row>
    <row r="1909" spans="1:15" x14ac:dyDescent="0.2">
      <c r="A1909" t="s">
        <v>9287</v>
      </c>
      <c r="B1909">
        <v>1</v>
      </c>
      <c r="D1909">
        <v>2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N1909">
        <v>1</v>
      </c>
      <c r="O1909">
        <v>1</v>
      </c>
    </row>
    <row r="1910" spans="1:15" x14ac:dyDescent="0.2">
      <c r="A1910" t="s">
        <v>9739</v>
      </c>
      <c r="B1910">
        <v>1</v>
      </c>
      <c r="D1910">
        <v>4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N1910">
        <v>1</v>
      </c>
      <c r="O1910">
        <v>1</v>
      </c>
    </row>
    <row r="1911" spans="1:15" x14ac:dyDescent="0.2">
      <c r="A1911" t="s">
        <v>10344</v>
      </c>
      <c r="E1911">
        <v>5</v>
      </c>
    </row>
    <row r="1912" spans="1:15" x14ac:dyDescent="0.2">
      <c r="A1912" t="s">
        <v>7261</v>
      </c>
      <c r="B1912">
        <v>1</v>
      </c>
      <c r="C1912">
        <v>1</v>
      </c>
      <c r="D1912">
        <v>5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N1912">
        <v>1</v>
      </c>
      <c r="O1912">
        <v>1</v>
      </c>
    </row>
    <row r="1913" spans="1:15" x14ac:dyDescent="0.2">
      <c r="A1913" t="s">
        <v>5858</v>
      </c>
      <c r="B1913">
        <v>1</v>
      </c>
      <c r="C1913">
        <v>1</v>
      </c>
      <c r="D1913">
        <v>8</v>
      </c>
      <c r="F1913">
        <v>1</v>
      </c>
      <c r="G1913">
        <v>1</v>
      </c>
      <c r="N1913">
        <v>1</v>
      </c>
      <c r="O1913">
        <v>1</v>
      </c>
    </row>
    <row r="1914" spans="1:15" x14ac:dyDescent="0.2">
      <c r="A1914" t="s">
        <v>10125</v>
      </c>
      <c r="E1914">
        <v>5</v>
      </c>
    </row>
    <row r="1915" spans="1:15" x14ac:dyDescent="0.2">
      <c r="A1915" t="s">
        <v>3001</v>
      </c>
      <c r="C1915">
        <v>1</v>
      </c>
      <c r="D1915">
        <v>12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</row>
    <row r="1916" spans="1:15" x14ac:dyDescent="0.2">
      <c r="A1916" t="s">
        <v>5754</v>
      </c>
      <c r="B1916">
        <v>1</v>
      </c>
      <c r="C1916">
        <v>1</v>
      </c>
      <c r="D1916">
        <v>22</v>
      </c>
      <c r="F1916">
        <v>1</v>
      </c>
      <c r="M1916">
        <v>1</v>
      </c>
    </row>
    <row r="1917" spans="1:15" x14ac:dyDescent="0.2">
      <c r="A1917" t="s">
        <v>9174</v>
      </c>
      <c r="B1917">
        <v>1</v>
      </c>
      <c r="D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N1917">
        <v>1</v>
      </c>
      <c r="O1917">
        <v>1</v>
      </c>
    </row>
    <row r="1918" spans="1:15" x14ac:dyDescent="0.2">
      <c r="A1918" t="s">
        <v>5934</v>
      </c>
      <c r="B1918">
        <v>1</v>
      </c>
      <c r="C1918">
        <v>1</v>
      </c>
      <c r="D1918">
        <v>15</v>
      </c>
      <c r="F1918">
        <v>1</v>
      </c>
      <c r="G1918">
        <v>1</v>
      </c>
      <c r="H1918">
        <v>1</v>
      </c>
      <c r="M1918">
        <v>1</v>
      </c>
      <c r="N1918">
        <v>1</v>
      </c>
      <c r="O1918">
        <v>1</v>
      </c>
    </row>
    <row r="1919" spans="1:15" x14ac:dyDescent="0.2">
      <c r="A1919" t="s">
        <v>5551</v>
      </c>
      <c r="B1919">
        <v>1</v>
      </c>
      <c r="C1919">
        <v>1</v>
      </c>
      <c r="D1919">
        <v>1</v>
      </c>
      <c r="F1919">
        <v>1</v>
      </c>
      <c r="N1919">
        <v>1</v>
      </c>
    </row>
    <row r="1920" spans="1:15" x14ac:dyDescent="0.2">
      <c r="A1920" t="s">
        <v>4476</v>
      </c>
      <c r="B1920">
        <v>1</v>
      </c>
      <c r="C1920">
        <v>1</v>
      </c>
      <c r="D1920">
        <v>24</v>
      </c>
      <c r="F1920">
        <v>1</v>
      </c>
      <c r="G1920">
        <v>1</v>
      </c>
      <c r="N1920">
        <v>1</v>
      </c>
      <c r="O1920">
        <v>1</v>
      </c>
    </row>
    <row r="1921" spans="1:15" x14ac:dyDescent="0.2">
      <c r="A1921" t="s">
        <v>4836</v>
      </c>
      <c r="B1921">
        <v>1</v>
      </c>
      <c r="C1921">
        <v>1</v>
      </c>
      <c r="D1921">
        <v>3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</row>
    <row r="1922" spans="1:15" x14ac:dyDescent="0.2">
      <c r="A1922" t="s">
        <v>9948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</row>
    <row r="1923" spans="1:15" x14ac:dyDescent="0.2">
      <c r="A1923" t="s">
        <v>69</v>
      </c>
      <c r="D1923">
        <v>1</v>
      </c>
      <c r="E1923">
        <v>2</v>
      </c>
      <c r="I1923">
        <v>1</v>
      </c>
      <c r="J1923">
        <v>1</v>
      </c>
      <c r="K1923">
        <v>1</v>
      </c>
      <c r="L1923">
        <v>1</v>
      </c>
    </row>
    <row r="1924" spans="1:15" x14ac:dyDescent="0.2">
      <c r="A1924" t="s">
        <v>2082</v>
      </c>
      <c r="B1924">
        <v>1</v>
      </c>
      <c r="C1924">
        <v>1</v>
      </c>
      <c r="D1924">
        <v>1</v>
      </c>
      <c r="F1924">
        <v>1</v>
      </c>
      <c r="M1924">
        <v>1</v>
      </c>
      <c r="N1924">
        <v>1</v>
      </c>
      <c r="O1924">
        <v>1</v>
      </c>
    </row>
    <row r="1925" spans="1:15" x14ac:dyDescent="0.2">
      <c r="A1925" t="s">
        <v>10257</v>
      </c>
      <c r="D1925">
        <v>1</v>
      </c>
      <c r="E1925">
        <v>3</v>
      </c>
      <c r="K1925">
        <v>1</v>
      </c>
      <c r="L1925">
        <v>1</v>
      </c>
    </row>
    <row r="1926" spans="1:15" x14ac:dyDescent="0.2">
      <c r="A1926" t="s">
        <v>2402</v>
      </c>
      <c r="B1926">
        <v>1</v>
      </c>
      <c r="C1926">
        <v>1</v>
      </c>
      <c r="D1926">
        <v>8</v>
      </c>
      <c r="F1926">
        <v>1</v>
      </c>
      <c r="G1926">
        <v>1</v>
      </c>
      <c r="N1926">
        <v>1</v>
      </c>
      <c r="O1926">
        <v>1</v>
      </c>
    </row>
    <row r="1927" spans="1:15" x14ac:dyDescent="0.2">
      <c r="A1927" t="s">
        <v>5711</v>
      </c>
      <c r="B1927">
        <v>1</v>
      </c>
      <c r="C1927">
        <v>1</v>
      </c>
      <c r="D1927">
        <v>5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N1927">
        <v>1</v>
      </c>
      <c r="O1927">
        <v>1</v>
      </c>
    </row>
    <row r="1928" spans="1:15" x14ac:dyDescent="0.2">
      <c r="A1928" t="s">
        <v>9164</v>
      </c>
      <c r="B1928">
        <v>1</v>
      </c>
      <c r="C1928">
        <v>1</v>
      </c>
      <c r="D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N1928">
        <v>1</v>
      </c>
      <c r="O1928">
        <v>1</v>
      </c>
    </row>
    <row r="1929" spans="1:15" x14ac:dyDescent="0.2">
      <c r="A1929" t="s">
        <v>8230</v>
      </c>
      <c r="B1929">
        <v>1</v>
      </c>
      <c r="D1929">
        <v>16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N1929">
        <v>1</v>
      </c>
      <c r="O1929">
        <v>1</v>
      </c>
    </row>
    <row r="1930" spans="1:15" x14ac:dyDescent="0.2">
      <c r="A1930" t="s">
        <v>7923</v>
      </c>
      <c r="B1930">
        <v>1</v>
      </c>
      <c r="D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N1930">
        <v>1</v>
      </c>
      <c r="O1930">
        <v>1</v>
      </c>
    </row>
    <row r="1931" spans="1:15" x14ac:dyDescent="0.2">
      <c r="A1931" t="s">
        <v>9980</v>
      </c>
      <c r="B1931">
        <v>1</v>
      </c>
      <c r="C1931">
        <v>1</v>
      </c>
      <c r="D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</row>
    <row r="1932" spans="1:15" x14ac:dyDescent="0.2">
      <c r="A1932" t="s">
        <v>1634</v>
      </c>
      <c r="B1932">
        <v>1</v>
      </c>
      <c r="C1932">
        <v>1</v>
      </c>
      <c r="D1932">
        <v>11</v>
      </c>
      <c r="F1932">
        <v>1</v>
      </c>
      <c r="G1932">
        <v>1</v>
      </c>
      <c r="N1932">
        <v>1</v>
      </c>
      <c r="O1932">
        <v>1</v>
      </c>
    </row>
    <row r="1933" spans="1:15" x14ac:dyDescent="0.2">
      <c r="A1933" t="s">
        <v>4549</v>
      </c>
      <c r="B1933">
        <v>1</v>
      </c>
      <c r="C1933">
        <v>2</v>
      </c>
      <c r="D1933">
        <v>12</v>
      </c>
      <c r="F1933">
        <v>1</v>
      </c>
      <c r="G1933">
        <v>1</v>
      </c>
      <c r="H1933">
        <v>1</v>
      </c>
      <c r="I1933">
        <v>1</v>
      </c>
      <c r="N1933">
        <v>1</v>
      </c>
      <c r="O1933">
        <v>1</v>
      </c>
    </row>
    <row r="1934" spans="1:15" x14ac:dyDescent="0.2">
      <c r="A1934" t="s">
        <v>7440</v>
      </c>
      <c r="B1934">
        <v>1</v>
      </c>
      <c r="C1934">
        <v>2</v>
      </c>
      <c r="D1934">
        <v>1</v>
      </c>
      <c r="F1934">
        <v>1</v>
      </c>
      <c r="G1934">
        <v>1</v>
      </c>
      <c r="H1934">
        <v>1</v>
      </c>
      <c r="I1934">
        <v>1</v>
      </c>
      <c r="N1934">
        <v>1</v>
      </c>
      <c r="O1934">
        <v>1</v>
      </c>
    </row>
    <row r="1935" spans="1:15" x14ac:dyDescent="0.2">
      <c r="A1935" t="s">
        <v>8665</v>
      </c>
      <c r="C1935">
        <v>1</v>
      </c>
      <c r="D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</row>
    <row r="1936" spans="1:15" x14ac:dyDescent="0.2">
      <c r="A1936" t="s">
        <v>9367</v>
      </c>
      <c r="C1936">
        <v>1</v>
      </c>
      <c r="D1936">
        <v>108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</row>
    <row r="1937" spans="1:15" x14ac:dyDescent="0.2">
      <c r="A1937" t="s">
        <v>8396</v>
      </c>
      <c r="B1937">
        <v>1</v>
      </c>
      <c r="D1937">
        <v>3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N1937">
        <v>1</v>
      </c>
      <c r="O1937">
        <v>1</v>
      </c>
    </row>
    <row r="1938" spans="1:15" x14ac:dyDescent="0.2">
      <c r="A1938" t="s">
        <v>10152</v>
      </c>
      <c r="D1938">
        <v>2</v>
      </c>
      <c r="E1938">
        <v>2</v>
      </c>
      <c r="I1938">
        <v>1</v>
      </c>
      <c r="J1938">
        <v>1</v>
      </c>
      <c r="K1938">
        <v>1</v>
      </c>
      <c r="L1938">
        <v>1</v>
      </c>
    </row>
    <row r="1939" spans="1:15" x14ac:dyDescent="0.2">
      <c r="A1939" t="s">
        <v>8299</v>
      </c>
      <c r="B1939">
        <v>1</v>
      </c>
      <c r="D1939">
        <v>7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N1939">
        <v>1</v>
      </c>
      <c r="O1939">
        <v>1</v>
      </c>
    </row>
    <row r="1940" spans="1:15" x14ac:dyDescent="0.2">
      <c r="A1940" t="s">
        <v>8807</v>
      </c>
      <c r="B1940">
        <v>1</v>
      </c>
      <c r="D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N1940">
        <v>1</v>
      </c>
      <c r="O1940">
        <v>1</v>
      </c>
    </row>
    <row r="1941" spans="1:15" x14ac:dyDescent="0.2">
      <c r="A1941" t="s">
        <v>1807</v>
      </c>
      <c r="B1941">
        <v>1</v>
      </c>
      <c r="C1941">
        <v>1</v>
      </c>
      <c r="D1941">
        <v>1</v>
      </c>
      <c r="F1941">
        <v>1</v>
      </c>
      <c r="G1941">
        <v>1</v>
      </c>
      <c r="N1941">
        <v>1</v>
      </c>
      <c r="O1941">
        <v>1</v>
      </c>
    </row>
    <row r="1942" spans="1:15" x14ac:dyDescent="0.2">
      <c r="A1942" t="s">
        <v>6771</v>
      </c>
      <c r="B1942">
        <v>1</v>
      </c>
      <c r="D1942">
        <v>7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N1942">
        <v>1</v>
      </c>
      <c r="O1942">
        <v>1</v>
      </c>
    </row>
    <row r="1943" spans="1:15" x14ac:dyDescent="0.2">
      <c r="A1943" t="s">
        <v>7046</v>
      </c>
      <c r="B1943">
        <v>1</v>
      </c>
      <c r="D1943">
        <v>2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N1943">
        <v>1</v>
      </c>
      <c r="O1943">
        <v>1</v>
      </c>
    </row>
    <row r="1944" spans="1:15" x14ac:dyDescent="0.2">
      <c r="A1944" t="s">
        <v>9048</v>
      </c>
      <c r="B1944">
        <v>1</v>
      </c>
      <c r="D1944">
        <v>25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N1944">
        <v>1</v>
      </c>
      <c r="O1944">
        <v>1</v>
      </c>
    </row>
    <row r="1945" spans="1:15" x14ac:dyDescent="0.2">
      <c r="A1945" t="s">
        <v>8265</v>
      </c>
      <c r="E1945">
        <v>5</v>
      </c>
    </row>
    <row r="1946" spans="1:15" x14ac:dyDescent="0.2">
      <c r="A1946" t="s">
        <v>4434</v>
      </c>
      <c r="B1946">
        <v>1</v>
      </c>
      <c r="C1946">
        <v>1</v>
      </c>
      <c r="D1946">
        <v>1</v>
      </c>
      <c r="F1946">
        <v>1</v>
      </c>
      <c r="M1946">
        <v>1</v>
      </c>
      <c r="N1946">
        <v>1</v>
      </c>
      <c r="O1946">
        <v>1</v>
      </c>
    </row>
    <row r="1947" spans="1:15" x14ac:dyDescent="0.2">
      <c r="A1947" t="s">
        <v>5632</v>
      </c>
      <c r="E1947">
        <v>5</v>
      </c>
    </row>
    <row r="1948" spans="1:15" x14ac:dyDescent="0.2">
      <c r="A1948" t="s">
        <v>5155</v>
      </c>
      <c r="B1948">
        <v>1</v>
      </c>
      <c r="D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N1948">
        <v>1</v>
      </c>
      <c r="O1948">
        <v>1</v>
      </c>
    </row>
    <row r="1949" spans="1:15" x14ac:dyDescent="0.2">
      <c r="A1949" t="s">
        <v>7420</v>
      </c>
      <c r="C1949">
        <v>1</v>
      </c>
      <c r="D1949">
        <v>230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</row>
    <row r="1950" spans="1:15" x14ac:dyDescent="0.2">
      <c r="A1950" t="s">
        <v>9395</v>
      </c>
      <c r="B1950">
        <v>1</v>
      </c>
      <c r="C1950">
        <v>1</v>
      </c>
      <c r="D1950">
        <v>2</v>
      </c>
      <c r="F1950">
        <v>1</v>
      </c>
      <c r="G1950">
        <v>1</v>
      </c>
      <c r="H1950">
        <v>1</v>
      </c>
      <c r="I1950">
        <v>1</v>
      </c>
      <c r="N1950">
        <v>1</v>
      </c>
      <c r="O1950">
        <v>1</v>
      </c>
    </row>
    <row r="1951" spans="1:15" x14ac:dyDescent="0.2">
      <c r="A1951" t="s">
        <v>4016</v>
      </c>
      <c r="B1951">
        <v>1</v>
      </c>
      <c r="C1951">
        <v>1</v>
      </c>
      <c r="D1951">
        <v>1</v>
      </c>
      <c r="F1951">
        <v>1</v>
      </c>
      <c r="N1951">
        <v>1</v>
      </c>
    </row>
    <row r="1952" spans="1:15" x14ac:dyDescent="0.2">
      <c r="A1952" t="s">
        <v>5028</v>
      </c>
      <c r="B1952">
        <v>1</v>
      </c>
      <c r="C1952">
        <v>1</v>
      </c>
      <c r="D1952">
        <v>6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</row>
    <row r="1953" spans="1:15" x14ac:dyDescent="0.2">
      <c r="A1953" t="s">
        <v>6145</v>
      </c>
      <c r="B1953">
        <v>1</v>
      </c>
      <c r="C1953">
        <v>1</v>
      </c>
      <c r="D1953">
        <v>18</v>
      </c>
      <c r="F1953">
        <v>1</v>
      </c>
      <c r="G1953">
        <v>1</v>
      </c>
      <c r="N1953">
        <v>1</v>
      </c>
      <c r="O1953">
        <v>1</v>
      </c>
    </row>
    <row r="1954" spans="1:15" x14ac:dyDescent="0.2">
      <c r="A1954" t="s">
        <v>8958</v>
      </c>
      <c r="B1954">
        <v>1</v>
      </c>
      <c r="D1954">
        <v>2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N1954">
        <v>1</v>
      </c>
      <c r="O1954">
        <v>1</v>
      </c>
    </row>
    <row r="1955" spans="1:15" x14ac:dyDescent="0.2">
      <c r="A1955" t="s">
        <v>1670</v>
      </c>
      <c r="B1955">
        <v>1</v>
      </c>
      <c r="C1955">
        <v>1</v>
      </c>
      <c r="D1955">
        <v>1</v>
      </c>
      <c r="F1955">
        <v>1</v>
      </c>
      <c r="M1955">
        <v>1</v>
      </c>
      <c r="N1955">
        <v>1</v>
      </c>
      <c r="O1955">
        <v>1</v>
      </c>
    </row>
    <row r="1956" spans="1:15" x14ac:dyDescent="0.2">
      <c r="A1956" t="s">
        <v>9997</v>
      </c>
      <c r="D1956">
        <v>1</v>
      </c>
      <c r="E1956">
        <v>3</v>
      </c>
      <c r="K1956">
        <v>1</v>
      </c>
      <c r="L1956">
        <v>1</v>
      </c>
    </row>
    <row r="1957" spans="1:15" x14ac:dyDescent="0.2">
      <c r="A1957" t="s">
        <v>8966</v>
      </c>
      <c r="E1957">
        <v>14</v>
      </c>
    </row>
    <row r="1958" spans="1:15" x14ac:dyDescent="0.2">
      <c r="A1958" t="s">
        <v>10441</v>
      </c>
      <c r="C1958">
        <v>1</v>
      </c>
      <c r="D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</row>
    <row r="1959" spans="1:15" x14ac:dyDescent="0.2">
      <c r="A1959" t="s">
        <v>10127</v>
      </c>
      <c r="D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</row>
    <row r="1960" spans="1:15" x14ac:dyDescent="0.2">
      <c r="A1960" t="s">
        <v>4633</v>
      </c>
      <c r="B1960">
        <v>1</v>
      </c>
      <c r="D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N1960">
        <v>1</v>
      </c>
      <c r="O1960">
        <v>1</v>
      </c>
    </row>
    <row r="1961" spans="1:15" x14ac:dyDescent="0.2">
      <c r="A1961" t="s">
        <v>10370</v>
      </c>
      <c r="E1961">
        <v>5</v>
      </c>
    </row>
    <row r="1962" spans="1:15" x14ac:dyDescent="0.2">
      <c r="A1962" t="s">
        <v>7352</v>
      </c>
      <c r="B1962">
        <v>1</v>
      </c>
      <c r="D1962">
        <v>7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N1962">
        <v>1</v>
      </c>
      <c r="O1962">
        <v>1</v>
      </c>
    </row>
    <row r="1963" spans="1:15" x14ac:dyDescent="0.2">
      <c r="A1963" t="s">
        <v>5876</v>
      </c>
      <c r="B1963">
        <v>1</v>
      </c>
      <c r="D1963">
        <v>5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N1963">
        <v>1</v>
      </c>
      <c r="O1963">
        <v>1</v>
      </c>
    </row>
    <row r="1964" spans="1:15" x14ac:dyDescent="0.2">
      <c r="A1964" t="s">
        <v>9906</v>
      </c>
      <c r="E1964">
        <v>5</v>
      </c>
      <c r="L1964">
        <v>1</v>
      </c>
    </row>
    <row r="1965" spans="1:15" x14ac:dyDescent="0.2">
      <c r="A1965" t="s">
        <v>7290</v>
      </c>
      <c r="E1965">
        <v>5</v>
      </c>
    </row>
    <row r="1966" spans="1:15" x14ac:dyDescent="0.2">
      <c r="A1966" t="s">
        <v>1164</v>
      </c>
      <c r="E1966">
        <v>5</v>
      </c>
    </row>
    <row r="1967" spans="1:15" x14ac:dyDescent="0.2">
      <c r="A1967" t="s">
        <v>6801</v>
      </c>
      <c r="B1967">
        <v>1</v>
      </c>
      <c r="D1967">
        <v>36</v>
      </c>
      <c r="E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</row>
    <row r="1968" spans="1:15" x14ac:dyDescent="0.2">
      <c r="A1968" t="s">
        <v>1472</v>
      </c>
      <c r="B1968">
        <v>1</v>
      </c>
      <c r="C1968">
        <v>1</v>
      </c>
      <c r="D1968">
        <v>1</v>
      </c>
      <c r="F1968">
        <v>1</v>
      </c>
      <c r="G1968">
        <v>1</v>
      </c>
      <c r="H1968">
        <v>1</v>
      </c>
      <c r="M1968">
        <v>1</v>
      </c>
      <c r="N1968">
        <v>1</v>
      </c>
      <c r="O1968">
        <v>1</v>
      </c>
    </row>
    <row r="1969" spans="1:15" x14ac:dyDescent="0.2">
      <c r="A1969" t="s">
        <v>2467</v>
      </c>
      <c r="B1969">
        <v>1</v>
      </c>
      <c r="C1969">
        <v>1</v>
      </c>
      <c r="D1969">
        <v>1</v>
      </c>
      <c r="F1969">
        <v>1</v>
      </c>
      <c r="G1969">
        <v>1</v>
      </c>
      <c r="N1969">
        <v>1</v>
      </c>
      <c r="O1969">
        <v>1</v>
      </c>
    </row>
    <row r="1970" spans="1:15" x14ac:dyDescent="0.2">
      <c r="A1970" t="s">
        <v>9361</v>
      </c>
      <c r="B1970">
        <v>1</v>
      </c>
      <c r="D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N1970">
        <v>1</v>
      </c>
      <c r="O1970">
        <v>1</v>
      </c>
    </row>
    <row r="1971" spans="1:15" x14ac:dyDescent="0.2">
      <c r="A1971" t="s">
        <v>7032</v>
      </c>
      <c r="B1971">
        <v>1</v>
      </c>
      <c r="C1971">
        <v>2</v>
      </c>
      <c r="D1971">
        <v>17</v>
      </c>
      <c r="F1971">
        <v>1</v>
      </c>
      <c r="G1971">
        <v>1</v>
      </c>
      <c r="H1971">
        <v>1</v>
      </c>
      <c r="I1971">
        <v>1</v>
      </c>
      <c r="N1971">
        <v>1</v>
      </c>
      <c r="O1971">
        <v>1</v>
      </c>
    </row>
    <row r="1972" spans="1:15" x14ac:dyDescent="0.2">
      <c r="A1972" t="s">
        <v>5402</v>
      </c>
      <c r="B1972">
        <v>1</v>
      </c>
      <c r="C1972">
        <v>1</v>
      </c>
      <c r="D1972">
        <v>1</v>
      </c>
      <c r="F1972">
        <v>1</v>
      </c>
      <c r="N1972">
        <v>1</v>
      </c>
    </row>
    <row r="1973" spans="1:15" x14ac:dyDescent="0.2">
      <c r="A1973" t="s">
        <v>1013</v>
      </c>
      <c r="B1973">
        <v>1</v>
      </c>
      <c r="C1973">
        <v>1</v>
      </c>
      <c r="D1973">
        <v>1</v>
      </c>
      <c r="F1973">
        <v>1</v>
      </c>
      <c r="M1973">
        <v>1</v>
      </c>
      <c r="N1973">
        <v>1</v>
      </c>
      <c r="O1973">
        <v>1</v>
      </c>
    </row>
    <row r="1974" spans="1:15" x14ac:dyDescent="0.2">
      <c r="A1974" t="s">
        <v>8458</v>
      </c>
      <c r="B1974">
        <v>1</v>
      </c>
      <c r="C1974">
        <v>2</v>
      </c>
      <c r="D1974">
        <v>1</v>
      </c>
      <c r="F1974">
        <v>1</v>
      </c>
      <c r="G1974">
        <v>1</v>
      </c>
      <c r="H1974">
        <v>1</v>
      </c>
      <c r="I1974">
        <v>1</v>
      </c>
      <c r="N1974">
        <v>1</v>
      </c>
      <c r="O1974">
        <v>1</v>
      </c>
    </row>
    <row r="1975" spans="1:15" x14ac:dyDescent="0.2">
      <c r="A1975" t="s">
        <v>7631</v>
      </c>
      <c r="B1975">
        <v>1</v>
      </c>
      <c r="D1975">
        <v>2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N1975">
        <v>1</v>
      </c>
      <c r="O1975">
        <v>1</v>
      </c>
    </row>
    <row r="1976" spans="1:15" x14ac:dyDescent="0.2">
      <c r="A1976" t="s">
        <v>6821</v>
      </c>
      <c r="B1976">
        <v>1</v>
      </c>
      <c r="C1976">
        <v>1</v>
      </c>
      <c r="D1976">
        <v>20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</row>
    <row r="1977" spans="1:15" x14ac:dyDescent="0.2">
      <c r="A1977" t="s">
        <v>10322</v>
      </c>
      <c r="E1977">
        <v>5</v>
      </c>
    </row>
    <row r="1978" spans="1:15" x14ac:dyDescent="0.2">
      <c r="A1978" t="s">
        <v>7350</v>
      </c>
      <c r="B1978">
        <v>1</v>
      </c>
      <c r="D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N1978">
        <v>1</v>
      </c>
      <c r="O1978">
        <v>1</v>
      </c>
    </row>
    <row r="1979" spans="1:15" x14ac:dyDescent="0.2">
      <c r="A1979" t="s">
        <v>8342</v>
      </c>
      <c r="B1979">
        <v>1</v>
      </c>
      <c r="D1979">
        <v>16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N1979">
        <v>1</v>
      </c>
      <c r="O1979">
        <v>1</v>
      </c>
    </row>
    <row r="1980" spans="1:15" x14ac:dyDescent="0.2">
      <c r="A1980" t="s">
        <v>5264</v>
      </c>
      <c r="C1980">
        <v>1</v>
      </c>
      <c r="D1980">
        <v>3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</row>
    <row r="1981" spans="1:15" x14ac:dyDescent="0.2">
      <c r="A1981" t="s">
        <v>10292</v>
      </c>
      <c r="D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</row>
    <row r="1982" spans="1:15" x14ac:dyDescent="0.2">
      <c r="A1982" t="s">
        <v>5193</v>
      </c>
      <c r="B1982">
        <v>1</v>
      </c>
      <c r="D1982">
        <v>6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N1982">
        <v>1</v>
      </c>
      <c r="O1982">
        <v>1</v>
      </c>
    </row>
    <row r="1983" spans="1:15" x14ac:dyDescent="0.2">
      <c r="A1983" t="s">
        <v>3019</v>
      </c>
      <c r="C1983">
        <v>1</v>
      </c>
      <c r="D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M1983">
        <v>1</v>
      </c>
      <c r="N1983">
        <v>1</v>
      </c>
      <c r="O1983">
        <v>1</v>
      </c>
    </row>
    <row r="1984" spans="1:15" x14ac:dyDescent="0.2">
      <c r="A1984" t="s">
        <v>10198</v>
      </c>
      <c r="E1984">
        <v>6</v>
      </c>
      <c r="L1984">
        <v>1</v>
      </c>
    </row>
    <row r="1985" spans="1:15" x14ac:dyDescent="0.2">
      <c r="A1985" t="s">
        <v>9900</v>
      </c>
      <c r="D1985">
        <v>1</v>
      </c>
      <c r="E1985">
        <v>3</v>
      </c>
      <c r="K1985">
        <v>1</v>
      </c>
      <c r="L1985">
        <v>1</v>
      </c>
    </row>
    <row r="1986" spans="1:15" x14ac:dyDescent="0.2">
      <c r="A1986" t="s">
        <v>3283</v>
      </c>
      <c r="B1986">
        <v>1</v>
      </c>
      <c r="C1986">
        <v>1</v>
      </c>
      <c r="D1986">
        <v>10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N1986">
        <v>1</v>
      </c>
      <c r="O1986">
        <v>1</v>
      </c>
    </row>
    <row r="1987" spans="1:15" x14ac:dyDescent="0.2">
      <c r="A1987" t="s">
        <v>6680</v>
      </c>
      <c r="C1987">
        <v>1</v>
      </c>
      <c r="D1987">
        <v>6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</row>
    <row r="1988" spans="1:15" x14ac:dyDescent="0.2">
      <c r="A1988" t="s">
        <v>8998</v>
      </c>
      <c r="E1988">
        <v>14</v>
      </c>
    </row>
    <row r="1989" spans="1:15" x14ac:dyDescent="0.2">
      <c r="A1989" t="s">
        <v>9387</v>
      </c>
      <c r="B1989">
        <v>1</v>
      </c>
      <c r="D1989">
        <v>5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N1989">
        <v>1</v>
      </c>
      <c r="O1989">
        <v>1</v>
      </c>
    </row>
    <row r="1990" spans="1:15" x14ac:dyDescent="0.2">
      <c r="A1990" t="s">
        <v>5431</v>
      </c>
      <c r="B1990">
        <v>1</v>
      </c>
      <c r="D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N1990">
        <v>1</v>
      </c>
      <c r="O1990">
        <v>1</v>
      </c>
    </row>
    <row r="1991" spans="1:15" x14ac:dyDescent="0.2">
      <c r="A1991" t="s">
        <v>10106</v>
      </c>
      <c r="D1991">
        <v>2</v>
      </c>
      <c r="E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O1991">
        <v>1</v>
      </c>
    </row>
    <row r="1992" spans="1:15" x14ac:dyDescent="0.2">
      <c r="A1992" t="s">
        <v>7257</v>
      </c>
      <c r="B1992">
        <v>1</v>
      </c>
      <c r="C1992">
        <v>1</v>
      </c>
      <c r="D1992">
        <v>2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N1992">
        <v>1</v>
      </c>
      <c r="O1992">
        <v>1</v>
      </c>
    </row>
    <row r="1993" spans="1:15" x14ac:dyDescent="0.2">
      <c r="A1993" t="s">
        <v>928</v>
      </c>
      <c r="B1993">
        <v>1</v>
      </c>
      <c r="C1993">
        <v>1</v>
      </c>
      <c r="D1993">
        <v>1</v>
      </c>
      <c r="F1993">
        <v>1</v>
      </c>
      <c r="M1993">
        <v>1</v>
      </c>
      <c r="N1993">
        <v>1</v>
      </c>
      <c r="O1993">
        <v>1</v>
      </c>
    </row>
    <row r="1994" spans="1:15" x14ac:dyDescent="0.2">
      <c r="A1994" t="s">
        <v>7770</v>
      </c>
      <c r="E1994">
        <v>5</v>
      </c>
    </row>
    <row r="1995" spans="1:15" x14ac:dyDescent="0.2">
      <c r="A1995" t="s">
        <v>4674</v>
      </c>
      <c r="B1995">
        <v>1</v>
      </c>
      <c r="C1995">
        <v>1</v>
      </c>
      <c r="D1995">
        <v>25</v>
      </c>
      <c r="F1995">
        <v>1</v>
      </c>
      <c r="M1995">
        <v>1</v>
      </c>
      <c r="N1995">
        <v>1</v>
      </c>
      <c r="O1995">
        <v>1</v>
      </c>
    </row>
    <row r="1996" spans="1:15" x14ac:dyDescent="0.2">
      <c r="A1996" t="s">
        <v>3145</v>
      </c>
      <c r="B1996">
        <v>1</v>
      </c>
      <c r="C1996">
        <v>1</v>
      </c>
      <c r="D1996">
        <v>3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N1996">
        <v>1</v>
      </c>
      <c r="O1996">
        <v>1</v>
      </c>
    </row>
    <row r="1997" spans="1:15" x14ac:dyDescent="0.2">
      <c r="A1997" t="s">
        <v>6427</v>
      </c>
      <c r="B1997">
        <v>1</v>
      </c>
      <c r="C1997">
        <v>1</v>
      </c>
      <c r="D1997">
        <v>1</v>
      </c>
      <c r="F1997">
        <v>1</v>
      </c>
      <c r="N1997">
        <v>1</v>
      </c>
    </row>
    <row r="1998" spans="1:15" x14ac:dyDescent="0.2">
      <c r="A1998" t="s">
        <v>9962</v>
      </c>
      <c r="E1998">
        <v>4</v>
      </c>
      <c r="L1998">
        <v>1</v>
      </c>
    </row>
    <row r="1999" spans="1:15" x14ac:dyDescent="0.2">
      <c r="A1999" t="s">
        <v>952</v>
      </c>
      <c r="B1999">
        <v>1</v>
      </c>
      <c r="C1999">
        <v>1</v>
      </c>
      <c r="D1999">
        <v>1</v>
      </c>
      <c r="F1999">
        <v>1</v>
      </c>
      <c r="G1999">
        <v>1</v>
      </c>
      <c r="H1999">
        <v>1</v>
      </c>
      <c r="M1999">
        <v>1</v>
      </c>
      <c r="N1999">
        <v>1</v>
      </c>
      <c r="O1999">
        <v>1</v>
      </c>
    </row>
    <row r="2000" spans="1:15" x14ac:dyDescent="0.2">
      <c r="A2000" t="s">
        <v>9571</v>
      </c>
      <c r="C2000">
        <v>1</v>
      </c>
      <c r="D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</row>
    <row r="2001" spans="1:15" x14ac:dyDescent="0.2">
      <c r="A2001" t="s">
        <v>10044</v>
      </c>
      <c r="C2001">
        <v>1</v>
      </c>
      <c r="D2001">
        <v>2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</row>
    <row r="2002" spans="1:15" x14ac:dyDescent="0.2">
      <c r="A2002" t="s">
        <v>2212</v>
      </c>
      <c r="B2002">
        <v>1</v>
      </c>
      <c r="C2002">
        <v>1</v>
      </c>
      <c r="D2002">
        <v>1</v>
      </c>
      <c r="F2002">
        <v>1</v>
      </c>
      <c r="G2002">
        <v>1</v>
      </c>
      <c r="N2002">
        <v>1</v>
      </c>
      <c r="O2002">
        <v>1</v>
      </c>
    </row>
    <row r="2003" spans="1:15" x14ac:dyDescent="0.2">
      <c r="A2003" t="s">
        <v>6569</v>
      </c>
      <c r="B2003">
        <v>1</v>
      </c>
      <c r="D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N2003">
        <v>1</v>
      </c>
      <c r="O2003">
        <v>1</v>
      </c>
    </row>
    <row r="2004" spans="1:15" x14ac:dyDescent="0.2">
      <c r="A2004" t="s">
        <v>8294</v>
      </c>
      <c r="B2004">
        <v>1</v>
      </c>
      <c r="C2004">
        <v>1</v>
      </c>
      <c r="D2004">
        <v>1</v>
      </c>
      <c r="F2004">
        <v>1</v>
      </c>
      <c r="M2004">
        <v>1</v>
      </c>
      <c r="N2004">
        <v>1</v>
      </c>
      <c r="O2004">
        <v>1</v>
      </c>
    </row>
    <row r="2005" spans="1:15" x14ac:dyDescent="0.2">
      <c r="A2005" t="s">
        <v>6986</v>
      </c>
      <c r="B2005">
        <v>1</v>
      </c>
      <c r="C2005">
        <v>2</v>
      </c>
      <c r="D2005">
        <v>9</v>
      </c>
      <c r="F2005">
        <v>1</v>
      </c>
      <c r="G2005">
        <v>1</v>
      </c>
      <c r="H2005">
        <v>1</v>
      </c>
      <c r="I2005">
        <v>1</v>
      </c>
      <c r="N2005">
        <v>1</v>
      </c>
      <c r="O2005">
        <v>1</v>
      </c>
    </row>
    <row r="2006" spans="1:15" x14ac:dyDescent="0.2">
      <c r="A2006" t="s">
        <v>8183</v>
      </c>
      <c r="B2006">
        <v>1</v>
      </c>
      <c r="C2006">
        <v>2</v>
      </c>
      <c r="D2006">
        <v>10</v>
      </c>
      <c r="F2006">
        <v>1</v>
      </c>
      <c r="G2006">
        <v>1</v>
      </c>
      <c r="H2006">
        <v>1</v>
      </c>
      <c r="I2006">
        <v>1</v>
      </c>
      <c r="N2006">
        <v>1</v>
      </c>
      <c r="O2006">
        <v>1</v>
      </c>
    </row>
    <row r="2007" spans="1:15" x14ac:dyDescent="0.2">
      <c r="A2007" t="s">
        <v>9322</v>
      </c>
      <c r="B2007">
        <v>1</v>
      </c>
      <c r="D2007">
        <v>6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N2007">
        <v>1</v>
      </c>
      <c r="O2007">
        <v>1</v>
      </c>
    </row>
    <row r="2008" spans="1:15" x14ac:dyDescent="0.2">
      <c r="A2008" t="s">
        <v>5258</v>
      </c>
      <c r="B2008">
        <v>1</v>
      </c>
      <c r="C2008">
        <v>1</v>
      </c>
      <c r="D2008">
        <v>3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N2008">
        <v>1</v>
      </c>
      <c r="O2008">
        <v>1</v>
      </c>
    </row>
    <row r="2009" spans="1:15" x14ac:dyDescent="0.2">
      <c r="A2009" t="s">
        <v>10358</v>
      </c>
      <c r="E2009">
        <v>5</v>
      </c>
    </row>
    <row r="2010" spans="1:15" x14ac:dyDescent="0.2">
      <c r="A2010" t="s">
        <v>3915</v>
      </c>
      <c r="B2010">
        <v>1</v>
      </c>
      <c r="C2010">
        <v>1</v>
      </c>
      <c r="D2010">
        <v>5</v>
      </c>
      <c r="E2010">
        <v>1</v>
      </c>
      <c r="F2010">
        <v>1</v>
      </c>
      <c r="G2010">
        <v>1</v>
      </c>
      <c r="H2010">
        <v>1</v>
      </c>
      <c r="I2010">
        <v>1</v>
      </c>
      <c r="N2010">
        <v>1</v>
      </c>
      <c r="O2010">
        <v>1</v>
      </c>
    </row>
    <row r="2011" spans="1:15" x14ac:dyDescent="0.2">
      <c r="A2011" t="s">
        <v>4575</v>
      </c>
      <c r="B2011">
        <v>1</v>
      </c>
      <c r="C2011">
        <v>1</v>
      </c>
      <c r="D2011">
        <v>1</v>
      </c>
      <c r="F2011">
        <v>1</v>
      </c>
      <c r="G2011">
        <v>1</v>
      </c>
      <c r="H2011">
        <v>1</v>
      </c>
      <c r="I2011">
        <v>1</v>
      </c>
      <c r="N2011">
        <v>1</v>
      </c>
      <c r="O2011">
        <v>1</v>
      </c>
    </row>
    <row r="2012" spans="1:15" x14ac:dyDescent="0.2">
      <c r="A2012" t="s">
        <v>1250</v>
      </c>
      <c r="E2012">
        <v>6</v>
      </c>
    </row>
    <row r="2013" spans="1:15" x14ac:dyDescent="0.2">
      <c r="A2013" t="s">
        <v>8728</v>
      </c>
      <c r="E2013">
        <v>5</v>
      </c>
    </row>
    <row r="2014" spans="1:15" x14ac:dyDescent="0.2">
      <c r="A2014" t="s">
        <v>1263</v>
      </c>
      <c r="B2014">
        <v>1</v>
      </c>
      <c r="C2014">
        <v>1</v>
      </c>
      <c r="D2014">
        <v>2</v>
      </c>
      <c r="F2014">
        <v>1</v>
      </c>
      <c r="G2014">
        <v>1</v>
      </c>
      <c r="H2014">
        <v>1</v>
      </c>
      <c r="N2014">
        <v>1</v>
      </c>
      <c r="O2014">
        <v>1</v>
      </c>
    </row>
    <row r="2015" spans="1:15" x14ac:dyDescent="0.2">
      <c r="A2015" t="s">
        <v>9332</v>
      </c>
      <c r="E2015">
        <v>5</v>
      </c>
    </row>
    <row r="2016" spans="1:15" x14ac:dyDescent="0.2">
      <c r="A2016" t="s">
        <v>7996</v>
      </c>
      <c r="B2016">
        <v>1</v>
      </c>
      <c r="C2016">
        <v>1</v>
      </c>
      <c r="D2016">
        <v>2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N2016">
        <v>1</v>
      </c>
      <c r="O2016">
        <v>1</v>
      </c>
    </row>
    <row r="2017" spans="1:15" x14ac:dyDescent="0.2">
      <c r="A2017" t="s">
        <v>9758</v>
      </c>
      <c r="B2017">
        <v>1</v>
      </c>
      <c r="D2017">
        <v>5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N2017">
        <v>1</v>
      </c>
      <c r="O2017">
        <v>1</v>
      </c>
    </row>
    <row r="2018" spans="1:15" x14ac:dyDescent="0.2">
      <c r="A2018" t="s">
        <v>3717</v>
      </c>
      <c r="B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N2018">
        <v>1</v>
      </c>
      <c r="O2018">
        <v>1</v>
      </c>
    </row>
    <row r="2019" spans="1:15" x14ac:dyDescent="0.2">
      <c r="A2019" t="s">
        <v>4273</v>
      </c>
      <c r="E2019">
        <v>5</v>
      </c>
    </row>
    <row r="2020" spans="1:15" x14ac:dyDescent="0.2">
      <c r="A2020" t="s">
        <v>6080</v>
      </c>
      <c r="B2020">
        <v>1</v>
      </c>
      <c r="C2020">
        <v>1</v>
      </c>
      <c r="D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N2020">
        <v>1</v>
      </c>
      <c r="O2020">
        <v>1</v>
      </c>
    </row>
    <row r="2021" spans="1:15" x14ac:dyDescent="0.2">
      <c r="A2021" t="s">
        <v>5187</v>
      </c>
      <c r="B2021">
        <v>1</v>
      </c>
      <c r="D2021">
        <v>11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N2021">
        <v>1</v>
      </c>
      <c r="O2021">
        <v>1</v>
      </c>
    </row>
    <row r="2022" spans="1:15" x14ac:dyDescent="0.2">
      <c r="A2022" t="s">
        <v>2787</v>
      </c>
      <c r="B2022">
        <v>1</v>
      </c>
      <c r="C2022">
        <v>1</v>
      </c>
      <c r="D2022">
        <v>3</v>
      </c>
      <c r="F2022">
        <v>1</v>
      </c>
      <c r="G2022">
        <v>1</v>
      </c>
      <c r="H2022">
        <v>1</v>
      </c>
      <c r="I2022">
        <v>1</v>
      </c>
      <c r="J2022">
        <v>1</v>
      </c>
      <c r="M2022">
        <v>1</v>
      </c>
      <c r="N2022">
        <v>1</v>
      </c>
      <c r="O2022">
        <v>1</v>
      </c>
    </row>
    <row r="2023" spans="1:15" x14ac:dyDescent="0.2">
      <c r="A2023" t="s">
        <v>8718</v>
      </c>
      <c r="C2023">
        <v>1</v>
      </c>
      <c r="D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</row>
    <row r="2024" spans="1:15" x14ac:dyDescent="0.2">
      <c r="A2024" t="s">
        <v>3446</v>
      </c>
      <c r="B2024">
        <v>1</v>
      </c>
      <c r="D2024">
        <v>5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N2024">
        <v>1</v>
      </c>
      <c r="O2024">
        <v>1</v>
      </c>
    </row>
    <row r="2025" spans="1:15" x14ac:dyDescent="0.2">
      <c r="A2025" t="s">
        <v>1526</v>
      </c>
      <c r="B2025">
        <v>1</v>
      </c>
      <c r="C2025">
        <v>1</v>
      </c>
      <c r="D2025">
        <v>1</v>
      </c>
      <c r="F2025">
        <v>1</v>
      </c>
      <c r="G2025">
        <v>1</v>
      </c>
      <c r="H2025">
        <v>1</v>
      </c>
      <c r="M2025">
        <v>1</v>
      </c>
      <c r="N2025">
        <v>1</v>
      </c>
      <c r="O2025">
        <v>1</v>
      </c>
    </row>
    <row r="2026" spans="1:15" x14ac:dyDescent="0.2">
      <c r="A2026" t="s">
        <v>2514</v>
      </c>
      <c r="B2026">
        <v>1</v>
      </c>
      <c r="C2026">
        <v>1</v>
      </c>
      <c r="D2026">
        <v>13</v>
      </c>
      <c r="F2026">
        <v>1</v>
      </c>
      <c r="M2026">
        <v>1</v>
      </c>
    </row>
    <row r="2027" spans="1:15" x14ac:dyDescent="0.2">
      <c r="A2027" t="s">
        <v>7466</v>
      </c>
      <c r="B2027">
        <v>1</v>
      </c>
      <c r="C2027">
        <v>2</v>
      </c>
      <c r="D2027">
        <v>17</v>
      </c>
      <c r="F2027">
        <v>1</v>
      </c>
      <c r="G2027">
        <v>1</v>
      </c>
      <c r="H2027">
        <v>1</v>
      </c>
      <c r="I2027">
        <v>1</v>
      </c>
      <c r="N2027">
        <v>1</v>
      </c>
      <c r="O2027">
        <v>1</v>
      </c>
    </row>
    <row r="2028" spans="1:15" x14ac:dyDescent="0.2">
      <c r="A2028" t="s">
        <v>6824</v>
      </c>
      <c r="C2028">
        <v>1</v>
      </c>
      <c r="D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</row>
    <row r="2029" spans="1:15" x14ac:dyDescent="0.2">
      <c r="A2029" t="s">
        <v>3417</v>
      </c>
      <c r="B2029">
        <v>1</v>
      </c>
      <c r="D2029">
        <v>3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N2029">
        <v>1</v>
      </c>
      <c r="O2029">
        <v>1</v>
      </c>
    </row>
    <row r="2030" spans="1:15" x14ac:dyDescent="0.2">
      <c r="A2030" t="s">
        <v>6271</v>
      </c>
      <c r="C2030">
        <v>1</v>
      </c>
      <c r="D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</row>
    <row r="2031" spans="1:15" x14ac:dyDescent="0.2">
      <c r="A2031" t="s">
        <v>2946</v>
      </c>
      <c r="B2031">
        <v>1</v>
      </c>
      <c r="C2031">
        <v>1</v>
      </c>
      <c r="D2031">
        <v>11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N2031">
        <v>1</v>
      </c>
      <c r="O2031">
        <v>1</v>
      </c>
    </row>
    <row r="2032" spans="1:15" x14ac:dyDescent="0.2">
      <c r="A2032" t="s">
        <v>5985</v>
      </c>
      <c r="B2032">
        <v>1</v>
      </c>
      <c r="D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N2032">
        <v>1</v>
      </c>
      <c r="O2032">
        <v>1</v>
      </c>
    </row>
    <row r="2033" spans="1:15" x14ac:dyDescent="0.2">
      <c r="A2033" t="s">
        <v>3302</v>
      </c>
      <c r="B2033">
        <v>1</v>
      </c>
      <c r="D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N2033">
        <v>1</v>
      </c>
      <c r="O2033">
        <v>1</v>
      </c>
    </row>
    <row r="2034" spans="1:15" x14ac:dyDescent="0.2">
      <c r="A2034" t="s">
        <v>6254</v>
      </c>
      <c r="B2034">
        <v>1</v>
      </c>
      <c r="C2034">
        <v>2</v>
      </c>
      <c r="D2034">
        <v>9</v>
      </c>
      <c r="F2034">
        <v>1</v>
      </c>
      <c r="G2034">
        <v>1</v>
      </c>
      <c r="H2034">
        <v>1</v>
      </c>
      <c r="I2034">
        <v>1</v>
      </c>
      <c r="N2034">
        <v>1</v>
      </c>
      <c r="O2034">
        <v>1</v>
      </c>
    </row>
    <row r="2035" spans="1:15" x14ac:dyDescent="0.2">
      <c r="A2035" t="s">
        <v>8258</v>
      </c>
      <c r="B2035">
        <v>1</v>
      </c>
      <c r="D2035">
        <v>16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N2035">
        <v>1</v>
      </c>
      <c r="O2035">
        <v>1</v>
      </c>
    </row>
    <row r="2036" spans="1:15" x14ac:dyDescent="0.2">
      <c r="A2036" t="s">
        <v>7340</v>
      </c>
      <c r="B2036">
        <v>1</v>
      </c>
      <c r="D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N2036">
        <v>1</v>
      </c>
      <c r="O2036">
        <v>1</v>
      </c>
    </row>
    <row r="2037" spans="1:15" x14ac:dyDescent="0.2">
      <c r="A2037" t="s">
        <v>6412</v>
      </c>
      <c r="B2037">
        <v>1</v>
      </c>
      <c r="D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N2037">
        <v>1</v>
      </c>
      <c r="O2037">
        <v>1</v>
      </c>
    </row>
    <row r="2038" spans="1:15" x14ac:dyDescent="0.2">
      <c r="A2038" t="s">
        <v>3493</v>
      </c>
      <c r="B2038">
        <v>1</v>
      </c>
      <c r="C2038">
        <v>1</v>
      </c>
      <c r="D2038">
        <v>1</v>
      </c>
      <c r="F2038">
        <v>1</v>
      </c>
      <c r="M2038">
        <v>1</v>
      </c>
      <c r="N2038">
        <v>1</v>
      </c>
      <c r="O2038">
        <v>1</v>
      </c>
    </row>
    <row r="2039" spans="1:15" x14ac:dyDescent="0.2">
      <c r="A2039" t="s">
        <v>3428</v>
      </c>
      <c r="B2039">
        <v>1</v>
      </c>
      <c r="D2039">
        <v>5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N2039">
        <v>1</v>
      </c>
      <c r="O2039">
        <v>1</v>
      </c>
    </row>
    <row r="2040" spans="1:15" x14ac:dyDescent="0.2">
      <c r="A2040" t="s">
        <v>9804</v>
      </c>
      <c r="B2040">
        <v>1</v>
      </c>
      <c r="D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N2040">
        <v>1</v>
      </c>
      <c r="O2040">
        <v>1</v>
      </c>
    </row>
    <row r="2041" spans="1:15" x14ac:dyDescent="0.2">
      <c r="A2041" t="s">
        <v>8783</v>
      </c>
      <c r="B2041">
        <v>1</v>
      </c>
      <c r="D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N2041">
        <v>1</v>
      </c>
      <c r="O2041">
        <v>1</v>
      </c>
    </row>
    <row r="2042" spans="1:15" x14ac:dyDescent="0.2">
      <c r="A2042" t="s">
        <v>4054</v>
      </c>
      <c r="B2042">
        <v>1</v>
      </c>
      <c r="C2042">
        <v>1</v>
      </c>
      <c r="D2042">
        <v>14</v>
      </c>
      <c r="F2042">
        <v>1</v>
      </c>
      <c r="G2042">
        <v>1</v>
      </c>
      <c r="H2042">
        <v>1</v>
      </c>
      <c r="I2042">
        <v>1</v>
      </c>
      <c r="N2042">
        <v>1</v>
      </c>
      <c r="O2042">
        <v>1</v>
      </c>
    </row>
    <row r="2043" spans="1:15" x14ac:dyDescent="0.2">
      <c r="A2043" t="s">
        <v>5539</v>
      </c>
      <c r="B2043">
        <v>1</v>
      </c>
      <c r="C2043">
        <v>1</v>
      </c>
      <c r="D2043">
        <v>6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</row>
    <row r="2044" spans="1:15" x14ac:dyDescent="0.2">
      <c r="A2044" t="s">
        <v>7529</v>
      </c>
      <c r="B2044">
        <v>1</v>
      </c>
      <c r="D2044">
        <v>6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N2044">
        <v>1</v>
      </c>
      <c r="O2044">
        <v>1</v>
      </c>
    </row>
    <row r="2045" spans="1:15" x14ac:dyDescent="0.2">
      <c r="A2045" t="s">
        <v>10421</v>
      </c>
      <c r="B2045">
        <v>2</v>
      </c>
      <c r="C2045">
        <v>2</v>
      </c>
      <c r="D2045">
        <v>1</v>
      </c>
      <c r="F2045">
        <v>1</v>
      </c>
      <c r="M2045">
        <v>1</v>
      </c>
      <c r="N2045">
        <v>1</v>
      </c>
      <c r="O2045">
        <v>1</v>
      </c>
    </row>
    <row r="2046" spans="1:15" x14ac:dyDescent="0.2">
      <c r="A2046" t="s">
        <v>5695</v>
      </c>
      <c r="B2046">
        <v>1</v>
      </c>
      <c r="C2046">
        <v>1</v>
      </c>
      <c r="D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N2046">
        <v>1</v>
      </c>
      <c r="O2046">
        <v>1</v>
      </c>
    </row>
    <row r="2047" spans="1:15" x14ac:dyDescent="0.2">
      <c r="A2047" t="s">
        <v>9004</v>
      </c>
      <c r="E2047">
        <v>5</v>
      </c>
    </row>
    <row r="2048" spans="1:15" x14ac:dyDescent="0.2">
      <c r="A2048" t="s">
        <v>6724</v>
      </c>
      <c r="B2048">
        <v>1</v>
      </c>
      <c r="D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N2048">
        <v>1</v>
      </c>
      <c r="O2048">
        <v>1</v>
      </c>
    </row>
    <row r="2049" spans="1:15" x14ac:dyDescent="0.2">
      <c r="A2049" t="s">
        <v>9073</v>
      </c>
      <c r="B2049">
        <v>1</v>
      </c>
      <c r="C2049">
        <v>2</v>
      </c>
      <c r="D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N2049">
        <v>1</v>
      </c>
      <c r="O2049">
        <v>1</v>
      </c>
    </row>
    <row r="2050" spans="1:15" x14ac:dyDescent="0.2">
      <c r="A2050" t="s">
        <v>7107</v>
      </c>
      <c r="B2050">
        <v>1</v>
      </c>
      <c r="C2050">
        <v>1</v>
      </c>
      <c r="D2050">
        <v>3</v>
      </c>
      <c r="E2050">
        <v>1</v>
      </c>
      <c r="F2050">
        <v>1</v>
      </c>
      <c r="M2050">
        <v>1</v>
      </c>
      <c r="N2050">
        <v>1</v>
      </c>
      <c r="O2050">
        <v>1</v>
      </c>
    </row>
    <row r="2051" spans="1:15" x14ac:dyDescent="0.2">
      <c r="A2051" t="s">
        <v>7137</v>
      </c>
      <c r="B2051">
        <v>1</v>
      </c>
      <c r="C2051">
        <v>1</v>
      </c>
      <c r="D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</row>
    <row r="2052" spans="1:15" x14ac:dyDescent="0.2">
      <c r="A2052" t="s">
        <v>8766</v>
      </c>
      <c r="C2052">
        <v>1</v>
      </c>
      <c r="D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</row>
    <row r="2053" spans="1:15" x14ac:dyDescent="0.2">
      <c r="A2053" t="s">
        <v>6496</v>
      </c>
      <c r="B2053">
        <v>1</v>
      </c>
      <c r="C2053">
        <v>1</v>
      </c>
      <c r="D2053">
        <v>24</v>
      </c>
      <c r="F2053">
        <v>1</v>
      </c>
      <c r="M2053">
        <v>1</v>
      </c>
    </row>
    <row r="2054" spans="1:15" x14ac:dyDescent="0.2">
      <c r="A2054" t="s">
        <v>10028</v>
      </c>
      <c r="E2054">
        <v>5</v>
      </c>
      <c r="L2054">
        <v>1</v>
      </c>
    </row>
    <row r="2055" spans="1:15" x14ac:dyDescent="0.2">
      <c r="A2055" t="s">
        <v>9519</v>
      </c>
      <c r="D2055">
        <v>4</v>
      </c>
      <c r="E2055">
        <v>8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N2055">
        <v>1</v>
      </c>
      <c r="O2055">
        <v>1</v>
      </c>
    </row>
    <row r="2056" spans="1:15" x14ac:dyDescent="0.2">
      <c r="A2056" t="s">
        <v>5947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</row>
    <row r="2057" spans="1:15" x14ac:dyDescent="0.2">
      <c r="A2057" t="s">
        <v>6398</v>
      </c>
      <c r="B2057">
        <v>1</v>
      </c>
      <c r="C2057">
        <v>1</v>
      </c>
      <c r="D2057">
        <v>27</v>
      </c>
      <c r="F2057">
        <v>1</v>
      </c>
      <c r="N2057">
        <v>1</v>
      </c>
    </row>
    <row r="2058" spans="1:15" x14ac:dyDescent="0.2">
      <c r="A2058" t="s">
        <v>8692</v>
      </c>
      <c r="D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N2058">
        <v>1</v>
      </c>
      <c r="O2058">
        <v>1</v>
      </c>
    </row>
    <row r="2059" spans="1:15" x14ac:dyDescent="0.2">
      <c r="A2059" t="s">
        <v>267</v>
      </c>
      <c r="B2059">
        <v>1</v>
      </c>
      <c r="C2059">
        <v>1</v>
      </c>
      <c r="D2059">
        <v>1</v>
      </c>
      <c r="F2059">
        <v>1</v>
      </c>
      <c r="G2059">
        <v>1</v>
      </c>
      <c r="N2059">
        <v>1</v>
      </c>
      <c r="O2059">
        <v>1</v>
      </c>
    </row>
    <row r="2060" spans="1:15" x14ac:dyDescent="0.2">
      <c r="A2060" t="s">
        <v>8809</v>
      </c>
      <c r="B2060">
        <v>1</v>
      </c>
      <c r="C2060">
        <v>2</v>
      </c>
      <c r="D2060">
        <v>4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N2060">
        <v>1</v>
      </c>
      <c r="O2060">
        <v>1</v>
      </c>
    </row>
    <row r="2061" spans="1:15" x14ac:dyDescent="0.2">
      <c r="A2061" t="s">
        <v>6090</v>
      </c>
      <c r="B2061">
        <v>1</v>
      </c>
      <c r="C2061">
        <v>1</v>
      </c>
      <c r="D2061">
        <v>1</v>
      </c>
      <c r="F2061">
        <v>1</v>
      </c>
      <c r="M2061">
        <v>1</v>
      </c>
    </row>
    <row r="2062" spans="1:15" x14ac:dyDescent="0.2">
      <c r="A2062" t="s">
        <v>8153</v>
      </c>
      <c r="E2062">
        <v>5</v>
      </c>
    </row>
    <row r="2063" spans="1:15" x14ac:dyDescent="0.2">
      <c r="A2063" t="s">
        <v>10429</v>
      </c>
      <c r="B2063">
        <v>1</v>
      </c>
      <c r="C2063">
        <v>1</v>
      </c>
      <c r="D2063">
        <v>3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</row>
    <row r="2064" spans="1:15" x14ac:dyDescent="0.2">
      <c r="A2064" t="s">
        <v>3728</v>
      </c>
      <c r="B2064">
        <v>1</v>
      </c>
      <c r="D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N2064">
        <v>1</v>
      </c>
      <c r="O2064">
        <v>1</v>
      </c>
    </row>
    <row r="2065" spans="1:15" x14ac:dyDescent="0.2">
      <c r="A2065" t="s">
        <v>7827</v>
      </c>
      <c r="B2065">
        <v>1</v>
      </c>
      <c r="C2065">
        <v>1</v>
      </c>
      <c r="D2065">
        <v>5</v>
      </c>
      <c r="F2065">
        <v>1</v>
      </c>
      <c r="N2065">
        <v>1</v>
      </c>
    </row>
    <row r="2066" spans="1:15" x14ac:dyDescent="0.2">
      <c r="A2066" t="s">
        <v>9608</v>
      </c>
      <c r="D2066">
        <v>1</v>
      </c>
      <c r="E2066">
        <v>3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N2066">
        <v>1</v>
      </c>
      <c r="O2066">
        <v>1</v>
      </c>
    </row>
    <row r="2067" spans="1:15" x14ac:dyDescent="0.2">
      <c r="A2067" t="s">
        <v>8136</v>
      </c>
      <c r="B2067">
        <v>1</v>
      </c>
      <c r="C2067">
        <v>2</v>
      </c>
      <c r="D2067">
        <v>1</v>
      </c>
      <c r="F2067">
        <v>1</v>
      </c>
      <c r="G2067">
        <v>1</v>
      </c>
      <c r="H2067">
        <v>1</v>
      </c>
      <c r="I2067">
        <v>1</v>
      </c>
      <c r="N2067">
        <v>1</v>
      </c>
      <c r="O2067">
        <v>1</v>
      </c>
    </row>
    <row r="2068" spans="1:15" x14ac:dyDescent="0.2">
      <c r="A2068" t="s">
        <v>6279</v>
      </c>
      <c r="B2068">
        <v>1</v>
      </c>
      <c r="C2068">
        <v>1</v>
      </c>
      <c r="D2068">
        <v>109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</row>
    <row r="2069" spans="1:15" x14ac:dyDescent="0.2">
      <c r="A2069" t="s">
        <v>3508</v>
      </c>
      <c r="B2069">
        <v>1</v>
      </c>
      <c r="D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N2069">
        <v>1</v>
      </c>
      <c r="O2069">
        <v>1</v>
      </c>
    </row>
    <row r="2070" spans="1:15" x14ac:dyDescent="0.2">
      <c r="A2070" t="s">
        <v>8133</v>
      </c>
      <c r="B2070">
        <v>1</v>
      </c>
      <c r="C2070">
        <v>1</v>
      </c>
      <c r="D2070">
        <v>8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</row>
    <row r="2071" spans="1:15" x14ac:dyDescent="0.2">
      <c r="A2071" t="s">
        <v>9875</v>
      </c>
      <c r="D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N2071">
        <v>1</v>
      </c>
      <c r="O2071">
        <v>1</v>
      </c>
    </row>
    <row r="2072" spans="1:15" x14ac:dyDescent="0.2">
      <c r="A2072" t="s">
        <v>9615</v>
      </c>
      <c r="E2072">
        <v>14</v>
      </c>
    </row>
    <row r="2073" spans="1:15" x14ac:dyDescent="0.2">
      <c r="A2073" t="s">
        <v>5227</v>
      </c>
      <c r="B2073">
        <v>1</v>
      </c>
      <c r="C2073">
        <v>1</v>
      </c>
      <c r="D2073">
        <v>1</v>
      </c>
      <c r="F2073">
        <v>1</v>
      </c>
      <c r="G2073">
        <v>1</v>
      </c>
      <c r="H2073">
        <v>1</v>
      </c>
      <c r="I2073">
        <v>1</v>
      </c>
      <c r="N2073">
        <v>1</v>
      </c>
      <c r="O2073">
        <v>1</v>
      </c>
    </row>
    <row r="2074" spans="1:15" x14ac:dyDescent="0.2">
      <c r="A2074" t="s">
        <v>9263</v>
      </c>
      <c r="C2074">
        <v>1</v>
      </c>
      <c r="D2074">
        <v>27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</row>
    <row r="2075" spans="1:15" x14ac:dyDescent="0.2">
      <c r="A2075" t="s">
        <v>10178</v>
      </c>
      <c r="E2075">
        <v>5</v>
      </c>
    </row>
    <row r="2076" spans="1:15" x14ac:dyDescent="0.2">
      <c r="A2076" t="s">
        <v>5646</v>
      </c>
      <c r="B2076">
        <v>1</v>
      </c>
      <c r="C2076">
        <v>1</v>
      </c>
      <c r="D2076">
        <v>1</v>
      </c>
      <c r="F2076">
        <v>1</v>
      </c>
      <c r="G2076">
        <v>1</v>
      </c>
      <c r="N2076">
        <v>1</v>
      </c>
      <c r="O2076">
        <v>1</v>
      </c>
    </row>
    <row r="2077" spans="1:15" x14ac:dyDescent="0.2">
      <c r="A2077" t="s">
        <v>10269</v>
      </c>
      <c r="C2077">
        <v>1</v>
      </c>
      <c r="D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</row>
    <row r="2078" spans="1:15" x14ac:dyDescent="0.2">
      <c r="A2078" t="s">
        <v>9445</v>
      </c>
      <c r="B2078">
        <v>1</v>
      </c>
      <c r="D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</row>
    <row r="2079" spans="1:15" x14ac:dyDescent="0.2">
      <c r="A2079" t="s">
        <v>9824</v>
      </c>
      <c r="B2079">
        <v>1</v>
      </c>
      <c r="C2079">
        <v>2</v>
      </c>
      <c r="D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N2079">
        <v>1</v>
      </c>
      <c r="O2079">
        <v>1</v>
      </c>
    </row>
    <row r="2080" spans="1:15" x14ac:dyDescent="0.2">
      <c r="A2080" t="s">
        <v>6633</v>
      </c>
      <c r="B2080">
        <v>1</v>
      </c>
      <c r="D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N2080">
        <v>1</v>
      </c>
      <c r="O2080">
        <v>1</v>
      </c>
    </row>
    <row r="2081" spans="1:15" x14ac:dyDescent="0.2">
      <c r="A2081" t="s">
        <v>2251</v>
      </c>
      <c r="B2081">
        <v>1</v>
      </c>
      <c r="C2081">
        <v>1</v>
      </c>
      <c r="D2081">
        <v>1</v>
      </c>
      <c r="F2081">
        <v>1</v>
      </c>
      <c r="M2081">
        <v>1</v>
      </c>
    </row>
    <row r="2082" spans="1:15" x14ac:dyDescent="0.2">
      <c r="A2082" t="s">
        <v>8216</v>
      </c>
      <c r="E2082">
        <v>14</v>
      </c>
    </row>
    <row r="2083" spans="1:15" x14ac:dyDescent="0.2">
      <c r="A2083" t="s">
        <v>3330</v>
      </c>
      <c r="E2083">
        <v>16</v>
      </c>
    </row>
    <row r="2084" spans="1:15" x14ac:dyDescent="0.2">
      <c r="A2084" t="s">
        <v>660</v>
      </c>
      <c r="B2084">
        <v>1</v>
      </c>
      <c r="C2084">
        <v>1</v>
      </c>
      <c r="D2084">
        <v>1</v>
      </c>
      <c r="F2084">
        <v>1</v>
      </c>
      <c r="G2084">
        <v>1</v>
      </c>
      <c r="H2084">
        <v>1</v>
      </c>
      <c r="N2084">
        <v>1</v>
      </c>
      <c r="O2084">
        <v>1</v>
      </c>
    </row>
    <row r="2085" spans="1:15" x14ac:dyDescent="0.2">
      <c r="A2085" t="s">
        <v>2995</v>
      </c>
      <c r="C2085">
        <v>1</v>
      </c>
      <c r="D2085">
        <v>2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</row>
    <row r="2086" spans="1:15" x14ac:dyDescent="0.2">
      <c r="A2086" t="s">
        <v>10219</v>
      </c>
      <c r="B2086">
        <v>1</v>
      </c>
      <c r="C2086">
        <v>2</v>
      </c>
      <c r="D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N2086">
        <v>1</v>
      </c>
      <c r="O2086">
        <v>1</v>
      </c>
    </row>
    <row r="2087" spans="1:15" x14ac:dyDescent="0.2">
      <c r="A2087" t="s">
        <v>3536</v>
      </c>
      <c r="B2087">
        <v>1</v>
      </c>
      <c r="C2087">
        <v>1</v>
      </c>
      <c r="D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N2087">
        <v>1</v>
      </c>
      <c r="O2087">
        <v>1</v>
      </c>
    </row>
    <row r="2088" spans="1:15" x14ac:dyDescent="0.2">
      <c r="A2088" t="s">
        <v>8062</v>
      </c>
      <c r="B2088">
        <v>1</v>
      </c>
      <c r="C2088">
        <v>1</v>
      </c>
      <c r="D2088">
        <v>18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</row>
    <row r="2089" spans="1:15" x14ac:dyDescent="0.2">
      <c r="A2089" t="s">
        <v>8044</v>
      </c>
      <c r="B2089">
        <v>1</v>
      </c>
      <c r="C2089">
        <v>1</v>
      </c>
      <c r="D2089">
        <v>3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N2089">
        <v>1</v>
      </c>
      <c r="O2089">
        <v>1</v>
      </c>
    </row>
    <row r="2090" spans="1:15" x14ac:dyDescent="0.2">
      <c r="A2090" t="s">
        <v>6420</v>
      </c>
      <c r="B2090">
        <v>1</v>
      </c>
      <c r="C2090">
        <v>1</v>
      </c>
      <c r="D2090">
        <v>24</v>
      </c>
      <c r="F2090">
        <v>1</v>
      </c>
      <c r="G2090">
        <v>1</v>
      </c>
      <c r="N2090">
        <v>1</v>
      </c>
      <c r="O2090">
        <v>1</v>
      </c>
    </row>
    <row r="2091" spans="1:15" x14ac:dyDescent="0.2">
      <c r="A2091" t="s">
        <v>9946</v>
      </c>
      <c r="E2091">
        <v>4</v>
      </c>
      <c r="L2091">
        <v>1</v>
      </c>
    </row>
    <row r="2092" spans="1:15" x14ac:dyDescent="0.2">
      <c r="A2092" t="s">
        <v>1783</v>
      </c>
      <c r="B2092">
        <v>1</v>
      </c>
      <c r="C2092">
        <v>1</v>
      </c>
      <c r="D2092">
        <v>8</v>
      </c>
      <c r="F2092">
        <v>1</v>
      </c>
      <c r="G2092">
        <v>1</v>
      </c>
      <c r="N2092">
        <v>1</v>
      </c>
      <c r="O2092">
        <v>1</v>
      </c>
    </row>
    <row r="2093" spans="1:15" x14ac:dyDescent="0.2">
      <c r="A2093" t="s">
        <v>838</v>
      </c>
      <c r="B2093">
        <v>1</v>
      </c>
      <c r="C2093">
        <v>1</v>
      </c>
      <c r="D2093">
        <v>1</v>
      </c>
      <c r="F2093">
        <v>1</v>
      </c>
      <c r="G2093">
        <v>1</v>
      </c>
      <c r="N2093">
        <v>1</v>
      </c>
      <c r="O2093">
        <v>1</v>
      </c>
    </row>
    <row r="2094" spans="1:15" x14ac:dyDescent="0.2">
      <c r="A2094" t="s">
        <v>8544</v>
      </c>
      <c r="B2094">
        <v>1</v>
      </c>
      <c r="D2094">
        <v>4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N2094">
        <v>1</v>
      </c>
      <c r="O2094">
        <v>1</v>
      </c>
    </row>
    <row r="2095" spans="1:15" x14ac:dyDescent="0.2">
      <c r="A2095" t="s">
        <v>1115</v>
      </c>
      <c r="B2095">
        <v>1</v>
      </c>
      <c r="C2095">
        <v>1</v>
      </c>
      <c r="D2095">
        <v>11</v>
      </c>
      <c r="F2095">
        <v>1</v>
      </c>
      <c r="G2095">
        <v>1</v>
      </c>
      <c r="N2095">
        <v>1</v>
      </c>
      <c r="O2095">
        <v>1</v>
      </c>
    </row>
    <row r="2096" spans="1:15" x14ac:dyDescent="0.2">
      <c r="A2096" t="s">
        <v>8929</v>
      </c>
      <c r="B2096">
        <v>1</v>
      </c>
      <c r="D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N2096">
        <v>1</v>
      </c>
      <c r="O2096">
        <v>1</v>
      </c>
    </row>
    <row r="2097" spans="1:15" x14ac:dyDescent="0.2">
      <c r="A2097" t="s">
        <v>4851</v>
      </c>
      <c r="B2097">
        <v>1</v>
      </c>
      <c r="D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N2097">
        <v>1</v>
      </c>
      <c r="O2097">
        <v>1</v>
      </c>
    </row>
    <row r="2098" spans="1:15" x14ac:dyDescent="0.2">
      <c r="A2098" t="s">
        <v>3586</v>
      </c>
      <c r="B2098">
        <v>1</v>
      </c>
      <c r="C2098">
        <v>1</v>
      </c>
      <c r="D2098">
        <v>1</v>
      </c>
      <c r="F2098">
        <v>1</v>
      </c>
      <c r="G2098">
        <v>1</v>
      </c>
      <c r="H2098">
        <v>1</v>
      </c>
      <c r="M2098">
        <v>1</v>
      </c>
      <c r="N2098">
        <v>1</v>
      </c>
      <c r="O2098">
        <v>1</v>
      </c>
    </row>
    <row r="2099" spans="1:15" x14ac:dyDescent="0.2">
      <c r="A2099" t="s">
        <v>1693</v>
      </c>
      <c r="B2099">
        <v>1</v>
      </c>
      <c r="C2099">
        <v>1</v>
      </c>
      <c r="D2099">
        <v>1</v>
      </c>
      <c r="F2099">
        <v>1</v>
      </c>
      <c r="G2099">
        <v>1</v>
      </c>
      <c r="H2099">
        <v>1</v>
      </c>
      <c r="M2099">
        <v>1</v>
      </c>
      <c r="N2099">
        <v>1</v>
      </c>
      <c r="O2099">
        <v>1</v>
      </c>
    </row>
    <row r="2100" spans="1:15" x14ac:dyDescent="0.2">
      <c r="A2100" t="s">
        <v>5040</v>
      </c>
      <c r="B2100">
        <v>1</v>
      </c>
      <c r="C2100">
        <v>1</v>
      </c>
      <c r="D2100">
        <v>1</v>
      </c>
      <c r="F2100">
        <v>1</v>
      </c>
      <c r="M2100">
        <v>1</v>
      </c>
    </row>
    <row r="2101" spans="1:15" x14ac:dyDescent="0.2">
      <c r="A2101" t="s">
        <v>2842</v>
      </c>
      <c r="C2101">
        <v>1</v>
      </c>
      <c r="D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</row>
    <row r="2102" spans="1:15" x14ac:dyDescent="0.2">
      <c r="A2102" t="s">
        <v>5874</v>
      </c>
      <c r="C2102">
        <v>1</v>
      </c>
      <c r="D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</row>
    <row r="2103" spans="1:15" x14ac:dyDescent="0.2">
      <c r="A2103" t="s">
        <v>8271</v>
      </c>
      <c r="B2103">
        <v>1</v>
      </c>
      <c r="D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N2103">
        <v>1</v>
      </c>
      <c r="O2103">
        <v>1</v>
      </c>
    </row>
    <row r="2104" spans="1:15" x14ac:dyDescent="0.2">
      <c r="A2104" t="s">
        <v>9030</v>
      </c>
      <c r="C2104">
        <v>1</v>
      </c>
      <c r="D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</row>
    <row r="2105" spans="1:15" x14ac:dyDescent="0.2">
      <c r="A2105" t="s">
        <v>4923</v>
      </c>
      <c r="B2105">
        <v>1</v>
      </c>
      <c r="C2105">
        <v>1</v>
      </c>
      <c r="D2105">
        <v>11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N2105">
        <v>1</v>
      </c>
      <c r="O2105">
        <v>1</v>
      </c>
    </row>
    <row r="2106" spans="1:15" x14ac:dyDescent="0.2">
      <c r="A2106" t="s">
        <v>2779</v>
      </c>
      <c r="B2106">
        <v>1</v>
      </c>
      <c r="C2106">
        <v>1</v>
      </c>
      <c r="D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</row>
    <row r="2107" spans="1:15" x14ac:dyDescent="0.2">
      <c r="A2107" t="s">
        <v>3661</v>
      </c>
      <c r="D2107">
        <v>3</v>
      </c>
      <c r="F2107">
        <v>1</v>
      </c>
      <c r="G2107">
        <v>2</v>
      </c>
      <c r="H2107">
        <v>1</v>
      </c>
      <c r="I2107">
        <v>1</v>
      </c>
      <c r="J2107">
        <v>1</v>
      </c>
      <c r="K2107">
        <v>1</v>
      </c>
      <c r="M2107">
        <v>1</v>
      </c>
      <c r="N2107">
        <v>1</v>
      </c>
      <c r="O2107">
        <v>1</v>
      </c>
    </row>
    <row r="2108" spans="1:15" x14ac:dyDescent="0.2">
      <c r="A2108" t="s">
        <v>9471</v>
      </c>
      <c r="B2108">
        <v>1</v>
      </c>
      <c r="D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</row>
    <row r="2109" spans="1:15" x14ac:dyDescent="0.2">
      <c r="A2109" t="s">
        <v>8940</v>
      </c>
      <c r="B2109">
        <v>1</v>
      </c>
      <c r="D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N2109">
        <v>1</v>
      </c>
      <c r="O2109">
        <v>1</v>
      </c>
    </row>
    <row r="2110" spans="1:15" x14ac:dyDescent="0.2">
      <c r="A2110" t="s">
        <v>6400</v>
      </c>
      <c r="C2110">
        <v>1</v>
      </c>
      <c r="D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</row>
    <row r="2111" spans="1:15" x14ac:dyDescent="0.2">
      <c r="A2111" t="s">
        <v>8561</v>
      </c>
      <c r="B2111">
        <v>1</v>
      </c>
      <c r="C2111">
        <v>1</v>
      </c>
      <c r="D2111">
        <v>3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N2111">
        <v>1</v>
      </c>
      <c r="O2111">
        <v>1</v>
      </c>
    </row>
    <row r="2112" spans="1:15" x14ac:dyDescent="0.2">
      <c r="A2112" t="s">
        <v>7125</v>
      </c>
      <c r="B2112">
        <v>1</v>
      </c>
      <c r="D2112">
        <v>4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N2112">
        <v>1</v>
      </c>
      <c r="O2112">
        <v>1</v>
      </c>
    </row>
    <row r="2113" spans="1:15" x14ac:dyDescent="0.2">
      <c r="A2113" t="s">
        <v>8705</v>
      </c>
      <c r="C2113">
        <v>1</v>
      </c>
      <c r="D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</row>
    <row r="2114" spans="1:15" x14ac:dyDescent="0.2">
      <c r="A2114" t="s">
        <v>6313</v>
      </c>
      <c r="B2114">
        <v>1</v>
      </c>
      <c r="D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N2114">
        <v>1</v>
      </c>
      <c r="O2114">
        <v>1</v>
      </c>
    </row>
    <row r="2115" spans="1:15" x14ac:dyDescent="0.2">
      <c r="A2115" t="s">
        <v>7141</v>
      </c>
      <c r="B2115">
        <v>1</v>
      </c>
      <c r="C2115">
        <v>1</v>
      </c>
      <c r="D2115">
        <v>14</v>
      </c>
      <c r="F2115">
        <v>1</v>
      </c>
      <c r="G2115">
        <v>1</v>
      </c>
      <c r="N2115">
        <v>1</v>
      </c>
      <c r="O2115">
        <v>1</v>
      </c>
    </row>
    <row r="2116" spans="1:15" x14ac:dyDescent="0.2">
      <c r="A2116" t="s">
        <v>3951</v>
      </c>
      <c r="B2116">
        <v>1</v>
      </c>
      <c r="C2116">
        <v>1</v>
      </c>
      <c r="D2116">
        <v>21</v>
      </c>
      <c r="F2116">
        <v>1</v>
      </c>
      <c r="M2116">
        <v>1</v>
      </c>
      <c r="N2116">
        <v>1</v>
      </c>
      <c r="O2116">
        <v>1</v>
      </c>
    </row>
    <row r="2117" spans="1:15" x14ac:dyDescent="0.2">
      <c r="A2117" t="s">
        <v>5825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</row>
    <row r="2118" spans="1:15" x14ac:dyDescent="0.2">
      <c r="A2118" t="s">
        <v>5599</v>
      </c>
      <c r="B2118">
        <v>1</v>
      </c>
      <c r="C2118">
        <v>1</v>
      </c>
      <c r="D2118">
        <v>22</v>
      </c>
      <c r="F2118">
        <v>1</v>
      </c>
      <c r="M2118">
        <v>1</v>
      </c>
    </row>
    <row r="2119" spans="1:15" x14ac:dyDescent="0.2">
      <c r="A2119" t="s">
        <v>7294</v>
      </c>
      <c r="B2119">
        <v>1</v>
      </c>
      <c r="D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N2119">
        <v>1</v>
      </c>
      <c r="O2119">
        <v>1</v>
      </c>
    </row>
    <row r="2120" spans="1:15" x14ac:dyDescent="0.2">
      <c r="A2120" t="s">
        <v>8960</v>
      </c>
      <c r="B2120">
        <v>1</v>
      </c>
      <c r="D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N2120">
        <v>1</v>
      </c>
      <c r="O2120">
        <v>1</v>
      </c>
    </row>
    <row r="2121" spans="1:15" x14ac:dyDescent="0.2">
      <c r="A2121" t="s">
        <v>9215</v>
      </c>
      <c r="B2121">
        <v>1</v>
      </c>
      <c r="D2121">
        <v>5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N2121">
        <v>1</v>
      </c>
      <c r="O2121">
        <v>1</v>
      </c>
    </row>
    <row r="2122" spans="1:15" x14ac:dyDescent="0.2">
      <c r="A2122" t="s">
        <v>1406</v>
      </c>
      <c r="E2122">
        <v>4</v>
      </c>
      <c r="L2122">
        <v>1</v>
      </c>
    </row>
    <row r="2123" spans="1:15" x14ac:dyDescent="0.2">
      <c r="A2123" t="s">
        <v>299</v>
      </c>
      <c r="E2123">
        <v>6</v>
      </c>
    </row>
    <row r="2124" spans="1:15" x14ac:dyDescent="0.2">
      <c r="A2124" t="s">
        <v>7452</v>
      </c>
      <c r="B2124">
        <v>1</v>
      </c>
      <c r="D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N2124">
        <v>1</v>
      </c>
      <c r="O2124">
        <v>1</v>
      </c>
    </row>
    <row r="2125" spans="1:15" x14ac:dyDescent="0.2">
      <c r="A2125" t="s">
        <v>2630</v>
      </c>
      <c r="B2125">
        <v>1</v>
      </c>
      <c r="D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N2125">
        <v>1</v>
      </c>
      <c r="O2125">
        <v>1</v>
      </c>
    </row>
    <row r="2126" spans="1:15" x14ac:dyDescent="0.2">
      <c r="A2126" t="s">
        <v>4627</v>
      </c>
      <c r="B2126">
        <v>1</v>
      </c>
      <c r="C2126">
        <v>1</v>
      </c>
      <c r="D2126">
        <v>5</v>
      </c>
      <c r="F2126">
        <v>1</v>
      </c>
      <c r="M2126">
        <v>1</v>
      </c>
      <c r="N2126">
        <v>1</v>
      </c>
      <c r="O2126">
        <v>1</v>
      </c>
    </row>
    <row r="2127" spans="1:15" x14ac:dyDescent="0.2">
      <c r="A2127" t="s">
        <v>2906</v>
      </c>
      <c r="B2127">
        <v>1</v>
      </c>
      <c r="D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N2127">
        <v>1</v>
      </c>
      <c r="O2127">
        <v>1</v>
      </c>
    </row>
    <row r="2128" spans="1:15" x14ac:dyDescent="0.2">
      <c r="A2128" t="s">
        <v>2473</v>
      </c>
      <c r="B2128">
        <v>1</v>
      </c>
      <c r="C2128">
        <v>1</v>
      </c>
      <c r="D2128">
        <v>1</v>
      </c>
      <c r="F2128">
        <v>1</v>
      </c>
    </row>
    <row r="2129" spans="1:15" x14ac:dyDescent="0.2">
      <c r="A2129" t="s">
        <v>7507</v>
      </c>
      <c r="B2129">
        <v>1</v>
      </c>
      <c r="C2129">
        <v>2</v>
      </c>
      <c r="D2129">
        <v>8</v>
      </c>
      <c r="F2129">
        <v>1</v>
      </c>
      <c r="G2129">
        <v>1</v>
      </c>
      <c r="H2129">
        <v>1</v>
      </c>
      <c r="I2129">
        <v>1</v>
      </c>
      <c r="N2129">
        <v>1</v>
      </c>
      <c r="O2129">
        <v>1</v>
      </c>
    </row>
    <row r="2130" spans="1:15" x14ac:dyDescent="0.2">
      <c r="A2130" t="s">
        <v>4404</v>
      </c>
      <c r="B2130">
        <v>1</v>
      </c>
      <c r="C2130">
        <v>1</v>
      </c>
      <c r="D2130">
        <v>1</v>
      </c>
      <c r="F2130">
        <v>1</v>
      </c>
      <c r="G2130">
        <v>1</v>
      </c>
      <c r="N2130">
        <v>1</v>
      </c>
      <c r="O2130">
        <v>1</v>
      </c>
    </row>
    <row r="2131" spans="1:15" x14ac:dyDescent="0.2">
      <c r="A2131" t="s">
        <v>7382</v>
      </c>
      <c r="B2131">
        <v>1</v>
      </c>
      <c r="D2131">
        <v>6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N2131">
        <v>1</v>
      </c>
      <c r="O2131">
        <v>1</v>
      </c>
    </row>
    <row r="2132" spans="1:15" x14ac:dyDescent="0.2">
      <c r="A2132" t="s">
        <v>7801</v>
      </c>
      <c r="B2132">
        <v>1</v>
      </c>
      <c r="D2132">
        <v>16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N2132">
        <v>1</v>
      </c>
      <c r="O2132">
        <v>1</v>
      </c>
    </row>
    <row r="2133" spans="1:15" x14ac:dyDescent="0.2">
      <c r="A2133" t="s">
        <v>9452</v>
      </c>
      <c r="B2133">
        <v>1</v>
      </c>
      <c r="D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N2133">
        <v>1</v>
      </c>
      <c r="O2133">
        <v>1</v>
      </c>
    </row>
    <row r="2134" spans="1:15" x14ac:dyDescent="0.2">
      <c r="A2134" t="s">
        <v>6762</v>
      </c>
      <c r="C2134">
        <v>1</v>
      </c>
      <c r="D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</row>
    <row r="2135" spans="1:15" x14ac:dyDescent="0.2">
      <c r="A2135" t="s">
        <v>7727</v>
      </c>
      <c r="B2135">
        <v>1</v>
      </c>
      <c r="D2135">
        <v>17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N2135">
        <v>1</v>
      </c>
      <c r="O2135">
        <v>1</v>
      </c>
    </row>
    <row r="2136" spans="1:15" x14ac:dyDescent="0.2">
      <c r="A2136" t="s">
        <v>7713</v>
      </c>
      <c r="B2136">
        <v>1</v>
      </c>
      <c r="D2136">
        <v>17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N2136">
        <v>1</v>
      </c>
      <c r="O2136">
        <v>1</v>
      </c>
    </row>
    <row r="2137" spans="1:15" x14ac:dyDescent="0.2">
      <c r="A2137" t="s">
        <v>1424</v>
      </c>
      <c r="B2137">
        <v>1</v>
      </c>
      <c r="C2137">
        <v>1</v>
      </c>
      <c r="D2137">
        <v>8</v>
      </c>
      <c r="F2137">
        <v>1</v>
      </c>
      <c r="G2137">
        <v>1</v>
      </c>
      <c r="H2137">
        <v>1</v>
      </c>
      <c r="M2137">
        <v>1</v>
      </c>
      <c r="N2137">
        <v>1</v>
      </c>
      <c r="O2137">
        <v>1</v>
      </c>
    </row>
    <row r="2138" spans="1:15" x14ac:dyDescent="0.2">
      <c r="A2138" t="s">
        <v>9573</v>
      </c>
      <c r="C2138">
        <v>1</v>
      </c>
      <c r="D2138">
        <v>115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</row>
    <row r="2139" spans="1:15" x14ac:dyDescent="0.2">
      <c r="A2139" t="s">
        <v>7135</v>
      </c>
      <c r="B2139">
        <v>1</v>
      </c>
      <c r="C2139">
        <v>1</v>
      </c>
      <c r="D2139">
        <v>6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N2139">
        <v>1</v>
      </c>
      <c r="O2139">
        <v>1</v>
      </c>
    </row>
    <row r="2140" spans="1:15" x14ac:dyDescent="0.2">
      <c r="A2140" t="s">
        <v>8374</v>
      </c>
      <c r="B2140">
        <v>1</v>
      </c>
      <c r="D2140">
        <v>6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N2140">
        <v>1</v>
      </c>
      <c r="O2140">
        <v>1</v>
      </c>
    </row>
    <row r="2141" spans="1:15" x14ac:dyDescent="0.2">
      <c r="A2141" t="s">
        <v>10362</v>
      </c>
      <c r="E2141">
        <v>5</v>
      </c>
    </row>
    <row r="2142" spans="1:15" x14ac:dyDescent="0.2">
      <c r="A2142" t="s">
        <v>407</v>
      </c>
      <c r="B2142">
        <v>1</v>
      </c>
      <c r="C2142">
        <v>1</v>
      </c>
      <c r="D2142">
        <v>1</v>
      </c>
      <c r="F2142">
        <v>1</v>
      </c>
      <c r="G2142">
        <v>1</v>
      </c>
      <c r="H2142">
        <v>1</v>
      </c>
      <c r="M2142">
        <v>1</v>
      </c>
      <c r="N2142">
        <v>1</v>
      </c>
      <c r="O2142">
        <v>1</v>
      </c>
    </row>
    <row r="2143" spans="1:15" x14ac:dyDescent="0.2">
      <c r="A2143" t="s">
        <v>10078</v>
      </c>
      <c r="D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O2143">
        <v>1</v>
      </c>
    </row>
    <row r="2144" spans="1:15" x14ac:dyDescent="0.2">
      <c r="A2144" t="s">
        <v>5673</v>
      </c>
      <c r="B2144">
        <v>1</v>
      </c>
      <c r="C2144">
        <v>1</v>
      </c>
      <c r="D2144">
        <v>1</v>
      </c>
      <c r="F2144">
        <v>1</v>
      </c>
      <c r="G2144">
        <v>1</v>
      </c>
      <c r="N2144">
        <v>1</v>
      </c>
      <c r="O2144">
        <v>1</v>
      </c>
    </row>
    <row r="2145" spans="1:15" x14ac:dyDescent="0.2">
      <c r="A2145" t="s">
        <v>9399</v>
      </c>
      <c r="E2145">
        <v>5</v>
      </c>
    </row>
    <row r="2146" spans="1:15" x14ac:dyDescent="0.2">
      <c r="A2146" t="s">
        <v>4392</v>
      </c>
      <c r="B2146">
        <v>1</v>
      </c>
      <c r="D2146">
        <v>4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N2146">
        <v>1</v>
      </c>
      <c r="O2146">
        <v>1</v>
      </c>
    </row>
    <row r="2147" spans="1:15" x14ac:dyDescent="0.2">
      <c r="A2147" t="s">
        <v>9038</v>
      </c>
      <c r="C2147">
        <v>1</v>
      </c>
      <c r="D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</row>
    <row r="2148" spans="1:15" x14ac:dyDescent="0.2">
      <c r="A2148" t="s">
        <v>10413</v>
      </c>
      <c r="C2148">
        <v>1</v>
      </c>
      <c r="D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</row>
    <row r="2149" spans="1:15" x14ac:dyDescent="0.2">
      <c r="A2149" t="s">
        <v>8202</v>
      </c>
      <c r="B2149">
        <v>1</v>
      </c>
      <c r="D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N2149">
        <v>1</v>
      </c>
      <c r="O2149">
        <v>1</v>
      </c>
    </row>
    <row r="2150" spans="1:15" x14ac:dyDescent="0.2">
      <c r="A2150" t="s">
        <v>5733</v>
      </c>
      <c r="B2150">
        <v>1</v>
      </c>
      <c r="D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N2150">
        <v>1</v>
      </c>
      <c r="O2150">
        <v>1</v>
      </c>
    </row>
    <row r="2151" spans="1:15" x14ac:dyDescent="0.2">
      <c r="A2151" t="s">
        <v>10142</v>
      </c>
      <c r="C2151">
        <v>1</v>
      </c>
      <c r="D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</row>
    <row r="2152" spans="1:15" x14ac:dyDescent="0.2">
      <c r="A2152" t="s">
        <v>335</v>
      </c>
      <c r="B2152">
        <v>1</v>
      </c>
      <c r="C2152">
        <v>1</v>
      </c>
      <c r="D2152">
        <v>1</v>
      </c>
      <c r="F2152">
        <v>1</v>
      </c>
      <c r="M2152">
        <v>1</v>
      </c>
      <c r="N2152">
        <v>1</v>
      </c>
      <c r="O2152">
        <v>1</v>
      </c>
    </row>
    <row r="2153" spans="1:15" x14ac:dyDescent="0.2">
      <c r="A2153" t="s">
        <v>7515</v>
      </c>
      <c r="B2153">
        <v>1</v>
      </c>
      <c r="D2153">
        <v>7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N2153">
        <v>1</v>
      </c>
      <c r="O2153">
        <v>1</v>
      </c>
    </row>
    <row r="2154" spans="1:15" x14ac:dyDescent="0.2">
      <c r="A2154" t="s">
        <v>8516</v>
      </c>
      <c r="B2154">
        <v>1</v>
      </c>
      <c r="C2154">
        <v>1</v>
      </c>
      <c r="D2154">
        <v>6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</row>
    <row r="2155" spans="1:15" x14ac:dyDescent="0.2">
      <c r="A2155" t="s">
        <v>6101</v>
      </c>
      <c r="B2155">
        <v>1</v>
      </c>
      <c r="C2155">
        <v>1</v>
      </c>
      <c r="D2155">
        <v>7</v>
      </c>
      <c r="F2155">
        <v>1</v>
      </c>
      <c r="M2155">
        <v>1</v>
      </c>
      <c r="N2155">
        <v>1</v>
      </c>
      <c r="O2155">
        <v>1</v>
      </c>
    </row>
    <row r="2156" spans="1:15" x14ac:dyDescent="0.2">
      <c r="A2156" t="s">
        <v>371</v>
      </c>
      <c r="B2156">
        <v>1</v>
      </c>
      <c r="C2156">
        <v>1</v>
      </c>
      <c r="D2156">
        <v>8</v>
      </c>
      <c r="F2156">
        <v>1</v>
      </c>
      <c r="G2156">
        <v>1</v>
      </c>
      <c r="H2156">
        <v>1</v>
      </c>
      <c r="M2156">
        <v>1</v>
      </c>
      <c r="N2156">
        <v>1</v>
      </c>
      <c r="O2156">
        <v>1</v>
      </c>
    </row>
    <row r="2157" spans="1:15" x14ac:dyDescent="0.2">
      <c r="A2157" t="s">
        <v>7521</v>
      </c>
      <c r="E2157">
        <v>5</v>
      </c>
    </row>
    <row r="2158" spans="1:15" x14ac:dyDescent="0.2">
      <c r="A2158" t="s">
        <v>5971</v>
      </c>
      <c r="B2158">
        <v>1</v>
      </c>
      <c r="C2158">
        <v>1</v>
      </c>
      <c r="D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N2158">
        <v>1</v>
      </c>
      <c r="O2158">
        <v>1</v>
      </c>
    </row>
    <row r="2159" spans="1:15" x14ac:dyDescent="0.2">
      <c r="A2159" t="s">
        <v>2830</v>
      </c>
      <c r="B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N2159">
        <v>1</v>
      </c>
      <c r="O2159">
        <v>1</v>
      </c>
    </row>
    <row r="2160" spans="1:15" x14ac:dyDescent="0.2">
      <c r="A2160" t="s">
        <v>540</v>
      </c>
      <c r="B2160">
        <v>1</v>
      </c>
      <c r="C2160">
        <v>1</v>
      </c>
      <c r="D2160">
        <v>1</v>
      </c>
      <c r="F2160">
        <v>1</v>
      </c>
      <c r="G2160">
        <v>1</v>
      </c>
      <c r="H2160">
        <v>1</v>
      </c>
      <c r="M2160">
        <v>1</v>
      </c>
      <c r="N2160">
        <v>1</v>
      </c>
      <c r="O2160">
        <v>1</v>
      </c>
    </row>
    <row r="2161" spans="1:15" x14ac:dyDescent="0.2">
      <c r="A2161" t="s">
        <v>9752</v>
      </c>
      <c r="G2161">
        <v>1</v>
      </c>
      <c r="H2161">
        <v>1</v>
      </c>
      <c r="I2161">
        <v>1</v>
      </c>
      <c r="J2161">
        <v>2</v>
      </c>
      <c r="K2161">
        <v>2</v>
      </c>
      <c r="L2161">
        <v>2</v>
      </c>
      <c r="O2161">
        <v>1</v>
      </c>
    </row>
    <row r="2162" spans="1:15" x14ac:dyDescent="0.2">
      <c r="A2162" t="s">
        <v>8494</v>
      </c>
      <c r="E2162">
        <v>5</v>
      </c>
      <c r="L2162">
        <v>1</v>
      </c>
    </row>
    <row r="2163" spans="1:15" x14ac:dyDescent="0.2">
      <c r="A2163" t="s">
        <v>9782</v>
      </c>
      <c r="B2163">
        <v>1</v>
      </c>
      <c r="D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N2163">
        <v>1</v>
      </c>
      <c r="O2163">
        <v>1</v>
      </c>
    </row>
    <row r="2164" spans="1:15" x14ac:dyDescent="0.2">
      <c r="A2164" t="s">
        <v>7315</v>
      </c>
      <c r="B2164">
        <v>1</v>
      </c>
      <c r="D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N2164">
        <v>1</v>
      </c>
      <c r="O2164">
        <v>1</v>
      </c>
    </row>
    <row r="2165" spans="1:15" x14ac:dyDescent="0.2">
      <c r="A2165" t="s">
        <v>9012</v>
      </c>
      <c r="C2165">
        <v>1</v>
      </c>
      <c r="D2165">
        <v>23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</row>
    <row r="2166" spans="1:15" x14ac:dyDescent="0.2">
      <c r="A2166" t="s">
        <v>6020</v>
      </c>
      <c r="B2166">
        <v>1</v>
      </c>
      <c r="C2166">
        <v>1</v>
      </c>
      <c r="D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N2166">
        <v>1</v>
      </c>
      <c r="O2166">
        <v>1</v>
      </c>
    </row>
    <row r="2167" spans="1:15" x14ac:dyDescent="0.2">
      <c r="A2167" t="s">
        <v>9530</v>
      </c>
      <c r="C2167">
        <v>1</v>
      </c>
      <c r="D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</row>
    <row r="2168" spans="1:15" x14ac:dyDescent="0.2">
      <c r="A2168" t="s">
        <v>2757</v>
      </c>
      <c r="B2168">
        <v>1</v>
      </c>
      <c r="D2168">
        <v>5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N2168">
        <v>1</v>
      </c>
      <c r="O2168">
        <v>1</v>
      </c>
    </row>
    <row r="2169" spans="1:15" x14ac:dyDescent="0.2">
      <c r="A2169" t="s">
        <v>9618</v>
      </c>
      <c r="B2169">
        <v>1</v>
      </c>
      <c r="D2169">
        <v>5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N2169">
        <v>1</v>
      </c>
      <c r="O2169">
        <v>1</v>
      </c>
    </row>
    <row r="2170" spans="1:15" x14ac:dyDescent="0.2">
      <c r="A2170" t="s">
        <v>10282</v>
      </c>
      <c r="E2170">
        <v>12</v>
      </c>
    </row>
    <row r="2171" spans="1:15" x14ac:dyDescent="0.2">
      <c r="A2171" t="s">
        <v>1139</v>
      </c>
      <c r="B2171">
        <v>1</v>
      </c>
      <c r="C2171">
        <v>1</v>
      </c>
      <c r="D2171">
        <v>1</v>
      </c>
      <c r="F2171">
        <v>1</v>
      </c>
      <c r="G2171">
        <v>1</v>
      </c>
      <c r="N2171">
        <v>1</v>
      </c>
      <c r="O2171">
        <v>1</v>
      </c>
    </row>
    <row r="2172" spans="1:15" x14ac:dyDescent="0.2">
      <c r="A2172" t="s">
        <v>4969</v>
      </c>
      <c r="B2172">
        <v>1</v>
      </c>
      <c r="D2172">
        <v>6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N2172">
        <v>1</v>
      </c>
      <c r="O2172">
        <v>1</v>
      </c>
    </row>
    <row r="2173" spans="1:15" x14ac:dyDescent="0.2">
      <c r="A2173" t="s">
        <v>9355</v>
      </c>
      <c r="B2173">
        <v>1</v>
      </c>
      <c r="C2173">
        <v>1</v>
      </c>
      <c r="D2173">
        <v>10</v>
      </c>
      <c r="F2173">
        <v>1</v>
      </c>
      <c r="G2173">
        <v>1</v>
      </c>
      <c r="H2173">
        <v>1</v>
      </c>
      <c r="I2173">
        <v>1</v>
      </c>
      <c r="N2173">
        <v>1</v>
      </c>
      <c r="O2173">
        <v>1</v>
      </c>
    </row>
    <row r="2174" spans="1:15" x14ac:dyDescent="0.2">
      <c r="A2174" t="s">
        <v>9275</v>
      </c>
      <c r="C2174">
        <v>1</v>
      </c>
      <c r="D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</row>
    <row r="2175" spans="1:15" x14ac:dyDescent="0.2">
      <c r="A2175" t="s">
        <v>7474</v>
      </c>
      <c r="B2175">
        <v>1</v>
      </c>
      <c r="C2175">
        <v>1</v>
      </c>
      <c r="D2175">
        <v>2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N2175">
        <v>1</v>
      </c>
      <c r="O2175">
        <v>1</v>
      </c>
    </row>
    <row r="2176" spans="1:15" x14ac:dyDescent="0.2">
      <c r="A2176" t="s">
        <v>9077</v>
      </c>
      <c r="C2176">
        <v>1</v>
      </c>
      <c r="D2176">
        <v>17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</row>
    <row r="2177" spans="1:15" x14ac:dyDescent="0.2">
      <c r="A2177" t="s">
        <v>3186</v>
      </c>
      <c r="B2177">
        <v>1</v>
      </c>
      <c r="C2177">
        <v>1</v>
      </c>
      <c r="D2177">
        <v>6</v>
      </c>
      <c r="F2177">
        <v>1</v>
      </c>
      <c r="G2177">
        <v>1</v>
      </c>
      <c r="N2177">
        <v>1</v>
      </c>
      <c r="O2177">
        <v>1</v>
      </c>
    </row>
    <row r="2178" spans="1:15" x14ac:dyDescent="0.2">
      <c r="A2178" t="s">
        <v>9440</v>
      </c>
      <c r="B2178">
        <v>1</v>
      </c>
      <c r="D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N2178">
        <v>1</v>
      </c>
      <c r="O2178">
        <v>1</v>
      </c>
    </row>
    <row r="2179" spans="1:15" x14ac:dyDescent="0.2">
      <c r="A2179" t="s">
        <v>10156</v>
      </c>
      <c r="D2179">
        <v>1</v>
      </c>
      <c r="E2179">
        <v>2</v>
      </c>
      <c r="I2179">
        <v>1</v>
      </c>
      <c r="J2179">
        <v>1</v>
      </c>
      <c r="K2179">
        <v>1</v>
      </c>
      <c r="L2179">
        <v>1</v>
      </c>
    </row>
    <row r="2180" spans="1:15" x14ac:dyDescent="0.2">
      <c r="A2180" t="s">
        <v>6575</v>
      </c>
      <c r="B2180">
        <v>1</v>
      </c>
      <c r="C2180">
        <v>1</v>
      </c>
      <c r="D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2</v>
      </c>
      <c r="N2180">
        <v>1</v>
      </c>
      <c r="O2180">
        <v>1</v>
      </c>
    </row>
    <row r="2181" spans="1:15" x14ac:dyDescent="0.2">
      <c r="A2181" t="s">
        <v>389</v>
      </c>
      <c r="B2181">
        <v>1</v>
      </c>
      <c r="C2181">
        <v>1</v>
      </c>
      <c r="D2181">
        <v>1</v>
      </c>
      <c r="F2181">
        <v>1</v>
      </c>
      <c r="G2181">
        <v>1</v>
      </c>
      <c r="H2181">
        <v>1</v>
      </c>
      <c r="M2181">
        <v>1</v>
      </c>
      <c r="N2181">
        <v>1</v>
      </c>
      <c r="O2181">
        <v>1</v>
      </c>
    </row>
    <row r="2182" spans="1:15" x14ac:dyDescent="0.2">
      <c r="A2182" t="s">
        <v>10172</v>
      </c>
      <c r="E2182">
        <v>5</v>
      </c>
    </row>
    <row r="2183" spans="1:15" x14ac:dyDescent="0.2">
      <c r="A2183" t="s">
        <v>2281</v>
      </c>
      <c r="B2183">
        <v>1</v>
      </c>
      <c r="C2183">
        <v>1</v>
      </c>
      <c r="D2183">
        <v>1</v>
      </c>
      <c r="F2183">
        <v>1</v>
      </c>
      <c r="M2183">
        <v>1</v>
      </c>
    </row>
    <row r="2184" spans="1:15" x14ac:dyDescent="0.2">
      <c r="A2184" t="s">
        <v>7066</v>
      </c>
      <c r="B2184">
        <v>1</v>
      </c>
      <c r="C2184">
        <v>1</v>
      </c>
      <c r="D2184">
        <v>5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N2184">
        <v>1</v>
      </c>
      <c r="O2184">
        <v>1</v>
      </c>
    </row>
    <row r="2185" spans="1:15" x14ac:dyDescent="0.2">
      <c r="A2185" t="s">
        <v>9694</v>
      </c>
      <c r="E2185">
        <v>5</v>
      </c>
    </row>
    <row r="2186" spans="1:15" x14ac:dyDescent="0.2">
      <c r="A2186" t="s">
        <v>9713</v>
      </c>
      <c r="C2186">
        <v>1</v>
      </c>
      <c r="D2186">
        <v>115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</row>
    <row r="2187" spans="1:15" x14ac:dyDescent="0.2">
      <c r="A2187" t="s">
        <v>3832</v>
      </c>
      <c r="E2187">
        <v>6</v>
      </c>
    </row>
    <row r="2188" spans="1:15" x14ac:dyDescent="0.2">
      <c r="A2188" t="s">
        <v>8799</v>
      </c>
      <c r="B2188">
        <v>1</v>
      </c>
      <c r="C2188">
        <v>1</v>
      </c>
      <c r="D2188">
        <v>1</v>
      </c>
      <c r="F2188">
        <v>1</v>
      </c>
      <c r="G2188">
        <v>1</v>
      </c>
      <c r="H2188">
        <v>1</v>
      </c>
      <c r="I2188">
        <v>1</v>
      </c>
      <c r="N2188">
        <v>1</v>
      </c>
      <c r="O2188">
        <v>1</v>
      </c>
    </row>
    <row r="2189" spans="1:15" x14ac:dyDescent="0.2">
      <c r="A2189" t="s">
        <v>8439</v>
      </c>
      <c r="B2189">
        <v>1</v>
      </c>
      <c r="D2189">
        <v>2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N2189">
        <v>1</v>
      </c>
      <c r="O2189">
        <v>1</v>
      </c>
    </row>
    <row r="2190" spans="1:15" x14ac:dyDescent="0.2">
      <c r="A2190" t="s">
        <v>6040</v>
      </c>
      <c r="B2190">
        <v>1</v>
      </c>
      <c r="D2190">
        <v>2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N2190">
        <v>1</v>
      </c>
      <c r="O2190">
        <v>1</v>
      </c>
    </row>
    <row r="2191" spans="1:15" x14ac:dyDescent="0.2">
      <c r="A2191" t="s">
        <v>9700</v>
      </c>
      <c r="C2191">
        <v>1</v>
      </c>
      <c r="D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</row>
    <row r="2192" spans="1:15" x14ac:dyDescent="0.2">
      <c r="A2192" t="s">
        <v>7237</v>
      </c>
      <c r="B2192">
        <v>1</v>
      </c>
      <c r="D2192">
        <v>2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N2192">
        <v>1</v>
      </c>
      <c r="O2192">
        <v>1</v>
      </c>
    </row>
    <row r="2193" spans="1:15" x14ac:dyDescent="0.2">
      <c r="A2193" t="s">
        <v>9020</v>
      </c>
      <c r="E2193">
        <v>5</v>
      </c>
    </row>
    <row r="2194" spans="1:15" x14ac:dyDescent="0.2">
      <c r="A2194" t="s">
        <v>9318</v>
      </c>
      <c r="B2194">
        <v>1</v>
      </c>
      <c r="D2194">
        <v>6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N2194">
        <v>1</v>
      </c>
      <c r="O2194">
        <v>1</v>
      </c>
    </row>
    <row r="2195" spans="1:15" x14ac:dyDescent="0.2">
      <c r="A2195" t="s">
        <v>9662</v>
      </c>
      <c r="C2195">
        <v>1</v>
      </c>
      <c r="D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</row>
    <row r="2196" spans="1:15" x14ac:dyDescent="0.2">
      <c r="A2196" t="s">
        <v>1484</v>
      </c>
      <c r="B2196">
        <v>1</v>
      </c>
      <c r="C2196">
        <v>1</v>
      </c>
      <c r="D2196">
        <v>8</v>
      </c>
      <c r="F2196">
        <v>1</v>
      </c>
      <c r="G2196">
        <v>1</v>
      </c>
      <c r="H2196">
        <v>1</v>
      </c>
      <c r="M2196">
        <v>1</v>
      </c>
      <c r="N2196">
        <v>1</v>
      </c>
      <c r="O2196">
        <v>1</v>
      </c>
    </row>
    <row r="2197" spans="1:15" x14ac:dyDescent="0.2">
      <c r="A2197" t="s">
        <v>5229</v>
      </c>
      <c r="B2197">
        <v>1</v>
      </c>
      <c r="C2197">
        <v>1</v>
      </c>
      <c r="D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N2197">
        <v>1</v>
      </c>
      <c r="O2197">
        <v>1</v>
      </c>
    </row>
    <row r="2198" spans="1:15" x14ac:dyDescent="0.2">
      <c r="A2198" t="s">
        <v>6751</v>
      </c>
      <c r="B2198">
        <v>1</v>
      </c>
      <c r="D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N2198">
        <v>1</v>
      </c>
      <c r="O2198">
        <v>1</v>
      </c>
    </row>
    <row r="2199" spans="1:15" x14ac:dyDescent="0.2">
      <c r="A2199" t="s">
        <v>3510</v>
      </c>
      <c r="B2199">
        <v>1</v>
      </c>
      <c r="D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N2199">
        <v>1</v>
      </c>
      <c r="O2199">
        <v>1</v>
      </c>
    </row>
    <row r="2200" spans="1:15" x14ac:dyDescent="0.2">
      <c r="A2200" t="s">
        <v>9770</v>
      </c>
      <c r="C2200">
        <v>1</v>
      </c>
      <c r="D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</row>
    <row r="2201" spans="1:15" x14ac:dyDescent="0.2">
      <c r="A2201" t="s">
        <v>4692</v>
      </c>
      <c r="B2201">
        <v>1</v>
      </c>
      <c r="C2201">
        <v>1</v>
      </c>
      <c r="D2201">
        <v>10</v>
      </c>
      <c r="F2201">
        <v>1</v>
      </c>
      <c r="M2201">
        <v>1</v>
      </c>
      <c r="N2201">
        <v>1</v>
      </c>
      <c r="O2201">
        <v>1</v>
      </c>
    </row>
    <row r="2202" spans="1:15" x14ac:dyDescent="0.2">
      <c r="A2202" t="s">
        <v>7559</v>
      </c>
      <c r="B2202">
        <v>1</v>
      </c>
      <c r="D2202">
        <v>2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N2202">
        <v>1</v>
      </c>
      <c r="O2202">
        <v>1</v>
      </c>
    </row>
    <row r="2203" spans="1:15" x14ac:dyDescent="0.2">
      <c r="A2203" t="s">
        <v>8801</v>
      </c>
      <c r="B2203">
        <v>1</v>
      </c>
      <c r="C2203">
        <v>2</v>
      </c>
      <c r="D2203">
        <v>13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N2203">
        <v>1</v>
      </c>
      <c r="O2203">
        <v>1</v>
      </c>
    </row>
    <row r="2204" spans="1:15" x14ac:dyDescent="0.2">
      <c r="A2204" t="s">
        <v>3336</v>
      </c>
      <c r="B2204">
        <v>1</v>
      </c>
      <c r="C2204">
        <v>1</v>
      </c>
      <c r="D2204">
        <v>6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</row>
    <row r="2205" spans="1:15" x14ac:dyDescent="0.2">
      <c r="A2205" t="s">
        <v>8126</v>
      </c>
      <c r="B2205">
        <v>1</v>
      </c>
      <c r="D2205">
        <v>5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N2205">
        <v>1</v>
      </c>
      <c r="O2205">
        <v>1</v>
      </c>
    </row>
    <row r="2206" spans="1:15" x14ac:dyDescent="0.2">
      <c r="A2206" t="s">
        <v>7042</v>
      </c>
      <c r="B2206">
        <v>1</v>
      </c>
      <c r="D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N2206">
        <v>1</v>
      </c>
      <c r="O2206">
        <v>1</v>
      </c>
    </row>
    <row r="2207" spans="1:15" x14ac:dyDescent="0.2">
      <c r="A2207" t="s">
        <v>6142</v>
      </c>
      <c r="B2207">
        <v>1</v>
      </c>
      <c r="C2207">
        <v>1</v>
      </c>
      <c r="D2207">
        <v>19</v>
      </c>
      <c r="F2207">
        <v>1</v>
      </c>
      <c r="G2207">
        <v>1</v>
      </c>
      <c r="N2207">
        <v>1</v>
      </c>
      <c r="O2207">
        <v>1</v>
      </c>
    </row>
    <row r="2208" spans="1:15" x14ac:dyDescent="0.2">
      <c r="A2208" t="s">
        <v>5849</v>
      </c>
      <c r="B2208">
        <v>1</v>
      </c>
      <c r="C2208">
        <v>1</v>
      </c>
      <c r="D2208">
        <v>4</v>
      </c>
      <c r="F2208">
        <v>1</v>
      </c>
      <c r="M2208">
        <v>1</v>
      </c>
    </row>
    <row r="2209" spans="1:15" x14ac:dyDescent="0.2">
      <c r="A2209" t="s">
        <v>9459</v>
      </c>
      <c r="B2209">
        <v>1</v>
      </c>
      <c r="D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N2209">
        <v>1</v>
      </c>
      <c r="O2209">
        <v>1</v>
      </c>
    </row>
    <row r="2210" spans="1:15" x14ac:dyDescent="0.2">
      <c r="A2210" t="s">
        <v>9391</v>
      </c>
      <c r="B2210">
        <v>1</v>
      </c>
      <c r="D2210">
        <v>4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N2210">
        <v>1</v>
      </c>
      <c r="O2210">
        <v>1</v>
      </c>
    </row>
    <row r="2211" spans="1:15" x14ac:dyDescent="0.2">
      <c r="A2211" t="s">
        <v>8453</v>
      </c>
      <c r="B2211">
        <v>1</v>
      </c>
      <c r="D2211">
        <v>6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N2211">
        <v>1</v>
      </c>
      <c r="O2211">
        <v>1</v>
      </c>
    </row>
    <row r="2212" spans="1:15" x14ac:dyDescent="0.2">
      <c r="A2212" t="s">
        <v>4662</v>
      </c>
      <c r="B2212">
        <v>1</v>
      </c>
      <c r="C2212">
        <v>1</v>
      </c>
      <c r="D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</row>
    <row r="2213" spans="1:15" x14ac:dyDescent="0.2">
      <c r="A2213" t="s">
        <v>1801</v>
      </c>
      <c r="B2213">
        <v>1</v>
      </c>
      <c r="C2213">
        <v>1</v>
      </c>
      <c r="D2213">
        <v>2</v>
      </c>
      <c r="F2213">
        <v>1</v>
      </c>
      <c r="M2213">
        <v>1</v>
      </c>
      <c r="N2213">
        <v>1</v>
      </c>
      <c r="O2213">
        <v>1</v>
      </c>
    </row>
    <row r="2214" spans="1:15" x14ac:dyDescent="0.2">
      <c r="A2214" t="s">
        <v>3342</v>
      </c>
      <c r="B2214">
        <v>1</v>
      </c>
      <c r="C2214">
        <v>1</v>
      </c>
      <c r="D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N2214">
        <v>1</v>
      </c>
      <c r="O2214">
        <v>1</v>
      </c>
    </row>
    <row r="2215" spans="1:15" x14ac:dyDescent="0.2">
      <c r="A2215" t="s">
        <v>9257</v>
      </c>
      <c r="B2215">
        <v>1</v>
      </c>
      <c r="C2215">
        <v>1</v>
      </c>
      <c r="D2215">
        <v>48</v>
      </c>
      <c r="E2215">
        <v>3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N2215">
        <v>1</v>
      </c>
      <c r="O2215">
        <v>1</v>
      </c>
    </row>
    <row r="2216" spans="1:15" x14ac:dyDescent="0.2">
      <c r="A2216" t="s">
        <v>7804</v>
      </c>
      <c r="E2216">
        <v>6</v>
      </c>
    </row>
    <row r="2217" spans="1:15" x14ac:dyDescent="0.2">
      <c r="A2217" t="s">
        <v>6211</v>
      </c>
      <c r="B2217">
        <v>1</v>
      </c>
      <c r="C2217">
        <v>1</v>
      </c>
      <c r="D2217">
        <v>6</v>
      </c>
      <c r="F2217">
        <v>1</v>
      </c>
      <c r="G2217">
        <v>1</v>
      </c>
      <c r="N2217">
        <v>1</v>
      </c>
      <c r="O2217">
        <v>1</v>
      </c>
    </row>
    <row r="2218" spans="1:15" x14ac:dyDescent="0.2">
      <c r="A2218" t="s">
        <v>755</v>
      </c>
      <c r="B2218">
        <v>1</v>
      </c>
      <c r="C2218">
        <v>1</v>
      </c>
      <c r="D2218">
        <v>12</v>
      </c>
      <c r="F2218">
        <v>1</v>
      </c>
      <c r="G2218">
        <v>1</v>
      </c>
      <c r="N2218">
        <v>1</v>
      </c>
      <c r="O2218">
        <v>1</v>
      </c>
    </row>
    <row r="2219" spans="1:15" x14ac:dyDescent="0.2">
      <c r="A2219" t="s">
        <v>9666</v>
      </c>
      <c r="B2219">
        <v>1</v>
      </c>
      <c r="D2219">
        <v>5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N2219">
        <v>1</v>
      </c>
      <c r="O2219">
        <v>1</v>
      </c>
    </row>
    <row r="2220" spans="1:15" x14ac:dyDescent="0.2">
      <c r="A2220" t="s">
        <v>5266</v>
      </c>
      <c r="B2220">
        <v>1</v>
      </c>
      <c r="C2220">
        <v>1</v>
      </c>
      <c r="D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N2220">
        <v>1</v>
      </c>
      <c r="O2220">
        <v>1</v>
      </c>
    </row>
    <row r="2221" spans="1:15" x14ac:dyDescent="0.2">
      <c r="A2221" t="s">
        <v>8820</v>
      </c>
      <c r="B2221">
        <v>1</v>
      </c>
      <c r="C2221">
        <v>1</v>
      </c>
      <c r="D2221">
        <v>34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N2221">
        <v>1</v>
      </c>
      <c r="O2221">
        <v>1</v>
      </c>
    </row>
    <row r="2222" spans="1:15" x14ac:dyDescent="0.2">
      <c r="A2222" t="s">
        <v>2114</v>
      </c>
      <c r="E2222">
        <v>5</v>
      </c>
    </row>
    <row r="2223" spans="1:15" x14ac:dyDescent="0.2">
      <c r="A2223" t="s">
        <v>3625</v>
      </c>
      <c r="B2223">
        <v>1</v>
      </c>
      <c r="C2223">
        <v>1</v>
      </c>
      <c r="D2223">
        <v>2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</row>
    <row r="2224" spans="1:15" x14ac:dyDescent="0.2">
      <c r="A2224" t="s">
        <v>7285</v>
      </c>
      <c r="B2224">
        <v>1</v>
      </c>
      <c r="C2224">
        <v>2</v>
      </c>
      <c r="D2224">
        <v>2</v>
      </c>
      <c r="F2224">
        <v>1</v>
      </c>
      <c r="G2224">
        <v>1</v>
      </c>
      <c r="H2224">
        <v>1</v>
      </c>
      <c r="I2224">
        <v>1</v>
      </c>
      <c r="J2224">
        <v>1</v>
      </c>
      <c r="N2224">
        <v>1</v>
      </c>
      <c r="O2224">
        <v>1</v>
      </c>
    </row>
    <row r="2225" spans="1:15" x14ac:dyDescent="0.2">
      <c r="A2225" t="s">
        <v>76</v>
      </c>
      <c r="B2225">
        <v>1</v>
      </c>
      <c r="C2225">
        <v>1</v>
      </c>
      <c r="D2225">
        <v>1</v>
      </c>
      <c r="F2225">
        <v>1</v>
      </c>
      <c r="G2225">
        <v>1</v>
      </c>
      <c r="H2225">
        <v>1</v>
      </c>
      <c r="M2225">
        <v>1</v>
      </c>
      <c r="N2225">
        <v>1</v>
      </c>
      <c r="O2225">
        <v>1</v>
      </c>
    </row>
    <row r="2226" spans="1:15" x14ac:dyDescent="0.2">
      <c r="A2226" t="s">
        <v>6708</v>
      </c>
      <c r="B2226">
        <v>1</v>
      </c>
      <c r="D2226">
        <v>6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N2226">
        <v>1</v>
      </c>
      <c r="O2226">
        <v>1</v>
      </c>
    </row>
    <row r="2227" spans="1:15" x14ac:dyDescent="0.2">
      <c r="A2227" t="s">
        <v>2269</v>
      </c>
      <c r="B2227">
        <v>1</v>
      </c>
      <c r="C2227">
        <v>1</v>
      </c>
      <c r="D2227">
        <v>1</v>
      </c>
      <c r="F2227">
        <v>1</v>
      </c>
      <c r="G2227">
        <v>1</v>
      </c>
      <c r="H2227">
        <v>1</v>
      </c>
      <c r="M2227">
        <v>1</v>
      </c>
      <c r="N2227">
        <v>1</v>
      </c>
      <c r="O2227">
        <v>1</v>
      </c>
    </row>
    <row r="2228" spans="1:15" x14ac:dyDescent="0.2">
      <c r="A2228" t="s">
        <v>4356</v>
      </c>
      <c r="B2228">
        <v>1</v>
      </c>
      <c r="C2228">
        <v>1</v>
      </c>
      <c r="D2228">
        <v>1</v>
      </c>
      <c r="F2228">
        <v>1</v>
      </c>
      <c r="G2228">
        <v>1</v>
      </c>
      <c r="N2228">
        <v>1</v>
      </c>
      <c r="O2228">
        <v>1</v>
      </c>
    </row>
    <row r="2229" spans="1:15" x14ac:dyDescent="0.2">
      <c r="A2229" t="s">
        <v>4261</v>
      </c>
      <c r="B2229">
        <v>1</v>
      </c>
      <c r="C2229">
        <v>1</v>
      </c>
      <c r="D2229">
        <v>6</v>
      </c>
      <c r="F2229">
        <v>1</v>
      </c>
      <c r="G2229">
        <v>1</v>
      </c>
      <c r="N2229">
        <v>1</v>
      </c>
      <c r="O2229">
        <v>1</v>
      </c>
    </row>
    <row r="2230" spans="1:15" x14ac:dyDescent="0.2">
      <c r="A2230" t="s">
        <v>6960</v>
      </c>
      <c r="B2230">
        <v>1</v>
      </c>
      <c r="C2230">
        <v>1</v>
      </c>
      <c r="D2230">
        <v>6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</row>
    <row r="2231" spans="1:15" x14ac:dyDescent="0.2">
      <c r="A2231" t="s">
        <v>7370</v>
      </c>
      <c r="E2231">
        <v>5</v>
      </c>
    </row>
    <row r="2232" spans="1:15" x14ac:dyDescent="0.2">
      <c r="A2232" t="s">
        <v>9728</v>
      </c>
      <c r="C2232">
        <v>1</v>
      </c>
      <c r="D2232">
        <v>4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M2232">
        <v>1</v>
      </c>
      <c r="N2232">
        <v>1</v>
      </c>
      <c r="O2232">
        <v>1</v>
      </c>
    </row>
    <row r="2233" spans="1:15" x14ac:dyDescent="0.2">
      <c r="A2233" t="s">
        <v>5117</v>
      </c>
      <c r="B2233">
        <v>1</v>
      </c>
      <c r="C2233">
        <v>1</v>
      </c>
      <c r="D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N2233">
        <v>1</v>
      </c>
      <c r="O2233">
        <v>1</v>
      </c>
    </row>
    <row r="2234" spans="1:15" x14ac:dyDescent="0.2">
      <c r="A2234" t="s">
        <v>10118</v>
      </c>
      <c r="D2234">
        <v>1</v>
      </c>
      <c r="E2234">
        <v>4</v>
      </c>
      <c r="K2234">
        <v>1</v>
      </c>
      <c r="L2234">
        <v>1</v>
      </c>
    </row>
    <row r="2235" spans="1:15" x14ac:dyDescent="0.2">
      <c r="A2235" t="s">
        <v>5008</v>
      </c>
      <c r="B2235">
        <v>1</v>
      </c>
      <c r="C2235">
        <v>1</v>
      </c>
      <c r="D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</row>
    <row r="2236" spans="1:15" x14ac:dyDescent="0.2">
      <c r="A2236" t="s">
        <v>5581</v>
      </c>
      <c r="B2236">
        <v>1</v>
      </c>
      <c r="C2236">
        <v>1</v>
      </c>
      <c r="D2236">
        <v>2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</row>
    <row r="2237" spans="1:15" x14ac:dyDescent="0.2">
      <c r="A2237" t="s">
        <v>5308</v>
      </c>
      <c r="B2237">
        <v>1</v>
      </c>
      <c r="C2237">
        <v>1</v>
      </c>
      <c r="D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</row>
    <row r="2238" spans="1:15" x14ac:dyDescent="0.2">
      <c r="A2238" t="s">
        <v>6702</v>
      </c>
      <c r="B2238">
        <v>1</v>
      </c>
      <c r="D2238">
        <v>2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N2238">
        <v>1</v>
      </c>
      <c r="O2238">
        <v>1</v>
      </c>
    </row>
    <row r="2239" spans="1:15" x14ac:dyDescent="0.2">
      <c r="A2239" t="s">
        <v>7378</v>
      </c>
      <c r="B2239">
        <v>1</v>
      </c>
      <c r="D2239">
        <v>7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N2239">
        <v>1</v>
      </c>
      <c r="O2239">
        <v>1</v>
      </c>
    </row>
    <row r="2240" spans="1:15" x14ac:dyDescent="0.2">
      <c r="A2240" t="s">
        <v>7476</v>
      </c>
      <c r="E2240">
        <v>5</v>
      </c>
    </row>
    <row r="2241" spans="1:15" x14ac:dyDescent="0.2">
      <c r="A2241" t="s">
        <v>2854</v>
      </c>
      <c r="B2241">
        <v>1</v>
      </c>
      <c r="D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N2241">
        <v>1</v>
      </c>
      <c r="O2241">
        <v>1</v>
      </c>
    </row>
    <row r="2242" spans="1:15" x14ac:dyDescent="0.2">
      <c r="A2242" t="s">
        <v>5253</v>
      </c>
      <c r="B2242">
        <v>1</v>
      </c>
      <c r="C2242">
        <v>1</v>
      </c>
      <c r="D2242">
        <v>4</v>
      </c>
      <c r="F2242">
        <v>1</v>
      </c>
      <c r="M2242">
        <v>1</v>
      </c>
    </row>
    <row r="2243" spans="1:15" x14ac:dyDescent="0.2">
      <c r="A2243" t="s">
        <v>6011</v>
      </c>
      <c r="B2243">
        <v>1</v>
      </c>
      <c r="C2243">
        <v>1</v>
      </c>
      <c r="D2243">
        <v>1</v>
      </c>
      <c r="F2243">
        <v>1</v>
      </c>
      <c r="M2243">
        <v>1</v>
      </c>
    </row>
    <row r="2244" spans="1:15" x14ac:dyDescent="0.2">
      <c r="A2244" t="s">
        <v>7380</v>
      </c>
      <c r="B2244">
        <v>1</v>
      </c>
      <c r="D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N2244">
        <v>1</v>
      </c>
      <c r="O2244">
        <v>1</v>
      </c>
    </row>
    <row r="2245" spans="1:15" x14ac:dyDescent="0.2">
      <c r="A2245" t="s">
        <v>10373</v>
      </c>
      <c r="E2245">
        <v>14</v>
      </c>
    </row>
    <row r="2246" spans="1:15" x14ac:dyDescent="0.2">
      <c r="A2246" t="s">
        <v>9283</v>
      </c>
      <c r="B2246">
        <v>1</v>
      </c>
      <c r="C2246">
        <v>1</v>
      </c>
      <c r="D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N2246">
        <v>1</v>
      </c>
      <c r="O2246">
        <v>1</v>
      </c>
    </row>
    <row r="2247" spans="1:15" x14ac:dyDescent="0.2">
      <c r="A2247" t="s">
        <v>995</v>
      </c>
      <c r="B2247">
        <v>1</v>
      </c>
      <c r="C2247">
        <v>1</v>
      </c>
      <c r="D2247">
        <v>8</v>
      </c>
      <c r="F2247">
        <v>1</v>
      </c>
      <c r="G2247">
        <v>1</v>
      </c>
      <c r="H2247">
        <v>1</v>
      </c>
      <c r="M2247">
        <v>1</v>
      </c>
      <c r="N2247">
        <v>1</v>
      </c>
      <c r="O2247">
        <v>1</v>
      </c>
    </row>
    <row r="2248" spans="1:15" x14ac:dyDescent="0.2">
      <c r="A2248" t="s">
        <v>9034</v>
      </c>
      <c r="B2248">
        <v>1</v>
      </c>
      <c r="D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N2248">
        <v>1</v>
      </c>
      <c r="O2248">
        <v>1</v>
      </c>
    </row>
    <row r="2249" spans="1:15" x14ac:dyDescent="0.2">
      <c r="A2249" t="s">
        <v>10375</v>
      </c>
      <c r="E2249">
        <v>5</v>
      </c>
    </row>
    <row r="2250" spans="1:15" x14ac:dyDescent="0.2">
      <c r="A2250" t="s">
        <v>9689</v>
      </c>
      <c r="B2250">
        <v>1</v>
      </c>
      <c r="D2250">
        <v>6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N2250">
        <v>1</v>
      </c>
      <c r="O2250">
        <v>1</v>
      </c>
    </row>
    <row r="2251" spans="1:15" x14ac:dyDescent="0.2">
      <c r="A2251" t="s">
        <v>2245</v>
      </c>
      <c r="B2251">
        <v>1</v>
      </c>
      <c r="C2251">
        <v>1</v>
      </c>
      <c r="D2251">
        <v>1</v>
      </c>
      <c r="F2251">
        <v>1</v>
      </c>
      <c r="G2251">
        <v>1</v>
      </c>
      <c r="H2251">
        <v>1</v>
      </c>
      <c r="M2251">
        <v>1</v>
      </c>
      <c r="N2251">
        <v>1</v>
      </c>
      <c r="O2251">
        <v>1</v>
      </c>
    </row>
    <row r="2252" spans="1:15" x14ac:dyDescent="0.2">
      <c r="A2252" t="s">
        <v>8526</v>
      </c>
      <c r="B2252">
        <v>1</v>
      </c>
      <c r="C2252">
        <v>1</v>
      </c>
      <c r="D2252">
        <v>1</v>
      </c>
      <c r="F2252">
        <v>1</v>
      </c>
      <c r="G2252">
        <v>1</v>
      </c>
      <c r="H2252">
        <v>1</v>
      </c>
      <c r="I2252">
        <v>1</v>
      </c>
      <c r="N2252">
        <v>1</v>
      </c>
      <c r="O2252">
        <v>1</v>
      </c>
    </row>
    <row r="2253" spans="1:15" x14ac:dyDescent="0.2">
      <c r="A2253" t="s">
        <v>9371</v>
      </c>
      <c r="B2253">
        <v>1</v>
      </c>
      <c r="C2253">
        <v>2</v>
      </c>
      <c r="D2253">
        <v>5</v>
      </c>
      <c r="F2253">
        <v>1</v>
      </c>
      <c r="G2253">
        <v>1</v>
      </c>
      <c r="H2253">
        <v>1</v>
      </c>
      <c r="I2253">
        <v>1</v>
      </c>
      <c r="J2253">
        <v>1</v>
      </c>
      <c r="N2253">
        <v>1</v>
      </c>
      <c r="O2253">
        <v>1</v>
      </c>
    </row>
    <row r="2254" spans="1:15" x14ac:dyDescent="0.2">
      <c r="A2254" t="s">
        <v>145</v>
      </c>
      <c r="B2254">
        <v>1</v>
      </c>
      <c r="C2254">
        <v>1</v>
      </c>
      <c r="D2254">
        <v>10</v>
      </c>
      <c r="F2254">
        <v>1</v>
      </c>
      <c r="G2254">
        <v>1</v>
      </c>
      <c r="N2254">
        <v>1</v>
      </c>
      <c r="O2254">
        <v>1</v>
      </c>
    </row>
    <row r="2255" spans="1:15" x14ac:dyDescent="0.2">
      <c r="A2255" t="s">
        <v>3803</v>
      </c>
      <c r="B2255">
        <v>1</v>
      </c>
      <c r="C2255">
        <v>1</v>
      </c>
      <c r="D2255">
        <v>6</v>
      </c>
      <c r="F2255">
        <v>1</v>
      </c>
      <c r="N2255">
        <v>1</v>
      </c>
    </row>
    <row r="2256" spans="1:15" x14ac:dyDescent="0.2">
      <c r="A2256" t="s">
        <v>6037</v>
      </c>
      <c r="B2256">
        <v>1</v>
      </c>
      <c r="C2256">
        <v>1</v>
      </c>
      <c r="D2256">
        <v>1</v>
      </c>
      <c r="F2256">
        <v>1</v>
      </c>
      <c r="M2256">
        <v>1</v>
      </c>
    </row>
    <row r="2257" spans="1:15" x14ac:dyDescent="0.2">
      <c r="A2257" t="s">
        <v>2790</v>
      </c>
      <c r="B2257">
        <v>1</v>
      </c>
      <c r="C2257">
        <v>1</v>
      </c>
      <c r="D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</row>
    <row r="2258" spans="1:15" x14ac:dyDescent="0.2">
      <c r="A2258" t="s">
        <v>3456</v>
      </c>
      <c r="E2258">
        <v>4</v>
      </c>
    </row>
    <row r="2259" spans="1:15" x14ac:dyDescent="0.2">
      <c r="A2259" t="s">
        <v>9489</v>
      </c>
      <c r="B2259">
        <v>1</v>
      </c>
      <c r="D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N2259">
        <v>1</v>
      </c>
      <c r="O2259">
        <v>1</v>
      </c>
    </row>
    <row r="2260" spans="1:15" x14ac:dyDescent="0.2">
      <c r="A2260" t="s">
        <v>9176</v>
      </c>
      <c r="D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</row>
    <row r="2261" spans="1:15" x14ac:dyDescent="0.2">
      <c r="A2261" t="s">
        <v>9950</v>
      </c>
      <c r="C2261">
        <v>1</v>
      </c>
      <c r="D2261">
        <v>114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</row>
    <row r="2262" spans="1:15" x14ac:dyDescent="0.2">
      <c r="A2262" t="s">
        <v>7205</v>
      </c>
      <c r="B2262">
        <v>1</v>
      </c>
      <c r="D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N2262">
        <v>1</v>
      </c>
      <c r="O2262">
        <v>1</v>
      </c>
    </row>
    <row r="2263" spans="1:15" x14ac:dyDescent="0.2">
      <c r="A2263" t="s">
        <v>6926</v>
      </c>
      <c r="B2263">
        <v>1</v>
      </c>
      <c r="C2263">
        <v>1</v>
      </c>
      <c r="D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</row>
    <row r="2264" spans="1:15" x14ac:dyDescent="0.2">
      <c r="A2264" t="s">
        <v>3945</v>
      </c>
      <c r="B2264">
        <v>1</v>
      </c>
      <c r="C2264">
        <v>1</v>
      </c>
      <c r="D2264">
        <v>1</v>
      </c>
      <c r="F2264">
        <v>1</v>
      </c>
      <c r="G2264">
        <v>1</v>
      </c>
      <c r="N2264">
        <v>1</v>
      </c>
      <c r="O2264">
        <v>1</v>
      </c>
    </row>
    <row r="2265" spans="1:15" x14ac:dyDescent="0.2">
      <c r="A2265" t="s">
        <v>8176</v>
      </c>
      <c r="B2265">
        <v>1</v>
      </c>
      <c r="D2265">
        <v>16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N2265">
        <v>1</v>
      </c>
      <c r="O2265">
        <v>1</v>
      </c>
    </row>
    <row r="2266" spans="1:15" x14ac:dyDescent="0.2">
      <c r="A2266" t="s">
        <v>5497</v>
      </c>
      <c r="B2266">
        <v>1</v>
      </c>
      <c r="C2266">
        <v>1</v>
      </c>
      <c r="D2266">
        <v>1</v>
      </c>
      <c r="F2266">
        <v>1</v>
      </c>
      <c r="G2266">
        <v>1</v>
      </c>
      <c r="N2266">
        <v>1</v>
      </c>
      <c r="O2266">
        <v>1</v>
      </c>
    </row>
    <row r="2267" spans="1:15" x14ac:dyDescent="0.2">
      <c r="A2267" t="s">
        <v>9338</v>
      </c>
      <c r="C2267">
        <v>1</v>
      </c>
      <c r="D2267">
        <v>13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</row>
    <row r="2268" spans="1:15" x14ac:dyDescent="0.2">
      <c r="A2268" t="s">
        <v>8128</v>
      </c>
      <c r="B2268">
        <v>1</v>
      </c>
      <c r="C2268">
        <v>2</v>
      </c>
      <c r="D2268">
        <v>1</v>
      </c>
      <c r="F2268">
        <v>1</v>
      </c>
      <c r="G2268">
        <v>1</v>
      </c>
      <c r="H2268">
        <v>1</v>
      </c>
      <c r="I2268">
        <v>1</v>
      </c>
      <c r="N2268">
        <v>1</v>
      </c>
      <c r="O2268">
        <v>1</v>
      </c>
    </row>
    <row r="2269" spans="1:15" x14ac:dyDescent="0.2">
      <c r="A2269" t="s">
        <v>5764</v>
      </c>
      <c r="B2269">
        <v>1</v>
      </c>
      <c r="D2269">
        <v>2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N2269">
        <v>1</v>
      </c>
      <c r="O2269">
        <v>1</v>
      </c>
    </row>
    <row r="2270" spans="1:15" x14ac:dyDescent="0.2">
      <c r="A2270" t="s">
        <v>4034</v>
      </c>
      <c r="B2270">
        <v>1</v>
      </c>
      <c r="C2270">
        <v>1</v>
      </c>
      <c r="D2270">
        <v>12</v>
      </c>
      <c r="E2270">
        <v>1</v>
      </c>
      <c r="F2270">
        <v>1</v>
      </c>
      <c r="G2270">
        <v>1</v>
      </c>
      <c r="H2270">
        <v>1</v>
      </c>
      <c r="I2270">
        <v>1</v>
      </c>
      <c r="N2270">
        <v>1</v>
      </c>
      <c r="O2270">
        <v>1</v>
      </c>
    </row>
    <row r="2271" spans="1:15" x14ac:dyDescent="0.2">
      <c r="A2271" t="s">
        <v>7320</v>
      </c>
      <c r="E2271">
        <v>5</v>
      </c>
    </row>
    <row r="2272" spans="1:15" x14ac:dyDescent="0.2">
      <c r="A2272" t="s">
        <v>8400</v>
      </c>
      <c r="B2272">
        <v>1</v>
      </c>
      <c r="D2272">
        <v>2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N2272">
        <v>1</v>
      </c>
      <c r="O2272">
        <v>1</v>
      </c>
    </row>
    <row r="2273" spans="1:15" x14ac:dyDescent="0.2">
      <c r="A2273" t="s">
        <v>4735</v>
      </c>
      <c r="B2273">
        <v>1</v>
      </c>
      <c r="D2273">
        <v>6</v>
      </c>
      <c r="F2273">
        <v>2</v>
      </c>
      <c r="G2273">
        <v>1</v>
      </c>
      <c r="H2273">
        <v>1</v>
      </c>
      <c r="M2273">
        <v>1</v>
      </c>
      <c r="N2273">
        <v>2</v>
      </c>
      <c r="O2273">
        <v>2</v>
      </c>
    </row>
    <row r="2274" spans="1:15" x14ac:dyDescent="0.2">
      <c r="A2274" t="s">
        <v>8744</v>
      </c>
      <c r="D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N2274">
        <v>1</v>
      </c>
      <c r="O2274">
        <v>1</v>
      </c>
    </row>
    <row r="2275" spans="1:15" x14ac:dyDescent="0.2">
      <c r="A2275" t="s">
        <v>1873</v>
      </c>
      <c r="B2275">
        <v>1</v>
      </c>
      <c r="C2275">
        <v>1</v>
      </c>
      <c r="D2275">
        <v>2</v>
      </c>
      <c r="F2275">
        <v>1</v>
      </c>
      <c r="G2275">
        <v>1</v>
      </c>
      <c r="H2275">
        <v>1</v>
      </c>
      <c r="M2275">
        <v>1</v>
      </c>
      <c r="N2275">
        <v>1</v>
      </c>
      <c r="O2275">
        <v>1</v>
      </c>
    </row>
    <row r="2276" spans="1:15" x14ac:dyDescent="0.2">
      <c r="A2276" t="s">
        <v>6349</v>
      </c>
      <c r="C2276">
        <v>1</v>
      </c>
      <c r="D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</row>
    <row r="2277" spans="1:15" x14ac:dyDescent="0.2">
      <c r="A2277" t="s">
        <v>8921</v>
      </c>
      <c r="C2277">
        <v>1</v>
      </c>
      <c r="D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</row>
    <row r="2278" spans="1:15" x14ac:dyDescent="0.2">
      <c r="A2278" t="s">
        <v>3962</v>
      </c>
      <c r="B2278">
        <v>1</v>
      </c>
      <c r="C2278">
        <v>1</v>
      </c>
      <c r="D2278">
        <v>19</v>
      </c>
      <c r="F2278">
        <v>1</v>
      </c>
      <c r="M2278">
        <v>1</v>
      </c>
      <c r="N2278">
        <v>1</v>
      </c>
      <c r="O2278">
        <v>1</v>
      </c>
    </row>
    <row r="2279" spans="1:15" x14ac:dyDescent="0.2">
      <c r="A2279" t="s">
        <v>236</v>
      </c>
      <c r="B2279">
        <v>1</v>
      </c>
      <c r="C2279">
        <v>1</v>
      </c>
      <c r="D2279">
        <v>1</v>
      </c>
      <c r="F2279">
        <v>1</v>
      </c>
      <c r="M2279">
        <v>1</v>
      </c>
      <c r="N2279">
        <v>1</v>
      </c>
      <c r="O2279">
        <v>1</v>
      </c>
    </row>
    <row r="2280" spans="1:15" x14ac:dyDescent="0.2">
      <c r="A2280" t="s">
        <v>7287</v>
      </c>
      <c r="B2280">
        <v>1</v>
      </c>
      <c r="D2280">
        <v>20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N2280">
        <v>1</v>
      </c>
      <c r="O2280">
        <v>1</v>
      </c>
    </row>
    <row r="2281" spans="1:15" x14ac:dyDescent="0.2">
      <c r="A2281" t="s">
        <v>10211</v>
      </c>
      <c r="D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</row>
    <row r="2282" spans="1:15" x14ac:dyDescent="0.2">
      <c r="A2282" t="s">
        <v>4863</v>
      </c>
      <c r="B2282">
        <v>1</v>
      </c>
      <c r="C2282">
        <v>1</v>
      </c>
      <c r="D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</row>
    <row r="2283" spans="1:15" x14ac:dyDescent="0.2">
      <c r="A2283" t="s">
        <v>3482</v>
      </c>
      <c r="B2283">
        <v>1</v>
      </c>
      <c r="C2283">
        <v>1</v>
      </c>
      <c r="D2283">
        <v>1</v>
      </c>
      <c r="F2283">
        <v>1</v>
      </c>
      <c r="G2283">
        <v>1</v>
      </c>
      <c r="N2283">
        <v>1</v>
      </c>
      <c r="O2283">
        <v>1</v>
      </c>
    </row>
    <row r="2284" spans="1:15" x14ac:dyDescent="0.2">
      <c r="A2284" t="s">
        <v>1448</v>
      </c>
      <c r="B2284">
        <v>1</v>
      </c>
      <c r="C2284">
        <v>1</v>
      </c>
      <c r="D2284">
        <v>2</v>
      </c>
      <c r="F2284">
        <v>1</v>
      </c>
      <c r="M2284">
        <v>1</v>
      </c>
      <c r="N2284">
        <v>1</v>
      </c>
      <c r="O2284">
        <v>1</v>
      </c>
    </row>
    <row r="2285" spans="1:15" x14ac:dyDescent="0.2">
      <c r="A2285" t="s">
        <v>9991</v>
      </c>
      <c r="D2285">
        <v>1</v>
      </c>
      <c r="E2285">
        <v>3</v>
      </c>
      <c r="K2285">
        <v>1</v>
      </c>
      <c r="L2285">
        <v>1</v>
      </c>
    </row>
    <row r="2286" spans="1:15" x14ac:dyDescent="0.2">
      <c r="A2286" t="s">
        <v>8534</v>
      </c>
      <c r="B2286">
        <v>1</v>
      </c>
      <c r="C2286">
        <v>2</v>
      </c>
      <c r="D2286">
        <v>17</v>
      </c>
      <c r="F2286">
        <v>1</v>
      </c>
      <c r="G2286">
        <v>1</v>
      </c>
      <c r="H2286">
        <v>1</v>
      </c>
      <c r="I2286">
        <v>1</v>
      </c>
      <c r="N2286">
        <v>1</v>
      </c>
      <c r="O2286">
        <v>1</v>
      </c>
    </row>
    <row r="2287" spans="1:15" x14ac:dyDescent="0.2">
      <c r="A2287" t="s">
        <v>9105</v>
      </c>
      <c r="B2287">
        <v>1</v>
      </c>
      <c r="D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N2287">
        <v>1</v>
      </c>
      <c r="O2287">
        <v>1</v>
      </c>
    </row>
    <row r="2288" spans="1:15" x14ac:dyDescent="0.2">
      <c r="A2288" t="s">
        <v>6532</v>
      </c>
      <c r="B2288">
        <v>1</v>
      </c>
      <c r="D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N2288">
        <v>1</v>
      </c>
      <c r="O2288">
        <v>1</v>
      </c>
    </row>
    <row r="2289" spans="1:15" x14ac:dyDescent="0.2">
      <c r="A2289" t="s">
        <v>6151</v>
      </c>
      <c r="C2289">
        <v>1</v>
      </c>
      <c r="D2289">
        <v>108</v>
      </c>
      <c r="E2289">
        <v>6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</row>
    <row r="2290" spans="1:15" x14ac:dyDescent="0.2">
      <c r="A2290" t="s">
        <v>2230</v>
      </c>
      <c r="E2290">
        <v>5</v>
      </c>
    </row>
    <row r="2291" spans="1:15" x14ac:dyDescent="0.2">
      <c r="A2291" t="s">
        <v>3576</v>
      </c>
      <c r="B2291">
        <v>1</v>
      </c>
      <c r="C2291">
        <v>1</v>
      </c>
      <c r="D2291">
        <v>6</v>
      </c>
      <c r="F2291">
        <v>1</v>
      </c>
      <c r="G2291">
        <v>1</v>
      </c>
      <c r="N2291">
        <v>1</v>
      </c>
      <c r="O2291">
        <v>1</v>
      </c>
    </row>
    <row r="2292" spans="1:15" x14ac:dyDescent="0.2">
      <c r="A2292" t="s">
        <v>4603</v>
      </c>
      <c r="B2292">
        <v>1</v>
      </c>
      <c r="D2292">
        <v>11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N2292">
        <v>1</v>
      </c>
      <c r="O2292">
        <v>1</v>
      </c>
    </row>
    <row r="2293" spans="1:15" x14ac:dyDescent="0.2">
      <c r="A2293" t="s">
        <v>9295</v>
      </c>
      <c r="B2293">
        <v>1</v>
      </c>
      <c r="C2293">
        <v>1</v>
      </c>
      <c r="D2293">
        <v>4</v>
      </c>
      <c r="E2293">
        <v>1</v>
      </c>
      <c r="F2293">
        <v>1</v>
      </c>
      <c r="M2293">
        <v>1</v>
      </c>
      <c r="N2293">
        <v>1</v>
      </c>
      <c r="O2293">
        <v>1</v>
      </c>
    </row>
    <row r="2294" spans="1:15" x14ac:dyDescent="0.2">
      <c r="A2294" t="s">
        <v>7167</v>
      </c>
      <c r="B2294">
        <v>1</v>
      </c>
      <c r="C2294">
        <v>1</v>
      </c>
      <c r="D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N2294">
        <v>1</v>
      </c>
      <c r="O2294">
        <v>1</v>
      </c>
    </row>
    <row r="2295" spans="1:15" x14ac:dyDescent="0.2">
      <c r="A2295" t="s">
        <v>9000</v>
      </c>
      <c r="B2295">
        <v>1</v>
      </c>
      <c r="D2295">
        <v>4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N2295">
        <v>1</v>
      </c>
      <c r="O2295">
        <v>1</v>
      </c>
    </row>
    <row r="2296" spans="1:15" x14ac:dyDescent="0.2">
      <c r="A2296" t="s">
        <v>9513</v>
      </c>
      <c r="C2296">
        <v>1</v>
      </c>
      <c r="D2296">
        <v>2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</row>
    <row r="2297" spans="1:15" x14ac:dyDescent="0.2">
      <c r="A2297" t="s">
        <v>5955</v>
      </c>
      <c r="B2297">
        <v>1</v>
      </c>
      <c r="C2297">
        <v>1</v>
      </c>
      <c r="D2297">
        <v>3</v>
      </c>
      <c r="F2297">
        <v>1</v>
      </c>
      <c r="M2297">
        <v>1</v>
      </c>
    </row>
    <row r="2298" spans="1:15" x14ac:dyDescent="0.2">
      <c r="A2298" t="s">
        <v>10385</v>
      </c>
      <c r="B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N2298">
        <v>1</v>
      </c>
      <c r="O2298">
        <v>1</v>
      </c>
    </row>
    <row r="2299" spans="1:15" x14ac:dyDescent="0.2">
      <c r="A2299" t="s">
        <v>6209</v>
      </c>
      <c r="B2299">
        <v>1</v>
      </c>
      <c r="C2299">
        <v>1</v>
      </c>
      <c r="D2299">
        <v>1</v>
      </c>
      <c r="F2299">
        <v>1</v>
      </c>
      <c r="G2299">
        <v>1</v>
      </c>
      <c r="N2299">
        <v>1</v>
      </c>
      <c r="O2299">
        <v>1</v>
      </c>
    </row>
    <row r="2300" spans="1:15" x14ac:dyDescent="0.2">
      <c r="A2300" t="s">
        <v>6149</v>
      </c>
      <c r="C2300">
        <v>1</v>
      </c>
      <c r="D2300">
        <v>7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M2300">
        <v>1</v>
      </c>
      <c r="N2300">
        <v>1</v>
      </c>
      <c r="O2300">
        <v>1</v>
      </c>
    </row>
    <row r="2301" spans="1:15" x14ac:dyDescent="0.2">
      <c r="A2301" t="s">
        <v>8180</v>
      </c>
      <c r="B2301">
        <v>1</v>
      </c>
      <c r="D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N2301">
        <v>1</v>
      </c>
      <c r="O2301">
        <v>1</v>
      </c>
    </row>
    <row r="2302" spans="1:15" x14ac:dyDescent="0.2">
      <c r="A2302" t="s">
        <v>7623</v>
      </c>
      <c r="E2302">
        <v>5</v>
      </c>
    </row>
    <row r="2303" spans="1:15" x14ac:dyDescent="0.2">
      <c r="A2303" t="s">
        <v>9960</v>
      </c>
      <c r="B2303">
        <v>1</v>
      </c>
      <c r="D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N2303">
        <v>1</v>
      </c>
      <c r="O2303">
        <v>1</v>
      </c>
    </row>
    <row r="2304" spans="1:15" x14ac:dyDescent="0.2">
      <c r="A2304" t="s">
        <v>6902</v>
      </c>
      <c r="B2304">
        <v>1</v>
      </c>
      <c r="C2304">
        <v>1</v>
      </c>
      <c r="D2304">
        <v>2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N2304">
        <v>1</v>
      </c>
      <c r="O2304">
        <v>1</v>
      </c>
    </row>
    <row r="2305" spans="1:15" x14ac:dyDescent="0.2">
      <c r="A2305" t="s">
        <v>7324</v>
      </c>
      <c r="B2305">
        <v>1</v>
      </c>
      <c r="D2305">
        <v>2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N2305">
        <v>1</v>
      </c>
      <c r="O2305">
        <v>1</v>
      </c>
    </row>
    <row r="2306" spans="1:15" x14ac:dyDescent="0.2">
      <c r="A2306" t="s">
        <v>9883</v>
      </c>
      <c r="C2306">
        <v>1</v>
      </c>
      <c r="D2306">
        <v>85</v>
      </c>
      <c r="E2306">
        <v>5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</row>
    <row r="2307" spans="1:15" x14ac:dyDescent="0.2">
      <c r="A2307" t="s">
        <v>9853</v>
      </c>
      <c r="B2307">
        <v>1</v>
      </c>
      <c r="C2307">
        <v>1</v>
      </c>
      <c r="D2307">
        <v>2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N2307">
        <v>1</v>
      </c>
      <c r="O2307">
        <v>1</v>
      </c>
    </row>
    <row r="2308" spans="1:15" x14ac:dyDescent="0.2">
      <c r="A2308" t="s">
        <v>9517</v>
      </c>
      <c r="C2308">
        <v>1</v>
      </c>
      <c r="D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</row>
    <row r="2309" spans="1:15" x14ac:dyDescent="0.2">
      <c r="A2309" t="s">
        <v>9415</v>
      </c>
      <c r="B2309">
        <v>1</v>
      </c>
      <c r="C2309">
        <v>1</v>
      </c>
      <c r="D2309">
        <v>19</v>
      </c>
      <c r="F2309">
        <v>1</v>
      </c>
      <c r="G2309">
        <v>1</v>
      </c>
      <c r="H2309">
        <v>1</v>
      </c>
      <c r="I2309">
        <v>1</v>
      </c>
      <c r="N2309">
        <v>1</v>
      </c>
      <c r="O2309">
        <v>1</v>
      </c>
    </row>
    <row r="2310" spans="1:15" x14ac:dyDescent="0.2">
      <c r="A2310" t="s">
        <v>7557</v>
      </c>
      <c r="E2310">
        <v>5</v>
      </c>
    </row>
    <row r="2311" spans="1:15" x14ac:dyDescent="0.2">
      <c r="A2311" t="s">
        <v>6171</v>
      </c>
      <c r="B2311">
        <v>1</v>
      </c>
      <c r="C2311">
        <v>1</v>
      </c>
      <c r="D2311">
        <v>8</v>
      </c>
      <c r="F2311">
        <v>1</v>
      </c>
      <c r="N2311">
        <v>1</v>
      </c>
    </row>
    <row r="2312" spans="1:15" x14ac:dyDescent="0.2">
      <c r="A2312" t="s">
        <v>8047</v>
      </c>
      <c r="B2312">
        <v>1</v>
      </c>
      <c r="C2312">
        <v>1</v>
      </c>
      <c r="D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N2312">
        <v>1</v>
      </c>
      <c r="O2312">
        <v>1</v>
      </c>
    </row>
    <row r="2313" spans="1:15" x14ac:dyDescent="0.2">
      <c r="A2313" t="s">
        <v>468</v>
      </c>
      <c r="B2313">
        <v>1</v>
      </c>
      <c r="C2313">
        <v>1</v>
      </c>
      <c r="D2313">
        <v>1</v>
      </c>
      <c r="F2313">
        <v>1</v>
      </c>
      <c r="G2313">
        <v>1</v>
      </c>
      <c r="H2313">
        <v>1</v>
      </c>
      <c r="M2313">
        <v>1</v>
      </c>
      <c r="N2313">
        <v>1</v>
      </c>
      <c r="O2313">
        <v>1</v>
      </c>
    </row>
    <row r="2314" spans="1:15" x14ac:dyDescent="0.2">
      <c r="A2314" t="s">
        <v>7396</v>
      </c>
      <c r="E2314">
        <v>5</v>
      </c>
    </row>
    <row r="2315" spans="1:15" x14ac:dyDescent="0.2">
      <c r="A2315" t="s">
        <v>5838</v>
      </c>
      <c r="C2315">
        <v>1</v>
      </c>
      <c r="D2315">
        <v>108</v>
      </c>
      <c r="E2315">
        <v>5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</row>
    <row r="2316" spans="1:15" x14ac:dyDescent="0.2">
      <c r="A2316" t="s">
        <v>5209</v>
      </c>
      <c r="E2316">
        <v>5</v>
      </c>
      <c r="L2316">
        <v>1</v>
      </c>
    </row>
    <row r="2317" spans="1:15" x14ac:dyDescent="0.2">
      <c r="A2317" t="s">
        <v>279</v>
      </c>
      <c r="B2317">
        <v>1</v>
      </c>
      <c r="C2317">
        <v>1</v>
      </c>
      <c r="D2317">
        <v>7</v>
      </c>
      <c r="F2317">
        <v>1</v>
      </c>
      <c r="G2317">
        <v>1</v>
      </c>
      <c r="N2317">
        <v>1</v>
      </c>
      <c r="O2317">
        <v>1</v>
      </c>
    </row>
    <row r="2318" spans="1:15" x14ac:dyDescent="0.2">
      <c r="A2318" t="s">
        <v>5165</v>
      </c>
      <c r="B2318">
        <v>1</v>
      </c>
      <c r="D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N2318">
        <v>1</v>
      </c>
      <c r="O2318">
        <v>1</v>
      </c>
    </row>
    <row r="2319" spans="1:15" x14ac:dyDescent="0.2">
      <c r="A2319" t="s">
        <v>6765</v>
      </c>
      <c r="C2319">
        <v>1</v>
      </c>
      <c r="D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</row>
    <row r="2320" spans="1:15" x14ac:dyDescent="0.2">
      <c r="A2320" t="s">
        <v>9467</v>
      </c>
      <c r="C2320">
        <v>1</v>
      </c>
      <c r="D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</row>
    <row r="2321" spans="1:15" x14ac:dyDescent="0.2">
      <c r="A2321" t="s">
        <v>8364</v>
      </c>
      <c r="B2321">
        <v>1</v>
      </c>
      <c r="D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N2321">
        <v>1</v>
      </c>
      <c r="O2321">
        <v>1</v>
      </c>
    </row>
    <row r="2322" spans="1:15" x14ac:dyDescent="0.2">
      <c r="A2322" t="s">
        <v>9877</v>
      </c>
      <c r="D2322">
        <v>1</v>
      </c>
      <c r="E2322">
        <v>3</v>
      </c>
      <c r="K2322">
        <v>1</v>
      </c>
      <c r="L2322">
        <v>1</v>
      </c>
    </row>
    <row r="2323" spans="1:15" x14ac:dyDescent="0.2">
      <c r="A2323" t="s">
        <v>9324</v>
      </c>
      <c r="B2323">
        <v>1</v>
      </c>
      <c r="D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N2323">
        <v>1</v>
      </c>
      <c r="O2323">
        <v>1</v>
      </c>
    </row>
    <row r="2324" spans="1:15" x14ac:dyDescent="0.2">
      <c r="A2324" t="s">
        <v>5805</v>
      </c>
      <c r="B2324">
        <v>1</v>
      </c>
      <c r="D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N2324">
        <v>1</v>
      </c>
      <c r="O2324">
        <v>1</v>
      </c>
    </row>
    <row r="2325" spans="1:15" x14ac:dyDescent="0.2">
      <c r="A2325" t="s">
        <v>8314</v>
      </c>
      <c r="B2325">
        <v>1</v>
      </c>
      <c r="D2325">
        <v>16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N2325">
        <v>1</v>
      </c>
      <c r="O2325">
        <v>1</v>
      </c>
    </row>
    <row r="2326" spans="1:15" x14ac:dyDescent="0.2">
      <c r="A2326" t="s">
        <v>8731</v>
      </c>
      <c r="B2326">
        <v>1</v>
      </c>
      <c r="D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N2326">
        <v>1</v>
      </c>
      <c r="O2326">
        <v>1</v>
      </c>
    </row>
    <row r="2327" spans="1:15" x14ac:dyDescent="0.2">
      <c r="A2327" t="s">
        <v>983</v>
      </c>
      <c r="B2327">
        <v>1</v>
      </c>
      <c r="C2327">
        <v>1</v>
      </c>
      <c r="D2327">
        <v>1</v>
      </c>
      <c r="F2327">
        <v>1</v>
      </c>
      <c r="G2327">
        <v>1</v>
      </c>
      <c r="H2327">
        <v>1</v>
      </c>
      <c r="M2327">
        <v>1</v>
      </c>
      <c r="N2327">
        <v>1</v>
      </c>
      <c r="O2327">
        <v>1</v>
      </c>
    </row>
    <row r="2328" spans="1:15" x14ac:dyDescent="0.2">
      <c r="A2328" t="s">
        <v>5791</v>
      </c>
      <c r="B2328">
        <v>1</v>
      </c>
      <c r="D2328">
        <v>5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N2328">
        <v>1</v>
      </c>
      <c r="O2328">
        <v>1</v>
      </c>
    </row>
    <row r="2329" spans="1:15" x14ac:dyDescent="0.2">
      <c r="A2329" t="s">
        <v>9401</v>
      </c>
      <c r="B2329">
        <v>1</v>
      </c>
      <c r="D2329">
        <v>3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N2329">
        <v>1</v>
      </c>
      <c r="O2329">
        <v>1</v>
      </c>
    </row>
    <row r="2330" spans="1:15" x14ac:dyDescent="0.2">
      <c r="A2330" t="s">
        <v>9589</v>
      </c>
      <c r="B2330">
        <v>1</v>
      </c>
      <c r="D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N2330">
        <v>1</v>
      </c>
      <c r="O2330">
        <v>1</v>
      </c>
    </row>
    <row r="2331" spans="1:15" x14ac:dyDescent="0.2">
      <c r="A2331" t="s">
        <v>6781</v>
      </c>
      <c r="B2331">
        <v>1</v>
      </c>
      <c r="D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N2331">
        <v>1</v>
      </c>
      <c r="O2331">
        <v>1</v>
      </c>
    </row>
    <row r="2332" spans="1:15" x14ac:dyDescent="0.2">
      <c r="A2332" t="s">
        <v>8914</v>
      </c>
      <c r="B2332">
        <v>1</v>
      </c>
      <c r="D2332">
        <v>3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N2332">
        <v>1</v>
      </c>
      <c r="O2332">
        <v>1</v>
      </c>
    </row>
    <row r="2333" spans="1:15" x14ac:dyDescent="0.2">
      <c r="A2333" t="s">
        <v>7048</v>
      </c>
      <c r="B2333">
        <v>1</v>
      </c>
      <c r="D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N2333">
        <v>1</v>
      </c>
      <c r="O2333">
        <v>1</v>
      </c>
    </row>
    <row r="2334" spans="1:15" x14ac:dyDescent="0.2">
      <c r="A2334" t="s">
        <v>7091</v>
      </c>
      <c r="E2334">
        <v>5</v>
      </c>
    </row>
    <row r="2335" spans="1:15" x14ac:dyDescent="0.2">
      <c r="A2335" t="s">
        <v>8353</v>
      </c>
      <c r="B2335">
        <v>1</v>
      </c>
      <c r="D2335">
        <v>17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N2335">
        <v>1</v>
      </c>
      <c r="O2335">
        <v>1</v>
      </c>
    </row>
    <row r="2336" spans="1:15" x14ac:dyDescent="0.2">
      <c r="A2336" t="s">
        <v>1490</v>
      </c>
      <c r="B2336">
        <v>1</v>
      </c>
      <c r="C2336">
        <v>1</v>
      </c>
      <c r="D2336">
        <v>1</v>
      </c>
      <c r="F2336">
        <v>1</v>
      </c>
      <c r="M2336">
        <v>1</v>
      </c>
    </row>
    <row r="2337" spans="1:15" x14ac:dyDescent="0.2">
      <c r="A2337" t="s">
        <v>10239</v>
      </c>
      <c r="D2337">
        <v>1</v>
      </c>
      <c r="E2337">
        <v>6</v>
      </c>
      <c r="I2337">
        <v>1</v>
      </c>
      <c r="J2337">
        <v>1</v>
      </c>
      <c r="K2337">
        <v>1</v>
      </c>
      <c r="L2337">
        <v>1</v>
      </c>
    </row>
    <row r="2338" spans="1:15" x14ac:dyDescent="0.2">
      <c r="A2338" t="s">
        <v>9353</v>
      </c>
      <c r="C2338">
        <v>1</v>
      </c>
      <c r="D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</row>
    <row r="2339" spans="1:15" x14ac:dyDescent="0.2">
      <c r="A2339" t="s">
        <v>7674</v>
      </c>
      <c r="B2339">
        <v>1</v>
      </c>
      <c r="C2339">
        <v>1</v>
      </c>
      <c r="D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N2339">
        <v>1</v>
      </c>
      <c r="O2339">
        <v>1</v>
      </c>
    </row>
    <row r="2340" spans="1:15" x14ac:dyDescent="0.2">
      <c r="A2340" t="s">
        <v>5366</v>
      </c>
      <c r="B2340">
        <v>1</v>
      </c>
      <c r="C2340">
        <v>1</v>
      </c>
      <c r="D2340">
        <v>5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N2340">
        <v>1</v>
      </c>
      <c r="O2340">
        <v>1</v>
      </c>
    </row>
    <row r="2341" spans="1:15" x14ac:dyDescent="0.2">
      <c r="A2341" t="s">
        <v>9069</v>
      </c>
      <c r="E2341">
        <v>15</v>
      </c>
    </row>
    <row r="2342" spans="1:15" x14ac:dyDescent="0.2">
      <c r="A2342" t="s">
        <v>2526</v>
      </c>
      <c r="B2342">
        <v>1</v>
      </c>
      <c r="C2342">
        <v>1</v>
      </c>
      <c r="D2342">
        <v>13</v>
      </c>
      <c r="F2342">
        <v>1</v>
      </c>
      <c r="G2342">
        <v>1</v>
      </c>
      <c r="N2342">
        <v>1</v>
      </c>
      <c r="O2342">
        <v>1</v>
      </c>
    </row>
    <row r="2343" spans="1:15" x14ac:dyDescent="0.2">
      <c r="A2343" t="s">
        <v>4881</v>
      </c>
      <c r="B2343">
        <v>1</v>
      </c>
      <c r="D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N2343">
        <v>1</v>
      </c>
      <c r="O2343">
        <v>1</v>
      </c>
    </row>
    <row r="2344" spans="1:15" x14ac:dyDescent="0.2">
      <c r="A2344" t="s">
        <v>2336</v>
      </c>
      <c r="B2344">
        <v>1</v>
      </c>
      <c r="C2344">
        <v>1</v>
      </c>
      <c r="D2344">
        <v>1</v>
      </c>
      <c r="F2344">
        <v>1</v>
      </c>
      <c r="G2344">
        <v>1</v>
      </c>
      <c r="N2344">
        <v>1</v>
      </c>
      <c r="O2344">
        <v>1</v>
      </c>
    </row>
    <row r="2345" spans="1:15" x14ac:dyDescent="0.2">
      <c r="A2345" t="s">
        <v>8327</v>
      </c>
      <c r="B2345">
        <v>1</v>
      </c>
      <c r="D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N2345">
        <v>1</v>
      </c>
      <c r="O2345">
        <v>1</v>
      </c>
    </row>
    <row r="2346" spans="1:15" x14ac:dyDescent="0.2">
      <c r="A2346" t="s">
        <v>5762</v>
      </c>
      <c r="C2346">
        <v>1</v>
      </c>
      <c r="D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</row>
    <row r="2347" spans="1:15" x14ac:dyDescent="0.2">
      <c r="A2347" t="s">
        <v>4569</v>
      </c>
      <c r="B2347">
        <v>1</v>
      </c>
      <c r="C2347">
        <v>1</v>
      </c>
      <c r="D2347">
        <v>9</v>
      </c>
      <c r="E2347">
        <v>1</v>
      </c>
      <c r="F2347">
        <v>1</v>
      </c>
      <c r="G2347">
        <v>1</v>
      </c>
      <c r="H2347">
        <v>1</v>
      </c>
      <c r="I2347">
        <v>1</v>
      </c>
      <c r="N2347">
        <v>1</v>
      </c>
      <c r="O2347">
        <v>1</v>
      </c>
    </row>
    <row r="2348" spans="1:15" x14ac:dyDescent="0.2">
      <c r="A2348" t="s">
        <v>9197</v>
      </c>
      <c r="D2348">
        <v>1</v>
      </c>
      <c r="G2348">
        <v>1</v>
      </c>
      <c r="H2348">
        <v>1</v>
      </c>
      <c r="I2348">
        <v>1</v>
      </c>
      <c r="J2348">
        <v>1</v>
      </c>
      <c r="K2348">
        <v>2</v>
      </c>
      <c r="L2348">
        <v>1</v>
      </c>
      <c r="M2348">
        <v>1</v>
      </c>
      <c r="N2348">
        <v>1</v>
      </c>
      <c r="O2348">
        <v>1</v>
      </c>
    </row>
    <row r="2349" spans="1:15" x14ac:dyDescent="0.2">
      <c r="A2349" t="s">
        <v>7184</v>
      </c>
      <c r="B2349">
        <v>1</v>
      </c>
      <c r="D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N2349">
        <v>1</v>
      </c>
      <c r="O2349">
        <v>1</v>
      </c>
    </row>
    <row r="2350" spans="1:15" x14ac:dyDescent="0.2">
      <c r="A2350" t="s">
        <v>9063</v>
      </c>
      <c r="C2350">
        <v>1</v>
      </c>
      <c r="D2350">
        <v>4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</row>
    <row r="2351" spans="1:15" x14ac:dyDescent="0.2">
      <c r="A2351" t="s">
        <v>8710</v>
      </c>
      <c r="E2351">
        <v>5</v>
      </c>
    </row>
    <row r="2352" spans="1:15" x14ac:dyDescent="0.2">
      <c r="A2352" t="s">
        <v>10350</v>
      </c>
      <c r="E2352">
        <v>5</v>
      </c>
    </row>
    <row r="2353" spans="1:15" x14ac:dyDescent="0.2">
      <c r="A2353" t="s">
        <v>1151</v>
      </c>
      <c r="B2353">
        <v>1</v>
      </c>
      <c r="C2353">
        <v>1</v>
      </c>
      <c r="D2353">
        <v>11</v>
      </c>
      <c r="F2353">
        <v>1</v>
      </c>
      <c r="N2353">
        <v>1</v>
      </c>
    </row>
    <row r="2354" spans="1:15" x14ac:dyDescent="0.2">
      <c r="A2354" t="s">
        <v>7028</v>
      </c>
      <c r="B2354">
        <v>1</v>
      </c>
      <c r="C2354">
        <v>1</v>
      </c>
      <c r="D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N2354">
        <v>1</v>
      </c>
      <c r="O2354">
        <v>1</v>
      </c>
    </row>
    <row r="2355" spans="1:15" x14ac:dyDescent="0.2">
      <c r="A2355" t="s">
        <v>6526</v>
      </c>
      <c r="C2355">
        <v>1</v>
      </c>
      <c r="D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</row>
    <row r="2356" spans="1:15" x14ac:dyDescent="0.2">
      <c r="A2356" t="s">
        <v>10261</v>
      </c>
      <c r="C2356">
        <v>1</v>
      </c>
      <c r="D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</row>
    <row r="2357" spans="1:15" x14ac:dyDescent="0.2">
      <c r="A2357" t="s">
        <v>6379</v>
      </c>
      <c r="B2357">
        <v>1</v>
      </c>
      <c r="C2357">
        <v>1</v>
      </c>
      <c r="D2357">
        <v>1</v>
      </c>
      <c r="F2357">
        <v>1</v>
      </c>
      <c r="G2357">
        <v>1</v>
      </c>
      <c r="N2357">
        <v>1</v>
      </c>
      <c r="O2357">
        <v>1</v>
      </c>
    </row>
    <row r="2358" spans="1:15" x14ac:dyDescent="0.2">
      <c r="A2358" t="s">
        <v>9146</v>
      </c>
      <c r="C2358">
        <v>1</v>
      </c>
      <c r="D2358">
        <v>3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</row>
    <row r="2359" spans="1:15" x14ac:dyDescent="0.2">
      <c r="A2359" t="s">
        <v>7902</v>
      </c>
      <c r="B2359">
        <v>1</v>
      </c>
      <c r="C2359">
        <v>1</v>
      </c>
      <c r="D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</row>
    <row r="2360" spans="1:15" x14ac:dyDescent="0.2">
      <c r="A2360" t="s">
        <v>9465</v>
      </c>
      <c r="B2360">
        <v>1</v>
      </c>
      <c r="D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N2360">
        <v>1</v>
      </c>
      <c r="O2360">
        <v>1</v>
      </c>
    </row>
    <row r="2361" spans="1:15" x14ac:dyDescent="0.2">
      <c r="A2361" t="s">
        <v>8512</v>
      </c>
      <c r="B2361">
        <v>1</v>
      </c>
      <c r="C2361">
        <v>1</v>
      </c>
      <c r="D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N2361">
        <v>1</v>
      </c>
      <c r="O2361">
        <v>1</v>
      </c>
    </row>
    <row r="2362" spans="1:15" x14ac:dyDescent="0.2">
      <c r="A2362" t="s">
        <v>2022</v>
      </c>
      <c r="E2362">
        <v>5</v>
      </c>
    </row>
    <row r="2363" spans="1:15" x14ac:dyDescent="0.2">
      <c r="A2363" t="s">
        <v>588</v>
      </c>
      <c r="B2363">
        <v>1</v>
      </c>
      <c r="C2363">
        <v>1</v>
      </c>
      <c r="D2363">
        <v>1</v>
      </c>
      <c r="F2363">
        <v>1</v>
      </c>
      <c r="M2363">
        <v>1</v>
      </c>
      <c r="N2363">
        <v>1</v>
      </c>
      <c r="O2363">
        <v>1</v>
      </c>
    </row>
    <row r="2364" spans="1:15" x14ac:dyDescent="0.2">
      <c r="A2364" t="s">
        <v>3903</v>
      </c>
      <c r="B2364">
        <v>1</v>
      </c>
      <c r="D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N2364">
        <v>1</v>
      </c>
      <c r="O2364">
        <v>1</v>
      </c>
    </row>
    <row r="2365" spans="1:15" x14ac:dyDescent="0.2">
      <c r="A2365" t="s">
        <v>9081</v>
      </c>
      <c r="B2365">
        <v>1</v>
      </c>
      <c r="D2365">
        <v>2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N2365">
        <v>1</v>
      </c>
      <c r="O2365">
        <v>1</v>
      </c>
    </row>
    <row r="2366" spans="1:15" x14ac:dyDescent="0.2">
      <c r="A2366" t="s">
        <v>4297</v>
      </c>
      <c r="B2366">
        <v>1</v>
      </c>
      <c r="C2366">
        <v>1</v>
      </c>
      <c r="D2366">
        <v>1</v>
      </c>
      <c r="F2366">
        <v>1</v>
      </c>
      <c r="G2366">
        <v>1</v>
      </c>
      <c r="H2366">
        <v>1</v>
      </c>
      <c r="I2366">
        <v>1</v>
      </c>
      <c r="N2366">
        <v>1</v>
      </c>
      <c r="O2366">
        <v>1</v>
      </c>
    </row>
    <row r="2367" spans="1:15" x14ac:dyDescent="0.2">
      <c r="A2367" t="s">
        <v>3594</v>
      </c>
      <c r="B2367">
        <v>1</v>
      </c>
      <c r="C2367">
        <v>1</v>
      </c>
      <c r="D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N2367">
        <v>1</v>
      </c>
      <c r="O2367">
        <v>1</v>
      </c>
    </row>
    <row r="2368" spans="1:15" x14ac:dyDescent="0.2">
      <c r="A2368" t="s">
        <v>6992</v>
      </c>
      <c r="B2368">
        <v>1</v>
      </c>
      <c r="D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N2368">
        <v>1</v>
      </c>
      <c r="O2368">
        <v>1</v>
      </c>
    </row>
    <row r="2369" spans="1:15" x14ac:dyDescent="0.2">
      <c r="A2369" t="s">
        <v>1795</v>
      </c>
      <c r="B2369">
        <v>1</v>
      </c>
      <c r="C2369">
        <v>1</v>
      </c>
      <c r="D2369">
        <v>10</v>
      </c>
      <c r="F2369">
        <v>1</v>
      </c>
      <c r="G2369">
        <v>1</v>
      </c>
      <c r="N2369">
        <v>1</v>
      </c>
      <c r="O2369">
        <v>1</v>
      </c>
    </row>
    <row r="2370" spans="1:15" x14ac:dyDescent="0.2">
      <c r="A2370" t="s">
        <v>9778</v>
      </c>
      <c r="C2370">
        <v>1</v>
      </c>
      <c r="D2370">
        <v>5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</row>
    <row r="2371" spans="1:15" x14ac:dyDescent="0.2">
      <c r="A2371" t="s">
        <v>5324</v>
      </c>
      <c r="B2371">
        <v>1</v>
      </c>
      <c r="D2371">
        <v>10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N2371">
        <v>1</v>
      </c>
      <c r="O2371">
        <v>1</v>
      </c>
    </row>
    <row r="2372" spans="1:15" x14ac:dyDescent="0.2">
      <c r="A2372" t="s">
        <v>10330</v>
      </c>
      <c r="E2372">
        <v>5</v>
      </c>
    </row>
    <row r="2373" spans="1:15" x14ac:dyDescent="0.2">
      <c r="A2373" t="s">
        <v>7344</v>
      </c>
      <c r="B2373">
        <v>1</v>
      </c>
      <c r="D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N2373">
        <v>1</v>
      </c>
      <c r="O2373">
        <v>1</v>
      </c>
    </row>
    <row r="2374" spans="1:15" x14ac:dyDescent="0.2">
      <c r="A2374" t="s">
        <v>1592</v>
      </c>
      <c r="B2374">
        <v>1</v>
      </c>
      <c r="C2374">
        <v>1</v>
      </c>
      <c r="D2374">
        <v>1</v>
      </c>
      <c r="F2374">
        <v>1</v>
      </c>
      <c r="G2374">
        <v>1</v>
      </c>
      <c r="N2374">
        <v>1</v>
      </c>
      <c r="O2374">
        <v>1</v>
      </c>
    </row>
    <row r="2375" spans="1:15" x14ac:dyDescent="0.2">
      <c r="A2375" t="s">
        <v>9910</v>
      </c>
      <c r="E2375">
        <v>5</v>
      </c>
      <c r="L2375">
        <v>1</v>
      </c>
    </row>
    <row r="2376" spans="1:15" x14ac:dyDescent="0.2">
      <c r="A2376" t="s">
        <v>6387</v>
      </c>
      <c r="B2376">
        <v>1</v>
      </c>
      <c r="C2376">
        <v>1</v>
      </c>
      <c r="D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M2376">
        <v>1</v>
      </c>
      <c r="N2376">
        <v>1</v>
      </c>
      <c r="O2376">
        <v>1</v>
      </c>
    </row>
    <row r="2377" spans="1:15" x14ac:dyDescent="0.2">
      <c r="A2377" t="s">
        <v>672</v>
      </c>
      <c r="B2377">
        <v>1</v>
      </c>
      <c r="C2377">
        <v>1</v>
      </c>
      <c r="D2377">
        <v>1</v>
      </c>
      <c r="F2377">
        <v>1</v>
      </c>
      <c r="G2377">
        <v>1</v>
      </c>
      <c r="N2377">
        <v>1</v>
      </c>
      <c r="O2377">
        <v>1</v>
      </c>
    </row>
    <row r="2378" spans="1:15" x14ac:dyDescent="0.2">
      <c r="A2378" t="s">
        <v>3689</v>
      </c>
      <c r="B2378">
        <v>1</v>
      </c>
      <c r="C2378">
        <v>2</v>
      </c>
      <c r="D2378">
        <v>9</v>
      </c>
      <c r="F2378">
        <v>1</v>
      </c>
      <c r="G2378">
        <v>1</v>
      </c>
      <c r="H2378">
        <v>1</v>
      </c>
      <c r="I2378">
        <v>1</v>
      </c>
      <c r="N2378">
        <v>1</v>
      </c>
      <c r="O2378">
        <v>1</v>
      </c>
    </row>
    <row r="2379" spans="1:15" x14ac:dyDescent="0.2">
      <c r="A2379" t="s">
        <v>6930</v>
      </c>
      <c r="B2379">
        <v>1</v>
      </c>
      <c r="C2379">
        <v>1</v>
      </c>
      <c r="D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N2379">
        <v>1</v>
      </c>
      <c r="O2379">
        <v>1</v>
      </c>
    </row>
    <row r="2380" spans="1:15" x14ac:dyDescent="0.2">
      <c r="A2380" t="s">
        <v>9708</v>
      </c>
      <c r="C2380">
        <v>1</v>
      </c>
      <c r="D2380">
        <v>300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</row>
    <row r="2381" spans="1:15" x14ac:dyDescent="0.2">
      <c r="A2381" t="s">
        <v>8012</v>
      </c>
      <c r="B2381">
        <v>1</v>
      </c>
      <c r="D2381">
        <v>5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N2381">
        <v>1</v>
      </c>
      <c r="O2381">
        <v>1</v>
      </c>
    </row>
    <row r="2382" spans="1:15" x14ac:dyDescent="0.2">
      <c r="A2382" t="s">
        <v>10050</v>
      </c>
      <c r="D2382">
        <v>1</v>
      </c>
      <c r="E2382">
        <v>2</v>
      </c>
      <c r="I2382">
        <v>1</v>
      </c>
      <c r="J2382">
        <v>1</v>
      </c>
      <c r="K2382">
        <v>1</v>
      </c>
      <c r="L2382">
        <v>1</v>
      </c>
    </row>
    <row r="2383" spans="1:15" x14ac:dyDescent="0.2">
      <c r="A2383" t="s">
        <v>413</v>
      </c>
      <c r="E2383">
        <v>14</v>
      </c>
    </row>
    <row r="2384" spans="1:15" x14ac:dyDescent="0.2">
      <c r="A2384" t="s">
        <v>7173</v>
      </c>
      <c r="B2384">
        <v>1</v>
      </c>
      <c r="C2384">
        <v>1</v>
      </c>
      <c r="D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</row>
    <row r="2385" spans="1:15" x14ac:dyDescent="0.2">
      <c r="A2385" t="s">
        <v>9999</v>
      </c>
      <c r="D2385">
        <v>1</v>
      </c>
      <c r="E2385">
        <v>3</v>
      </c>
      <c r="K2385">
        <v>1</v>
      </c>
      <c r="L2385">
        <v>1</v>
      </c>
    </row>
    <row r="2386" spans="1:15" x14ac:dyDescent="0.2">
      <c r="A2386" t="s">
        <v>1897</v>
      </c>
      <c r="B2386">
        <v>1</v>
      </c>
      <c r="C2386">
        <v>1</v>
      </c>
      <c r="D2386">
        <v>1</v>
      </c>
      <c r="F2386">
        <v>1</v>
      </c>
      <c r="M2386">
        <v>1</v>
      </c>
      <c r="N2386">
        <v>1</v>
      </c>
      <c r="O2386">
        <v>1</v>
      </c>
    </row>
    <row r="2387" spans="1:15" x14ac:dyDescent="0.2">
      <c r="A2387" t="s">
        <v>6059</v>
      </c>
      <c r="B2387">
        <v>1</v>
      </c>
      <c r="D2387">
        <v>5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N2387">
        <v>1</v>
      </c>
      <c r="O2387">
        <v>1</v>
      </c>
    </row>
    <row r="2388" spans="1:15" x14ac:dyDescent="0.2">
      <c r="A2388" t="s">
        <v>4833</v>
      </c>
      <c r="B2388">
        <v>1</v>
      </c>
      <c r="C2388">
        <v>1</v>
      </c>
      <c r="D2388">
        <v>22</v>
      </c>
      <c r="F2388">
        <v>1</v>
      </c>
      <c r="G2388">
        <v>1</v>
      </c>
      <c r="N2388">
        <v>1</v>
      </c>
      <c r="O2388">
        <v>1</v>
      </c>
    </row>
    <row r="2389" spans="1:15" x14ac:dyDescent="0.2">
      <c r="A2389" t="s">
        <v>6970</v>
      </c>
      <c r="B2389">
        <v>1</v>
      </c>
      <c r="C2389">
        <v>1</v>
      </c>
      <c r="D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N2389">
        <v>1</v>
      </c>
      <c r="O2389">
        <v>1</v>
      </c>
    </row>
    <row r="2390" spans="1:15" x14ac:dyDescent="0.2">
      <c r="A2390" t="s">
        <v>1502</v>
      </c>
      <c r="B2390">
        <v>1</v>
      </c>
      <c r="C2390">
        <v>1</v>
      </c>
      <c r="D2390">
        <v>1</v>
      </c>
      <c r="F2390">
        <v>1</v>
      </c>
      <c r="G2390">
        <v>1</v>
      </c>
      <c r="H2390">
        <v>1</v>
      </c>
      <c r="M2390">
        <v>1</v>
      </c>
      <c r="N2390">
        <v>1</v>
      </c>
      <c r="O2390">
        <v>1</v>
      </c>
    </row>
    <row r="2391" spans="1:15" x14ac:dyDescent="0.2">
      <c r="A2391" t="s">
        <v>6281</v>
      </c>
      <c r="B2391">
        <v>1</v>
      </c>
      <c r="D2391">
        <v>5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N2391">
        <v>1</v>
      </c>
      <c r="O2391">
        <v>1</v>
      </c>
    </row>
    <row r="2392" spans="1:15" x14ac:dyDescent="0.2">
      <c r="A2392" t="s">
        <v>4530</v>
      </c>
      <c r="B2392">
        <v>1</v>
      </c>
      <c r="C2392">
        <v>1</v>
      </c>
      <c r="D2392">
        <v>19</v>
      </c>
      <c r="F2392">
        <v>1</v>
      </c>
      <c r="G2392">
        <v>1</v>
      </c>
      <c r="N2392">
        <v>1</v>
      </c>
      <c r="O2392">
        <v>1</v>
      </c>
    </row>
    <row r="2393" spans="1:15" x14ac:dyDescent="0.2">
      <c r="A2393" t="s">
        <v>7491</v>
      </c>
      <c r="B2393">
        <v>1</v>
      </c>
      <c r="D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N2393">
        <v>1</v>
      </c>
      <c r="O2393">
        <v>1</v>
      </c>
    </row>
    <row r="2394" spans="1:15" x14ac:dyDescent="0.2">
      <c r="A2394" t="s">
        <v>9241</v>
      </c>
      <c r="D2394">
        <v>1</v>
      </c>
      <c r="G2394">
        <v>1</v>
      </c>
      <c r="H2394">
        <v>1</v>
      </c>
      <c r="I2394">
        <v>1</v>
      </c>
      <c r="J2394">
        <v>1</v>
      </c>
      <c r="K2394">
        <v>2</v>
      </c>
      <c r="L2394">
        <v>2</v>
      </c>
    </row>
    <row r="2395" spans="1:15" x14ac:dyDescent="0.2">
      <c r="A2395" t="s">
        <v>4148</v>
      </c>
      <c r="B2395">
        <v>1</v>
      </c>
      <c r="C2395">
        <v>1</v>
      </c>
      <c r="D2395">
        <v>1</v>
      </c>
      <c r="F2395">
        <v>1</v>
      </c>
      <c r="G2395">
        <v>1</v>
      </c>
      <c r="H2395">
        <v>1</v>
      </c>
      <c r="N2395">
        <v>1</v>
      </c>
      <c r="O2395">
        <v>1</v>
      </c>
    </row>
    <row r="2396" spans="1:15" x14ac:dyDescent="0.2">
      <c r="A2396" t="s">
        <v>6920</v>
      </c>
      <c r="B2396">
        <v>1</v>
      </c>
      <c r="D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N2396">
        <v>1</v>
      </c>
      <c r="O2396">
        <v>1</v>
      </c>
    </row>
    <row r="2397" spans="1:15" x14ac:dyDescent="0.2">
      <c r="A2397" t="s">
        <v>2538</v>
      </c>
      <c r="B2397">
        <v>1</v>
      </c>
      <c r="C2397">
        <v>1</v>
      </c>
      <c r="D2397">
        <v>1</v>
      </c>
      <c r="F2397">
        <v>1</v>
      </c>
      <c r="N2397">
        <v>1</v>
      </c>
    </row>
    <row r="2398" spans="1:15" x14ac:dyDescent="0.2">
      <c r="A2398" t="s">
        <v>3218</v>
      </c>
      <c r="B2398">
        <v>1</v>
      </c>
      <c r="C2398">
        <v>1</v>
      </c>
      <c r="D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N2398">
        <v>1</v>
      </c>
      <c r="O2398">
        <v>1</v>
      </c>
    </row>
    <row r="2399" spans="1:15" x14ac:dyDescent="0.2">
      <c r="A2399" t="s">
        <v>8785</v>
      </c>
      <c r="B2399">
        <v>1</v>
      </c>
      <c r="D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N2399">
        <v>1</v>
      </c>
      <c r="O2399">
        <v>1</v>
      </c>
    </row>
    <row r="2400" spans="1:15" x14ac:dyDescent="0.2">
      <c r="A2400" t="s">
        <v>6998</v>
      </c>
      <c r="B2400">
        <v>1</v>
      </c>
      <c r="C2400">
        <v>1</v>
      </c>
      <c r="D2400">
        <v>2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N2400">
        <v>1</v>
      </c>
      <c r="O2400">
        <v>1</v>
      </c>
    </row>
    <row r="2401" spans="1:15" x14ac:dyDescent="0.2">
      <c r="A2401" t="s">
        <v>2986</v>
      </c>
      <c r="C2401">
        <v>1</v>
      </c>
      <c r="D2401">
        <v>6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</row>
    <row r="2402" spans="1:15" x14ac:dyDescent="0.2">
      <c r="A2402" t="s">
        <v>8524</v>
      </c>
      <c r="B2402">
        <v>1</v>
      </c>
      <c r="C2402">
        <v>1</v>
      </c>
      <c r="D2402">
        <v>1</v>
      </c>
      <c r="F2402">
        <v>1</v>
      </c>
      <c r="G2402">
        <v>1</v>
      </c>
      <c r="H2402">
        <v>1</v>
      </c>
      <c r="I2402">
        <v>1</v>
      </c>
      <c r="N2402">
        <v>1</v>
      </c>
      <c r="O2402">
        <v>1</v>
      </c>
    </row>
    <row r="2403" spans="1:15" x14ac:dyDescent="0.2">
      <c r="A2403" t="s">
        <v>7538</v>
      </c>
      <c r="B2403">
        <v>1</v>
      </c>
      <c r="D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N2403">
        <v>1</v>
      </c>
      <c r="O2403">
        <v>1</v>
      </c>
    </row>
    <row r="2404" spans="1:15" x14ac:dyDescent="0.2">
      <c r="A2404" t="s">
        <v>6667</v>
      </c>
      <c r="B2404">
        <v>1</v>
      </c>
      <c r="D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N2404">
        <v>1</v>
      </c>
      <c r="O2404">
        <v>1</v>
      </c>
    </row>
    <row r="2405" spans="1:15" x14ac:dyDescent="0.2">
      <c r="A2405" t="s">
        <v>1436</v>
      </c>
      <c r="B2405">
        <v>1</v>
      </c>
      <c r="C2405">
        <v>1</v>
      </c>
      <c r="D2405">
        <v>1</v>
      </c>
      <c r="F2405">
        <v>1</v>
      </c>
      <c r="M2405">
        <v>1</v>
      </c>
    </row>
    <row r="2406" spans="1:15" x14ac:dyDescent="0.2">
      <c r="A2406" t="s">
        <v>2658</v>
      </c>
      <c r="B2406">
        <v>1</v>
      </c>
      <c r="D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N2406">
        <v>1</v>
      </c>
      <c r="O2406">
        <v>1</v>
      </c>
    </row>
    <row r="2407" spans="1:15" x14ac:dyDescent="0.2">
      <c r="A2407" t="s">
        <v>6862</v>
      </c>
      <c r="C2407">
        <v>1</v>
      </c>
      <c r="D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</row>
    <row r="2408" spans="1:15" x14ac:dyDescent="0.2">
      <c r="A2408" t="s">
        <v>6854</v>
      </c>
      <c r="B2408">
        <v>1</v>
      </c>
      <c r="D2408">
        <v>5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N2408">
        <v>1</v>
      </c>
      <c r="O2408">
        <v>1</v>
      </c>
    </row>
    <row r="2409" spans="1:15" x14ac:dyDescent="0.2">
      <c r="A2409" t="s">
        <v>9006</v>
      </c>
      <c r="B2409">
        <v>1</v>
      </c>
      <c r="C2409">
        <v>1</v>
      </c>
      <c r="D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N2409">
        <v>1</v>
      </c>
      <c r="O2409">
        <v>1</v>
      </c>
    </row>
    <row r="2410" spans="1:15" x14ac:dyDescent="0.2">
      <c r="A2410" t="s">
        <v>347</v>
      </c>
      <c r="B2410">
        <v>1</v>
      </c>
      <c r="C2410">
        <v>1</v>
      </c>
      <c r="D2410">
        <v>1</v>
      </c>
      <c r="F2410">
        <v>1</v>
      </c>
      <c r="G2410">
        <v>1</v>
      </c>
      <c r="H2410">
        <v>1</v>
      </c>
      <c r="M2410">
        <v>1</v>
      </c>
      <c r="N2410">
        <v>1</v>
      </c>
      <c r="O2410">
        <v>1</v>
      </c>
    </row>
    <row r="2411" spans="1:15" x14ac:dyDescent="0.2">
      <c r="A2411" t="s">
        <v>7643</v>
      </c>
      <c r="B2411">
        <v>1</v>
      </c>
      <c r="C2411">
        <v>1</v>
      </c>
      <c r="D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N2411">
        <v>1</v>
      </c>
      <c r="O2411">
        <v>1</v>
      </c>
    </row>
    <row r="2412" spans="1:15" x14ac:dyDescent="0.2">
      <c r="A2412" t="s">
        <v>2312</v>
      </c>
      <c r="E2412">
        <v>4</v>
      </c>
      <c r="L2412">
        <v>1</v>
      </c>
    </row>
    <row r="2413" spans="1:15" x14ac:dyDescent="0.2">
      <c r="A2413" t="s">
        <v>6250</v>
      </c>
      <c r="B2413">
        <v>1</v>
      </c>
      <c r="C2413">
        <v>2</v>
      </c>
      <c r="D2413">
        <v>1</v>
      </c>
      <c r="F2413">
        <v>1</v>
      </c>
      <c r="G2413">
        <v>1</v>
      </c>
      <c r="H2413">
        <v>1</v>
      </c>
      <c r="I2413">
        <v>1</v>
      </c>
      <c r="N2413">
        <v>1</v>
      </c>
      <c r="O2413">
        <v>1</v>
      </c>
    </row>
    <row r="2414" spans="1:15" x14ac:dyDescent="0.2">
      <c r="A2414" t="s">
        <v>5652</v>
      </c>
      <c r="B2414">
        <v>1</v>
      </c>
      <c r="C2414">
        <v>1</v>
      </c>
      <c r="D2414">
        <v>22</v>
      </c>
      <c r="F2414">
        <v>1</v>
      </c>
      <c r="M2414">
        <v>1</v>
      </c>
    </row>
    <row r="2415" spans="1:15" x14ac:dyDescent="0.2">
      <c r="A2415" t="s">
        <v>9928</v>
      </c>
      <c r="D2415">
        <v>1</v>
      </c>
      <c r="E2415">
        <v>3</v>
      </c>
      <c r="K2415">
        <v>1</v>
      </c>
      <c r="L2415">
        <v>1</v>
      </c>
    </row>
    <row r="2416" spans="1:15" x14ac:dyDescent="0.2">
      <c r="A2416" t="s">
        <v>8333</v>
      </c>
      <c r="B2416">
        <v>1</v>
      </c>
      <c r="D2416">
        <v>16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N2416">
        <v>1</v>
      </c>
      <c r="O2416">
        <v>1</v>
      </c>
    </row>
    <row r="2417" spans="1:15" x14ac:dyDescent="0.2">
      <c r="A2417" t="s">
        <v>1977</v>
      </c>
      <c r="B2417">
        <v>1</v>
      </c>
      <c r="C2417">
        <v>1</v>
      </c>
      <c r="D2417">
        <v>1</v>
      </c>
      <c r="F2417">
        <v>1</v>
      </c>
      <c r="G2417">
        <v>1</v>
      </c>
      <c r="H2417">
        <v>1</v>
      </c>
      <c r="M2417">
        <v>1</v>
      </c>
      <c r="N2417">
        <v>1</v>
      </c>
      <c r="O2417">
        <v>1</v>
      </c>
    </row>
    <row r="2418" spans="1:15" x14ac:dyDescent="0.2">
      <c r="A2418" t="s">
        <v>9195</v>
      </c>
      <c r="E2418">
        <v>5</v>
      </c>
    </row>
    <row r="2419" spans="1:15" x14ac:dyDescent="0.2">
      <c r="A2419" t="s">
        <v>7056</v>
      </c>
      <c r="B2419">
        <v>1</v>
      </c>
      <c r="C2419">
        <v>1</v>
      </c>
      <c r="D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N2419">
        <v>1</v>
      </c>
      <c r="O2419">
        <v>1</v>
      </c>
    </row>
    <row r="2420" spans="1:15" x14ac:dyDescent="0.2">
      <c r="A2420" t="s">
        <v>5147</v>
      </c>
      <c r="B2420">
        <v>1</v>
      </c>
      <c r="D2420">
        <v>5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N2420">
        <v>1</v>
      </c>
      <c r="O2420">
        <v>1</v>
      </c>
    </row>
    <row r="2421" spans="1:15" x14ac:dyDescent="0.2">
      <c r="A2421" t="s">
        <v>8138</v>
      </c>
      <c r="B2421">
        <v>1</v>
      </c>
      <c r="C2421">
        <v>1</v>
      </c>
      <c r="D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N2421">
        <v>1</v>
      </c>
      <c r="O2421">
        <v>1</v>
      </c>
    </row>
    <row r="2422" spans="1:15" x14ac:dyDescent="0.2">
      <c r="A2422" t="s">
        <v>8962</v>
      </c>
      <c r="B2422">
        <v>1</v>
      </c>
      <c r="D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N2422">
        <v>1</v>
      </c>
      <c r="O2422">
        <v>1</v>
      </c>
    </row>
    <row r="2423" spans="1:15" x14ac:dyDescent="0.2">
      <c r="A2423" t="s">
        <v>7428</v>
      </c>
      <c r="B2423">
        <v>1</v>
      </c>
      <c r="D2423">
        <v>2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N2423">
        <v>1</v>
      </c>
      <c r="O2423">
        <v>1</v>
      </c>
    </row>
    <row r="2424" spans="1:15" x14ac:dyDescent="0.2">
      <c r="A2424" t="s">
        <v>10190</v>
      </c>
      <c r="E2424">
        <v>5</v>
      </c>
    </row>
    <row r="2425" spans="1:15" x14ac:dyDescent="0.2">
      <c r="A2425" t="s">
        <v>7342</v>
      </c>
      <c r="C2425">
        <v>1</v>
      </c>
      <c r="D2425">
        <v>2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</row>
    <row r="2426" spans="1:15" x14ac:dyDescent="0.2">
      <c r="A2426" t="s">
        <v>1226</v>
      </c>
      <c r="B2426">
        <v>1</v>
      </c>
      <c r="C2426">
        <v>1</v>
      </c>
      <c r="D2426">
        <v>1</v>
      </c>
      <c r="F2426">
        <v>1</v>
      </c>
      <c r="N2426">
        <v>1</v>
      </c>
    </row>
    <row r="2427" spans="1:15" x14ac:dyDescent="0.2">
      <c r="A2427" t="s">
        <v>6952</v>
      </c>
      <c r="B2427">
        <v>1</v>
      </c>
      <c r="C2427">
        <v>1</v>
      </c>
      <c r="D2427">
        <v>3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N2427">
        <v>1</v>
      </c>
      <c r="O2427">
        <v>1</v>
      </c>
    </row>
    <row r="2428" spans="1:15" x14ac:dyDescent="0.2">
      <c r="A2428" t="s">
        <v>6371</v>
      </c>
      <c r="E2428">
        <v>5</v>
      </c>
    </row>
    <row r="2429" spans="1:15" x14ac:dyDescent="0.2">
      <c r="A2429" t="s">
        <v>8641</v>
      </c>
      <c r="C2429">
        <v>1</v>
      </c>
      <c r="D2429">
        <v>17</v>
      </c>
      <c r="E2429">
        <v>3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</row>
    <row r="2430" spans="1:15" x14ac:dyDescent="0.2">
      <c r="A2430" t="s">
        <v>7199</v>
      </c>
      <c r="B2430">
        <v>1</v>
      </c>
      <c r="D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N2430">
        <v>1</v>
      </c>
      <c r="O2430">
        <v>1</v>
      </c>
    </row>
    <row r="2431" spans="1:15" x14ac:dyDescent="0.2">
      <c r="A2431" t="s">
        <v>3495</v>
      </c>
      <c r="B2431">
        <v>1</v>
      </c>
      <c r="D2431">
        <v>6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N2431">
        <v>1</v>
      </c>
      <c r="O2431">
        <v>1</v>
      </c>
    </row>
    <row r="2432" spans="1:15" x14ac:dyDescent="0.2">
      <c r="A2432" t="s">
        <v>4536</v>
      </c>
      <c r="B2432">
        <v>1</v>
      </c>
      <c r="C2432">
        <v>1</v>
      </c>
      <c r="D2432">
        <v>5</v>
      </c>
      <c r="F2432">
        <v>1</v>
      </c>
      <c r="G2432">
        <v>1</v>
      </c>
      <c r="N2432">
        <v>1</v>
      </c>
      <c r="O2432">
        <v>1</v>
      </c>
    </row>
    <row r="2433" spans="1:15" x14ac:dyDescent="0.2">
      <c r="A2433" t="s">
        <v>1861</v>
      </c>
      <c r="B2433">
        <v>1</v>
      </c>
      <c r="C2433">
        <v>1</v>
      </c>
      <c r="D2433">
        <v>1</v>
      </c>
      <c r="F2433">
        <v>1</v>
      </c>
      <c r="N2433">
        <v>1</v>
      </c>
    </row>
    <row r="2434" spans="1:15" x14ac:dyDescent="0.2">
      <c r="A2434" t="s">
        <v>4072</v>
      </c>
      <c r="B2434">
        <v>1</v>
      </c>
      <c r="C2434">
        <v>1</v>
      </c>
      <c r="D2434">
        <v>1</v>
      </c>
      <c r="F2434">
        <v>1</v>
      </c>
      <c r="N2434">
        <v>1</v>
      </c>
    </row>
    <row r="2435" spans="1:15" x14ac:dyDescent="0.2">
      <c r="A2435" t="s">
        <v>5368</v>
      </c>
      <c r="B2435">
        <v>1</v>
      </c>
      <c r="C2435">
        <v>2</v>
      </c>
      <c r="D2435">
        <v>1</v>
      </c>
      <c r="F2435">
        <v>1</v>
      </c>
      <c r="G2435">
        <v>1</v>
      </c>
      <c r="H2435">
        <v>1</v>
      </c>
      <c r="I2435">
        <v>1</v>
      </c>
      <c r="N2435">
        <v>1</v>
      </c>
      <c r="O2435">
        <v>1</v>
      </c>
    </row>
    <row r="2436" spans="1:15" x14ac:dyDescent="0.2">
      <c r="A2436" t="s">
        <v>4488</v>
      </c>
      <c r="B2436">
        <v>1</v>
      </c>
      <c r="C2436">
        <v>1</v>
      </c>
      <c r="D2436">
        <v>1</v>
      </c>
      <c r="F2436">
        <v>1</v>
      </c>
      <c r="G2436">
        <v>1</v>
      </c>
      <c r="H2436">
        <v>1</v>
      </c>
      <c r="I2436">
        <v>1</v>
      </c>
      <c r="N2436">
        <v>1</v>
      </c>
      <c r="O2436">
        <v>1</v>
      </c>
    </row>
    <row r="2437" spans="1:15" x14ac:dyDescent="0.2">
      <c r="A2437" t="s">
        <v>10304</v>
      </c>
      <c r="C2437">
        <v>1</v>
      </c>
      <c r="D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</row>
    <row r="2438" spans="1:15" x14ac:dyDescent="0.2">
      <c r="A2438" t="s">
        <v>8952</v>
      </c>
      <c r="B2438">
        <v>1</v>
      </c>
      <c r="C2438">
        <v>1</v>
      </c>
      <c r="D2438">
        <v>5</v>
      </c>
      <c r="F2438">
        <v>1</v>
      </c>
      <c r="G2438">
        <v>1</v>
      </c>
      <c r="H2438">
        <v>1</v>
      </c>
      <c r="I2438">
        <v>1</v>
      </c>
      <c r="J2438">
        <v>1</v>
      </c>
      <c r="M2438">
        <v>1</v>
      </c>
      <c r="N2438">
        <v>1</v>
      </c>
    </row>
    <row r="2439" spans="1:15" x14ac:dyDescent="0.2">
      <c r="A2439" t="s">
        <v>3380</v>
      </c>
      <c r="B2439">
        <v>1</v>
      </c>
      <c r="C2439">
        <v>1</v>
      </c>
      <c r="D2439">
        <v>1</v>
      </c>
      <c r="F2439">
        <v>1</v>
      </c>
      <c r="M2439">
        <v>1</v>
      </c>
    </row>
    <row r="2440" spans="1:15" x14ac:dyDescent="0.2">
      <c r="A2440" t="s">
        <v>8378</v>
      </c>
      <c r="B2440">
        <v>1</v>
      </c>
      <c r="D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N2440">
        <v>1</v>
      </c>
      <c r="O2440">
        <v>1</v>
      </c>
    </row>
    <row r="2441" spans="1:15" x14ac:dyDescent="0.2">
      <c r="A2441" t="s">
        <v>7313</v>
      </c>
      <c r="B2441">
        <v>1</v>
      </c>
      <c r="D2441">
        <v>1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N2441">
        <v>1</v>
      </c>
      <c r="O2441">
        <v>1</v>
      </c>
    </row>
    <row r="2442" spans="1:15" x14ac:dyDescent="0.2">
      <c r="A2442" t="s">
        <v>2520</v>
      </c>
      <c r="B2442">
        <v>1</v>
      </c>
      <c r="C2442">
        <v>1</v>
      </c>
      <c r="D2442">
        <v>8</v>
      </c>
      <c r="F2442">
        <v>1</v>
      </c>
      <c r="G2442">
        <v>1</v>
      </c>
      <c r="H2442">
        <v>1</v>
      </c>
      <c r="M2442">
        <v>1</v>
      </c>
      <c r="N2442">
        <v>1</v>
      </c>
      <c r="O2442">
        <v>1</v>
      </c>
    </row>
    <row r="2443" spans="1:15" x14ac:dyDescent="0.2">
      <c r="A2443" t="s">
        <v>255</v>
      </c>
      <c r="B2443">
        <v>1</v>
      </c>
      <c r="C2443">
        <v>1</v>
      </c>
      <c r="D2443">
        <v>12</v>
      </c>
      <c r="F2443">
        <v>1</v>
      </c>
      <c r="G2443">
        <v>1</v>
      </c>
      <c r="N2443">
        <v>1</v>
      </c>
      <c r="O2443">
        <v>1</v>
      </c>
    </row>
    <row r="2444" spans="1:15" x14ac:dyDescent="0.2">
      <c r="A2444" t="s">
        <v>6140</v>
      </c>
      <c r="C2444">
        <v>1</v>
      </c>
      <c r="D2444">
        <v>1</v>
      </c>
      <c r="E2444">
        <v>3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</row>
    <row r="2445" spans="1:15" x14ac:dyDescent="0.2">
      <c r="A2445" t="s">
        <v>4742</v>
      </c>
      <c r="B2445">
        <v>1</v>
      </c>
      <c r="D2445">
        <v>11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N2445">
        <v>1</v>
      </c>
      <c r="O2445">
        <v>1</v>
      </c>
    </row>
    <row r="2446" spans="1:15" x14ac:dyDescent="0.2">
      <c r="A2446" t="s">
        <v>9766</v>
      </c>
      <c r="B2446">
        <v>1</v>
      </c>
      <c r="C2446">
        <v>1</v>
      </c>
      <c r="D2446">
        <v>2</v>
      </c>
      <c r="F2446">
        <v>1</v>
      </c>
      <c r="G2446">
        <v>1</v>
      </c>
      <c r="H2446">
        <v>1</v>
      </c>
      <c r="N2446">
        <v>1</v>
      </c>
      <c r="O2446">
        <v>1</v>
      </c>
    </row>
    <row r="2447" spans="1:15" x14ac:dyDescent="0.2">
      <c r="A2447" t="s">
        <v>1442</v>
      </c>
      <c r="B2447">
        <v>1</v>
      </c>
      <c r="C2447">
        <v>1</v>
      </c>
      <c r="D2447">
        <v>8</v>
      </c>
      <c r="F2447">
        <v>1</v>
      </c>
      <c r="M2447">
        <v>1</v>
      </c>
    </row>
    <row r="2448" spans="1:15" x14ac:dyDescent="0.2">
      <c r="A2448" t="s">
        <v>6311</v>
      </c>
      <c r="B2448">
        <v>1</v>
      </c>
      <c r="D2448">
        <v>11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N2448">
        <v>1</v>
      </c>
      <c r="O2448">
        <v>1</v>
      </c>
    </row>
    <row r="2449" spans="1:15" x14ac:dyDescent="0.2">
      <c r="A2449" t="s">
        <v>7866</v>
      </c>
      <c r="B2449">
        <v>1</v>
      </c>
      <c r="D2449">
        <v>5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N2449">
        <v>1</v>
      </c>
      <c r="O2449">
        <v>1</v>
      </c>
    </row>
    <row r="2450" spans="1:15" x14ac:dyDescent="0.2">
      <c r="A2450" t="s">
        <v>8892</v>
      </c>
      <c r="C2450">
        <v>1</v>
      </c>
      <c r="D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</row>
    <row r="2451" spans="1:15" x14ac:dyDescent="0.2">
      <c r="A2451" t="s">
        <v>8344</v>
      </c>
      <c r="B2451">
        <v>1</v>
      </c>
      <c r="C2451">
        <v>2</v>
      </c>
      <c r="D2451">
        <v>1</v>
      </c>
      <c r="F2451">
        <v>1</v>
      </c>
      <c r="G2451">
        <v>1</v>
      </c>
      <c r="H2451">
        <v>1</v>
      </c>
      <c r="I2451">
        <v>1</v>
      </c>
      <c r="N2451">
        <v>1</v>
      </c>
      <c r="O2451">
        <v>1</v>
      </c>
    </row>
    <row r="2452" spans="1:15" x14ac:dyDescent="0.2">
      <c r="A2452" t="s">
        <v>4740</v>
      </c>
      <c r="B2452">
        <v>1</v>
      </c>
      <c r="C2452">
        <v>1</v>
      </c>
      <c r="D2452">
        <v>6</v>
      </c>
      <c r="E2452">
        <v>1</v>
      </c>
      <c r="F2452">
        <v>1</v>
      </c>
      <c r="G2452">
        <v>1</v>
      </c>
      <c r="H2452">
        <v>1</v>
      </c>
      <c r="I2452">
        <v>1</v>
      </c>
      <c r="N2452">
        <v>1</v>
      </c>
      <c r="O2452">
        <v>1</v>
      </c>
    </row>
    <row r="2453" spans="1:15" x14ac:dyDescent="0.2">
      <c r="A2453" t="s">
        <v>3779</v>
      </c>
      <c r="B2453">
        <v>1</v>
      </c>
      <c r="D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N2453">
        <v>1</v>
      </c>
      <c r="O2453">
        <v>1</v>
      </c>
    </row>
    <row r="2454" spans="1:15" x14ac:dyDescent="0.2">
      <c r="A2454" t="s">
        <v>10249</v>
      </c>
      <c r="D2454">
        <v>1</v>
      </c>
      <c r="E2454">
        <v>7</v>
      </c>
      <c r="H2454">
        <v>1</v>
      </c>
      <c r="I2454">
        <v>1</v>
      </c>
      <c r="J2454">
        <v>1</v>
      </c>
      <c r="K2454">
        <v>1</v>
      </c>
      <c r="L2454">
        <v>1</v>
      </c>
    </row>
    <row r="2455" spans="1:15" x14ac:dyDescent="0.2">
      <c r="A2455" t="s">
        <v>1206</v>
      </c>
      <c r="B2455">
        <v>1</v>
      </c>
      <c r="C2455">
        <v>1</v>
      </c>
      <c r="D2455">
        <v>1</v>
      </c>
      <c r="F2455">
        <v>1</v>
      </c>
      <c r="G2455">
        <v>1</v>
      </c>
      <c r="N2455">
        <v>1</v>
      </c>
      <c r="O2455">
        <v>1</v>
      </c>
    </row>
    <row r="2456" spans="1:15" x14ac:dyDescent="0.2">
      <c r="A2456" t="s">
        <v>7738</v>
      </c>
      <c r="B2456">
        <v>1</v>
      </c>
      <c r="C2456">
        <v>2</v>
      </c>
      <c r="D2456">
        <v>1</v>
      </c>
      <c r="F2456">
        <v>1</v>
      </c>
      <c r="G2456">
        <v>1</v>
      </c>
      <c r="H2456">
        <v>1</v>
      </c>
      <c r="I2456">
        <v>1</v>
      </c>
      <c r="N2456">
        <v>1</v>
      </c>
      <c r="O2456">
        <v>1</v>
      </c>
    </row>
    <row r="2457" spans="1:15" x14ac:dyDescent="0.2">
      <c r="A2457" t="s">
        <v>10131</v>
      </c>
      <c r="E2457">
        <v>5</v>
      </c>
    </row>
    <row r="2458" spans="1:15" x14ac:dyDescent="0.2">
      <c r="A2458" t="s">
        <v>9436</v>
      </c>
      <c r="C2458">
        <v>1</v>
      </c>
      <c r="D2458">
        <v>4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</row>
    <row r="2459" spans="1:15" x14ac:dyDescent="0.2">
      <c r="A2459" t="s">
        <v>9944</v>
      </c>
      <c r="B2459">
        <v>1</v>
      </c>
      <c r="C2459">
        <v>1</v>
      </c>
      <c r="D2459">
        <v>1</v>
      </c>
      <c r="F2459">
        <v>1</v>
      </c>
      <c r="M2459">
        <v>1</v>
      </c>
    </row>
    <row r="2460" spans="1:15" x14ac:dyDescent="0.2">
      <c r="A2460" t="s">
        <v>3627</v>
      </c>
      <c r="E2460">
        <v>5</v>
      </c>
    </row>
    <row r="2461" spans="1:15" x14ac:dyDescent="0.2">
      <c r="A2461" t="s">
        <v>3933</v>
      </c>
      <c r="B2461">
        <v>1</v>
      </c>
      <c r="C2461">
        <v>1</v>
      </c>
      <c r="D2461">
        <v>13</v>
      </c>
      <c r="F2461">
        <v>1</v>
      </c>
      <c r="G2461">
        <v>1</v>
      </c>
      <c r="N2461">
        <v>1</v>
      </c>
      <c r="O2461">
        <v>1</v>
      </c>
    </row>
    <row r="2462" spans="1:15" x14ac:dyDescent="0.2">
      <c r="A2462" t="s">
        <v>6447</v>
      </c>
      <c r="B2462">
        <v>1</v>
      </c>
      <c r="C2462">
        <v>1</v>
      </c>
      <c r="D2462">
        <v>2</v>
      </c>
      <c r="F2462">
        <v>1</v>
      </c>
      <c r="G2462">
        <v>1</v>
      </c>
      <c r="N2462">
        <v>1</v>
      </c>
      <c r="O2462">
        <v>1</v>
      </c>
    </row>
    <row r="2463" spans="1:15" x14ac:dyDescent="0.2">
      <c r="A2463" t="s">
        <v>3231</v>
      </c>
      <c r="B2463">
        <v>1</v>
      </c>
      <c r="D2463">
        <v>6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N2463">
        <v>1</v>
      </c>
      <c r="O2463">
        <v>1</v>
      </c>
    </row>
    <row r="2464" spans="1:15" x14ac:dyDescent="0.2">
      <c r="A2464" t="s">
        <v>6008</v>
      </c>
      <c r="B2464">
        <v>1</v>
      </c>
      <c r="D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N2464">
        <v>1</v>
      </c>
      <c r="O2464">
        <v>1</v>
      </c>
    </row>
    <row r="2465" spans="1:15" x14ac:dyDescent="0.2">
      <c r="A2465" t="s">
        <v>5813</v>
      </c>
      <c r="C2465">
        <v>1</v>
      </c>
      <c r="D2465">
        <v>108</v>
      </c>
      <c r="E2465">
        <v>5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</row>
    <row r="2466" spans="1:15" x14ac:dyDescent="0.2">
      <c r="A2466" t="s">
        <v>8100</v>
      </c>
      <c r="B2466">
        <v>1</v>
      </c>
      <c r="C2466">
        <v>2</v>
      </c>
      <c r="D2466">
        <v>1</v>
      </c>
      <c r="F2466">
        <v>1</v>
      </c>
      <c r="G2466">
        <v>1</v>
      </c>
      <c r="H2466">
        <v>1</v>
      </c>
      <c r="I2466">
        <v>1</v>
      </c>
      <c r="N2466">
        <v>1</v>
      </c>
      <c r="O2466">
        <v>1</v>
      </c>
    </row>
    <row r="2467" spans="1:15" x14ac:dyDescent="0.2">
      <c r="A2467" t="s">
        <v>3310</v>
      </c>
      <c r="E2467">
        <v>5</v>
      </c>
    </row>
    <row r="2468" spans="1:15" x14ac:dyDescent="0.2">
      <c r="A2468" t="s">
        <v>9788</v>
      </c>
      <c r="D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</row>
    <row r="2469" spans="1:15" x14ac:dyDescent="0.2">
      <c r="A2469" t="s">
        <v>8406</v>
      </c>
      <c r="B2469">
        <v>1</v>
      </c>
      <c r="D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N2469">
        <v>1</v>
      </c>
      <c r="O2469">
        <v>1</v>
      </c>
    </row>
    <row r="2470" spans="1:15" x14ac:dyDescent="0.2">
      <c r="A2470" t="s">
        <v>9581</v>
      </c>
      <c r="B2470">
        <v>1</v>
      </c>
      <c r="C2470">
        <v>1</v>
      </c>
      <c r="D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</row>
    <row r="2471" spans="1:15" x14ac:dyDescent="0.2">
      <c r="A2471" t="s">
        <v>1646</v>
      </c>
      <c r="B2471">
        <v>1</v>
      </c>
      <c r="C2471">
        <v>1</v>
      </c>
      <c r="D2471">
        <v>1</v>
      </c>
      <c r="F2471">
        <v>1</v>
      </c>
      <c r="G2471">
        <v>1</v>
      </c>
      <c r="N2471">
        <v>1</v>
      </c>
      <c r="O2471">
        <v>1</v>
      </c>
    </row>
    <row r="2472" spans="1:15" x14ac:dyDescent="0.2">
      <c r="A2472" t="s">
        <v>10403</v>
      </c>
      <c r="E2472">
        <v>5</v>
      </c>
    </row>
    <row r="2473" spans="1:15" x14ac:dyDescent="0.2">
      <c r="A2473" t="s">
        <v>4285</v>
      </c>
      <c r="B2473">
        <v>1</v>
      </c>
      <c r="D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N2473">
        <v>1</v>
      </c>
      <c r="O2473">
        <v>1</v>
      </c>
    </row>
    <row r="2474" spans="1:15" x14ac:dyDescent="0.2">
      <c r="A2474" t="s">
        <v>8978</v>
      </c>
      <c r="B2474">
        <v>1</v>
      </c>
      <c r="D2474">
        <v>25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N2474">
        <v>1</v>
      </c>
      <c r="O2474">
        <v>1</v>
      </c>
    </row>
    <row r="2475" spans="1:15" x14ac:dyDescent="0.2">
      <c r="A2475" t="s">
        <v>7830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</row>
    <row r="2476" spans="1:15" x14ac:dyDescent="0.2">
      <c r="A2476" t="s">
        <v>9904</v>
      </c>
      <c r="C2476">
        <v>1</v>
      </c>
      <c r="D2476">
        <v>299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</row>
    <row r="2477" spans="1:15" x14ac:dyDescent="0.2">
      <c r="A2477" t="s">
        <v>8021</v>
      </c>
      <c r="E2477">
        <v>6</v>
      </c>
    </row>
    <row r="2478" spans="1:15" x14ac:dyDescent="0.2">
      <c r="A2478" t="s">
        <v>5533</v>
      </c>
      <c r="B2478">
        <v>1</v>
      </c>
      <c r="C2478">
        <v>1</v>
      </c>
      <c r="D2478">
        <v>1</v>
      </c>
      <c r="F2478">
        <v>1</v>
      </c>
      <c r="M2478">
        <v>1</v>
      </c>
      <c r="N2478">
        <v>1</v>
      </c>
      <c r="O2478">
        <v>1</v>
      </c>
    </row>
    <row r="2479" spans="1:15" x14ac:dyDescent="0.2">
      <c r="A2479" t="s">
        <v>5445</v>
      </c>
      <c r="B2479">
        <v>1</v>
      </c>
      <c r="C2479">
        <v>1</v>
      </c>
      <c r="D2479">
        <v>1</v>
      </c>
      <c r="F2479">
        <v>1</v>
      </c>
      <c r="G2479">
        <v>1</v>
      </c>
      <c r="N2479">
        <v>1</v>
      </c>
      <c r="O2479">
        <v>1</v>
      </c>
    </row>
    <row r="2480" spans="1:15" x14ac:dyDescent="0.2">
      <c r="A2480" t="s">
        <v>7987</v>
      </c>
      <c r="C2480">
        <v>1</v>
      </c>
      <c r="D2480">
        <v>171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</row>
    <row r="2481" spans="1:15" x14ac:dyDescent="0.2">
      <c r="A2481" t="s">
        <v>4756</v>
      </c>
      <c r="B2481">
        <v>1</v>
      </c>
      <c r="C2481">
        <v>1</v>
      </c>
      <c r="D2481">
        <v>1</v>
      </c>
      <c r="F2481">
        <v>1</v>
      </c>
      <c r="G2481">
        <v>1</v>
      </c>
      <c r="N2481">
        <v>1</v>
      </c>
      <c r="O2481">
        <v>1</v>
      </c>
    </row>
    <row r="2482" spans="1:15" x14ac:dyDescent="0.2">
      <c r="A2482" t="s">
        <v>9385</v>
      </c>
      <c r="B2482">
        <v>1</v>
      </c>
      <c r="C2482">
        <v>1</v>
      </c>
      <c r="D2482">
        <v>15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N2482">
        <v>1</v>
      </c>
      <c r="O2482">
        <v>1</v>
      </c>
    </row>
    <row r="2483" spans="1:15" x14ac:dyDescent="0.2">
      <c r="A2483" t="s">
        <v>4004</v>
      </c>
      <c r="B2483">
        <v>1</v>
      </c>
      <c r="C2483">
        <v>1</v>
      </c>
      <c r="D2483">
        <v>11</v>
      </c>
      <c r="F2483">
        <v>1</v>
      </c>
      <c r="G2483">
        <v>1</v>
      </c>
      <c r="H2483">
        <v>1</v>
      </c>
      <c r="I2483">
        <v>1</v>
      </c>
      <c r="N2483">
        <v>1</v>
      </c>
      <c r="O2483">
        <v>1</v>
      </c>
    </row>
    <row r="2484" spans="1:15" x14ac:dyDescent="0.2">
      <c r="A2484" t="s">
        <v>10109</v>
      </c>
      <c r="E2484">
        <v>5</v>
      </c>
      <c r="L2484">
        <v>1</v>
      </c>
    </row>
    <row r="2485" spans="1:15" x14ac:dyDescent="0.2">
      <c r="A2485" t="s">
        <v>3081</v>
      </c>
      <c r="E2485">
        <v>5</v>
      </c>
    </row>
    <row r="2486" spans="1:15" x14ac:dyDescent="0.2">
      <c r="A2486" t="s">
        <v>5135</v>
      </c>
      <c r="C2486">
        <v>1</v>
      </c>
      <c r="D2486">
        <v>13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</row>
    <row r="2487" spans="1:15" x14ac:dyDescent="0.2">
      <c r="A2487" t="s">
        <v>8768</v>
      </c>
      <c r="C2487">
        <v>1</v>
      </c>
      <c r="D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</row>
    <row r="2488" spans="1:15" x14ac:dyDescent="0.2">
      <c r="A2488" t="s">
        <v>4042</v>
      </c>
      <c r="B2488">
        <v>1</v>
      </c>
      <c r="C2488">
        <v>1</v>
      </c>
      <c r="D2488">
        <v>12</v>
      </c>
      <c r="F2488">
        <v>1</v>
      </c>
      <c r="G2488">
        <v>1</v>
      </c>
      <c r="H2488">
        <v>1</v>
      </c>
      <c r="I2488">
        <v>1</v>
      </c>
      <c r="N2488">
        <v>1</v>
      </c>
      <c r="O2488">
        <v>1</v>
      </c>
    </row>
    <row r="2489" spans="1:15" x14ac:dyDescent="0.2">
      <c r="A2489" t="s">
        <v>10122</v>
      </c>
      <c r="E2489">
        <v>5</v>
      </c>
    </row>
    <row r="2490" spans="1:15" x14ac:dyDescent="0.2">
      <c r="A2490" t="s">
        <v>9206</v>
      </c>
      <c r="D2490">
        <v>1</v>
      </c>
      <c r="G2490">
        <v>1</v>
      </c>
      <c r="H2490">
        <v>1</v>
      </c>
      <c r="I2490">
        <v>1</v>
      </c>
      <c r="J2490">
        <v>1</v>
      </c>
      <c r="K2490">
        <v>2</v>
      </c>
      <c r="L2490">
        <v>2</v>
      </c>
    </row>
    <row r="2491" spans="1:15" x14ac:dyDescent="0.2">
      <c r="A2491" t="s">
        <v>4869</v>
      </c>
      <c r="B2491">
        <v>1</v>
      </c>
      <c r="C2491">
        <v>1</v>
      </c>
      <c r="D2491">
        <v>1</v>
      </c>
      <c r="F2491">
        <v>1</v>
      </c>
      <c r="M2491">
        <v>1</v>
      </c>
      <c r="N2491">
        <v>1</v>
      </c>
      <c r="O2491">
        <v>1</v>
      </c>
    </row>
    <row r="2492" spans="1:15" x14ac:dyDescent="0.2">
      <c r="A2492" t="s">
        <v>3563</v>
      </c>
      <c r="B2492">
        <v>1</v>
      </c>
      <c r="C2492">
        <v>1</v>
      </c>
      <c r="D2492">
        <v>4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N2492">
        <v>1</v>
      </c>
      <c r="O2492">
        <v>1</v>
      </c>
    </row>
    <row r="2493" spans="1:15" x14ac:dyDescent="0.2">
      <c r="A2493" t="s">
        <v>3811</v>
      </c>
      <c r="E2493">
        <v>6</v>
      </c>
    </row>
    <row r="2494" spans="1:15" x14ac:dyDescent="0.2">
      <c r="A2494" t="s">
        <v>6422</v>
      </c>
      <c r="B2494">
        <v>1</v>
      </c>
      <c r="C2494">
        <v>1</v>
      </c>
      <c r="D2494">
        <v>1</v>
      </c>
      <c r="F2494">
        <v>1</v>
      </c>
      <c r="G2494">
        <v>1</v>
      </c>
      <c r="H2494">
        <v>1</v>
      </c>
      <c r="I2494">
        <v>1</v>
      </c>
      <c r="N2494">
        <v>1</v>
      </c>
      <c r="O2494">
        <v>1</v>
      </c>
    </row>
    <row r="2495" spans="1:15" x14ac:dyDescent="0.2">
      <c r="A2495" t="s">
        <v>9277</v>
      </c>
      <c r="E2495">
        <v>1</v>
      </c>
      <c r="G2495">
        <v>1</v>
      </c>
      <c r="H2495">
        <v>1</v>
      </c>
      <c r="I2495">
        <v>1</v>
      </c>
      <c r="J2495">
        <v>1</v>
      </c>
      <c r="K2495">
        <v>2</v>
      </c>
      <c r="L2495">
        <v>2</v>
      </c>
    </row>
    <row r="2496" spans="1:15" x14ac:dyDescent="0.2">
      <c r="A2496" t="s">
        <v>7689</v>
      </c>
      <c r="B2496">
        <v>1</v>
      </c>
      <c r="D2496">
        <v>16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N2496">
        <v>1</v>
      </c>
      <c r="O2496">
        <v>1</v>
      </c>
    </row>
    <row r="2497" spans="1:15" x14ac:dyDescent="0.2">
      <c r="A2497" t="s">
        <v>5722</v>
      </c>
      <c r="B2497">
        <v>1</v>
      </c>
      <c r="D2497">
        <v>4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N2497">
        <v>1</v>
      </c>
      <c r="O2497">
        <v>1</v>
      </c>
    </row>
    <row r="2498" spans="1:15" x14ac:dyDescent="0.2">
      <c r="A2498" t="s">
        <v>4845</v>
      </c>
      <c r="B2498">
        <v>1</v>
      </c>
      <c r="C2498">
        <v>1</v>
      </c>
      <c r="D2498">
        <v>7</v>
      </c>
      <c r="F2498">
        <v>1</v>
      </c>
      <c r="G2498">
        <v>1</v>
      </c>
      <c r="N2498">
        <v>1</v>
      </c>
      <c r="O2498">
        <v>1</v>
      </c>
    </row>
    <row r="2499" spans="1:15" x14ac:dyDescent="0.2">
      <c r="A2499" t="s">
        <v>108</v>
      </c>
      <c r="B2499">
        <v>1</v>
      </c>
      <c r="C2499">
        <v>1</v>
      </c>
      <c r="D2499">
        <v>12</v>
      </c>
      <c r="F2499">
        <v>1</v>
      </c>
      <c r="G2499">
        <v>1</v>
      </c>
      <c r="N2499">
        <v>1</v>
      </c>
      <c r="O2499">
        <v>1</v>
      </c>
    </row>
    <row r="2500" spans="1:15" x14ac:dyDescent="0.2">
      <c r="A2500" t="s">
        <v>4386</v>
      </c>
      <c r="B2500">
        <v>1</v>
      </c>
      <c r="C2500">
        <v>1</v>
      </c>
      <c r="D2500">
        <v>1</v>
      </c>
      <c r="F2500">
        <v>1</v>
      </c>
      <c r="M2500">
        <v>1</v>
      </c>
      <c r="N2500">
        <v>1</v>
      </c>
      <c r="O2500">
        <v>1</v>
      </c>
    </row>
    <row r="2501" spans="1:15" x14ac:dyDescent="0.2">
      <c r="A2501" t="s">
        <v>624</v>
      </c>
      <c r="B2501">
        <v>1</v>
      </c>
      <c r="C2501">
        <v>1</v>
      </c>
      <c r="D2501">
        <v>2</v>
      </c>
      <c r="F2501">
        <v>1</v>
      </c>
      <c r="G2501">
        <v>1</v>
      </c>
      <c r="H2501">
        <v>1</v>
      </c>
      <c r="N2501">
        <v>1</v>
      </c>
      <c r="O2501">
        <v>1</v>
      </c>
    </row>
    <row r="2502" spans="1:15" x14ac:dyDescent="0.2">
      <c r="A2502" t="s">
        <v>7460</v>
      </c>
      <c r="B2502">
        <v>1</v>
      </c>
      <c r="D2502">
        <v>2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N2502">
        <v>1</v>
      </c>
      <c r="O2502">
        <v>1</v>
      </c>
    </row>
    <row r="2503" spans="1:15" x14ac:dyDescent="0.2">
      <c r="A2503" t="s">
        <v>6756</v>
      </c>
      <c r="C2503">
        <v>1</v>
      </c>
      <c r="D2503">
        <v>5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</row>
    <row r="2504" spans="1:15" x14ac:dyDescent="0.2">
      <c r="A2504" t="s">
        <v>10205</v>
      </c>
      <c r="E2504">
        <v>5</v>
      </c>
    </row>
    <row r="2505" spans="1:15" x14ac:dyDescent="0.2">
      <c r="A2505" t="s">
        <v>826</v>
      </c>
      <c r="B2505">
        <v>1</v>
      </c>
      <c r="C2505">
        <v>1</v>
      </c>
      <c r="D2505">
        <v>1</v>
      </c>
      <c r="F2505">
        <v>1</v>
      </c>
      <c r="G2505">
        <v>1</v>
      </c>
      <c r="H2505">
        <v>1</v>
      </c>
      <c r="M2505">
        <v>1</v>
      </c>
      <c r="N2505">
        <v>1</v>
      </c>
      <c r="O2505">
        <v>1</v>
      </c>
    </row>
    <row r="2506" spans="1:15" x14ac:dyDescent="0.2">
      <c r="A2506" t="s">
        <v>6670</v>
      </c>
      <c r="E2506">
        <v>6</v>
      </c>
    </row>
    <row r="2507" spans="1:15" x14ac:dyDescent="0.2">
      <c r="A2507" t="s">
        <v>8049</v>
      </c>
      <c r="B2507">
        <v>1</v>
      </c>
      <c r="C2507">
        <v>1</v>
      </c>
      <c r="D2507">
        <v>88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</row>
    <row r="2508" spans="1:15" x14ac:dyDescent="0.2">
      <c r="A2508" t="s">
        <v>9756</v>
      </c>
      <c r="G2508">
        <v>1</v>
      </c>
      <c r="H2508">
        <v>1</v>
      </c>
      <c r="I2508">
        <v>1</v>
      </c>
      <c r="J2508">
        <v>2</v>
      </c>
      <c r="K2508">
        <v>2</v>
      </c>
      <c r="L2508">
        <v>2</v>
      </c>
      <c r="O2508">
        <v>1</v>
      </c>
    </row>
    <row r="2509" spans="1:15" x14ac:dyDescent="0.2">
      <c r="A2509" t="s">
        <v>7651</v>
      </c>
      <c r="B2509">
        <v>1</v>
      </c>
      <c r="C2509">
        <v>1</v>
      </c>
      <c r="D2509">
        <v>2</v>
      </c>
      <c r="F2509">
        <v>1</v>
      </c>
      <c r="G2509">
        <v>1</v>
      </c>
      <c r="H2509">
        <v>1</v>
      </c>
      <c r="I2509">
        <v>1</v>
      </c>
      <c r="N2509">
        <v>1</v>
      </c>
      <c r="O2509">
        <v>1</v>
      </c>
    </row>
    <row r="2510" spans="1:15" x14ac:dyDescent="0.2">
      <c r="A2510" t="s">
        <v>8449</v>
      </c>
      <c r="C2510">
        <v>1</v>
      </c>
      <c r="D2510">
        <v>14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M2510">
        <v>1</v>
      </c>
      <c r="N2510">
        <v>1</v>
      </c>
      <c r="O2510">
        <v>1</v>
      </c>
    </row>
    <row r="2511" spans="1:15" x14ac:dyDescent="0.2">
      <c r="A2511" t="s">
        <v>7078</v>
      </c>
      <c r="E2511">
        <v>5</v>
      </c>
    </row>
    <row r="2512" spans="1:15" x14ac:dyDescent="0.2">
      <c r="A2512" t="s">
        <v>7627</v>
      </c>
      <c r="B2512">
        <v>1</v>
      </c>
      <c r="D2512">
        <v>6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N2512">
        <v>1</v>
      </c>
      <c r="O2512">
        <v>1</v>
      </c>
    </row>
    <row r="2513" spans="1:15" x14ac:dyDescent="0.2">
      <c r="A2513" t="s">
        <v>5593</v>
      </c>
      <c r="B2513">
        <v>1</v>
      </c>
      <c r="C2513">
        <v>1</v>
      </c>
      <c r="D2513">
        <v>1</v>
      </c>
      <c r="F2513">
        <v>1</v>
      </c>
    </row>
    <row r="2514" spans="1:15" x14ac:dyDescent="0.2">
      <c r="A2514" t="s">
        <v>904</v>
      </c>
      <c r="B2514">
        <v>1</v>
      </c>
      <c r="C2514">
        <v>1</v>
      </c>
      <c r="D2514">
        <v>1</v>
      </c>
      <c r="F2514">
        <v>1</v>
      </c>
      <c r="N2514">
        <v>1</v>
      </c>
      <c r="O2514">
        <v>1</v>
      </c>
    </row>
    <row r="2515" spans="1:15" x14ac:dyDescent="0.2">
      <c r="A2515" t="s">
        <v>4635</v>
      </c>
      <c r="B2515">
        <v>1</v>
      </c>
      <c r="D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N2515">
        <v>1</v>
      </c>
      <c r="O2515">
        <v>1</v>
      </c>
    </row>
    <row r="2516" spans="1:15" x14ac:dyDescent="0.2">
      <c r="A2516" t="s">
        <v>10348</v>
      </c>
      <c r="E2516">
        <v>5</v>
      </c>
    </row>
    <row r="2517" spans="1:15" x14ac:dyDescent="0.2">
      <c r="A2517" t="s">
        <v>7676</v>
      </c>
      <c r="E2517">
        <v>5</v>
      </c>
    </row>
    <row r="2518" spans="1:15" x14ac:dyDescent="0.2">
      <c r="A2518" t="s">
        <v>9089</v>
      </c>
      <c r="C2518">
        <v>1</v>
      </c>
      <c r="D2518">
        <v>16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</row>
    <row r="2519" spans="1:15" x14ac:dyDescent="0.2">
      <c r="A2519" t="s">
        <v>7904</v>
      </c>
      <c r="B2519">
        <v>1</v>
      </c>
      <c r="C2519">
        <v>1</v>
      </c>
      <c r="D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</row>
    <row r="2520" spans="1:15" x14ac:dyDescent="0.2">
      <c r="A2520" t="s">
        <v>3986</v>
      </c>
      <c r="E2520">
        <v>5</v>
      </c>
    </row>
    <row r="2521" spans="1:15" x14ac:dyDescent="0.2">
      <c r="A2521" t="s">
        <v>2420</v>
      </c>
      <c r="B2521">
        <v>1</v>
      </c>
      <c r="C2521">
        <v>1</v>
      </c>
      <c r="D2521">
        <v>1</v>
      </c>
      <c r="F2521">
        <v>1</v>
      </c>
      <c r="M2521">
        <v>1</v>
      </c>
    </row>
    <row r="2522" spans="1:15" x14ac:dyDescent="0.2">
      <c r="A2522" t="s">
        <v>3209</v>
      </c>
      <c r="C2522">
        <v>1</v>
      </c>
      <c r="D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M2522">
        <v>1</v>
      </c>
      <c r="N2522">
        <v>1</v>
      </c>
      <c r="O2522">
        <v>1</v>
      </c>
    </row>
    <row r="2523" spans="1:15" x14ac:dyDescent="0.2">
      <c r="A2523" t="s">
        <v>6860</v>
      </c>
      <c r="B2523">
        <v>1</v>
      </c>
      <c r="C2523">
        <v>1</v>
      </c>
      <c r="D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</row>
    <row r="2524" spans="1:15" x14ac:dyDescent="0.2">
      <c r="A2524" t="s">
        <v>4165</v>
      </c>
      <c r="B2524">
        <v>1</v>
      </c>
      <c r="D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N2524">
        <v>1</v>
      </c>
      <c r="O2524">
        <v>1</v>
      </c>
    </row>
    <row r="2525" spans="1:15" x14ac:dyDescent="0.2">
      <c r="A2525" t="s">
        <v>8982</v>
      </c>
      <c r="B2525">
        <v>1</v>
      </c>
      <c r="D2525">
        <v>19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N2525">
        <v>1</v>
      </c>
      <c r="O2525">
        <v>1</v>
      </c>
    </row>
    <row r="2526" spans="1:15" x14ac:dyDescent="0.2">
      <c r="A2526" t="s">
        <v>7064</v>
      </c>
      <c r="B2526">
        <v>1</v>
      </c>
      <c r="C2526">
        <v>1</v>
      </c>
      <c r="D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N2526">
        <v>1</v>
      </c>
      <c r="O2526">
        <v>1</v>
      </c>
    </row>
    <row r="2527" spans="1:15" x14ac:dyDescent="0.2">
      <c r="A2527" t="s">
        <v>6175</v>
      </c>
      <c r="C2527">
        <v>1</v>
      </c>
      <c r="D2527">
        <v>2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</row>
    <row r="2528" spans="1:15" x14ac:dyDescent="0.2">
      <c r="A2528" t="s">
        <v>2206</v>
      </c>
      <c r="B2528">
        <v>1</v>
      </c>
      <c r="C2528">
        <v>1</v>
      </c>
      <c r="D2528">
        <v>1</v>
      </c>
      <c r="F2528">
        <v>1</v>
      </c>
      <c r="M2528">
        <v>1</v>
      </c>
    </row>
    <row r="2529" spans="1:15" x14ac:dyDescent="0.2">
      <c r="A2529" t="s">
        <v>1019</v>
      </c>
      <c r="B2529">
        <v>1</v>
      </c>
      <c r="C2529">
        <v>1</v>
      </c>
      <c r="D2529">
        <v>9</v>
      </c>
      <c r="F2529">
        <v>1</v>
      </c>
      <c r="M2529">
        <v>1</v>
      </c>
      <c r="N2529">
        <v>1</v>
      </c>
      <c r="O2529">
        <v>1</v>
      </c>
    </row>
    <row r="2530" spans="1:15" x14ac:dyDescent="0.2">
      <c r="A2530" t="s">
        <v>504</v>
      </c>
      <c r="E2530">
        <v>13</v>
      </c>
    </row>
    <row r="2531" spans="1:15" x14ac:dyDescent="0.2">
      <c r="A2531" t="s">
        <v>5173</v>
      </c>
      <c r="B2531">
        <v>1</v>
      </c>
      <c r="C2531">
        <v>1</v>
      </c>
      <c r="D2531">
        <v>6</v>
      </c>
      <c r="F2531">
        <v>1</v>
      </c>
      <c r="M2531">
        <v>1</v>
      </c>
    </row>
    <row r="2532" spans="1:15" x14ac:dyDescent="0.2">
      <c r="A2532" t="s">
        <v>6207</v>
      </c>
      <c r="B2532">
        <v>1</v>
      </c>
      <c r="C2532">
        <v>1</v>
      </c>
      <c r="D2532">
        <v>22</v>
      </c>
      <c r="F2532">
        <v>1</v>
      </c>
      <c r="G2532">
        <v>1</v>
      </c>
      <c r="N2532">
        <v>1</v>
      </c>
      <c r="O2532">
        <v>1</v>
      </c>
    </row>
    <row r="2533" spans="1:15" x14ac:dyDescent="0.2">
      <c r="A2533" t="s">
        <v>9309</v>
      </c>
      <c r="B2533">
        <v>1</v>
      </c>
      <c r="D2533">
        <v>11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N2533">
        <v>1</v>
      </c>
      <c r="O2533">
        <v>1</v>
      </c>
    </row>
    <row r="2534" spans="1:15" x14ac:dyDescent="0.2">
      <c r="A2534" t="s">
        <v>9255</v>
      </c>
      <c r="B2534">
        <v>1</v>
      </c>
      <c r="D2534">
        <v>2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N2534">
        <v>1</v>
      </c>
      <c r="O2534">
        <v>1</v>
      </c>
    </row>
    <row r="2535" spans="1:15" x14ac:dyDescent="0.2">
      <c r="A2535" t="s">
        <v>9554</v>
      </c>
      <c r="D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N2535">
        <v>1</v>
      </c>
      <c r="O2535">
        <v>1</v>
      </c>
    </row>
    <row r="2536" spans="1:15" x14ac:dyDescent="0.2">
      <c r="A2536" t="s">
        <v>9506</v>
      </c>
      <c r="C2536">
        <v>1</v>
      </c>
      <c r="D2536">
        <v>111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</row>
    <row r="2537" spans="1:15" x14ac:dyDescent="0.2">
      <c r="A2537" t="s">
        <v>4010</v>
      </c>
      <c r="E2537">
        <v>5</v>
      </c>
    </row>
    <row r="2538" spans="1:15" x14ac:dyDescent="0.2">
      <c r="A2538" t="s">
        <v>3203</v>
      </c>
      <c r="B2538">
        <v>1</v>
      </c>
      <c r="C2538">
        <v>1</v>
      </c>
      <c r="D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N2538">
        <v>1</v>
      </c>
      <c r="O2538">
        <v>1</v>
      </c>
    </row>
    <row r="2539" spans="1:15" x14ac:dyDescent="0.2">
      <c r="A2539" t="s">
        <v>9336</v>
      </c>
      <c r="C2539">
        <v>1</v>
      </c>
      <c r="D2539">
        <v>2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</row>
    <row r="2540" spans="1:15" x14ac:dyDescent="0.2">
      <c r="A2540" t="s">
        <v>3059</v>
      </c>
      <c r="B2540">
        <v>1</v>
      </c>
      <c r="D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N2540">
        <v>1</v>
      </c>
      <c r="O2540">
        <v>1</v>
      </c>
    </row>
    <row r="2541" spans="1:15" x14ac:dyDescent="0.2">
      <c r="A2541" t="s">
        <v>9634</v>
      </c>
      <c r="B2541">
        <v>1</v>
      </c>
      <c r="D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N2541">
        <v>1</v>
      </c>
      <c r="O2541">
        <v>1</v>
      </c>
    </row>
    <row r="2542" spans="1:15" x14ac:dyDescent="0.2">
      <c r="A2542" t="s">
        <v>8113</v>
      </c>
      <c r="B2542">
        <v>1</v>
      </c>
      <c r="C2542">
        <v>1</v>
      </c>
      <c r="D2542">
        <v>75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</row>
    <row r="2543" spans="1:15" x14ac:dyDescent="0.2">
      <c r="A2543" t="s">
        <v>8660</v>
      </c>
      <c r="D2543">
        <v>1</v>
      </c>
      <c r="E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O2543">
        <v>1</v>
      </c>
    </row>
    <row r="2544" spans="1:15" x14ac:dyDescent="0.2">
      <c r="A2544" t="s">
        <v>7893</v>
      </c>
      <c r="B2544">
        <v>1</v>
      </c>
      <c r="C2544">
        <v>1</v>
      </c>
      <c r="D2544">
        <v>29</v>
      </c>
      <c r="E2544">
        <v>1</v>
      </c>
      <c r="F2544">
        <v>1</v>
      </c>
      <c r="G2544">
        <v>1</v>
      </c>
      <c r="N2544">
        <v>1</v>
      </c>
      <c r="O2544">
        <v>1</v>
      </c>
    </row>
    <row r="2545" spans="1:15" x14ac:dyDescent="0.2">
      <c r="A2545" t="s">
        <v>2934</v>
      </c>
      <c r="B2545">
        <v>1</v>
      </c>
      <c r="C2545">
        <v>1</v>
      </c>
      <c r="D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N2545">
        <v>1</v>
      </c>
      <c r="O2545">
        <v>1</v>
      </c>
    </row>
    <row r="2546" spans="1:15" x14ac:dyDescent="0.2">
      <c r="A2546" t="s">
        <v>3602</v>
      </c>
      <c r="B2546">
        <v>1</v>
      </c>
      <c r="C2546">
        <v>1</v>
      </c>
      <c r="D2546">
        <v>21</v>
      </c>
      <c r="F2546">
        <v>1</v>
      </c>
      <c r="M2546">
        <v>1</v>
      </c>
      <c r="N2546">
        <v>1</v>
      </c>
      <c r="O2546">
        <v>1</v>
      </c>
    </row>
    <row r="2547" spans="1:15" x14ac:dyDescent="0.2">
      <c r="A2547" t="s">
        <v>976</v>
      </c>
      <c r="B2547">
        <v>1</v>
      </c>
      <c r="C2547">
        <v>1</v>
      </c>
      <c r="D2547">
        <v>1</v>
      </c>
      <c r="F2547">
        <v>1</v>
      </c>
      <c r="G2547">
        <v>1</v>
      </c>
      <c r="H2547">
        <v>1</v>
      </c>
      <c r="M2547">
        <v>1</v>
      </c>
      <c r="N2547">
        <v>1</v>
      </c>
      <c r="O2547">
        <v>1</v>
      </c>
    </row>
    <row r="2548" spans="1:15" x14ac:dyDescent="0.2">
      <c r="A2548" t="s">
        <v>4711</v>
      </c>
      <c r="B2548">
        <v>1</v>
      </c>
      <c r="C2548">
        <v>1</v>
      </c>
      <c r="D2548">
        <v>11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N2548">
        <v>1</v>
      </c>
      <c r="O2548">
        <v>1</v>
      </c>
    </row>
    <row r="2549" spans="1:15" x14ac:dyDescent="0.2">
      <c r="A2549" t="s">
        <v>8248</v>
      </c>
      <c r="E2549">
        <v>6</v>
      </c>
    </row>
    <row r="2550" spans="1:15" x14ac:dyDescent="0.2">
      <c r="A2550" t="s">
        <v>6093</v>
      </c>
      <c r="B2550">
        <v>1</v>
      </c>
      <c r="C2550">
        <v>1</v>
      </c>
      <c r="D2550">
        <v>15</v>
      </c>
      <c r="F2550">
        <v>1</v>
      </c>
      <c r="G2550">
        <v>1</v>
      </c>
      <c r="N2550">
        <v>1</v>
      </c>
      <c r="O2550">
        <v>1</v>
      </c>
    </row>
    <row r="2551" spans="1:15" x14ac:dyDescent="0.2">
      <c r="A2551" t="s">
        <v>6581</v>
      </c>
      <c r="B2551">
        <v>1</v>
      </c>
      <c r="C2551">
        <v>2</v>
      </c>
      <c r="D2551">
        <v>1</v>
      </c>
      <c r="F2551">
        <v>1</v>
      </c>
      <c r="G2551">
        <v>1</v>
      </c>
      <c r="H2551">
        <v>1</v>
      </c>
      <c r="I2551">
        <v>1</v>
      </c>
      <c r="N2551">
        <v>1</v>
      </c>
      <c r="O2551">
        <v>1</v>
      </c>
    </row>
    <row r="2552" spans="1:15" x14ac:dyDescent="0.2">
      <c r="A2552" t="s">
        <v>10180</v>
      </c>
      <c r="E2552">
        <v>5</v>
      </c>
      <c r="L2552">
        <v>1</v>
      </c>
    </row>
    <row r="2553" spans="1:15" x14ac:dyDescent="0.2">
      <c r="A2553" t="s">
        <v>9930</v>
      </c>
      <c r="C2553">
        <v>1</v>
      </c>
      <c r="D2553">
        <v>336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</row>
    <row r="2554" spans="1:15" x14ac:dyDescent="0.2">
      <c r="A2554" t="s">
        <v>1855</v>
      </c>
      <c r="B2554">
        <v>1</v>
      </c>
      <c r="C2554">
        <v>1</v>
      </c>
      <c r="D2554">
        <v>1</v>
      </c>
      <c r="F2554">
        <v>1</v>
      </c>
      <c r="G2554">
        <v>1</v>
      </c>
      <c r="H2554">
        <v>1</v>
      </c>
      <c r="M2554">
        <v>1</v>
      </c>
      <c r="N2554">
        <v>1</v>
      </c>
      <c r="O2554">
        <v>1</v>
      </c>
    </row>
    <row r="2555" spans="1:15" x14ac:dyDescent="0.2">
      <c r="A2555" t="s">
        <v>10052</v>
      </c>
      <c r="C2555">
        <v>1</v>
      </c>
      <c r="D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</row>
    <row r="2556" spans="1:15" x14ac:dyDescent="0.2">
      <c r="A2556" t="s">
        <v>9320</v>
      </c>
      <c r="G2556">
        <v>1</v>
      </c>
      <c r="H2556">
        <v>1</v>
      </c>
      <c r="I2556">
        <v>1</v>
      </c>
      <c r="J2556">
        <v>2</v>
      </c>
      <c r="K2556">
        <v>2</v>
      </c>
      <c r="L2556">
        <v>2</v>
      </c>
      <c r="O2556">
        <v>1</v>
      </c>
    </row>
    <row r="2557" spans="1:15" x14ac:dyDescent="0.2">
      <c r="A2557" t="s">
        <v>9585</v>
      </c>
      <c r="D2557">
        <v>4</v>
      </c>
      <c r="E2557">
        <v>2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</row>
    <row r="2558" spans="1:15" x14ac:dyDescent="0.2">
      <c r="A2558" t="s">
        <v>7499</v>
      </c>
      <c r="B2558">
        <v>1</v>
      </c>
      <c r="C2558">
        <v>1</v>
      </c>
      <c r="D2558">
        <v>17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N2558">
        <v>1</v>
      </c>
      <c r="O2558">
        <v>1</v>
      </c>
    </row>
    <row r="2559" spans="1:15" x14ac:dyDescent="0.2">
      <c r="A2559" t="s">
        <v>10209</v>
      </c>
      <c r="E2559">
        <v>5</v>
      </c>
    </row>
    <row r="2560" spans="1:15" x14ac:dyDescent="0.2">
      <c r="A2560" t="s">
        <v>4901</v>
      </c>
      <c r="B2560">
        <v>1</v>
      </c>
      <c r="C2560">
        <v>1</v>
      </c>
      <c r="D2560">
        <v>12</v>
      </c>
      <c r="F2560">
        <v>1</v>
      </c>
      <c r="G2560">
        <v>1</v>
      </c>
      <c r="H2560">
        <v>1</v>
      </c>
      <c r="I2560">
        <v>1</v>
      </c>
      <c r="N2560">
        <v>1</v>
      </c>
      <c r="O2560">
        <v>1</v>
      </c>
    </row>
    <row r="2561" spans="1:15" x14ac:dyDescent="0.2">
      <c r="A2561" t="s">
        <v>1580</v>
      </c>
      <c r="B2561">
        <v>1</v>
      </c>
      <c r="C2561">
        <v>1</v>
      </c>
      <c r="D2561">
        <v>1</v>
      </c>
      <c r="F2561">
        <v>1</v>
      </c>
      <c r="G2561">
        <v>1</v>
      </c>
      <c r="N2561">
        <v>1</v>
      </c>
      <c r="O2561">
        <v>1</v>
      </c>
    </row>
    <row r="2562" spans="1:15" x14ac:dyDescent="0.2">
      <c r="A2562" t="s">
        <v>2132</v>
      </c>
      <c r="B2562">
        <v>1</v>
      </c>
      <c r="C2562">
        <v>1</v>
      </c>
      <c r="D2562">
        <v>8</v>
      </c>
      <c r="F2562">
        <v>1</v>
      </c>
      <c r="G2562">
        <v>1</v>
      </c>
      <c r="H2562">
        <v>1</v>
      </c>
      <c r="M2562">
        <v>1</v>
      </c>
      <c r="N2562">
        <v>1</v>
      </c>
      <c r="O2562">
        <v>1</v>
      </c>
    </row>
    <row r="2563" spans="1:15" x14ac:dyDescent="0.2">
      <c r="A2563" t="s">
        <v>7308</v>
      </c>
      <c r="E2563">
        <v>5</v>
      </c>
    </row>
    <row r="2564" spans="1:15" x14ac:dyDescent="0.2">
      <c r="A2564" t="s">
        <v>7392</v>
      </c>
      <c r="B2564">
        <v>1</v>
      </c>
      <c r="D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N2564">
        <v>1</v>
      </c>
      <c r="O2564">
        <v>1</v>
      </c>
    </row>
    <row r="2565" spans="1:15" x14ac:dyDescent="0.2">
      <c r="A2565" t="s">
        <v>9684</v>
      </c>
      <c r="B2565">
        <v>1</v>
      </c>
      <c r="D2565">
        <v>6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N2565">
        <v>1</v>
      </c>
      <c r="O2565">
        <v>1</v>
      </c>
    </row>
    <row r="2566" spans="1:15" x14ac:dyDescent="0.2">
      <c r="A2566" t="s">
        <v>4225</v>
      </c>
      <c r="B2566">
        <v>1</v>
      </c>
      <c r="C2566">
        <v>2</v>
      </c>
      <c r="D2566">
        <v>1</v>
      </c>
      <c r="F2566">
        <v>1</v>
      </c>
      <c r="G2566">
        <v>1</v>
      </c>
      <c r="H2566">
        <v>1</v>
      </c>
      <c r="I2566">
        <v>1</v>
      </c>
      <c r="N2566">
        <v>1</v>
      </c>
      <c r="O2566">
        <v>1</v>
      </c>
    </row>
    <row r="2567" spans="1:15" x14ac:dyDescent="0.2">
      <c r="A2567" t="s">
        <v>7921</v>
      </c>
      <c r="B2567">
        <v>1</v>
      </c>
      <c r="C2567">
        <v>1</v>
      </c>
      <c r="D2567">
        <v>184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N2567">
        <v>1</v>
      </c>
      <c r="O2567">
        <v>1</v>
      </c>
    </row>
    <row r="2568" spans="1:15" x14ac:dyDescent="0.2">
      <c r="A2568" t="s">
        <v>3215</v>
      </c>
      <c r="B2568">
        <v>1</v>
      </c>
      <c r="C2568">
        <v>1</v>
      </c>
      <c r="D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</row>
    <row r="2569" spans="1:15" x14ac:dyDescent="0.2">
      <c r="A2569" t="s">
        <v>4911</v>
      </c>
      <c r="B2569">
        <v>1</v>
      </c>
      <c r="D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N2569">
        <v>1</v>
      </c>
      <c r="O2569">
        <v>1</v>
      </c>
    </row>
    <row r="2570" spans="1:15" x14ac:dyDescent="0.2">
      <c r="A2570" t="s">
        <v>8793</v>
      </c>
      <c r="E2570">
        <v>5</v>
      </c>
    </row>
    <row r="2571" spans="1:15" x14ac:dyDescent="0.2">
      <c r="A2571" t="s">
        <v>5163</v>
      </c>
      <c r="B2571">
        <v>1</v>
      </c>
      <c r="C2571">
        <v>1</v>
      </c>
      <c r="D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N2571">
        <v>1</v>
      </c>
      <c r="O2571">
        <v>1</v>
      </c>
    </row>
    <row r="2572" spans="1:15" x14ac:dyDescent="0.2">
      <c r="A2572" t="s">
        <v>8725</v>
      </c>
      <c r="B2572">
        <v>1</v>
      </c>
      <c r="D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N2572">
        <v>1</v>
      </c>
      <c r="O2572">
        <v>1</v>
      </c>
    </row>
    <row r="2573" spans="1:15" x14ac:dyDescent="0.2">
      <c r="A2573" t="s">
        <v>9958</v>
      </c>
      <c r="E2573">
        <v>14</v>
      </c>
      <c r="L2573">
        <v>1</v>
      </c>
    </row>
    <row r="2574" spans="1:15" x14ac:dyDescent="0.2">
      <c r="A2574" t="s">
        <v>8643</v>
      </c>
      <c r="B2574">
        <v>1</v>
      </c>
      <c r="C2574">
        <v>1</v>
      </c>
      <c r="D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N2574">
        <v>1</v>
      </c>
      <c r="O2574">
        <v>1</v>
      </c>
    </row>
    <row r="2575" spans="1:15" x14ac:dyDescent="0.2">
      <c r="A2575" t="s">
        <v>1520</v>
      </c>
      <c r="B2575">
        <v>1</v>
      </c>
      <c r="C2575">
        <v>1</v>
      </c>
      <c r="D2575">
        <v>1</v>
      </c>
      <c r="F2575">
        <v>1</v>
      </c>
      <c r="G2575">
        <v>1</v>
      </c>
      <c r="H2575">
        <v>1</v>
      </c>
      <c r="M2575">
        <v>1</v>
      </c>
      <c r="N2575">
        <v>1</v>
      </c>
      <c r="O2575">
        <v>1</v>
      </c>
    </row>
    <row r="2576" spans="1:15" x14ac:dyDescent="0.2">
      <c r="A2576" t="s">
        <v>8888</v>
      </c>
      <c r="B2576">
        <v>1</v>
      </c>
      <c r="D2576">
        <v>4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N2576">
        <v>1</v>
      </c>
      <c r="O2576">
        <v>1</v>
      </c>
    </row>
    <row r="2577" spans="1:15" x14ac:dyDescent="0.2">
      <c r="A2577" t="s">
        <v>4762</v>
      </c>
      <c r="B2577">
        <v>1</v>
      </c>
      <c r="C2577">
        <v>1</v>
      </c>
      <c r="D2577">
        <v>1</v>
      </c>
      <c r="F2577">
        <v>1</v>
      </c>
      <c r="G2577">
        <v>1</v>
      </c>
      <c r="N2577">
        <v>1</v>
      </c>
      <c r="O2577">
        <v>1</v>
      </c>
    </row>
    <row r="2578" spans="1:15" x14ac:dyDescent="0.2">
      <c r="A2578" t="s">
        <v>7625</v>
      </c>
      <c r="E2578">
        <v>5</v>
      </c>
    </row>
    <row r="2579" spans="1:15" x14ac:dyDescent="0.2">
      <c r="A2579" t="s">
        <v>8002</v>
      </c>
      <c r="B2579">
        <v>1</v>
      </c>
      <c r="C2579">
        <v>1</v>
      </c>
      <c r="D2579">
        <v>1</v>
      </c>
      <c r="F2579">
        <v>1</v>
      </c>
      <c r="N2579">
        <v>1</v>
      </c>
    </row>
    <row r="2580" spans="1:15" x14ac:dyDescent="0.2">
      <c r="A2580" t="s">
        <v>8144</v>
      </c>
      <c r="B2580">
        <v>1</v>
      </c>
      <c r="C2580">
        <v>1</v>
      </c>
      <c r="D2580">
        <v>24</v>
      </c>
      <c r="F2580">
        <v>1</v>
      </c>
      <c r="G2580">
        <v>1</v>
      </c>
      <c r="N2580">
        <v>1</v>
      </c>
      <c r="O2580">
        <v>1</v>
      </c>
    </row>
    <row r="2581" spans="1:15" x14ac:dyDescent="0.2">
      <c r="A2581" t="s">
        <v>4321</v>
      </c>
      <c r="B2581">
        <v>1</v>
      </c>
      <c r="C2581">
        <v>1</v>
      </c>
      <c r="D2581">
        <v>7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N2581">
        <v>1</v>
      </c>
      <c r="O2581">
        <v>1</v>
      </c>
    </row>
    <row r="2582" spans="1:15" x14ac:dyDescent="0.2">
      <c r="A2582" t="s">
        <v>4615</v>
      </c>
      <c r="B2582">
        <v>1</v>
      </c>
      <c r="C2582">
        <v>1</v>
      </c>
      <c r="D2582">
        <v>1</v>
      </c>
      <c r="F2582">
        <v>1</v>
      </c>
      <c r="G2582">
        <v>1</v>
      </c>
      <c r="N2582">
        <v>1</v>
      </c>
      <c r="O2582">
        <v>1</v>
      </c>
    </row>
    <row r="2583" spans="1:15" x14ac:dyDescent="0.2">
      <c r="A2583" t="s">
        <v>10019</v>
      </c>
      <c r="D2583">
        <v>1</v>
      </c>
      <c r="E2583">
        <v>3</v>
      </c>
      <c r="K2583">
        <v>1</v>
      </c>
      <c r="L2583">
        <v>1</v>
      </c>
    </row>
    <row r="2584" spans="1:15" x14ac:dyDescent="0.2">
      <c r="A2584" t="s">
        <v>8890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</row>
    <row r="2585" spans="1:15" x14ac:dyDescent="0.2">
      <c r="A2585" t="s">
        <v>9486</v>
      </c>
      <c r="B2585">
        <v>1</v>
      </c>
      <c r="C2585">
        <v>1</v>
      </c>
      <c r="D2585">
        <v>1</v>
      </c>
      <c r="E2585">
        <v>2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N2585">
        <v>1</v>
      </c>
      <c r="O2585">
        <v>1</v>
      </c>
    </row>
    <row r="2586" spans="1:15" x14ac:dyDescent="0.2">
      <c r="A2586" t="s">
        <v>10148</v>
      </c>
      <c r="B2586">
        <v>1</v>
      </c>
      <c r="C2586">
        <v>1</v>
      </c>
      <c r="D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N2586">
        <v>1</v>
      </c>
      <c r="O2586">
        <v>1</v>
      </c>
    </row>
    <row r="2587" spans="1:15" x14ac:dyDescent="0.2">
      <c r="A2587" t="s">
        <v>4410</v>
      </c>
      <c r="B2587">
        <v>1</v>
      </c>
      <c r="C2587">
        <v>1</v>
      </c>
      <c r="D2587">
        <v>1</v>
      </c>
      <c r="F2587">
        <v>1</v>
      </c>
      <c r="M2587">
        <v>1</v>
      </c>
      <c r="N2587">
        <v>1</v>
      </c>
      <c r="O2587">
        <v>1</v>
      </c>
    </row>
    <row r="2588" spans="1:15" x14ac:dyDescent="0.2">
      <c r="A2588" t="s">
        <v>6488</v>
      </c>
      <c r="B2588">
        <v>1</v>
      </c>
      <c r="C2588">
        <v>1</v>
      </c>
      <c r="D2588">
        <v>1</v>
      </c>
      <c r="F2588">
        <v>1</v>
      </c>
      <c r="N2588">
        <v>1</v>
      </c>
    </row>
    <row r="2589" spans="1:15" x14ac:dyDescent="0.2">
      <c r="A2589" t="s">
        <v>7609</v>
      </c>
      <c r="B2589">
        <v>1</v>
      </c>
      <c r="D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N2589">
        <v>1</v>
      </c>
      <c r="O2589">
        <v>1</v>
      </c>
    </row>
    <row r="2590" spans="1:15" x14ac:dyDescent="0.2">
      <c r="A2590" t="s">
        <v>9182</v>
      </c>
      <c r="B2590">
        <v>1</v>
      </c>
      <c r="D2590">
        <v>8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N2590">
        <v>1</v>
      </c>
      <c r="O2590">
        <v>1</v>
      </c>
    </row>
    <row r="2591" spans="1:15" x14ac:dyDescent="0.2">
      <c r="A2591" t="s">
        <v>3817</v>
      </c>
      <c r="B2591">
        <v>1</v>
      </c>
      <c r="C2591">
        <v>1</v>
      </c>
      <c r="D2591">
        <v>1</v>
      </c>
      <c r="F2591">
        <v>1</v>
      </c>
      <c r="M2591">
        <v>1</v>
      </c>
      <c r="N2591">
        <v>1</v>
      </c>
      <c r="O2591">
        <v>1</v>
      </c>
    </row>
    <row r="2592" spans="1:15" x14ac:dyDescent="0.2">
      <c r="A2592" t="s">
        <v>6884</v>
      </c>
      <c r="B2592">
        <v>1</v>
      </c>
      <c r="C2592">
        <v>1</v>
      </c>
      <c r="D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N2592">
        <v>1</v>
      </c>
      <c r="O2592">
        <v>1</v>
      </c>
    </row>
    <row r="2593" spans="1:15" x14ac:dyDescent="0.2">
      <c r="A2593" t="s">
        <v>7875</v>
      </c>
      <c r="C2593">
        <v>1</v>
      </c>
      <c r="D2593">
        <v>3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</row>
    <row r="2594" spans="1:15" x14ac:dyDescent="0.2">
      <c r="A2594" t="s">
        <v>2162</v>
      </c>
      <c r="B2594">
        <v>1</v>
      </c>
      <c r="C2594">
        <v>1</v>
      </c>
      <c r="D2594">
        <v>8</v>
      </c>
      <c r="F2594">
        <v>1</v>
      </c>
      <c r="G2594">
        <v>1</v>
      </c>
      <c r="H2594">
        <v>1</v>
      </c>
      <c r="M2594">
        <v>1</v>
      </c>
      <c r="N2594">
        <v>1</v>
      </c>
      <c r="O2594">
        <v>1</v>
      </c>
    </row>
    <row r="2595" spans="1:15" x14ac:dyDescent="0.2">
      <c r="A2595" t="s">
        <v>2544</v>
      </c>
      <c r="B2595">
        <v>1</v>
      </c>
      <c r="C2595">
        <v>1</v>
      </c>
      <c r="D2595">
        <v>1</v>
      </c>
      <c r="F2595">
        <v>1</v>
      </c>
      <c r="G2595">
        <v>1</v>
      </c>
      <c r="H2595">
        <v>1</v>
      </c>
      <c r="M2595">
        <v>1</v>
      </c>
      <c r="N2595">
        <v>1</v>
      </c>
      <c r="O2595">
        <v>1</v>
      </c>
    </row>
    <row r="2596" spans="1:15" x14ac:dyDescent="0.2">
      <c r="A2596" t="s">
        <v>1043</v>
      </c>
      <c r="B2596">
        <v>1</v>
      </c>
      <c r="C2596">
        <v>1</v>
      </c>
      <c r="D2596">
        <v>5</v>
      </c>
      <c r="F2596">
        <v>1</v>
      </c>
      <c r="N2596">
        <v>1</v>
      </c>
    </row>
    <row r="2597" spans="1:15" x14ac:dyDescent="0.2">
      <c r="A2597" t="s">
        <v>2396</v>
      </c>
      <c r="B2597">
        <v>1</v>
      </c>
      <c r="C2597">
        <v>1</v>
      </c>
      <c r="D2597">
        <v>12</v>
      </c>
      <c r="F2597">
        <v>1</v>
      </c>
      <c r="G2597">
        <v>1</v>
      </c>
      <c r="N2597">
        <v>1</v>
      </c>
      <c r="O2597">
        <v>1</v>
      </c>
    </row>
    <row r="2598" spans="1:15" x14ac:dyDescent="0.2">
      <c r="A2598" t="s">
        <v>7221</v>
      </c>
      <c r="B2598">
        <v>1</v>
      </c>
      <c r="D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N2598">
        <v>1</v>
      </c>
      <c r="O2598">
        <v>1</v>
      </c>
    </row>
    <row r="2599" spans="1:15" x14ac:dyDescent="0.2">
      <c r="A2599" t="s">
        <v>5185</v>
      </c>
      <c r="B2599">
        <v>1</v>
      </c>
      <c r="D2599">
        <v>10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N2599">
        <v>1</v>
      </c>
      <c r="O2599">
        <v>1</v>
      </c>
    </row>
    <row r="2600" spans="1:15" x14ac:dyDescent="0.2">
      <c r="A2600" t="s">
        <v>9646</v>
      </c>
      <c r="B2600">
        <v>1</v>
      </c>
      <c r="D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</row>
    <row r="2601" spans="1:15" x14ac:dyDescent="0.2">
      <c r="A2601" t="s">
        <v>7153</v>
      </c>
      <c r="B2601">
        <v>1</v>
      </c>
      <c r="D2601">
        <v>4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N2601">
        <v>1</v>
      </c>
      <c r="O2601">
        <v>1</v>
      </c>
    </row>
    <row r="2602" spans="1:15" x14ac:dyDescent="0.2">
      <c r="A2602" t="s">
        <v>9026</v>
      </c>
      <c r="B2602">
        <v>1</v>
      </c>
      <c r="D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N2602">
        <v>1</v>
      </c>
      <c r="O2602">
        <v>1</v>
      </c>
    </row>
    <row r="2603" spans="1:15" x14ac:dyDescent="0.2">
      <c r="A2603" t="s">
        <v>8683</v>
      </c>
      <c r="B2603">
        <v>1</v>
      </c>
      <c r="D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N2603">
        <v>1</v>
      </c>
      <c r="O2603">
        <v>1</v>
      </c>
    </row>
    <row r="2604" spans="1:15" x14ac:dyDescent="0.2">
      <c r="A2604" t="s">
        <v>8236</v>
      </c>
      <c r="B2604">
        <v>1</v>
      </c>
      <c r="D2604">
        <v>16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N2604">
        <v>1</v>
      </c>
      <c r="O2604">
        <v>1</v>
      </c>
    </row>
    <row r="2605" spans="1:15" x14ac:dyDescent="0.2">
      <c r="A2605" t="s">
        <v>5278</v>
      </c>
      <c r="B2605">
        <v>1</v>
      </c>
      <c r="C2605">
        <v>1</v>
      </c>
      <c r="D2605">
        <v>11</v>
      </c>
      <c r="F2605">
        <v>1</v>
      </c>
      <c r="G2605">
        <v>1</v>
      </c>
      <c r="H2605">
        <v>1</v>
      </c>
      <c r="I2605">
        <v>1</v>
      </c>
      <c r="J2605">
        <v>1</v>
      </c>
      <c r="M2605">
        <v>1</v>
      </c>
      <c r="N2605">
        <v>1</v>
      </c>
      <c r="O2605">
        <v>1</v>
      </c>
    </row>
    <row r="2606" spans="1:15" x14ac:dyDescent="0.2">
      <c r="A2606" t="s">
        <v>9340</v>
      </c>
      <c r="B2606">
        <v>1</v>
      </c>
      <c r="C2606">
        <v>1</v>
      </c>
      <c r="D2606">
        <v>3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N2606">
        <v>1</v>
      </c>
      <c r="O2606">
        <v>1</v>
      </c>
    </row>
    <row r="2607" spans="1:15" x14ac:dyDescent="0.2">
      <c r="A2607" t="s">
        <v>10007</v>
      </c>
      <c r="D2607">
        <v>1</v>
      </c>
      <c r="E2607">
        <v>3</v>
      </c>
      <c r="K2607">
        <v>1</v>
      </c>
      <c r="L2607">
        <v>1</v>
      </c>
    </row>
    <row r="2608" spans="1:15" x14ac:dyDescent="0.2">
      <c r="A2608" t="s">
        <v>10146</v>
      </c>
      <c r="D2608">
        <v>1</v>
      </c>
      <c r="E2608">
        <v>2</v>
      </c>
      <c r="I2608">
        <v>1</v>
      </c>
      <c r="J2608">
        <v>1</v>
      </c>
      <c r="K2608">
        <v>1</v>
      </c>
      <c r="L2608">
        <v>1</v>
      </c>
    </row>
    <row r="2609" spans="1:15" x14ac:dyDescent="0.2">
      <c r="A2609" t="s">
        <v>8196</v>
      </c>
      <c r="B2609">
        <v>1</v>
      </c>
      <c r="C2609">
        <v>1</v>
      </c>
      <c r="D2609">
        <v>8</v>
      </c>
      <c r="F2609">
        <v>1</v>
      </c>
      <c r="G2609">
        <v>1</v>
      </c>
      <c r="H2609">
        <v>1</v>
      </c>
      <c r="M2609">
        <v>1</v>
      </c>
      <c r="N2609">
        <v>1</v>
      </c>
      <c r="O2609">
        <v>1</v>
      </c>
    </row>
    <row r="2610" spans="1:15" x14ac:dyDescent="0.2">
      <c r="A2610" t="s">
        <v>10316</v>
      </c>
      <c r="E2610">
        <v>14</v>
      </c>
    </row>
    <row r="2611" spans="1:15" x14ac:dyDescent="0.2">
      <c r="A2611" t="s">
        <v>8862</v>
      </c>
      <c r="B2611">
        <v>1</v>
      </c>
      <c r="D2611">
        <v>27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N2611">
        <v>1</v>
      </c>
      <c r="O2611">
        <v>1</v>
      </c>
    </row>
    <row r="2612" spans="1:15" x14ac:dyDescent="0.2">
      <c r="A2612" t="s">
        <v>8946</v>
      </c>
      <c r="B2612">
        <v>1</v>
      </c>
      <c r="D2612">
        <v>19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N2612">
        <v>1</v>
      </c>
      <c r="O2612">
        <v>1</v>
      </c>
    </row>
    <row r="2613" spans="1:15" x14ac:dyDescent="0.2">
      <c r="A2613" t="s">
        <v>4022</v>
      </c>
      <c r="B2613">
        <v>1</v>
      </c>
      <c r="C2613">
        <v>1</v>
      </c>
      <c r="D2613">
        <v>13</v>
      </c>
      <c r="E2613">
        <v>1</v>
      </c>
      <c r="F2613">
        <v>1</v>
      </c>
      <c r="G2613">
        <v>1</v>
      </c>
      <c r="N2613">
        <v>1</v>
      </c>
      <c r="O2613">
        <v>1</v>
      </c>
    </row>
    <row r="2614" spans="1:15" x14ac:dyDescent="0.2">
      <c r="A2614" t="s">
        <v>1238</v>
      </c>
      <c r="B2614">
        <v>1</v>
      </c>
      <c r="C2614">
        <v>1</v>
      </c>
      <c r="D2614">
        <v>11</v>
      </c>
      <c r="F2614">
        <v>1</v>
      </c>
      <c r="M2614">
        <v>1</v>
      </c>
      <c r="N2614">
        <v>1</v>
      </c>
      <c r="O2614">
        <v>1</v>
      </c>
    </row>
    <row r="2615" spans="1:15" x14ac:dyDescent="0.2">
      <c r="A2615" t="s">
        <v>5046</v>
      </c>
      <c r="B2615">
        <v>1</v>
      </c>
      <c r="C2615">
        <v>1</v>
      </c>
      <c r="D2615">
        <v>1</v>
      </c>
      <c r="F2615">
        <v>1</v>
      </c>
      <c r="M2615">
        <v>1</v>
      </c>
    </row>
    <row r="2616" spans="1:15" x14ac:dyDescent="0.2">
      <c r="A2616" t="s">
        <v>6733</v>
      </c>
      <c r="E2616">
        <v>14</v>
      </c>
    </row>
    <row r="2617" spans="1:15" x14ac:dyDescent="0.2">
      <c r="A2617" t="s">
        <v>3551</v>
      </c>
      <c r="B2617">
        <v>1</v>
      </c>
      <c r="C2617">
        <v>1</v>
      </c>
      <c r="D2617">
        <v>3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N2617">
        <v>1</v>
      </c>
      <c r="O2617">
        <v>1</v>
      </c>
    </row>
    <row r="2618" spans="1:15" x14ac:dyDescent="0.2">
      <c r="A2618" t="s">
        <v>6051</v>
      </c>
      <c r="B2618">
        <v>1</v>
      </c>
      <c r="D2618">
        <v>5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N2618">
        <v>1</v>
      </c>
      <c r="O2618">
        <v>1</v>
      </c>
    </row>
    <row r="2619" spans="1:15" x14ac:dyDescent="0.2">
      <c r="A2619" t="s">
        <v>10419</v>
      </c>
      <c r="C2619">
        <v>1</v>
      </c>
      <c r="D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</row>
    <row r="2620" spans="1:15" x14ac:dyDescent="0.2">
      <c r="A2620" t="s">
        <v>7464</v>
      </c>
      <c r="B2620">
        <v>1</v>
      </c>
      <c r="C2620">
        <v>2</v>
      </c>
      <c r="D2620">
        <v>1</v>
      </c>
      <c r="F2620">
        <v>1</v>
      </c>
      <c r="G2620">
        <v>1</v>
      </c>
      <c r="H2620">
        <v>1</v>
      </c>
      <c r="I2620">
        <v>1</v>
      </c>
      <c r="N2620">
        <v>1</v>
      </c>
      <c r="O2620">
        <v>1</v>
      </c>
    </row>
    <row r="2621" spans="1:15" x14ac:dyDescent="0.2">
      <c r="A2621" t="s">
        <v>10383</v>
      </c>
      <c r="E2621">
        <v>5</v>
      </c>
    </row>
    <row r="2622" spans="1:15" x14ac:dyDescent="0.2">
      <c r="A2622" t="s">
        <v>898</v>
      </c>
      <c r="E2622">
        <v>4</v>
      </c>
      <c r="L2622">
        <v>1</v>
      </c>
    </row>
    <row r="2623" spans="1:15" x14ac:dyDescent="0.2">
      <c r="A2623" t="s">
        <v>9408</v>
      </c>
      <c r="B2623">
        <v>1</v>
      </c>
      <c r="C2623">
        <v>1</v>
      </c>
      <c r="D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M2623">
        <v>1</v>
      </c>
      <c r="N2623">
        <v>1</v>
      </c>
      <c r="O2623">
        <v>1</v>
      </c>
    </row>
    <row r="2624" spans="1:15" x14ac:dyDescent="0.2">
      <c r="A2624" t="s">
        <v>1747</v>
      </c>
      <c r="B2624">
        <v>1</v>
      </c>
      <c r="C2624">
        <v>1</v>
      </c>
      <c r="D2624">
        <v>1</v>
      </c>
      <c r="F2624">
        <v>1</v>
      </c>
      <c r="M2624">
        <v>1</v>
      </c>
      <c r="N2624">
        <v>1</v>
      </c>
      <c r="O2624">
        <v>1</v>
      </c>
    </row>
    <row r="2625" spans="1:15" x14ac:dyDescent="0.2">
      <c r="A2625" t="s">
        <v>2064</v>
      </c>
      <c r="B2625">
        <v>1</v>
      </c>
      <c r="C2625">
        <v>1</v>
      </c>
      <c r="D2625">
        <v>1</v>
      </c>
      <c r="F2625">
        <v>1</v>
      </c>
      <c r="G2625">
        <v>1</v>
      </c>
      <c r="H2625">
        <v>1</v>
      </c>
      <c r="M2625">
        <v>1</v>
      </c>
      <c r="N2625">
        <v>1</v>
      </c>
      <c r="O2625">
        <v>1</v>
      </c>
    </row>
    <row r="2626" spans="1:15" x14ac:dyDescent="0.2">
      <c r="A2626" t="s">
        <v>2342</v>
      </c>
      <c r="B2626">
        <v>1</v>
      </c>
      <c r="C2626">
        <v>1</v>
      </c>
      <c r="D2626">
        <v>1</v>
      </c>
      <c r="F2626">
        <v>1</v>
      </c>
      <c r="G2626">
        <v>1</v>
      </c>
      <c r="H2626">
        <v>1</v>
      </c>
      <c r="M2626">
        <v>1</v>
      </c>
      <c r="N2626">
        <v>1</v>
      </c>
      <c r="O2626">
        <v>1</v>
      </c>
    </row>
    <row r="2627" spans="1:15" x14ac:dyDescent="0.2">
      <c r="A2627" t="s">
        <v>8190</v>
      </c>
      <c r="B2627">
        <v>1</v>
      </c>
      <c r="D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N2627">
        <v>1</v>
      </c>
      <c r="O2627">
        <v>1</v>
      </c>
    </row>
    <row r="2628" spans="1:15" x14ac:dyDescent="0.2">
      <c r="A2628" t="s">
        <v>3174</v>
      </c>
      <c r="B2628">
        <v>1</v>
      </c>
      <c r="C2628">
        <v>1</v>
      </c>
      <c r="D2628">
        <v>6</v>
      </c>
      <c r="F2628">
        <v>1</v>
      </c>
      <c r="G2628">
        <v>1</v>
      </c>
      <c r="O2628">
        <v>1</v>
      </c>
    </row>
    <row r="2629" spans="1:15" x14ac:dyDescent="0.2">
      <c r="A2629" t="s">
        <v>5748</v>
      </c>
      <c r="B2629">
        <v>1</v>
      </c>
      <c r="D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N2629">
        <v>1</v>
      </c>
      <c r="O2629">
        <v>1</v>
      </c>
    </row>
    <row r="2630" spans="1:15" x14ac:dyDescent="0.2">
      <c r="A2630" t="s">
        <v>7527</v>
      </c>
      <c r="B2630">
        <v>1</v>
      </c>
      <c r="D2630">
        <v>6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N2630">
        <v>1</v>
      </c>
      <c r="O2630">
        <v>1</v>
      </c>
    </row>
    <row r="2631" spans="1:15" x14ac:dyDescent="0.2">
      <c r="A2631" t="s">
        <v>3663</v>
      </c>
      <c r="B2631">
        <v>1</v>
      </c>
      <c r="D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N2631">
        <v>1</v>
      </c>
      <c r="O2631">
        <v>1</v>
      </c>
    </row>
    <row r="2632" spans="1:15" x14ac:dyDescent="0.2">
      <c r="A2632" t="s">
        <v>3874</v>
      </c>
      <c r="B2632">
        <v>1</v>
      </c>
      <c r="C2632">
        <v>1</v>
      </c>
      <c r="D2632">
        <v>22</v>
      </c>
      <c r="E2632">
        <v>1</v>
      </c>
      <c r="F2632">
        <v>1</v>
      </c>
      <c r="G2632">
        <v>1</v>
      </c>
      <c r="N2632">
        <v>1</v>
      </c>
      <c r="O2632">
        <v>1</v>
      </c>
    </row>
    <row r="2633" spans="1:15" x14ac:dyDescent="0.2">
      <c r="A2633" t="s">
        <v>9642</v>
      </c>
      <c r="C2633">
        <v>1</v>
      </c>
      <c r="D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</row>
    <row r="2634" spans="1:15" x14ac:dyDescent="0.2">
      <c r="A2634" t="s">
        <v>9406</v>
      </c>
      <c r="B2634">
        <v>1</v>
      </c>
      <c r="C2634">
        <v>1</v>
      </c>
      <c r="D2634">
        <v>34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N2634">
        <v>1</v>
      </c>
      <c r="O2634">
        <v>1</v>
      </c>
    </row>
    <row r="2635" spans="1:15" x14ac:dyDescent="0.2">
      <c r="A2635" t="s">
        <v>4102</v>
      </c>
      <c r="B2635">
        <v>1</v>
      </c>
      <c r="C2635">
        <v>1</v>
      </c>
      <c r="D2635">
        <v>24</v>
      </c>
      <c r="F2635">
        <v>1</v>
      </c>
      <c r="M2635">
        <v>1</v>
      </c>
    </row>
    <row r="2636" spans="1:15" x14ac:dyDescent="0.2">
      <c r="A2636" t="s">
        <v>9843</v>
      </c>
      <c r="B2636">
        <v>1</v>
      </c>
      <c r="C2636">
        <v>2</v>
      </c>
      <c r="D2636">
        <v>3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N2636">
        <v>1</v>
      </c>
      <c r="O2636">
        <v>1</v>
      </c>
    </row>
    <row r="2637" spans="1:15" x14ac:dyDescent="0.2">
      <c r="A2637" t="s">
        <v>3409</v>
      </c>
      <c r="B2637">
        <v>1</v>
      </c>
      <c r="C2637">
        <v>1</v>
      </c>
      <c r="D2637">
        <v>2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</row>
    <row r="2638" spans="1:15" x14ac:dyDescent="0.2">
      <c r="A2638" t="s">
        <v>8484</v>
      </c>
      <c r="B2638">
        <v>1</v>
      </c>
      <c r="C2638">
        <v>1</v>
      </c>
      <c r="D2638">
        <v>1</v>
      </c>
      <c r="F2638">
        <v>1</v>
      </c>
      <c r="M2638">
        <v>1</v>
      </c>
      <c r="N2638">
        <v>1</v>
      </c>
      <c r="O2638">
        <v>1</v>
      </c>
    </row>
    <row r="2639" spans="1:15" x14ac:dyDescent="0.2">
      <c r="A2639" t="s">
        <v>9575</v>
      </c>
      <c r="B2639">
        <v>1</v>
      </c>
      <c r="D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N2639">
        <v>1</v>
      </c>
      <c r="O2639">
        <v>1</v>
      </c>
    </row>
    <row r="2640" spans="1:15" x14ac:dyDescent="0.2">
      <c r="A2640" t="s">
        <v>9491</v>
      </c>
      <c r="C2640">
        <v>1</v>
      </c>
      <c r="D2640">
        <v>336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</row>
    <row r="2641" spans="1:15" x14ac:dyDescent="0.2">
      <c r="A2641" t="s">
        <v>6042</v>
      </c>
      <c r="C2641">
        <v>1</v>
      </c>
      <c r="D2641">
        <v>108</v>
      </c>
      <c r="E2641">
        <v>5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</row>
    <row r="2642" spans="1:15" x14ac:dyDescent="0.2">
      <c r="A2642" t="s">
        <v>4806</v>
      </c>
      <c r="B2642">
        <v>1</v>
      </c>
      <c r="C2642">
        <v>1</v>
      </c>
      <c r="D2642">
        <v>1</v>
      </c>
      <c r="F2642">
        <v>1</v>
      </c>
      <c r="G2642">
        <v>1</v>
      </c>
      <c r="H2642">
        <v>1</v>
      </c>
      <c r="I2642">
        <v>1</v>
      </c>
      <c r="N2642">
        <v>1</v>
      </c>
      <c r="O2642">
        <v>1</v>
      </c>
    </row>
    <row r="2643" spans="1:15" x14ac:dyDescent="0.2">
      <c r="A2643" t="s">
        <v>7030</v>
      </c>
      <c r="B2643">
        <v>1</v>
      </c>
      <c r="C2643">
        <v>1</v>
      </c>
      <c r="D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</row>
    <row r="2644" spans="1:15" x14ac:dyDescent="0.2">
      <c r="A2644" t="s">
        <v>9285</v>
      </c>
      <c r="B2644">
        <v>1</v>
      </c>
      <c r="C2644">
        <v>1</v>
      </c>
      <c r="D2644">
        <v>8</v>
      </c>
      <c r="E2644">
        <v>1</v>
      </c>
      <c r="F2644">
        <v>1</v>
      </c>
      <c r="G2644">
        <v>1</v>
      </c>
      <c r="H2644">
        <v>1</v>
      </c>
      <c r="I2644">
        <v>1</v>
      </c>
      <c r="N2644">
        <v>1</v>
      </c>
      <c r="O2644">
        <v>1</v>
      </c>
    </row>
    <row r="2645" spans="1:15" x14ac:dyDescent="0.2">
      <c r="A2645" t="s">
        <v>2874</v>
      </c>
      <c r="B2645">
        <v>1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N2645">
        <v>1</v>
      </c>
      <c r="O2645">
        <v>1</v>
      </c>
    </row>
    <row r="2646" spans="1:15" x14ac:dyDescent="0.2">
      <c r="A2646" t="s">
        <v>5087</v>
      </c>
      <c r="B2646">
        <v>1</v>
      </c>
      <c r="C2646">
        <v>1</v>
      </c>
      <c r="D2646">
        <v>1</v>
      </c>
      <c r="F2646">
        <v>1</v>
      </c>
      <c r="M2646">
        <v>1</v>
      </c>
    </row>
    <row r="2647" spans="1:15" x14ac:dyDescent="0.2">
      <c r="A2647" t="s">
        <v>3669</v>
      </c>
      <c r="D2647">
        <v>1</v>
      </c>
      <c r="F2647">
        <v>1</v>
      </c>
      <c r="G2647">
        <v>2</v>
      </c>
      <c r="H2647">
        <v>1</v>
      </c>
      <c r="I2647">
        <v>1</v>
      </c>
      <c r="J2647">
        <v>1</v>
      </c>
      <c r="K2647">
        <v>1</v>
      </c>
      <c r="M2647">
        <v>1</v>
      </c>
      <c r="N2647">
        <v>1</v>
      </c>
      <c r="O2647">
        <v>1</v>
      </c>
    </row>
    <row r="2648" spans="1:15" x14ac:dyDescent="0.2">
      <c r="A2648" t="s">
        <v>2626</v>
      </c>
      <c r="B2648">
        <v>1</v>
      </c>
      <c r="D2648">
        <v>5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N2648">
        <v>1</v>
      </c>
      <c r="O2648">
        <v>1</v>
      </c>
    </row>
    <row r="2649" spans="1:15" x14ac:dyDescent="0.2">
      <c r="A2649" t="s">
        <v>9079</v>
      </c>
      <c r="B2649">
        <v>1</v>
      </c>
      <c r="C2649">
        <v>1</v>
      </c>
      <c r="D2649">
        <v>5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N2649">
        <v>1</v>
      </c>
      <c r="O2649">
        <v>1</v>
      </c>
    </row>
    <row r="2650" spans="1:15" x14ac:dyDescent="0.2">
      <c r="A2650" t="s">
        <v>8437</v>
      </c>
      <c r="B2650">
        <v>1</v>
      </c>
      <c r="C2650">
        <v>1</v>
      </c>
      <c r="D2650">
        <v>1</v>
      </c>
      <c r="F2650">
        <v>1</v>
      </c>
      <c r="G2650">
        <v>1</v>
      </c>
      <c r="H2650">
        <v>1</v>
      </c>
      <c r="N2650">
        <v>1</v>
      </c>
      <c r="O2650">
        <v>1</v>
      </c>
    </row>
    <row r="2651" spans="1:15" x14ac:dyDescent="0.2">
      <c r="A2651" t="s">
        <v>9834</v>
      </c>
      <c r="C2651">
        <v>1</v>
      </c>
      <c r="D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</row>
    <row r="2652" spans="1:15" x14ac:dyDescent="0.2">
      <c r="A2652" t="s">
        <v>6534</v>
      </c>
      <c r="C2652">
        <v>1</v>
      </c>
      <c r="D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</row>
    <row r="2653" spans="1:15" x14ac:dyDescent="0.2">
      <c r="A2653" t="s">
        <v>8968</v>
      </c>
      <c r="C2653">
        <v>1</v>
      </c>
      <c r="D2653">
        <v>4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</row>
    <row r="2654" spans="1:15" x14ac:dyDescent="0.2">
      <c r="A2654" t="s">
        <v>10095</v>
      </c>
      <c r="E2654">
        <v>5</v>
      </c>
    </row>
    <row r="2655" spans="1:15" x14ac:dyDescent="0.2">
      <c r="A2655" t="s">
        <v>8467</v>
      </c>
      <c r="E2655">
        <v>5</v>
      </c>
    </row>
    <row r="2656" spans="1:15" x14ac:dyDescent="0.2">
      <c r="A2656" t="s">
        <v>7963</v>
      </c>
      <c r="B2656">
        <v>1</v>
      </c>
      <c r="D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N2656">
        <v>1</v>
      </c>
      <c r="O2656">
        <v>1</v>
      </c>
    </row>
    <row r="2657" spans="1:15" x14ac:dyDescent="0.2">
      <c r="A2657" t="s">
        <v>10271</v>
      </c>
      <c r="D2657">
        <v>1</v>
      </c>
      <c r="E2657">
        <v>4</v>
      </c>
      <c r="K2657">
        <v>1</v>
      </c>
      <c r="L2657">
        <v>1</v>
      </c>
    </row>
    <row r="2658" spans="1:15" x14ac:dyDescent="0.2">
      <c r="A2658" t="s">
        <v>5002</v>
      </c>
      <c r="B2658">
        <v>1</v>
      </c>
      <c r="D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N2658">
        <v>1</v>
      </c>
      <c r="O2658">
        <v>1</v>
      </c>
    </row>
    <row r="2659" spans="1:15" x14ac:dyDescent="0.2">
      <c r="A2659" t="s">
        <v>10060</v>
      </c>
      <c r="E2659">
        <v>5</v>
      </c>
    </row>
    <row r="2660" spans="1:15" x14ac:dyDescent="0.2">
      <c r="A2660" t="s">
        <v>7933</v>
      </c>
      <c r="B2660">
        <v>1</v>
      </c>
      <c r="C2660">
        <v>2</v>
      </c>
      <c r="D2660">
        <v>15</v>
      </c>
      <c r="F2660">
        <v>1</v>
      </c>
      <c r="G2660">
        <v>1</v>
      </c>
      <c r="H2660">
        <v>1</v>
      </c>
      <c r="I2660">
        <v>1</v>
      </c>
      <c r="N2660">
        <v>1</v>
      </c>
      <c r="O2660">
        <v>1</v>
      </c>
    </row>
    <row r="2661" spans="1:15" x14ac:dyDescent="0.2">
      <c r="A2661" t="s">
        <v>8996</v>
      </c>
      <c r="B2661">
        <v>1</v>
      </c>
      <c r="C2661">
        <v>1</v>
      </c>
      <c r="D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N2661">
        <v>1</v>
      </c>
      <c r="O2661">
        <v>1</v>
      </c>
    </row>
    <row r="2662" spans="1:15" x14ac:dyDescent="0.2">
      <c r="A2662" t="s">
        <v>7952</v>
      </c>
      <c r="B2662">
        <v>1</v>
      </c>
      <c r="C2662">
        <v>2</v>
      </c>
      <c r="D2662">
        <v>1</v>
      </c>
      <c r="F2662">
        <v>1</v>
      </c>
      <c r="G2662">
        <v>1</v>
      </c>
      <c r="H2662">
        <v>1</v>
      </c>
      <c r="I2662">
        <v>1</v>
      </c>
      <c r="N2662">
        <v>1</v>
      </c>
      <c r="O2662">
        <v>1</v>
      </c>
    </row>
    <row r="2663" spans="1:15" x14ac:dyDescent="0.2">
      <c r="A2663" t="s">
        <v>1496</v>
      </c>
      <c r="E2663">
        <v>5</v>
      </c>
    </row>
    <row r="2664" spans="1:15" x14ac:dyDescent="0.2">
      <c r="A2664" t="s">
        <v>8608</v>
      </c>
      <c r="B2664">
        <v>1</v>
      </c>
      <c r="D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N2664">
        <v>1</v>
      </c>
      <c r="O2664">
        <v>1</v>
      </c>
    </row>
    <row r="2665" spans="1:15" x14ac:dyDescent="0.2">
      <c r="A2665" t="s">
        <v>8057</v>
      </c>
      <c r="B2665">
        <v>1</v>
      </c>
      <c r="D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N2665">
        <v>1</v>
      </c>
      <c r="O2665">
        <v>1</v>
      </c>
    </row>
    <row r="2666" spans="1:15" x14ac:dyDescent="0.2">
      <c r="A2666" t="s">
        <v>6382</v>
      </c>
      <c r="E2666">
        <v>5</v>
      </c>
    </row>
    <row r="2667" spans="1:15" x14ac:dyDescent="0.2">
      <c r="A2667" t="s">
        <v>4110</v>
      </c>
      <c r="B2667">
        <v>1</v>
      </c>
      <c r="C2667">
        <v>1</v>
      </c>
      <c r="D2667">
        <v>1</v>
      </c>
      <c r="F2667">
        <v>1</v>
      </c>
      <c r="G2667">
        <v>1</v>
      </c>
      <c r="H2667">
        <v>1</v>
      </c>
      <c r="I2667">
        <v>1</v>
      </c>
      <c r="N2667">
        <v>1</v>
      </c>
      <c r="O2667">
        <v>1</v>
      </c>
    </row>
    <row r="2668" spans="1:15" x14ac:dyDescent="0.2">
      <c r="A2668" t="s">
        <v>7368</v>
      </c>
      <c r="B2668">
        <v>1</v>
      </c>
      <c r="C2668">
        <v>1</v>
      </c>
      <c r="D2668">
        <v>1</v>
      </c>
      <c r="F2668">
        <v>1</v>
      </c>
      <c r="G2668">
        <v>1</v>
      </c>
      <c r="H2668">
        <v>1</v>
      </c>
      <c r="I2668">
        <v>1</v>
      </c>
      <c r="N2668">
        <v>1</v>
      </c>
      <c r="O2668">
        <v>1</v>
      </c>
    </row>
    <row r="2669" spans="1:15" x14ac:dyDescent="0.2">
      <c r="A2669" t="s">
        <v>4498</v>
      </c>
      <c r="B2669">
        <v>1</v>
      </c>
      <c r="C2669">
        <v>1</v>
      </c>
      <c r="D2669">
        <v>1</v>
      </c>
      <c r="F2669">
        <v>1</v>
      </c>
      <c r="G2669">
        <v>1</v>
      </c>
      <c r="N2669">
        <v>1</v>
      </c>
      <c r="O2669">
        <v>1</v>
      </c>
    </row>
    <row r="2670" spans="1:15" x14ac:dyDescent="0.2">
      <c r="A2670" t="s">
        <v>9457</v>
      </c>
      <c r="C2670">
        <v>1</v>
      </c>
      <c r="D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</row>
    <row r="2671" spans="1:15" x14ac:dyDescent="0.2">
      <c r="A2671" t="s">
        <v>7394</v>
      </c>
      <c r="B2671">
        <v>1</v>
      </c>
      <c r="D2671">
        <v>2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N2671">
        <v>1</v>
      </c>
      <c r="O2671">
        <v>1</v>
      </c>
    </row>
    <row r="2672" spans="1:15" x14ac:dyDescent="0.2">
      <c r="A2672" t="s">
        <v>4374</v>
      </c>
      <c r="B2672">
        <v>1</v>
      </c>
      <c r="D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N2672">
        <v>1</v>
      </c>
      <c r="O2672">
        <v>1</v>
      </c>
    </row>
    <row r="2673" spans="1:15" x14ac:dyDescent="0.2">
      <c r="A2673" t="s">
        <v>4490</v>
      </c>
      <c r="B2673">
        <v>1</v>
      </c>
      <c r="C2673">
        <v>1</v>
      </c>
      <c r="D2673">
        <v>1</v>
      </c>
      <c r="F2673">
        <v>1</v>
      </c>
      <c r="G2673">
        <v>1</v>
      </c>
      <c r="H2673">
        <v>1</v>
      </c>
      <c r="I2673">
        <v>1</v>
      </c>
      <c r="N2673">
        <v>1</v>
      </c>
      <c r="O2673">
        <v>1</v>
      </c>
    </row>
    <row r="2674" spans="1:15" x14ac:dyDescent="0.2">
      <c r="A2674" t="s">
        <v>5866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</row>
    <row r="2675" spans="1:15" x14ac:dyDescent="0.2">
      <c r="A2675" t="s">
        <v>9826</v>
      </c>
      <c r="C2675">
        <v>1</v>
      </c>
      <c r="D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M2675">
        <v>1</v>
      </c>
      <c r="N2675">
        <v>1</v>
      </c>
      <c r="O2675">
        <v>1</v>
      </c>
    </row>
    <row r="2676" spans="1:15" x14ac:dyDescent="0.2">
      <c r="A2676" t="s">
        <v>9379</v>
      </c>
      <c r="B2676">
        <v>1</v>
      </c>
      <c r="D2676">
        <v>2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N2676">
        <v>1</v>
      </c>
      <c r="O2676">
        <v>1</v>
      </c>
    </row>
    <row r="2677" spans="1:15" x14ac:dyDescent="0.2">
      <c r="A2677" t="s">
        <v>6552</v>
      </c>
      <c r="B2677">
        <v>1</v>
      </c>
      <c r="D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N2677">
        <v>1</v>
      </c>
      <c r="O2677">
        <v>1</v>
      </c>
    </row>
    <row r="2678" spans="1:15" x14ac:dyDescent="0.2">
      <c r="A2678" t="s">
        <v>4060</v>
      </c>
      <c r="B2678">
        <v>1</v>
      </c>
      <c r="D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N2678">
        <v>1</v>
      </c>
      <c r="O2678">
        <v>1</v>
      </c>
    </row>
    <row r="2679" spans="1:15" x14ac:dyDescent="0.2">
      <c r="A2679" t="s">
        <v>3542</v>
      </c>
      <c r="B2679">
        <v>1</v>
      </c>
      <c r="C2679">
        <v>1</v>
      </c>
      <c r="D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N2679">
        <v>1</v>
      </c>
      <c r="O2679">
        <v>1</v>
      </c>
    </row>
    <row r="2680" spans="1:15" x14ac:dyDescent="0.2">
      <c r="A2680" t="s">
        <v>3251</v>
      </c>
      <c r="B2680">
        <v>1</v>
      </c>
      <c r="D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N2680">
        <v>1</v>
      </c>
      <c r="O2680">
        <v>1</v>
      </c>
    </row>
    <row r="2681" spans="1:15" x14ac:dyDescent="0.2">
      <c r="A2681" t="s">
        <v>6712</v>
      </c>
      <c r="B2681">
        <v>1</v>
      </c>
      <c r="C2681">
        <v>1</v>
      </c>
      <c r="D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N2681">
        <v>1</v>
      </c>
      <c r="O2681">
        <v>1</v>
      </c>
    </row>
    <row r="2682" spans="1:15" x14ac:dyDescent="0.2">
      <c r="A2682" t="s">
        <v>401</v>
      </c>
      <c r="B2682">
        <v>1</v>
      </c>
      <c r="C2682">
        <v>1</v>
      </c>
      <c r="D2682">
        <v>2</v>
      </c>
      <c r="F2682">
        <v>1</v>
      </c>
      <c r="G2682">
        <v>1</v>
      </c>
      <c r="H2682">
        <v>1</v>
      </c>
      <c r="M2682">
        <v>1</v>
      </c>
      <c r="N2682">
        <v>1</v>
      </c>
      <c r="O2682">
        <v>1</v>
      </c>
    </row>
    <row r="2683" spans="1:15" x14ac:dyDescent="0.2">
      <c r="A2683" t="s">
        <v>2684</v>
      </c>
      <c r="B2683">
        <v>1</v>
      </c>
      <c r="D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N2683">
        <v>1</v>
      </c>
      <c r="O2683">
        <v>1</v>
      </c>
    </row>
    <row r="2684" spans="1:15" x14ac:dyDescent="0.2">
      <c r="A2684" t="s">
        <v>498</v>
      </c>
      <c r="B2684">
        <v>1</v>
      </c>
      <c r="C2684">
        <v>1</v>
      </c>
      <c r="D2684">
        <v>1</v>
      </c>
      <c r="F2684">
        <v>1</v>
      </c>
      <c r="G2684">
        <v>1</v>
      </c>
      <c r="H2684">
        <v>1</v>
      </c>
      <c r="M2684">
        <v>1</v>
      </c>
      <c r="N2684">
        <v>1</v>
      </c>
      <c r="O2684">
        <v>1</v>
      </c>
    </row>
    <row r="2685" spans="1:15" x14ac:dyDescent="0.2">
      <c r="A2685" t="s">
        <v>6403</v>
      </c>
      <c r="B2685">
        <v>1</v>
      </c>
      <c r="C2685">
        <v>1</v>
      </c>
      <c r="D2685">
        <v>1</v>
      </c>
      <c r="F2685">
        <v>1</v>
      </c>
      <c r="G2685">
        <v>1</v>
      </c>
      <c r="H2685">
        <v>1</v>
      </c>
      <c r="N2685">
        <v>1</v>
      </c>
      <c r="O2685">
        <v>1</v>
      </c>
    </row>
    <row r="2686" spans="1:15" x14ac:dyDescent="0.2">
      <c r="A2686" t="s">
        <v>4267</v>
      </c>
      <c r="B2686">
        <v>1</v>
      </c>
      <c r="C2686">
        <v>1</v>
      </c>
      <c r="D2686">
        <v>1</v>
      </c>
      <c r="F2686">
        <v>1</v>
      </c>
      <c r="G2686">
        <v>1</v>
      </c>
      <c r="N2686">
        <v>1</v>
      </c>
      <c r="O2686">
        <v>1</v>
      </c>
    </row>
    <row r="2687" spans="1:15" x14ac:dyDescent="0.2">
      <c r="A2687" t="s">
        <v>9938</v>
      </c>
      <c r="E2687">
        <v>5</v>
      </c>
    </row>
    <row r="2688" spans="1:15" x14ac:dyDescent="0.2">
      <c r="A2688" t="s">
        <v>7306</v>
      </c>
      <c r="B2688">
        <v>1</v>
      </c>
      <c r="D2688">
        <v>4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N2688">
        <v>1</v>
      </c>
      <c r="O2688">
        <v>1</v>
      </c>
    </row>
    <row r="2689" spans="1:15" x14ac:dyDescent="0.2">
      <c r="A2689" t="s">
        <v>5760</v>
      </c>
      <c r="B2689">
        <v>1</v>
      </c>
      <c r="C2689">
        <v>1</v>
      </c>
      <c r="D2689">
        <v>4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1</v>
      </c>
      <c r="M2689">
        <v>1</v>
      </c>
      <c r="N2689">
        <v>1</v>
      </c>
      <c r="O2689">
        <v>1</v>
      </c>
    </row>
    <row r="2690" spans="1:15" x14ac:dyDescent="0.2">
      <c r="A2690" t="s">
        <v>2818</v>
      </c>
      <c r="C2690">
        <v>1</v>
      </c>
      <c r="D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</row>
    <row r="2691" spans="1:15" x14ac:dyDescent="0.2">
      <c r="A2691" t="s">
        <v>3178</v>
      </c>
      <c r="B2691">
        <v>1</v>
      </c>
      <c r="D2691">
        <v>6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N2691">
        <v>1</v>
      </c>
      <c r="O2691">
        <v>1</v>
      </c>
    </row>
    <row r="2692" spans="1:15" x14ac:dyDescent="0.2">
      <c r="A2692" t="s">
        <v>10324</v>
      </c>
      <c r="E2692">
        <v>5</v>
      </c>
    </row>
    <row r="2693" spans="1:15" x14ac:dyDescent="0.2">
      <c r="A2693" t="s">
        <v>9902</v>
      </c>
      <c r="D2693">
        <v>2</v>
      </c>
      <c r="E2693">
        <v>3</v>
      </c>
      <c r="K2693">
        <v>1</v>
      </c>
      <c r="L2693">
        <v>1</v>
      </c>
    </row>
    <row r="2694" spans="1:15" x14ac:dyDescent="0.2">
      <c r="A2694" t="s">
        <v>9630</v>
      </c>
      <c r="C2694">
        <v>1</v>
      </c>
      <c r="D2694">
        <v>336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</row>
    <row r="2695" spans="1:15" x14ac:dyDescent="0.2">
      <c r="A2695" t="s">
        <v>6815</v>
      </c>
      <c r="B2695">
        <v>1</v>
      </c>
      <c r="D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N2695">
        <v>1</v>
      </c>
      <c r="O2695">
        <v>1</v>
      </c>
    </row>
    <row r="2696" spans="1:15" x14ac:dyDescent="0.2">
      <c r="A2696" t="s">
        <v>6831</v>
      </c>
      <c r="B2696">
        <v>1</v>
      </c>
      <c r="D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N2696">
        <v>1</v>
      </c>
      <c r="O2696">
        <v>1</v>
      </c>
    </row>
    <row r="2697" spans="1:15" x14ac:dyDescent="0.2">
      <c r="A2697" t="s">
        <v>3957</v>
      </c>
      <c r="B2697">
        <v>1</v>
      </c>
      <c r="D2697">
        <v>4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N2697">
        <v>1</v>
      </c>
      <c r="O2697">
        <v>1</v>
      </c>
    </row>
    <row r="2698" spans="1:15" x14ac:dyDescent="0.2">
      <c r="A2698" t="s">
        <v>5054</v>
      </c>
      <c r="B2698">
        <v>1</v>
      </c>
      <c r="D2698">
        <v>1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N2698">
        <v>1</v>
      </c>
      <c r="O2698">
        <v>1</v>
      </c>
    </row>
    <row r="2699" spans="1:15" x14ac:dyDescent="0.2">
      <c r="A2699" t="s">
        <v>8224</v>
      </c>
      <c r="B2699">
        <v>1</v>
      </c>
      <c r="D2699">
        <v>16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N2699">
        <v>1</v>
      </c>
      <c r="O2699">
        <v>1</v>
      </c>
    </row>
    <row r="2700" spans="1:15" x14ac:dyDescent="0.2">
      <c r="A2700" t="s">
        <v>3370</v>
      </c>
      <c r="B2700">
        <v>1</v>
      </c>
      <c r="C2700">
        <v>1</v>
      </c>
      <c r="D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</row>
    <row r="2701" spans="1:15" x14ac:dyDescent="0.2">
      <c r="A2701" t="s">
        <v>9644</v>
      </c>
      <c r="B2701">
        <v>1</v>
      </c>
      <c r="C2701">
        <v>1</v>
      </c>
      <c r="D2701">
        <v>19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N2701">
        <v>1</v>
      </c>
      <c r="O2701">
        <v>1</v>
      </c>
    </row>
    <row r="2702" spans="1:15" x14ac:dyDescent="0.2">
      <c r="A2702" t="s">
        <v>1157</v>
      </c>
      <c r="B2702">
        <v>1</v>
      </c>
      <c r="C2702">
        <v>1</v>
      </c>
      <c r="D2702">
        <v>7</v>
      </c>
      <c r="F2702">
        <v>1</v>
      </c>
      <c r="N2702">
        <v>1</v>
      </c>
    </row>
    <row r="2703" spans="1:15" x14ac:dyDescent="0.2">
      <c r="A2703" t="s">
        <v>9343</v>
      </c>
      <c r="B2703">
        <v>1</v>
      </c>
      <c r="D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N2703">
        <v>1</v>
      </c>
      <c r="O2703">
        <v>1</v>
      </c>
    </row>
    <row r="2704" spans="1:15" x14ac:dyDescent="0.2">
      <c r="A2704" t="s">
        <v>1831</v>
      </c>
      <c r="E2704">
        <v>4</v>
      </c>
      <c r="L2704">
        <v>1</v>
      </c>
    </row>
    <row r="2705" spans="1:15" x14ac:dyDescent="0.2">
      <c r="A2705" t="s">
        <v>8671</v>
      </c>
      <c r="C2705">
        <v>1</v>
      </c>
      <c r="D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</row>
    <row r="2706" spans="1:15" x14ac:dyDescent="0.2">
      <c r="A2706" t="s">
        <v>9984</v>
      </c>
      <c r="D2706">
        <v>1</v>
      </c>
      <c r="E2706">
        <v>3</v>
      </c>
      <c r="K2706">
        <v>1</v>
      </c>
      <c r="L2706">
        <v>1</v>
      </c>
    </row>
    <row r="2707" spans="1:15" x14ac:dyDescent="0.2">
      <c r="A2707" t="s">
        <v>3611</v>
      </c>
      <c r="B2707">
        <v>1</v>
      </c>
      <c r="C2707">
        <v>1</v>
      </c>
      <c r="D2707">
        <v>1</v>
      </c>
      <c r="F2707">
        <v>1</v>
      </c>
      <c r="G2707">
        <v>1</v>
      </c>
      <c r="N2707">
        <v>1</v>
      </c>
      <c r="O2707">
        <v>1</v>
      </c>
    </row>
    <row r="2708" spans="1:15" x14ac:dyDescent="0.2">
      <c r="A2708" t="s">
        <v>7657</v>
      </c>
      <c r="B2708">
        <v>1</v>
      </c>
      <c r="C2708">
        <v>1</v>
      </c>
      <c r="D2708">
        <v>6</v>
      </c>
      <c r="E2708">
        <v>1</v>
      </c>
      <c r="F2708">
        <v>1</v>
      </c>
      <c r="G2708">
        <v>1</v>
      </c>
      <c r="H2708">
        <v>1</v>
      </c>
      <c r="I2708">
        <v>1</v>
      </c>
      <c r="N2708">
        <v>1</v>
      </c>
      <c r="O2708">
        <v>1</v>
      </c>
    </row>
    <row r="2709" spans="1:15" x14ac:dyDescent="0.2">
      <c r="A2709" t="s">
        <v>7869</v>
      </c>
      <c r="B2709">
        <v>1</v>
      </c>
      <c r="C2709">
        <v>1</v>
      </c>
      <c r="D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M2709">
        <v>1</v>
      </c>
      <c r="N2709">
        <v>1</v>
      </c>
      <c r="O2709">
        <v>1</v>
      </c>
    </row>
    <row r="2710" spans="1:15" x14ac:dyDescent="0.2">
      <c r="A2710" t="s">
        <v>3901</v>
      </c>
      <c r="E2710">
        <v>6</v>
      </c>
    </row>
    <row r="2711" spans="1:15" x14ac:dyDescent="0.2">
      <c r="A2711" t="s">
        <v>1025</v>
      </c>
      <c r="B2711">
        <v>1</v>
      </c>
      <c r="C2711">
        <v>1</v>
      </c>
      <c r="D2711">
        <v>1</v>
      </c>
      <c r="F2711">
        <v>1</v>
      </c>
      <c r="G2711">
        <v>1</v>
      </c>
      <c r="N2711">
        <v>1</v>
      </c>
      <c r="O2711">
        <v>1</v>
      </c>
    </row>
    <row r="2712" spans="1:15" x14ac:dyDescent="0.2">
      <c r="A2712" t="s">
        <v>9483</v>
      </c>
      <c r="B2712">
        <v>1</v>
      </c>
      <c r="D2712">
        <v>4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N2712">
        <v>1</v>
      </c>
      <c r="O2712">
        <v>1</v>
      </c>
    </row>
    <row r="2713" spans="1:15" x14ac:dyDescent="0.2">
      <c r="A2713" t="s">
        <v>2607</v>
      </c>
      <c r="B2713">
        <v>1</v>
      </c>
      <c r="C2713">
        <v>1</v>
      </c>
      <c r="D2713">
        <v>1</v>
      </c>
      <c r="F2713">
        <v>1</v>
      </c>
      <c r="G2713">
        <v>1</v>
      </c>
      <c r="H2713">
        <v>1</v>
      </c>
      <c r="M2713">
        <v>1</v>
      </c>
      <c r="N2713">
        <v>1</v>
      </c>
      <c r="O2713">
        <v>1</v>
      </c>
    </row>
    <row r="2714" spans="1:15" x14ac:dyDescent="0.2">
      <c r="A2714" t="s">
        <v>5410</v>
      </c>
      <c r="B2714">
        <v>1</v>
      </c>
      <c r="C2714">
        <v>1</v>
      </c>
      <c r="D2714">
        <v>20</v>
      </c>
      <c r="E2714">
        <v>1</v>
      </c>
      <c r="F2714">
        <v>1</v>
      </c>
      <c r="N2714">
        <v>1</v>
      </c>
    </row>
    <row r="2715" spans="1:15" x14ac:dyDescent="0.2">
      <c r="A2715" t="s">
        <v>5199</v>
      </c>
      <c r="B2715">
        <v>1</v>
      </c>
      <c r="D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N2715">
        <v>1</v>
      </c>
      <c r="O2715">
        <v>1</v>
      </c>
    </row>
    <row r="2716" spans="1:15" x14ac:dyDescent="0.2">
      <c r="A2716" t="s">
        <v>4978</v>
      </c>
      <c r="B2716">
        <v>1</v>
      </c>
      <c r="C2716">
        <v>1</v>
      </c>
      <c r="D2716">
        <v>110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</row>
    <row r="2717" spans="1:15" x14ac:dyDescent="0.2">
      <c r="A2717" t="s">
        <v>1729</v>
      </c>
      <c r="D2717">
        <v>1</v>
      </c>
      <c r="E2717">
        <v>4</v>
      </c>
      <c r="I2717">
        <v>1</v>
      </c>
      <c r="J2717">
        <v>1</v>
      </c>
      <c r="K2717">
        <v>1</v>
      </c>
      <c r="L2717">
        <v>1</v>
      </c>
    </row>
    <row r="2718" spans="1:15" x14ac:dyDescent="0.2">
      <c r="A2718" t="s">
        <v>6760</v>
      </c>
      <c r="C2718">
        <v>1</v>
      </c>
      <c r="D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</row>
    <row r="2719" spans="1:15" x14ac:dyDescent="0.2">
      <c r="A2719" t="s">
        <v>486</v>
      </c>
      <c r="B2719">
        <v>1</v>
      </c>
      <c r="C2719">
        <v>1</v>
      </c>
      <c r="D2719">
        <v>1</v>
      </c>
      <c r="F2719">
        <v>1</v>
      </c>
      <c r="M2719">
        <v>1</v>
      </c>
      <c r="N2719">
        <v>1</v>
      </c>
      <c r="O2719">
        <v>1</v>
      </c>
    </row>
    <row r="2720" spans="1:15" x14ac:dyDescent="0.2">
      <c r="A2720" t="s">
        <v>5937</v>
      </c>
      <c r="B2720">
        <v>1</v>
      </c>
      <c r="D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N2720">
        <v>1</v>
      </c>
      <c r="O2720">
        <v>1</v>
      </c>
    </row>
    <row r="2721" spans="1:15" x14ac:dyDescent="0.2">
      <c r="A2721" t="s">
        <v>359</v>
      </c>
      <c r="B2721">
        <v>1</v>
      </c>
      <c r="C2721">
        <v>1</v>
      </c>
      <c r="D2721">
        <v>14</v>
      </c>
      <c r="F2721">
        <v>1</v>
      </c>
      <c r="M2721">
        <v>1</v>
      </c>
      <c r="N2721">
        <v>1</v>
      </c>
      <c r="O2721">
        <v>1</v>
      </c>
    </row>
    <row r="2722" spans="1:15" x14ac:dyDescent="0.2">
      <c r="A2722" t="s">
        <v>1867</v>
      </c>
      <c r="B2722">
        <v>1</v>
      </c>
      <c r="C2722">
        <v>1</v>
      </c>
      <c r="D2722">
        <v>6</v>
      </c>
      <c r="F2722">
        <v>1</v>
      </c>
      <c r="G2722">
        <v>1</v>
      </c>
      <c r="H2722">
        <v>1</v>
      </c>
      <c r="M2722">
        <v>1</v>
      </c>
      <c r="N2722">
        <v>1</v>
      </c>
      <c r="O2722">
        <v>1</v>
      </c>
    </row>
    <row r="2723" spans="1:15" x14ac:dyDescent="0.2">
      <c r="A2723" t="s">
        <v>3354</v>
      </c>
      <c r="E2723">
        <v>4</v>
      </c>
      <c r="L2723">
        <v>1</v>
      </c>
    </row>
    <row r="2724" spans="1:15" x14ac:dyDescent="0.2">
      <c r="A2724" t="s">
        <v>9577</v>
      </c>
      <c r="C2724">
        <v>1</v>
      </c>
      <c r="D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</row>
    <row r="2725" spans="1:15" x14ac:dyDescent="0.2">
      <c r="A2725" t="s">
        <v>8846</v>
      </c>
      <c r="C2725">
        <v>1</v>
      </c>
      <c r="D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</row>
    <row r="2726" spans="1:15" x14ac:dyDescent="0.2">
      <c r="A2726" t="s">
        <v>7277</v>
      </c>
      <c r="B2726">
        <v>1</v>
      </c>
      <c r="D2726">
        <v>4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N2726">
        <v>1</v>
      </c>
      <c r="O2726">
        <v>1</v>
      </c>
    </row>
    <row r="2727" spans="1:15" x14ac:dyDescent="0.2">
      <c r="A2727" t="s">
        <v>9995</v>
      </c>
      <c r="B2727">
        <v>1</v>
      </c>
      <c r="D2727">
        <v>2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N2727">
        <v>1</v>
      </c>
      <c r="O2727">
        <v>1</v>
      </c>
    </row>
    <row r="2728" spans="1:15" x14ac:dyDescent="0.2">
      <c r="A2728" t="s">
        <v>291</v>
      </c>
      <c r="B2728">
        <v>1</v>
      </c>
      <c r="C2728">
        <v>1</v>
      </c>
      <c r="D2728">
        <v>8</v>
      </c>
      <c r="F2728">
        <v>1</v>
      </c>
      <c r="G2728">
        <v>1</v>
      </c>
      <c r="H2728">
        <v>1</v>
      </c>
      <c r="M2728">
        <v>1</v>
      </c>
      <c r="N2728">
        <v>1</v>
      </c>
      <c r="O2728">
        <v>1</v>
      </c>
    </row>
    <row r="2729" spans="1:15" x14ac:dyDescent="0.2">
      <c r="A2729" t="s">
        <v>6872</v>
      </c>
      <c r="B2729">
        <v>1</v>
      </c>
      <c r="D2729">
        <v>5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N2729">
        <v>1</v>
      </c>
      <c r="O2729">
        <v>1</v>
      </c>
    </row>
    <row r="2730" spans="1:15" x14ac:dyDescent="0.2">
      <c r="A2730" t="s">
        <v>3442</v>
      </c>
      <c r="E2730">
        <v>6</v>
      </c>
    </row>
    <row r="2731" spans="1:15" x14ac:dyDescent="0.2">
      <c r="A2731" t="s">
        <v>6846</v>
      </c>
      <c r="B2731">
        <v>1</v>
      </c>
      <c r="D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N2731">
        <v>1</v>
      </c>
      <c r="O2731">
        <v>1</v>
      </c>
    </row>
    <row r="2732" spans="1:15" x14ac:dyDescent="0.2">
      <c r="A2732" t="s">
        <v>3484</v>
      </c>
      <c r="B2732">
        <v>1</v>
      </c>
      <c r="C2732">
        <v>1</v>
      </c>
      <c r="D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N2732">
        <v>1</v>
      </c>
      <c r="O2732">
        <v>1</v>
      </c>
    </row>
    <row r="2733" spans="1:15" x14ac:dyDescent="0.2">
      <c r="A2733" t="s">
        <v>6181</v>
      </c>
      <c r="B2733">
        <v>1</v>
      </c>
      <c r="C2733">
        <v>1</v>
      </c>
      <c r="D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N2733">
        <v>1</v>
      </c>
      <c r="O2733">
        <v>1</v>
      </c>
    </row>
    <row r="2734" spans="1:15" x14ac:dyDescent="0.2">
      <c r="A2734" t="s">
        <v>2594</v>
      </c>
      <c r="E2734">
        <v>4</v>
      </c>
      <c r="L2734">
        <v>1</v>
      </c>
    </row>
    <row r="2735" spans="1:15" x14ac:dyDescent="0.2">
      <c r="A2735" t="s">
        <v>8689</v>
      </c>
      <c r="D2735">
        <v>8</v>
      </c>
      <c r="E2735">
        <v>8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</row>
    <row r="2736" spans="1:15" x14ac:dyDescent="0.2">
      <c r="A2736" t="s">
        <v>1711</v>
      </c>
      <c r="B2736">
        <v>1</v>
      </c>
      <c r="C2736">
        <v>1</v>
      </c>
      <c r="D2736">
        <v>2</v>
      </c>
      <c r="F2736">
        <v>1</v>
      </c>
      <c r="G2736">
        <v>1</v>
      </c>
      <c r="H2736">
        <v>1</v>
      </c>
      <c r="N2736">
        <v>1</v>
      </c>
      <c r="O2736">
        <v>1</v>
      </c>
    </row>
    <row r="2737" spans="1:15" x14ac:dyDescent="0.2">
      <c r="A2737" t="s">
        <v>7436</v>
      </c>
      <c r="E2737">
        <v>5</v>
      </c>
    </row>
    <row r="2738" spans="1:15" x14ac:dyDescent="0.2">
      <c r="A2738" t="s">
        <v>6075</v>
      </c>
      <c r="B2738">
        <v>1</v>
      </c>
      <c r="C2738">
        <v>1</v>
      </c>
      <c r="D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N2738">
        <v>1</v>
      </c>
      <c r="O2738">
        <v>1</v>
      </c>
    </row>
    <row r="2739" spans="1:15" x14ac:dyDescent="0.2">
      <c r="A2739" t="s">
        <v>7044</v>
      </c>
      <c r="E2739">
        <v>1</v>
      </c>
      <c r="G2739">
        <v>1</v>
      </c>
      <c r="H2739">
        <v>1</v>
      </c>
      <c r="I2739">
        <v>1</v>
      </c>
      <c r="J2739">
        <v>1</v>
      </c>
      <c r="K2739">
        <v>2</v>
      </c>
      <c r="L2739">
        <v>2</v>
      </c>
      <c r="M2739">
        <v>1</v>
      </c>
      <c r="N2739">
        <v>1</v>
      </c>
      <c r="O2739">
        <v>1</v>
      </c>
    </row>
    <row r="2740" spans="1:15" x14ac:dyDescent="0.2">
      <c r="A2740" t="s">
        <v>3487</v>
      </c>
      <c r="B2740">
        <v>1</v>
      </c>
      <c r="C2740">
        <v>1</v>
      </c>
      <c r="D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</row>
    <row r="2741" spans="1:15" x14ac:dyDescent="0.2">
      <c r="A2741" t="s">
        <v>6295</v>
      </c>
      <c r="B2741">
        <v>1</v>
      </c>
      <c r="D2741">
        <v>10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N2741">
        <v>1</v>
      </c>
      <c r="O2741">
        <v>1</v>
      </c>
    </row>
    <row r="2742" spans="1:15" x14ac:dyDescent="0.2">
      <c r="A2742" t="s">
        <v>9774</v>
      </c>
      <c r="B2742">
        <v>1</v>
      </c>
      <c r="D2742">
        <v>2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N2742">
        <v>1</v>
      </c>
      <c r="O2742">
        <v>1</v>
      </c>
    </row>
    <row r="2743" spans="1:15" x14ac:dyDescent="0.2">
      <c r="A2743" t="s">
        <v>6054</v>
      </c>
      <c r="B2743">
        <v>1</v>
      </c>
      <c r="C2743">
        <v>1</v>
      </c>
      <c r="D2743">
        <v>2</v>
      </c>
      <c r="F2743">
        <v>1</v>
      </c>
      <c r="M2743">
        <v>1</v>
      </c>
    </row>
    <row r="2744" spans="1:15" x14ac:dyDescent="0.2">
      <c r="A2744" t="s">
        <v>4701</v>
      </c>
      <c r="B2744">
        <v>1</v>
      </c>
      <c r="C2744">
        <v>1</v>
      </c>
      <c r="D2744">
        <v>1</v>
      </c>
      <c r="F2744">
        <v>1</v>
      </c>
      <c r="M2744">
        <v>1</v>
      </c>
      <c r="N2744">
        <v>1</v>
      </c>
      <c r="O2744">
        <v>1</v>
      </c>
    </row>
    <row r="2745" spans="1:15" x14ac:dyDescent="0.2">
      <c r="A2745" t="s">
        <v>9495</v>
      </c>
      <c r="B2745">
        <v>1</v>
      </c>
      <c r="C2745">
        <v>1</v>
      </c>
      <c r="D2745">
        <v>3</v>
      </c>
      <c r="E2745">
        <v>2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N2745">
        <v>1</v>
      </c>
      <c r="O2745">
        <v>1</v>
      </c>
    </row>
    <row r="2746" spans="1:15" x14ac:dyDescent="0.2">
      <c r="A2746" t="s">
        <v>8715</v>
      </c>
      <c r="B2746">
        <v>1</v>
      </c>
      <c r="C2746">
        <v>1</v>
      </c>
      <c r="D2746">
        <v>2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</row>
    <row r="2747" spans="1:15" x14ac:dyDescent="0.2">
      <c r="A2747" t="s">
        <v>5908</v>
      </c>
      <c r="B2747">
        <v>1</v>
      </c>
      <c r="D2747">
        <v>5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N2747">
        <v>1</v>
      </c>
      <c r="O2747">
        <v>1</v>
      </c>
    </row>
    <row r="2748" spans="1:15" x14ac:dyDescent="0.2">
      <c r="A2748" t="s">
        <v>6452</v>
      </c>
      <c r="B2748">
        <v>1</v>
      </c>
      <c r="D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N2748">
        <v>1</v>
      </c>
      <c r="O2748">
        <v>1</v>
      </c>
    </row>
    <row r="2749" spans="1:15" x14ac:dyDescent="0.2">
      <c r="A2749" t="s">
        <v>139</v>
      </c>
      <c r="B2749">
        <v>1</v>
      </c>
      <c r="C2749">
        <v>1</v>
      </c>
      <c r="D2749">
        <v>1</v>
      </c>
      <c r="F2749">
        <v>1</v>
      </c>
      <c r="G2749">
        <v>1</v>
      </c>
      <c r="N2749">
        <v>1</v>
      </c>
      <c r="O2749">
        <v>1</v>
      </c>
    </row>
    <row r="2750" spans="1:15" x14ac:dyDescent="0.2">
      <c r="A2750" t="s">
        <v>7809</v>
      </c>
      <c r="B2750">
        <v>1</v>
      </c>
      <c r="D2750">
        <v>8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N2750">
        <v>1</v>
      </c>
      <c r="O2750">
        <v>1</v>
      </c>
    </row>
    <row r="2751" spans="1:15" x14ac:dyDescent="0.2">
      <c r="A2751" t="s">
        <v>9162</v>
      </c>
      <c r="B2751">
        <v>1</v>
      </c>
      <c r="D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N2751">
        <v>1</v>
      </c>
      <c r="O2751">
        <v>1</v>
      </c>
    </row>
    <row r="2752" spans="1:15" x14ac:dyDescent="0.2">
      <c r="A2752" t="s">
        <v>6735</v>
      </c>
      <c r="B2752">
        <v>1</v>
      </c>
      <c r="D2752">
        <v>172</v>
      </c>
      <c r="E2752">
        <v>2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N2752">
        <v>1</v>
      </c>
      <c r="O2752">
        <v>1</v>
      </c>
    </row>
    <row r="2753" spans="1:15" x14ac:dyDescent="0.2">
      <c r="A2753" t="s">
        <v>7615</v>
      </c>
      <c r="B2753">
        <v>1</v>
      </c>
      <c r="D2753">
        <v>7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N2753">
        <v>1</v>
      </c>
      <c r="O2753">
        <v>1</v>
      </c>
    </row>
    <row r="2754" spans="1:15" x14ac:dyDescent="0.2">
      <c r="A2754" t="s">
        <v>7450</v>
      </c>
      <c r="B2754">
        <v>1</v>
      </c>
      <c r="C2754">
        <v>2</v>
      </c>
      <c r="D2754">
        <v>1</v>
      </c>
      <c r="F2754">
        <v>1</v>
      </c>
      <c r="G2754">
        <v>1</v>
      </c>
      <c r="H2754">
        <v>1</v>
      </c>
      <c r="I2754">
        <v>1</v>
      </c>
      <c r="N2754">
        <v>1</v>
      </c>
      <c r="O2754">
        <v>1</v>
      </c>
    </row>
    <row r="2755" spans="1:15" x14ac:dyDescent="0.2">
      <c r="A2755" t="s">
        <v>7398</v>
      </c>
      <c r="B2755">
        <v>1</v>
      </c>
      <c r="D2755">
        <v>3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N2755">
        <v>1</v>
      </c>
      <c r="O2755">
        <v>1</v>
      </c>
    </row>
    <row r="2756" spans="1:15" x14ac:dyDescent="0.2">
      <c r="A2756" t="s">
        <v>2461</v>
      </c>
      <c r="E2756">
        <v>4</v>
      </c>
      <c r="L2756">
        <v>1</v>
      </c>
    </row>
    <row r="2757" spans="1:15" x14ac:dyDescent="0.2">
      <c r="A2757" t="s">
        <v>666</v>
      </c>
      <c r="B2757">
        <v>1</v>
      </c>
      <c r="C2757">
        <v>1</v>
      </c>
      <c r="D2757">
        <v>8</v>
      </c>
      <c r="F2757">
        <v>1</v>
      </c>
      <c r="G2757">
        <v>1</v>
      </c>
      <c r="H2757">
        <v>1</v>
      </c>
      <c r="M2757">
        <v>1</v>
      </c>
      <c r="N2757">
        <v>1</v>
      </c>
      <c r="O2757">
        <v>1</v>
      </c>
    </row>
    <row r="2758" spans="1:15" x14ac:dyDescent="0.2">
      <c r="A2758" t="s">
        <v>5964</v>
      </c>
      <c r="B2758">
        <v>1</v>
      </c>
      <c r="C2758">
        <v>1</v>
      </c>
      <c r="D2758">
        <v>5</v>
      </c>
      <c r="E2758">
        <v>1</v>
      </c>
      <c r="F2758">
        <v>1</v>
      </c>
      <c r="G2758">
        <v>1</v>
      </c>
      <c r="H2758">
        <v>1</v>
      </c>
      <c r="I2758">
        <v>1</v>
      </c>
      <c r="N2758">
        <v>1</v>
      </c>
      <c r="O2758">
        <v>1</v>
      </c>
    </row>
    <row r="2759" spans="1:15" x14ac:dyDescent="0.2">
      <c r="A2759" t="s">
        <v>6611</v>
      </c>
      <c r="B2759">
        <v>1</v>
      </c>
      <c r="D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N2759">
        <v>1</v>
      </c>
      <c r="O2759">
        <v>1</v>
      </c>
    </row>
    <row r="2760" spans="1:15" x14ac:dyDescent="0.2">
      <c r="A2760" t="s">
        <v>10034</v>
      </c>
      <c r="E2760">
        <v>5</v>
      </c>
    </row>
    <row r="2761" spans="1:15" x14ac:dyDescent="0.2">
      <c r="A2761" t="s">
        <v>8502</v>
      </c>
      <c r="E2761">
        <v>6</v>
      </c>
    </row>
    <row r="2762" spans="1:15" x14ac:dyDescent="0.2">
      <c r="A2762" t="s">
        <v>9225</v>
      </c>
      <c r="B2762">
        <v>1</v>
      </c>
      <c r="D2762">
        <v>2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N2762">
        <v>1</v>
      </c>
      <c r="O2762">
        <v>1</v>
      </c>
    </row>
    <row r="2763" spans="1:15" x14ac:dyDescent="0.2">
      <c r="A2763" t="s">
        <v>4185</v>
      </c>
      <c r="B2763">
        <v>1</v>
      </c>
      <c r="C2763">
        <v>1</v>
      </c>
      <c r="D2763">
        <v>6</v>
      </c>
      <c r="E2763">
        <v>1</v>
      </c>
      <c r="F2763">
        <v>1</v>
      </c>
      <c r="G2763">
        <v>1</v>
      </c>
      <c r="H2763">
        <v>1</v>
      </c>
      <c r="I2763">
        <v>1</v>
      </c>
      <c r="N2763">
        <v>1</v>
      </c>
      <c r="O2763">
        <v>1</v>
      </c>
    </row>
    <row r="2764" spans="1:15" x14ac:dyDescent="0.2">
      <c r="A2764" t="s">
        <v>10025</v>
      </c>
      <c r="D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</row>
    <row r="2765" spans="1:15" x14ac:dyDescent="0.2">
      <c r="A2765" t="s">
        <v>1945</v>
      </c>
      <c r="B2765">
        <v>1</v>
      </c>
      <c r="C2765">
        <v>1</v>
      </c>
      <c r="D2765">
        <v>1</v>
      </c>
      <c r="F2765">
        <v>1</v>
      </c>
      <c r="M2765">
        <v>1</v>
      </c>
      <c r="N2765">
        <v>1</v>
      </c>
      <c r="O2765">
        <v>1</v>
      </c>
    </row>
    <row r="2766" spans="1:15" x14ac:dyDescent="0.2">
      <c r="A2766" t="s">
        <v>1723</v>
      </c>
      <c r="B2766">
        <v>1</v>
      </c>
      <c r="C2766">
        <v>1</v>
      </c>
      <c r="D2766">
        <v>8</v>
      </c>
      <c r="F2766">
        <v>1</v>
      </c>
      <c r="G2766">
        <v>1</v>
      </c>
      <c r="H2766">
        <v>1</v>
      </c>
      <c r="M2766">
        <v>1</v>
      </c>
      <c r="N2766">
        <v>1</v>
      </c>
      <c r="O2766">
        <v>1</v>
      </c>
    </row>
    <row r="2767" spans="1:15" x14ac:dyDescent="0.2">
      <c r="A2767" t="s">
        <v>630</v>
      </c>
      <c r="E2767">
        <v>5</v>
      </c>
    </row>
    <row r="2768" spans="1:15" x14ac:dyDescent="0.2">
      <c r="A2768" t="s">
        <v>5034</v>
      </c>
      <c r="C2768">
        <v>1</v>
      </c>
      <c r="D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</row>
    <row r="2769" spans="1:15" x14ac:dyDescent="0.2">
      <c r="A2769" t="s">
        <v>4988</v>
      </c>
      <c r="B2769">
        <v>1</v>
      </c>
      <c r="D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N2769">
        <v>1</v>
      </c>
      <c r="O2769">
        <v>1</v>
      </c>
    </row>
    <row r="2770" spans="1:15" x14ac:dyDescent="0.2">
      <c r="A2770" t="s">
        <v>9869</v>
      </c>
      <c r="D2770">
        <v>2</v>
      </c>
      <c r="E2770">
        <v>9</v>
      </c>
      <c r="K2770">
        <v>1</v>
      </c>
      <c r="L2770">
        <v>1</v>
      </c>
    </row>
    <row r="2771" spans="1:15" x14ac:dyDescent="0.2">
      <c r="A2771" t="s">
        <v>6904</v>
      </c>
      <c r="B2771">
        <v>1</v>
      </c>
      <c r="C2771">
        <v>1</v>
      </c>
      <c r="D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N2771">
        <v>1</v>
      </c>
      <c r="O2771">
        <v>1</v>
      </c>
    </row>
    <row r="2772" spans="1:15" x14ac:dyDescent="0.2">
      <c r="A2772" t="s">
        <v>9696</v>
      </c>
      <c r="B2772">
        <v>1</v>
      </c>
      <c r="D2772">
        <v>6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N2772">
        <v>1</v>
      </c>
      <c r="O2772">
        <v>1</v>
      </c>
    </row>
    <row r="2773" spans="1:15" x14ac:dyDescent="0.2">
      <c r="A2773" t="s">
        <v>2174</v>
      </c>
      <c r="B2773">
        <v>1</v>
      </c>
      <c r="C2773">
        <v>1</v>
      </c>
      <c r="D2773">
        <v>2</v>
      </c>
      <c r="F2773">
        <v>1</v>
      </c>
      <c r="G2773">
        <v>1</v>
      </c>
      <c r="N2773">
        <v>1</v>
      </c>
      <c r="O2773">
        <v>1</v>
      </c>
    </row>
    <row r="2774" spans="1:15" x14ac:dyDescent="0.2">
      <c r="A2774" t="s">
        <v>8931</v>
      </c>
      <c r="C2774">
        <v>1</v>
      </c>
      <c r="D2774">
        <v>16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</row>
    <row r="2775" spans="1:15" x14ac:dyDescent="0.2">
      <c r="A2775" t="s">
        <v>8612</v>
      </c>
      <c r="B2775">
        <v>1</v>
      </c>
      <c r="D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N2775">
        <v>1</v>
      </c>
      <c r="O2775">
        <v>1</v>
      </c>
    </row>
    <row r="2776" spans="1:15" x14ac:dyDescent="0.2">
      <c r="A2776" t="s">
        <v>9289</v>
      </c>
      <c r="B2776">
        <v>1</v>
      </c>
      <c r="D2776">
        <v>2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N2776">
        <v>1</v>
      </c>
      <c r="O2776">
        <v>1</v>
      </c>
    </row>
    <row r="2777" spans="1:15" x14ac:dyDescent="0.2">
      <c r="A2777" t="s">
        <v>3267</v>
      </c>
      <c r="B2777">
        <v>1</v>
      </c>
      <c r="D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N2777">
        <v>1</v>
      </c>
      <c r="O2777">
        <v>1</v>
      </c>
    </row>
    <row r="2778" spans="1:15" x14ac:dyDescent="0.2">
      <c r="A2778" t="s">
        <v>5020</v>
      </c>
      <c r="E2778">
        <v>5</v>
      </c>
    </row>
    <row r="2779" spans="1:15" x14ac:dyDescent="0.2">
      <c r="A2779" t="s">
        <v>5089</v>
      </c>
      <c r="B2779">
        <v>1</v>
      </c>
      <c r="D2779">
        <v>5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N2779">
        <v>1</v>
      </c>
      <c r="O2779">
        <v>1</v>
      </c>
    </row>
    <row r="2780" spans="1:15" x14ac:dyDescent="0.2">
      <c r="A2780" t="s">
        <v>5785</v>
      </c>
      <c r="B2780">
        <v>1</v>
      </c>
      <c r="D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N2780">
        <v>1</v>
      </c>
      <c r="O2780">
        <v>1</v>
      </c>
    </row>
    <row r="2781" spans="1:15" x14ac:dyDescent="0.2">
      <c r="A2781" t="s">
        <v>6922</v>
      </c>
      <c r="B2781">
        <v>1</v>
      </c>
      <c r="C2781">
        <v>1</v>
      </c>
      <c r="D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N2781">
        <v>1</v>
      </c>
      <c r="O2781">
        <v>1</v>
      </c>
    </row>
    <row r="2782" spans="1:15" x14ac:dyDescent="0.2">
      <c r="A2782" t="s">
        <v>7885</v>
      </c>
      <c r="B2782">
        <v>1</v>
      </c>
      <c r="D2782">
        <v>2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N2782">
        <v>1</v>
      </c>
      <c r="O2782">
        <v>1</v>
      </c>
    </row>
    <row r="2783" spans="1:15" x14ac:dyDescent="0.2">
      <c r="A2783" t="s">
        <v>9017</v>
      </c>
      <c r="B2783">
        <v>1</v>
      </c>
      <c r="C2783">
        <v>2</v>
      </c>
      <c r="D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N2783">
        <v>1</v>
      </c>
      <c r="O2783">
        <v>1</v>
      </c>
    </row>
    <row r="2784" spans="1:15" x14ac:dyDescent="0.2">
      <c r="A2784" t="s">
        <v>7442</v>
      </c>
      <c r="B2784">
        <v>1</v>
      </c>
      <c r="C2784">
        <v>2</v>
      </c>
      <c r="D2784">
        <v>1</v>
      </c>
      <c r="F2784">
        <v>1</v>
      </c>
      <c r="G2784">
        <v>1</v>
      </c>
      <c r="H2784">
        <v>1</v>
      </c>
      <c r="I2784">
        <v>1</v>
      </c>
      <c r="N2784">
        <v>1</v>
      </c>
      <c r="O2784">
        <v>1</v>
      </c>
    </row>
    <row r="2785" spans="1:15" x14ac:dyDescent="0.2">
      <c r="A2785" t="s">
        <v>8586</v>
      </c>
      <c r="B2785">
        <v>1</v>
      </c>
      <c r="D2785">
        <v>339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N2785">
        <v>1</v>
      </c>
      <c r="O2785">
        <v>1</v>
      </c>
    </row>
    <row r="2786" spans="1:15" x14ac:dyDescent="0.2">
      <c r="A2786" t="s">
        <v>1664</v>
      </c>
      <c r="E2786">
        <v>5</v>
      </c>
    </row>
    <row r="2787" spans="1:15" x14ac:dyDescent="0.2">
      <c r="A2787" t="s">
        <v>7788</v>
      </c>
      <c r="B2787">
        <v>1</v>
      </c>
      <c r="C2787">
        <v>1</v>
      </c>
      <c r="D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N2787">
        <v>1</v>
      </c>
      <c r="O2787">
        <v>1</v>
      </c>
    </row>
    <row r="2788" spans="1:15" x14ac:dyDescent="0.2">
      <c r="A2788" t="s">
        <v>636</v>
      </c>
      <c r="B2788">
        <v>1</v>
      </c>
      <c r="C2788">
        <v>1</v>
      </c>
      <c r="D2788">
        <v>11</v>
      </c>
      <c r="F2788">
        <v>1</v>
      </c>
      <c r="N2788">
        <v>1</v>
      </c>
    </row>
    <row r="2789" spans="1:15" x14ac:dyDescent="0.2">
      <c r="A2789" t="s">
        <v>3168</v>
      </c>
      <c r="B2789">
        <v>1</v>
      </c>
      <c r="C2789">
        <v>1</v>
      </c>
      <c r="D2789">
        <v>3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N2789">
        <v>1</v>
      </c>
      <c r="O2789">
        <v>1</v>
      </c>
    </row>
    <row r="2790" spans="1:15" x14ac:dyDescent="0.2">
      <c r="A2790" t="s">
        <v>10278</v>
      </c>
      <c r="C2790">
        <v>1</v>
      </c>
      <c r="D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</row>
    <row r="2791" spans="1:15" x14ac:dyDescent="0.2">
      <c r="A2791" t="s">
        <v>3176</v>
      </c>
      <c r="B2791">
        <v>1</v>
      </c>
      <c r="D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N2791">
        <v>1</v>
      </c>
      <c r="O2791">
        <v>1</v>
      </c>
    </row>
    <row r="2792" spans="1:15" x14ac:dyDescent="0.2">
      <c r="A2792" t="s">
        <v>5316</v>
      </c>
      <c r="E2792">
        <v>4</v>
      </c>
      <c r="L2792">
        <v>1</v>
      </c>
    </row>
    <row r="2793" spans="1:15" x14ac:dyDescent="0.2">
      <c r="A2793" t="s">
        <v>3406</v>
      </c>
      <c r="B2793">
        <v>1</v>
      </c>
      <c r="D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N2793">
        <v>1</v>
      </c>
      <c r="O2793">
        <v>1</v>
      </c>
    </row>
    <row r="2794" spans="1:15" x14ac:dyDescent="0.2">
      <c r="A2794" t="s">
        <v>3118</v>
      </c>
      <c r="B2794">
        <v>1</v>
      </c>
      <c r="D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N2794">
        <v>1</v>
      </c>
      <c r="O2794">
        <v>1</v>
      </c>
    </row>
    <row r="2795" spans="1:15" x14ac:dyDescent="0.2">
      <c r="A2795" t="s">
        <v>10298</v>
      </c>
      <c r="E2795">
        <v>5</v>
      </c>
    </row>
    <row r="2796" spans="1:15" x14ac:dyDescent="0.2">
      <c r="A2796" t="s">
        <v>7929</v>
      </c>
      <c r="B2796">
        <v>1</v>
      </c>
      <c r="C2796">
        <v>1</v>
      </c>
      <c r="D2796">
        <v>5</v>
      </c>
      <c r="E2796">
        <v>1</v>
      </c>
      <c r="F2796">
        <v>1</v>
      </c>
      <c r="G2796">
        <v>1</v>
      </c>
      <c r="H2796">
        <v>1</v>
      </c>
      <c r="I2796">
        <v>1</v>
      </c>
      <c r="N2796">
        <v>1</v>
      </c>
      <c r="O2796">
        <v>1</v>
      </c>
    </row>
    <row r="2797" spans="1:15" x14ac:dyDescent="0.2">
      <c r="A2797" t="s">
        <v>9110</v>
      </c>
      <c r="C2797">
        <v>1</v>
      </c>
      <c r="D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</row>
    <row r="2798" spans="1:15" x14ac:dyDescent="0.2">
      <c r="A2798" t="s">
        <v>8988</v>
      </c>
      <c r="B2798">
        <v>1</v>
      </c>
      <c r="D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N2798">
        <v>1</v>
      </c>
      <c r="O2798">
        <v>1</v>
      </c>
    </row>
    <row r="2799" spans="1:15" x14ac:dyDescent="0.2">
      <c r="A2799" t="s">
        <v>2100</v>
      </c>
      <c r="B2799">
        <v>1</v>
      </c>
      <c r="C2799">
        <v>1</v>
      </c>
      <c r="D2799">
        <v>1</v>
      </c>
      <c r="F2799">
        <v>1</v>
      </c>
      <c r="G2799">
        <v>1</v>
      </c>
      <c r="H2799">
        <v>1</v>
      </c>
      <c r="M2799">
        <v>1</v>
      </c>
      <c r="N2799">
        <v>1</v>
      </c>
      <c r="O2799">
        <v>1</v>
      </c>
    </row>
    <row r="2800" spans="1:15" x14ac:dyDescent="0.2">
      <c r="A2800" t="s">
        <v>2688</v>
      </c>
      <c r="B2800">
        <v>1</v>
      </c>
      <c r="D2800">
        <v>3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N2800">
        <v>1</v>
      </c>
      <c r="O2800">
        <v>1</v>
      </c>
    </row>
    <row r="2801" spans="1:15" x14ac:dyDescent="0.2">
      <c r="A2801" t="s">
        <v>2001</v>
      </c>
      <c r="B2801">
        <v>1</v>
      </c>
      <c r="C2801">
        <v>1</v>
      </c>
      <c r="D2801">
        <v>10</v>
      </c>
      <c r="F2801">
        <v>1</v>
      </c>
      <c r="G2801">
        <v>1</v>
      </c>
      <c r="N2801">
        <v>1</v>
      </c>
      <c r="O2801">
        <v>1</v>
      </c>
    </row>
    <row r="2802" spans="1:15" x14ac:dyDescent="0.2">
      <c r="A2802" t="s">
        <v>10013</v>
      </c>
      <c r="E2802">
        <v>5</v>
      </c>
    </row>
    <row r="2803" spans="1:15" x14ac:dyDescent="0.2">
      <c r="A2803" t="s">
        <v>8986</v>
      </c>
      <c r="B2803">
        <v>1</v>
      </c>
      <c r="D2803">
        <v>25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N2803">
        <v>1</v>
      </c>
      <c r="O2803">
        <v>1</v>
      </c>
    </row>
    <row r="2804" spans="1:15" x14ac:dyDescent="0.2">
      <c r="A2804" t="s">
        <v>7503</v>
      </c>
      <c r="B2804">
        <v>1</v>
      </c>
      <c r="D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N2804">
        <v>1</v>
      </c>
      <c r="O2804">
        <v>1</v>
      </c>
    </row>
    <row r="2805" spans="1:15" x14ac:dyDescent="0.2">
      <c r="A2805" t="s">
        <v>5489</v>
      </c>
      <c r="C2805">
        <v>1</v>
      </c>
      <c r="D2805">
        <v>1</v>
      </c>
      <c r="E2805">
        <v>2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</row>
    <row r="2806" spans="1:15" x14ac:dyDescent="0.2">
      <c r="A2806" t="s">
        <v>9606</v>
      </c>
      <c r="B2806">
        <v>1</v>
      </c>
      <c r="D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N2806">
        <v>1</v>
      </c>
      <c r="O2806">
        <v>1</v>
      </c>
    </row>
    <row r="2807" spans="1:15" x14ac:dyDescent="0.2">
      <c r="A2807" t="s">
        <v>5183</v>
      </c>
      <c r="B2807">
        <v>1</v>
      </c>
      <c r="C2807">
        <v>1</v>
      </c>
      <c r="D2807">
        <v>1</v>
      </c>
      <c r="F2807">
        <v>1</v>
      </c>
      <c r="M2807">
        <v>1</v>
      </c>
    </row>
    <row r="2808" spans="1:15" x14ac:dyDescent="0.2">
      <c r="A2808" t="s">
        <v>2191</v>
      </c>
      <c r="B2808">
        <v>1</v>
      </c>
      <c r="C2808">
        <v>1</v>
      </c>
      <c r="D2808">
        <v>1</v>
      </c>
      <c r="F2808">
        <v>1</v>
      </c>
      <c r="M2808">
        <v>1</v>
      </c>
      <c r="N2808">
        <v>1</v>
      </c>
      <c r="O2808">
        <v>1</v>
      </c>
    </row>
    <row r="2809" spans="1:15" x14ac:dyDescent="0.2">
      <c r="A2809" t="s">
        <v>6852</v>
      </c>
      <c r="B2809">
        <v>1</v>
      </c>
      <c r="D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N2809">
        <v>1</v>
      </c>
      <c r="O2809">
        <v>1</v>
      </c>
    </row>
    <row r="2810" spans="1:15" x14ac:dyDescent="0.2">
      <c r="A2810" t="s">
        <v>1735</v>
      </c>
      <c r="B2810">
        <v>1</v>
      </c>
      <c r="C2810">
        <v>1</v>
      </c>
      <c r="D2810">
        <v>1</v>
      </c>
      <c r="F2810">
        <v>1</v>
      </c>
      <c r="G2810">
        <v>1</v>
      </c>
      <c r="H2810">
        <v>1</v>
      </c>
      <c r="M2810">
        <v>1</v>
      </c>
      <c r="N2810">
        <v>1</v>
      </c>
      <c r="O2810">
        <v>1</v>
      </c>
    </row>
    <row r="2811" spans="1:15" x14ac:dyDescent="0.2">
      <c r="A2811" t="s">
        <v>4996</v>
      </c>
      <c r="B2811">
        <v>1</v>
      </c>
      <c r="D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N2811">
        <v>1</v>
      </c>
      <c r="O2811">
        <v>1</v>
      </c>
    </row>
    <row r="2812" spans="1:15" x14ac:dyDescent="0.2">
      <c r="A2812" t="s">
        <v>7408</v>
      </c>
      <c r="C2812">
        <v>1</v>
      </c>
      <c r="D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</row>
    <row r="2813" spans="1:15" x14ac:dyDescent="0.2">
      <c r="A2813" t="s">
        <v>886</v>
      </c>
      <c r="B2813">
        <v>1</v>
      </c>
      <c r="C2813">
        <v>1</v>
      </c>
      <c r="D2813">
        <v>1</v>
      </c>
      <c r="F2813">
        <v>1</v>
      </c>
      <c r="M2813">
        <v>1</v>
      </c>
      <c r="N2813">
        <v>1</v>
      </c>
      <c r="O2813">
        <v>1</v>
      </c>
    </row>
    <row r="2814" spans="1:15" x14ac:dyDescent="0.2">
      <c r="A2814" t="s">
        <v>311</v>
      </c>
      <c r="E2814">
        <v>5</v>
      </c>
    </row>
    <row r="2815" spans="1:15" x14ac:dyDescent="0.2">
      <c r="A2815" t="s">
        <v>2565</v>
      </c>
      <c r="B2815">
        <v>1</v>
      </c>
      <c r="C2815">
        <v>1</v>
      </c>
      <c r="D2815">
        <v>8</v>
      </c>
      <c r="F2815">
        <v>1</v>
      </c>
      <c r="G2815">
        <v>1</v>
      </c>
      <c r="H2815">
        <v>1</v>
      </c>
      <c r="M2815">
        <v>1</v>
      </c>
      <c r="N2815">
        <v>1</v>
      </c>
      <c r="O2815">
        <v>1</v>
      </c>
    </row>
    <row r="2816" spans="1:15" x14ac:dyDescent="0.2">
      <c r="A2816" t="s">
        <v>6169</v>
      </c>
      <c r="B2816">
        <v>1</v>
      </c>
      <c r="C2816">
        <v>1</v>
      </c>
      <c r="D2816">
        <v>1</v>
      </c>
      <c r="F2816">
        <v>1</v>
      </c>
      <c r="G2816">
        <v>1</v>
      </c>
      <c r="N2816">
        <v>1</v>
      </c>
      <c r="O2816">
        <v>1</v>
      </c>
    </row>
    <row r="2817" spans="1:15" x14ac:dyDescent="0.2">
      <c r="A2817" t="s">
        <v>6031</v>
      </c>
      <c r="C2817">
        <v>1</v>
      </c>
      <c r="D2817">
        <v>1</v>
      </c>
      <c r="E2817">
        <v>4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</row>
    <row r="2818" spans="1:15" x14ac:dyDescent="0.2">
      <c r="A2818" t="s">
        <v>194</v>
      </c>
      <c r="E2818">
        <v>5</v>
      </c>
    </row>
    <row r="2819" spans="1:15" x14ac:dyDescent="0.2">
      <c r="A2819" t="s">
        <v>9381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</row>
    <row r="2820" spans="1:15" x14ac:dyDescent="0.2">
      <c r="A2820" t="s">
        <v>7780</v>
      </c>
      <c r="E2820">
        <v>5</v>
      </c>
    </row>
    <row r="2821" spans="1:15" x14ac:dyDescent="0.2">
      <c r="A2821" t="s">
        <v>2058</v>
      </c>
      <c r="B2821">
        <v>1</v>
      </c>
      <c r="C2821">
        <v>1</v>
      </c>
      <c r="D2821">
        <v>8</v>
      </c>
      <c r="F2821">
        <v>1</v>
      </c>
      <c r="G2821">
        <v>1</v>
      </c>
      <c r="H2821">
        <v>1</v>
      </c>
      <c r="M2821">
        <v>1</v>
      </c>
      <c r="N2821">
        <v>1</v>
      </c>
      <c r="O2821">
        <v>1</v>
      </c>
    </row>
    <row r="2822" spans="1:15" x14ac:dyDescent="0.2">
      <c r="A2822" t="s">
        <v>6554</v>
      </c>
      <c r="C2822">
        <v>1</v>
      </c>
      <c r="D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</row>
    <row r="2823" spans="1:15" x14ac:dyDescent="0.2">
      <c r="A2823" t="s">
        <v>7182</v>
      </c>
      <c r="B2823">
        <v>1</v>
      </c>
      <c r="D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N2823">
        <v>1</v>
      </c>
      <c r="O2823">
        <v>1</v>
      </c>
    </row>
    <row r="2824" spans="1:15" x14ac:dyDescent="0.2">
      <c r="A2824" t="s">
        <v>10241</v>
      </c>
      <c r="E2824">
        <v>5</v>
      </c>
    </row>
    <row r="2825" spans="1:15" x14ac:dyDescent="0.2">
      <c r="A2825" t="s">
        <v>4875</v>
      </c>
      <c r="B2825">
        <v>1</v>
      </c>
      <c r="C2825">
        <v>1</v>
      </c>
      <c r="D2825">
        <v>3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</row>
    <row r="2826" spans="1:15" x14ac:dyDescent="0.2">
      <c r="A2826" t="s">
        <v>6275</v>
      </c>
      <c r="B2826">
        <v>1</v>
      </c>
      <c r="C2826">
        <v>1</v>
      </c>
      <c r="D2826">
        <v>2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N2826">
        <v>1</v>
      </c>
      <c r="O2826">
        <v>1</v>
      </c>
    </row>
    <row r="2827" spans="1:15" x14ac:dyDescent="0.2">
      <c r="A2827" t="s">
        <v>5999</v>
      </c>
      <c r="B2827">
        <v>1</v>
      </c>
      <c r="D2827">
        <v>2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N2827">
        <v>1</v>
      </c>
      <c r="O2827">
        <v>1</v>
      </c>
    </row>
    <row r="2828" spans="1:15" x14ac:dyDescent="0.2">
      <c r="A2828" t="s">
        <v>516</v>
      </c>
      <c r="B2828">
        <v>1</v>
      </c>
      <c r="C2828">
        <v>1</v>
      </c>
      <c r="D2828">
        <v>1</v>
      </c>
      <c r="F2828">
        <v>1</v>
      </c>
      <c r="M2828">
        <v>1</v>
      </c>
      <c r="N2828">
        <v>1</v>
      </c>
      <c r="O2828">
        <v>1</v>
      </c>
    </row>
    <row r="2829" spans="1:15" x14ac:dyDescent="0.2">
      <c r="A2829" t="s">
        <v>7016</v>
      </c>
      <c r="B2829">
        <v>1</v>
      </c>
      <c r="C2829">
        <v>1</v>
      </c>
      <c r="D2829">
        <v>7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N2829">
        <v>1</v>
      </c>
      <c r="O2829">
        <v>1</v>
      </c>
    </row>
    <row r="2830" spans="1:15" x14ac:dyDescent="0.2">
      <c r="A2830" t="s">
        <v>2106</v>
      </c>
      <c r="B2830">
        <v>1</v>
      </c>
      <c r="C2830">
        <v>1</v>
      </c>
      <c r="D2830">
        <v>1</v>
      </c>
      <c r="F2830">
        <v>1</v>
      </c>
      <c r="G2830">
        <v>1</v>
      </c>
      <c r="H2830">
        <v>1</v>
      </c>
      <c r="M2830">
        <v>1</v>
      </c>
      <c r="N2830">
        <v>1</v>
      </c>
      <c r="O2830">
        <v>1</v>
      </c>
    </row>
    <row r="2831" spans="1:15" x14ac:dyDescent="0.2">
      <c r="A2831" t="s">
        <v>6467</v>
      </c>
      <c r="B2831">
        <v>1</v>
      </c>
      <c r="D2831">
        <v>6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N2831">
        <v>1</v>
      </c>
      <c r="O2831">
        <v>1</v>
      </c>
    </row>
    <row r="2832" spans="1:15" x14ac:dyDescent="0.2">
      <c r="A2832" t="s">
        <v>2980</v>
      </c>
      <c r="B2832">
        <v>1</v>
      </c>
      <c r="C2832">
        <v>1</v>
      </c>
      <c r="D2832">
        <v>11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N2832">
        <v>1</v>
      </c>
      <c r="O2832">
        <v>1</v>
      </c>
    </row>
    <row r="2833" spans="1:15" x14ac:dyDescent="0.2">
      <c r="A2833" t="s">
        <v>5346</v>
      </c>
      <c r="B2833">
        <v>1</v>
      </c>
      <c r="D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N2833">
        <v>1</v>
      </c>
      <c r="O2833">
        <v>1</v>
      </c>
    </row>
    <row r="2834" spans="1:15" x14ac:dyDescent="0.2">
      <c r="A2834" t="s">
        <v>9820</v>
      </c>
      <c r="C2834">
        <v>1</v>
      </c>
      <c r="D2834">
        <v>1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M2834">
        <v>1</v>
      </c>
      <c r="N2834">
        <v>1</v>
      </c>
      <c r="O2834">
        <v>1</v>
      </c>
    </row>
    <row r="2835" spans="1:15" x14ac:dyDescent="0.2">
      <c r="A2835" t="s">
        <v>6789</v>
      </c>
      <c r="B2835">
        <v>1</v>
      </c>
      <c r="D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N2835">
        <v>1</v>
      </c>
      <c r="O2835">
        <v>1</v>
      </c>
    </row>
    <row r="2836" spans="1:15" x14ac:dyDescent="0.2">
      <c r="A2836" t="s">
        <v>7004</v>
      </c>
      <c r="E2836">
        <v>5</v>
      </c>
    </row>
    <row r="2837" spans="1:15" x14ac:dyDescent="0.2">
      <c r="A2837" t="s">
        <v>8030</v>
      </c>
      <c r="B2837">
        <v>1</v>
      </c>
      <c r="D2837">
        <v>6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N2837">
        <v>1</v>
      </c>
      <c r="O2837">
        <v>1</v>
      </c>
    </row>
    <row r="2838" spans="1:15" x14ac:dyDescent="0.2">
      <c r="A2838" t="s">
        <v>8964</v>
      </c>
      <c r="B2838">
        <v>1</v>
      </c>
      <c r="C2838">
        <v>1</v>
      </c>
      <c r="D2838">
        <v>1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N2838">
        <v>1</v>
      </c>
      <c r="O2838">
        <v>1</v>
      </c>
    </row>
    <row r="2839" spans="1:15" x14ac:dyDescent="0.2">
      <c r="A2839" t="s">
        <v>1286</v>
      </c>
      <c r="B2839">
        <v>1</v>
      </c>
      <c r="C2839">
        <v>1</v>
      </c>
      <c r="D2839">
        <v>1</v>
      </c>
      <c r="F2839">
        <v>1</v>
      </c>
      <c r="G2839">
        <v>1</v>
      </c>
      <c r="H2839">
        <v>1</v>
      </c>
      <c r="M2839">
        <v>1</v>
      </c>
      <c r="N2839">
        <v>1</v>
      </c>
      <c r="O2839">
        <v>1</v>
      </c>
    </row>
    <row r="2840" spans="1:15" x14ac:dyDescent="0.2">
      <c r="A2840" t="s">
        <v>8102</v>
      </c>
      <c r="B2840">
        <v>1</v>
      </c>
      <c r="D2840">
        <v>4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N2840">
        <v>1</v>
      </c>
      <c r="O2840">
        <v>1</v>
      </c>
    </row>
    <row r="2841" spans="1:15" x14ac:dyDescent="0.2">
      <c r="A2841" t="s">
        <v>3056</v>
      </c>
      <c r="B2841">
        <v>1</v>
      </c>
      <c r="C2841">
        <v>1</v>
      </c>
      <c r="D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N2841">
        <v>1</v>
      </c>
      <c r="O2841">
        <v>1</v>
      </c>
    </row>
    <row r="2842" spans="1:15" x14ac:dyDescent="0.2">
      <c r="A2842" t="s">
        <v>4237</v>
      </c>
      <c r="B2842">
        <v>1</v>
      </c>
      <c r="C2842">
        <v>1</v>
      </c>
      <c r="D2842">
        <v>6</v>
      </c>
      <c r="F2842">
        <v>1</v>
      </c>
      <c r="G2842">
        <v>1</v>
      </c>
      <c r="N2842">
        <v>1</v>
      </c>
      <c r="O2842">
        <v>1</v>
      </c>
    </row>
    <row r="2843" spans="1:15" x14ac:dyDescent="0.2">
      <c r="A2843" t="s">
        <v>9976</v>
      </c>
      <c r="D2843">
        <v>1</v>
      </c>
      <c r="E2843">
        <v>3</v>
      </c>
      <c r="K2843">
        <v>1</v>
      </c>
      <c r="L2843">
        <v>1</v>
      </c>
    </row>
    <row r="2844" spans="1:15" x14ac:dyDescent="0.2">
      <c r="A2844" t="s">
        <v>1085</v>
      </c>
      <c r="B2844">
        <v>1</v>
      </c>
      <c r="C2844">
        <v>1</v>
      </c>
      <c r="D2844">
        <v>6</v>
      </c>
      <c r="F2844">
        <v>1</v>
      </c>
      <c r="G2844">
        <v>1</v>
      </c>
      <c r="H2844">
        <v>1</v>
      </c>
      <c r="M2844">
        <v>1</v>
      </c>
      <c r="N2844">
        <v>1</v>
      </c>
      <c r="O2844">
        <v>1</v>
      </c>
    </row>
    <row r="2845" spans="1:15" x14ac:dyDescent="0.2">
      <c r="A2845" t="s">
        <v>9722</v>
      </c>
      <c r="B2845">
        <v>1</v>
      </c>
      <c r="C2845">
        <v>1</v>
      </c>
      <c r="D2845">
        <v>3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N2845">
        <v>1</v>
      </c>
      <c r="O2845">
        <v>1</v>
      </c>
    </row>
    <row r="2846" spans="1:15" x14ac:dyDescent="0.2">
      <c r="A2846" t="s">
        <v>8818</v>
      </c>
      <c r="C2846">
        <v>1</v>
      </c>
      <c r="D2846">
        <v>4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</row>
    <row r="2847" spans="1:15" x14ac:dyDescent="0.2">
      <c r="A2847" t="s">
        <v>2672</v>
      </c>
      <c r="B2847">
        <v>1</v>
      </c>
      <c r="D2847">
        <v>5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N2847">
        <v>1</v>
      </c>
      <c r="O2847">
        <v>1</v>
      </c>
    </row>
    <row r="2848" spans="1:15" x14ac:dyDescent="0.2">
      <c r="A2848" t="s">
        <v>8023</v>
      </c>
      <c r="B2848">
        <v>1</v>
      </c>
      <c r="C2848">
        <v>1</v>
      </c>
      <c r="D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</row>
    <row r="2849" spans="1:15" x14ac:dyDescent="0.2">
      <c r="A2849" t="s">
        <v>857</v>
      </c>
      <c r="B2849">
        <v>1</v>
      </c>
      <c r="C2849">
        <v>1</v>
      </c>
      <c r="D2849">
        <v>2</v>
      </c>
      <c r="F2849">
        <v>1</v>
      </c>
      <c r="G2849">
        <v>1</v>
      </c>
      <c r="H2849">
        <v>1</v>
      </c>
      <c r="N2849">
        <v>1</v>
      </c>
      <c r="O2849">
        <v>1</v>
      </c>
    </row>
    <row r="2850" spans="1:15" x14ac:dyDescent="0.2">
      <c r="A2850" t="s">
        <v>4641</v>
      </c>
      <c r="B2850">
        <v>1</v>
      </c>
      <c r="C2850">
        <v>1</v>
      </c>
      <c r="D2850">
        <v>1</v>
      </c>
      <c r="F2850">
        <v>1</v>
      </c>
      <c r="G2850">
        <v>1</v>
      </c>
      <c r="N2850">
        <v>1</v>
      </c>
      <c r="O2850">
        <v>1</v>
      </c>
    </row>
    <row r="2851" spans="1:15" x14ac:dyDescent="0.2">
      <c r="A2851" t="s">
        <v>10016</v>
      </c>
      <c r="E2851">
        <v>5</v>
      </c>
    </row>
    <row r="2852" spans="1:15" x14ac:dyDescent="0.2">
      <c r="A2852" t="s">
        <v>4464</v>
      </c>
      <c r="B2852">
        <v>1</v>
      </c>
      <c r="C2852">
        <v>1</v>
      </c>
      <c r="D2852">
        <v>1</v>
      </c>
      <c r="F2852">
        <v>1</v>
      </c>
      <c r="G2852">
        <v>1</v>
      </c>
      <c r="H2852">
        <v>1</v>
      </c>
      <c r="I2852">
        <v>1</v>
      </c>
      <c r="N2852">
        <v>1</v>
      </c>
      <c r="O2852">
        <v>1</v>
      </c>
    </row>
    <row r="2853" spans="1:15" x14ac:dyDescent="0.2">
      <c r="A2853" t="s">
        <v>9223</v>
      </c>
      <c r="D2853">
        <v>2</v>
      </c>
      <c r="F2853">
        <v>1</v>
      </c>
      <c r="G2853">
        <v>1</v>
      </c>
      <c r="H2853">
        <v>1</v>
      </c>
      <c r="I2853">
        <v>2</v>
      </c>
      <c r="J2853">
        <v>1</v>
      </c>
      <c r="K2853">
        <v>1</v>
      </c>
      <c r="L2853">
        <v>1</v>
      </c>
      <c r="N2853">
        <v>1</v>
      </c>
      <c r="O2853">
        <v>1</v>
      </c>
    </row>
    <row r="2854" spans="1:15" x14ac:dyDescent="0.2">
      <c r="A2854" t="s">
        <v>880</v>
      </c>
      <c r="B2854">
        <v>1</v>
      </c>
      <c r="C2854">
        <v>1</v>
      </c>
      <c r="D2854">
        <v>1</v>
      </c>
      <c r="F2854">
        <v>1</v>
      </c>
      <c r="M2854">
        <v>1</v>
      </c>
      <c r="N2854">
        <v>1</v>
      </c>
      <c r="O2854">
        <v>1</v>
      </c>
    </row>
    <row r="2855" spans="1:15" x14ac:dyDescent="0.2">
      <c r="A2855" t="s">
        <v>9239</v>
      </c>
      <c r="C2855">
        <v>1</v>
      </c>
      <c r="D2855">
        <v>2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</row>
    <row r="2856" spans="1:15" x14ac:dyDescent="0.2">
      <c r="A2856" t="s">
        <v>3504</v>
      </c>
      <c r="B2856">
        <v>1</v>
      </c>
      <c r="C2856">
        <v>1</v>
      </c>
      <c r="D2856">
        <v>1</v>
      </c>
      <c r="F2856">
        <v>1</v>
      </c>
      <c r="G2856">
        <v>1</v>
      </c>
      <c r="N2856">
        <v>1</v>
      </c>
      <c r="O2856">
        <v>1</v>
      </c>
    </row>
    <row r="2857" spans="1:15" x14ac:dyDescent="0.2">
      <c r="A2857" t="s">
        <v>5605</v>
      </c>
      <c r="B2857">
        <v>1</v>
      </c>
      <c r="C2857">
        <v>1</v>
      </c>
      <c r="D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</row>
    <row r="2858" spans="1:15" x14ac:dyDescent="0.2">
      <c r="A2858" t="s">
        <v>6530</v>
      </c>
      <c r="B2858">
        <v>1</v>
      </c>
      <c r="C2858">
        <v>1</v>
      </c>
      <c r="D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N2858">
        <v>1</v>
      </c>
      <c r="O2858">
        <v>1</v>
      </c>
    </row>
    <row r="2859" spans="1:15" x14ac:dyDescent="0.2">
      <c r="A2859" t="s">
        <v>7329</v>
      </c>
      <c r="B2859">
        <v>1</v>
      </c>
      <c r="D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N2859">
        <v>1</v>
      </c>
      <c r="O2859">
        <v>1</v>
      </c>
    </row>
    <row r="2860" spans="1:15" x14ac:dyDescent="0.2">
      <c r="A2860" t="s">
        <v>9148</v>
      </c>
      <c r="C2860">
        <v>2</v>
      </c>
      <c r="D2860">
        <v>5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</row>
    <row r="2861" spans="1:15" x14ac:dyDescent="0.2">
      <c r="A2861" t="s">
        <v>10265</v>
      </c>
      <c r="D2861">
        <v>1</v>
      </c>
      <c r="E2861">
        <v>4</v>
      </c>
      <c r="L2861">
        <v>1</v>
      </c>
    </row>
    <row r="2862" spans="1:15" x14ac:dyDescent="0.2">
      <c r="A2862" t="s">
        <v>4255</v>
      </c>
      <c r="B2862">
        <v>1</v>
      </c>
      <c r="C2862">
        <v>1</v>
      </c>
      <c r="D2862">
        <v>1</v>
      </c>
      <c r="F2862">
        <v>1</v>
      </c>
      <c r="G2862">
        <v>1</v>
      </c>
      <c r="N2862">
        <v>1</v>
      </c>
      <c r="O2862">
        <v>1</v>
      </c>
    </row>
    <row r="2863" spans="1:15" x14ac:dyDescent="0.2">
      <c r="A2863" t="s">
        <v>4249</v>
      </c>
      <c r="B2863">
        <v>1</v>
      </c>
      <c r="C2863">
        <v>1</v>
      </c>
      <c r="D2863">
        <v>3</v>
      </c>
      <c r="F2863">
        <v>1</v>
      </c>
      <c r="G2863">
        <v>1</v>
      </c>
      <c r="N2863">
        <v>1</v>
      </c>
      <c r="O2863">
        <v>1</v>
      </c>
    </row>
    <row r="2864" spans="1:15" x14ac:dyDescent="0.2">
      <c r="A2864" t="s">
        <v>9612</v>
      </c>
      <c r="B2864">
        <v>1</v>
      </c>
      <c r="C2864">
        <v>1</v>
      </c>
      <c r="D2864">
        <v>350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N2864">
        <v>1</v>
      </c>
      <c r="O2864">
        <v>1</v>
      </c>
    </row>
    <row r="2865" spans="1:15" x14ac:dyDescent="0.2">
      <c r="A2865" t="s">
        <v>9796</v>
      </c>
      <c r="B2865">
        <v>1</v>
      </c>
      <c r="D2865">
        <v>3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N2865">
        <v>1</v>
      </c>
      <c r="O2865">
        <v>1</v>
      </c>
    </row>
    <row r="2866" spans="1:15" x14ac:dyDescent="0.2">
      <c r="A2866" t="s">
        <v>8621</v>
      </c>
      <c r="C2866">
        <v>1</v>
      </c>
      <c r="D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</row>
    <row r="2867" spans="1:15" x14ac:dyDescent="0.2">
      <c r="A2867" t="s">
        <v>7990</v>
      </c>
      <c r="B2867">
        <v>1</v>
      </c>
      <c r="C2867">
        <v>1</v>
      </c>
      <c r="D2867">
        <v>100</v>
      </c>
      <c r="E2867">
        <v>1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N2867">
        <v>1</v>
      </c>
      <c r="O2867">
        <v>1</v>
      </c>
    </row>
    <row r="2868" spans="1:15" x14ac:dyDescent="0.2">
      <c r="A2868" t="s">
        <v>910</v>
      </c>
      <c r="B2868">
        <v>1</v>
      </c>
      <c r="C2868">
        <v>1</v>
      </c>
      <c r="D2868">
        <v>10</v>
      </c>
      <c r="F2868">
        <v>1</v>
      </c>
      <c r="G2868">
        <v>1</v>
      </c>
      <c r="N2868">
        <v>1</v>
      </c>
      <c r="O2868">
        <v>1</v>
      </c>
    </row>
    <row r="2869" spans="1:15" x14ac:dyDescent="0.2">
      <c r="A2869" t="s">
        <v>8430</v>
      </c>
      <c r="B2869">
        <v>1</v>
      </c>
      <c r="C2869">
        <v>1</v>
      </c>
      <c r="D2869">
        <v>2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N2869">
        <v>1</v>
      </c>
      <c r="O2869">
        <v>1</v>
      </c>
    </row>
    <row r="2870" spans="1:15" x14ac:dyDescent="0.2">
      <c r="A2870" t="s">
        <v>2880</v>
      </c>
      <c r="C2870">
        <v>1</v>
      </c>
      <c r="D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</row>
    <row r="2871" spans="1:15" x14ac:dyDescent="0.2">
      <c r="A2871" t="s">
        <v>181</v>
      </c>
      <c r="E2871">
        <v>5</v>
      </c>
    </row>
    <row r="2872" spans="1:15" x14ac:dyDescent="0.2">
      <c r="A2872" t="s">
        <v>1430</v>
      </c>
      <c r="B2872">
        <v>1</v>
      </c>
      <c r="C2872">
        <v>1</v>
      </c>
      <c r="D2872">
        <v>13</v>
      </c>
      <c r="F2872">
        <v>1</v>
      </c>
      <c r="M2872">
        <v>1</v>
      </c>
    </row>
    <row r="2873" spans="1:15" x14ac:dyDescent="0.2">
      <c r="A2873" t="s">
        <v>5149</v>
      </c>
      <c r="B2873">
        <v>1</v>
      </c>
      <c r="D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N2873">
        <v>1</v>
      </c>
      <c r="O2873">
        <v>1</v>
      </c>
    </row>
    <row r="2874" spans="1:15" x14ac:dyDescent="0.2">
      <c r="A2874" t="s">
        <v>5469</v>
      </c>
      <c r="B2874">
        <v>1</v>
      </c>
      <c r="C2874">
        <v>1</v>
      </c>
      <c r="D2874">
        <v>22</v>
      </c>
      <c r="F2874">
        <v>1</v>
      </c>
      <c r="G2874">
        <v>1</v>
      </c>
      <c r="N2874">
        <v>1</v>
      </c>
      <c r="O2874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Dinâmica</vt:lpstr>
      <vt:lpstr>Base EDP</vt:lpstr>
      <vt:lpstr>Acordos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Claudineia Miranda</dc:creator>
  <cp:lastModifiedBy>Vitor Ribeiro Machado</cp:lastModifiedBy>
  <dcterms:created xsi:type="dcterms:W3CDTF">2026-04-15T12:06:23Z</dcterms:created>
  <dcterms:modified xsi:type="dcterms:W3CDTF">2026-04-15T17:35:59Z</dcterms:modified>
</cp:coreProperties>
</file>